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U:\Communications\Communications-Manager\a-ESHT-website\Safer staffing levels\"/>
    </mc:Choice>
  </mc:AlternateContent>
  <xr:revisionPtr revIDLastSave="0" documentId="8_{1567A4DD-3214-41BB-A875-B7E407DB95E1}" xr6:coauthVersionLast="45" xr6:coauthVersionMax="45" xr10:uidLastSave="{00000000-0000-0000-0000-000000000000}"/>
  <bookViews>
    <workbookView xWindow="3015" yWindow="2250" windowWidth="21600" windowHeight="11385" xr2:uid="{00000000-000D-0000-FFFF-FFFF00000000}"/>
  </bookViews>
  <sheets>
    <sheet name="Publish" sheetId="3" r:id="rId1"/>
    <sheet name="Template" sheetId="1" state="hidden" r:id="rId2"/>
    <sheet name="Data" sheetId="2" r:id="rId3"/>
  </sheets>
  <externalReferences>
    <externalReference r:id="rId4"/>
  </externalReferences>
  <definedNames>
    <definedName name="_xlnm._FilterDatabase" localSheetId="2" hidden="1">Data!$A$11:$BE$413</definedName>
    <definedName name="_xlnm._FilterDatabase" localSheetId="1" hidden="1">Template!$B$12:$U$125</definedName>
    <definedName name="Sites">'[1]Reference Data'!$G$2:$J$4339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0" i="3" l="1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A12" i="2" l="1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6" i="2"/>
  <c r="A47" i="2"/>
  <c r="F45" i="3" l="1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Y45" i="3"/>
  <c r="Z45" i="3"/>
  <c r="AA45" i="3"/>
  <c r="AB45" i="3"/>
  <c r="AC45" i="3"/>
  <c r="D45" i="3"/>
  <c r="D42" i="3" l="1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Y42" i="3"/>
  <c r="Z42" i="3"/>
  <c r="AA42" i="3"/>
  <c r="AB42" i="3"/>
  <c r="AC42" i="3"/>
  <c r="D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Y41" i="3"/>
  <c r="Z41" i="3"/>
  <c r="AA41" i="3"/>
  <c r="AB41" i="3"/>
  <c r="AC41" i="3"/>
  <c r="E14" i="3"/>
  <c r="D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Y14" i="3"/>
  <c r="Z14" i="3"/>
  <c r="AA14" i="3"/>
  <c r="D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Y44" i="3"/>
  <c r="Z44" i="3"/>
  <c r="AA44" i="3"/>
  <c r="AB44" i="3"/>
  <c r="AC44" i="3"/>
  <c r="D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Y43" i="3"/>
  <c r="Z43" i="3"/>
  <c r="AA43" i="3"/>
  <c r="AB43" i="3"/>
  <c r="AC43" i="3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H50" i="2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Y46" i="3"/>
  <c r="Z46" i="3"/>
  <c r="AA46" i="3"/>
  <c r="AB46" i="3"/>
  <c r="AC46" i="3"/>
  <c r="D40" i="3" l="1"/>
  <c r="F40" i="3" l="1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Z40" i="3"/>
  <c r="AA40" i="3"/>
  <c r="W50" i="2" l="1"/>
  <c r="V50" i="2"/>
  <c r="F25" i="3"/>
  <c r="AY5147" i="2" l="1"/>
  <c r="AY5146" i="2"/>
  <c r="AY5145" i="2"/>
  <c r="AY5144" i="2"/>
  <c r="AY5143" i="2"/>
  <c r="AY5142" i="2"/>
  <c r="AY5141" i="2"/>
  <c r="AY5140" i="2"/>
  <c r="AY5139" i="2"/>
  <c r="AY5138" i="2"/>
  <c r="AY5137" i="2"/>
  <c r="AY5136" i="2"/>
  <c r="AY5135" i="2"/>
  <c r="AY5134" i="2"/>
  <c r="AY5133" i="2"/>
  <c r="AY5132" i="2"/>
  <c r="AY5131" i="2"/>
  <c r="AY5130" i="2"/>
  <c r="AY5129" i="2"/>
  <c r="AY5128" i="2"/>
  <c r="AY5127" i="2"/>
  <c r="AY5126" i="2"/>
  <c r="AY5125" i="2"/>
  <c r="AY5124" i="2"/>
  <c r="AY5123" i="2"/>
  <c r="AY5122" i="2"/>
  <c r="AY5121" i="2"/>
  <c r="AY5120" i="2"/>
  <c r="AY5119" i="2"/>
  <c r="AY5118" i="2"/>
  <c r="AY5117" i="2"/>
  <c r="AY5116" i="2"/>
  <c r="AY5115" i="2"/>
  <c r="AY5114" i="2"/>
  <c r="AY5113" i="2"/>
  <c r="AY5112" i="2"/>
  <c r="AY5111" i="2"/>
  <c r="AY5110" i="2"/>
  <c r="AY5109" i="2"/>
  <c r="AY5108" i="2"/>
  <c r="AY5107" i="2"/>
  <c r="AY5106" i="2"/>
  <c r="AY5105" i="2"/>
  <c r="AY5104" i="2"/>
  <c r="AY5103" i="2"/>
  <c r="AY5102" i="2"/>
  <c r="AY5101" i="2"/>
  <c r="AY5100" i="2"/>
  <c r="AY5099" i="2"/>
  <c r="AY5098" i="2"/>
  <c r="AY5097" i="2"/>
  <c r="AY5096" i="2"/>
  <c r="AY5095" i="2"/>
  <c r="AY5094" i="2"/>
  <c r="AY5093" i="2"/>
  <c r="AY5092" i="2"/>
  <c r="AY5091" i="2"/>
  <c r="AY5090" i="2"/>
  <c r="AY5089" i="2"/>
  <c r="AY5088" i="2"/>
  <c r="AY5087" i="2"/>
  <c r="AY5086" i="2"/>
  <c r="AY5085" i="2"/>
  <c r="AY5084" i="2"/>
  <c r="AY5083" i="2"/>
  <c r="AY5082" i="2"/>
  <c r="AY5081" i="2"/>
  <c r="AY5080" i="2"/>
  <c r="AY5079" i="2"/>
  <c r="AY5078" i="2"/>
  <c r="AY5077" i="2"/>
  <c r="AY5076" i="2"/>
  <c r="AY5075" i="2"/>
  <c r="AY5074" i="2"/>
  <c r="AY5073" i="2"/>
  <c r="AY5072" i="2"/>
  <c r="AY5071" i="2"/>
  <c r="AY5070" i="2"/>
  <c r="AY5069" i="2"/>
  <c r="AY5068" i="2"/>
  <c r="AY5067" i="2"/>
  <c r="AY5066" i="2"/>
  <c r="AY5065" i="2"/>
  <c r="AY5064" i="2"/>
  <c r="AY5063" i="2"/>
  <c r="AY5062" i="2"/>
  <c r="AY5061" i="2"/>
  <c r="AY5060" i="2"/>
  <c r="AY5059" i="2"/>
  <c r="AY5058" i="2"/>
  <c r="AY5057" i="2"/>
  <c r="AY5056" i="2"/>
  <c r="AY5055" i="2"/>
  <c r="AY5054" i="2"/>
  <c r="AY5053" i="2"/>
  <c r="AY5052" i="2"/>
  <c r="AY5051" i="2"/>
  <c r="AY5050" i="2"/>
  <c r="AY5049" i="2"/>
  <c r="AY5048" i="2"/>
  <c r="AY5047" i="2"/>
  <c r="AY5046" i="2"/>
  <c r="AY5045" i="2"/>
  <c r="AY5044" i="2"/>
  <c r="AY5043" i="2"/>
  <c r="AY5042" i="2"/>
  <c r="AY5041" i="2"/>
  <c r="AY5040" i="2"/>
  <c r="AY5039" i="2"/>
  <c r="AY5038" i="2"/>
  <c r="AY5037" i="2"/>
  <c r="AY5036" i="2"/>
  <c r="AY5035" i="2"/>
  <c r="AY5034" i="2"/>
  <c r="AY5033" i="2"/>
  <c r="AY5032" i="2"/>
  <c r="AY5031" i="2"/>
  <c r="AY5030" i="2"/>
  <c r="AY5029" i="2"/>
  <c r="AY5028" i="2"/>
  <c r="AY5027" i="2"/>
  <c r="AY5026" i="2"/>
  <c r="AY5025" i="2"/>
  <c r="AY5024" i="2"/>
  <c r="AY5023" i="2"/>
  <c r="AY5022" i="2"/>
  <c r="AY5021" i="2"/>
  <c r="AY5020" i="2"/>
  <c r="AY5019" i="2"/>
  <c r="AY5018" i="2"/>
  <c r="AY5017" i="2"/>
  <c r="AY5016" i="2"/>
  <c r="AY5015" i="2"/>
  <c r="AY5014" i="2"/>
  <c r="AY5013" i="2"/>
  <c r="AY5012" i="2"/>
  <c r="AY5011" i="2"/>
  <c r="AY5010" i="2"/>
  <c r="AY5009" i="2"/>
  <c r="AY5008" i="2"/>
  <c r="AY5007" i="2"/>
  <c r="AY5006" i="2"/>
  <c r="AY5005" i="2"/>
  <c r="AY5004" i="2"/>
  <c r="AY5003" i="2"/>
  <c r="AY5002" i="2"/>
  <c r="AY5001" i="2"/>
  <c r="AY5000" i="2"/>
  <c r="AY4999" i="2"/>
  <c r="AY4998" i="2"/>
  <c r="AY4997" i="2"/>
  <c r="AY4996" i="2"/>
  <c r="AY4995" i="2"/>
  <c r="AY4994" i="2"/>
  <c r="AY4993" i="2"/>
  <c r="AY4992" i="2"/>
  <c r="AY4991" i="2"/>
  <c r="AY4990" i="2"/>
  <c r="AY4989" i="2"/>
  <c r="AY4988" i="2"/>
  <c r="AY4987" i="2"/>
  <c r="AY4986" i="2"/>
  <c r="AY4985" i="2"/>
  <c r="AY4984" i="2"/>
  <c r="AY4983" i="2"/>
  <c r="AY4982" i="2"/>
  <c r="AY4981" i="2"/>
  <c r="AY4980" i="2"/>
  <c r="AY4979" i="2"/>
  <c r="AY4978" i="2"/>
  <c r="AY4977" i="2"/>
  <c r="AY4976" i="2"/>
  <c r="AY4975" i="2"/>
  <c r="AY4974" i="2"/>
  <c r="AY4973" i="2"/>
  <c r="AY4972" i="2"/>
  <c r="AY4971" i="2"/>
  <c r="AY4970" i="2"/>
  <c r="AY4969" i="2"/>
  <c r="AY4968" i="2"/>
  <c r="AY4967" i="2"/>
  <c r="AY4966" i="2"/>
  <c r="AY4965" i="2"/>
  <c r="AY4964" i="2"/>
  <c r="AY4963" i="2"/>
  <c r="AY4962" i="2"/>
  <c r="AY4961" i="2"/>
  <c r="AY4960" i="2"/>
  <c r="AY4959" i="2"/>
  <c r="AY4958" i="2"/>
  <c r="AY4957" i="2"/>
  <c r="AY4956" i="2"/>
  <c r="AY4955" i="2"/>
  <c r="AY4954" i="2"/>
  <c r="AY4953" i="2"/>
  <c r="AY4952" i="2"/>
  <c r="AY4951" i="2"/>
  <c r="AY4950" i="2"/>
  <c r="AY4949" i="2"/>
  <c r="AY4948" i="2"/>
  <c r="AY4947" i="2"/>
  <c r="AY4946" i="2"/>
  <c r="AY4945" i="2"/>
  <c r="AY4944" i="2"/>
  <c r="AY4943" i="2"/>
  <c r="AY4942" i="2"/>
  <c r="AY4941" i="2"/>
  <c r="AY4940" i="2"/>
  <c r="AY4939" i="2"/>
  <c r="AY4938" i="2"/>
  <c r="AY4937" i="2"/>
  <c r="AY4936" i="2"/>
  <c r="AY4935" i="2"/>
  <c r="AY4011" i="2"/>
  <c r="AY1327" i="2"/>
  <c r="AY733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49" i="2"/>
  <c r="Y40" i="3"/>
  <c r="P47" i="1"/>
  <c r="P46" i="1"/>
  <c r="Q82" i="1"/>
  <c r="P82" i="1"/>
  <c r="Q81" i="1"/>
  <c r="O40" i="1"/>
  <c r="O77" i="1"/>
  <c r="Q73" i="1"/>
  <c r="O32" i="1"/>
  <c r="O69" i="1"/>
  <c r="Q100" i="1"/>
  <c r="O61" i="1"/>
  <c r="Q58" i="1"/>
  <c r="P58" i="1"/>
  <c r="O54" i="1"/>
  <c r="G8" i="2"/>
  <c r="F8" i="2"/>
  <c r="A8" i="2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Q77" i="1"/>
  <c r="P77" i="1"/>
  <c r="N77" i="1"/>
  <c r="M77" i="1"/>
  <c r="L77" i="1"/>
  <c r="K77" i="1"/>
  <c r="J77" i="1"/>
  <c r="I77" i="1"/>
  <c r="H77" i="1"/>
  <c r="G77" i="1"/>
  <c r="F77" i="1"/>
  <c r="E77" i="1"/>
  <c r="D77" i="1"/>
  <c r="C77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Q69" i="1"/>
  <c r="P69" i="1"/>
  <c r="N69" i="1"/>
  <c r="M69" i="1"/>
  <c r="L69" i="1"/>
  <c r="K69" i="1"/>
  <c r="J69" i="1"/>
  <c r="I69" i="1"/>
  <c r="H69" i="1"/>
  <c r="G69" i="1"/>
  <c r="F69" i="1"/>
  <c r="E69" i="1"/>
  <c r="D69" i="1"/>
  <c r="C69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Q61" i="1"/>
  <c r="P61" i="1"/>
  <c r="N61" i="1"/>
  <c r="M61" i="1"/>
  <c r="L61" i="1"/>
  <c r="K61" i="1"/>
  <c r="J61" i="1"/>
  <c r="I61" i="1"/>
  <c r="H61" i="1"/>
  <c r="G61" i="1"/>
  <c r="F61" i="1"/>
  <c r="E61" i="1"/>
  <c r="D61" i="1"/>
  <c r="C61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Q54" i="1"/>
  <c r="P54" i="1"/>
  <c r="M54" i="1"/>
  <c r="L54" i="1"/>
  <c r="K54" i="1"/>
  <c r="J54" i="1"/>
  <c r="I54" i="1"/>
  <c r="H54" i="1"/>
  <c r="G54" i="1"/>
  <c r="F54" i="1"/>
  <c r="E54" i="1"/>
  <c r="D54" i="1"/>
  <c r="C54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Q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Q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Q40" i="1"/>
  <c r="P40" i="1"/>
  <c r="N40" i="1"/>
  <c r="M40" i="1"/>
  <c r="L40" i="1"/>
  <c r="K40" i="1"/>
  <c r="J40" i="1"/>
  <c r="I40" i="1"/>
  <c r="H40" i="1"/>
  <c r="G40" i="1"/>
  <c r="F40" i="1"/>
  <c r="E40" i="1"/>
  <c r="D40" i="1"/>
  <c r="C40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Q32" i="1"/>
  <c r="P32" i="1"/>
  <c r="N32" i="1"/>
  <c r="M32" i="1"/>
  <c r="L32" i="1"/>
  <c r="K32" i="1"/>
  <c r="J32" i="1"/>
  <c r="I32" i="1"/>
  <c r="H32" i="1"/>
  <c r="G32" i="1"/>
  <c r="F32" i="1"/>
  <c r="E32" i="1"/>
  <c r="D32" i="1"/>
  <c r="C32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1" i="1"/>
  <c r="B5" i="3" s="1"/>
  <c r="J7" i="1"/>
  <c r="AC47" i="3"/>
  <c r="AB47" i="3"/>
  <c r="AA47" i="3"/>
  <c r="Z47" i="3"/>
  <c r="Y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E46" i="3"/>
  <c r="D46" i="3"/>
  <c r="AC39" i="3"/>
  <c r="AB39" i="3"/>
  <c r="AA39" i="3"/>
  <c r="Z39" i="3"/>
  <c r="Y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AC24" i="3"/>
  <c r="AB24" i="3"/>
  <c r="AA24" i="3"/>
  <c r="Z24" i="3"/>
  <c r="Y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AC38" i="3"/>
  <c r="AB38" i="3"/>
  <c r="AA38" i="3"/>
  <c r="Z38" i="3"/>
  <c r="Y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AC37" i="3"/>
  <c r="AB37" i="3"/>
  <c r="AA37" i="3"/>
  <c r="Z37" i="3"/>
  <c r="Y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AC36" i="3"/>
  <c r="AB36" i="3"/>
  <c r="AA36" i="3"/>
  <c r="Z36" i="3"/>
  <c r="Y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AC35" i="3"/>
  <c r="AB35" i="3"/>
  <c r="AA35" i="3"/>
  <c r="Z35" i="3"/>
  <c r="Y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AC34" i="3"/>
  <c r="AB34" i="3"/>
  <c r="AA34" i="3"/>
  <c r="Z34" i="3"/>
  <c r="Y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AC33" i="3"/>
  <c r="AB33" i="3"/>
  <c r="AA33" i="3"/>
  <c r="Z33" i="3"/>
  <c r="Y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AC32" i="3"/>
  <c r="AB32" i="3"/>
  <c r="AA32" i="3"/>
  <c r="Z32" i="3"/>
  <c r="Y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AC31" i="3"/>
  <c r="AB31" i="3"/>
  <c r="AA31" i="3"/>
  <c r="Z31" i="3"/>
  <c r="Y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AC30" i="3"/>
  <c r="AB30" i="3"/>
  <c r="AA30" i="3"/>
  <c r="Z30" i="3"/>
  <c r="Y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AC29" i="3"/>
  <c r="AB29" i="3"/>
  <c r="AA29" i="3"/>
  <c r="Z29" i="3"/>
  <c r="Y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AC28" i="3"/>
  <c r="AB28" i="3"/>
  <c r="AA28" i="3"/>
  <c r="Z28" i="3"/>
  <c r="Y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AC27" i="3"/>
  <c r="AB27" i="3"/>
  <c r="AA27" i="3"/>
  <c r="Z27" i="3"/>
  <c r="Y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AC26" i="3"/>
  <c r="AB26" i="3"/>
  <c r="AA26" i="3"/>
  <c r="Z26" i="3"/>
  <c r="Y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AC25" i="3"/>
  <c r="AB25" i="3"/>
  <c r="AA25" i="3"/>
  <c r="Z25" i="3"/>
  <c r="Y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E25" i="3"/>
  <c r="D25" i="3"/>
  <c r="AC23" i="3"/>
  <c r="AB23" i="3"/>
  <c r="AA23" i="3"/>
  <c r="Z23" i="3"/>
  <c r="Y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AC22" i="3"/>
  <c r="AB22" i="3"/>
  <c r="AA22" i="3"/>
  <c r="Z22" i="3"/>
  <c r="Y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AC21" i="3"/>
  <c r="AB21" i="3"/>
  <c r="AA21" i="3"/>
  <c r="Z21" i="3"/>
  <c r="Y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AC20" i="3"/>
  <c r="AB20" i="3"/>
  <c r="AA20" i="3"/>
  <c r="Z20" i="3"/>
  <c r="Y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AC19" i="3"/>
  <c r="AB19" i="3"/>
  <c r="AA19" i="3"/>
  <c r="Z19" i="3"/>
  <c r="Y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AC18" i="3"/>
  <c r="AB18" i="3"/>
  <c r="AA18" i="3"/>
  <c r="Z18" i="3"/>
  <c r="Y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AC17" i="3"/>
  <c r="AB17" i="3"/>
  <c r="AA17" i="3"/>
  <c r="Z17" i="3"/>
  <c r="Y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AC16" i="3"/>
  <c r="AB16" i="3"/>
  <c r="AA16" i="3"/>
  <c r="Z16" i="3"/>
  <c r="Y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AC15" i="3"/>
  <c r="AB15" i="3"/>
  <c r="AA15" i="3"/>
  <c r="Z15" i="3"/>
  <c r="Y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AC13" i="3"/>
  <c r="AB13" i="3"/>
  <c r="AA13" i="3"/>
  <c r="Z13" i="3"/>
  <c r="Y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AC12" i="3"/>
  <c r="AB12" i="3"/>
  <c r="AA12" i="3"/>
  <c r="Z12" i="3"/>
  <c r="Y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AC11" i="3"/>
  <c r="AB11" i="3"/>
  <c r="AA11" i="3"/>
  <c r="Z11" i="3"/>
  <c r="Y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AC10" i="3"/>
  <c r="AB10" i="3"/>
  <c r="AA10" i="3"/>
  <c r="Z10" i="3"/>
  <c r="Y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I51" i="2" l="1"/>
  <c r="Q51" i="2"/>
  <c r="R51" i="2"/>
  <c r="K51" i="2"/>
  <c r="S51" i="2"/>
  <c r="J51" i="2"/>
  <c r="M51" i="2"/>
  <c r="M52" i="2" s="1"/>
  <c r="U51" i="2"/>
  <c r="U52" i="2" s="1"/>
  <c r="N51" i="2"/>
  <c r="N52" i="2" s="1"/>
  <c r="V51" i="2"/>
  <c r="V52" i="2" s="1"/>
  <c r="O51" i="2"/>
  <c r="O52" i="2" s="1"/>
  <c r="W51" i="2"/>
  <c r="W52" i="2" s="1"/>
  <c r="P51" i="2"/>
  <c r="L51" i="2"/>
  <c r="L52" i="2" s="1"/>
  <c r="T51" i="2"/>
  <c r="T52" i="2" s="1"/>
  <c r="H51" i="2"/>
  <c r="AC40" i="3"/>
  <c r="AC14" i="3"/>
  <c r="AB40" i="3"/>
  <c r="AB14" i="3"/>
  <c r="C206" i="2"/>
  <c r="C173" i="2"/>
  <c r="C177" i="2"/>
  <c r="C181" i="2"/>
  <c r="C185" i="2"/>
  <c r="C189" i="2"/>
  <c r="C193" i="2"/>
  <c r="C197" i="2"/>
  <c r="C201" i="2"/>
  <c r="C205" i="2"/>
  <c r="C176" i="2"/>
  <c r="C180" i="2"/>
  <c r="C184" i="2"/>
  <c r="C188" i="2"/>
  <c r="C192" i="2"/>
  <c r="C196" i="2"/>
  <c r="C200" i="2"/>
  <c r="C204" i="2"/>
  <c r="C208" i="2"/>
  <c r="C175" i="2"/>
  <c r="C179" i="2"/>
  <c r="C183" i="2"/>
  <c r="C187" i="2"/>
  <c r="C191" i="2"/>
  <c r="C195" i="2"/>
  <c r="C199" i="2"/>
  <c r="C203" i="2"/>
  <c r="C207" i="2"/>
  <c r="C174" i="2"/>
  <c r="C178" i="2"/>
  <c r="C182" i="2"/>
  <c r="C186" i="2"/>
  <c r="C190" i="2"/>
  <c r="C194" i="2"/>
  <c r="C198" i="2"/>
  <c r="C202" i="2"/>
  <c r="N54" i="1"/>
  <c r="Q52" i="2" l="1"/>
  <c r="Q209" i="2" s="1"/>
  <c r="S52" i="2"/>
  <c r="S209" i="2" s="1"/>
  <c r="I52" i="2"/>
  <c r="I209" i="2" s="1"/>
  <c r="K52" i="2"/>
  <c r="K209" i="2" s="1"/>
  <c r="P52" i="2"/>
  <c r="P209" i="2" s="1"/>
  <c r="J52" i="2"/>
  <c r="J209" i="2" s="1"/>
  <c r="R52" i="2"/>
  <c r="R209" i="2" s="1"/>
  <c r="H52" i="2"/>
  <c r="H209" i="2" s="1"/>
  <c r="P48" i="1" l="1"/>
  <c r="P127" i="1" s="1"/>
  <c r="H48" i="1"/>
  <c r="H127" i="1" s="1"/>
  <c r="H129" i="1" s="1"/>
  <c r="O48" i="1"/>
  <c r="O127" i="1" s="1"/>
  <c r="N48" i="1"/>
  <c r="N127" i="1" s="1"/>
  <c r="F48" i="1"/>
  <c r="F127" i="1" s="1"/>
  <c r="F129" i="1" s="1"/>
  <c r="M48" i="1"/>
  <c r="M127" i="1" s="1"/>
  <c r="M129" i="1" s="1"/>
  <c r="E48" i="1"/>
  <c r="L48" i="1"/>
  <c r="L127" i="1" s="1"/>
  <c r="L129" i="1" s="1"/>
  <c r="D48" i="1"/>
  <c r="K48" i="1"/>
  <c r="K127" i="1" s="1"/>
  <c r="K129" i="1" s="1"/>
  <c r="C48" i="1"/>
  <c r="G48" i="1"/>
  <c r="G127" i="1" s="1"/>
  <c r="G129" i="1" s="1"/>
  <c r="J48" i="1"/>
  <c r="J127" i="1" s="1"/>
  <c r="J129" i="1" s="1"/>
  <c r="Q48" i="1"/>
  <c r="Q127" i="1" s="1"/>
  <c r="I48" i="1"/>
  <c r="I127" i="1" s="1"/>
  <c r="I129" i="1" s="1"/>
</calcChain>
</file>

<file path=xl/sharedStrings.xml><?xml version="1.0" encoding="utf-8"?>
<sst xmlns="http://schemas.openxmlformats.org/spreadsheetml/2006/main" count="30276" uniqueCount="15282">
  <si>
    <t>RYKBLOXWICH HOSPITAL 2</t>
  </si>
  <si>
    <t>RYKA2</t>
  </si>
  <si>
    <t>BLOXWICH HOSPITAL 2</t>
  </si>
  <si>
    <t>RYKBLOXWICH HOSPITAL 3</t>
  </si>
  <si>
    <t>RYKA3</t>
  </si>
  <si>
    <t>BLOXWICH HOSPITAL 3</t>
  </si>
  <si>
    <t>RYKBLOXWICH HOSPITAL 4</t>
  </si>
  <si>
    <t>RYKF9</t>
  </si>
  <si>
    <t>BLOXWICH HOSPITAL 4</t>
  </si>
  <si>
    <t>RYKBUSHEY FIELDS HOSPITAL</t>
  </si>
  <si>
    <t>RYK34</t>
  </si>
  <si>
    <t>BUSHEY FIELDS HOSPITAL</t>
  </si>
  <si>
    <t>RYKBUSHEY FIELDS HOSPITAL 1</t>
  </si>
  <si>
    <t>RYKC7</t>
  </si>
  <si>
    <t>BUSHEY FIELDS HOSPITAL 1</t>
  </si>
  <si>
    <t>RYKBUSHEY FIELDS HOSPITAL 10</t>
  </si>
  <si>
    <t>RYKD7</t>
  </si>
  <si>
    <t>BUSHEY FIELDS HOSPITAL 10</t>
  </si>
  <si>
    <t>RYKBUSHEY FIELDS HOSPITAL 11</t>
  </si>
  <si>
    <t>RYKD8</t>
  </si>
  <si>
    <t>BUSHEY FIELDS HOSPITAL 11</t>
  </si>
  <si>
    <t>RYKBUSHEY FIELDS HOSPITAL 12</t>
  </si>
  <si>
    <t>RYKD9</t>
  </si>
  <si>
    <t>BUSHEY FIELDS HOSPITAL 12</t>
  </si>
  <si>
    <t>RYKBUSHEY FIELDS HOSPITAL 13</t>
  </si>
  <si>
    <t>RYKG1</t>
  </si>
  <si>
    <t>BUSHEY FIELDS HOSPITAL 13</t>
  </si>
  <si>
    <t>RYKH1</t>
  </si>
  <si>
    <t>RYKBUSHEY FIELDS HOSPITAL 14</t>
  </si>
  <si>
    <t>RYKG2</t>
  </si>
  <si>
    <t>BUSHEY FIELDS HOSPITAL 14</t>
  </si>
  <si>
    <t>RYKH2</t>
  </si>
  <si>
    <t>RYKBUSHEY FIELDS HOSPITAL 2</t>
  </si>
  <si>
    <t>RYKC8</t>
  </si>
  <si>
    <t>BUSHEY FIELDS HOSPITAL 2</t>
  </si>
  <si>
    <t>RYKBUSHEY FIELDS HOSPITAL 3</t>
  </si>
  <si>
    <t>RYKC9</t>
  </si>
  <si>
    <t>BUSHEY FIELDS HOSPITAL 3</t>
  </si>
  <si>
    <t>RYKBUSHEY FIELDS HOSPITAL 4</t>
  </si>
  <si>
    <t>RYKD1</t>
  </si>
  <si>
    <t>BUSHEY FIELDS HOSPITAL 4</t>
  </si>
  <si>
    <t>RYKBUSHEY FIELDS HOSPITAL 5</t>
  </si>
  <si>
    <t>RYKD2</t>
  </si>
  <si>
    <t>BUSHEY FIELDS HOSPITAL 5</t>
  </si>
  <si>
    <t>RYKBUSHEY FIELDS HOSPITAL 6</t>
  </si>
  <si>
    <t>RYKD3</t>
  </si>
  <si>
    <t>BUSHEY FIELDS HOSPITAL 6</t>
  </si>
  <si>
    <t>RYKBUSHEY FIELDS HOSPITAL 7</t>
  </si>
  <si>
    <t>RYKD4</t>
  </si>
  <si>
    <t>BUSHEY FIELDS HOSPITAL 7</t>
  </si>
  <si>
    <t>RYKBUSHEY FIELDS HOSPITAL 8</t>
  </si>
  <si>
    <t>RYKD5</t>
  </si>
  <si>
    <t>BUSHEY FIELDS HOSPITAL 8</t>
  </si>
  <si>
    <t>RYKBUSHEY FIELDS HOSPITAL 9</t>
  </si>
  <si>
    <t>RYKD6</t>
  </si>
  <si>
    <t>BUSHEY FIELDS HOSPITAL 9</t>
  </si>
  <si>
    <t>RYKCANALSIDE 1</t>
  </si>
  <si>
    <t>RYKA8</t>
  </si>
  <si>
    <t>CANALSIDE 1</t>
  </si>
  <si>
    <t>RYKCANALSIDE 2</t>
  </si>
  <si>
    <t>RYKA9</t>
  </si>
  <si>
    <t>CANALSIDE 2</t>
  </si>
  <si>
    <t>RYKCANALSIDE 3</t>
  </si>
  <si>
    <t>RYKG8</t>
  </si>
  <si>
    <t>CANALSIDE 3</t>
  </si>
  <si>
    <t>RYKCANALSIDE 4</t>
  </si>
  <si>
    <t>RYKG5</t>
  </si>
  <si>
    <t>CANALSIDE 4</t>
  </si>
  <si>
    <t>RYKCANALSIDE 5</t>
  </si>
  <si>
    <t>RYKC3</t>
  </si>
  <si>
    <t>CANALSIDE 5</t>
  </si>
  <si>
    <t>RYKDAISY BANK COMMUNITY UNIT</t>
  </si>
  <si>
    <t>RYK02</t>
  </si>
  <si>
    <t>DAISY BANK COMMUNITY UNIT</t>
  </si>
  <si>
    <t>RYKDOROTHY PATTISON HOSPITAL</t>
  </si>
  <si>
    <t>RYK10</t>
  </si>
  <si>
    <t>DOROTHY PATTISON HOSPITAL</t>
  </si>
  <si>
    <t>RYKDOROTHY PATTISON HOSPITAL 1</t>
  </si>
  <si>
    <t>RYKG3</t>
  </si>
  <si>
    <t>DOROTHY PATTISON HOSPITAL 1</t>
  </si>
  <si>
    <t>RYKH3</t>
  </si>
  <si>
    <t>RYKDOROTHY PATTISON PORTACABINS (ESSO)</t>
  </si>
  <si>
    <t>RYK21</t>
  </si>
  <si>
    <t>DOROTHY PATTISON PORTACABINS (ESSO)</t>
  </si>
  <si>
    <t>RYKEVERGREEN PLACE</t>
  </si>
  <si>
    <t>RYK12</t>
  </si>
  <si>
    <t>EVERGREEN PLACE</t>
  </si>
  <si>
    <t>RYKORCHARD HILLS</t>
  </si>
  <si>
    <t>RYK19</t>
  </si>
  <si>
    <t>ORCHARD HILLS</t>
  </si>
  <si>
    <t>RYKROSE COTTAGE</t>
  </si>
  <si>
    <t>RYK47</t>
  </si>
  <si>
    <t>RYKROSE COTTAGE 1</t>
  </si>
  <si>
    <t>RYKF8</t>
  </si>
  <si>
    <t>ROSE COTTAGE 1</t>
  </si>
  <si>
    <t>RYKRUSSELL HALL HOSPITAL</t>
  </si>
  <si>
    <t>RYK25</t>
  </si>
  <si>
    <t>RUSSELL HALL HOSPITAL</t>
  </si>
  <si>
    <t>RYKSPRINGSIDE</t>
  </si>
  <si>
    <t>RYK23</t>
  </si>
  <si>
    <t>SPRINGSIDE</t>
  </si>
  <si>
    <t>RYKTHE CAGE - CRIMINAL JUSTICE DIVISION/DUDLEY ARREST REFERRAL SCHEME</t>
  </si>
  <si>
    <t>RYK29</t>
  </si>
  <si>
    <t>THE CAGE - CRIMINAL JUSTICE DIVISION/DUDLEY ARREST REFERRAL SCHEME</t>
  </si>
  <si>
    <t>RYQBECKENHAM BEACON - RYQ31</t>
  </si>
  <si>
    <t>RYQ31</t>
  </si>
  <si>
    <t>BECKENHAM BEACON - RYQ31</t>
  </si>
  <si>
    <t>BECKENHAM BEACON</t>
  </si>
  <si>
    <t>RYQ</t>
  </si>
  <si>
    <t>RYQERITH AND DISTRICT HOSPITAL - RYQ11</t>
  </si>
  <si>
    <t>RYQ11</t>
  </si>
  <si>
    <t>ERITH AND DISTRICT HOSPITAL - RYQ11</t>
  </si>
  <si>
    <t>ERITH AND DISTRICT HOSPITAL</t>
  </si>
  <si>
    <t>RYQORPINGTON HOSPITAL - RYQ32</t>
  </si>
  <si>
    <t>RYQ32</t>
  </si>
  <si>
    <t>ORPINGTON HOSPITAL - RYQ32</t>
  </si>
  <si>
    <t>RYQQUEEN ELIZABETH HOSPITAL WOOLWICH - RYQ50</t>
  </si>
  <si>
    <t>RYQ50</t>
  </si>
  <si>
    <t>QUEEN ELIZABETH HOSPITAL WOOLWICH - RYQ50</t>
  </si>
  <si>
    <t>QUEEN ELIZABETH HOSPITAL WOOLWICH</t>
  </si>
  <si>
    <t>RYQQUEEN MARY'S HOSPITAL SIDCUP - RYQ10</t>
  </si>
  <si>
    <t>RYQ10</t>
  </si>
  <si>
    <t>QUEEN MARY'S HOSPITAL SIDCUP - RYQ10</t>
  </si>
  <si>
    <t>QUEEN MARY'S HOSPITAL SIDCUP</t>
  </si>
  <si>
    <t>RYQSLH @ DARENT VALLEY HOSPITAL - RYQ22</t>
  </si>
  <si>
    <t>RYQ22</t>
  </si>
  <si>
    <t>SLH @ DARENT VALLEY HOSPITAL - RYQ22</t>
  </si>
  <si>
    <t>SLH @ DARENT VALLEY HOSPITAL</t>
  </si>
  <si>
    <t>RYQSLH @ SEVENOAKS HOSPITAL - RYQ40</t>
  </si>
  <si>
    <t>RYQ40</t>
  </si>
  <si>
    <t>SLH @ SEVENOAKS HOSPITAL - RYQ40</t>
  </si>
  <si>
    <t>SLH @ SEVENOAKS HOSPITAL</t>
  </si>
  <si>
    <t>RYRCHICHESTER TREATMENT CENTRE - RYR05</t>
  </si>
  <si>
    <t>RYR05</t>
  </si>
  <si>
    <t>CHICHESTER TREATMENT CENTRE - RYR05</t>
  </si>
  <si>
    <t>CHICHESTER TREATMENT CENTRE</t>
  </si>
  <si>
    <t>RYR</t>
  </si>
  <si>
    <t>RYRSOUTHLANDS HOSPITAL - RYR14</t>
  </si>
  <si>
    <t>RYR14</t>
  </si>
  <si>
    <t>SOUTHLANDS HOSPITAL - RYR14</t>
  </si>
  <si>
    <t>RYRST RICHARD'S HOSPITAL - RYR16</t>
  </si>
  <si>
    <t>RYR16</t>
  </si>
  <si>
    <t>ST RICHARD'S HOSPITAL - RYR16</t>
  </si>
  <si>
    <t>ST RICHARD'S HOSPITAL</t>
  </si>
  <si>
    <t>RYRWORTHING HOSPITAL - RYR18</t>
  </si>
  <si>
    <t>RYR18</t>
  </si>
  <si>
    <t>WORTHING HOSPITAL - RYR18</t>
  </si>
  <si>
    <t>RYVBROOKFIELDS HOSPITAL</t>
  </si>
  <si>
    <t>RYV01</t>
  </si>
  <si>
    <t>BROOKFIELDS HOSPITAL</t>
  </si>
  <si>
    <t>RYV</t>
  </si>
  <si>
    <t>RYVCITY CARE CENTRE</t>
  </si>
  <si>
    <t>RYV78</t>
  </si>
  <si>
    <t>CITY CARE CENTRE</t>
  </si>
  <si>
    <t>RYVDODDINGTON COMMUNITY HOSP</t>
  </si>
  <si>
    <t>RYV48</t>
  </si>
  <si>
    <t>DODDINGTON COMMUNITY HOSP</t>
  </si>
  <si>
    <t>RYVDODDINGTON HOSPITAL</t>
  </si>
  <si>
    <t>RYV04</t>
  </si>
  <si>
    <t>RYVFELIXSTOWE COMMUNITY HOSPITAL - CASH</t>
  </si>
  <si>
    <t>RYV23</t>
  </si>
  <si>
    <t>FELIXSTOWE COMMUNITY HOSPITAL - CASH</t>
  </si>
  <si>
    <t>RYVHAMPTON HEALTH</t>
  </si>
  <si>
    <t>RYV81</t>
  </si>
  <si>
    <t>HAMPTON HEALTH</t>
  </si>
  <si>
    <t>RYVHINCHINGBROOKE HOSPITAL</t>
  </si>
  <si>
    <t>RYV05</t>
  </si>
  <si>
    <t>HINCHINGBROOKE HOSPITAL</t>
  </si>
  <si>
    <t>RYVIDA DARWIN HOSPITAL</t>
  </si>
  <si>
    <t>RYV11</t>
  </si>
  <si>
    <t>RYVIPSWICH HOSPITAL - CASH</t>
  </si>
  <si>
    <t>RYV19</t>
  </si>
  <si>
    <t>IPSWICH HOSPITAL - CASH</t>
  </si>
  <si>
    <t>RYVLAURELS</t>
  </si>
  <si>
    <t>RYV16</t>
  </si>
  <si>
    <t>LAURELS</t>
  </si>
  <si>
    <t>RYVLUTON &amp; DUNSTABLE HOSP ST. MARY'S WING</t>
  </si>
  <si>
    <t>RYV60</t>
  </si>
  <si>
    <t>LUTON &amp; DUNSTABLE HOSP ST. MARY'S WING</t>
  </si>
  <si>
    <t>RYVNORTH CAMBRIDGESHIRE HOSPITAL</t>
  </si>
  <si>
    <t>RYV02</t>
  </si>
  <si>
    <t>RYVOLD FLETTON</t>
  </si>
  <si>
    <t>RYV76</t>
  </si>
  <si>
    <t>OLD FLETTON</t>
  </si>
  <si>
    <t>RYVPRINCESS OF WALES (MINOR)</t>
  </si>
  <si>
    <t>RYV44</t>
  </si>
  <si>
    <t>PRINCESS OF WALES (MINOR)</t>
  </si>
  <si>
    <t>RYVPRINCESS OF WALES (OPD)</t>
  </si>
  <si>
    <t>RYV47</t>
  </si>
  <si>
    <t>PRINCESS OF WALES (OPD)</t>
  </si>
  <si>
    <t>RYVPRINCESS OF WALES (REHAB)</t>
  </si>
  <si>
    <t>RYV50</t>
  </si>
  <si>
    <t>PRINCESS OF WALES (REHAB)</t>
  </si>
  <si>
    <t>RYVPRINCESS OF WALES HOSPITAL</t>
  </si>
  <si>
    <t>RYV03</t>
  </si>
  <si>
    <t>RYVSUFFOLK REPRODUCTIVE HEALTH</t>
  </si>
  <si>
    <t>RYV56</t>
  </si>
  <si>
    <t>SUFFOLK REPRODUCTIVE HEALTH</t>
  </si>
  <si>
    <t>RYVTHE LUTON UNDERGROUND</t>
  </si>
  <si>
    <t>RYV57</t>
  </si>
  <si>
    <t>THE LUTON UNDERGROUND</t>
  </si>
  <si>
    <t>RYVTHE PRIORY</t>
  </si>
  <si>
    <t>RYV06</t>
  </si>
  <si>
    <t>THE PRIORY</t>
  </si>
  <si>
    <t>RYVWEST SUFFOLK HOSPITAL - CASH</t>
  </si>
  <si>
    <t>RYV20</t>
  </si>
  <si>
    <t>WEST SUFFOLK HOSPITAL - CASH</t>
  </si>
  <si>
    <t>RYWBCHC REHAB</t>
  </si>
  <si>
    <t>RYWRH</t>
  </si>
  <si>
    <t>BCHC REHAB</t>
  </si>
  <si>
    <t>RYW</t>
  </si>
  <si>
    <t>RYWBIRMINGHAM DENTAL HOSPITAL</t>
  </si>
  <si>
    <t>RYW21</t>
  </si>
  <si>
    <t>BIRMINGHAM DENTAL HOSPITAL</t>
  </si>
  <si>
    <t>RYWCHERRY OAK</t>
  </si>
  <si>
    <t>RYWN3</t>
  </si>
  <si>
    <t>RYWCIBA BUILDING</t>
  </si>
  <si>
    <t>RYW84</t>
  </si>
  <si>
    <t>CIBA BUILDING</t>
  </si>
  <si>
    <t>RYWCOMMUNITY UNIT 29 AT HEARTLANDS HOSPITAL</t>
  </si>
  <si>
    <t>RYW02</t>
  </si>
  <si>
    <t>COMMUNITY UNIT 29 AT HEARTLANDS HOSPITAL</t>
  </si>
  <si>
    <t>RYWCOMMUNITY UNIT 3 GOOD HOPE HOSPITAL</t>
  </si>
  <si>
    <t>RYW01</t>
  </si>
  <si>
    <t>COMMUNITY UNIT 3 GOOD HOPE HOSPITAL</t>
  </si>
  <si>
    <t>RYWDAME ELLEN PINSENT</t>
  </si>
  <si>
    <t>RYWN4</t>
  </si>
  <si>
    <t>DAME ELLEN PINSENT</t>
  </si>
  <si>
    <t>RYWFOX HOLLIES</t>
  </si>
  <si>
    <t>RYWN5</t>
  </si>
  <si>
    <t>FOX HOLLIES</t>
  </si>
  <si>
    <t>RYWGREENFIELD (PFI BUILD)</t>
  </si>
  <si>
    <t>RYWH8</t>
  </si>
  <si>
    <t>GREENFIELD (PFI BUILD)</t>
  </si>
  <si>
    <t>RYWHALL GREEN HEALTH</t>
  </si>
  <si>
    <t>RYWY8</t>
  </si>
  <si>
    <t>HALL GREEN HEALTH</t>
  </si>
  <si>
    <t>RYWINTERMEDIATE CARE REHABILITATION UNIT</t>
  </si>
  <si>
    <t>RYW03</t>
  </si>
  <si>
    <t>INTERMEDIATE CARE REHABILITATION UNIT</t>
  </si>
  <si>
    <t>RYWMOSELEY HALL HOSPITAL</t>
  </si>
  <si>
    <t>RYW23</t>
  </si>
  <si>
    <t>MOSELEY HALL HOSPITAL</t>
  </si>
  <si>
    <t>RYWPRIESTLY WHARF</t>
  </si>
  <si>
    <t>RYW37</t>
  </si>
  <si>
    <t>PRIESTLY WHARF</t>
  </si>
  <si>
    <t>RYWSHELDON HEATH - LAND ONLY</t>
  </si>
  <si>
    <t>RYW15</t>
  </si>
  <si>
    <t>SHELDON HEATH - LAND ONLY</t>
  </si>
  <si>
    <t>RYWSUTTON COTTAGE HOSPITAL</t>
  </si>
  <si>
    <t>RYW20</t>
  </si>
  <si>
    <t>SUTTON COTTAGE HOSPITAL</t>
  </si>
  <si>
    <t>RYWWEST HEATH HOSPITAL</t>
  </si>
  <si>
    <t>RYW24</t>
  </si>
  <si>
    <t>WEST HEATH HOSPITAL</t>
  </si>
  <si>
    <t xml:space="preserve">RYXATHLONE HOUSE CARE HOME                    </t>
  </si>
  <si>
    <t>RYX30</t>
  </si>
  <si>
    <t xml:space="preserve">ATHLONE HOUSE CARE HOME                    </t>
  </si>
  <si>
    <t>RYX</t>
  </si>
  <si>
    <t>RYXCHARING CROSS HOSPITAL</t>
  </si>
  <si>
    <t>RYXC1</t>
  </si>
  <si>
    <t>RYXEDGWARE COMMUNITY HOSPITAL</t>
  </si>
  <si>
    <t>RYX24</t>
  </si>
  <si>
    <t>RYXFINCHLEY MEMORIAL HOSPITAL</t>
  </si>
  <si>
    <t>RYX23</t>
  </si>
  <si>
    <t>RYXGARSIDE</t>
  </si>
  <si>
    <t>RYX33</t>
  </si>
  <si>
    <t>GARSIDE</t>
  </si>
  <si>
    <t>RYXHEALTH AT THE STOWE</t>
  </si>
  <si>
    <t>RYX10</t>
  </si>
  <si>
    <t>HEALTH AT THE STOWE</t>
  </si>
  <si>
    <t>RYXPRINCESS LOUISE NURSING HOME</t>
  </si>
  <si>
    <t>RYX27</t>
  </si>
  <si>
    <t>PRINCESS LOUISE NURSING HOME</t>
  </si>
  <si>
    <t>RYXST CHARLES UCC</t>
  </si>
  <si>
    <t>RYX01</t>
  </si>
  <si>
    <t>ST CHARLES UCC</t>
  </si>
  <si>
    <t>RYXST MARY'S HOSPITAL</t>
  </si>
  <si>
    <t>RYX20</t>
  </si>
  <si>
    <t>RYXST. CHARLES HOSPITAL</t>
  </si>
  <si>
    <t>RYX18</t>
  </si>
  <si>
    <t>ST. CHARLES HOSPITAL</t>
  </si>
  <si>
    <t>RYXTHAMES BROOK CARE HOME</t>
  </si>
  <si>
    <t>RYX29</t>
  </si>
  <si>
    <t>THAMES BROOK CARE HOME</t>
  </si>
  <si>
    <t>RYYASHFORD MASH</t>
  </si>
  <si>
    <t>RYYE5</t>
  </si>
  <si>
    <t>ASHFORD MASH</t>
  </si>
  <si>
    <t>RYY</t>
  </si>
  <si>
    <t>RYYBUCKLAND HOSPITAL</t>
  </si>
  <si>
    <t>RYYA7</t>
  </si>
  <si>
    <t>RYYBUILDING 180 - KENT SCIENCE PARK</t>
  </si>
  <si>
    <t>RYY17</t>
  </si>
  <si>
    <t>BUILDING 180 - KENT SCIENCE PARK</t>
  </si>
  <si>
    <t>RYYCAIRN RYAN</t>
  </si>
  <si>
    <t>RYYA8</t>
  </si>
  <si>
    <t>CAIRN RYAN</t>
  </si>
  <si>
    <t>RYYCOTTAGE WARD</t>
  </si>
  <si>
    <t>RYYL6</t>
  </si>
  <si>
    <t>COTTAGE WARD</t>
  </si>
  <si>
    <t>RYYEDENBRIDGE HOSPITAL</t>
  </si>
  <si>
    <t>RYYD4</t>
  </si>
  <si>
    <t>EDENBRIDGE HOSPITAL</t>
  </si>
  <si>
    <t>RYYK8</t>
  </si>
  <si>
    <t>RYYFAMILY PLANNING</t>
  </si>
  <si>
    <t>RYYL8</t>
  </si>
  <si>
    <t>FAMILY PLANNING</t>
  </si>
  <si>
    <t>RYYFARM VILLA</t>
  </si>
  <si>
    <t>RYYEC</t>
  </si>
  <si>
    <t>FARM VILLA</t>
  </si>
  <si>
    <t>RYYFAVERSHAM COTTAGE HOSPITAL</t>
  </si>
  <si>
    <t>RYYAL</t>
  </si>
  <si>
    <t>RYYFRIENDS WARD</t>
  </si>
  <si>
    <t>RYYM5</t>
  </si>
  <si>
    <t>FRIENDS WARD</t>
  </si>
  <si>
    <t>RYYGRAVESHAM COMMUNITY HOSPITAL</t>
  </si>
  <si>
    <t>RYYDN</t>
  </si>
  <si>
    <t>RYYHANSON UNIT</t>
  </si>
  <si>
    <t>RYY18</t>
  </si>
  <si>
    <t>HANSON UNIT</t>
  </si>
  <si>
    <t>RYYHAWKHURST COTTAGE HOSPITAL</t>
  </si>
  <si>
    <t>RYYD6</t>
  </si>
  <si>
    <t>HAWKHURST COTTAGE HOSPITAL</t>
  </si>
  <si>
    <t>RYYHAWKHURST HOSPITAL</t>
  </si>
  <si>
    <t>RYYK4</t>
  </si>
  <si>
    <t>HAWKHURST HOSPITAL</t>
  </si>
  <si>
    <t>RYYHERON WARD</t>
  </si>
  <si>
    <t>RYYM1</t>
  </si>
  <si>
    <t>HERON WARD</t>
  </si>
  <si>
    <t>RYYHIGHPOINT UNIT 1</t>
  </si>
  <si>
    <t>RYY03</t>
  </si>
  <si>
    <t>HIGHPOINT UNIT 1</t>
  </si>
  <si>
    <t>RYYHIGHPOINT UNIT 3</t>
  </si>
  <si>
    <t>RYY04</t>
  </si>
  <si>
    <t>HIGHPOINT UNIT 3</t>
  </si>
  <si>
    <t>RYYHIGHPOINT UNIT 7</t>
  </si>
  <si>
    <t>RYY05</t>
  </si>
  <si>
    <t>HIGHPOINT UNIT 7</t>
  </si>
  <si>
    <t>RYYKENT &amp; CANTERBURY HOSPITAL</t>
  </si>
  <si>
    <t>RYYAR</t>
  </si>
  <si>
    <t>RYYKENT WING</t>
  </si>
  <si>
    <t>RYYL7</t>
  </si>
  <si>
    <t>KENT WING</t>
  </si>
  <si>
    <t>RYYKESTREL WARD</t>
  </si>
  <si>
    <t>RYYM2</t>
  </si>
  <si>
    <t>KESTREL WARD</t>
  </si>
  <si>
    <t>RYYLIVINGSTONE HOSPITAL</t>
  </si>
  <si>
    <t>RYYD8</t>
  </si>
  <si>
    <t>LIVINGSTONE HOSPITAL</t>
  </si>
  <si>
    <t>RYYOATEN HILL</t>
  </si>
  <si>
    <t>RYYAY</t>
  </si>
  <si>
    <t>OATEN HILL</t>
  </si>
  <si>
    <t>RYYPRESTON HALL</t>
  </si>
  <si>
    <t>RYYDY</t>
  </si>
  <si>
    <t>PRESTON HALL</t>
  </si>
  <si>
    <t>RYYQUEEN ELIZABETH THE QUEEN MOTHER HOSPITAL</t>
  </si>
  <si>
    <t>RYYC2</t>
  </si>
  <si>
    <t>RYYQUEEN VICTORIA MEMORIAL HOSPITAL</t>
  </si>
  <si>
    <t>RYYC3</t>
  </si>
  <si>
    <t>RYYROHAN</t>
  </si>
  <si>
    <t>RYYC4</t>
  </si>
  <si>
    <t>ROHAN</t>
  </si>
  <si>
    <t>RYYROYAL VICTORIA HOSPITAL FOLKESTONE</t>
  </si>
  <si>
    <t>RYYCW</t>
  </si>
  <si>
    <t>ROYAL VICTORIA HOSPITAL FOLKESTONE</t>
  </si>
  <si>
    <t>RYYSEVENOAKS HOSPITAL</t>
  </si>
  <si>
    <t>RYYD9</t>
  </si>
  <si>
    <t>RYYSHEPPEY HOSPITAL</t>
  </si>
  <si>
    <t>RYYM3</t>
  </si>
  <si>
    <t>SHEPPEY HOSPITAL</t>
  </si>
  <si>
    <t>RYYSHEPPY COMMUNITY HOSPITAL</t>
  </si>
  <si>
    <t>RYYC7</t>
  </si>
  <si>
    <t>SHEPPY COMMUNITY HOSPITAL</t>
  </si>
  <si>
    <t>RYYSITTINGBOURNE MEMORIAL HOSPITAL</t>
  </si>
  <si>
    <t>RYYC8</t>
  </si>
  <si>
    <t>RYYST MARTINS HOSPITAL</t>
  </si>
  <si>
    <t>RYYCA</t>
  </si>
  <si>
    <t>RYYSWALE MASH</t>
  </si>
  <si>
    <t>RYYE7</t>
  </si>
  <si>
    <t>SWALE MASH</t>
  </si>
  <si>
    <t>RYYTHANET MASH</t>
  </si>
  <si>
    <t>RYYE6</t>
  </si>
  <si>
    <t>THANET MASH</t>
  </si>
  <si>
    <t>RYYTHE OAKS</t>
  </si>
  <si>
    <t>RYYDL</t>
  </si>
  <si>
    <t>RYYTHE OAST</t>
  </si>
  <si>
    <t>RYYE3</t>
  </si>
  <si>
    <t>THE OAST</t>
  </si>
  <si>
    <t>RYYTONBRIDGE COTTAGE HOSPITAL</t>
  </si>
  <si>
    <t>RYYDC</t>
  </si>
  <si>
    <t>RYYUNIT FF</t>
  </si>
  <si>
    <t>RYYE4</t>
  </si>
  <si>
    <t>UNIT FF</t>
  </si>
  <si>
    <t>RYYVALENTINE UNIT</t>
  </si>
  <si>
    <t>RYYL4</t>
  </si>
  <si>
    <t>VALENTINE UNIT</t>
  </si>
  <si>
    <t>RYYVICTORIA HOSPITAL</t>
  </si>
  <si>
    <t>RYYCH</t>
  </si>
  <si>
    <t>RYYWARD - DEAL</t>
  </si>
  <si>
    <t>RYYM4</t>
  </si>
  <si>
    <t>WARD - DEAL</t>
  </si>
  <si>
    <t>RYYWARD - SEVENOAKS</t>
  </si>
  <si>
    <t>RYYL2</t>
  </si>
  <si>
    <t>WARD - SEVENOAKS</t>
  </si>
  <si>
    <t>RYYWARD - TONBRIDGE</t>
  </si>
  <si>
    <t>RYYL3</t>
  </si>
  <si>
    <t>WARD - TONBRIDGE</t>
  </si>
  <si>
    <t>RYYWEST VIEW HOSPITAL</t>
  </si>
  <si>
    <t>RYYCJ</t>
  </si>
  <si>
    <t>WEST VIEW HOSPITAL</t>
  </si>
  <si>
    <t>RYYWHITSTABLE &amp; TANKERTON HOSPITAL</t>
  </si>
  <si>
    <t>RYYCM</t>
  </si>
  <si>
    <t>WHITSTABLE &amp; TANKERTON HOSPITAL</t>
  </si>
  <si>
    <t>RYYWILLIAM HARVEY HOSPITAL</t>
  </si>
  <si>
    <t>RYYCP</t>
  </si>
  <si>
    <t>RYYWINDCHIMES</t>
  </si>
  <si>
    <t>RYYCQ</t>
  </si>
  <si>
    <t>WINDCHIMES</t>
  </si>
  <si>
    <t>TADABBEYFIELD</t>
  </si>
  <si>
    <t>TAD88</t>
  </si>
  <si>
    <t>ABBEYFIELD</t>
  </si>
  <si>
    <t>TAD</t>
  </si>
  <si>
    <t>TADABELIA MOUNT</t>
  </si>
  <si>
    <t>TAD10</t>
  </si>
  <si>
    <t>ABELIA MOUNT</t>
  </si>
  <si>
    <t>TADAIREDALE CENTRE FOR MENTAL HEALTH</t>
  </si>
  <si>
    <t>TAD16</t>
  </si>
  <si>
    <t>AIREDALE CENTRE FOR MENTAL HEALTH</t>
  </si>
  <si>
    <t>TADCROSS BANKS</t>
  </si>
  <si>
    <t>TADA1</t>
  </si>
  <si>
    <t>CROSS BANKS</t>
  </si>
  <si>
    <t>TADDAISY BANK</t>
  </si>
  <si>
    <t>TAD15</t>
  </si>
  <si>
    <t>DAISY BANK</t>
  </si>
  <si>
    <t>TADFUSION</t>
  </si>
  <si>
    <t>TAD32</t>
  </si>
  <si>
    <t>FUSION</t>
  </si>
  <si>
    <t>TADGENESIS 5</t>
  </si>
  <si>
    <t>TAD85</t>
  </si>
  <si>
    <t>GENESIS 5</t>
  </si>
  <si>
    <t>TADGREYFRIARS WALK</t>
  </si>
  <si>
    <t>TAD09</t>
  </si>
  <si>
    <t>GREYFRIARS WALK</t>
  </si>
  <si>
    <t>TADHOLMEWOOD</t>
  </si>
  <si>
    <t>TAD46</t>
  </si>
  <si>
    <t>HOLMEWOOD</t>
  </si>
  <si>
    <t>TADHORTON PARK</t>
  </si>
  <si>
    <t>TAD63</t>
  </si>
  <si>
    <t>HORTON PARK</t>
  </si>
  <si>
    <t>TADLISTONSHIELS</t>
  </si>
  <si>
    <t>TAD65</t>
  </si>
  <si>
    <t>LISTONSHIELS</t>
  </si>
  <si>
    <t>TADLYNFIELD MOUNT HOSPITAL</t>
  </si>
  <si>
    <t>TAD17</t>
  </si>
  <si>
    <t>LYNFIELD MOUNT HOSPITAL</t>
  </si>
  <si>
    <t>TADPARK VIEW</t>
  </si>
  <si>
    <t>TAD27</t>
  </si>
  <si>
    <t>TADREDHILLS</t>
  </si>
  <si>
    <t>TAD86</t>
  </si>
  <si>
    <t>TADSTONEY RIDGE HOSPITAL</t>
  </si>
  <si>
    <t>TAD23</t>
  </si>
  <si>
    <t>STONEY RIDGE HOSPITAL</t>
  </si>
  <si>
    <t>TADWADDILOVES</t>
  </si>
  <si>
    <t>TAD25</t>
  </si>
  <si>
    <t>WADDILOVES</t>
  </si>
  <si>
    <t>TAECENTRAL MANCHESTER SITE</t>
  </si>
  <si>
    <t>TAE01</t>
  </si>
  <si>
    <t>CENTRAL MANCHESTER SITE</t>
  </si>
  <si>
    <t>TAE</t>
  </si>
  <si>
    <t>TAEEDALE UNIT</t>
  </si>
  <si>
    <t>TAE38</t>
  </si>
  <si>
    <t>EDALE UNIT</t>
  </si>
  <si>
    <t>TAEHIGH ELMS</t>
  </si>
  <si>
    <t>TAE19</t>
  </si>
  <si>
    <t>HIGH ELMS</t>
  </si>
  <si>
    <t>TAEMANCHESTER MENTAL HEALTH &amp; SOCIAL CARE NHS TRUST</t>
  </si>
  <si>
    <t>TAE39</t>
  </si>
  <si>
    <t>MANCHESTER MENTAL HEALTH &amp; SOCIAL CARE NHS TRUST</t>
  </si>
  <si>
    <t>TAEMMHSC TRUST</t>
  </si>
  <si>
    <t>TAE05</t>
  </si>
  <si>
    <t>MMHSC TRUST</t>
  </si>
  <si>
    <t>TAENORTH MANCHESTER SITE</t>
  </si>
  <si>
    <t>TAE03</t>
  </si>
  <si>
    <t>NORTH MANCHESTER SITE</t>
  </si>
  <si>
    <t>TAERAWNSLEY BUILDING</t>
  </si>
  <si>
    <t>TAE36</t>
  </si>
  <si>
    <t>RAWNSLEY BUILDING</t>
  </si>
  <si>
    <t>TAESOUTH MANCHESTER SITE</t>
  </si>
  <si>
    <t>TAE02</t>
  </si>
  <si>
    <t>SOUTH MANCHESTER SITE</t>
  </si>
  <si>
    <t>TAEVICTORIA PARK</t>
  </si>
  <si>
    <t>TAE18</t>
  </si>
  <si>
    <t>VICTORIA PARK</t>
  </si>
  <si>
    <t>TAFABERDEEN PARK (RESIDENTIAL SERVICES)</t>
  </si>
  <si>
    <t>TAF10</t>
  </si>
  <si>
    <t>ABERDEEN PARK (RESIDENTIAL SERVICES)</t>
  </si>
  <si>
    <t>TAF</t>
  </si>
  <si>
    <t>TAFAOT (C&amp;I)</t>
  </si>
  <si>
    <t>TAF15</t>
  </si>
  <si>
    <t>AOT (C&amp;I)</t>
  </si>
  <si>
    <t>TAFBELSIZE AVENUE</t>
  </si>
  <si>
    <t>TAF16</t>
  </si>
  <si>
    <t>BELSIZE AVENUE</t>
  </si>
  <si>
    <t>TAFBELSIZE SQUARE</t>
  </si>
  <si>
    <t>TAF17</t>
  </si>
  <si>
    <t>BELSIZE SQUARE</t>
  </si>
  <si>
    <t>TAFCALEDONIAN ROAD (RESIDENTIAL SERVICES)</t>
  </si>
  <si>
    <t>TAF75</t>
  </si>
  <si>
    <t>CALEDONIAN ROAD (RESIDENTIAL SERVICES)</t>
  </si>
  <si>
    <t>TAFCAMDEN ALCOHOL SERVICE</t>
  </si>
  <si>
    <t>TAF74</t>
  </si>
  <si>
    <t>CAMDEN ALCOHOL SERVICE</t>
  </si>
  <si>
    <t>TAFCAMDEN IAPT</t>
  </si>
  <si>
    <t>TAF88</t>
  </si>
  <si>
    <t>CAMDEN IAPT</t>
  </si>
  <si>
    <t>TAFCAMDEN LD SERVICE</t>
  </si>
  <si>
    <t>TAF50</t>
  </si>
  <si>
    <t>CAMDEN LD SERVICE</t>
  </si>
  <si>
    <t>TAFCAMDEN MEWS DAY HOSPITAL</t>
  </si>
  <si>
    <t>TAF21</t>
  </si>
  <si>
    <t>CAMDEN MEWS DAY HOSPITAL</t>
  </si>
  <si>
    <t>TAFCARE TRUST MENTAL HEALTH SERVICES</t>
  </si>
  <si>
    <t>TAF78</t>
  </si>
  <si>
    <t>CARE TRUST MENTAL HEALTH SERVICES</t>
  </si>
  <si>
    <t>TAFCLERKENWELL PROJECT</t>
  </si>
  <si>
    <t>TAF25</t>
  </si>
  <si>
    <t>CLERKENWELL PROJECT</t>
  </si>
  <si>
    <t>TAFCOLLINGWOOD BUSINESS CENTRE</t>
  </si>
  <si>
    <t>TAF82</t>
  </si>
  <si>
    <t>COLLINGWOOD BUSINESS CENTRE</t>
  </si>
  <si>
    <t>TAFCRISIS TEAM (NORTH CAMDEN)</t>
  </si>
  <si>
    <t>TAF08</t>
  </si>
  <si>
    <t>CRISIS TEAM (NORTH CAMDEN)</t>
  </si>
  <si>
    <t>TAFCRISIS TEAM (SOUTH CAMDEN)</t>
  </si>
  <si>
    <t>TAF84</t>
  </si>
  <si>
    <t>CRISIS TEAM (SOUTH CAMDEN)</t>
  </si>
  <si>
    <t>TAFDRAYTON PARK COMMUNITY CARE CENTRE</t>
  </si>
  <si>
    <t>TAF32</t>
  </si>
  <si>
    <t>DRAYTON PARK COMMUNITY CARE CENTRE</t>
  </si>
  <si>
    <t>TAFDRAYTON PARK WOMENS SERVICE</t>
  </si>
  <si>
    <t>TAF04</t>
  </si>
  <si>
    <t>DRAYTON PARK WOMENS SERVICE</t>
  </si>
  <si>
    <t>TAFEARLY INTERVENTION SERVICE</t>
  </si>
  <si>
    <t>TAF70</t>
  </si>
  <si>
    <t>EARLY INTERVENTION SERVICE</t>
  </si>
  <si>
    <t>TAFELTHORNE MENTAL HEALTH &amp; SOCIAL CARE CENTRE</t>
  </si>
  <si>
    <t>TAF33</t>
  </si>
  <si>
    <t>ELTHORNE MENTAL HEALTH &amp; SOCIAL CARE CENTRE</t>
  </si>
  <si>
    <t>TAFFOCUS TEAM</t>
  </si>
  <si>
    <t>TAF35</t>
  </si>
  <si>
    <t>FOCUS TEAM</t>
  </si>
  <si>
    <t>TAFFORDWYCH ROAD DAY HOSPITAL</t>
  </si>
  <si>
    <t>TAF36</t>
  </si>
  <si>
    <t>FORDWYCH ROAD DAY HOSPITAL</t>
  </si>
  <si>
    <t>TAFGREENLAND ROAD SERVICES</t>
  </si>
  <si>
    <t>TAF83</t>
  </si>
  <si>
    <t>GREENLAND ROAD SERVICES</t>
  </si>
  <si>
    <t>TAFHANLEY GARDENS (RESIDENTIAL SERVICES)</t>
  </si>
  <si>
    <t>TAF37</t>
  </si>
  <si>
    <t>HANLEY GARDENS (RESIDENTIAL SERVICES)</t>
  </si>
  <si>
    <t>TAFHENLEY ROAD DAY CENTRE</t>
  </si>
  <si>
    <t>TAF38</t>
  </si>
  <si>
    <t>HENLEY ROAD DAY CENTRE</t>
  </si>
  <si>
    <t>TAFHIGHGATE ACUTE MENTAL HEALTH CENTRE</t>
  </si>
  <si>
    <t>TAF72</t>
  </si>
  <si>
    <t>HIGHGATE ACUTE MENTAL HEALTH CENTRE</t>
  </si>
  <si>
    <t>TAFHIGHGATE ROAD DAY CENTRE</t>
  </si>
  <si>
    <t>TAF39</t>
  </si>
  <si>
    <t>HIGHGATE ROAD DAY CENTRE</t>
  </si>
  <si>
    <t>TAFHIGHVIEW &amp; CORNWALLIS COMMUNITY SUPPORT PROJECTS</t>
  </si>
  <si>
    <t>TAF41</t>
  </si>
  <si>
    <t>HIGHVIEW &amp; CORNWALLIS COMMUNITY SUPPORT PROJECTS</t>
  </si>
  <si>
    <t>TAFHILL HOUSE</t>
  </si>
  <si>
    <t>TAF80</t>
  </si>
  <si>
    <t>HILL HOUSE</t>
  </si>
  <si>
    <t>TAFHUNTER STREET HEALTH CENTRE</t>
  </si>
  <si>
    <t>TAF44</t>
  </si>
  <si>
    <t>HUNTER STREET HEALTH CENTRE</t>
  </si>
  <si>
    <t>TAFIDASS</t>
  </si>
  <si>
    <t>TAF56</t>
  </si>
  <si>
    <t>IDASS</t>
  </si>
  <si>
    <t>TAFISATS</t>
  </si>
  <si>
    <t>TAF11</t>
  </si>
  <si>
    <t>ISATS</t>
  </si>
  <si>
    <t>TAFISLEDON ROAD MENTAL HEALTH RESOURCE CENTRE</t>
  </si>
  <si>
    <t>TAF46</t>
  </si>
  <si>
    <t>ISLEDON ROAD MENTAL HEALTH RESOURCE CENTRE</t>
  </si>
  <si>
    <t>TAFISLINGTON IAPT</t>
  </si>
  <si>
    <t>TAF87</t>
  </si>
  <si>
    <t>ISLINGTON IAPT</t>
  </si>
  <si>
    <t>TAFISLINGTON LEARNING DIFFICULTIES PARTNERSHIP</t>
  </si>
  <si>
    <t>TAF47</t>
  </si>
  <si>
    <t>ISLINGTON LEARNING DIFFICULTIES PARTNERSHIP</t>
  </si>
  <si>
    <t>TAFKINGS CROSS ROAD</t>
  </si>
  <si>
    <t>TAF79</t>
  </si>
  <si>
    <t>KINGS CROSS ROAD</t>
  </si>
  <si>
    <t>TAFKINGSTON DRUG &amp; ALCOHOL SERVICE</t>
  </si>
  <si>
    <t>TAF90</t>
  </si>
  <si>
    <t>KINGSTON DRUG &amp; ALCOHOL SERVICE</t>
  </si>
  <si>
    <t>TAFLAMBO DAY CENTRE</t>
  </si>
  <si>
    <t>TAF49</t>
  </si>
  <si>
    <t>LAMBO DAY CENTRE</t>
  </si>
  <si>
    <t>TAFNETHERWOOD CENTRE</t>
  </si>
  <si>
    <t>TAF53</t>
  </si>
  <si>
    <t>NETHERWOOD CENTRE</t>
  </si>
  <si>
    <t>TAFNORTH CAMDEN DRUG SERVICES (RESPONSE)</t>
  </si>
  <si>
    <t>TAF54</t>
  </si>
  <si>
    <t>NORTH CAMDEN DRUG SERVICES (RESPONSE)</t>
  </si>
  <si>
    <t>TAFNORTH ISLINGTON CRISIS TEAM</t>
  </si>
  <si>
    <t>TAF86</t>
  </si>
  <si>
    <t>NORTH ISLINGTON CRISIS TEAM</t>
  </si>
  <si>
    <t>TAFPECKWATER CENTRE</t>
  </si>
  <si>
    <t>TAF58</t>
  </si>
  <si>
    <t>PECKWATER CENTRE</t>
  </si>
  <si>
    <t>TAFPINE STREET DAY CENTRE</t>
  </si>
  <si>
    <t>TAF60</t>
  </si>
  <si>
    <t>PINE STREET DAY CENTRE</t>
  </si>
  <si>
    <t>TAFPSYCHOLOGY A14 ARCHWAY WING</t>
  </si>
  <si>
    <t>TAF73</t>
  </si>
  <si>
    <t>PSYCHOLOGY A14 ARCHWAY WING</t>
  </si>
  <si>
    <t>TAFQUEEN MARY'S HOUSE</t>
  </si>
  <si>
    <t>TAF59</t>
  </si>
  <si>
    <t>TAFR&amp;R TEAM (NORTH CAMDEN)</t>
  </si>
  <si>
    <t>TAF42</t>
  </si>
  <si>
    <t>R&amp;R TEAM (NORTH CAMDEN)</t>
  </si>
  <si>
    <t>TAFR&amp;R TEAM (NORTH ISLINGTON)</t>
  </si>
  <si>
    <t>TAF12</t>
  </si>
  <si>
    <t>R&amp;R TEAM (NORTH ISLINGTON)</t>
  </si>
  <si>
    <t>TAFR&amp;R TEAM (SOUTH ISLINGTON)</t>
  </si>
  <si>
    <t>TAF22</t>
  </si>
  <si>
    <t>R&amp;R TEAM (SOUTH ISLINGTON)</t>
  </si>
  <si>
    <t>TAFRAGLAN DAY CENTRE</t>
  </si>
  <si>
    <t>TAF61</t>
  </si>
  <si>
    <t>RAGLAN DAY CENTRE</t>
  </si>
  <si>
    <t>TAFROYAL FREE GROVE CENTRE</t>
  </si>
  <si>
    <t>TAF77</t>
  </si>
  <si>
    <t>ROYAL FREE GROVE CENTRE</t>
  </si>
  <si>
    <t>TAFROYAL FREE HOSPITAL</t>
  </si>
  <si>
    <t>TAF06</t>
  </si>
  <si>
    <t>TAFSAMH CMHT (ISLINGTON)</t>
  </si>
  <si>
    <t>TAF81</t>
  </si>
  <si>
    <t>SAMH CMHT (ISLINGTON)</t>
  </si>
  <si>
    <t>TAFSHAFTESBURY ROAD (RESIDENTIAL SERVICES)</t>
  </si>
  <si>
    <t>TAF76</t>
  </si>
  <si>
    <t>SHAFTESBURY ROAD (RESIDENTIAL SERVICES)</t>
  </si>
  <si>
    <t>TAFSOUTH CAMDEN DRUG SERVICES</t>
  </si>
  <si>
    <t>TAF62</t>
  </si>
  <si>
    <t>SOUTH CAMDEN DRUG SERVICES</t>
  </si>
  <si>
    <t>TAFSOUTH ISLINGTON CRISIS TEAM</t>
  </si>
  <si>
    <t>TAF85</t>
  </si>
  <si>
    <t>SOUTH ISLINGTON CRISIS TEAM</t>
  </si>
  <si>
    <t>TAFST LUKES WOODSIDE HOSPITAL</t>
  </si>
  <si>
    <t>TAF02</t>
  </si>
  <si>
    <t>ST LUKES WOODSIDE HOSPITAL</t>
  </si>
  <si>
    <t>TAFST PANCRAS HOSPITAL</t>
  </si>
  <si>
    <t>TAF01</t>
  </si>
  <si>
    <t>TAFSTACEY STREET NURSING HOME</t>
  </si>
  <si>
    <t>TAF65</t>
  </si>
  <si>
    <t>STACEY STREET NURSING HOME</t>
  </si>
  <si>
    <t>TAFTOTTENHAM MEWS RESOURCE CENTRE</t>
  </si>
  <si>
    <t>TAF66</t>
  </si>
  <si>
    <t>TOTTENHAM MEWS RESOURCE CENTRE</t>
  </si>
  <si>
    <t>TAFTRAUMATIC STRESS CLINIC</t>
  </si>
  <si>
    <t>TAF67</t>
  </si>
  <si>
    <t>TRAUMATIC STRESS CLINIC</t>
  </si>
  <si>
    <t>TAHARBOURTHORNE</t>
  </si>
  <si>
    <t>TAH12</t>
  </si>
  <si>
    <t>ARBOURTHORNE</t>
  </si>
  <si>
    <t>TAH</t>
  </si>
  <si>
    <t>TAHBEECH HILL</t>
  </si>
  <si>
    <t>TAH13</t>
  </si>
  <si>
    <t>BEECH HILL</t>
  </si>
  <si>
    <t>TAHBEIGHTON HOSPITAL</t>
  </si>
  <si>
    <t>TAHCN</t>
  </si>
  <si>
    <t>BEIGHTON HOSPITAL</t>
  </si>
  <si>
    <t>TAHBOLE HILL RESIDENTIAL HOME</t>
  </si>
  <si>
    <t>TAH17</t>
  </si>
  <si>
    <t>BOLE HILL RESIDENTIAL HOME</t>
  </si>
  <si>
    <t>TAHBRAESIDE</t>
  </si>
  <si>
    <t>TAH18</t>
  </si>
  <si>
    <t>TAHCASTLE MARKET BUILDING</t>
  </si>
  <si>
    <t>TAHYA</t>
  </si>
  <si>
    <t>CASTLE MARKET BUILDING</t>
  </si>
  <si>
    <t>TAHCENTENARY ANNEXE</t>
  </si>
  <si>
    <t>TAH21</t>
  </si>
  <si>
    <t>CENTENARY ANNEXE</t>
  </si>
  <si>
    <t>TAHFIRST START NURSERY</t>
  </si>
  <si>
    <t>TAH39</t>
  </si>
  <si>
    <t>FIRST START NURSERY</t>
  </si>
  <si>
    <t>TAHFOREST CLOSE</t>
  </si>
  <si>
    <t>TAHXM</t>
  </si>
  <si>
    <t>FOREST CLOSE</t>
  </si>
  <si>
    <t>TAHFOREST LODGE</t>
  </si>
  <si>
    <t>TAHXN</t>
  </si>
  <si>
    <t>FOREST LODGE</t>
  </si>
  <si>
    <t>TAHFOX HILL</t>
  </si>
  <si>
    <t>TAH99</t>
  </si>
  <si>
    <t>FOX HILL</t>
  </si>
  <si>
    <t>TAHGREENACRES</t>
  </si>
  <si>
    <t>TAH43</t>
  </si>
  <si>
    <t>TAHGRENOSIDE GRANGE</t>
  </si>
  <si>
    <t>TAHXP</t>
  </si>
  <si>
    <t>GRENOSIDE GRANGE</t>
  </si>
  <si>
    <t>TAHHURLFIELD VIEW</t>
  </si>
  <si>
    <t>TAH52</t>
  </si>
  <si>
    <t>HURLFIELD VIEW</t>
  </si>
  <si>
    <t>TAHINTENSIVE SUPPORT SERVICE</t>
  </si>
  <si>
    <t>TAHEC</t>
  </si>
  <si>
    <t>INTENSIVE SUPPORT SERVICE</t>
  </si>
  <si>
    <t>TAHMANSFIELD VIEW</t>
  </si>
  <si>
    <t>TAH61</t>
  </si>
  <si>
    <t>MANSFIELD VIEW</t>
  </si>
  <si>
    <t>TAHMICHAEL CARLISLE CENTRE</t>
  </si>
  <si>
    <t>TAHFC</t>
  </si>
  <si>
    <t>MICHAEL CARLISLE CENTRE</t>
  </si>
  <si>
    <t>TAHMILLBROOK</t>
  </si>
  <si>
    <t>TAH63</t>
  </si>
  <si>
    <t>MILLBROOK</t>
  </si>
  <si>
    <t>TAHNORTHERN GENERAL HOSPITAL</t>
  </si>
  <si>
    <t>TAH67</t>
  </si>
  <si>
    <t>TAHOAKWOOD YPC</t>
  </si>
  <si>
    <t>TAH69</t>
  </si>
  <si>
    <t>OAKWOOD YPC</t>
  </si>
  <si>
    <t>TAHPRESIDENT PARK</t>
  </si>
  <si>
    <t>TAHYX</t>
  </si>
  <si>
    <t>PRESIDENT PARK</t>
  </si>
  <si>
    <t>TAHPSYCHIATRIC OUT PATIENTS</t>
  </si>
  <si>
    <t>TAHYP</t>
  </si>
  <si>
    <t>PSYCHIATRIC OUT PATIENTS</t>
  </si>
  <si>
    <t>TAHRIVERMEAD UNIT</t>
  </si>
  <si>
    <t>TAHYV</t>
  </si>
  <si>
    <t>RIVERMEAD UNIT</t>
  </si>
  <si>
    <t>TAHROYAL HALLAMSHIRE HOSPITAL</t>
  </si>
  <si>
    <t>TAH73</t>
  </si>
  <si>
    <t>TAHSHIRLE HILL</t>
  </si>
  <si>
    <t>TAH78</t>
  </si>
  <si>
    <t>SHIRLE HILL</t>
  </si>
  <si>
    <t>TAHST GEORGE'S COMMUNITY BASE</t>
  </si>
  <si>
    <t>TAHJF</t>
  </si>
  <si>
    <t>ST GEORGE'S COMMUNITY BASE</t>
  </si>
  <si>
    <t>TAHTHE LONGLEY CENTRE</t>
  </si>
  <si>
    <t>TAHCC</t>
  </si>
  <si>
    <t>THE LONGLEY CENTRE</t>
  </si>
  <si>
    <t>TAHTHE YEWS</t>
  </si>
  <si>
    <t>TAHCG</t>
  </si>
  <si>
    <t>THE YEWS</t>
  </si>
  <si>
    <t>TAHTHORNLEA</t>
  </si>
  <si>
    <t>TAH85</t>
  </si>
  <si>
    <t>THORNLEA</t>
  </si>
  <si>
    <t>TAHWAINWRIGHT CRESCENT</t>
  </si>
  <si>
    <t>TAHYR</t>
  </si>
  <si>
    <t>WAINWRIGHT CRESCENT</t>
  </si>
  <si>
    <t>TAHWATHWOOD HOSPITAL</t>
  </si>
  <si>
    <t>TAH89</t>
  </si>
  <si>
    <t>TAJCITY HOSPITAL</t>
  </si>
  <si>
    <t>TAJ46</t>
  </si>
  <si>
    <t>TAJ</t>
  </si>
  <si>
    <t>TAJDAISY BANK RESIDENTIAL</t>
  </si>
  <si>
    <t>TAJ55</t>
  </si>
  <si>
    <t>DAISY BANK RESIDENTIAL</t>
  </si>
  <si>
    <t>TAJEDWARD STREET HOSPITAL</t>
  </si>
  <si>
    <t>TAJ07</t>
  </si>
  <si>
    <t>EDWARD STREET HOSPITAL</t>
  </si>
  <si>
    <t>TAJHALLAM STREET HOSPITAL</t>
  </si>
  <si>
    <t>TAJ20</t>
  </si>
  <si>
    <t>HALLAM STREET HOSPITAL</t>
  </si>
  <si>
    <t>TAJHEATH LANE HOSPITAL</t>
  </si>
  <si>
    <t>TAJ11</t>
  </si>
  <si>
    <t>HEATH LANE HOSPITAL</t>
  </si>
  <si>
    <t>TAJNEPTUNE HEALTH PARK</t>
  </si>
  <si>
    <t>TAJ22</t>
  </si>
  <si>
    <t>NEPTUNE HEALTH PARK</t>
  </si>
  <si>
    <t>TAJPENN HOSPITAL</t>
  </si>
  <si>
    <t>TAJ52</t>
  </si>
  <si>
    <t>PENN HOSPITAL</t>
  </si>
  <si>
    <t>TAJPOND LANE</t>
  </si>
  <si>
    <t>TAJ53</t>
  </si>
  <si>
    <t>POND LANE</t>
  </si>
  <si>
    <t>TAJRIDGE HILL HOSPITAL</t>
  </si>
  <si>
    <t>TAJ54</t>
  </si>
  <si>
    <t>RIDGE HILL HOSPITAL</t>
  </si>
  <si>
    <t>TAJROWLEY REGIS HOSPITAL</t>
  </si>
  <si>
    <t>TAJ10</t>
  </si>
  <si>
    <t>TAJSANDWELL DISTRICT GENERAL HOSPITAL</t>
  </si>
  <si>
    <t>TAJ43</t>
  </si>
  <si>
    <t>SANDWELL DISTRICT GENERAL HOSPITAL</t>
  </si>
  <si>
    <t>TAJSUTTONS DRIVE</t>
  </si>
  <si>
    <t>TAJ56</t>
  </si>
  <si>
    <t>SUTTONS DRIVE</t>
  </si>
  <si>
    <t>TAJTHE CREST</t>
  </si>
  <si>
    <t>TAJ29</t>
  </si>
  <si>
    <t>THE CREST</t>
  </si>
  <si>
    <t>Site</t>
  </si>
  <si>
    <t>Conquest</t>
  </si>
  <si>
    <t>Ward</t>
  </si>
  <si>
    <t>EDGH</t>
  </si>
  <si>
    <t>Bexhill</t>
  </si>
  <si>
    <t>.</t>
  </si>
  <si>
    <t>East Sussex Healthcare NHS Trust</t>
  </si>
  <si>
    <t>WOODLANDS HOSPITAL</t>
  </si>
  <si>
    <t>RXVYOUNG PERSONS UNIT</t>
  </si>
  <si>
    <t>RXV84</t>
  </si>
  <si>
    <t>YOUNG PERSONS UNIT</t>
  </si>
  <si>
    <t>RXWBRIDGNORTH HOSPITAL (MATERNITY) - RXWMB</t>
  </si>
  <si>
    <t>RXWMB</t>
  </si>
  <si>
    <t>BRIDGNORTH HOSPITAL (MATERNITY) - RXWMB</t>
  </si>
  <si>
    <t>BRIDGNORTH HOSPITAL (MATERNITY)</t>
  </si>
  <si>
    <t>RXW</t>
  </si>
  <si>
    <t>RXWLUDLOW HOSPITAL (MATERNITY) - RXWML</t>
  </si>
  <si>
    <t>RXWML</t>
  </si>
  <si>
    <t>LUDLOW HOSPITAL (MATERNITY) - RXWML</t>
  </si>
  <si>
    <t>LUDLOW HOSPITAL (MATERNITY)</t>
  </si>
  <si>
    <t>RXWROBERT JONES &amp; AGNES HUNT ORTHOPAEDIC &amp; DISTRICT HOSPITAL</t>
  </si>
  <si>
    <t>RXWMJ</t>
  </si>
  <si>
    <t>ROBERT JONES &amp; AGNES HUNT ORTHOPAEDIC &amp; DISTRICT HOSPITAL</t>
  </si>
  <si>
    <t>RXWROYAL SHREWSBURY HOSPITAL - RXWAS</t>
  </si>
  <si>
    <t>RXWAS</t>
  </si>
  <si>
    <t>ROYAL SHREWSBURY HOSPITAL - RXWAS</t>
  </si>
  <si>
    <t>RXWROYAL SHREWSBURY HOSPITAL (MATERNITY)</t>
  </si>
  <si>
    <t>RXWMS</t>
  </si>
  <si>
    <t>ROYAL SHREWSBURY HOSPITAL (MATERNITY)</t>
  </si>
  <si>
    <t>RXWTHE PRINCESS ROYAL HOSPITAL - RXWAT</t>
  </si>
  <si>
    <t>RXWAT</t>
  </si>
  <si>
    <t>THE PRINCESS ROYAL HOSPITAL - RXWAT</t>
  </si>
  <si>
    <t>THE PRINCESS ROYAL HOSPITAL</t>
  </si>
  <si>
    <t>RXWTHE PRINCESS ROYAL HOSPITAL (MATERNITY)</t>
  </si>
  <si>
    <t>RXWMT</t>
  </si>
  <si>
    <t>THE PRINCESS ROYAL HOSPITAL (MATERNITY)</t>
  </si>
  <si>
    <t>RXXABRAHAM COWLEY UNIT</t>
  </si>
  <si>
    <t>RXX10</t>
  </si>
  <si>
    <t>ABRAHAM COWLEY UNIT</t>
  </si>
  <si>
    <t>RXX</t>
  </si>
  <si>
    <t>RXXALBERT WARD</t>
  </si>
  <si>
    <t>RXXX2</t>
  </si>
  <si>
    <t>ALBERT WARD</t>
  </si>
  <si>
    <t>RXXAPRIL COTTAGE</t>
  </si>
  <si>
    <t>RXXHK</t>
  </si>
  <si>
    <t>APRIL COTTAGE</t>
  </si>
  <si>
    <t>RXXARNSIDE</t>
  </si>
  <si>
    <t>RXXAM</t>
  </si>
  <si>
    <t>ARNSIDE</t>
  </si>
  <si>
    <t>RXXASHFORD HOSPITAL</t>
  </si>
  <si>
    <t>RXX15</t>
  </si>
  <si>
    <t>RXXASHMOUNT</t>
  </si>
  <si>
    <t>RXXFR</t>
  </si>
  <si>
    <t>ASHMOUNT</t>
  </si>
  <si>
    <t>RXXBLAKE WARD</t>
  </si>
  <si>
    <t>RXXW5</t>
  </si>
  <si>
    <t>BLAKE WARD</t>
  </si>
  <si>
    <t>RXXBRIARWOOD</t>
  </si>
  <si>
    <t>RXXCE</t>
  </si>
  <si>
    <t>BRIARWOOD</t>
  </si>
  <si>
    <t>RXXCHARLTON WARD</t>
  </si>
  <si>
    <t>RXXW4</t>
  </si>
  <si>
    <t>CHARLTON WARD</t>
  </si>
  <si>
    <t>RXXCHERRY OAK</t>
  </si>
  <si>
    <t>RXXHY</t>
  </si>
  <si>
    <t>CHERRY OAK</t>
  </si>
  <si>
    <t>RXXCHERRYTREES RESIDENTIAL HOME</t>
  </si>
  <si>
    <t>RXX33</t>
  </si>
  <si>
    <t>CHERRYTREES RESIDENTIAL HOME</t>
  </si>
  <si>
    <t>RXXCLARE WARD</t>
  </si>
  <si>
    <t>RXXW3</t>
  </si>
  <si>
    <t>CLARE WARD</t>
  </si>
  <si>
    <t>RXXCMHRS SPELTHORNE</t>
  </si>
  <si>
    <t>RXXA7</t>
  </si>
  <si>
    <t>CMHRS SPELTHORNE</t>
  </si>
  <si>
    <t>RXXCOBGATES</t>
  </si>
  <si>
    <t>RXXX7</t>
  </si>
  <si>
    <t>COBGATES</t>
  </si>
  <si>
    <t>RXXCOMMUNITY FORENSIC</t>
  </si>
  <si>
    <t>RXXHD</t>
  </si>
  <si>
    <t>COMMUNITY FORENSIC</t>
  </si>
  <si>
    <t>RXXCRANLEIGH HOSPITAL</t>
  </si>
  <si>
    <t>RXX1T</t>
  </si>
  <si>
    <t>CRANLEIGH HOSPITAL</t>
  </si>
  <si>
    <t>RXXCRANLEIGH VILLAGE HOSPITAL</t>
  </si>
  <si>
    <t>RXX28</t>
  </si>
  <si>
    <t>CRANLEIGH VILLAGE HOSPITAL</t>
  </si>
  <si>
    <t>RXXDRUG AND ALCOHOL CJS</t>
  </si>
  <si>
    <t>RXX51</t>
  </si>
  <si>
    <t>DRUG AND ALCOHOL CJS</t>
  </si>
  <si>
    <t>RXXEAST SURREY HOSPITAL</t>
  </si>
  <si>
    <t>RXX35</t>
  </si>
  <si>
    <t>RXXEATING DISORDERS</t>
  </si>
  <si>
    <t>RXX98</t>
  </si>
  <si>
    <t>RXXELLEN TERRY</t>
  </si>
  <si>
    <t>RXXHA</t>
  </si>
  <si>
    <t>ELLEN TERRY</t>
  </si>
  <si>
    <t>RXXEPSOM GENERAL HOSPITAL</t>
  </si>
  <si>
    <t>RXX36</t>
  </si>
  <si>
    <t>EPSOM GENERAL HOSPITAL</t>
  </si>
  <si>
    <t>RXXFAIRMEAD</t>
  </si>
  <si>
    <t>RXXAD</t>
  </si>
  <si>
    <t>FAIRMEAD</t>
  </si>
  <si>
    <t>RXXFARNHAM HOSPITAL</t>
  </si>
  <si>
    <t>RXX29</t>
  </si>
  <si>
    <t>RXXFLEET HOSPITAL</t>
  </si>
  <si>
    <t>RXX27</t>
  </si>
  <si>
    <t>FLEET HOSPITAL</t>
  </si>
  <si>
    <t>RXXFP10 - ARC 1 WARD</t>
  </si>
  <si>
    <t>RXXA2</t>
  </si>
  <si>
    <t>FP10 - ARC 1 WARD</t>
  </si>
  <si>
    <t>RXXFP10 - ARC II WARD</t>
  </si>
  <si>
    <t>RXXA3</t>
  </si>
  <si>
    <t>FP10 - ARC II WARD</t>
  </si>
  <si>
    <t>RXXFP10 - NURSE RXXV4</t>
  </si>
  <si>
    <t>RXXV4</t>
  </si>
  <si>
    <t>FP10 - NURSE RXXV4</t>
  </si>
  <si>
    <t>RXXFRIMLEY PARK HOSPITAL</t>
  </si>
  <si>
    <t>RXX21</t>
  </si>
  <si>
    <t>RXXGALLWEY</t>
  </si>
  <si>
    <t>RXXFV</t>
  </si>
  <si>
    <t>GALLWEY</t>
  </si>
  <si>
    <t>RXXGEESEMERE</t>
  </si>
  <si>
    <t>RXX2J</t>
  </si>
  <si>
    <t>GEESEMERE</t>
  </si>
  <si>
    <t>RXXGRANDVIEW</t>
  </si>
  <si>
    <t>RXXA8</t>
  </si>
  <si>
    <t>GRANDVIEW</t>
  </si>
  <si>
    <t>RXXGREAT MEADOWS</t>
  </si>
  <si>
    <t>RXXGW</t>
  </si>
  <si>
    <t>GREAT MEADOWS</t>
  </si>
  <si>
    <t>RXXGREENLAWS</t>
  </si>
  <si>
    <t>RXXCA</t>
  </si>
  <si>
    <t>GREENLAWS</t>
  </si>
  <si>
    <t>RXXHALE WARD</t>
  </si>
  <si>
    <t>RXXX4</t>
  </si>
  <si>
    <t>HALE WARD</t>
  </si>
  <si>
    <t>RXXHALLIFORD WARD</t>
  </si>
  <si>
    <t>RXXW6</t>
  </si>
  <si>
    <t>HALLIFORD WARD</t>
  </si>
  <si>
    <t>RXXHASLEMERE HOSPITAL</t>
  </si>
  <si>
    <t>RXX26</t>
  </si>
  <si>
    <t>RXXHERMITAGE</t>
  </si>
  <si>
    <t>RXXEK</t>
  </si>
  <si>
    <t>HERMITAGE</t>
  </si>
  <si>
    <t>RXXHILLCROFT</t>
  </si>
  <si>
    <t>RXX17</t>
  </si>
  <si>
    <t>HILLCROFT</t>
  </si>
  <si>
    <t>RXXHOLLY TREE</t>
  </si>
  <si>
    <t>RXXEA</t>
  </si>
  <si>
    <t>HOLLY TREE</t>
  </si>
  <si>
    <t>RXXLARKFIELD</t>
  </si>
  <si>
    <t>RXXHL</t>
  </si>
  <si>
    <t>LARKFIELD</t>
  </si>
  <si>
    <t>RXXLAUREATE WARD</t>
  </si>
  <si>
    <t>RXXW8</t>
  </si>
  <si>
    <t>LAUREATE WARD</t>
  </si>
  <si>
    <t>RXXLEATHERHEAD HOSPITAL</t>
  </si>
  <si>
    <t>RXX37</t>
  </si>
  <si>
    <t>RXXLODDON ALLIANCE</t>
  </si>
  <si>
    <t>RXX08</t>
  </si>
  <si>
    <t>LODDON ALLIANCE</t>
  </si>
  <si>
    <t>RXXMITCHELL HALL</t>
  </si>
  <si>
    <t>RXXX9</t>
  </si>
  <si>
    <t>MITCHELL HALL</t>
  </si>
  <si>
    <t>RXXNOEL LAVIN WARD</t>
  </si>
  <si>
    <t>RXXX1</t>
  </si>
  <si>
    <t>NOEL LAVIN WARD</t>
  </si>
  <si>
    <t>RXXNURSE R3</t>
  </si>
  <si>
    <t>RXXR3</t>
  </si>
  <si>
    <t>NURSE R3</t>
  </si>
  <si>
    <t>RXXNURSE R7</t>
  </si>
  <si>
    <t>RXXR7</t>
  </si>
  <si>
    <t>NURSE R7</t>
  </si>
  <si>
    <t>RXXNURSE RXXV1</t>
  </si>
  <si>
    <t>RXXV1</t>
  </si>
  <si>
    <t>NURSE RXXV1</t>
  </si>
  <si>
    <t>RXXNURSE RXXV2</t>
  </si>
  <si>
    <t>RXXV2</t>
  </si>
  <si>
    <t>NURSE RXXV2</t>
  </si>
  <si>
    <t>RXXNURSE RXXV3</t>
  </si>
  <si>
    <t>RXXV3</t>
  </si>
  <si>
    <t>NURSE RXXV3</t>
  </si>
  <si>
    <t>RXXNURSE RXXV5</t>
  </si>
  <si>
    <t>RXXV5</t>
  </si>
  <si>
    <t>NURSE RXXV5</t>
  </si>
  <si>
    <t>RXXNURSE T3</t>
  </si>
  <si>
    <t>RXXT3</t>
  </si>
  <si>
    <t>NURSE T3</t>
  </si>
  <si>
    <t>RXXNURSE T5</t>
  </si>
  <si>
    <t>RXXT5</t>
  </si>
  <si>
    <t>NURSE T5</t>
  </si>
  <si>
    <t>RXXNURSE T6 - RESPOND</t>
  </si>
  <si>
    <t>RXXT6</t>
  </si>
  <si>
    <t>NURSE T6 - RESPOND</t>
  </si>
  <si>
    <t>RXXNURSE T7 - RESPOND</t>
  </si>
  <si>
    <t>RXXT7</t>
  </si>
  <si>
    <t>NURSE T7 - RESPOND</t>
  </si>
  <si>
    <t>RXXNURSE V6</t>
  </si>
  <si>
    <t>RXXV6</t>
  </si>
  <si>
    <t>NURSE V6</t>
  </si>
  <si>
    <t>RXXNURSE V7</t>
  </si>
  <si>
    <t>RXXV7</t>
  </si>
  <si>
    <t>NURSE V7</t>
  </si>
  <si>
    <t>RXXOLDER PEOPLE'S PSYCHIATRY</t>
  </si>
  <si>
    <t>RXX88</t>
  </si>
  <si>
    <t>OLDER PEOPLE'S PSYCHIATRY</t>
  </si>
  <si>
    <t>RXXPORTSMOUTH DISABILITY FORUM</t>
  </si>
  <si>
    <t>RXX4H</t>
  </si>
  <si>
    <t>PORTSMOUTH DISABILITY FORUM</t>
  </si>
  <si>
    <t>RXXREHABILITATION</t>
  </si>
  <si>
    <t>RXXHE</t>
  </si>
  <si>
    <t>REHABILITATION</t>
  </si>
  <si>
    <t>RXXROSEWOOD</t>
  </si>
  <si>
    <t>RXXHM</t>
  </si>
  <si>
    <t>ROSEWOOD</t>
  </si>
  <si>
    <t>RXXROYAL SURREY COUNTY HOSPITAL</t>
  </si>
  <si>
    <t>RXX24</t>
  </si>
  <si>
    <t>RXXSHIELING</t>
  </si>
  <si>
    <t>RXX18</t>
  </si>
  <si>
    <t>SHIELING</t>
  </si>
  <si>
    <t>RXXSOUTH EAST PUPIL REFERRAL UNIT</t>
  </si>
  <si>
    <t>RXX3L</t>
  </si>
  <si>
    <t>SOUTH EAST PUPIL REFERRAL UNIT</t>
  </si>
  <si>
    <t>RXXSPENSER WARD</t>
  </si>
  <si>
    <t>RXXW7</t>
  </si>
  <si>
    <t>SPENSER WARD</t>
  </si>
  <si>
    <t>RXXST EBBAS</t>
  </si>
  <si>
    <t>RXX2V</t>
  </si>
  <si>
    <t>ST EBBAS</t>
  </si>
  <si>
    <t>RXXST PETERS HOSPITAL</t>
  </si>
  <si>
    <t>RXX16</t>
  </si>
  <si>
    <t>RXXTANDRIDGE CTPLD</t>
  </si>
  <si>
    <t>RXX96</t>
  </si>
  <si>
    <t>TANDRIDGE CTPLD</t>
  </si>
  <si>
    <t>RXXTHE MEADOWS</t>
  </si>
  <si>
    <t>RXX23</t>
  </si>
  <si>
    <t>RXXVICTORIA WARD</t>
  </si>
  <si>
    <t>RXXX3</t>
  </si>
  <si>
    <t>VICTORIA WARD</t>
  </si>
  <si>
    <t>RXXWALTON COMMUNITY HOSPITAL</t>
  </si>
  <si>
    <t>RXX11</t>
  </si>
  <si>
    <t>WALTON COMMUNITY HOSPITAL</t>
  </si>
  <si>
    <t>RXXWEST PARK</t>
  </si>
  <si>
    <t>RXX2T</t>
  </si>
  <si>
    <t>RXXWEYBRIDGE COMMUNITY HOSPITAL</t>
  </si>
  <si>
    <t>RXX13</t>
  </si>
  <si>
    <t>WEYBRIDGE COMMUNITY HOSPITAL</t>
  </si>
  <si>
    <t>RXXWILLOW</t>
  </si>
  <si>
    <t>RXXFY</t>
  </si>
  <si>
    <t>WILLOW</t>
  </si>
  <si>
    <t>RXXWILLOW WARD</t>
  </si>
  <si>
    <t>RXXW1</t>
  </si>
  <si>
    <t>WILLOW WARD</t>
  </si>
  <si>
    <t>RXXWINGFIELD - EAST</t>
  </si>
  <si>
    <t>RXX93</t>
  </si>
  <si>
    <t>WINGFIELD - EAST</t>
  </si>
  <si>
    <t>RXXWINGFIELD WARD</t>
  </si>
  <si>
    <t>RXXX5</t>
  </si>
  <si>
    <t>WINGFIELD WARD</t>
  </si>
  <si>
    <t>RXXWOKING COMMUNITY HOSPITAL</t>
  </si>
  <si>
    <t>RXX12</t>
  </si>
  <si>
    <t>WOKING COMMUNITY HOSPITAL</t>
  </si>
  <si>
    <t>RXY33-39 BIRLING ROAD</t>
  </si>
  <si>
    <t>RXY3H</t>
  </si>
  <si>
    <t>33-39 BIRLING ROAD</t>
  </si>
  <si>
    <t>RXY</t>
  </si>
  <si>
    <t>RXYABBEY WOOD</t>
  </si>
  <si>
    <t>RXY02</t>
  </si>
  <si>
    <t>ABBEY WOOD</t>
  </si>
  <si>
    <t>RXYALEXANDER HOUSE STABLES BLOCK</t>
  </si>
  <si>
    <t>RXYA1</t>
  </si>
  <si>
    <t>ALEXANDER HOUSE STABLES BLOCK</t>
  </si>
  <si>
    <t>RXYARNDALE HOUSE</t>
  </si>
  <si>
    <t>RXYA3</t>
  </si>
  <si>
    <t>ARNDALE HOUSE</t>
  </si>
  <si>
    <t>RXYARUNDEL UNIT</t>
  </si>
  <si>
    <t>RXYA4</t>
  </si>
  <si>
    <t>ARUNDEL UNIT</t>
  </si>
  <si>
    <t>RXYASH ETON</t>
  </si>
  <si>
    <t>RXYA5</t>
  </si>
  <si>
    <t>ASH ETON</t>
  </si>
  <si>
    <t>RXYAUDLEY HOUSE</t>
  </si>
  <si>
    <t>RXYA6</t>
  </si>
  <si>
    <t>AUDLEY HOUSE</t>
  </si>
  <si>
    <t>RXYAYLESHAM COMMUNITY CENTRE</t>
  </si>
  <si>
    <t>RXYA7</t>
  </si>
  <si>
    <t>AYLESHAM COMMUNITY CENTRE</t>
  </si>
  <si>
    <t>RXYBRANBRIDGES INDUSTRIAL UNIT</t>
  </si>
  <si>
    <t>RXYAX</t>
  </si>
  <si>
    <t>BRANBRIDGES INDUSTRIAL UNIT</t>
  </si>
  <si>
    <t>RXYBUCKLAND HOSPITAL</t>
  </si>
  <si>
    <t>RXYAR</t>
  </si>
  <si>
    <t>RXYCANADA HOUSE</t>
  </si>
  <si>
    <t>RXYC1</t>
  </si>
  <si>
    <t>CANADA HOUSE</t>
  </si>
  <si>
    <t>RXYCANTERBURY (BRENTWOOD)</t>
  </si>
  <si>
    <t>RXY12</t>
  </si>
  <si>
    <t>CANTERBURY (BRENTWOOD)</t>
  </si>
  <si>
    <t>RXYCANTERBURY D.T.S</t>
  </si>
  <si>
    <t>RXYCJ</t>
  </si>
  <si>
    <t>CANTERBURY D.T.S</t>
  </si>
  <si>
    <t>RXYCHERVILLES</t>
  </si>
  <si>
    <t>RXY2H</t>
  </si>
  <si>
    <t>CHERVILLES</t>
  </si>
  <si>
    <t>RXYCORNERSTONES (TUNNEL ROAD)</t>
  </si>
  <si>
    <t>RXYC7</t>
  </si>
  <si>
    <t>CORNERSTONES (TUNNEL ROAD)</t>
  </si>
  <si>
    <t>RXYCOSSINGTON ROAD</t>
  </si>
  <si>
    <t>RXY2C</t>
  </si>
  <si>
    <t>COSSINGTON ROAD</t>
  </si>
  <si>
    <t>RXYCOURT DRIVE</t>
  </si>
  <si>
    <t>RXYCA</t>
  </si>
  <si>
    <t>COURT DRIVE</t>
  </si>
  <si>
    <t>RXYCRHT MAIDSTONE NMP</t>
  </si>
  <si>
    <t>RXY1P</t>
  </si>
  <si>
    <t>CRHT MAIDSTONE NMP</t>
  </si>
  <si>
    <t>RXYCRISIS ASSESSMENT &amp; TREATMENT TEAM</t>
  </si>
  <si>
    <t>RXYCD</t>
  </si>
  <si>
    <t>CRISIS ASSESSMENT &amp; TREATMENT TEAM</t>
  </si>
  <si>
    <t>RXYCULVER HOUSE</t>
  </si>
  <si>
    <t>RXYCE</t>
  </si>
  <si>
    <t>CULVER HOUSE</t>
  </si>
  <si>
    <t>RXYDARENT VALLEY HOSPITAL</t>
  </si>
  <si>
    <t>RXY10</t>
  </si>
  <si>
    <t>RXYEAGLE COURT</t>
  </si>
  <si>
    <t>RXYE8</t>
  </si>
  <si>
    <t>EAGLE COURT</t>
  </si>
  <si>
    <t>RXYEATING DISORDERS NMP</t>
  </si>
  <si>
    <t>RXYE9</t>
  </si>
  <si>
    <t>EATING DISORDERS NMP</t>
  </si>
  <si>
    <t>RXYELMSLEIGH LODGE</t>
  </si>
  <si>
    <t>RXYE2</t>
  </si>
  <si>
    <t>ELMSLEIGH LODGE</t>
  </si>
  <si>
    <t>RXYELWICK ROAD CENTRE</t>
  </si>
  <si>
    <t>RXYE3</t>
  </si>
  <si>
    <t>ELWICK ROAD CENTRE</t>
  </si>
  <si>
    <t>RXYETHELBERT ROAD</t>
  </si>
  <si>
    <t>RXY1A</t>
  </si>
  <si>
    <t>ETHELBERT ROAD</t>
  </si>
  <si>
    <t>RXYFANT OAST</t>
  </si>
  <si>
    <t>RXYF2</t>
  </si>
  <si>
    <t>FANT OAST</t>
  </si>
  <si>
    <t>RXYFERN</t>
  </si>
  <si>
    <t>RXY2P</t>
  </si>
  <si>
    <t>FERN</t>
  </si>
  <si>
    <t>RXYFOLKESTONE HEALTH CENTRE</t>
  </si>
  <si>
    <t>RXY24</t>
  </si>
  <si>
    <t>FOLKESTONE HEALTH CENTRE</t>
  </si>
  <si>
    <t>RXYFORENSIC PSYCHIATRY</t>
  </si>
  <si>
    <t>RXY41</t>
  </si>
  <si>
    <t>FORENSIC PSYCHIATRY</t>
  </si>
  <si>
    <t>RXYFRANK LLOYD NURSING HOME</t>
  </si>
  <si>
    <t>RXYF6</t>
  </si>
  <si>
    <t>FRANK LLOYD NURSING HOME</t>
  </si>
  <si>
    <t>RXYGATLAND HOUSE</t>
  </si>
  <si>
    <t>RXYG1</t>
  </si>
  <si>
    <t>GATLAND HOUSE</t>
  </si>
  <si>
    <t>RXYGREENACRES</t>
  </si>
  <si>
    <t>RXYG4</t>
  </si>
  <si>
    <t>RXYHADLOW ROAD</t>
  </si>
  <si>
    <t>RXY14</t>
  </si>
  <si>
    <t>HADLOW ROAD</t>
  </si>
  <si>
    <t>RXYHEATHSIDE HOUSE</t>
  </si>
  <si>
    <t>RXYH2</t>
  </si>
  <si>
    <t>HEATHSIDE HOUSE</t>
  </si>
  <si>
    <t>RXYHIGH STREET</t>
  </si>
  <si>
    <t>RXY6A</t>
  </si>
  <si>
    <t>HIGH STREET</t>
  </si>
  <si>
    <t>RXYHIGHLANDS HOUSE</t>
  </si>
  <si>
    <t>RXYH4</t>
  </si>
  <si>
    <t>HIGHLANDS HOUSE</t>
  </si>
  <si>
    <t>RXYHOLY TRINITY CHURCH</t>
  </si>
  <si>
    <t>RXYH6</t>
  </si>
  <si>
    <t>HOLY TRINITY CHURCH</t>
  </si>
  <si>
    <t>RXYHOMEOPATHIC HOSPITAL</t>
  </si>
  <si>
    <t>RXYH7</t>
  </si>
  <si>
    <t>RXYHUCKING HILL HOUSE</t>
  </si>
  <si>
    <t>RXYH8</t>
  </si>
  <si>
    <t>HUCKING HILL HOUSE</t>
  </si>
  <si>
    <t>RXYJASMINE CENTRE</t>
  </si>
  <si>
    <t>RXYJ1</t>
  </si>
  <si>
    <t>JASMINE CENTRE</t>
  </si>
  <si>
    <t>RXYKCC SOCIAL SERVICES</t>
  </si>
  <si>
    <t>RXY1J</t>
  </si>
  <si>
    <t>KCC SOCIAL SERVICES</t>
  </si>
  <si>
    <t>RXYKELSTON</t>
  </si>
  <si>
    <t>RXYK1</t>
  </si>
  <si>
    <t>KELSTON</t>
  </si>
  <si>
    <t>RXYKENT &amp; CANTERBURY HOSPITAL</t>
  </si>
  <si>
    <t>RXY17</t>
  </si>
  <si>
    <t>KENT &amp; CANTERBURY HOSPITAL</t>
  </si>
  <si>
    <t>RXYKENT &amp; SUSSEX HOSPITAL</t>
  </si>
  <si>
    <t>RXY09</t>
  </si>
  <si>
    <t>KENT &amp; SUSSEX HOSPITAL</t>
  </si>
  <si>
    <t>RXYKINGS HILL</t>
  </si>
  <si>
    <t>RXY04</t>
  </si>
  <si>
    <t>KINGS HILL</t>
  </si>
  <si>
    <t>RXYKINGSLEY HOUSE</t>
  </si>
  <si>
    <t>RXYK3</t>
  </si>
  <si>
    <t>KINGSLEY HOUSE</t>
  </si>
  <si>
    <t>RXYKINGSWOOD COMMUNITY MENTAL HEALTH CENTRE</t>
  </si>
  <si>
    <t>RXYK4</t>
  </si>
  <si>
    <t>KINGSWOOD COMMUNITY MENTAL HEALTH CENTRE</t>
  </si>
  <si>
    <t>RXYKRONER HOUSE</t>
  </si>
  <si>
    <t>RXY22</t>
  </si>
  <si>
    <t>KRONER HOUSE</t>
  </si>
  <si>
    <t>RXYLANGDALE RISE</t>
  </si>
  <si>
    <t>RXY7A</t>
  </si>
  <si>
    <t>LANGDALE RISE</t>
  </si>
  <si>
    <t>RXYLAUREL HOUSE</t>
  </si>
  <si>
    <t>RXYL1</t>
  </si>
  <si>
    <t>LAUREL HOUSE</t>
  </si>
  <si>
    <t>RXYLD DARTFORD</t>
  </si>
  <si>
    <t>RXY98</t>
  </si>
  <si>
    <t>LD DARTFORD</t>
  </si>
  <si>
    <t>RXYLD MAIDSTONE</t>
  </si>
  <si>
    <t>RXY63</t>
  </si>
  <si>
    <t>LD MAIDSTONE</t>
  </si>
  <si>
    <t>RXYLD SOUTHLANDS</t>
  </si>
  <si>
    <t>RXY9C</t>
  </si>
  <si>
    <t>LD SOUTHLANDS</t>
  </si>
  <si>
    <t>RXYLD SWALE</t>
  </si>
  <si>
    <t>RXY99</t>
  </si>
  <si>
    <t>LD SWALE</t>
  </si>
  <si>
    <t>RXYLONDON ROAD</t>
  </si>
  <si>
    <t>RXY8E</t>
  </si>
  <si>
    <t>LONDON ROAD</t>
  </si>
  <si>
    <t>RXYMAGNITUDE</t>
  </si>
  <si>
    <t>RXY1W</t>
  </si>
  <si>
    <t>MAGNITUDE</t>
  </si>
  <si>
    <t>RXYMAIDSTONE HOSPITAL</t>
  </si>
  <si>
    <t>RXY08</t>
  </si>
  <si>
    <t>MAIDSTONE HOSPITAL</t>
  </si>
  <si>
    <t>RXYMEDICAL CENTRE, EUREKA PLACE</t>
  </si>
  <si>
    <t>RXY2V</t>
  </si>
  <si>
    <t>MEDICAL CENTRE, EUREKA PLACE</t>
  </si>
  <si>
    <t>RXYMILLER HOUSE</t>
  </si>
  <si>
    <t>RXY1Y</t>
  </si>
  <si>
    <t>MILLER HOUSE</t>
  </si>
  <si>
    <t>RXYMONTAGUE HOUSE</t>
  </si>
  <si>
    <t>RXY23</t>
  </si>
  <si>
    <t>MONTAGUE HOUSE</t>
  </si>
  <si>
    <t>RXYMONTGOMERY AVENUE</t>
  </si>
  <si>
    <t>RXY29</t>
  </si>
  <si>
    <t>MONTGOMERY AVENUE</t>
  </si>
  <si>
    <t>RXYMULBERRY DAY CENTRE</t>
  </si>
  <si>
    <t>RXY1V</t>
  </si>
  <si>
    <t>MULBERRY DAY CENTRE</t>
  </si>
  <si>
    <t>RXYNELSON ROAD COMMUNITY DAY RESOURCE CENTRE</t>
  </si>
  <si>
    <t>RXY1N</t>
  </si>
  <si>
    <t>NELSON ROAD COMMUNITY DAY RESOURCE CENTRE</t>
  </si>
  <si>
    <t>RXYNEUROPSYCHIATRY SERVICE</t>
  </si>
  <si>
    <t>RXYN4</t>
  </si>
  <si>
    <t>NEUROPSYCHIATRY SERVICE</t>
  </si>
  <si>
    <t>RXYNEW COURT (UNIT 2 &amp; PART 4)</t>
  </si>
  <si>
    <t>RXYN1</t>
  </si>
  <si>
    <t>NEW COURT (UNIT 2 &amp; PART 4)</t>
  </si>
  <si>
    <t>RXYNEWHAVEN LODGE</t>
  </si>
  <si>
    <t>RXY7C</t>
  </si>
  <si>
    <t>NEWHAVEN LODGE</t>
  </si>
  <si>
    <t>RXYOAKAPPLE LANE REHAB. CENTRE</t>
  </si>
  <si>
    <t>RXYTJ</t>
  </si>
  <si>
    <t>OAKAPPLE LANE REHAB. CENTRE</t>
  </si>
  <si>
    <t>RXYOAKWOOD M.H.</t>
  </si>
  <si>
    <t>RXYP8</t>
  </si>
  <si>
    <t>OAKWOOD M.H.</t>
  </si>
  <si>
    <t>RXYOPMH ASHFORD</t>
  </si>
  <si>
    <t>RXY45</t>
  </si>
  <si>
    <t>OPMH ASHFORD</t>
  </si>
  <si>
    <t>RXYOPMH ASHFORD NMP</t>
  </si>
  <si>
    <t>RXY62</t>
  </si>
  <si>
    <t>OPMH ASHFORD NMP</t>
  </si>
  <si>
    <t>RXYOPMH CANTERBURY</t>
  </si>
  <si>
    <t>RXY49</t>
  </si>
  <si>
    <t>OPMH CANTERBURY</t>
  </si>
  <si>
    <t>RXYOPMH DARTFORD</t>
  </si>
  <si>
    <t>RXY80</t>
  </si>
  <si>
    <t>OPMH DARTFORD</t>
  </si>
  <si>
    <t>RXYOPMH DARTFORD NMP</t>
  </si>
  <si>
    <t>RXY91</t>
  </si>
  <si>
    <t>OPMH DARTFORD NMP</t>
  </si>
  <si>
    <t>RXYOPMH DOVER</t>
  </si>
  <si>
    <t>RXY54</t>
  </si>
  <si>
    <t>OPMH DOVER</t>
  </si>
  <si>
    <t>RXYOPMH GILLINGHAM</t>
  </si>
  <si>
    <t>RXY79</t>
  </si>
  <si>
    <t>OPMH GILLINGHAM</t>
  </si>
  <si>
    <t>RXYOPMH MAIDSTONE NORTH</t>
  </si>
  <si>
    <t>RXY82</t>
  </si>
  <si>
    <t>OPMH MAIDSTONE NORTH</t>
  </si>
  <si>
    <t>RXYOPMH MAIDSTONE NORTH NMP</t>
  </si>
  <si>
    <t>RXY1Q</t>
  </si>
  <si>
    <t>OPMH MAIDSTONE NORTH NMP</t>
  </si>
  <si>
    <t>RXYOPMH MAIDSTONE SOUTH</t>
  </si>
  <si>
    <t>RXY81</t>
  </si>
  <si>
    <t>OPMH MAIDSTONE SOUTH</t>
  </si>
  <si>
    <t>RXYOPMH MAIDSTONE SOUTH NMP</t>
  </si>
  <si>
    <t>RXY95</t>
  </si>
  <si>
    <t>OPMH MAIDSTONE SOUTH NMP</t>
  </si>
  <si>
    <t>RXYOPMH SEVENOAKS</t>
  </si>
  <si>
    <t>RXY76</t>
  </si>
  <si>
    <t>OPMH SEVENOAKS</t>
  </si>
  <si>
    <t>RXYOPMH SEVENOAKS NMP</t>
  </si>
  <si>
    <t>RXY90</t>
  </si>
  <si>
    <t>OPMH SEVENOAKS NMP</t>
  </si>
  <si>
    <t>RXYOPMH SWALE</t>
  </si>
  <si>
    <t>RXY78</t>
  </si>
  <si>
    <t>OPMH SWALE</t>
  </si>
  <si>
    <t>RXYOPMH SWALE NMP</t>
  </si>
  <si>
    <t>RXY94</t>
  </si>
  <si>
    <t>OPMH SWALE NMP</t>
  </si>
  <si>
    <t>RXYOPMH THANET</t>
  </si>
  <si>
    <t>RXY56</t>
  </si>
  <si>
    <t>OPMH THANET</t>
  </si>
  <si>
    <t>RXYOPMH TUNBRIDGE WELLS</t>
  </si>
  <si>
    <t>RXY77</t>
  </si>
  <si>
    <t>OPMH TUNBRIDGE WELLS</t>
  </si>
  <si>
    <t>RXYOPMH TUNBRIDGE WELLS NMP</t>
  </si>
  <si>
    <t>RXY97</t>
  </si>
  <si>
    <t>OPMH TUNBRIDGE WELLS NMP</t>
  </si>
  <si>
    <t>RXYORCHARD HOUSE, ORCHARD STREET</t>
  </si>
  <si>
    <t>RXY2W</t>
  </si>
  <si>
    <t>ORCHARD HOUSE, ORCHARD STREET</t>
  </si>
  <si>
    <t>RXYPARK AVENUE</t>
  </si>
  <si>
    <t>RXY2G</t>
  </si>
  <si>
    <t>PARK AVENUE</t>
  </si>
  <si>
    <t>RXYPARK ROAD</t>
  </si>
  <si>
    <t>RXYP2</t>
  </si>
  <si>
    <t>PARK ROAD</t>
  </si>
  <si>
    <t>RXYPARKVIEW SURGERY</t>
  </si>
  <si>
    <t>RXY1D</t>
  </si>
  <si>
    <t>PARKVIEW SURGERY</t>
  </si>
  <si>
    <t>RXYQUEEN ANNE CAR PARK (LAND ONLY)</t>
  </si>
  <si>
    <t>RXYQ1</t>
  </si>
  <si>
    <t>QUEEN ANNE CAR PARK (LAND ONLY)</t>
  </si>
  <si>
    <t>RXYQUEEN ELIZABETH THE QUEEN MOTHER HOSPITAL</t>
  </si>
  <si>
    <t>RXY18</t>
  </si>
  <si>
    <t>RXYRAINHAM HEALTH CLINIC</t>
  </si>
  <si>
    <t>RXYR6</t>
  </si>
  <si>
    <t>RAINHAM HEALTH CLINIC</t>
  </si>
  <si>
    <t>RXYRIVENDELL</t>
  </si>
  <si>
    <t>RXYR2</t>
  </si>
  <si>
    <t>RXYRIVERSIDE HOUSE</t>
  </si>
  <si>
    <t>RXYR3</t>
  </si>
  <si>
    <t>RIVERSIDE HOUSE</t>
  </si>
  <si>
    <t>RXYROCHESTER AIRPORT (C.E.L.S)</t>
  </si>
  <si>
    <t>RXYR4</t>
  </si>
  <si>
    <t>ROCHESTER AIRPORT (C.E.L.S)</t>
  </si>
  <si>
    <t>RXYSHEERNESS HEALTH CENTRE</t>
  </si>
  <si>
    <t>RXYRG</t>
  </si>
  <si>
    <t>SHEERNESS HEALTH CENTRE</t>
  </si>
  <si>
    <t>RXYSHEPWAY COMMUNITY MENTAL HEALTH TEAM</t>
  </si>
  <si>
    <t>RXYR1</t>
  </si>
  <si>
    <t>SHEPWAY COMMUNITY MENTAL HEALTH TEAM</t>
  </si>
  <si>
    <t>RXYSITTINGBOURNE CMHC</t>
  </si>
  <si>
    <t>RXYRJ</t>
  </si>
  <si>
    <t>SITTINGBOURNE CMHC</t>
  </si>
  <si>
    <t>RXYSOUTHLANDS</t>
  </si>
  <si>
    <t>RXYRK</t>
  </si>
  <si>
    <t>SOUTHLANDS</t>
  </si>
  <si>
    <t>RXYSPA HOUSE</t>
  </si>
  <si>
    <t>RXYRL</t>
  </si>
  <si>
    <t>SPA HOUSE</t>
  </si>
  <si>
    <t>RXYSPRINGWOOD CLOSE</t>
  </si>
  <si>
    <t>RXYRM</t>
  </si>
  <si>
    <t>SPRINGWOOD CLOSE</t>
  </si>
  <si>
    <t>RXYST ANDREWS ROAD (LAND ONLY)</t>
  </si>
  <si>
    <t>RXYRP</t>
  </si>
  <si>
    <t>ST ANDREWS ROAD (LAND ONLY)</t>
  </si>
  <si>
    <t>RXYST JOHNS CENTRE - DORSET HOUSE</t>
  </si>
  <si>
    <t>RXYRQ</t>
  </si>
  <si>
    <t>ST JOHNS CENTRE - DORSET HOUSE</t>
  </si>
  <si>
    <t>RXYST JOHNS LODGE</t>
  </si>
  <si>
    <t>RXYRR</t>
  </si>
  <si>
    <t>ST JOHNS LODGE</t>
  </si>
  <si>
    <t>RXYST MARTINS HOSPITAL</t>
  </si>
  <si>
    <t>RXY03</t>
  </si>
  <si>
    <t>RXYST MARTINS HOSPITAL STAFF FLATS</t>
  </si>
  <si>
    <t>RXYRF</t>
  </si>
  <si>
    <t>ST MARTINS HOSPITAL STAFF FLATS</t>
  </si>
  <si>
    <t>RXYST MARTINS NEW BUILDING</t>
  </si>
  <si>
    <t>RXY2R</t>
  </si>
  <si>
    <t>ST MARTINS NEW BUILDING</t>
  </si>
  <si>
    <t>RXYST MICHAELS HOUSE</t>
  </si>
  <si>
    <t>RXY2T</t>
  </si>
  <si>
    <t>ST MICHAELS HOUSE</t>
  </si>
  <si>
    <t>RXYSTAFF RESIDENCES</t>
  </si>
  <si>
    <t>RXYRV</t>
  </si>
  <si>
    <t>STAFF RESIDENCES</t>
  </si>
  <si>
    <t>RXYSTANLEY HOUSE</t>
  </si>
  <si>
    <t>RXYRW</t>
  </si>
  <si>
    <t>STANLEY HOUSE</t>
  </si>
  <si>
    <t>RXYTHANET MENTAL HEALTH UNIT</t>
  </si>
  <si>
    <t>RXYT1</t>
  </si>
  <si>
    <t>THANET MENTAL HEALTH UNIT</t>
  </si>
  <si>
    <t>RXYTHE BEACON</t>
  </si>
  <si>
    <t>RXYT2</t>
  </si>
  <si>
    <t>RXYTHE COURTYARD</t>
  </si>
  <si>
    <t>RXYT5</t>
  </si>
  <si>
    <t>THE COURTYARD</t>
  </si>
  <si>
    <t>RXYTHE HAVEN</t>
  </si>
  <si>
    <t>RXYT8</t>
  </si>
  <si>
    <t>THE HAVEN</t>
  </si>
  <si>
    <t>RXYTHE HEALTH CLINIC</t>
  </si>
  <si>
    <t>RXYT9</t>
  </si>
  <si>
    <t>THE HEALTH CLINIC</t>
  </si>
  <si>
    <t>RXYTHE PAGODA</t>
  </si>
  <si>
    <t>RXYTC</t>
  </si>
  <si>
    <t>THE PAGODA</t>
  </si>
  <si>
    <t>RXYTHE SPRINGS</t>
  </si>
  <si>
    <t>RXYTK</t>
  </si>
  <si>
    <t>THE SPRINGS</t>
  </si>
  <si>
    <t>RXYTONBRIDGE ROAD</t>
  </si>
  <si>
    <t>RXY1C</t>
  </si>
  <si>
    <t>TONBRIDGE ROAD</t>
  </si>
  <si>
    <t>RXY4C</t>
  </si>
  <si>
    <t>RXYTOWNLOCK DAY CENTRE</t>
  </si>
  <si>
    <t>RXYTQ</t>
  </si>
  <si>
    <t>TOWNLOCK DAY CENTRE</t>
  </si>
  <si>
    <t>RXYTOWNLOCK DAY UNIT</t>
  </si>
  <si>
    <t>RXY26</t>
  </si>
  <si>
    <t>TOWNLOCK DAY UNIT</t>
  </si>
  <si>
    <t>RXYTWISLETON COURT</t>
  </si>
  <si>
    <t>RXYTT</t>
  </si>
  <si>
    <t>TWISLETON COURT</t>
  </si>
  <si>
    <t>RXYWILLIAM HARVEY HOSPITAL</t>
  </si>
  <si>
    <t>RXY19</t>
  </si>
  <si>
    <t>RXYWOODEND</t>
  </si>
  <si>
    <t>RXYW6</t>
  </si>
  <si>
    <t>WOODEND</t>
  </si>
  <si>
    <t>RXYWROTHAM ROAD</t>
  </si>
  <si>
    <t>RXYW3</t>
  </si>
  <si>
    <t>WROTHAM ROAD</t>
  </si>
  <si>
    <t>RY1ABACUS FAZAKERLEY</t>
  </si>
  <si>
    <t>RY197</t>
  </si>
  <si>
    <t>ABACUS FAZAKERLEY</t>
  </si>
  <si>
    <t>RY1</t>
  </si>
  <si>
    <t>RY1BRIDGE CHAPEL</t>
  </si>
  <si>
    <t>RY135</t>
  </si>
  <si>
    <t>BRIDGE CHAPEL</t>
  </si>
  <si>
    <t>RY1BUILDING BRIDGES</t>
  </si>
  <si>
    <t>RY127</t>
  </si>
  <si>
    <t>BUILDING BRIDGES</t>
  </si>
  <si>
    <t>RY1COMMUNITY INTEGRATED DISCHARGE UNIT</t>
  </si>
  <si>
    <t>RY194</t>
  </si>
  <si>
    <t>COMMUNITY INTEGRATED DISCHARGE UNIT</t>
  </si>
  <si>
    <t>RY1DERMATOLOGY ICATS</t>
  </si>
  <si>
    <t>RY192</t>
  </si>
  <si>
    <t>DERMATOLOGY ICATS</t>
  </si>
  <si>
    <t>RY1HOME LOANS</t>
  </si>
  <si>
    <t>RY163</t>
  </si>
  <si>
    <t>HOME LOANS</t>
  </si>
  <si>
    <t>RY1INTERMEDIATE CARE UNIT</t>
  </si>
  <si>
    <t>RY148</t>
  </si>
  <si>
    <t>INTERMEDIATE CARE UNIT</t>
  </si>
  <si>
    <t>RY1LIFEBANK</t>
  </si>
  <si>
    <t>RY143</t>
  </si>
  <si>
    <t>LIFEBANK</t>
  </si>
  <si>
    <t>RY1LITHERLAND SPORTS PARK</t>
  </si>
  <si>
    <t>RY1C4</t>
  </si>
  <si>
    <t>LITHERLAND SPORTS PARK</t>
  </si>
  <si>
    <t>RY1LIVERPOOL COMMUNITY HEALTH NHS TRUST</t>
  </si>
  <si>
    <t>RY101</t>
  </si>
  <si>
    <t>LIVERPOOL COMMUNITY HEALTH NHS TRUST</t>
  </si>
  <si>
    <t>RY1LIVERPOOL HEALTH PROMOTION</t>
  </si>
  <si>
    <t>RY115</t>
  </si>
  <si>
    <t>LIVERPOOL HEALTH PROMOTION</t>
  </si>
  <si>
    <t>RY1MOORGATE POINT</t>
  </si>
  <si>
    <t>RY122</t>
  </si>
  <si>
    <t>MOORGATE POINT</t>
  </si>
  <si>
    <t>RY1NATURAL BREAKS MERSEYSIDE</t>
  </si>
  <si>
    <t>RY175</t>
  </si>
  <si>
    <t>NATURAL BREAKS MERSEYSIDE</t>
  </si>
  <si>
    <t>RY1NETHERTON FEELGOOD FACTORY</t>
  </si>
  <si>
    <t>RY1C1</t>
  </si>
  <si>
    <t>NETHERTON FEELGOOD FACTORY</t>
  </si>
  <si>
    <t>RY1NEWHALL CAMPUS (COTTAGE 2)</t>
  </si>
  <si>
    <t>RY161</t>
  </si>
  <si>
    <t>NEWHALL CAMPUS (COTTAGE 2)</t>
  </si>
  <si>
    <t>RY1NEWHALL CAMPUS (COTTAGE 7)</t>
  </si>
  <si>
    <t>RY162</t>
  </si>
  <si>
    <t>NEWHALL CAMPUS (COTTAGE 7)</t>
  </si>
  <si>
    <t>RY1OPTOPLAST</t>
  </si>
  <si>
    <t>RY1C7</t>
  </si>
  <si>
    <t>OPTOPLAST</t>
  </si>
  <si>
    <t>RY1PAVILLION 6</t>
  </si>
  <si>
    <t>RY156</t>
  </si>
  <si>
    <t>PAVILLION 6</t>
  </si>
  <si>
    <t>RY1PPU/NPC</t>
  </si>
  <si>
    <t>RY119</t>
  </si>
  <si>
    <t>PPU/NPC</t>
  </si>
  <si>
    <t>RY1REGATTA PLACE</t>
  </si>
  <si>
    <t>RY131</t>
  </si>
  <si>
    <t>RY1RL &amp; BUHT IM&amp;T DEPARTMENT</t>
  </si>
  <si>
    <t>RY146</t>
  </si>
  <si>
    <t>RL &amp; BUHT IM&amp;T DEPARTMENT</t>
  </si>
  <si>
    <t>RY1ROTUNDA DEMOGRAPHIC THERAPUTIC COMMUNITY</t>
  </si>
  <si>
    <t>RY138</t>
  </si>
  <si>
    <t>ROTUNDA DEMOGRAPHIC THERAPUTIC COMMUNITY</t>
  </si>
  <si>
    <t>RY1ST JAMES</t>
  </si>
  <si>
    <t>RY118</t>
  </si>
  <si>
    <t>ST JAMES</t>
  </si>
  <si>
    <t>RY1TEA FACTORY</t>
  </si>
  <si>
    <t>RY174</t>
  </si>
  <si>
    <t>TEA FACTORY</t>
  </si>
  <si>
    <t>RY1UC24</t>
  </si>
  <si>
    <t>RY124</t>
  </si>
  <si>
    <t>UC24</t>
  </si>
  <si>
    <t>RY1UNPLANNED CARE</t>
  </si>
  <si>
    <t>RY145</t>
  </si>
  <si>
    <t>UNPLANNED CARE</t>
  </si>
  <si>
    <t>RY1WARD 35 COMMUNITY INTERMEDIATE CARE UNIT</t>
  </si>
  <si>
    <t>RY1E1</t>
  </si>
  <si>
    <t>WARD 35 COMMUNITY INTERMEDIATE CARE UNIT</t>
  </si>
  <si>
    <t>RY2ALTRINCHAM GENERAL HOSPITAL</t>
  </si>
  <si>
    <t>RY28A</t>
  </si>
  <si>
    <t>ALTRINCHAM GENERAL HOSPITAL</t>
  </si>
  <si>
    <t>RY2</t>
  </si>
  <si>
    <t>RY2CINNAMON BROW UNIT</t>
  </si>
  <si>
    <t>RY2V3</t>
  </si>
  <si>
    <t>CINNAMON BROW UNIT</t>
  </si>
  <si>
    <t>RY2HALTON GENERAL HOSPITAL</t>
  </si>
  <si>
    <t>RY28R</t>
  </si>
  <si>
    <t>HALTON GENERAL HOSPITAL</t>
  </si>
  <si>
    <t>RY2HIGHFIELD HOSPITAL</t>
  </si>
  <si>
    <t>RY28J</t>
  </si>
  <si>
    <t>RY2HOUGH GREEN HEALTH PARK</t>
  </si>
  <si>
    <t>RY27T</t>
  </si>
  <si>
    <t>HOUGH GREEN HEALTH PARK</t>
  </si>
  <si>
    <t>RY2LEIGH INFIRMARY</t>
  </si>
  <si>
    <t>RY2D2</t>
  </si>
  <si>
    <t>LEIGH INFIRMARY</t>
  </si>
  <si>
    <t>RY2LEIGH LOCALITY BUILDING</t>
  </si>
  <si>
    <t>RY2F9</t>
  </si>
  <si>
    <t>LEIGH LOCALITY BUILDING</t>
  </si>
  <si>
    <t>RY2NEWTON COMMUNITY HOSPITAL</t>
  </si>
  <si>
    <t>RY20N</t>
  </si>
  <si>
    <t>RY2OAKWOOD UNIT</t>
  </si>
  <si>
    <t>RY2V2</t>
  </si>
  <si>
    <t>RY2ROYAL ALBERT EDWARD INFIRMARY</t>
  </si>
  <si>
    <t>RY2D6</t>
  </si>
  <si>
    <t>ROYAL ALBERT EDWARD INFIRMARY</t>
  </si>
  <si>
    <t>RY2ST HELENS HOSPITAL</t>
  </si>
  <si>
    <t>RY29M</t>
  </si>
  <si>
    <t>RY2STANDISHGATE</t>
  </si>
  <si>
    <t>RY2F4</t>
  </si>
  <si>
    <t>STANDISHGATE</t>
  </si>
  <si>
    <t>RY2TALK SHOP</t>
  </si>
  <si>
    <t>RY2X2</t>
  </si>
  <si>
    <t>TALK SHOP</t>
  </si>
  <si>
    <t>RY2TAMESIDE GENERAL HOSPITAL</t>
  </si>
  <si>
    <t>RY25X</t>
  </si>
  <si>
    <t>RY2THE BEACHES</t>
  </si>
  <si>
    <t>RY2W1</t>
  </si>
  <si>
    <t>THE BEACHES</t>
  </si>
  <si>
    <t>RY2THE LAKES</t>
  </si>
  <si>
    <t>RY2W2</t>
  </si>
  <si>
    <t>THE LAKES</t>
  </si>
  <si>
    <t>RY2THE LINDENS</t>
  </si>
  <si>
    <t>RY27C</t>
  </si>
  <si>
    <t>THE LINDENS</t>
  </si>
  <si>
    <t>RY2TRAFFORD GENERAL HOSPITAL</t>
  </si>
  <si>
    <t>RY26A</t>
  </si>
  <si>
    <t>RY2UPTON ROCKS MC</t>
  </si>
  <si>
    <t>RY20T</t>
  </si>
  <si>
    <t>UPTON ROCKS MC</t>
  </si>
  <si>
    <t>RY2WHISTON HOSPITAL</t>
  </si>
  <si>
    <t>RY26W</t>
  </si>
  <si>
    <t>RY2WRIGHTINGTON HOSPITAL</t>
  </si>
  <si>
    <t>RY2D7</t>
  </si>
  <si>
    <t>WRIGHTINGTON HOSPITAL</t>
  </si>
  <si>
    <t>RY3ASSD WEST LOCALITY</t>
  </si>
  <si>
    <t>RY35T</t>
  </si>
  <si>
    <t>ASSD WEST LOCALITY</t>
  </si>
  <si>
    <t>RY3</t>
  </si>
  <si>
    <t>RY3BENJAMIN COURT</t>
  </si>
  <si>
    <t>RY390</t>
  </si>
  <si>
    <t>BENJAMIN COURT</t>
  </si>
  <si>
    <t>RY3CITY REACH</t>
  </si>
  <si>
    <t>RY36W</t>
  </si>
  <si>
    <t>CITY REACH</t>
  </si>
  <si>
    <t>RY3COLMAN HOSPITAL</t>
  </si>
  <si>
    <t>RY311</t>
  </si>
  <si>
    <t>COLMAN HOSPITAL</t>
  </si>
  <si>
    <t>RY3CRANMER HOUSE</t>
  </si>
  <si>
    <t>RY387</t>
  </si>
  <si>
    <t>CRANMER HOUSE</t>
  </si>
  <si>
    <t>RY3CROMER HOSPITAL</t>
  </si>
  <si>
    <t>RY331</t>
  </si>
  <si>
    <t>RY3DEREHAM HOSPITAL</t>
  </si>
  <si>
    <t>RY319</t>
  </si>
  <si>
    <t>DEREHAM HOSPITAL</t>
  </si>
  <si>
    <t>RY3DODDINGTON COMMUNITY HOSPITAL</t>
  </si>
  <si>
    <t>RY31R</t>
  </si>
  <si>
    <t>DODDINGTON COMMUNITY HOSPITAL</t>
  </si>
  <si>
    <t>RY3GAYWOOD FIRST STEPS NURSERY</t>
  </si>
  <si>
    <t>RY35X</t>
  </si>
  <si>
    <t>GAYWOOD FIRST STEPS NURSERY</t>
  </si>
  <si>
    <t>RY3KELLING HOSPITAL</t>
  </si>
  <si>
    <t>RY335</t>
  </si>
  <si>
    <t>KELLING HOSPITAL</t>
  </si>
  <si>
    <t>RY3LAKESIDE 400</t>
  </si>
  <si>
    <t>RY304</t>
  </si>
  <si>
    <t>LAKESIDE 400</t>
  </si>
  <si>
    <t>RY3LITTLE ACORNS</t>
  </si>
  <si>
    <t>RY310</t>
  </si>
  <si>
    <t>RY3LITTLE PLUMSTEAD HOSPITAL</t>
  </si>
  <si>
    <t>RY328</t>
  </si>
  <si>
    <t>RY3MILL LODGES (3 MILL CLOSE)</t>
  </si>
  <si>
    <t>RY351</t>
  </si>
  <si>
    <t>MILL LODGES (3 MILL CLOSE)</t>
  </si>
  <si>
    <t>RY3NHS NORFOLK HEALTH RECORDS</t>
  </si>
  <si>
    <t>RY35Q</t>
  </si>
  <si>
    <t>NHS NORFOLK HEALTH RECORDS</t>
  </si>
  <si>
    <t>RY3NHS VOLUNTARY NORFOLK</t>
  </si>
  <si>
    <t>RY37A</t>
  </si>
  <si>
    <t>NHS VOLUNTARY NORFOLK</t>
  </si>
  <si>
    <t>RY3NORFOLK &amp; NORWICH UNIVERSITY HOSPITAL</t>
  </si>
  <si>
    <t>RY309</t>
  </si>
  <si>
    <t>NORFOLK &amp; NORWICH UNIVERSITY HOSPITAL</t>
  </si>
  <si>
    <t>RY3NORTH CAMBRIDGESHIRE HOSPITAL</t>
  </si>
  <si>
    <t>RY32D</t>
  </si>
  <si>
    <t>RY3NORTH WALSHAM HOSPITAL</t>
  </si>
  <si>
    <t>RY332</t>
  </si>
  <si>
    <t>NORTH WALSHAM HOSPITAL</t>
  </si>
  <si>
    <t>RY3NORWICH COMMUNITY HOSPITAL</t>
  </si>
  <si>
    <t>RY312</t>
  </si>
  <si>
    <t>NORWICH COMMUNITY HOSPITAL</t>
  </si>
  <si>
    <t>RY3OGDEN COURT</t>
  </si>
  <si>
    <t>RY386</t>
  </si>
  <si>
    <t>OGDEN COURT</t>
  </si>
  <si>
    <t>RY3QUEEN ELIZABETH HOSPITAL</t>
  </si>
  <si>
    <t>RY31V</t>
  </si>
  <si>
    <t>RY3ROSE COTTAGE</t>
  </si>
  <si>
    <t>RY33A</t>
  </si>
  <si>
    <t>ROSE COTTAGE</t>
  </si>
  <si>
    <t>RY3RUNWOOD HOMES</t>
  </si>
  <si>
    <t>RY37G</t>
  </si>
  <si>
    <t>RUNWOOD HOMES</t>
  </si>
  <si>
    <t>RY3SMO RAF MARHAM</t>
  </si>
  <si>
    <t>RY3A1</t>
  </si>
  <si>
    <t>SMO RAF MARHAM</t>
  </si>
  <si>
    <t>RY3SQUIRRELS (5 MILL CLOSE)</t>
  </si>
  <si>
    <t>RY352</t>
  </si>
  <si>
    <t>SQUIRRELS (5 MILL CLOSE)</t>
  </si>
  <si>
    <t>RY3ST MICHAELS HOSPITAL</t>
  </si>
  <si>
    <t>RY334</t>
  </si>
  <si>
    <t>ST MICHAELS HOSPITAL</t>
  </si>
  <si>
    <t>RY3SWAFFHAM COMMUNITY HOSPITAL</t>
  </si>
  <si>
    <t>RY33E</t>
  </si>
  <si>
    <t>SWAFFHAM COMMUNITY HOSPITAL</t>
  </si>
  <si>
    <t>RY3THE GREEN</t>
  </si>
  <si>
    <t>RY3N5</t>
  </si>
  <si>
    <t>THE GREEN</t>
  </si>
  <si>
    <t>RY3THETFORD LIFT COMMUNITY</t>
  </si>
  <si>
    <t>RY3WX</t>
  </si>
  <si>
    <t>THETFORD LIFT COMMUNITY</t>
  </si>
  <si>
    <t>RY3WALCOT HALL</t>
  </si>
  <si>
    <t>RY35L</t>
  </si>
  <si>
    <t>WALCOT HALL</t>
  </si>
  <si>
    <t>RY3WELLS COTTAGE HOSPITAL</t>
  </si>
  <si>
    <t>RY333</t>
  </si>
  <si>
    <t>WELLS COTTAGE HOSPITAL</t>
  </si>
  <si>
    <t>RY3WENSUM MOUNT</t>
  </si>
  <si>
    <t>RY35A</t>
  </si>
  <si>
    <t>WENSUM MOUNT</t>
  </si>
  <si>
    <t>RY3WEST WING BICKLING HALL</t>
  </si>
  <si>
    <t>RY370</t>
  </si>
  <si>
    <t>WEST WING BICKLING HALL</t>
  </si>
  <si>
    <t>RY3WOODLANDS</t>
  </si>
  <si>
    <t>RY35J</t>
  </si>
  <si>
    <t>RY4APSLEY ONE</t>
  </si>
  <si>
    <t>RY460</t>
  </si>
  <si>
    <t>APSLEY ONE</t>
  </si>
  <si>
    <t>RY4</t>
  </si>
  <si>
    <t>RY4BULL PLAIN</t>
  </si>
  <si>
    <t>RY430</t>
  </si>
  <si>
    <t>BULL PLAIN</t>
  </si>
  <si>
    <t>RY4CHESHUNT COMMUNITY HOSPITAL</t>
  </si>
  <si>
    <t>RY424</t>
  </si>
  <si>
    <t>CHESHUNT COMMUNITY HOSPITAL</t>
  </si>
  <si>
    <t>RY4DANESBURY</t>
  </si>
  <si>
    <t>RY407</t>
  </si>
  <si>
    <t>DANESBURY</t>
  </si>
  <si>
    <t>RY4GARSTON CLINC</t>
  </si>
  <si>
    <t>RY457</t>
  </si>
  <si>
    <t>GARSTON CLINC</t>
  </si>
  <si>
    <t>RY4GOSSOMS END ELDERLY CARE UNIT</t>
  </si>
  <si>
    <t>RY405</t>
  </si>
  <si>
    <t>GOSSOMS END ELDERLY CARE UNIT</t>
  </si>
  <si>
    <t>RY4HARPENDEN MEMORIAL HOSPITAL</t>
  </si>
  <si>
    <t>RY459</t>
  </si>
  <si>
    <t>RY4HEMEL HEMPSTEAD GENERAL HOSPITAL</t>
  </si>
  <si>
    <t>RY414</t>
  </si>
  <si>
    <t>RY4HERTFORD COUNTY HOSPITAL</t>
  </si>
  <si>
    <t>RY415</t>
  </si>
  <si>
    <t>RY4HERTFORDSHIRE &amp; ESSEX HOSPITAL</t>
  </si>
  <si>
    <t>RY409</t>
  </si>
  <si>
    <t>HERTFORDSHIRE &amp; ESSEX HOSPITAL</t>
  </si>
  <si>
    <t>RY4HITCHIN HOSPITAL</t>
  </si>
  <si>
    <t>RY406</t>
  </si>
  <si>
    <t>HITCHIN HOSPITAL</t>
  </si>
  <si>
    <t>RY4HOLYWELL</t>
  </si>
  <si>
    <t>RY410</t>
  </si>
  <si>
    <t>HOLYWELL</t>
  </si>
  <si>
    <t>RY4KINGSLEY GREEN</t>
  </si>
  <si>
    <t>RY468</t>
  </si>
  <si>
    <t>KINGSLEY GREEN</t>
  </si>
  <si>
    <t xml:space="preserve">RY4LANGLEY HOUSE </t>
  </si>
  <si>
    <t>RY411</t>
  </si>
  <si>
    <t xml:space="preserve">LANGLEY HOUSE </t>
  </si>
  <si>
    <t>RY4LANGTON</t>
  </si>
  <si>
    <t>RY403</t>
  </si>
  <si>
    <t>LANGTON</t>
  </si>
  <si>
    <t>RY4NASCOT LAWN</t>
  </si>
  <si>
    <t>RY418</t>
  </si>
  <si>
    <t>RY4NIGHTINGALE COTTAGES</t>
  </si>
  <si>
    <t>RY476</t>
  </si>
  <si>
    <t>NIGHTINGALE COTTAGES</t>
  </si>
  <si>
    <t>RY4POTTERS BAR COMMUNITY HOSPITAL</t>
  </si>
  <si>
    <t>RY402</t>
  </si>
  <si>
    <t>POTTERS BAR COMMUNITY HOSPITAL</t>
  </si>
  <si>
    <t>RY4QE2</t>
  </si>
  <si>
    <t>RY480</t>
  </si>
  <si>
    <t>QE2</t>
  </si>
  <si>
    <t>RY4QUEEN VICTORIA MEMORIAL HOSPITAL</t>
  </si>
  <si>
    <t>RY412</t>
  </si>
  <si>
    <t>RY4ROYSTON HOSPITAL</t>
  </si>
  <si>
    <t>RY408</t>
  </si>
  <si>
    <t>RY4RUNCIE UNIT</t>
  </si>
  <si>
    <t>RY417</t>
  </si>
  <si>
    <t>RUNCIE UNIT</t>
  </si>
  <si>
    <t>RY4SOPWELL</t>
  </si>
  <si>
    <t>RY413</t>
  </si>
  <si>
    <t>SOPWELL</t>
  </si>
  <si>
    <t>RY4ST NICHOLAS</t>
  </si>
  <si>
    <t>RY440</t>
  </si>
  <si>
    <t>ST NICHOLAS</t>
  </si>
  <si>
    <t>RY5JOHN COUPLAND COMMUNITY HOSPITAL</t>
  </si>
  <si>
    <t>RY568</t>
  </si>
  <si>
    <t>JOHN COUPLAND COMMUNITY HOSPITAL</t>
  </si>
  <si>
    <t>RY5</t>
  </si>
  <si>
    <t>RY5LOUTH COMMUNITY HOSPITAL</t>
  </si>
  <si>
    <t>RY572</t>
  </si>
  <si>
    <t>LOUTH COMMUNITY HOSPITAL</t>
  </si>
  <si>
    <t>RY5SKEGNESS HOSPITAL</t>
  </si>
  <si>
    <t>RY539</t>
  </si>
  <si>
    <t>SKEGNESS HOSPITAL</t>
  </si>
  <si>
    <t>RY5THE JOHNSON COMMUNITY HOSPITAL</t>
  </si>
  <si>
    <t>RY567</t>
  </si>
  <si>
    <t>RY6ARMLEY MOOR HEALTH CENTRE</t>
  </si>
  <si>
    <t>RY602</t>
  </si>
  <si>
    <t>ARMLEY MOOR HEALTH CENTRE</t>
  </si>
  <si>
    <t>RY6</t>
  </si>
  <si>
    <t>RY6BECKETTS PARK</t>
  </si>
  <si>
    <t>RY603</t>
  </si>
  <si>
    <t>BECKETTS PARK</t>
  </si>
  <si>
    <t>RY6BEESTON HILL COMMUNITY HEALTH CENTRE</t>
  </si>
  <si>
    <t>RY604</t>
  </si>
  <si>
    <t>BEESTON HILL COMMUNITY HEALTH CENTRE</t>
  </si>
  <si>
    <t>RY6BEESTON VILLAGE SURGERY</t>
  </si>
  <si>
    <t>RY605</t>
  </si>
  <si>
    <t>BEESTON VILLAGE SURGERY</t>
  </si>
  <si>
    <t>RY6BRAMLEY CLINIC</t>
  </si>
  <si>
    <t>RY606</t>
  </si>
  <si>
    <t>BRAMLEY CLINIC</t>
  </si>
  <si>
    <t>RY6BURMANTOFTS HEALTH CENTRE</t>
  </si>
  <si>
    <t>RY607</t>
  </si>
  <si>
    <t>BURMANTOFTS HEALTH CENTRE</t>
  </si>
  <si>
    <t>RY6CALVERLEY MEDICAL CENTRE</t>
  </si>
  <si>
    <t>RY666</t>
  </si>
  <si>
    <t>CALVERLEY MEDICAL CENTRE</t>
  </si>
  <si>
    <t>RY6CAMHS SERVICE (12A CLARENDON ROAD)</t>
  </si>
  <si>
    <t>RY665</t>
  </si>
  <si>
    <t>CAMHS SERVICE (12A CLARENDON ROAD)</t>
  </si>
  <si>
    <t>RY6CFU (SJUH)</t>
  </si>
  <si>
    <t>RY608</t>
  </si>
  <si>
    <t>CFU (SJUH)</t>
  </si>
  <si>
    <t>RY6CHAPEL ALLERTON HOSPITAL (MUSCULOSKELETAL)</t>
  </si>
  <si>
    <t>RY609</t>
  </si>
  <si>
    <t>CHAPEL ALLERTON HOSPITAL (MUSCULOSKELETAL)</t>
  </si>
  <si>
    <t>RY6CHAPELTOWN HEALTH CENTRE</t>
  </si>
  <si>
    <t>RY610</t>
  </si>
  <si>
    <t>CHAPELTOWN HEALTH CENTRE</t>
  </si>
  <si>
    <t>RY6CHAPELTOWN IFSS</t>
  </si>
  <si>
    <t>RY611</t>
  </si>
  <si>
    <t>CHAPELTOWN IFSS</t>
  </si>
  <si>
    <t>RY6CITY WISE CLINIC</t>
  </si>
  <si>
    <t>RY613</t>
  </si>
  <si>
    <t>CITY WISE CLINIC</t>
  </si>
  <si>
    <t>RY6COLTON MILL MEDICAL CENTRE</t>
  </si>
  <si>
    <t>RY614</t>
  </si>
  <si>
    <t>COLTON MILL MEDICAL CENTRE</t>
  </si>
  <si>
    <t>RY6CRAVEN ROAD MEDICAL PRACTICE</t>
  </si>
  <si>
    <t>RY667</t>
  </si>
  <si>
    <t>CRAVEN ROAD MEDICAL PRACTICE</t>
  </si>
  <si>
    <t>RY6CRINGLEBAR</t>
  </si>
  <si>
    <t>RY615</t>
  </si>
  <si>
    <t>CRINGLEBAR</t>
  </si>
  <si>
    <t>RY6EAST LEEDS HEALTH CENTRE</t>
  </si>
  <si>
    <t>RY616</t>
  </si>
  <si>
    <t>EAST LEEDS HEALTH CENTRE</t>
  </si>
  <si>
    <t>RY6FOUNDRY LANE SURGERY</t>
  </si>
  <si>
    <t>RY687</t>
  </si>
  <si>
    <t>FOUNDRY LANE SURGERY</t>
  </si>
  <si>
    <t>RY6GARFORTH CLINIC</t>
  </si>
  <si>
    <t>RY617</t>
  </si>
  <si>
    <t>GARFORTH CLINIC</t>
  </si>
  <si>
    <t>RY6GILDERSOME CLINIC</t>
  </si>
  <si>
    <t>RY618</t>
  </si>
  <si>
    <t>GILDERSOME CLINIC</t>
  </si>
  <si>
    <t>RY6GIPTON CLINIC</t>
  </si>
  <si>
    <t>RY619</t>
  </si>
  <si>
    <t>GIPTON CLINIC</t>
  </si>
  <si>
    <t>RY6GUISELEY CLINIC</t>
  </si>
  <si>
    <t>RY620</t>
  </si>
  <si>
    <t>GUISELEY CLINIC</t>
  </si>
  <si>
    <t>RY6HALTON CLINIC</t>
  </si>
  <si>
    <t>RY621</t>
  </si>
  <si>
    <t>HALTON CLINIC</t>
  </si>
  <si>
    <t>RY6HANNAH HOUSE</t>
  </si>
  <si>
    <t>RY622</t>
  </si>
  <si>
    <t>HANNAH HOUSE</t>
  </si>
  <si>
    <t>RY6HAREHILLS CHILDRENS CENTRE</t>
  </si>
  <si>
    <t>RY623</t>
  </si>
  <si>
    <t>HAREHILLS CHILDRENS CENTRE</t>
  </si>
  <si>
    <t>RY6HARRY BOOTH HOUSE</t>
  </si>
  <si>
    <t>RY686</t>
  </si>
  <si>
    <t>HARRY BOOTH HOUSE</t>
  </si>
  <si>
    <t>RY6HAWTHORN HOUSE</t>
  </si>
  <si>
    <t>RY624</t>
  </si>
  <si>
    <t>HAWTHORN HOUSE</t>
  </si>
  <si>
    <t>RY6HAWTHORN SURGERY</t>
  </si>
  <si>
    <t>RY668</t>
  </si>
  <si>
    <t>HAWTHORN SURGERY</t>
  </si>
  <si>
    <t>RY6HIGHFIELD MEDICAL CENTRE</t>
  </si>
  <si>
    <t>RY669</t>
  </si>
  <si>
    <t>HIGHFIELD MEDICAL CENTRE</t>
  </si>
  <si>
    <t>RY6HILLFOOT SURGERY</t>
  </si>
  <si>
    <t>RY670</t>
  </si>
  <si>
    <t>HILLFOOT SURGERY</t>
  </si>
  <si>
    <t>RY6HOLT PARK HEALTH CENTRE</t>
  </si>
  <si>
    <t>RY625</t>
  </si>
  <si>
    <t>HOLT PARK HEALTH CENTRE</t>
  </si>
  <si>
    <t>RY6HORSFORTH CLINIC</t>
  </si>
  <si>
    <t>RY626</t>
  </si>
  <si>
    <t>HORSFORTH CLINIC</t>
  </si>
  <si>
    <t>RY6HUNSLET HEALTH CENTRE</t>
  </si>
  <si>
    <t>RY627</t>
  </si>
  <si>
    <t>HUNSLET HEALTH CENTRE</t>
  </si>
  <si>
    <t>RY6IRELAND WOOD SURGERY</t>
  </si>
  <si>
    <t>RY684</t>
  </si>
  <si>
    <t>IRELAND WOOD SURGERY</t>
  </si>
  <si>
    <t>RY6KIPPAX HEALTH CENTRE</t>
  </si>
  <si>
    <t>RY628</t>
  </si>
  <si>
    <t>KIPPAX HEALTH CENTRE</t>
  </si>
  <si>
    <t>RY6KIRKSTALL HEALTH CENTRE</t>
  </si>
  <si>
    <t>RY629</t>
  </si>
  <si>
    <t>KIRKSTALL HEALTH CENTRE</t>
  </si>
  <si>
    <t>RY6KIRKSTALL LANE MEDICAL CENTRE</t>
  </si>
  <si>
    <t>RY671</t>
  </si>
  <si>
    <t>KIRKSTALL LANE MEDICAL CENTRE</t>
  </si>
  <si>
    <t>RY6LEAFIELD CLINIC</t>
  </si>
  <si>
    <t>RY630</t>
  </si>
  <si>
    <t>LEAFIELD CLINIC</t>
  </si>
  <si>
    <t>RY6LEEDS CITY COLLEGE - HORSFORTH CAMPUS</t>
  </si>
  <si>
    <t>RY682</t>
  </si>
  <si>
    <t>LEEDS CITY COLLEGE - HORSFORTH CAMPUS</t>
  </si>
  <si>
    <t>RY6LEEDS CITY COLLEGE - PARK LANE CAMPUS</t>
  </si>
  <si>
    <t>RY680</t>
  </si>
  <si>
    <t>LEEDS CITY COLLEGE - PARK LANE CAMPUS</t>
  </si>
  <si>
    <t>RY6LEEDS CITY COLLEGE - THOMAS DANBY CAMPUS</t>
  </si>
  <si>
    <t>RY681</t>
  </si>
  <si>
    <t>LEEDS CITY COLLEGE - THOMAS DANBY CAMPUS</t>
  </si>
  <si>
    <t>RY6LEEDS COMMUNITY EQUIPMENT SERVICE</t>
  </si>
  <si>
    <t>RY631</t>
  </si>
  <si>
    <t>LEEDS COMMUNITY EQUIPMENT SERVICE</t>
  </si>
  <si>
    <t>RY6LEEDS GENERAL INFIRMARY</t>
  </si>
  <si>
    <t>RY601</t>
  </si>
  <si>
    <t>RY6LEEDS STUDENT MEDICAL PRACTICE</t>
  </si>
  <si>
    <t>RY672</t>
  </si>
  <si>
    <t>LEEDS STUDENT MEDICAL PRACTICE</t>
  </si>
  <si>
    <t>RY6LITTLE WOODHOUSE HALL</t>
  </si>
  <si>
    <t>RY632</t>
  </si>
  <si>
    <t>LITTLE WOODHOUSE HALL</t>
  </si>
  <si>
    <t>RY6MANOR PARK SURGERY</t>
  </si>
  <si>
    <t>RY685</t>
  </si>
  <si>
    <t>MANOR PARK SURGERY</t>
  </si>
  <si>
    <t>RY6MEANWOOD HEALTH CENTRE</t>
  </si>
  <si>
    <t>RY633</t>
  </si>
  <si>
    <t>MEANWOOD HEALTH CENTRE</t>
  </si>
  <si>
    <t>RY6MIDDLETON COMMUNITY HEALTH CENTRE</t>
  </si>
  <si>
    <t>RY634</t>
  </si>
  <si>
    <t>MIDDLETON COMMUNITY HEALTH CENTRE</t>
  </si>
  <si>
    <t>RY6MORLEY HEALTH CENTRE</t>
  </si>
  <si>
    <t>RY635</t>
  </si>
  <si>
    <t>MORLEY HEALTH CENTRE</t>
  </si>
  <si>
    <t>RY6NEW CROFT SURGERY</t>
  </si>
  <si>
    <t>RY673</t>
  </si>
  <si>
    <t>NEW CROFT SURGERY</t>
  </si>
  <si>
    <t>RY6NORTH WEST HOUSE (PCT HQ)</t>
  </si>
  <si>
    <t>RY636</t>
  </si>
  <si>
    <t>NORTH WEST HOUSE (PCT HQ)</t>
  </si>
  <si>
    <t>RY6OFFENDER HEALTHCARE - LEEDS</t>
  </si>
  <si>
    <t>RY690</t>
  </si>
  <si>
    <t>OFFENDER HEALTHCARE - LEEDS</t>
  </si>
  <si>
    <t>RY6OFFENDER HEALTHCARE - WEALSTUN</t>
  </si>
  <si>
    <t>RY692</t>
  </si>
  <si>
    <t>OFFENDER HEALTHCARE - WEALSTUN</t>
  </si>
  <si>
    <t>RY6OFFENDER HEALTHCARE - WETHERBY</t>
  </si>
  <si>
    <t>RY691</t>
  </si>
  <si>
    <t>OFFENDER HEALTHCARE - WETHERBY</t>
  </si>
  <si>
    <t>RY6OSMONDTHORPE ONE STOP SHOP</t>
  </si>
  <si>
    <t>RY637</t>
  </si>
  <si>
    <t>OSMONDTHORPE ONE STOP SHOP</t>
  </si>
  <si>
    <t>RY6OTLEY CLINIC</t>
  </si>
  <si>
    <t>RY638</t>
  </si>
  <si>
    <t>OTLEY CLINIC</t>
  </si>
  <si>
    <t>RY6PARK EDGE MEDICAL CENTRE</t>
  </si>
  <si>
    <t>RY639</t>
  </si>
  <si>
    <t>PARK EDGE MEDICAL CENTRE</t>
  </si>
  <si>
    <t>RY6PARK EDGE PRACTICE</t>
  </si>
  <si>
    <t>RY674</t>
  </si>
  <si>
    <t>PARK EDGE PRACTICE</t>
  </si>
  <si>
    <t>RY6PARK ROAD MEDICAL CENTRE</t>
  </si>
  <si>
    <t>RY675</t>
  </si>
  <si>
    <t>PARK ROAD MEDICAL CENTRE</t>
  </si>
  <si>
    <t>RY6PARKSIDE COMMUNITY HEALTH CENTRE</t>
  </si>
  <si>
    <t>RY640</t>
  </si>
  <si>
    <t>PARKSIDE COMMUNITY HEALTH CENTRE</t>
  </si>
  <si>
    <t>RY6PRIORY VIEW MEDICAL CENTRE</t>
  </si>
  <si>
    <t>RY683</t>
  </si>
  <si>
    <t>PRIORY VIEW MEDICAL CENTRE</t>
  </si>
  <si>
    <t>RY6PUDSEY HEALTH CENTRE</t>
  </si>
  <si>
    <t>RY641</t>
  </si>
  <si>
    <t>PUDSEY HEALTH CENTRE</t>
  </si>
  <si>
    <t>RY6REGINALD CENTRE</t>
  </si>
  <si>
    <t>RY642</t>
  </si>
  <si>
    <t>REGINALD CENTRE</t>
  </si>
  <si>
    <t>RY6RICHMOND HOUSE</t>
  </si>
  <si>
    <t>RY643</t>
  </si>
  <si>
    <t>RICHMOND HOUSE</t>
  </si>
  <si>
    <t>RY6ROBIN LANE MEDICAL CENTRE</t>
  </si>
  <si>
    <t>RY676</t>
  </si>
  <si>
    <t>ROBIN LANE MEDICAL CENTRE</t>
  </si>
  <si>
    <t>RY6ROTHWELL HEALTH CENTRE</t>
  </si>
  <si>
    <t>RY644</t>
  </si>
  <si>
    <t>ROTHWELL HEALTH CENTRE</t>
  </si>
  <si>
    <t>RY6RUTLAND LODGE MEDICAL PRACTICE</t>
  </si>
  <si>
    <t>RY645</t>
  </si>
  <si>
    <t>RUTLAND LODGE MEDICAL PRACTICE</t>
  </si>
  <si>
    <t>RY6SCOTT HALL LEISURE CENTRE</t>
  </si>
  <si>
    <t>RY677</t>
  </si>
  <si>
    <t>SCOTT HALL LEISURE CENTRE</t>
  </si>
  <si>
    <t>RY6SEACROFT CLINIC</t>
  </si>
  <si>
    <t>RY646</t>
  </si>
  <si>
    <t>SEACROFT CLINIC</t>
  </si>
  <si>
    <t>RY6SEACROFT HOSPITAL</t>
  </si>
  <si>
    <t>RY647</t>
  </si>
  <si>
    <t>SEACROFT HOSPITAL</t>
  </si>
  <si>
    <t>RY6SEACROFT ONE STOP SHOP</t>
  </si>
  <si>
    <t>RY648</t>
  </si>
  <si>
    <t>RY6SHAFTSBURY HOUSE</t>
  </si>
  <si>
    <t>RY649</t>
  </si>
  <si>
    <t>SHAFTSBURY HOUSE</t>
  </si>
  <si>
    <t>RY6ST GEORGES CENTRE</t>
  </si>
  <si>
    <t>RY650</t>
  </si>
  <si>
    <t>ST GEORGES CENTRE</t>
  </si>
  <si>
    <t>RY6ST MARY'S HOSPITAL</t>
  </si>
  <si>
    <t>RY612</t>
  </si>
  <si>
    <t>RY6STOCKDALE HOUSE</t>
  </si>
  <si>
    <t>RY651</t>
  </si>
  <si>
    <t>STOCKDALE HOUSE</t>
  </si>
  <si>
    <t>RY6STREET LANE PRACTICE</t>
  </si>
  <si>
    <t>RY688</t>
  </si>
  <si>
    <t>STREET LANE PRACTICE</t>
  </si>
  <si>
    <t>RY6SUNFIELD MEDICAL CENTRE</t>
  </si>
  <si>
    <t>RY652</t>
  </si>
  <si>
    <t>SUNFIELD MEDICAL CENTRE</t>
  </si>
  <si>
    <t>RY6SWILLINGTON CLINIC</t>
  </si>
  <si>
    <t>RY653</t>
  </si>
  <si>
    <t>SWILLINGTON CLINIC</t>
  </si>
  <si>
    <t>RY6THORNTON MEDICAL CENTRE</t>
  </si>
  <si>
    <t>RY654</t>
  </si>
  <si>
    <t>THORNTON MEDICAL CENTRE</t>
  </si>
  <si>
    <t>RY6TINSHILL LANE SURGERY</t>
  </si>
  <si>
    <t>RY678</t>
  </si>
  <si>
    <t>TINSHILL LANE SURGERY</t>
  </si>
  <si>
    <t>RY6WEST LODGE SURGERY</t>
  </si>
  <si>
    <t>RY689</t>
  </si>
  <si>
    <t>WEST LODGE SURGERY</t>
  </si>
  <si>
    <t>RY6WESTGATE SURGERY</t>
  </si>
  <si>
    <t>RY655</t>
  </si>
  <si>
    <t>WESTGATE SURGERY</t>
  </si>
  <si>
    <t>RY6WETHERBY HEALTH CENTRE</t>
  </si>
  <si>
    <t>RY656</t>
  </si>
  <si>
    <t>WETHERBY HEALTH CENTRE</t>
  </si>
  <si>
    <t>RY6WHARFEDALE HOSPITAL</t>
  </si>
  <si>
    <t>RY657</t>
  </si>
  <si>
    <t>WHARFEDALE HOSPITAL</t>
  </si>
  <si>
    <t>RY6WHITEHALL SURGERY</t>
  </si>
  <si>
    <t>RY679</t>
  </si>
  <si>
    <t>WHITEHALL SURGERY</t>
  </si>
  <si>
    <t>RY6WIRA HOUSE</t>
  </si>
  <si>
    <t>RY658</t>
  </si>
  <si>
    <t>WIRA HOUSE</t>
  </si>
  <si>
    <t>RY6WOODHOUSE HEALTH CENTRE</t>
  </si>
  <si>
    <t>RY659</t>
  </si>
  <si>
    <t>WOODHOUSE HEALTH CENTRE</t>
  </si>
  <si>
    <t>RY6WOODSLEY ROAD HEALTH CENTRE</t>
  </si>
  <si>
    <t>RY660</t>
  </si>
  <si>
    <t>WOODSLEY ROAD HEALTH CENTRE</t>
  </si>
  <si>
    <t>RY6WORTLEY BECK HEALTH CENTRE</t>
  </si>
  <si>
    <t>RY661</t>
  </si>
  <si>
    <t>WORTLEY BECK HEALTH CENTRE</t>
  </si>
  <si>
    <t>RY6YEADON HEALTH CENTRE</t>
  </si>
  <si>
    <t>RY662</t>
  </si>
  <si>
    <t>YEADON HEALTH CENTRE</t>
  </si>
  <si>
    <t>RY6YORK STREET PRACTICE</t>
  </si>
  <si>
    <t>RY663</t>
  </si>
  <si>
    <t>YORK STREET PRACTICE</t>
  </si>
  <si>
    <t>RY6YORK TOWERS</t>
  </si>
  <si>
    <t>RY664</t>
  </si>
  <si>
    <t>RY8AMBERLEY HOUSE</t>
  </si>
  <si>
    <t>RY8AL</t>
  </si>
  <si>
    <t>AMBERLEY HOUSE</t>
  </si>
  <si>
    <t>RY8</t>
  </si>
  <si>
    <t>RY8ASH GREEN</t>
  </si>
  <si>
    <t>RY8AK</t>
  </si>
  <si>
    <t>ASH GREEN</t>
  </si>
  <si>
    <t>RY8ASHBY &amp; DISTRICT HOSPITAL</t>
  </si>
  <si>
    <t>RY8DL</t>
  </si>
  <si>
    <t>ASHBY &amp; DISTRICT HOSPITAL</t>
  </si>
  <si>
    <t>RY8BABINGTON HOSPITAL</t>
  </si>
  <si>
    <t>RY8DE</t>
  </si>
  <si>
    <t>BABINGTON HOSPITAL</t>
  </si>
  <si>
    <t>RY8BABINGTON HOSPITAL 2</t>
  </si>
  <si>
    <t>RY843</t>
  </si>
  <si>
    <t>BABINGTON HOSPITAL 2</t>
  </si>
  <si>
    <t>RY8BOLSOVER HOSPITAL</t>
  </si>
  <si>
    <t>RY8NT</t>
  </si>
  <si>
    <t>BOLSOVER HOSPITAL</t>
  </si>
  <si>
    <t>RY8BUXTON COTTAGE HOSPITAL</t>
  </si>
  <si>
    <t>RY839</t>
  </si>
  <si>
    <t>RY8BUXTON HOSPITAL</t>
  </si>
  <si>
    <t>RY8AH</t>
  </si>
  <si>
    <t>RY8CARDIOLOGY - ILKESTON</t>
  </si>
  <si>
    <t>RY8FA</t>
  </si>
  <si>
    <t>CARDIOLOGY - ILKESTON</t>
  </si>
  <si>
    <t>RY8CARDIOLOGY - LONG EATON</t>
  </si>
  <si>
    <t>RY8HK</t>
  </si>
  <si>
    <t>CARDIOLOGY - LONG EATON</t>
  </si>
  <si>
    <t>RY8CAVENDISH HOSPITAL</t>
  </si>
  <si>
    <t>RY8NW</t>
  </si>
  <si>
    <t>CAVENDISH HOSPITAL</t>
  </si>
  <si>
    <t>RY8CLAY CROSS HOSPITAL</t>
  </si>
  <si>
    <t>RY8NR</t>
  </si>
  <si>
    <t>CLAY CROSS HOSPITAL</t>
  </si>
  <si>
    <t>RY8COALVILLE COMMUNITY HOSPITAL</t>
  </si>
  <si>
    <t>RY8CA</t>
  </si>
  <si>
    <t>COALVILLE COMMUNITY HOSPITAL</t>
  </si>
  <si>
    <t>RY8COMMUNITY PAEDIATRICS</t>
  </si>
  <si>
    <t>RY8XC</t>
  </si>
  <si>
    <t>RY8DERBYSHIRE COUNTY PCT HEALTH PROMOTION</t>
  </si>
  <si>
    <t>RY8RN</t>
  </si>
  <si>
    <t>DERBYSHIRE COUNTY PCT HEALTH PROMOTION</t>
  </si>
  <si>
    <t>RY8DRONFIELD CIVIC HALL</t>
  </si>
  <si>
    <t>RY820</t>
  </si>
  <si>
    <t>DRONFIELD CIVIC HALL</t>
  </si>
  <si>
    <t>RY8EAR NOSE &amp; THROAT - ILKESTON</t>
  </si>
  <si>
    <t>RY8FC</t>
  </si>
  <si>
    <t>EAR NOSE &amp; THROAT - ILKESTON</t>
  </si>
  <si>
    <t>RY8EAR NOSE &amp; THROAT (ADH)</t>
  </si>
  <si>
    <t>RY8VF</t>
  </si>
  <si>
    <t>EAR NOSE &amp; THROAT (ADH)</t>
  </si>
  <si>
    <t>RY8EAR NOSE &amp; THROAT (CCH)</t>
  </si>
  <si>
    <t>RY8VG</t>
  </si>
  <si>
    <t>EAR NOSE &amp; THROAT (CCH)</t>
  </si>
  <si>
    <t>RY8EAR NOSE &amp; THROAT (LH)</t>
  </si>
  <si>
    <t>RY8VH</t>
  </si>
  <si>
    <t>EAR NOSE &amp; THROAT (LH)</t>
  </si>
  <si>
    <t>RY8EAR NOSE &amp; THROAT HMH</t>
  </si>
  <si>
    <t>RY8CC</t>
  </si>
  <si>
    <t>EAR NOSE &amp; THROAT HMH</t>
  </si>
  <si>
    <t>RY8ENT - LONG EATON</t>
  </si>
  <si>
    <t>RY8HL</t>
  </si>
  <si>
    <t>ENT - LONG EATON</t>
  </si>
  <si>
    <t>RY8FEILDING PALMER COTTAGE HOSPITAL</t>
  </si>
  <si>
    <t>RY8CP</t>
  </si>
  <si>
    <t>FEILDING PALMER COTTAGE HOSPITAL</t>
  </si>
  <si>
    <t>RY8FEILDING PALMER HOSPITAL</t>
  </si>
  <si>
    <t>RY8VL</t>
  </si>
  <si>
    <t>FEILDING PALMER HOSPITAL</t>
  </si>
  <si>
    <t>RY8GASTROENTEROLOGY - HMH</t>
  </si>
  <si>
    <t>RY8CD</t>
  </si>
  <si>
    <t>GASTROENTEROLOGY - HMH</t>
  </si>
  <si>
    <t>RY8GASTROENTEROLOGY - ILKESTON</t>
  </si>
  <si>
    <t>RY8FD</t>
  </si>
  <si>
    <t>GASTROENTEROLOGY - ILKESTON</t>
  </si>
  <si>
    <t>RY8GASTROENTEROLOGY - LONG EATON</t>
  </si>
  <si>
    <t>RY8HH</t>
  </si>
  <si>
    <t>GASTROENTEROLOGY - LONG EATON</t>
  </si>
  <si>
    <t>RY8GASTROENTEROLOGY - RIPLEY</t>
  </si>
  <si>
    <t>RY8EF</t>
  </si>
  <si>
    <t>GASTROENTEROLOGY - RIPLEY</t>
  </si>
  <si>
    <t>RY8GASTROENTEROLOGY DPT(CCH)</t>
  </si>
  <si>
    <t>RY8VN</t>
  </si>
  <si>
    <t>GASTROENTEROLOGY DPT(CCH)</t>
  </si>
  <si>
    <t>RY8GENERAL MEDICINE (ADH)</t>
  </si>
  <si>
    <t>RY8XE</t>
  </si>
  <si>
    <t>GENERAL MEDICINE (ADH)</t>
  </si>
  <si>
    <t>RY8GENERAL MEDICINE (CCH)</t>
  </si>
  <si>
    <t>RY8XD</t>
  </si>
  <si>
    <t>GENERAL MEDICINE (CCH)</t>
  </si>
  <si>
    <t>RY8GERIATRIC MEDICINE</t>
  </si>
  <si>
    <t>RY8FF</t>
  </si>
  <si>
    <t>GERIATRIC MEDICINE</t>
  </si>
  <si>
    <t>RY8GERIATRIC MEDICINE - BABINGTON</t>
  </si>
  <si>
    <t>RY8EA</t>
  </si>
  <si>
    <t>GERIATRIC MEDICINE - BABINGTON</t>
  </si>
  <si>
    <t>RY8GERIATRIC MEDICINE - RIPLEY</t>
  </si>
  <si>
    <t>RY8EH</t>
  </si>
  <si>
    <t>GERIATRIC MEDICINE - RIPLEY</t>
  </si>
  <si>
    <t>RY8GYNAECOLOGY - HMH</t>
  </si>
  <si>
    <t>RY8CF</t>
  </si>
  <si>
    <t>GYNAECOLOGY - HMH</t>
  </si>
  <si>
    <t>RY8GYNAECOLOGY - ILKESTON</t>
  </si>
  <si>
    <t>RY8FG</t>
  </si>
  <si>
    <t>GYNAECOLOGY - ILKESTON</t>
  </si>
  <si>
    <t>RY8GYNAECOLOGY - LONG EATON</t>
  </si>
  <si>
    <t>RY8HJ</t>
  </si>
  <si>
    <t>GYNAECOLOGY - LONG EATON</t>
  </si>
  <si>
    <t>RY8GYNAECOLOGY - RIPLEY</t>
  </si>
  <si>
    <t>RY8EJ</t>
  </si>
  <si>
    <t>GYNAECOLOGY - RIPLEY</t>
  </si>
  <si>
    <t>RY8HARBOROUGH OUT PATIENTS</t>
  </si>
  <si>
    <t>RY8VW</t>
  </si>
  <si>
    <t>HARBOROUGH OUT PATIENTS</t>
  </si>
  <si>
    <t>RY8HAZELWOOD</t>
  </si>
  <si>
    <t>RY8RG</t>
  </si>
  <si>
    <t>RY8HEANOR MEMORIAL HOSPITAL</t>
  </si>
  <si>
    <t>RY8DF</t>
  </si>
  <si>
    <t>HEANOR MEMORIAL HOSPITAL</t>
  </si>
  <si>
    <t>RY8HEANOR MEMORIAL HOSPITAL 2</t>
  </si>
  <si>
    <t>RY844</t>
  </si>
  <si>
    <t>HEANOR MEMORIAL HOSPITAL 2</t>
  </si>
  <si>
    <t>RY8HINCKLEY &amp; BOSWORTH COMMUNITY HOSPITAL</t>
  </si>
  <si>
    <t>RY8DJ</t>
  </si>
  <si>
    <t>HINCKLEY &amp; BOSWORTH COMMUNITY HOSPITAL</t>
  </si>
  <si>
    <t>RY8HINCKLEY &amp; DISTRICT HOSP</t>
  </si>
  <si>
    <t>RY8VX</t>
  </si>
  <si>
    <t>HINCKLEY &amp; DISTRICT HOSP</t>
  </si>
  <si>
    <t>RY8HINCKLEY AND DISTRICT HOSPITAL</t>
  </si>
  <si>
    <t>RY8DK</t>
  </si>
  <si>
    <t>RY8ILKESTON COMMUNITY HOSPITAL</t>
  </si>
  <si>
    <t>RY8RH</t>
  </si>
  <si>
    <t>ILKESTON COMMUNITY HOSPITAL</t>
  </si>
  <si>
    <t>RY8ILKESTON HOSPITAL</t>
  </si>
  <si>
    <t>RY846</t>
  </si>
  <si>
    <t>ILKESTON HOSPITAL</t>
  </si>
  <si>
    <t>RY8LONG EATON HEALTH CENTRE</t>
  </si>
  <si>
    <t>RY8RK</t>
  </si>
  <si>
    <t>LONG EATON HEALTH CENTRE</t>
  </si>
  <si>
    <t>RY8LOUGHBOROUGH HOSPITAL</t>
  </si>
  <si>
    <t>RY8AC</t>
  </si>
  <si>
    <t>RY8MARKET HARBOROUGH &amp; DISTRICT HOSPITAL</t>
  </si>
  <si>
    <t>RY8CR</t>
  </si>
  <si>
    <t>MARKET HARBOROUGH &amp; DISTRICT HOSPITAL</t>
  </si>
  <si>
    <t>RY8MELTON MOWBRAY HOSPITAL</t>
  </si>
  <si>
    <t>RY827</t>
  </si>
  <si>
    <t>RY8MELTON WAR MEMORIAL HOSPITAL</t>
  </si>
  <si>
    <t>RY8CT</t>
  </si>
  <si>
    <t>MELTON WAR MEMORIAL HOSPITAL</t>
  </si>
  <si>
    <t>RY8MMH OUT PATIENTS</t>
  </si>
  <si>
    <t>RY8WE</t>
  </si>
  <si>
    <t>MMH OUT PATIENTS</t>
  </si>
  <si>
    <t>RY8NEPHROLOGY - LONG EATON</t>
  </si>
  <si>
    <t>RY8HF</t>
  </si>
  <si>
    <t>NEPHROLOGY - LONG EATON</t>
  </si>
  <si>
    <t>RY8NEWHOLME HOSPITAL</t>
  </si>
  <si>
    <t>RY8NA</t>
  </si>
  <si>
    <t>RY8OLD VICARAGE</t>
  </si>
  <si>
    <t>RY8DD</t>
  </si>
  <si>
    <t>RY8OPHTHALMOLOGY - ILKESTON</t>
  </si>
  <si>
    <t>RY8FH</t>
  </si>
  <si>
    <t>OPHTHALMOLOGY - ILKESTON</t>
  </si>
  <si>
    <t>RY8OPHTHALMOLOGY - LONG EATON</t>
  </si>
  <si>
    <t>RY8HD</t>
  </si>
  <si>
    <t>OPHTHALMOLOGY - LONG EATON</t>
  </si>
  <si>
    <t>RY8OPHTHALMOLOGY - RIPLEY</t>
  </si>
  <si>
    <t>RY8EK</t>
  </si>
  <si>
    <t>OPHTHALMOLOGY - RIPLEY</t>
  </si>
  <si>
    <t>RY8OPMH</t>
  </si>
  <si>
    <t>RY8HN</t>
  </si>
  <si>
    <t>OPMH</t>
  </si>
  <si>
    <t>RY8ORCHARD COTTAGES</t>
  </si>
  <si>
    <t>RY8AM</t>
  </si>
  <si>
    <t>ORCHARD COTTAGES</t>
  </si>
  <si>
    <t>RY8ORTHOPAEDIC- LONG EATON</t>
  </si>
  <si>
    <t>RY8HA</t>
  </si>
  <si>
    <t>ORTHOPAEDIC- LONG EATON</t>
  </si>
  <si>
    <t>RY8PAEDIATRICS - RIPLEY</t>
  </si>
  <si>
    <t>RY8EL</t>
  </si>
  <si>
    <t>PAEDIATRICS - RIPLEY</t>
  </si>
  <si>
    <t>RY8PAEDIATRICS (LCRCHS ONLY)</t>
  </si>
  <si>
    <t>RY8WN</t>
  </si>
  <si>
    <t>PAEDIATRICS (LCRCHS ONLY)</t>
  </si>
  <si>
    <t>RY8PALLIATIVE CARE - ILKESTON</t>
  </si>
  <si>
    <t>RY8FP</t>
  </si>
  <si>
    <t>PALLIATIVE CARE - ILKESTON</t>
  </si>
  <si>
    <t>RY8PALLIATIVE CARE - RIPLEY</t>
  </si>
  <si>
    <t>RY8EM</t>
  </si>
  <si>
    <t>PALLIATIVE CARE - RIPLEY</t>
  </si>
  <si>
    <t>RY8PARK HILL</t>
  </si>
  <si>
    <t>RY87A</t>
  </si>
  <si>
    <t>PARK HILL</t>
  </si>
  <si>
    <t>RY8RESPIRATORY- LONG EATON</t>
  </si>
  <si>
    <t>RY8HC</t>
  </si>
  <si>
    <t>RESPIRATORY- LONG EATON</t>
  </si>
  <si>
    <t>RY8RESPIRATORY MEDICINE</t>
  </si>
  <si>
    <t>RY8FJ</t>
  </si>
  <si>
    <t>RESPIRATORY MEDICINE</t>
  </si>
  <si>
    <t>RY8RHEUMATOLOGY - HMH</t>
  </si>
  <si>
    <t>RY8CG</t>
  </si>
  <si>
    <t>RHEUMATOLOGY - HMH</t>
  </si>
  <si>
    <t>RY8RHEUMATOLOGY - ILKESTON</t>
  </si>
  <si>
    <t>RY8FK</t>
  </si>
  <si>
    <t>RHEUMATOLOGY - ILKESTON</t>
  </si>
  <si>
    <t>RY8RHEUMATOLOGY - RIPLEY</t>
  </si>
  <si>
    <t>RY8EN</t>
  </si>
  <si>
    <t>RHEUMATOLOGY - RIPLEY</t>
  </si>
  <si>
    <t>RY8RIPLEY HOSPITAL</t>
  </si>
  <si>
    <t>RY8DG</t>
  </si>
  <si>
    <t>RY8RIPLEY HOSPITAL 2</t>
  </si>
  <si>
    <t>RY845</t>
  </si>
  <si>
    <t>RIPLEY HOSPITAL 2</t>
  </si>
  <si>
    <t>RY8RMH DAY HOSPITAL</t>
  </si>
  <si>
    <t>RY8WW</t>
  </si>
  <si>
    <t>RMH DAY HOSPITAL</t>
  </si>
  <si>
    <t>RY8ROBERTSON ROAD</t>
  </si>
  <si>
    <t>RY8AP</t>
  </si>
  <si>
    <t>ROBERTSON ROAD</t>
  </si>
  <si>
    <t>RY8ROCKLEY HOUSE</t>
  </si>
  <si>
    <t>RY8AN</t>
  </si>
  <si>
    <t>ROCKLEY HOUSE</t>
  </si>
  <si>
    <t>RY8RUTLAND MEMORIAL HOSPITAL</t>
  </si>
  <si>
    <t>RY8CW</t>
  </si>
  <si>
    <t>RUTLAND MEMORIAL HOSPITAL</t>
  </si>
  <si>
    <t>RY8RUTLAND OUT PATIENTS</t>
  </si>
  <si>
    <t>RY8WX</t>
  </si>
  <si>
    <t>RUTLAND OUT PATIENTS</t>
  </si>
  <si>
    <t>RY8ST LUKE'S HOSPITAL</t>
  </si>
  <si>
    <t>RY8CY</t>
  </si>
  <si>
    <t>ST LUKE'S HOSPITAL</t>
  </si>
  <si>
    <t>RY8ST MARY'S HOSPITAL</t>
  </si>
  <si>
    <t>RY8CX</t>
  </si>
  <si>
    <t>RY8ST OSWALD'S</t>
  </si>
  <si>
    <t>RY87V</t>
  </si>
  <si>
    <t>ST OSWALD'S</t>
  </si>
  <si>
    <t>RY8ST OSWALD'S COMMUNITY HOSPITAL</t>
  </si>
  <si>
    <t>RY837</t>
  </si>
  <si>
    <t>ST OSWALD'S COMMUNITY HOSPITAL</t>
  </si>
  <si>
    <t>RY8THE LIMES</t>
  </si>
  <si>
    <t>RY8GD</t>
  </si>
  <si>
    <t>RY8THE MANOR STORE</t>
  </si>
  <si>
    <t>RY87Q</t>
  </si>
  <si>
    <t>THE MANOR STORE</t>
  </si>
  <si>
    <t>RY8THE POPLARS</t>
  </si>
  <si>
    <t>RY87G</t>
  </si>
  <si>
    <t>RY8THE SPINNEY</t>
  </si>
  <si>
    <t>RY805</t>
  </si>
  <si>
    <t>THE SPINNEY</t>
  </si>
  <si>
    <t>RY8TRAUMA &amp; ORTHOPAEDICS - HMH</t>
  </si>
  <si>
    <t>RY8CH</t>
  </si>
  <si>
    <t>TRAUMA &amp; ORTHOPAEDICS - HMH</t>
  </si>
  <si>
    <t>RY8TRAUMA &amp; ORTHOPAEDICS - ILKESTON</t>
  </si>
  <si>
    <t>RY8FL</t>
  </si>
  <si>
    <t>TRAUMA &amp; ORTHOPAEDICS - ILKESTON</t>
  </si>
  <si>
    <t>RY8UROLOGY</t>
  </si>
  <si>
    <t>RY8FM</t>
  </si>
  <si>
    <t>UROLOGY</t>
  </si>
  <si>
    <t>RY8UROLOGY - LONG EATON</t>
  </si>
  <si>
    <t>RY8HG</t>
  </si>
  <si>
    <t>UROLOGY - LONG EATON</t>
  </si>
  <si>
    <t>RY8WALTON HOSPITAL</t>
  </si>
  <si>
    <t>RY8AJ</t>
  </si>
  <si>
    <t>RY8WHEATBRIDGE ROAD HEALTH VILLAGE</t>
  </si>
  <si>
    <t>RY8RL</t>
  </si>
  <si>
    <t>WHEATBRIDGE ROAD HEALTH VILLAGE</t>
  </si>
  <si>
    <t>RY8WHITWORTH CENTRE</t>
  </si>
  <si>
    <t>RY8AE</t>
  </si>
  <si>
    <t>WHITWORTH CENTRE</t>
  </si>
  <si>
    <t>RY8WHITWORTH HOSPITAL</t>
  </si>
  <si>
    <t>RY838</t>
  </si>
  <si>
    <t>RY9RICHMOND ROYAL HOSPITAL</t>
  </si>
  <si>
    <t>RY907</t>
  </si>
  <si>
    <t>RICHMOND ROYAL HOSPITAL</t>
  </si>
  <si>
    <t>RY9</t>
  </si>
  <si>
    <t>RY9TEDDINGTON MEMORIAL HOSPITAL</t>
  </si>
  <si>
    <t>RY902</t>
  </si>
  <si>
    <t>RY9TEDDINGTON MEMORIAL HOSPITAL HRCH</t>
  </si>
  <si>
    <t>RY922</t>
  </si>
  <si>
    <t>TEDDINGTON MEMORIAL HOSPITAL HRCH</t>
  </si>
  <si>
    <t>RYGABBEY VIEW</t>
  </si>
  <si>
    <t>RYGFD</t>
  </si>
  <si>
    <t>RYG</t>
  </si>
  <si>
    <t>RYGADOLESCENT UNIT</t>
  </si>
  <si>
    <t>RYG95</t>
  </si>
  <si>
    <t>RYGASPEN CENTRE</t>
  </si>
  <si>
    <t>RYG92</t>
  </si>
  <si>
    <t>ASPEN CENTRE</t>
  </si>
  <si>
    <t>RYGBROOKLANDS HOSPITAL</t>
  </si>
  <si>
    <t>RYG96</t>
  </si>
  <si>
    <t>BROOKLANDS HOSPITAL</t>
  </si>
  <si>
    <t>RYGCANLEY HEALTH VISITORS BASE</t>
  </si>
  <si>
    <t>RYGFL</t>
  </si>
  <si>
    <t>CANLEY HEALTH VISITORS BASE</t>
  </si>
  <si>
    <t>RYGCOV &amp; WARK PSYCHOLOGY SUITE</t>
  </si>
  <si>
    <t>RYGCV</t>
  </si>
  <si>
    <t>COV &amp; WARK PSYCHOLOGY SUITE</t>
  </si>
  <si>
    <t>RYGELLYS EXTRA ACRE</t>
  </si>
  <si>
    <t>RYGGH</t>
  </si>
  <si>
    <t>ELLYS EXTRA ACRE</t>
  </si>
  <si>
    <t>RYGGULSON HOSPITAL</t>
  </si>
  <si>
    <t>RYG60</t>
  </si>
  <si>
    <t>GULSON HOSPITAL</t>
  </si>
  <si>
    <t>RYGHAWTHORN &amp; MAPLE DAY (EMI UNIT)</t>
  </si>
  <si>
    <t>RYG37</t>
  </si>
  <si>
    <t>HAWTHORN &amp; MAPLE DAY (EMI UNIT)</t>
  </si>
  <si>
    <t>RYGIRONMONGER ROW</t>
  </si>
  <si>
    <t>RYG62</t>
  </si>
  <si>
    <t>IRONMONGER ROW</t>
  </si>
  <si>
    <t>RYGLOXLEY BUILDING</t>
  </si>
  <si>
    <t>RYG87</t>
  </si>
  <si>
    <t>LOXLEY BUILDING</t>
  </si>
  <si>
    <t>RYGMAPLEWOOD</t>
  </si>
  <si>
    <t>RYGGE</t>
  </si>
  <si>
    <t>MAPLEWOOD</t>
  </si>
  <si>
    <t>RYGNEWFIELD ANNEXE</t>
  </si>
  <si>
    <t>RYGGC</t>
  </si>
  <si>
    <t>NEWFIELD ANNEXE</t>
  </si>
  <si>
    <t>RYGPAYBODY BUILDING</t>
  </si>
  <si>
    <t>RYGHP</t>
  </si>
  <si>
    <t>PAYBODY BUILDING</t>
  </si>
  <si>
    <t>RYGRESIDENTIAL HOME</t>
  </si>
  <si>
    <t>RYG52</t>
  </si>
  <si>
    <t>RESIDENTIAL HOME</t>
  </si>
  <si>
    <t>RYGST MICHAEL'S</t>
  </si>
  <si>
    <t>RYG79</t>
  </si>
  <si>
    <t>ST MICHAEL'S</t>
  </si>
  <si>
    <t>RYGSWANSWELL POINT</t>
  </si>
  <si>
    <t>RYG55</t>
  </si>
  <si>
    <t>SWANSWELL POINT</t>
  </si>
  <si>
    <t>RYGTHE BIRCHES</t>
  </si>
  <si>
    <t>RYG68</t>
  </si>
  <si>
    <t>THE BIRCHES</t>
  </si>
  <si>
    <t>RYGEF</t>
  </si>
  <si>
    <t>RYGTHE CALUDON CENTRE, COVENTRY</t>
  </si>
  <si>
    <t>RYG58</t>
  </si>
  <si>
    <t>THE CALUDON CENTRE, COVENTRY</t>
  </si>
  <si>
    <t>RYGTHE CEDARS</t>
  </si>
  <si>
    <t>RYG31</t>
  </si>
  <si>
    <t>RYGTHE LOFT</t>
  </si>
  <si>
    <t>RYG42</t>
  </si>
  <si>
    <t>THE LOFT</t>
  </si>
  <si>
    <t>RYGTHE MANOR HOSPITAL</t>
  </si>
  <si>
    <t>RYG12</t>
  </si>
  <si>
    <t>THE MANOR HOSPITAL</t>
  </si>
  <si>
    <t>RYGTHE PARK PALING</t>
  </si>
  <si>
    <t>RYGCY</t>
  </si>
  <si>
    <t>THE PARK PALING</t>
  </si>
  <si>
    <t>RYGTHE PARK PALING CARE HOME</t>
  </si>
  <si>
    <t>RYGGL</t>
  </si>
  <si>
    <t>THE PARK PALING CARE HOME</t>
  </si>
  <si>
    <t>RYGTHE RAILINGS</t>
  </si>
  <si>
    <t>RYGDJ</t>
  </si>
  <si>
    <t>THE RAILINGS</t>
  </si>
  <si>
    <t>RYGTHE WILLOWS</t>
  </si>
  <si>
    <t>RYG50</t>
  </si>
  <si>
    <t>RYGWALL HILL CARE HOME</t>
  </si>
  <si>
    <t>RYGGF</t>
  </si>
  <si>
    <t>WALL HILL CARE HOME</t>
  </si>
  <si>
    <t>RYGWARWICK MHRC</t>
  </si>
  <si>
    <t>RYG80</t>
  </si>
  <si>
    <t>WARWICK MHRC</t>
  </si>
  <si>
    <t>RYGWINDMILL POINT</t>
  </si>
  <si>
    <t>RYG54</t>
  </si>
  <si>
    <t>WINDMILL POINT</t>
  </si>
  <si>
    <t>RYJCHARING CROSS HOSPITAL - RYJ02</t>
  </si>
  <si>
    <t>RYJ02</t>
  </si>
  <si>
    <t>CHARING CROSS HOSPITAL - RYJ02</t>
  </si>
  <si>
    <t>CHARING CROSS HOSPITAL</t>
  </si>
  <si>
    <t>RYJ</t>
  </si>
  <si>
    <t>RYJHAMMERSMITH HOSPITAL - RYJ03</t>
  </si>
  <si>
    <t>RYJ03</t>
  </si>
  <si>
    <t>HAMMERSMITH HOSPITAL - RYJ03</t>
  </si>
  <si>
    <t>HAMMERSMITH HOSPITAL</t>
  </si>
  <si>
    <t>RYJQUEEN CHARLOTTE'S HOSPITAL - RYJ04</t>
  </si>
  <si>
    <t>RYJ04</t>
  </si>
  <si>
    <t>QUEEN CHARLOTTE'S HOSPITAL - RYJ04</t>
  </si>
  <si>
    <t>QUEEN CHARLOTTE'S HOSPITAL</t>
  </si>
  <si>
    <t>RYJST MARY'S HOSPITAL (HQ) - RYJ01</t>
  </si>
  <si>
    <t>RYJ01</t>
  </si>
  <si>
    <t>ST MARY'S HOSPITAL (HQ) - RYJ01</t>
  </si>
  <si>
    <t>ST MARY'S HOSPITAL (HQ)</t>
  </si>
  <si>
    <t>RYJWESTERN EYE HOSPITAL - RYJ07</t>
  </si>
  <si>
    <t>RYJ07</t>
  </si>
  <si>
    <t>WESTERN EYE HOSPITAL - RYJ07</t>
  </si>
  <si>
    <t>WESTERN EYE HOSPITAL</t>
  </si>
  <si>
    <t>RYKANCHOR MEADOW</t>
  </si>
  <si>
    <t>RYK13</t>
  </si>
  <si>
    <t>ANCHOR MEADOW</t>
  </si>
  <si>
    <t>RYK</t>
  </si>
  <si>
    <t>RYKBLOXWICH HOSPITAL (MENTAL ILLNESS)</t>
  </si>
  <si>
    <t>RYK01</t>
  </si>
  <si>
    <t>BLOXWICH HOSPITAL (MENTAL ILLNESS)</t>
  </si>
  <si>
    <t>RYKBLOXWICH HOSPITAL 1</t>
  </si>
  <si>
    <t>RYKA1</t>
  </si>
  <si>
    <t>BLOXWICH HOSPITAL 1</t>
  </si>
  <si>
    <t>RX3LUSTRUM VALE MHSOP NMP</t>
  </si>
  <si>
    <t>RX3VV</t>
  </si>
  <si>
    <t>LUSTRUM VALE MHSOP NMP</t>
  </si>
  <si>
    <t>RX3M'BRO MHSOP 3 NMP</t>
  </si>
  <si>
    <t>RX31L</t>
  </si>
  <si>
    <t>M'BRO MHSOP 3 NMP</t>
  </si>
  <si>
    <t>RX3M'BRO MHSOP SECTOR 2</t>
  </si>
  <si>
    <t>RX3RF</t>
  </si>
  <si>
    <t>M'BRO MHSOP SECTOR 2</t>
  </si>
  <si>
    <t>RX3MENTAL HEALTH UNIT - FRIARAGE HOSPITAL</t>
  </si>
  <si>
    <t>RX3XX</t>
  </si>
  <si>
    <t>MENTAL HEALTH UNIT - FRIARAGE HOSPITAL</t>
  </si>
  <si>
    <t>RX3MHSOP - APK NP 2</t>
  </si>
  <si>
    <t>RX3A8</t>
  </si>
  <si>
    <t>MHSOP - APK NP 2</t>
  </si>
  <si>
    <t>RX3MHSOP - NORTH YORKSHIRE 1</t>
  </si>
  <si>
    <t>RX3RW</t>
  </si>
  <si>
    <t>MHSOP - NORTH YORKSHIRE 1</t>
  </si>
  <si>
    <t>RX3MHSOP - NORTH YORKSHIRE 2</t>
  </si>
  <si>
    <t>RX3RX</t>
  </si>
  <si>
    <t>MHSOP - NORTH YORKSHIRE 2</t>
  </si>
  <si>
    <t>RX3MHSOP - NORTH YORKSHIRE 3</t>
  </si>
  <si>
    <t>RX3RY</t>
  </si>
  <si>
    <t>MHSOP - NORTH YORKSHIRE 3</t>
  </si>
  <si>
    <t>RX3MHSOP AP NP</t>
  </si>
  <si>
    <t>RX3A3</t>
  </si>
  <si>
    <t>MHSOP AP NP</t>
  </si>
  <si>
    <t>RX3MHSOP APK NP</t>
  </si>
  <si>
    <t>RX3A4</t>
  </si>
  <si>
    <t>MHSOP APK NP</t>
  </si>
  <si>
    <t>RX3MHSOP LR (NP)</t>
  </si>
  <si>
    <t>RX3A2</t>
  </si>
  <si>
    <t>MHSOP LR (NP)</t>
  </si>
  <si>
    <t>RX3MHSOP M'BRO 1 NMP</t>
  </si>
  <si>
    <t>RX3XF</t>
  </si>
  <si>
    <t>MHSOP M'BRO 1 NMP</t>
  </si>
  <si>
    <t>RX3MHSOP M'BRO 2 NMP</t>
  </si>
  <si>
    <t>RX3XG</t>
  </si>
  <si>
    <t>MHSOP M'BRO 2 NMP</t>
  </si>
  <si>
    <t>RX3MHSOP NP</t>
  </si>
  <si>
    <t>RX357</t>
  </si>
  <si>
    <t>MHSOP NP</t>
  </si>
  <si>
    <t>RX3MHSOP SB (NP)</t>
  </si>
  <si>
    <t>RX3A0</t>
  </si>
  <si>
    <t>MHSOP SB (NP)</t>
  </si>
  <si>
    <t>RX3NMP - FOXRUSH</t>
  </si>
  <si>
    <t>RX3RQ</t>
  </si>
  <si>
    <t>NMP - FOXRUSH</t>
  </si>
  <si>
    <t>RX3NMP - H'POOL AFF &amp; PSYCH</t>
  </si>
  <si>
    <t>RX3TN</t>
  </si>
  <si>
    <t>NMP - H'POOL AFF &amp; PSYCH</t>
  </si>
  <si>
    <t>RX3NMP - LD H'GATE</t>
  </si>
  <si>
    <t>RX31M</t>
  </si>
  <si>
    <t>NMP - LD H'GATE</t>
  </si>
  <si>
    <t>RX3NMP - MHSOP H'GATE</t>
  </si>
  <si>
    <t>RX31K</t>
  </si>
  <si>
    <t>NMP - MHSOP H'GATE</t>
  </si>
  <si>
    <t>RX3NMP - MHSOP STOCKTON</t>
  </si>
  <si>
    <t>RX31Q</t>
  </si>
  <si>
    <t>NMP - MHSOP STOCKTON</t>
  </si>
  <si>
    <t>RX3NMP EASINGTON</t>
  </si>
  <si>
    <t>RX3VJ</t>
  </si>
  <si>
    <t>NMP EASINGTON</t>
  </si>
  <si>
    <t>RX3NMP LAKESIDE AFF DIS</t>
  </si>
  <si>
    <t>RX3XE</t>
  </si>
  <si>
    <t>NMP LAKESIDE AFF DIS</t>
  </si>
  <si>
    <t>RX3NMP MHSOP HARTLEPOOL</t>
  </si>
  <si>
    <t>RX3WL</t>
  </si>
  <si>
    <t>NMP MHSOP HARTLEPOOL</t>
  </si>
  <si>
    <t>RX3NMP PARKSIDE PSYCHOSIS</t>
  </si>
  <si>
    <t>RX3TK</t>
  </si>
  <si>
    <t>NMP PARKSIDE PSYCHOSIS</t>
  </si>
  <si>
    <t>RX3NMP STOCKTON AFFECTIVE DISORDERS</t>
  </si>
  <si>
    <t>RX31E</t>
  </si>
  <si>
    <t>NMP STOCKTON AFFECTIVE DISORDERS</t>
  </si>
  <si>
    <t>RX3NORTH END NP</t>
  </si>
  <si>
    <t>RX3A5</t>
  </si>
  <si>
    <t>NORTH END NP</t>
  </si>
  <si>
    <t>RX3NP PETERLEE HC</t>
  </si>
  <si>
    <t>RX359</t>
  </si>
  <si>
    <t>NP PETERLEE HC</t>
  </si>
  <si>
    <t>RX3OAKWOOD UNIT</t>
  </si>
  <si>
    <t>RX3KN</t>
  </si>
  <si>
    <t>OAKWOOD UNIT</t>
  </si>
  <si>
    <t>RX3OLD AGE PSYCH</t>
  </si>
  <si>
    <t>RX3RA</t>
  </si>
  <si>
    <t>OLD AGE PSYCH</t>
  </si>
  <si>
    <t>RX3PARK HOUSE</t>
  </si>
  <si>
    <t>RX3PV</t>
  </si>
  <si>
    <t>PARK HOUSE</t>
  </si>
  <si>
    <t>RX3PARK VIEW</t>
  </si>
  <si>
    <t>RX30P</t>
  </si>
  <si>
    <t>PARK VIEW</t>
  </si>
  <si>
    <t>RX3PARKSIDE BILLINGHAM</t>
  </si>
  <si>
    <t>RX3KR</t>
  </si>
  <si>
    <t>PARKSIDE BILLINGHAM</t>
  </si>
  <si>
    <t>RX3PARKSIDE MIDDLESBROUGH</t>
  </si>
  <si>
    <t>RX3FG</t>
  </si>
  <si>
    <t>PARKSIDE MIDDLESBROUGH</t>
  </si>
  <si>
    <t>RX3PARKSIDE PSYCHOSIS NMP</t>
  </si>
  <si>
    <t>RX3VM</t>
  </si>
  <si>
    <t>PARKSIDE PSYCHOSIS NMP</t>
  </si>
  <si>
    <t>RX3PETERLEE COMMUNITY HOSPITAL</t>
  </si>
  <si>
    <t>RX3QP</t>
  </si>
  <si>
    <t>RX3POA</t>
  </si>
  <si>
    <t>RX352</t>
  </si>
  <si>
    <t>POA</t>
  </si>
  <si>
    <t>RX3POA - CLS BL UNIT</t>
  </si>
  <si>
    <t>RX314</t>
  </si>
  <si>
    <t>POA - CLS BL UNIT</t>
  </si>
  <si>
    <t>RX3POA - DARLINGTON WEST PARK 1</t>
  </si>
  <si>
    <t>RX319</t>
  </si>
  <si>
    <t>POA - DARLINGTON WEST PARK 1</t>
  </si>
  <si>
    <t>RX3POA - DARLINGTON WEST PARK 2</t>
  </si>
  <si>
    <t>RX320</t>
  </si>
  <si>
    <t>POA - DARLINGTON WEST PARK 2</t>
  </si>
  <si>
    <t>RX3POA - DDALES APARK 1</t>
  </si>
  <si>
    <t>RX317</t>
  </si>
  <si>
    <t>POA - DDALES APARK 1</t>
  </si>
  <si>
    <t>RX3POA - DDALES APARK 2</t>
  </si>
  <si>
    <t>RX318</t>
  </si>
  <si>
    <t>POA - DDALES APARK 2</t>
  </si>
  <si>
    <t>RX3POA - DERWENTSIDE CH 1</t>
  </si>
  <si>
    <t>RX312</t>
  </si>
  <si>
    <t>POA - DERWENTSIDE CH 1</t>
  </si>
  <si>
    <t>RX3POA - DERWENTSIDE CH 2</t>
  </si>
  <si>
    <t>RX313</t>
  </si>
  <si>
    <t>POA - DERWENTSIDE CH 2</t>
  </si>
  <si>
    <t>RX3POA - DURHAM BL UNIT</t>
  </si>
  <si>
    <t>RX315</t>
  </si>
  <si>
    <t>POA - DURHAM BL UNIT</t>
  </si>
  <si>
    <t>RX3POA - SEDGEFIELD</t>
  </si>
  <si>
    <t>RX316</t>
  </si>
  <si>
    <t>POA - SEDGEFIELD</t>
  </si>
  <si>
    <t>RX3PRECRIBING MIDDLESBROUGH OLD AGE PSYCH</t>
  </si>
  <si>
    <t>RX3GG</t>
  </si>
  <si>
    <t>PRECRIBING MIDDLESBROUGH OLD AGE PSYCH</t>
  </si>
  <si>
    <t>RX3PRIMROSE LODGE</t>
  </si>
  <si>
    <t>RX3AD</t>
  </si>
  <si>
    <t>PRIMROSE LODGE</t>
  </si>
  <si>
    <t>RX3REDCAR AND CLEVELAND PSYCHOSIS NMP</t>
  </si>
  <si>
    <t>RX3VT</t>
  </si>
  <si>
    <t>REDCAR AND CLEVELAND PSYCHOSIS NMP</t>
  </si>
  <si>
    <t>RX3RIPON COMMUNITY HOSPITAL</t>
  </si>
  <si>
    <t>RX3YQ</t>
  </si>
  <si>
    <t>RX3ROSEBERRY PARK</t>
  </si>
  <si>
    <t>RX3FL</t>
  </si>
  <si>
    <t>ROSEBERRY PARK</t>
  </si>
  <si>
    <t>RX3SANDWELL PARK</t>
  </si>
  <si>
    <t>RX3NH</t>
  </si>
  <si>
    <t>SANDWELL PARK</t>
  </si>
  <si>
    <t>RX3SCARBOROUGH HOSPITAL</t>
  </si>
  <si>
    <t>RX3YA</t>
  </si>
  <si>
    <t>SCARBOROUGH HOSPITAL</t>
  </si>
  <si>
    <t>RX3SHARROW VIEW</t>
  </si>
  <si>
    <t>RX3YC</t>
  </si>
  <si>
    <t>SHARROW VIEW</t>
  </si>
  <si>
    <t>RX3SHILDON COMMUNITY EXTENDED CARE UNIT</t>
  </si>
  <si>
    <t>RX3AF</t>
  </si>
  <si>
    <t>SHILDON COMMUNITY EXTENDED CARE UNIT</t>
  </si>
  <si>
    <t>RX3SHOTLEY BRIDGE GROUND FLOOR FLAT</t>
  </si>
  <si>
    <t>RX3NN</t>
  </si>
  <si>
    <t>SHOTLEY BRIDGE GROUND FLOOR FLAT</t>
  </si>
  <si>
    <t>RX3SKIPTON HOSPITAL</t>
  </si>
  <si>
    <t>RX3YG</t>
  </si>
  <si>
    <t>SKIPTON HOSPITAL</t>
  </si>
  <si>
    <t>RX3SMS STOCKTON</t>
  </si>
  <si>
    <t>RX3VH</t>
  </si>
  <si>
    <t>SMS STOCKTON</t>
  </si>
  <si>
    <t>RX3SPRINGWOOD</t>
  </si>
  <si>
    <t>RX3KW</t>
  </si>
  <si>
    <t>SPRINGWOOD</t>
  </si>
  <si>
    <t>RX3ST HILDA'S HALL</t>
  </si>
  <si>
    <t>RX3QW</t>
  </si>
  <si>
    <t>ST HILDA'S HALL</t>
  </si>
  <si>
    <t>RX3TEES, ESK WEAR VALLEY NHS TRUST (TEES)</t>
  </si>
  <si>
    <t>RX302</t>
  </si>
  <si>
    <t>TEES, ESK WEAR VALLEY NHS TRUST (TEES)</t>
  </si>
  <si>
    <t>RX3TEES, ESK, WEAR VALLEY NHS TRUST (DURHAM)</t>
  </si>
  <si>
    <t>RX301</t>
  </si>
  <si>
    <t>TEES, ESK, WEAR VALLEY NHS TRUST (DURHAM)</t>
  </si>
  <si>
    <t>RX3TERTIARY PSYCHOSIS 2</t>
  </si>
  <si>
    <t>RX386</t>
  </si>
  <si>
    <t>TERTIARY PSYCHOSIS 2</t>
  </si>
  <si>
    <t>RX3THE ANCHORAGE</t>
  </si>
  <si>
    <t>RX3LL</t>
  </si>
  <si>
    <t>THE ANCHORAGE</t>
  </si>
  <si>
    <t>RX3THE BRIARY UNIT</t>
  </si>
  <si>
    <t>RX3YE</t>
  </si>
  <si>
    <t>THE BRIARY UNIT</t>
  </si>
  <si>
    <t>RX3THE DALES</t>
  </si>
  <si>
    <t>RX3NK</t>
  </si>
  <si>
    <t>THE DALES</t>
  </si>
  <si>
    <t>RX3THE FIRS</t>
  </si>
  <si>
    <t>RX3LW</t>
  </si>
  <si>
    <t>RX3THE FRIARAGE</t>
  </si>
  <si>
    <t>RX3PE</t>
  </si>
  <si>
    <t>THE FRIARAGE</t>
  </si>
  <si>
    <t>RX3THE GATE</t>
  </si>
  <si>
    <t>RX3VF</t>
  </si>
  <si>
    <t>THE GATE</t>
  </si>
  <si>
    <t>RX3THE HAWTHORNS</t>
  </si>
  <si>
    <t>RX303</t>
  </si>
  <si>
    <t>RX3THE MALTINGS</t>
  </si>
  <si>
    <t>RX3QX</t>
  </si>
  <si>
    <t>RX3THE OLD VICARAGE</t>
  </si>
  <si>
    <t>RX3QD</t>
  </si>
  <si>
    <t>RX3THE ORCHARD</t>
  </si>
  <si>
    <t>RX3VE</t>
  </si>
  <si>
    <t>THE ORCHARD</t>
  </si>
  <si>
    <t>RX3THE ORCHARDS DAY HOSPITAL</t>
  </si>
  <si>
    <t>RX3YK</t>
  </si>
  <si>
    <t>THE ORCHARDS DAY HOSPITAL</t>
  </si>
  <si>
    <t>RX3THE RIDINGS</t>
  </si>
  <si>
    <t>RX3PT</t>
  </si>
  <si>
    <t>THE RIDINGS</t>
  </si>
  <si>
    <t>RX3THE WILLOWS NH</t>
  </si>
  <si>
    <t>RX3HK</t>
  </si>
  <si>
    <t>THE WILLOWS NH</t>
  </si>
  <si>
    <t>RX3TRAFALGAR SQUARE</t>
  </si>
  <si>
    <t>RX3LE</t>
  </si>
  <si>
    <t>TRAFALGAR SQUARE</t>
  </si>
  <si>
    <t>RX3UNIT 1</t>
  </si>
  <si>
    <t>RX3RJ</t>
  </si>
  <si>
    <t>UNIT 1</t>
  </si>
  <si>
    <t>RX3UNIVERSITY HOSPITAL OF HARTLEPOOL</t>
  </si>
  <si>
    <t>RX3EW</t>
  </si>
  <si>
    <t>RX3UNIVERSITY HOSPITAL OF NORTH DURHAM</t>
  </si>
  <si>
    <t>RX3EP</t>
  </si>
  <si>
    <t>RX3UNIVERSITY HOSPITAL OF NORTH TEES</t>
  </si>
  <si>
    <t>RX3FA</t>
  </si>
  <si>
    <t>RX3UNIVERSITY HOSPITAL OF NORTH TEES MENTAL HEALTH UNIT</t>
  </si>
  <si>
    <t>RX3MF</t>
  </si>
  <si>
    <t>UNIVERSITY HOSPITAL OF NORTH TEES MENTAL HEALTH UNIT</t>
  </si>
  <si>
    <t>RX3WEST LANE HOSPITAL</t>
  </si>
  <si>
    <t>RX3LF</t>
  </si>
  <si>
    <t>WEST LANE HOSPITAL</t>
  </si>
  <si>
    <t>RX3WEST LANE HOSPITAL WESTWOOD CENTRE</t>
  </si>
  <si>
    <t>RX3GV</t>
  </si>
  <si>
    <t>WEST LANE HOSPITAL WESTWOOD CENTRE</t>
  </si>
  <si>
    <t>RX3WEST PARK HOSPITAL</t>
  </si>
  <si>
    <t>RX3MM</t>
  </si>
  <si>
    <t>WEST PARK HOSPITAL</t>
  </si>
  <si>
    <t>RX3WHITBY &amp; MALTON MHSOP</t>
  </si>
  <si>
    <t>RX3RN</t>
  </si>
  <si>
    <t>WHITBY &amp; MALTON MHSOP</t>
  </si>
  <si>
    <t>RX3WOLFSON RESEARCH INSTITUTE</t>
  </si>
  <si>
    <t>RX304</t>
  </si>
  <si>
    <t>WOLFSON RESEARCH INSTITUTE</t>
  </si>
  <si>
    <t>RX4ACACIA HOUSE (ASHINGTON)</t>
  </si>
  <si>
    <t>RX401</t>
  </si>
  <si>
    <t>ACACIA HOUSE (ASHINGTON)</t>
  </si>
  <si>
    <t>RX4</t>
  </si>
  <si>
    <t>RX4ACUTE PSYCH - TYNEDALE</t>
  </si>
  <si>
    <t>RX4DT</t>
  </si>
  <si>
    <t>ACUTE PSYCH - TYNEDALE</t>
  </si>
  <si>
    <t>RX4ACUTE PSYCH, MORPETH / WANSBECK</t>
  </si>
  <si>
    <t>RX4DN</t>
  </si>
  <si>
    <t>ACUTE PSYCH, MORPETH / WANSBECK</t>
  </si>
  <si>
    <t>RX4ADHD - CHILD &amp; FAMILY</t>
  </si>
  <si>
    <t>RX45A</t>
  </si>
  <si>
    <t>ADHD - CHILD &amp; FAMILY</t>
  </si>
  <si>
    <t>RX4ADHD [WAA]</t>
  </si>
  <si>
    <t>RX44A</t>
  </si>
  <si>
    <t>ADHD [WAA]</t>
  </si>
  <si>
    <t>RX4ADOLESCENT FORENSIC NEWCASTLE, ROYCROFT UNIT</t>
  </si>
  <si>
    <t>RX4DM</t>
  </si>
  <si>
    <t>ADOLESCENT FORENSIC NEWCASTLE, ROYCROFT UNIT</t>
  </si>
  <si>
    <t>RX4AFFECTIVE DISORDERS - LEAZES WING</t>
  </si>
  <si>
    <t>RX4DK</t>
  </si>
  <si>
    <t>AFFECTIVE DISORDERS - LEAZES WING</t>
  </si>
  <si>
    <t>RX4ALNWICK INFIRMARY</t>
  </si>
  <si>
    <t>RX473</t>
  </si>
  <si>
    <t>ALNWICK INFIRMARY</t>
  </si>
  <si>
    <t>RX4AVONRIDGE MENTAL HEALTH COMMUNITY UNIT</t>
  </si>
  <si>
    <t>RX482</t>
  </si>
  <si>
    <t>AVONRIDGE MENTAL HEALTH COMMUNITY UNIT</t>
  </si>
  <si>
    <t>RX4BAILIFFGATE</t>
  </si>
  <si>
    <t>RX4X6</t>
  </si>
  <si>
    <t>BAILIFFGATE</t>
  </si>
  <si>
    <t>RX4BARNES UNIT</t>
  </si>
  <si>
    <t>RX4J4</t>
  </si>
  <si>
    <t>BARNES UNIT</t>
  </si>
  <si>
    <t>RX4BASRA MENTAL HEALTH COMMUNITY UNIT</t>
  </si>
  <si>
    <t>RX483</t>
  </si>
  <si>
    <t>BASRA MENTAL HEALTH COMMUNITY UNIT</t>
  </si>
  <si>
    <t>RX4BELSAY UNIT</t>
  </si>
  <si>
    <t>RX4AH</t>
  </si>
  <si>
    <t>BELSAY UNIT</t>
  </si>
  <si>
    <t>RX4BENSHAM HOSPITAL</t>
  </si>
  <si>
    <t>RX458</t>
  </si>
  <si>
    <t>BENSHAM HOSPITAL</t>
  </si>
  <si>
    <t>RX4BENTON VIEW</t>
  </si>
  <si>
    <t>RX4A9</t>
  </si>
  <si>
    <t>BENTON VIEW</t>
  </si>
  <si>
    <t>RX4BERRISHILL GROVE MENTAL HEALTH COMMUNITY UNIT</t>
  </si>
  <si>
    <t>RX486</t>
  </si>
  <si>
    <t>BERRISHILL GROVE MENTAL HEALTH COMMUNITY UNIT</t>
  </si>
  <si>
    <t>RX4BERWICK INFIRMARY SITE</t>
  </si>
  <si>
    <t>RX472</t>
  </si>
  <si>
    <t>BERWICK INFIRMARY SITE</t>
  </si>
  <si>
    <t>RX4BLYTH ADVICE &amp; NEEDLE EXCHANGE FOR DRUG USERS</t>
  </si>
  <si>
    <t>RX405</t>
  </si>
  <si>
    <t>BLYTH ADVICE &amp; NEEDLE EXCHANGE FOR DRUG USERS</t>
  </si>
  <si>
    <t>RX4BRAESIDE</t>
  </si>
  <si>
    <t>RX436</t>
  </si>
  <si>
    <t>BRAESIDE</t>
  </si>
  <si>
    <t>RX4CAMPUS FOR AGEING &amp; VITALITY</t>
  </si>
  <si>
    <t>RX4FD</t>
  </si>
  <si>
    <t>CAMPUS FOR AGEING &amp; VITALITY</t>
  </si>
  <si>
    <t>RX4CARRDALE MENTAL HEALTH COMMUNITY UNIT</t>
  </si>
  <si>
    <t>RX488</t>
  </si>
  <si>
    <t>CARRDALE MENTAL HEALTH COMMUNITY UNIT</t>
  </si>
  <si>
    <t>RX4CASAMINA</t>
  </si>
  <si>
    <t>RX456</t>
  </si>
  <si>
    <t>CASAMINA</t>
  </si>
  <si>
    <t>RX4CEDAR GRANGE MENTAL HEALTH COMMUNITY UNIT</t>
  </si>
  <si>
    <t>RX489</t>
  </si>
  <si>
    <t>CEDAR GRANGE MENTAL HEALTH COMMUNITY UNIT</t>
  </si>
  <si>
    <t>RX4CHERRY KNOWLE HOSPITAL</t>
  </si>
  <si>
    <t>RX464</t>
  </si>
  <si>
    <t>CHERRY KNOWLE HOSPITAL</t>
  </si>
  <si>
    <t>RX4CHILD PSYCH CENTRAL - AISLING UNIT</t>
  </si>
  <si>
    <t>RX4DX</t>
  </si>
  <si>
    <t>CHILD PSYCH CENTRAL - AISLING UNIT</t>
  </si>
  <si>
    <t>RX4CHILD PSYCH NORTHUMBERLAND</t>
  </si>
  <si>
    <t>RX4EA</t>
  </si>
  <si>
    <t>CHILD PSYCH NORTHUMBERLAND</t>
  </si>
  <si>
    <t>RX4CHILD PSYCH SE NORTHUMBERLAND - LINHOPE UNIT</t>
  </si>
  <si>
    <t>RX4EC</t>
  </si>
  <si>
    <t>CHILD PSYCH SE NORTHUMBERLAND - LINHOPE UNIT</t>
  </si>
  <si>
    <t>RX4CHILD PSYCH TYNEDALE</t>
  </si>
  <si>
    <t>RX4ED</t>
  </si>
  <si>
    <t>CHILD PSYCH TYNEDALE</t>
  </si>
  <si>
    <t>RX4CNDS</t>
  </si>
  <si>
    <t>RX44E</t>
  </si>
  <si>
    <t>CNDS</t>
  </si>
  <si>
    <t>RX4COMMUNITY MENTAL HEALTH PARTNERSHIP</t>
  </si>
  <si>
    <t>RX4W8</t>
  </si>
  <si>
    <t>COMMUNITY MENTAL HEALTH PARTNERSHIP</t>
  </si>
  <si>
    <t>RX4CRAIGAVON</t>
  </si>
  <si>
    <t>RX4K9</t>
  </si>
  <si>
    <t>CRAIGAVON</t>
  </si>
  <si>
    <t>RX4CRHT NORTHUMBERLAND</t>
  </si>
  <si>
    <t>RX44H</t>
  </si>
  <si>
    <t>CRHT NORTHUMBERLAND</t>
  </si>
  <si>
    <t>RX4DELIBERATE SELF HARM</t>
  </si>
  <si>
    <t>RX43Q</t>
  </si>
  <si>
    <t>DELIBERATE SELF HARM</t>
  </si>
  <si>
    <t>RX4DENE COTTAGE MENTAL HEALTH COMMUNITY UNIT</t>
  </si>
  <si>
    <t>RX490</t>
  </si>
  <si>
    <t>DENE COTTAGE MENTAL HEALTH COMMUNITY UNIT</t>
  </si>
  <si>
    <t>RX4DEPARTMENT OF PSYCHIATRY (ROYAL VICTORIA INFIRMARY)</t>
  </si>
  <si>
    <t>RX4E5</t>
  </si>
  <si>
    <t>DEPARTMENT OF PSYCHIATRY (ROYAL VICTORIA INFIRMARY)</t>
  </si>
  <si>
    <t>RX4DUNSTON HILL DAY HOSPITAL SITE</t>
  </si>
  <si>
    <t>RX444</t>
  </si>
  <si>
    <t>DUNSTON HILL DAY HOSPITAL SITE</t>
  </si>
  <si>
    <t>RX4ELSDEN MEWS MENTAL HEALTH COMMUNITY UNIT</t>
  </si>
  <si>
    <t>RX492</t>
  </si>
  <si>
    <t>ELSDEN MEWS MENTAL HEALTH COMMUNITY UNIT</t>
  </si>
  <si>
    <t>RX4FERNDENE</t>
  </si>
  <si>
    <t>RX4CA</t>
  </si>
  <si>
    <t>FERNDENE</t>
  </si>
  <si>
    <t>RX4FLAX COTTAGES MENTAL HEALTH COMMUNITY UNIT</t>
  </si>
  <si>
    <t>RX494</t>
  </si>
  <si>
    <t>FLAX COTTAGES MENTAL HEALTH COMMUNITY UNIT</t>
  </si>
  <si>
    <t>RX4FLEMING NUFFIELD</t>
  </si>
  <si>
    <t>RX4A4</t>
  </si>
  <si>
    <t>FLEMING NUFFIELD</t>
  </si>
  <si>
    <t>RX4FORENSIC UNIT NEWCASTLE</t>
  </si>
  <si>
    <t>RX4EH</t>
  </si>
  <si>
    <t>FORENSIC UNIT NEWCASTLE</t>
  </si>
  <si>
    <t>RX4GRANGE PARK MENTAL HEALTH COMMUNITY UNIT</t>
  </si>
  <si>
    <t>RX495</t>
  </si>
  <si>
    <t>GRANGE PARK MENTAL HEALTH COMMUNITY UNIT</t>
  </si>
  <si>
    <t>RX4HEXHAM CPN</t>
  </si>
  <si>
    <t>RX4D3</t>
  </si>
  <si>
    <t>HEXHAM CPN</t>
  </si>
  <si>
    <t>RX4HEXHAM CSMT</t>
  </si>
  <si>
    <t>RX4D4</t>
  </si>
  <si>
    <t>HEXHAM CSMT</t>
  </si>
  <si>
    <t>RX4HEXHAM GENERAL HOSPITAL</t>
  </si>
  <si>
    <t>RX471</t>
  </si>
  <si>
    <t>HEXHAM GENERAL HOSPITAL</t>
  </si>
  <si>
    <t>RX4HIRST VILLAS MENTAL HEALTH COMMUNITY UNIT</t>
  </si>
  <si>
    <t>RX4V5</t>
  </si>
  <si>
    <t>HIRST VILLAS MENTAL HEALTH COMMUNITY UNIT</t>
  </si>
  <si>
    <t>RX4HOLLYBUSH VILLAS MENTAL HEALTH COMMUNITY UNIT</t>
  </si>
  <si>
    <t>RX499</t>
  </si>
  <si>
    <t>HOLLYBUSH VILLAS MENTAL HEALTH COMMUNITY UNIT</t>
  </si>
  <si>
    <t>RX4HOLMLEA</t>
  </si>
  <si>
    <t>RX4J8</t>
  </si>
  <si>
    <t>HOLMLEA</t>
  </si>
  <si>
    <t>RX4HYLTON BANK MENTAL HEALTH COMMUNITY UNIT</t>
  </si>
  <si>
    <t>RX4R0</t>
  </si>
  <si>
    <t>HYLTON BANK MENTAL HEALTH COMMUNITY UNIT</t>
  </si>
  <si>
    <t>RX4ICTS</t>
  </si>
  <si>
    <t>RX44D</t>
  </si>
  <si>
    <t>ICTS</t>
  </si>
  <si>
    <t>RX4LEATHAM</t>
  </si>
  <si>
    <t>RX463</t>
  </si>
  <si>
    <t>LEATHAM</t>
  </si>
  <si>
    <t>RX4LYNDHURST GROVE MENTAL HEALTH COMMUNITY UNIT</t>
  </si>
  <si>
    <t>RX4R1</t>
  </si>
  <si>
    <t>LYNDHURST GROVE MENTAL HEALTH COMMUNITY UNIT</t>
  </si>
  <si>
    <t>RX4MONKTON HALL HOSPITAL</t>
  </si>
  <si>
    <t>RX450</t>
  </si>
  <si>
    <t>RX4MONKWEARMOUTH HOSPITAL</t>
  </si>
  <si>
    <t>RX4K2</t>
  </si>
  <si>
    <t>MONKWEARMOUTH HOSPITAL</t>
  </si>
  <si>
    <t>RX4MORPETH COTTAGE HOSPITAL</t>
  </si>
  <si>
    <t>RX474</t>
  </si>
  <si>
    <t>MORPETH COTTAGE HOSPITAL</t>
  </si>
  <si>
    <t>RX4NEUROPSYCHIATRY</t>
  </si>
  <si>
    <t>RX4EL</t>
  </si>
  <si>
    <t>RX4NEWBERRY COTTAGE</t>
  </si>
  <si>
    <t>RX4K4</t>
  </si>
  <si>
    <t>NEWBERRY COTTAGE</t>
  </si>
  <si>
    <t>RX4NEWCASTLE GENERAL HOSPITAL</t>
  </si>
  <si>
    <t>RX4E6</t>
  </si>
  <si>
    <t>NEWCASTLE GENERAL HOSPITAL</t>
  </si>
  <si>
    <t>RX4NEWHAVEN COTTAGE</t>
  </si>
  <si>
    <t>RX4K5</t>
  </si>
  <si>
    <t>NEWHAVEN COTTAGE</t>
  </si>
  <si>
    <t>RX4NMP - CHILD &amp; FAMILY A</t>
  </si>
  <si>
    <t>RX4P9</t>
  </si>
  <si>
    <t>NMP - CHILD &amp; FAMILY A</t>
  </si>
  <si>
    <t>RX4NMP - CHILD &amp; FAMILY B</t>
  </si>
  <si>
    <t>RX43R</t>
  </si>
  <si>
    <t>NMP - CHILD &amp; FAMILY B</t>
  </si>
  <si>
    <t>RX4NMP - WELLFIELD</t>
  </si>
  <si>
    <t>RX4P8</t>
  </si>
  <si>
    <t>NMP - WELLFIELD</t>
  </si>
  <si>
    <t>RX4NORTH TYNESIDE GENERAL HOSPITAL</t>
  </si>
  <si>
    <t>RX4A6</t>
  </si>
  <si>
    <t>NORTH TYNESIDE GENERAL HOSPITAL</t>
  </si>
  <si>
    <t>RX4NORTHGATE HOSPITAL</t>
  </si>
  <si>
    <t>RX4DG</t>
  </si>
  <si>
    <t>RX4NORTHGATE HOSPITAL SITE</t>
  </si>
  <si>
    <t>RX467</t>
  </si>
  <si>
    <t>NORTHGATE HOSPITAL SITE</t>
  </si>
  <si>
    <t>RX4NORTHUMBERLAND BAIT</t>
  </si>
  <si>
    <t>RX4X2</t>
  </si>
  <si>
    <t>NORTHUMBERLAND BAIT</t>
  </si>
  <si>
    <t>RX4OLD AGE PSYCHIATRY - TYNEDALE</t>
  </si>
  <si>
    <t>RX4EF</t>
  </si>
  <si>
    <t>OLD AGE PSYCHIATRY - TYNEDALE</t>
  </si>
  <si>
    <t>RX4OLD AGE PSYCHIATRY NEWCASTLE EAST - AKENSIDE</t>
  </si>
  <si>
    <t>RX4EN</t>
  </si>
  <si>
    <t>OLD AGE PSYCHIATRY NEWCASTLE EAST - AKENSIDE</t>
  </si>
  <si>
    <t>RX4OLD AGE PSYCHIATRY NEWCASTLE NORTH - GIBSIDE</t>
  </si>
  <si>
    <t>RX4EP</t>
  </si>
  <si>
    <t>OLD AGE PSYCHIATRY NEWCASTLE NORTH - GIBSIDE</t>
  </si>
  <si>
    <t>RX4OLD AGE PSYCHIATRY NEWCASTLE WEST - CASTLESIDE</t>
  </si>
  <si>
    <t>RX4EQ</t>
  </si>
  <si>
    <t>OLD AGE PSYCHIATRY NEWCASTLE WEST - CASTLESIDE</t>
  </si>
  <si>
    <t>RX4PALMER COMMUNITY HOSPITAL</t>
  </si>
  <si>
    <t>RX449</t>
  </si>
  <si>
    <t>RX4PRUDHOE HOSPITAL</t>
  </si>
  <si>
    <t>RX4DH</t>
  </si>
  <si>
    <t>PRUDHOE HOSPITAL</t>
  </si>
  <si>
    <t>RX4PRUDHOE HOSPITAL SITE</t>
  </si>
  <si>
    <t>RX468</t>
  </si>
  <si>
    <t>PRUDHOE HOSPITAL SITE</t>
  </si>
  <si>
    <t>RX4REGIONAL EATING DISORDERS</t>
  </si>
  <si>
    <t>RX41M</t>
  </si>
  <si>
    <t>REGIONAL EATING DISORDERS</t>
  </si>
  <si>
    <t>RX4REHABILITATION - CHERRY KNOWLE HOSPITAL</t>
  </si>
  <si>
    <t>RX4DE</t>
  </si>
  <si>
    <t>REHABILITATION - CHERRY KNOWLE HOSPITAL</t>
  </si>
  <si>
    <t>RX4REHABILITATION - TRANWELL UNIT</t>
  </si>
  <si>
    <t>RX4AY</t>
  </si>
  <si>
    <t>REHABILITATION - TRANWELL UNIT</t>
  </si>
  <si>
    <t>RX4REHABILITATION NORTHUMBERLAND - SOUTH WING</t>
  </si>
  <si>
    <t>RX4FA</t>
  </si>
  <si>
    <t>REHABILITATION NORTHUMBERLAND - SOUTH WING</t>
  </si>
  <si>
    <t>RX4ROSLIN MENTAL HEALTH COMMUNITY UNIT</t>
  </si>
  <si>
    <t>RX4T0</t>
  </si>
  <si>
    <t>ROSLIN MENTAL HEALTH COMMUNITY UNIT</t>
  </si>
  <si>
    <t>RX4SHEKINAH</t>
  </si>
  <si>
    <t>RX434</t>
  </si>
  <si>
    <t>SHEKINAH</t>
  </si>
  <si>
    <t>RX4SHIAN MENTAL HEALTH COMMUNITY UNIT</t>
  </si>
  <si>
    <t>RX4T3</t>
  </si>
  <si>
    <t>SHIAN MENTAL HEALTH COMMUNITY UNIT</t>
  </si>
  <si>
    <t>RX4SOLINGEN</t>
  </si>
  <si>
    <t>RX4V7</t>
  </si>
  <si>
    <t>SOLINGEN</t>
  </si>
  <si>
    <t>RX4SOUTH TYNESIDE DISTRICT GENERAL HOSPITAL</t>
  </si>
  <si>
    <t>RX454</t>
  </si>
  <si>
    <t>SOUTH TYNESIDE DISTRICT GENERAL HOSPITAL</t>
  </si>
  <si>
    <t>RX4SPECIAL CARE / REHAB NEWCASTLE</t>
  </si>
  <si>
    <t>RX4EX</t>
  </si>
  <si>
    <t>SPECIAL CARE / REHAB NEWCASTLE</t>
  </si>
  <si>
    <t>RX4SPITTAL</t>
  </si>
  <si>
    <t>RX4V6</t>
  </si>
  <si>
    <t>SPITTAL</t>
  </si>
  <si>
    <t>RX4SPITTAL MEWS MENTAL HEALTH COMMUNITY UNIT</t>
  </si>
  <si>
    <t>RX4X3</t>
  </si>
  <si>
    <t>SPITTAL MEWS MENTAL HEALTH COMMUNITY UNIT</t>
  </si>
  <si>
    <t>RX4SPRINGDALE MENTAL HEALTH COMMUNITY UNIT</t>
  </si>
  <si>
    <t>RX4V3</t>
  </si>
  <si>
    <t>SPRINGDALE MENTAL HEALTH COMMUNITY UNIT</t>
  </si>
  <si>
    <t>RX4ST ALBANS MENTAL HEALTH COMMUNITY UNIT</t>
  </si>
  <si>
    <t>RX4T5</t>
  </si>
  <si>
    <t>ST ALBANS MENTAL HEALTH COMMUNITY UNIT</t>
  </si>
  <si>
    <t>RX4ST GEORGES HOSPITAL SITE (MORPETH)</t>
  </si>
  <si>
    <t>RX4E2</t>
  </si>
  <si>
    <t>ST GEORGES HOSPITAL SITE (MORPETH)</t>
  </si>
  <si>
    <t>RX4ST NICHOLAS HOSPITAL (NEWCASTLE UPON TYNE)</t>
  </si>
  <si>
    <t>RX4E4</t>
  </si>
  <si>
    <t>ST NICHOLAS HOSPITAL (NEWCASTLE UPON TYNE)</t>
  </si>
  <si>
    <t>RX4STONECRAFT MENTAL HEALTH COMMUNITY UNIT</t>
  </si>
  <si>
    <t>RX4T6</t>
  </si>
  <si>
    <t>STONECRAFT MENTAL HEALTH COMMUNITY UNIT</t>
  </si>
  <si>
    <t>RX4SUNDERLAND EYE INFIRMARY</t>
  </si>
  <si>
    <t>RX4J2</t>
  </si>
  <si>
    <t>RX4SUNDERLAND ROYAL HOSPITAL</t>
  </si>
  <si>
    <t>RX4J5</t>
  </si>
  <si>
    <t>RX4SWALWELL</t>
  </si>
  <si>
    <t>RX445</t>
  </si>
  <si>
    <t>SWALWELL</t>
  </si>
  <si>
    <t>RX4TAVISTOCK SQUARE MENTAL HEALTH COMMUNITY UNIT</t>
  </si>
  <si>
    <t>RX4T7</t>
  </si>
  <si>
    <t>TAVISTOCK SQUARE MENTAL HEALTH COMMUNITY UNIT</t>
  </si>
  <si>
    <t>RX4THE CHESTERS MENTAL HEALTH COMMUNITY UNIT</t>
  </si>
  <si>
    <t>RX4T8</t>
  </si>
  <si>
    <t>THE CHESTERS MENTAL HEALTH COMMUNITY UNIT</t>
  </si>
  <si>
    <t>RX4THE CONSULTING ROOMS</t>
  </si>
  <si>
    <t>RX480</t>
  </si>
  <si>
    <t>THE CONSULTING ROOMS</t>
  </si>
  <si>
    <t>RX4THE GRANGE</t>
  </si>
  <si>
    <t>RX4A5</t>
  </si>
  <si>
    <t>RX4THE RIDING MENTAL HEALTH COMMUNITY UNIT</t>
  </si>
  <si>
    <t>RX481</t>
  </si>
  <si>
    <t>THE RIDING MENTAL HEALTH COMMUNITY UNIT</t>
  </si>
  <si>
    <t>RX4THE WILLOWS (MORPETH)</t>
  </si>
  <si>
    <t>RX406</t>
  </si>
  <si>
    <t>THE WILLOWS (MORPETH)</t>
  </si>
  <si>
    <t>RX4TRANWELL UNIT</t>
  </si>
  <si>
    <t>RX442</t>
  </si>
  <si>
    <t>TRANWELL UNIT</t>
  </si>
  <si>
    <t>RX4TREATMENT UNIT</t>
  </si>
  <si>
    <t>RX4K7</t>
  </si>
  <si>
    <t>TREATMENT UNIT</t>
  </si>
  <si>
    <t>RX4WALKERGATE HOSPITAL</t>
  </si>
  <si>
    <t>RX4E3</t>
  </si>
  <si>
    <t>WALKERGATE HOSPITAL</t>
  </si>
  <si>
    <t>RX4WALKERGATE PARK HOSPITAL</t>
  </si>
  <si>
    <t>RX4W4</t>
  </si>
  <si>
    <t>WALKERGATE PARK HOSPITAL</t>
  </si>
  <si>
    <t>RX4WANSBECK GENERAL HOSPITAL</t>
  </si>
  <si>
    <t>RX4C4</t>
  </si>
  <si>
    <t>WANSBECK GENERAL HOSPITAL</t>
  </si>
  <si>
    <t>RX4WARRINGTON MENTAL HEALTH COMMUNITY UNIT</t>
  </si>
  <si>
    <t>RX4T9</t>
  </si>
  <si>
    <t>WARRINGTON MENTAL HEALTH COMMUNITY UNIT</t>
  </si>
  <si>
    <t>RX4WEST VIEW MENTAL HEALTH COMMUNITY UNIT</t>
  </si>
  <si>
    <t>RX4V0</t>
  </si>
  <si>
    <t>WEST VIEW MENTAL HEALTH COMMUNITY UNIT</t>
  </si>
  <si>
    <t>RX4WESTBRIDGE UNIT</t>
  </si>
  <si>
    <t>RX4E1</t>
  </si>
  <si>
    <t>WESTBRIDGE UNIT</t>
  </si>
  <si>
    <t>RX4WHITBY RISE</t>
  </si>
  <si>
    <t>RX435</t>
  </si>
  <si>
    <t>WHITBY RISE</t>
  </si>
  <si>
    <t>RX4WHITLEY BAY</t>
  </si>
  <si>
    <t>RX4C2</t>
  </si>
  <si>
    <t>WHITLEY BAY</t>
  </si>
  <si>
    <t>RX4WOODLAND VIEW</t>
  </si>
  <si>
    <t>RX4W6</t>
  </si>
  <si>
    <t>WOODLAND VIEW</t>
  </si>
  <si>
    <t>RX4WOODLANDS COTTAGE MENTAL HEALTH COMMUNITY UNIT</t>
  </si>
  <si>
    <t>RX4V1</t>
  </si>
  <si>
    <t>WOODLANDS COTTAGE MENTAL HEALTH COMMUNITY UNIT</t>
  </si>
  <si>
    <t>RX4WOODLEY HALL</t>
  </si>
  <si>
    <t>RX4L5</t>
  </si>
  <si>
    <t>WOODLEY HALL</t>
  </si>
  <si>
    <t>RX4WOOLSINGTON MENTAL HEALTH COMMUNITY UNIT</t>
  </si>
  <si>
    <t>RX4V2</t>
  </si>
  <si>
    <t>WOOLSINGTON MENTAL HEALTH COMMUNITY UNIT</t>
  </si>
  <si>
    <t>RX4YOUNG PEOPLES UNIT</t>
  </si>
  <si>
    <t>RX4EY</t>
  </si>
  <si>
    <t>YOUNG PEOPLES UNIT</t>
  </si>
  <si>
    <t>RXABOWMERE HOSPITAL</t>
  </si>
  <si>
    <t>RXA19</t>
  </si>
  <si>
    <t>BOWMERE HOSPITAL</t>
  </si>
  <si>
    <t>RXA</t>
  </si>
  <si>
    <t>RXACHERRYBANK</t>
  </si>
  <si>
    <t>RXA32</t>
  </si>
  <si>
    <t>CHERRYBANK</t>
  </si>
  <si>
    <t>RXACLATTERBRIDGE HOSPITAL PSYCH SERVICES</t>
  </si>
  <si>
    <t>RXA54</t>
  </si>
  <si>
    <t>CLATTERBRIDGE HOSPITAL PSYCH SERVICES</t>
  </si>
  <si>
    <t>RXAEASTWAY INPATIENTS</t>
  </si>
  <si>
    <t>RXA52</t>
  </si>
  <si>
    <t>EASTWAY INPATIENTS</t>
  </si>
  <si>
    <t>RXAELLESMERE PORT HOSPITAL</t>
  </si>
  <si>
    <t>RXAWE</t>
  </si>
  <si>
    <t>RXAJOCELYN SOLLY</t>
  </si>
  <si>
    <t>RXAAE</t>
  </si>
  <si>
    <t>JOCELYN SOLLY</t>
  </si>
  <si>
    <t>RXAKEMPLE UNIT</t>
  </si>
  <si>
    <t>RXAWA</t>
  </si>
  <si>
    <t>KEMPLE UNIT</t>
  </si>
  <si>
    <t>RXALEIGHTON HOSPITAL</t>
  </si>
  <si>
    <t>RXAD6</t>
  </si>
  <si>
    <t>RXALEIGHTON MENTAL HEALTH UNIT</t>
  </si>
  <si>
    <t>RXA20</t>
  </si>
  <si>
    <t>LEIGHTON MENTAL HEALTH UNIT</t>
  </si>
  <si>
    <t>RXALIASON PSYCHIATRY WEST</t>
  </si>
  <si>
    <t>RXAC6</t>
  </si>
  <si>
    <t>LIASON PSYCHIATRY WEST</t>
  </si>
  <si>
    <t>RXALWH REHAB WARD</t>
  </si>
  <si>
    <t>RXA34</t>
  </si>
  <si>
    <t>LWH REHAB WARD</t>
  </si>
  <si>
    <t>RXAMACCLESFIELD MENTAL HEALTH</t>
  </si>
  <si>
    <t>RXAWK</t>
  </si>
  <si>
    <t>MACCLESFIELD MENTAL HEALTH</t>
  </si>
  <si>
    <t>RXAMARY DENDY UNIT</t>
  </si>
  <si>
    <t>RXA72</t>
  </si>
  <si>
    <t>MARY DENDY UNIT</t>
  </si>
  <si>
    <t>RXARESPITE THORN HEYS</t>
  </si>
  <si>
    <t>RXA55</t>
  </si>
  <si>
    <t>RESPITE THORN HEYS</t>
  </si>
  <si>
    <t>RXAROSEMOUNT</t>
  </si>
  <si>
    <t>RXA35</t>
  </si>
  <si>
    <t>ROSEMOUNT</t>
  </si>
  <si>
    <t>RXASOUTH CHESHIRE &amp; VALE ROYAL</t>
  </si>
  <si>
    <t>RXAE9</t>
  </si>
  <si>
    <t>SOUTH CHESHIRE &amp; VALE ROYAL</t>
  </si>
  <si>
    <t>RXASPRINGBANK</t>
  </si>
  <si>
    <t>RXADK</t>
  </si>
  <si>
    <t>SPRINGBANK</t>
  </si>
  <si>
    <t>RXAST CATHERINES HOSPITAL</t>
  </si>
  <si>
    <t>RXA02</t>
  </si>
  <si>
    <t>ST CATHERINES HOSPITAL</t>
  </si>
  <si>
    <t>RXATRAFFORD LD</t>
  </si>
  <si>
    <t>RXAQA</t>
  </si>
  <si>
    <t>TRAFFORD LD</t>
  </si>
  <si>
    <t>RXAVICTORIA CENTRAL HOSPITAL</t>
  </si>
  <si>
    <t>RXA01</t>
  </si>
  <si>
    <t>RXAYPC- PINE LODGE</t>
  </si>
  <si>
    <t>RXA53</t>
  </si>
  <si>
    <t>YPC- PINE LODGE</t>
  </si>
  <si>
    <t>RXCBEXHILL HOSPITAL - RXC03</t>
  </si>
  <si>
    <t>BEXHILL HOSPITAL</t>
  </si>
  <si>
    <t>RXCCONQUEST HOSPITAL - RXC01</t>
  </si>
  <si>
    <t>RXCCROWBOROUGH BIRTHING CENTRE - RXC14</t>
  </si>
  <si>
    <t>CROWBOROUGH BIRTHING CENTRE</t>
  </si>
  <si>
    <t>RXCEASTBOURNE DISTRICT GENERAL HOSPITAL - RXC02</t>
  </si>
  <si>
    <t>RXCMASTER'S HOUSE - RXCHR</t>
  </si>
  <si>
    <t>RXCHR</t>
  </si>
  <si>
    <t>MASTER'S HOUSE - RXCHR</t>
  </si>
  <si>
    <t>MASTER'S HOUSE</t>
  </si>
  <si>
    <t>RXEDONCASTER - CYP&amp;F</t>
  </si>
  <si>
    <t>RXEDC</t>
  </si>
  <si>
    <t>DONCASTER - CYP&amp;F</t>
  </si>
  <si>
    <t>RXE</t>
  </si>
  <si>
    <t>RXEDONCASTER - CYP&amp;F (EAST)</t>
  </si>
  <si>
    <t>RXECT</t>
  </si>
  <si>
    <t>DONCASTER - CYP&amp;F (EAST)</t>
  </si>
  <si>
    <t>RXEDONCASTER - CYP&amp;F 2</t>
  </si>
  <si>
    <t>RXEDJ</t>
  </si>
  <si>
    <t>DONCASTER - CYP&amp;F 2</t>
  </si>
  <si>
    <t>RXEDONCASTER - ST MARY'S INTERMEDIATE CARE</t>
  </si>
  <si>
    <t>RXECA</t>
  </si>
  <si>
    <t>DONCASTER - ST MARY'S INTERMEDIATE CARE</t>
  </si>
  <si>
    <t>RXEDONCASTER COMMUNITY - OLDER PEOPLE'S DAY HOSPITAL</t>
  </si>
  <si>
    <t>RXEA2</t>
  </si>
  <si>
    <t>DONCASTER COMMUNITY - OLDER PEOPLE'S DAY HOSPITAL</t>
  </si>
  <si>
    <t>RXEDONCASTER DCIS - (OTW)</t>
  </si>
  <si>
    <t>RXECL</t>
  </si>
  <si>
    <t>DONCASTER DCIS - (OTW)</t>
  </si>
  <si>
    <t>RXEDONCASTER DCIS - (OTW) BENTLEY MYPLACE</t>
  </si>
  <si>
    <t>RXECF</t>
  </si>
  <si>
    <t>DONCASTER DCIS - (OTW) BENTLEY MYPLACE</t>
  </si>
  <si>
    <t>RXENTH LINCS - GREAT OAKS INPATIENT UNIT</t>
  </si>
  <si>
    <t>RXE92</t>
  </si>
  <si>
    <t>NTH LINCS - GREAT OAKS INPATIENT UNIT</t>
  </si>
  <si>
    <t>RXENTH LINCS - ICT</t>
  </si>
  <si>
    <t>RXECJ</t>
  </si>
  <si>
    <t>NTH LINCS - ICT</t>
  </si>
  <si>
    <t>RXENTH LINCS - OT (COMMUNITY)</t>
  </si>
  <si>
    <t>RXE93</t>
  </si>
  <si>
    <t>NTH LINCS - OT (COMMUNITY)</t>
  </si>
  <si>
    <t>RXENTH LINCS PSYCHOLOGICAL THERAPIES 2</t>
  </si>
  <si>
    <t>RXE96</t>
  </si>
  <si>
    <t>NTH LINCS PSYCHOLOGICAL THERAPIES 2</t>
  </si>
  <si>
    <t>RXEROTHERHAM  EARLY INTERVENTION (SWALLOWNEST)</t>
  </si>
  <si>
    <t>RXE12</t>
  </si>
  <si>
    <t>ROTHERHAM  EARLY INTERVENTION (SWALLOWNEST)</t>
  </si>
  <si>
    <t>RXEROTHERHAM COMMUNITY MHSOP</t>
  </si>
  <si>
    <t>RXEC8</t>
  </si>
  <si>
    <t>ROTHERHAM COMMUNITY MHSOP</t>
  </si>
  <si>
    <t>RXEROTHERHAM INTENSIVE COMMUNITY THERAPIES</t>
  </si>
  <si>
    <t>RXECD</t>
  </si>
  <si>
    <t>ROTHERHAM INTENSIVE COMMUNITY THERAPIES</t>
  </si>
  <si>
    <t>RXEROTHERHAM LEARNING DISABILITIES ASSESSMENT AND TREATMENT UNIT</t>
  </si>
  <si>
    <t>RXEC4</t>
  </si>
  <si>
    <t>ROTHERHAM LEARNING DISABILITIES ASSESSMENT AND TREATMENT UNIT</t>
  </si>
  <si>
    <t>RXEROTHERHAM OPMHS WOODLANDS</t>
  </si>
  <si>
    <t>RXE07</t>
  </si>
  <si>
    <t>ROTHERHAM OPMHS WOODLANDS</t>
  </si>
  <si>
    <t>RXEST CATHERINE'S</t>
  </si>
  <si>
    <t>RXEAA</t>
  </si>
  <si>
    <t>ST CATHERINE'S</t>
  </si>
  <si>
    <t>RXEST. JOHN’S HOSPICE.</t>
  </si>
  <si>
    <t>RXEDL</t>
  </si>
  <si>
    <t>ST. JOHN’S HOSPICE.</t>
  </si>
  <si>
    <t>RXETICKHILL ROAD</t>
  </si>
  <si>
    <t>RXEA1</t>
  </si>
  <si>
    <t>TICKHILL ROAD</t>
  </si>
  <si>
    <t>RXFCLAYTON HOSPITAL - RXF04</t>
  </si>
  <si>
    <t>RXF04</t>
  </si>
  <si>
    <t>CLAYTON HOSPITAL - RXF04</t>
  </si>
  <si>
    <t>CLAYTON HOSPITAL</t>
  </si>
  <si>
    <t>RXF</t>
  </si>
  <si>
    <t>RXFDEWSBURY AND DISTRICT HOSPITAL - RXF10</t>
  </si>
  <si>
    <t>RXF10</t>
  </si>
  <si>
    <t>DEWSBURY AND DISTRICT HOSPITAL - RXF10</t>
  </si>
  <si>
    <t>DEWSBURY AND DISTRICT HOSPITAL</t>
  </si>
  <si>
    <t>RXFMONUMENT HOUSE</t>
  </si>
  <si>
    <t>RXF14</t>
  </si>
  <si>
    <t>MONUMENT HOUSE</t>
  </si>
  <si>
    <t>RXFPINDERFIELDS GENERAL HOSPITAL - RXF05</t>
  </si>
  <si>
    <t>RXF05</t>
  </si>
  <si>
    <t>PINDERFIELDS GENERAL HOSPITAL - RXF05</t>
  </si>
  <si>
    <t>PINDERFIELDS GENERAL HOSPITAL</t>
  </si>
  <si>
    <t>RXFPONTEFRACT GENERAL INFIRMARY - RXF03</t>
  </si>
  <si>
    <t>RXF03</t>
  </si>
  <si>
    <t>PONTEFRACT GENERAL INFIRMARY - RXF03</t>
  </si>
  <si>
    <t>RXFQUEEN ELIZABETH HOUSE</t>
  </si>
  <si>
    <t>RXF15</t>
  </si>
  <si>
    <t>QUEEN ELIZABETH HOUSE</t>
  </si>
  <si>
    <t>RXFWEST RIDINGS RESIDENTIAL AND NURSING HOME</t>
  </si>
  <si>
    <t>RXF13</t>
  </si>
  <si>
    <t>WEST RIDINGS RESIDENTIAL AND NURSING HOME</t>
  </si>
  <si>
    <t>RXGCALDERDALE SMS</t>
  </si>
  <si>
    <t>RXGDT</t>
  </si>
  <si>
    <t>CALDERDALE SMS</t>
  </si>
  <si>
    <t>RXG</t>
  </si>
  <si>
    <t>RXGCASTLE LODGE</t>
  </si>
  <si>
    <t>RXG23</t>
  </si>
  <si>
    <t>CASTLE LODGE</t>
  </si>
  <si>
    <t>RXGCASTLEFORD &amp; NORMANTON DISTRICT HOSPITAL</t>
  </si>
  <si>
    <t>RXG18</t>
  </si>
  <si>
    <t>CASTLEFORD &amp; NORMANTON DISTRICT HOSPITAL</t>
  </si>
  <si>
    <t>RXGCDIP</t>
  </si>
  <si>
    <t>RXGDR</t>
  </si>
  <si>
    <t>CDIP</t>
  </si>
  <si>
    <t>RXGCHERRY TREES</t>
  </si>
  <si>
    <t>RXG67</t>
  </si>
  <si>
    <t>CHERRY TREES</t>
  </si>
  <si>
    <t>RXGCHILD &amp; ADOLESCENT UNIT</t>
  </si>
  <si>
    <t>RXGDN</t>
  </si>
  <si>
    <t>CHILD &amp; ADOLESCENT UNIT</t>
  </si>
  <si>
    <t>RXGCNDH</t>
  </si>
  <si>
    <t>RXG1F</t>
  </si>
  <si>
    <t>CNDH</t>
  </si>
  <si>
    <t>RXGDOVECOTE</t>
  </si>
  <si>
    <t>RXG61</t>
  </si>
  <si>
    <t>DOVECOTE</t>
  </si>
  <si>
    <t>RXGENFIELD DOWN</t>
  </si>
  <si>
    <t>RXG36</t>
  </si>
  <si>
    <t>ENFIELD DOWN</t>
  </si>
  <si>
    <t>RXGF MILL</t>
  </si>
  <si>
    <t>RXG76</t>
  </si>
  <si>
    <t>F MILL</t>
  </si>
  <si>
    <t>RXGFIELDHEAD HOSPITAL</t>
  </si>
  <si>
    <t>RXG10</t>
  </si>
  <si>
    <t>FIELDHEAD HOSPITAL</t>
  </si>
  <si>
    <t>RXGFOLLY HALL</t>
  </si>
  <si>
    <t>RXG77</t>
  </si>
  <si>
    <t>FOLLY HALL</t>
  </si>
  <si>
    <t>RXGGRANGE VIEW</t>
  </si>
  <si>
    <t>RXG50</t>
  </si>
  <si>
    <t>RXGGREENDALE</t>
  </si>
  <si>
    <t>RXG60</t>
  </si>
  <si>
    <t>GREENDALE</t>
  </si>
  <si>
    <t>RXGHEATH UNIT</t>
  </si>
  <si>
    <t>RXG12</t>
  </si>
  <si>
    <t>HEATH UNIT</t>
  </si>
  <si>
    <t>RXGHYDE PARK</t>
  </si>
  <si>
    <t>RXG22</t>
  </si>
  <si>
    <t>HYDE PARK</t>
  </si>
  <si>
    <t>RXGKENDRAY HOSPITAL</t>
  </si>
  <si>
    <t>RXG82</t>
  </si>
  <si>
    <t>KENDRAY HOSPITAL</t>
  </si>
  <si>
    <t>RXGKERSHAW GRANGE</t>
  </si>
  <si>
    <t>RXG45</t>
  </si>
  <si>
    <t>KERSHAW GRANGE</t>
  </si>
  <si>
    <t>RXGLYNDHURST</t>
  </si>
  <si>
    <t>RXG58</t>
  </si>
  <si>
    <t>RXGMANYGATES</t>
  </si>
  <si>
    <t>RXG74</t>
  </si>
  <si>
    <t>MANYGATES</t>
  </si>
  <si>
    <t>RXGMOUNT VERNON HOSPITAL</t>
  </si>
  <si>
    <t>RXG84</t>
  </si>
  <si>
    <t>RXGPRIESTLEY UNIT</t>
  </si>
  <si>
    <t>RXGDD</t>
  </si>
  <si>
    <t>PRIESTLEY UNIT</t>
  </si>
  <si>
    <t>RXGST JOHN'S FLATS</t>
  </si>
  <si>
    <t>RXG32</t>
  </si>
  <si>
    <t>ST JOHN'S FLATS</t>
  </si>
  <si>
    <t>RXGST LUKES HOSPITAL</t>
  </si>
  <si>
    <t>RXGHH</t>
  </si>
  <si>
    <t>RXGTHE DALES</t>
  </si>
  <si>
    <t>RXG41</t>
  </si>
  <si>
    <t>RXGTHE DANCER</t>
  </si>
  <si>
    <t>RXG28</t>
  </si>
  <si>
    <t>THE DANCER</t>
  </si>
  <si>
    <t>RXGTHE POPLARS</t>
  </si>
  <si>
    <t>RXG31</t>
  </si>
  <si>
    <t>THE POPLARS</t>
  </si>
  <si>
    <t>RXGTHE SYCAMORES</t>
  </si>
  <si>
    <t>RXG30</t>
  </si>
  <si>
    <t>THE SYCAMORES</t>
  </si>
  <si>
    <t>RXGWALDERSLADE</t>
  </si>
  <si>
    <t>RXG89</t>
  </si>
  <si>
    <t>WALDERSLADE</t>
  </si>
  <si>
    <t>RXGYOT</t>
  </si>
  <si>
    <t>RXG79</t>
  </si>
  <si>
    <t>YOT</t>
  </si>
  <si>
    <t>RXHASHDOWN NUFFIELD HOSPITAL - RXH18</t>
  </si>
  <si>
    <t>RXH18</t>
  </si>
  <si>
    <t>ASHDOWN NUFFIELD HOSPITAL - RXH18</t>
  </si>
  <si>
    <t>ASHDOWN NUFFIELD HOSPITAL</t>
  </si>
  <si>
    <t>RXH</t>
  </si>
  <si>
    <t>RXHBRIGHTON GENERAL HOSPITAL - RXH05</t>
  </si>
  <si>
    <t>RXH05</t>
  </si>
  <si>
    <t>BRIGHTON GENERAL HOSPITAL - RXH05</t>
  </si>
  <si>
    <t>RXHLEWES VICTORIA HOSPITAL - RXH21</t>
  </si>
  <si>
    <t>RXH21</t>
  </si>
  <si>
    <t>LEWES VICTORIA HOSPITAL - RXH21</t>
  </si>
  <si>
    <t>RXHPRINCESS ROYAL HOSPITAL - RXH09</t>
  </si>
  <si>
    <t>RXH09</t>
  </si>
  <si>
    <t>PRINCESS ROYAL HOSPITAL - RXH09</t>
  </si>
  <si>
    <t>RXHROYAL SUSSEX COUNTY HOSPITAL - RXH01</t>
  </si>
  <si>
    <t>RXH01</t>
  </si>
  <si>
    <t>ROYAL SUSSEX COUNTY HOSPITAL - RXH01</t>
  </si>
  <si>
    <t>RXHSUSSEX EYE HOSPITAL - RXH07</t>
  </si>
  <si>
    <t>RXH07</t>
  </si>
  <si>
    <t>SUSSEX EYE HOSPITAL - RXH07</t>
  </si>
  <si>
    <t>SUSSEX EYE HOSPITAL</t>
  </si>
  <si>
    <t>RXHSUSSEX NUFFIELD HOSPITAL - RXH19</t>
  </si>
  <si>
    <t>RXH19</t>
  </si>
  <si>
    <t>SUSSEX NUFFIELD HOSPITAL - RXH19</t>
  </si>
  <si>
    <t>SUSSEX NUFFIELD HOSPITAL</t>
  </si>
  <si>
    <t>RXHTHE ROYAL ALEXANDRA CHILDREN'S HOSPITAL - RXH06</t>
  </si>
  <si>
    <t>RXH06</t>
  </si>
  <si>
    <t>THE ROYAL ALEXANDRA CHILDREN'S HOSPITAL - RXH06</t>
  </si>
  <si>
    <t>THE ROYAL ALEXANDRA CHILDREN'S HOSPITAL</t>
  </si>
  <si>
    <t>RXKBIRMINGHAM MIDLAND EYE CENTRE (BMEC) - RXK03</t>
  </si>
  <si>
    <t>RXK03</t>
  </si>
  <si>
    <t>BIRMINGHAM MIDLAND EYE CENTRE (BMEC) - RXK03</t>
  </si>
  <si>
    <t>BIRMINGHAM MIDLAND EYE CENTRE (BMEC)</t>
  </si>
  <si>
    <t>RXK</t>
  </si>
  <si>
    <t>RXKBIRMINGHAM TREATMENT CENTRE - RXKTC</t>
  </si>
  <si>
    <t>RXKTC</t>
  </si>
  <si>
    <t>BIRMINGHAM TREATMENT CENTRE - RXKTC</t>
  </si>
  <si>
    <t>BIRMINGHAM TREATMENT CENTRE</t>
  </si>
  <si>
    <t>RXKCITY HOSPITAL - RXK02</t>
  </si>
  <si>
    <t>RXK02</t>
  </si>
  <si>
    <t>CITY HOSPITAL - RXK02</t>
  </si>
  <si>
    <t>CITY HOSPITAL</t>
  </si>
  <si>
    <t>RXKROWLEY REGIS HOSPITAL - RXK10</t>
  </si>
  <si>
    <t>RXK10</t>
  </si>
  <si>
    <t>ROWLEY REGIS HOSPITAL - RXK10</t>
  </si>
  <si>
    <t>ROWLEY REGIS HOSPITAL</t>
  </si>
  <si>
    <t>RXKSANDWELL GENERAL HOSPITAL - RXK01</t>
  </si>
  <si>
    <t>RXK01</t>
  </si>
  <si>
    <t>SANDWELL GENERAL HOSPITAL - RXK01</t>
  </si>
  <si>
    <t>SANDWELL GENERAL HOSPITAL</t>
  </si>
  <si>
    <t>RXLBISPHAM HOSPITAL REHABILITATION UNIT - RXL08</t>
  </si>
  <si>
    <t>RXL08</t>
  </si>
  <si>
    <t>BISPHAM HOSPITAL REHABILITATION UNIT - RXL08</t>
  </si>
  <si>
    <t>BISPHAM HOSPITAL REHABILITATION UNIT</t>
  </si>
  <si>
    <t>RXL</t>
  </si>
  <si>
    <t>RXLBLACKPOOL VICTORIA HOSPITAL - RXL01</t>
  </si>
  <si>
    <t>RXL01</t>
  </si>
  <si>
    <t>BLACKPOOL VICTORIA HOSPITAL - RXL01</t>
  </si>
  <si>
    <t>RXLCLIFTON HOSPITAL - RXL06</t>
  </si>
  <si>
    <t>RXL06</t>
  </si>
  <si>
    <t>CLIFTON HOSPITAL - RXL06</t>
  </si>
  <si>
    <t>CLIFTON HOSPITAL</t>
  </si>
  <si>
    <t>RXLDEVONSHIRE ROAD HOSPITAL - RXL02</t>
  </si>
  <si>
    <t>RXL02</t>
  </si>
  <si>
    <t>DEVONSHIRE ROAD HOSPITAL - RXL02</t>
  </si>
  <si>
    <t>DEVONSHIRE ROAD HOSPITAL</t>
  </si>
  <si>
    <t>RXLFLEETWOOD HOSPITAL - RXL04</t>
  </si>
  <si>
    <t>RXL04</t>
  </si>
  <si>
    <t>FLEETWOOD HOSPITAL - RXL04</t>
  </si>
  <si>
    <t>RXLLYTHAM HOSPITAL - RXL03</t>
  </si>
  <si>
    <t>RXL03</t>
  </si>
  <si>
    <t>LYTHAM HOSPITAL - RXL03</t>
  </si>
  <si>
    <t>RXLROSSALL HOSPITAL REHABILITATION UNIT - RXL09</t>
  </si>
  <si>
    <t>RXL09</t>
  </si>
  <si>
    <t>ROSSALL HOSPITAL REHABILITATION UNIT - RXL09</t>
  </si>
  <si>
    <t>ROSSALL HOSPITAL REHABILITATION UNIT</t>
  </si>
  <si>
    <t>RXLSOUTH SHORE HOSPITAL - RXL05</t>
  </si>
  <si>
    <t>RXL05</t>
  </si>
  <si>
    <t>SOUTH SHORE HOSPITAL - RXL05</t>
  </si>
  <si>
    <t>SOUTH SHORE HOSPITAL</t>
  </si>
  <si>
    <t>RXLWESHAM HOSPITAL REHABILITATION UNIT - RXL07</t>
  </si>
  <si>
    <t>RXL07</t>
  </si>
  <si>
    <t>WESHAM HOSPITAL REHABILITATION UNIT - RXL07</t>
  </si>
  <si>
    <t>WESHAM HOSPITAL REHABILITATION UNIT</t>
  </si>
  <si>
    <t>RXMADULT MENTAL HEALTH</t>
  </si>
  <si>
    <t>RXMT4</t>
  </si>
  <si>
    <t>RXM</t>
  </si>
  <si>
    <t>RXMBANKGATE</t>
  </si>
  <si>
    <t>RXM57</t>
  </si>
  <si>
    <t>BANKGATE</t>
  </si>
  <si>
    <t>RXMCHEVIN WARD</t>
  </si>
  <si>
    <t>RXM55</t>
  </si>
  <si>
    <t>CHEVIN WARD</t>
  </si>
  <si>
    <t>RXM82</t>
  </si>
  <si>
    <t>RXMCLAY CROSS COMMUNITY HOSPITAL</t>
  </si>
  <si>
    <t>RXM65</t>
  </si>
  <si>
    <t>CLAY CROSS COMMUNITY HOSPITAL</t>
  </si>
  <si>
    <t>RXMCORBAR VIEW</t>
  </si>
  <si>
    <t>RXM46</t>
  </si>
  <si>
    <t>CORBAR VIEW</t>
  </si>
  <si>
    <t>RXMCRAIGMORE</t>
  </si>
  <si>
    <t>RXM03</t>
  </si>
  <si>
    <t>CRAIGMORE</t>
  </si>
  <si>
    <t>RXMDALE BANK VIEW</t>
  </si>
  <si>
    <t>RXMF6</t>
  </si>
  <si>
    <t>DALE BANK VIEW</t>
  </si>
  <si>
    <t>RXMDERBYSHIRE MENTAL HEALTH RESOURCE UNIT</t>
  </si>
  <si>
    <t>RXMF1</t>
  </si>
  <si>
    <t>DERBYSHIRE MENTAL HEALTH RESOURCE UNIT</t>
  </si>
  <si>
    <t>RXMDOVEDALE DAY HOSPITAL</t>
  </si>
  <si>
    <t>RXM18</t>
  </si>
  <si>
    <t>DOVEDALE DAY HOSPITAL</t>
  </si>
  <si>
    <t>RXMDR R PROFESSOR HEUN (PSYCHIATRIC UNIT)</t>
  </si>
  <si>
    <t>RXMT3</t>
  </si>
  <si>
    <t>DR R PROFESSOR HEUN (PSYCHIATRIC UNIT)</t>
  </si>
  <si>
    <t>RXMELMS (ALCOHOL)</t>
  </si>
  <si>
    <t>RXM37</t>
  </si>
  <si>
    <t>ELMS (ALCOHOL)</t>
  </si>
  <si>
    <t>RXMEREWASH CLDT</t>
  </si>
  <si>
    <t>RXME4</t>
  </si>
  <si>
    <t>EREWASH CLDT</t>
  </si>
  <si>
    <t>RXMFRIAR GATE FLATS</t>
  </si>
  <si>
    <t>RXM17</t>
  </si>
  <si>
    <t>FRIAR GATE FLATS</t>
  </si>
  <si>
    <t>RXMFRIARGATE</t>
  </si>
  <si>
    <t>RXM26</t>
  </si>
  <si>
    <t>FRIARGATE</t>
  </si>
  <si>
    <t>RXMHARTINGTON WING</t>
  </si>
  <si>
    <t>RXM51</t>
  </si>
  <si>
    <t>HARTINGTON WING</t>
  </si>
  <si>
    <t>RXMHIGHLY SPECIALIST COGNITIVE BEHAVIOURAL PSYCHOTHERAPIST</t>
  </si>
  <si>
    <t>RXMW6</t>
  </si>
  <si>
    <t>HIGHLY SPECIALIST COGNITIVE BEHAVIOURAL PSYCHOTHERAPIST</t>
  </si>
  <si>
    <t>RXMKEDLESTON UNIT</t>
  </si>
  <si>
    <t>RXM30</t>
  </si>
  <si>
    <t>KEDLESTON UNIT</t>
  </si>
  <si>
    <t>RXMKUFENA</t>
  </si>
  <si>
    <t>RXM08</t>
  </si>
  <si>
    <t>KUFENA</t>
  </si>
  <si>
    <t>RXMMAPLETON DAY HOSPITAL</t>
  </si>
  <si>
    <t>RXM59</t>
  </si>
  <si>
    <t>MAPLETON DAY HOSPITAL</t>
  </si>
  <si>
    <t>RXMMIDWAY DAY HOSPITAL</t>
  </si>
  <si>
    <t>RXM56</t>
  </si>
  <si>
    <t>MIDWAY DAY HOSPITAL</t>
  </si>
  <si>
    <t>RXMMORTON WARD, HARTINGTON UNIT</t>
  </si>
  <si>
    <t>RXM70</t>
  </si>
  <si>
    <t>MORTON WARD, HARTINGTON UNIT</t>
  </si>
  <si>
    <t>RXMNEWHOLME HOSPITAL</t>
  </si>
  <si>
    <t>RXM64</t>
  </si>
  <si>
    <t>NEWHOLME HOSPITAL</t>
  </si>
  <si>
    <t>RXMOAKLANDS</t>
  </si>
  <si>
    <t>RXM13</t>
  </si>
  <si>
    <t>RXMPHOENIX UNIT</t>
  </si>
  <si>
    <t>RXM90</t>
  </si>
  <si>
    <t>RXMPLEASLEY WARD, HARTINGTON UNIT</t>
  </si>
  <si>
    <t>RXM71</t>
  </si>
  <si>
    <t>PLEASLEY WARD, HARTINGTON UNIT</t>
  </si>
  <si>
    <t>RXMQUARN MILL</t>
  </si>
  <si>
    <t>RXM91</t>
  </si>
  <si>
    <t>QUARN MILL</t>
  </si>
  <si>
    <t>RXMRADBOURNE UNIT</t>
  </si>
  <si>
    <t>RXM54</t>
  </si>
  <si>
    <t>RADBOURNE UNIT</t>
  </si>
  <si>
    <t>RXMRIPLEY HOSPITAL</t>
  </si>
  <si>
    <t>RXMA7</t>
  </si>
  <si>
    <t>RIPLEY HOSPITAL</t>
  </si>
  <si>
    <t>RXMST KATHERINES</t>
  </si>
  <si>
    <t>RXM92</t>
  </si>
  <si>
    <t>ST KATHERINES</t>
  </si>
  <si>
    <t>RXMTANSLEY WARD</t>
  </si>
  <si>
    <t>RXM76</t>
  </si>
  <si>
    <t>TANSLEY WARD</t>
  </si>
  <si>
    <t>RXMTHE MANSE</t>
  </si>
  <si>
    <t>RXM84</t>
  </si>
  <si>
    <t>THE MANSE</t>
  </si>
  <si>
    <t>RXMTHE NOOK</t>
  </si>
  <si>
    <t>RXM06</t>
  </si>
  <si>
    <t>THE NOOK</t>
  </si>
  <si>
    <t>RXMTHE OLD VICARAGE</t>
  </si>
  <si>
    <t>RXM47</t>
  </si>
  <si>
    <t>RXMTHE RITZ BUILDING</t>
  </si>
  <si>
    <t>RXM95</t>
  </si>
  <si>
    <t>THE RITZ BUILDING</t>
  </si>
  <si>
    <t>RXMTURNING POINT</t>
  </si>
  <si>
    <t>RXMF2</t>
  </si>
  <si>
    <t>TURNING POINT</t>
  </si>
  <si>
    <t>RXMWALTON HOSPITAL</t>
  </si>
  <si>
    <t>RXM44</t>
  </si>
  <si>
    <t>RXMWARD 1</t>
  </si>
  <si>
    <t>RXM63</t>
  </si>
  <si>
    <t>WARD 1</t>
  </si>
  <si>
    <t>RXMWARD 2</t>
  </si>
  <si>
    <t>RXM60</t>
  </si>
  <si>
    <t>WARD 2</t>
  </si>
  <si>
    <t>RXMWARD 32 THE PSYCHIATRIC UNIT</t>
  </si>
  <si>
    <t>RXM68</t>
  </si>
  <si>
    <t>WARD 32 THE PSYCHIATRIC UNIT</t>
  </si>
  <si>
    <t>RXMWARD 33, PSYCHIATRIC UNIT</t>
  </si>
  <si>
    <t>RXM77</t>
  </si>
  <si>
    <t>WARD 33, PSYCHIATRIC UNIT</t>
  </si>
  <si>
    <t>RXMWARD 34, PSYCHIATRIC UNIT</t>
  </si>
  <si>
    <t>RXM78</t>
  </si>
  <si>
    <t>WARD 34, PSYCHIATRIC UNIT</t>
  </si>
  <si>
    <t>RXMWARD 35, PSYCHIATRIC UNIT</t>
  </si>
  <si>
    <t>RXM81</t>
  </si>
  <si>
    <t>WARD 35, PSYCHIATRIC UNIT</t>
  </si>
  <si>
    <t>RXMWARD 36, PSYCHIATRIC UNIT</t>
  </si>
  <si>
    <t>RXM74</t>
  </si>
  <si>
    <t>WARD 36, PSYCHIATRIC UNIT</t>
  </si>
  <si>
    <t>RXMWARDS 1 &amp; 2</t>
  </si>
  <si>
    <t>RXMF4</t>
  </si>
  <si>
    <t>WARDS 1 &amp; 2</t>
  </si>
  <si>
    <t>RXNACCRINGTON VICTORIA HOSPITAL - RXN06</t>
  </si>
  <si>
    <t>RXN06</t>
  </si>
  <si>
    <t>ACCRINGTON VICTORIA HOSPITAL - RXN06</t>
  </si>
  <si>
    <t>RXN</t>
  </si>
  <si>
    <t>RXNBLACKBURN ROYAL INFIRMARY - RXN07</t>
  </si>
  <si>
    <t>RXN07</t>
  </si>
  <si>
    <t>BLACKBURN ROYAL INFIRMARY - RXN07</t>
  </si>
  <si>
    <t>BLACKBURN ROYAL INFIRMARY</t>
  </si>
  <si>
    <t>RXNBLACKPOOL VICTORIA HOSPITAL - RXN08</t>
  </si>
  <si>
    <t>RXN08</t>
  </si>
  <si>
    <t>BLACKPOOL VICTORIA HOSPITAL - RXN08</t>
  </si>
  <si>
    <t>RXNCHORLEY AND SOUTH RIBBLE HOSPITAL - RXN01</t>
  </si>
  <si>
    <t>RXN01</t>
  </si>
  <si>
    <t>CHORLEY AND SOUTH RIBBLE HOSPITAL - RXN01</t>
  </si>
  <si>
    <t>RXNPENDLE COMMUNITY HOSPITAL - RXN20</t>
  </si>
  <si>
    <t>RXN20</t>
  </si>
  <si>
    <t>PENDLE COMMUNITY HOSPITAL - RXN20</t>
  </si>
  <si>
    <t>PENDLE COMMUNITY HOSPITAL</t>
  </si>
  <si>
    <t>RXNROYAL PRESTON HOSPITAL - RXN02</t>
  </si>
  <si>
    <t>RXN02</t>
  </si>
  <si>
    <t>ROYAL PRESTON HOSPITAL - RXN02</t>
  </si>
  <si>
    <t>RXPBISHOP AUCKLAND HOSPITAL - RXPBA</t>
  </si>
  <si>
    <t>RXPBA</t>
  </si>
  <si>
    <t>BISHOP AUCKLAND HOSPITAL - RXPBA</t>
  </si>
  <si>
    <t>BISHOP AUCKLAND HOSPITAL</t>
  </si>
  <si>
    <t>RXP</t>
  </si>
  <si>
    <t>RXPCHESTER LE STREET HOSPITAL - RXPCC</t>
  </si>
  <si>
    <t>RXPCC</t>
  </si>
  <si>
    <t>CHESTER LE STREET HOSPITAL - RXPCC</t>
  </si>
  <si>
    <t>CHESTER LE STREET HOSPITAL</t>
  </si>
  <si>
    <t>RXPDARLINGTON MEMORIAL HOSPITAL - RXPDA</t>
  </si>
  <si>
    <t>RXPDA</t>
  </si>
  <si>
    <t>DARLINGTON MEMORIAL HOSPITAL - RXPDA</t>
  </si>
  <si>
    <t>DARLINGTON MEMORIAL HOSPITAL</t>
  </si>
  <si>
    <t>RXPHOMELANDS HOSPITAL - RXPBB</t>
  </si>
  <si>
    <t>RXPBB</t>
  </si>
  <si>
    <t>HOMELANDS HOSPITAL - RXPBB</t>
  </si>
  <si>
    <t>HOMELANDS HOSPITAL</t>
  </si>
  <si>
    <t>RXPRICHARDSON COMMUNITY HOSPITAL</t>
  </si>
  <si>
    <t>RXPCJ</t>
  </si>
  <si>
    <t>RICHARDSON COMMUNITY HOSPITAL</t>
  </si>
  <si>
    <t>RXPSEDGEFIELD COMMUNITY HOSPITAL</t>
  </si>
  <si>
    <t>RXPCL</t>
  </si>
  <si>
    <t>SEDGEFIELD COMMUNITY HOSPITAL</t>
  </si>
  <si>
    <t>RXPSHOTLEY BRIDGE HOSPITAL SITE - RXPCW</t>
  </si>
  <si>
    <t>RXPCW</t>
  </si>
  <si>
    <t>SHOTLEY BRIDGE HOSPITAL SITE - RXPCW</t>
  </si>
  <si>
    <t>SHOTLEY BRIDGE HOSPITAL SITE</t>
  </si>
  <si>
    <t>RXPSOUTH MOOR HOSPITAL SITE - RXPCX</t>
  </si>
  <si>
    <t>RXPCX</t>
  </si>
  <si>
    <t>SOUTH MOOR HOSPITAL SITE - RXPCX</t>
  </si>
  <si>
    <t>SOUTH MOOR HOSPITAL SITE</t>
  </si>
  <si>
    <t>RXPSOUTH TYNESIDE DISTRICT HOSPITAL</t>
  </si>
  <si>
    <t>RXPGA</t>
  </si>
  <si>
    <t>RXPSUNDERLAND ROYAL HOSPITAL</t>
  </si>
  <si>
    <t>RXPWE</t>
  </si>
  <si>
    <t>RXPTREATMENT CENTRE - RXPTC</t>
  </si>
  <si>
    <t>RXPTC</t>
  </si>
  <si>
    <t>TREATMENT CENTRE - RXPTC</t>
  </si>
  <si>
    <t>TREATMENT CENTRE</t>
  </si>
  <si>
    <t>RXPUNIVERSITY HOSPITAL OF NORTH DURHAM - RXPCP</t>
  </si>
  <si>
    <t>RXPCP</t>
  </si>
  <si>
    <t>UNIVERSITY HOSPITAL OF NORTH DURHAM - RXPCP</t>
  </si>
  <si>
    <t>RXPWEARDALE COMMUNITY HOSPITAL</t>
  </si>
  <si>
    <t>RXP69</t>
  </si>
  <si>
    <t>WEARDALE COMMUNITY HOSPITAL</t>
  </si>
  <si>
    <t>RXQAMERSHAM HEALTH CENTRE</t>
  </si>
  <si>
    <t>RXQ81</t>
  </si>
  <si>
    <t>AMERSHAM HEALTH CENTRE</t>
  </si>
  <si>
    <t>RXQ</t>
  </si>
  <si>
    <t>RXQAMERSHAM HOSPITAL</t>
  </si>
  <si>
    <t>RXQ51</t>
  </si>
  <si>
    <t>AMERSHAM HOSPITAL</t>
  </si>
  <si>
    <t>RXQAPPLEYARD</t>
  </si>
  <si>
    <t>RXQ88</t>
  </si>
  <si>
    <t>APPLEYARD</t>
  </si>
  <si>
    <t>RXQAYSGARTH MEDICAL CENTRE</t>
  </si>
  <si>
    <t>RXQ89</t>
  </si>
  <si>
    <t>AYSGARTH MEDICAL CENTRE</t>
  </si>
  <si>
    <t>RXQBUCKINGHAM HOSPITAL</t>
  </si>
  <si>
    <t>RXQ61</t>
  </si>
  <si>
    <t>BUCKINGHAM HOSPITAL</t>
  </si>
  <si>
    <t>RXQFLORENCE NIGHTINGALE HOSPICE</t>
  </si>
  <si>
    <t>RXQFN</t>
  </si>
  <si>
    <t>FLORENCE NIGHTINGALE HOSPICE</t>
  </si>
  <si>
    <t>RXQMARLOW HOSPITAL</t>
  </si>
  <si>
    <t>RXQ65</t>
  </si>
  <si>
    <t>MARLOW HOSPITAL</t>
  </si>
  <si>
    <t>RXQMILTON KEYNES GENERAL HOSPITAL</t>
  </si>
  <si>
    <t>RXQ93</t>
  </si>
  <si>
    <t>MILTON KEYNES GENERAL HOSPITAL</t>
  </si>
  <si>
    <t>RXQNORTH END SURGERY</t>
  </si>
  <si>
    <t>RXQ80</t>
  </si>
  <si>
    <t>NORTH END SURGERY</t>
  </si>
  <si>
    <t>RXQSTOKE MANDEVILLE HOSPITAL</t>
  </si>
  <si>
    <t>RXQ02</t>
  </si>
  <si>
    <t>STOKE MANDEVILLE HOSPITAL</t>
  </si>
  <si>
    <t>RXQTHAME HOSPITAL</t>
  </si>
  <si>
    <t>RXQ62</t>
  </si>
  <si>
    <t>THAME HOSPITAL</t>
  </si>
  <si>
    <t>RXQWYCOMBE HOSPITAL</t>
  </si>
  <si>
    <t>RXQ50</t>
  </si>
  <si>
    <t>WYCOMBE HOSPITAL</t>
  </si>
  <si>
    <t>RXRACCRINGTON VICTORIA HOSPITAL</t>
  </si>
  <si>
    <t>RXR60</t>
  </si>
  <si>
    <t>RXR</t>
  </si>
  <si>
    <t>RXRBLACKBURN BIRTH CENTRE</t>
  </si>
  <si>
    <t>RXR78</t>
  </si>
  <si>
    <t>BLACKBURN BIRTH CENTRE</t>
  </si>
  <si>
    <t>RXRBLACKBURN HOSPITALS - RXR01</t>
  </si>
  <si>
    <t>RXR01</t>
  </si>
  <si>
    <t>BLACKBURN HOSPITALS - RXR01</t>
  </si>
  <si>
    <t>BLACKBURN HOSPITALS</t>
  </si>
  <si>
    <t>RXRBURNLEY GENERAL HOSPITAL - RXR10</t>
  </si>
  <si>
    <t>RXR10</t>
  </si>
  <si>
    <t>BURNLEY GENERAL HOSPITAL - RXR10</t>
  </si>
  <si>
    <t>RXRBURNLEY HOSPITALS - RXR02</t>
  </si>
  <si>
    <t>RXR02</t>
  </si>
  <si>
    <t>BURNLEY HOSPITALS - RXR02</t>
  </si>
  <si>
    <t>BURNLEY HOSPITALS</t>
  </si>
  <si>
    <t>RXR70</t>
  </si>
  <si>
    <t>CLITHEROE COMMUNITY HOSPITAL</t>
  </si>
  <si>
    <t>RXRPENDLE COMMUNITY HOSPITAL - RXR50</t>
  </si>
  <si>
    <t>RXR50</t>
  </si>
  <si>
    <t>PENDLE COMMUNITY HOSPITAL - RXR50</t>
  </si>
  <si>
    <t>RXRROSSENDALE HOSPITAL - RXR40</t>
  </si>
  <si>
    <t>RXR40</t>
  </si>
  <si>
    <t>ROSSENDALE HOSPITAL - RXR40</t>
  </si>
  <si>
    <t>RXRROSSENDALE PRIMARY CARE CENTRE</t>
  </si>
  <si>
    <t>RXRE9</t>
  </si>
  <si>
    <t>ROSSENDALE PRIMARY CARE CENTRE</t>
  </si>
  <si>
    <t>RXRROYAL BLACKBURN HOSPITAL - RXR20</t>
  </si>
  <si>
    <t>RXR20</t>
  </si>
  <si>
    <t>ROYAL BLACKBURN HOSPITAL - RXR20</t>
  </si>
  <si>
    <t>RXTARDENLEIGH</t>
  </si>
  <si>
    <t>RXT05</t>
  </si>
  <si>
    <t>ARDENLEIGH</t>
  </si>
  <si>
    <t>RXT</t>
  </si>
  <si>
    <t>RXTASHCROFT</t>
  </si>
  <si>
    <t>RXT06</t>
  </si>
  <si>
    <t>ASHCROFT</t>
  </si>
  <si>
    <t>RXTCHELMSLEY WOOD OPS CWOA</t>
  </si>
  <si>
    <t>RXTYQ</t>
  </si>
  <si>
    <t>CHELMSLEY WOOD OPS CWOA</t>
  </si>
  <si>
    <t>RXTDAN MOONEY HOUSE</t>
  </si>
  <si>
    <t>RXT96</t>
  </si>
  <si>
    <t>DAN MOONEY HOUSE</t>
  </si>
  <si>
    <t>RXTDAVID BROMLEY</t>
  </si>
  <si>
    <t>RXT15</t>
  </si>
  <si>
    <t>DAVID BROMLEY</t>
  </si>
  <si>
    <t>RXTEATING DISORDERS, THE BARBERRY</t>
  </si>
  <si>
    <t>RXTVQ</t>
  </si>
  <si>
    <t>EATING DISORDERS, THE BARBERRY</t>
  </si>
  <si>
    <t>RXTEDEN UNIT</t>
  </si>
  <si>
    <t>RXT99</t>
  </si>
  <si>
    <t>EDEN UNIT</t>
  </si>
  <si>
    <t>RXTEDENDALE/HILLDALE</t>
  </si>
  <si>
    <t>RXT17</t>
  </si>
  <si>
    <t>EDENDALE/HILLDALE</t>
  </si>
  <si>
    <t>RXTEDGBASTON OPS EBOA</t>
  </si>
  <si>
    <t>RXTYE</t>
  </si>
  <si>
    <t>EDGBASTON OPS EBOA</t>
  </si>
  <si>
    <t>RXTENDEAVOUR COURT</t>
  </si>
  <si>
    <t>RXT18</t>
  </si>
  <si>
    <t>ENDEAVOUR COURT</t>
  </si>
  <si>
    <t>RXTENDEAVOUR HOUSE</t>
  </si>
  <si>
    <t>RXT19</t>
  </si>
  <si>
    <t>ENDEAVOUR HOUSE</t>
  </si>
  <si>
    <t>RXTERDINGTON OPS EDOA</t>
  </si>
  <si>
    <t>RXTYK</t>
  </si>
  <si>
    <t>ERDINGTON OPS EDOA</t>
  </si>
  <si>
    <t>RXTEXPRESS SIGNS</t>
  </si>
  <si>
    <t>RXT20</t>
  </si>
  <si>
    <t>EXPRESS SIGNS</t>
  </si>
  <si>
    <t>RXTFORMER WOMENS HOSPITAL</t>
  </si>
  <si>
    <t>RXT21</t>
  </si>
  <si>
    <t>FORMER WOMENS HOSPITAL</t>
  </si>
  <si>
    <t>RXTFORWARD HOUSE</t>
  </si>
  <si>
    <t>RXT22</t>
  </si>
  <si>
    <t>FORWARD HOUSE</t>
  </si>
  <si>
    <t>RXTFRANTZ FANON</t>
  </si>
  <si>
    <t>RXT23</t>
  </si>
  <si>
    <t>FRANTZ FANON</t>
  </si>
  <si>
    <t>RXTGENERAL OPS GNOA</t>
  </si>
  <si>
    <t>RXTYP</t>
  </si>
  <si>
    <t>GENERAL OPS GNOA</t>
  </si>
  <si>
    <t>RXTGROVE AVENUE</t>
  </si>
  <si>
    <t>RXT24</t>
  </si>
  <si>
    <t>GROVE AVENUE</t>
  </si>
  <si>
    <t>RXTHALL GREEN OPS HGOA</t>
  </si>
  <si>
    <t>RXTYG</t>
  </si>
  <si>
    <t>HALL GREEN OPS HGOA</t>
  </si>
  <si>
    <t>RXTHERTFORD HOUSE</t>
  </si>
  <si>
    <t>RXT27</t>
  </si>
  <si>
    <t>HERTFORD HOUSE</t>
  </si>
  <si>
    <t>RXTHIGHCROFT HOSPITAL</t>
  </si>
  <si>
    <t>RXT28</t>
  </si>
  <si>
    <t>HIGHCROFT HOSPITAL</t>
  </si>
  <si>
    <t>RXTHILLIS LODGE</t>
  </si>
  <si>
    <t>RXT29</t>
  </si>
  <si>
    <t>HILLIS LODGE</t>
  </si>
  <si>
    <t>RXTHODGE HILL OPS HHOA</t>
  </si>
  <si>
    <t>RXTYL</t>
  </si>
  <si>
    <t>HODGE HILL OPS HHOA</t>
  </si>
  <si>
    <t>RXTHOLLYHILL</t>
  </si>
  <si>
    <t>RXT30</t>
  </si>
  <si>
    <t>HOLLYHILL</t>
  </si>
  <si>
    <t>RXTHONEYBOURNE</t>
  </si>
  <si>
    <t>RXT31</t>
  </si>
  <si>
    <t>RXTJOHN BLACK DAY HOSPITAL</t>
  </si>
  <si>
    <t>RXT34</t>
  </si>
  <si>
    <t>JOHN BLACK DAY HOSPITAL</t>
  </si>
  <si>
    <t>RXTJUNIPER CENTRE</t>
  </si>
  <si>
    <t>RXTD5</t>
  </si>
  <si>
    <t>JUNIPER CENTRE</t>
  </si>
  <si>
    <t>RXTJUNIPER INPATIENT JNIP POST 1</t>
  </si>
  <si>
    <t>RXTYT</t>
  </si>
  <si>
    <t>JUNIPER INPATIENT JNIP POST 1</t>
  </si>
  <si>
    <t>RXTKNOWLE OPS KLOA</t>
  </si>
  <si>
    <t>RXTYR</t>
  </si>
  <si>
    <t>KNOWLE OPS KLOA</t>
  </si>
  <si>
    <t>RXTLADYWOOD OPS LDOA</t>
  </si>
  <si>
    <t>RXTYC</t>
  </si>
  <si>
    <t>LADYWOOD OPS LDOA</t>
  </si>
  <si>
    <t>RXTLITTLE BROMWICH</t>
  </si>
  <si>
    <t>RXT37</t>
  </si>
  <si>
    <t>LITTLE BROMWICH</t>
  </si>
  <si>
    <t>RXTLYNDON OPS LYOA</t>
  </si>
  <si>
    <t>RXTYN</t>
  </si>
  <si>
    <t>LYNDON OPS LYOA</t>
  </si>
  <si>
    <t>RXTMARY SEACOLE HOUSE</t>
  </si>
  <si>
    <t>RXT47</t>
  </si>
  <si>
    <t>MARY SEACOLE HOUSE</t>
  </si>
  <si>
    <t>RXTMOTHER AND BABY UNIT</t>
  </si>
  <si>
    <t>RXTVX</t>
  </si>
  <si>
    <t>MOTHER AND BABY UNIT</t>
  </si>
  <si>
    <t>RXTNEWBRIDGE HOUSE</t>
  </si>
  <si>
    <t>RXT51</t>
  </si>
  <si>
    <t>NEWBRIDGE HOUSE</t>
  </si>
  <si>
    <t>RXTNORTHCROFT HOSPITAL</t>
  </si>
  <si>
    <t>RXT54</t>
  </si>
  <si>
    <t>NORTHCROFT HOSPITAL</t>
  </si>
  <si>
    <t>RXTNORTHFIELD OPS NFOA</t>
  </si>
  <si>
    <t>RXTYF</t>
  </si>
  <si>
    <t>NORTHFIELD OPS NFOA</t>
  </si>
  <si>
    <t>RXTNP BEN EIS NEEI</t>
  </si>
  <si>
    <t>RXTWV</t>
  </si>
  <si>
    <t>NP BEN EIS NEEI</t>
  </si>
  <si>
    <t>RXTNP HANDSWORTH AOR HDAR</t>
  </si>
  <si>
    <t>RXTWK</t>
  </si>
  <si>
    <t>NP HANDSWORTH AOR HDAR</t>
  </si>
  <si>
    <t>RXTNP HOB EAST EIS HEEI</t>
  </si>
  <si>
    <t>RXTWX</t>
  </si>
  <si>
    <t>NP HOB EAST EIS HEEI</t>
  </si>
  <si>
    <t>RXTNP HOB WEST EIS HWEI</t>
  </si>
  <si>
    <t>RXTWW</t>
  </si>
  <si>
    <t>NP HOB WEST EIS HWEI</t>
  </si>
  <si>
    <t>RXTNP KINGSTANDING AOR KGAR</t>
  </si>
  <si>
    <t>RXTWJ</t>
  </si>
  <si>
    <t>NP KINGSTANDING AOR KGAR</t>
  </si>
  <si>
    <t>RXTNP LADYWOOD AOR LDAR</t>
  </si>
  <si>
    <t>RXTWL</t>
  </si>
  <si>
    <t>NP LADYWOOD AOR LDAR</t>
  </si>
  <si>
    <t>RXTNP NECHELLS AOR NCAR</t>
  </si>
  <si>
    <t>RXTWM</t>
  </si>
  <si>
    <t>NP NECHELLS AOR NCAR</t>
  </si>
  <si>
    <t>RXTNP SOLIHULL AOR SLAR</t>
  </si>
  <si>
    <t>RXTWR</t>
  </si>
  <si>
    <t>NP SOLIHULL AOR SLAR</t>
  </si>
  <si>
    <t>RXTNP SOLIHULL EIS SLEI</t>
  </si>
  <si>
    <t>RXTWY</t>
  </si>
  <si>
    <t>NP SOLIHULL EIS SLEI</t>
  </si>
  <si>
    <t>RXTNP SOUTH AOR AHAR</t>
  </si>
  <si>
    <t>RXTWP</t>
  </si>
  <si>
    <t>NP SOUTH AOR AHAR</t>
  </si>
  <si>
    <t>RXTNP SOUTH EIS STEI</t>
  </si>
  <si>
    <t>RXTWT</t>
  </si>
  <si>
    <t>NP SOUTH EIS STEI</t>
  </si>
  <si>
    <t>RXTNP SPARKBROOK AOR SKAR</t>
  </si>
  <si>
    <t>RXTWN</t>
  </si>
  <si>
    <t>NP SPARKBROOK AOR SKAR</t>
  </si>
  <si>
    <t>RXTNP YARDLEY AOR YDAR</t>
  </si>
  <si>
    <t>RXTWQ</t>
  </si>
  <si>
    <t>NP YARDLEY AOR YDAR</t>
  </si>
  <si>
    <t>RXTPERRY BARR OPS PBOA</t>
  </si>
  <si>
    <t>RXTYA</t>
  </si>
  <si>
    <t>PERRY BARR OPS PBOA</t>
  </si>
  <si>
    <t>RXTQUEEN ELIZABETH PSYCHIATRIC HOSPITAL</t>
  </si>
  <si>
    <t>RXT62</t>
  </si>
  <si>
    <t>QUEEN ELIZABETH PSYCHIATRIC HOSPITAL</t>
  </si>
  <si>
    <t>RXTREASIDE CLINIC</t>
  </si>
  <si>
    <t>RXT64</t>
  </si>
  <si>
    <t>REASIDE CLINIC</t>
  </si>
  <si>
    <t>RXTRESERVOIR COURT</t>
  </si>
  <si>
    <t>RXT65</t>
  </si>
  <si>
    <t>RESERVOIR COURT</t>
  </si>
  <si>
    <t>RXTRIVERSIDE PARK</t>
  </si>
  <si>
    <t>RXT66</t>
  </si>
  <si>
    <t>RIVERSIDE PARK</t>
  </si>
  <si>
    <t>RXTROSS HOUSE</t>
  </si>
  <si>
    <t>RXT67</t>
  </si>
  <si>
    <t>ROSS HOUSE</t>
  </si>
  <si>
    <t>RXTSELLY OAK HOSPITAL</t>
  </si>
  <si>
    <t>RXTD0</t>
  </si>
  <si>
    <t>SELLY OAK HOSPITAL</t>
  </si>
  <si>
    <t>RXTSELLY OAK OPS SOOA</t>
  </si>
  <si>
    <t>RXTYH</t>
  </si>
  <si>
    <t>SELLY OAK OPS SOOA</t>
  </si>
  <si>
    <t>RXTSOHO HILL</t>
  </si>
  <si>
    <t>RXT74</t>
  </si>
  <si>
    <t>SOHO HILL</t>
  </si>
  <si>
    <t>RXTSOLIHULL HOSPITAL</t>
  </si>
  <si>
    <t>RXT76</t>
  </si>
  <si>
    <t>SOLIHULL HOSPITAL</t>
  </si>
  <si>
    <t>RXTSPARKBROOK HT - SKHT</t>
  </si>
  <si>
    <t>RXTRM</t>
  </si>
  <si>
    <t>SPARKBROOK HT - SKHT</t>
  </si>
  <si>
    <t>RXTSPARKHILL OPS SPOA</t>
  </si>
  <si>
    <t>RXTYD</t>
  </si>
  <si>
    <t>SPARKHILL OPS SPOA</t>
  </si>
  <si>
    <t>RXTSTAFF SUPPORT</t>
  </si>
  <si>
    <t>RXTA8</t>
  </si>
  <si>
    <t>STAFF SUPPORT</t>
  </si>
  <si>
    <t>RXTSUTTON COLDFIELD OPS SCOA</t>
  </si>
  <si>
    <t>RXTYJ</t>
  </si>
  <si>
    <t>SUTTON COLDFIELD OPS SCOA</t>
  </si>
  <si>
    <t>RXTTALL TREES</t>
  </si>
  <si>
    <t>RXTA0</t>
  </si>
  <si>
    <t>TALL TREES</t>
  </si>
  <si>
    <t>RXTTAMARIND CENTRE</t>
  </si>
  <si>
    <t>RXTD6</t>
  </si>
  <si>
    <t>TAMARIND CENTRE</t>
  </si>
  <si>
    <t>RXTTHE BARBERRY</t>
  </si>
  <si>
    <t>RXTD3</t>
  </si>
  <si>
    <t>THE BARBERRY</t>
  </si>
  <si>
    <t>RXTTHE BRIDGE GP</t>
  </si>
  <si>
    <t>RXTNW</t>
  </si>
  <si>
    <t>THE BRIDGE GP</t>
  </si>
  <si>
    <t>RXTTHE BRIDGE HP</t>
  </si>
  <si>
    <t>RXTNV</t>
  </si>
  <si>
    <t>THE BRIDGE HP</t>
  </si>
  <si>
    <t>RXTTHE BRIDGE NP</t>
  </si>
  <si>
    <t>RXTNX</t>
  </si>
  <si>
    <t>THE BRIDGE NP</t>
  </si>
  <si>
    <t>RXTTHE OLEASTER</t>
  </si>
  <si>
    <t>RXTD4</t>
  </si>
  <si>
    <t>THE OLEASTER</t>
  </si>
  <si>
    <t>RXTTHE ZINNIA CENTRE</t>
  </si>
  <si>
    <t>RXTD2</t>
  </si>
  <si>
    <t>THE ZINNIA CENTRE</t>
  </si>
  <si>
    <t>RXTWEATHERDALE UNIT</t>
  </si>
  <si>
    <t>RXT89</t>
  </si>
  <si>
    <t>WEATHERDALE UNIT</t>
  </si>
  <si>
    <t>RXTWOMENS THERAPY</t>
  </si>
  <si>
    <t>RXTC2</t>
  </si>
  <si>
    <t>WOMENS THERAPY</t>
  </si>
  <si>
    <t>RXTWOODSIDE CRESCENT</t>
  </si>
  <si>
    <t>RXT92</t>
  </si>
  <si>
    <t>WOODSIDE CRESCENT</t>
  </si>
  <si>
    <t>RXTYARDLEY OPS YDOA</t>
  </si>
  <si>
    <t>RXTYM</t>
  </si>
  <si>
    <t>YARDLEY OPS YDOA</t>
  </si>
  <si>
    <t>RXVBRAMLEY STREET REHABILITATION UNIT</t>
  </si>
  <si>
    <t>RXVA9</t>
  </si>
  <si>
    <t>BRAMLEY STREET REHABILITATION UNIT</t>
  </si>
  <si>
    <t>RXV</t>
  </si>
  <si>
    <t>RXVBROOK HEYS - TRAFFORD</t>
  </si>
  <si>
    <t>RXV07</t>
  </si>
  <si>
    <t>BROOK HEYS - TRAFFORD</t>
  </si>
  <si>
    <t>RXVCHAPMAN BARKER - DRUG &amp; ALCOHOL INPATIENT UNIT</t>
  </si>
  <si>
    <t>RXV04</t>
  </si>
  <si>
    <t>CHAPMAN BARKER - DRUG &amp; ALCOHOL INPATIENT UNIT</t>
  </si>
  <si>
    <t>RXVDISCOVER, WESTGATE</t>
  </si>
  <si>
    <t>RXVC8</t>
  </si>
  <si>
    <t>DISCOVER, WESTGATE</t>
  </si>
  <si>
    <t>RXVHAVERIGG</t>
  </si>
  <si>
    <t>RXV08</t>
  </si>
  <si>
    <t>HAVERIGG</t>
  </si>
  <si>
    <t>RXVHUMPHREY BOOTH - SALFORD</t>
  </si>
  <si>
    <t>RXVC3</t>
  </si>
  <si>
    <t>HUMPHREY BOOTH - SALFORD</t>
  </si>
  <si>
    <t>RXVMEADOWBROOK (ELDERLY)</t>
  </si>
  <si>
    <t>RXV18</t>
  </si>
  <si>
    <t>MEADOWBROOK (ELDERLY)</t>
  </si>
  <si>
    <t>RXVMEADOWBROOK HOSPITAL - SALFORD MH</t>
  </si>
  <si>
    <t>RXV17</t>
  </si>
  <si>
    <t>MEADOWBROOK HOSPITAL - SALFORD MH</t>
  </si>
  <si>
    <t>RXVMOORSIDE UNIT - TRAFFORD MH</t>
  </si>
  <si>
    <t>RXV80</t>
  </si>
  <si>
    <t>MOORSIDE UNIT - TRAFFORD MH</t>
  </si>
  <si>
    <t>RXVPRESTWICH HOSPITAL</t>
  </si>
  <si>
    <t>RXV06</t>
  </si>
  <si>
    <t>PRESTWICH HOSPITAL</t>
  </si>
  <si>
    <t>RXVRIVINGTON UNIT - BOLTON MH</t>
  </si>
  <si>
    <t>RXV60</t>
  </si>
  <si>
    <t>RIVINGTON UNIT - BOLTON MH</t>
  </si>
  <si>
    <t>RXVSDAS - ACTON SQUARE</t>
  </si>
  <si>
    <t>RXV47</t>
  </si>
  <si>
    <t>SDAS - ACTON SQUARE</t>
  </si>
  <si>
    <t>RXVSDAS - HAYSBROOK</t>
  </si>
  <si>
    <t>RXVD2</t>
  </si>
  <si>
    <t>SDAS - HAYSBROOK</t>
  </si>
  <si>
    <t>RXVSDAS - THE BASEMENT</t>
  </si>
  <si>
    <t>RXVD3</t>
  </si>
  <si>
    <t>SDAS - THE BASEMENT</t>
  </si>
  <si>
    <t>RXVWENTWORTH HOUSE</t>
  </si>
  <si>
    <t>RXV20</t>
  </si>
  <si>
    <t>WENTWORTH HOUSE</t>
  </si>
  <si>
    <t>RXVWHITEHAVEN</t>
  </si>
  <si>
    <t>RXVD0</t>
  </si>
  <si>
    <t>WHITEHAVEN</t>
  </si>
  <si>
    <t>RXVWIGAN DRUG &amp; ALCOHOL SERVCE</t>
  </si>
  <si>
    <t>RXV75</t>
  </si>
  <si>
    <t>WIGAN DRUG &amp; ALCOHOL SERVCE</t>
  </si>
  <si>
    <t>RXVWOODLANDS HOSPITAL</t>
  </si>
  <si>
    <t>RXV15</t>
  </si>
  <si>
    <t>LUTON &amp; CENTRAL BEDFORDSHIRE MENTAL HEALTH UNIT</t>
  </si>
  <si>
    <t>RWNLUTON &amp; DUNSTABLE HOSPITAL</t>
  </si>
  <si>
    <t>RWNTN</t>
  </si>
  <si>
    <t>LUTON &amp; DUNSTABLE HOSPITAL</t>
  </si>
  <si>
    <t>RWNLUTON INTERMEDIATE ASSESSMENT UNIT</t>
  </si>
  <si>
    <t>RWNL2</t>
  </si>
  <si>
    <t>LUTON INTERMEDIATE ASSESSMENT UNIT</t>
  </si>
  <si>
    <t>RWNLUTON SSMS [LDASS]</t>
  </si>
  <si>
    <t>RWN17</t>
  </si>
  <si>
    <t>LUTON SSMS [LDASS]</t>
  </si>
  <si>
    <t>RWNMAYER WAY</t>
  </si>
  <si>
    <t>RWNM4</t>
  </si>
  <si>
    <t>MAYER WAY</t>
  </si>
  <si>
    <t>RWNMEADOWSIDE</t>
  </si>
  <si>
    <t>RWNE0</t>
  </si>
  <si>
    <t>MEADOWSIDE</t>
  </si>
  <si>
    <t>RWNMENTAL HEALTH AND SOCIAL CARE</t>
  </si>
  <si>
    <t>RWNL1</t>
  </si>
  <si>
    <t>MENTAL HEALTH AND SOCIAL CARE</t>
  </si>
  <si>
    <t>RWNMENTAL HEALTH UNIT (BASILDON)</t>
  </si>
  <si>
    <t>RWN40</t>
  </si>
  <si>
    <t>MENTAL HEALTH UNIT (BASILDON)</t>
  </si>
  <si>
    <t>RWNMOUNTNESSING COURT</t>
  </si>
  <si>
    <t>RWN65</t>
  </si>
  <si>
    <t>MOUNTNESSING COURT</t>
  </si>
  <si>
    <t>RWNOPMH BEDFORD/E &amp; MID BEDS</t>
  </si>
  <si>
    <t>RWN38</t>
  </si>
  <si>
    <t>OPMH BEDFORD/E &amp; MID BEDS</t>
  </si>
  <si>
    <t>RWNOPMH BEDFORD/W &amp; MID BEDS</t>
  </si>
  <si>
    <t>RWN37</t>
  </si>
  <si>
    <t>OPMH BEDFORD/W &amp; MID BEDS</t>
  </si>
  <si>
    <t>RWNOPMH IVEL VALLEY</t>
  </si>
  <si>
    <t>RWN26</t>
  </si>
  <si>
    <t>OPMH IVEL VALLEY</t>
  </si>
  <si>
    <t>RWNOPMH LUTON</t>
  </si>
  <si>
    <t>RWN39</t>
  </si>
  <si>
    <t>OPMH LUTON</t>
  </si>
  <si>
    <t>RWNOPMH SOUTH BEDS</t>
  </si>
  <si>
    <t>RWN27</t>
  </si>
  <si>
    <t>OPMH SOUTH BEDS</t>
  </si>
  <si>
    <t>RWNOTHER COMMUNITY PREMISES</t>
  </si>
  <si>
    <t>RWNL3</t>
  </si>
  <si>
    <t>OTHER COMMUNITY PREMISES</t>
  </si>
  <si>
    <t>RWNPOPLARS</t>
  </si>
  <si>
    <t>RWNN3</t>
  </si>
  <si>
    <t>POPLARS</t>
  </si>
  <si>
    <t>RWNPRINCESS ALEXANDRA HOSPITAL</t>
  </si>
  <si>
    <t>RWN85</t>
  </si>
  <si>
    <t>PRINCESS ALEXANDRA HOSPITAL</t>
  </si>
  <si>
    <t>RWNRAYLEIGH CRIMINAL JUSTICE</t>
  </si>
  <si>
    <t>RWNE9</t>
  </si>
  <si>
    <t>RAYLEIGH CRIMINAL JUSTICE</t>
  </si>
  <si>
    <t>RWNROBIN PINTO UNIT</t>
  </si>
  <si>
    <t>RWN31</t>
  </si>
  <si>
    <t>ROBIN PINTO UNIT</t>
  </si>
  <si>
    <t>RWNN2</t>
  </si>
  <si>
    <t>RWNROCHFORD COMMUNITY HOSPITAL</t>
  </si>
  <si>
    <t>RWN10</t>
  </si>
  <si>
    <t>ROCHFORD COMMUNITY HOSPITAL</t>
  </si>
  <si>
    <t>RWNRUNWELL HOSPITAL</t>
  </si>
  <si>
    <t>RWN20</t>
  </si>
  <si>
    <t>RUNWELL HOSPITAL</t>
  </si>
  <si>
    <t>RWNSAFFRON WALDEN COMMUNITY HOSPITAL</t>
  </si>
  <si>
    <t>RWNTH</t>
  </si>
  <si>
    <t>RWNSOBEDAS (SUBSTANCE ABUSE)</t>
  </si>
  <si>
    <t>RWNP4</t>
  </si>
  <si>
    <t>SOBEDAS (SUBSTANCE ABUSE)</t>
  </si>
  <si>
    <t>RWNSOUTHEND CDAS</t>
  </si>
  <si>
    <t>RWN93</t>
  </si>
  <si>
    <t>SOUTHEND CDAS</t>
  </si>
  <si>
    <t>RWNSOUTHEND RESOUCE THERAPY</t>
  </si>
  <si>
    <t>RWN97</t>
  </si>
  <si>
    <t>SOUTHEND RESOUCE THERAPY</t>
  </si>
  <si>
    <t>RWNST MARGARET'S HOSPITAL</t>
  </si>
  <si>
    <t>RWNT1</t>
  </si>
  <si>
    <t>ST MARGARET'S HOSPITAL</t>
  </si>
  <si>
    <t>RWNTHE GLADES</t>
  </si>
  <si>
    <t>RWNL8</t>
  </si>
  <si>
    <t>THE GLADES</t>
  </si>
  <si>
    <t>RWNTHE OLD MILL</t>
  </si>
  <si>
    <t>RWN88</t>
  </si>
  <si>
    <t>THE OLD MILL</t>
  </si>
  <si>
    <t>RWNTHURROCK COMMUNITY HOSPITAL</t>
  </si>
  <si>
    <t>RWN50</t>
  </si>
  <si>
    <t>RWNWARLEY HOSPITAL</t>
  </si>
  <si>
    <t>RWNJ7</t>
  </si>
  <si>
    <t>WARLEY HOSPITAL</t>
  </si>
  <si>
    <t>RWNWEST SUFFOLK HOSPITAL</t>
  </si>
  <si>
    <t>RWN56</t>
  </si>
  <si>
    <t>RWNWEYMARKS</t>
  </si>
  <si>
    <t>RWN60</t>
  </si>
  <si>
    <t>WEYMARKS</t>
  </si>
  <si>
    <t>RWNWHICHELLO'S WHARF</t>
  </si>
  <si>
    <t>RWNL7</t>
  </si>
  <si>
    <t>WHICHELLO'S WHARF</t>
  </si>
  <si>
    <t>RWPALEXANDRA HOSPITAL - RWP01</t>
  </si>
  <si>
    <t>RWP01</t>
  </si>
  <si>
    <t>ALEXANDRA HOSPITAL - RWP01</t>
  </si>
  <si>
    <t>RWP</t>
  </si>
  <si>
    <t>RWPKIDDERMINSTER HOSPITAL - RWP31</t>
  </si>
  <si>
    <t>RWP31</t>
  </si>
  <si>
    <t>KIDDERMINSTER HOSPITAL - RWP31</t>
  </si>
  <si>
    <t>KIDDERMINSTER HOSPITAL</t>
  </si>
  <si>
    <t>RWPKIDDERMINSTER TREATMENT CENTRE - RWPTC</t>
  </si>
  <si>
    <t>RWPTC</t>
  </si>
  <si>
    <t>KIDDERMINSTER TREATMENT CENTRE - RWPTC</t>
  </si>
  <si>
    <t>KIDDERMINSTER TREATMENT CENTRE</t>
  </si>
  <si>
    <t>RWPWORCESTERSHIRE ROYAL HOSPITAL - RWP50</t>
  </si>
  <si>
    <t>RWP50</t>
  </si>
  <si>
    <t>WORCESTERSHIRE ROYAL HOSPITAL - RWP50</t>
  </si>
  <si>
    <t>RWR(SOVEREIGN HOUSE) HILL END LANE (SITE 3)</t>
  </si>
  <si>
    <t>RWR08</t>
  </si>
  <si>
    <t>(SOVEREIGN HOUSE) HILL END LANE (SITE 3)</t>
  </si>
  <si>
    <t>RWR</t>
  </si>
  <si>
    <t>RWRABBEY &amp; DEACON UNITS</t>
  </si>
  <si>
    <t>RWR12</t>
  </si>
  <si>
    <t>ABBEY &amp; DEACON UNITS</t>
  </si>
  <si>
    <t>RWRADTU (SHRODELLS)</t>
  </si>
  <si>
    <t>RWRP6</t>
  </si>
  <si>
    <t>ADTU (SHRODELLS)</t>
  </si>
  <si>
    <t>RWRADTU EAST AND NORTH</t>
  </si>
  <si>
    <t>RWRPF</t>
  </si>
  <si>
    <t>ADTU EAST AND NORTH</t>
  </si>
  <si>
    <t>RWRADULT MENTAL HEALTH UNIT (GAINSFORD HOUSE)</t>
  </si>
  <si>
    <t>RWR79</t>
  </si>
  <si>
    <t>ADULT MENTAL HEALTH UNIT (GAINSFORD HOUSE)</t>
  </si>
  <si>
    <t>RWRADULT MENTAL HEALTH UNIT (HAMPDEN HOUSE)</t>
  </si>
  <si>
    <t>RWR78</t>
  </si>
  <si>
    <t>ADULT MENTAL HEALTH UNIT (HAMPDEN HOUSE)</t>
  </si>
  <si>
    <t>RWRAOT N HERTS &amp; STEVENAGE</t>
  </si>
  <si>
    <t>RWRPA</t>
  </si>
  <si>
    <t>AOT N HERTS &amp; STEVENAGE</t>
  </si>
  <si>
    <t>RWRAPPLETREES &amp; CHERRYTREES</t>
  </si>
  <si>
    <t>RWR15</t>
  </si>
  <si>
    <t>APPLETREES &amp; CHERRYTREES</t>
  </si>
  <si>
    <t>RWRCATT NORTH HERTS</t>
  </si>
  <si>
    <t>RWRP9</t>
  </si>
  <si>
    <t>CATT NORTH HERTS</t>
  </si>
  <si>
    <t>RWRCOMMUNITY DRUG AND ALCOHOL UNIT (STATION RD)</t>
  </si>
  <si>
    <t>RWR73</t>
  </si>
  <si>
    <t>COMMUNITY DRUG AND ALCOHOL UNIT (STATION RD)</t>
  </si>
  <si>
    <t>RWRCOMMUNITY SUPPORT UNIT (WATFORD)</t>
  </si>
  <si>
    <t>RWR19</t>
  </si>
  <si>
    <t>COMMUNITY SUPPORT UNIT (WATFORD)</t>
  </si>
  <si>
    <t>RWRDAY HOSPITAL</t>
  </si>
  <si>
    <t>RWRF5</t>
  </si>
  <si>
    <t>DAY HOSPITAL</t>
  </si>
  <si>
    <t>RWRELDERLY MENTAL AND INFIRM UNIT ELIZABETH COURT</t>
  </si>
  <si>
    <t>RWR77</t>
  </si>
  <si>
    <t>ELDERLY MENTAL AND INFIRM UNIT ELIZABETH COURT</t>
  </si>
  <si>
    <t>RWRELDERLY MENTAL AND INFIRM UNIT VICTORIA COURT</t>
  </si>
  <si>
    <t>RWR76</t>
  </si>
  <si>
    <t>ELDERLY MENTAL AND INFIRM UNIT VICTORIA COURT</t>
  </si>
  <si>
    <t>RWRERIC SHEPHERD ADMINISTRATION</t>
  </si>
  <si>
    <t>RWR23</t>
  </si>
  <si>
    <t>ERIC SHEPHERD ADMINISTRATION</t>
  </si>
  <si>
    <t>RWRHARPERBURY HOSPITAL</t>
  </si>
  <si>
    <t>RWR96</t>
  </si>
  <si>
    <t>HARPERBURY HOSPITAL</t>
  </si>
  <si>
    <t>RWRHEMEL HEMPSTEAD GENERAL HOSPITAL</t>
  </si>
  <si>
    <t>RWR98</t>
  </si>
  <si>
    <t>HEMEL HEMPSTEAD GENERAL HOSPITAL</t>
  </si>
  <si>
    <t>RWRHERTS AND ESSEX HOSPITAL</t>
  </si>
  <si>
    <t>RWR26</t>
  </si>
  <si>
    <t>RWRHORNETS WARD</t>
  </si>
  <si>
    <t>RWR29</t>
  </si>
  <si>
    <t>HORNETS WARD</t>
  </si>
  <si>
    <t>RWRLAMBOURN GROVE</t>
  </si>
  <si>
    <t>RWR31</t>
  </si>
  <si>
    <t>LAMBOURN GROVE</t>
  </si>
  <si>
    <t>RWRLEXDEN SITE</t>
  </si>
  <si>
    <t>RWRG7</t>
  </si>
  <si>
    <t>LEXDEN SITE</t>
  </si>
  <si>
    <t>RWRLISTER ADULT ASTON WARD MENTAL HEALTH UNIT</t>
  </si>
  <si>
    <t>RWRA3</t>
  </si>
  <si>
    <t>LISTER ADULT ASTON WARD MENTAL HEALTH UNIT</t>
  </si>
  <si>
    <t>RWRLISTER ADULT WILBURY WARD MHU</t>
  </si>
  <si>
    <t>RWRA4</t>
  </si>
  <si>
    <t>LISTER ADULT WILBURY WARD MHU</t>
  </si>
  <si>
    <t>RWRLISTER ELDERLY EDENBROOK WARD MENTAL HEALTH UNIT</t>
  </si>
  <si>
    <t>RWRA5</t>
  </si>
  <si>
    <t>LISTER ELDERLY EDENBROOK WARD MENTAL HEALTH UNIT</t>
  </si>
  <si>
    <t>RWRLISTER ELDERLY FAIRLANDS WARD MENTAL HEALTH UNIT</t>
  </si>
  <si>
    <t>RWRA6</t>
  </si>
  <si>
    <t>LISTER ELDERLY FAIRLANDS WARD MENTAL HEALTH UNIT</t>
  </si>
  <si>
    <t>RWRLISTER HOSPITAL</t>
  </si>
  <si>
    <t>RWR97</t>
  </si>
  <si>
    <t>RWRLITTLE PLUMSTEAD HOSPITAL</t>
  </si>
  <si>
    <t>RWRF3</t>
  </si>
  <si>
    <t>LITTLE PLUMSTEAD HOSPITAL</t>
  </si>
  <si>
    <t>RWRLOGANDENE</t>
  </si>
  <si>
    <t>RWRP2</t>
  </si>
  <si>
    <t>LOGANDENE</t>
  </si>
  <si>
    <t>RWRLOGANDENE EMI UNIT</t>
  </si>
  <si>
    <t>RWR32</t>
  </si>
  <si>
    <t>LOGANDENE EMI UNIT</t>
  </si>
  <si>
    <t>RWRMENTAL HEALTH SERVICE (ALBANY LODGE)</t>
  </si>
  <si>
    <t>RWR13</t>
  </si>
  <si>
    <t>MENTAL HEALTH SERVICE (ALBANY LODGE)</t>
  </si>
  <si>
    <t>RWRMENTAL HEALTH SERVICE (THE MEADOWS)</t>
  </si>
  <si>
    <t>RWR60</t>
  </si>
  <si>
    <t>MENTAL HEALTH SERVICE (THE MEADOWS)</t>
  </si>
  <si>
    <t>RWRMHU SHRODELLS (ADULT ESSEX WARD)</t>
  </si>
  <si>
    <t>RWRA1</t>
  </si>
  <si>
    <t>MHU SHRODELLS (ADULT ESSEX WARD)</t>
  </si>
  <si>
    <t>RWRMHU SHRODELLS (ADULT MALDEN WARD)</t>
  </si>
  <si>
    <t>RWRA2</t>
  </si>
  <si>
    <t>MHU SHRODELLS (ADULT MALDEN WARD)</t>
  </si>
  <si>
    <t>RWRNASCOT LAWN</t>
  </si>
  <si>
    <t>RWR37</t>
  </si>
  <si>
    <t>NASCOT LAWN</t>
  </si>
  <si>
    <t>RWRPROSPECT HOUSE</t>
  </si>
  <si>
    <t>RWR45</t>
  </si>
  <si>
    <t>PROSPECT HOUSE</t>
  </si>
  <si>
    <t>RWRQE2 ADULT MYMMS WARD MENTAL HEALTH UNIT</t>
  </si>
  <si>
    <t>RWRA8</t>
  </si>
  <si>
    <t>QE2 ADULT MYMMS WARD MENTAL HEALTH UNIT</t>
  </si>
  <si>
    <t>RWRQE2 ADULT WELWYN WARD MENTAL HEALTH UNIT</t>
  </si>
  <si>
    <t>RWRA7</t>
  </si>
  <si>
    <t>QE2 ADULT WELWYN WARD MENTAL HEALTH UNIT</t>
  </si>
  <si>
    <t>RWRQE2 MOTHER &amp; BABY THUMBSWOOD UNIT MENTAL HEALTH UNIT</t>
  </si>
  <si>
    <t>RWRA9</t>
  </si>
  <si>
    <t>QE2 MOTHER &amp; BABY THUMBSWOOD UNIT MENTAL HEALTH UNIT</t>
  </si>
  <si>
    <t>RWRRAID - NORTH EAST</t>
  </si>
  <si>
    <t>RWRPL</t>
  </si>
  <si>
    <t>RAID - NORTH EAST</t>
  </si>
  <si>
    <t>RWRRAID - SOUTH WEST HERTS</t>
  </si>
  <si>
    <t>RWRPK</t>
  </si>
  <si>
    <t>RAID - SOUTH WEST HERTS</t>
  </si>
  <si>
    <t>RWRSAFFRON GROUND</t>
  </si>
  <si>
    <t>RWRF7</t>
  </si>
  <si>
    <t>SAFFRON GROUND</t>
  </si>
  <si>
    <t>RWRG8</t>
  </si>
  <si>
    <t>RWRSEWARD LODGE</t>
  </si>
  <si>
    <t>RWR47</t>
  </si>
  <si>
    <t>SEWARD LODGE</t>
  </si>
  <si>
    <t>RWRSHRODELLS UNIT</t>
  </si>
  <si>
    <t>RWR74</t>
  </si>
  <si>
    <t>SHRODELLS UNIT</t>
  </si>
  <si>
    <t>RWRSOUTH WEST HERTS COMMUNITY DRUG ALCOHOL UNIT (CDAT)</t>
  </si>
  <si>
    <t>RWRE7</t>
  </si>
  <si>
    <t>SOUTH WEST HERTS COMMUNITY DRUG ALCOHOL UNIT (CDAT)</t>
  </si>
  <si>
    <t>RWRSPECIAL CARE BABY UNIT (HEMEL HEMPSTEAD GENERAL HOSPITAL)</t>
  </si>
  <si>
    <t>RWR50</t>
  </si>
  <si>
    <t>SPECIAL CARE BABY UNIT (HEMEL HEMPSTEAD GENERAL HOSPITAL)</t>
  </si>
  <si>
    <t>RWRSPECIAL CARE BABY UNIT (WATFORD GENERAL HOSPITAL)</t>
  </si>
  <si>
    <t>RWR51</t>
  </si>
  <si>
    <t>SPECIAL CARE BABY UNIT (WATFORD GENERAL HOSPITAL)</t>
  </si>
  <si>
    <t>RWRST ALBANS CDC</t>
  </si>
  <si>
    <t>RWR53</t>
  </si>
  <si>
    <t>ST ALBANS CDC</t>
  </si>
  <si>
    <t>RWRST ALBANS ROAD</t>
  </si>
  <si>
    <t>RWR09</t>
  </si>
  <si>
    <t>ST ALBANS ROAD</t>
  </si>
  <si>
    <t>RWRST CLAIRES</t>
  </si>
  <si>
    <t>RWR54</t>
  </si>
  <si>
    <t>ST CLAIRES</t>
  </si>
  <si>
    <t>RWRST JULIANS</t>
  </si>
  <si>
    <t>RWR55</t>
  </si>
  <si>
    <t>ST JULIANS</t>
  </si>
  <si>
    <t>RWRST MARGARET'S HOSPITAL</t>
  </si>
  <si>
    <t>RWRG1</t>
  </si>
  <si>
    <t>RWRST NICHOLAS WARD</t>
  </si>
  <si>
    <t>RWR57</t>
  </si>
  <si>
    <t>ST NICHOLAS WARD</t>
  </si>
  <si>
    <t>RWRST PAULS (HEMEL HEMPSTEAD)</t>
  </si>
  <si>
    <t>RWR58</t>
  </si>
  <si>
    <t>ST PAULS (HEMEL HEMPSTEAD)</t>
  </si>
  <si>
    <t>RWRSTEVENAGE CDAT</t>
  </si>
  <si>
    <t>RWRP4</t>
  </si>
  <si>
    <t>STEVENAGE CDAT</t>
  </si>
  <si>
    <t>RWRSTEVENAGE CMHC</t>
  </si>
  <si>
    <t>RWR59</t>
  </si>
  <si>
    <t>STEVENAGE CMHC</t>
  </si>
  <si>
    <t>RWRSW CATT</t>
  </si>
  <si>
    <t>RWRP7</t>
  </si>
  <si>
    <t>SW CATT</t>
  </si>
  <si>
    <t>RWRTHE BEACON</t>
  </si>
  <si>
    <t>RWRG9</t>
  </si>
  <si>
    <t>THE BEACON</t>
  </si>
  <si>
    <t>RWRTHE KESTRELS</t>
  </si>
  <si>
    <t>RWR66</t>
  </si>
  <si>
    <t>THE KESTRELS</t>
  </si>
  <si>
    <t>RWRTHE ORCHARDS</t>
  </si>
  <si>
    <t>RWR61</t>
  </si>
  <si>
    <t>THE ORCHARDS</t>
  </si>
  <si>
    <t>RWRTHE STEWARTS</t>
  </si>
  <si>
    <t>RWR62</t>
  </si>
  <si>
    <t>THE STEWARTS</t>
  </si>
  <si>
    <t>RWVAOT(EEM)&amp; RIL(EXETER S&amp;W)</t>
  </si>
  <si>
    <t>RWVCY</t>
  </si>
  <si>
    <t>AOT(EEM)&amp; RIL(EXETER S&amp;W)</t>
  </si>
  <si>
    <t>RWV</t>
  </si>
  <si>
    <t>RWVBIDEFORD AND DISTRICT HOSPITAL</t>
  </si>
  <si>
    <t>RWV05</t>
  </si>
  <si>
    <t>BIDEFORD AND DISTRICT HOSPITAL</t>
  </si>
  <si>
    <t>RWVCHANNINGS WOOD (HEALTH)</t>
  </si>
  <si>
    <t>RWV90</t>
  </si>
  <si>
    <t>CHANNINGS WOOD (HEALTH)</t>
  </si>
  <si>
    <t>RWVCOOMBEHAVEN WARD</t>
  </si>
  <si>
    <t>RWVDT</t>
  </si>
  <si>
    <t>COOMBEHAVEN WARD</t>
  </si>
  <si>
    <t>RWVCRHT EAST DEVON</t>
  </si>
  <si>
    <t>RWVCH</t>
  </si>
  <si>
    <t>CRHT EAST DEVON</t>
  </si>
  <si>
    <t>RWVCRHT EXETER</t>
  </si>
  <si>
    <t>RWVCR</t>
  </si>
  <si>
    <t>CRHT EXETER</t>
  </si>
  <si>
    <t>RWVCRHT MID DEVON</t>
  </si>
  <si>
    <t>RWVDD</t>
  </si>
  <si>
    <t>CRHT MID DEVON</t>
  </si>
  <si>
    <t>RWVCRS TEIGNBRIDGE</t>
  </si>
  <si>
    <t>RWVAE</t>
  </si>
  <si>
    <t>CRS TEIGNBRIDGE</t>
  </si>
  <si>
    <t>RWVCULVERHAY</t>
  </si>
  <si>
    <t>RWV09</t>
  </si>
  <si>
    <t>CULVERHAY</t>
  </si>
  <si>
    <t>RWVDARTMOOR (HEALTH)</t>
  </si>
  <si>
    <t>RWV91</t>
  </si>
  <si>
    <t>DARTMOOR (HEALTH)</t>
  </si>
  <si>
    <t>RWVDELDERFIELD WARD</t>
  </si>
  <si>
    <t>RWVDV</t>
  </si>
  <si>
    <t>DELDERFIELD WARD</t>
  </si>
  <si>
    <t>RWVDEVON DRUG SERV (EEM P/C)</t>
  </si>
  <si>
    <t>RWVC1</t>
  </si>
  <si>
    <t>DEVON DRUG SERV (EEM P/C)</t>
  </si>
  <si>
    <t>RWVDEVON DRUG SERV (EEM)</t>
  </si>
  <si>
    <t>RWVCA</t>
  </si>
  <si>
    <t>DEVON DRUG SERV (EEM)</t>
  </si>
  <si>
    <t>RWVDEVON DRUG SERV (EEM) NMP</t>
  </si>
  <si>
    <t>RWVN5</t>
  </si>
  <si>
    <t>DEVON DRUG SERV (EEM) NMP</t>
  </si>
  <si>
    <t>RWVDEVON DRUG SERV (S&amp;W) NMP</t>
  </si>
  <si>
    <t>RWVN3</t>
  </si>
  <si>
    <t>DEVON DRUG SERV (S&amp;W) NMP</t>
  </si>
  <si>
    <t>RWVDEVON DRUG SERV(NORTH)NMP</t>
  </si>
  <si>
    <t>RWVN7</t>
  </si>
  <si>
    <t>DEVON DRUG SERV(NORTH)NMP</t>
  </si>
  <si>
    <t>RWVDEVON DRUG SERV(NRTH P/C)</t>
  </si>
  <si>
    <t>RWVD1</t>
  </si>
  <si>
    <t>DEVON DRUG SERV(NRTH P/C)</t>
  </si>
  <si>
    <t>RWVDEVON DRUG SV(EEM P/C)NMP</t>
  </si>
  <si>
    <t>RWVN6</t>
  </si>
  <si>
    <t>DEVON DRUG SV(EEM P/C)NMP</t>
  </si>
  <si>
    <t>RWVDEVON DRUG SV(NTH P/C)NMP</t>
  </si>
  <si>
    <t>RWVN8</t>
  </si>
  <si>
    <t>DEVON DRUG SV(NTH P/C)NMP</t>
  </si>
  <si>
    <t>RWVDEVON DRUG SV(S&amp;W P/C)NMP</t>
  </si>
  <si>
    <t>RWVN4</t>
  </si>
  <si>
    <t>DEVON DRUG SV(S&amp;W P/C)NMP</t>
  </si>
  <si>
    <t>RWVDIX'S FIELD</t>
  </si>
  <si>
    <t>RWV58</t>
  </si>
  <si>
    <t>DIX'S FIELD</t>
  </si>
  <si>
    <t>RWVEXETER (HEALTH)</t>
  </si>
  <si>
    <t>RWV86</t>
  </si>
  <si>
    <t>EXETER (HEALTH)</t>
  </si>
  <si>
    <t>RWVEXETER CRS (NMP)</t>
  </si>
  <si>
    <t>RWVNG</t>
  </si>
  <si>
    <t>EXETER CRS (NMP)</t>
  </si>
  <si>
    <t>RWVFRANKLYN COMMUNITY HOSPITAL</t>
  </si>
  <si>
    <t>RWV98</t>
  </si>
  <si>
    <t>FRANKLYN COMMUNITY HOSPITAL</t>
  </si>
  <si>
    <t>RWVHALDON UNIT</t>
  </si>
  <si>
    <t>RWVDL</t>
  </si>
  <si>
    <t>HALDON UNIT</t>
  </si>
  <si>
    <t>RWVHARBOURNE UNIT</t>
  </si>
  <si>
    <t>RWV18</t>
  </si>
  <si>
    <t>HARBOURNE UNIT</t>
  </si>
  <si>
    <t>RWVHILLBANK (CREDITON)</t>
  </si>
  <si>
    <t>RWV43</t>
  </si>
  <si>
    <t>HILLBANK (CREDITON)</t>
  </si>
  <si>
    <t>RWVKNIGHTSHAYES</t>
  </si>
  <si>
    <t>RWV67</t>
  </si>
  <si>
    <t>KNIGHTSHAYES</t>
  </si>
  <si>
    <t>RWVLARKBY</t>
  </si>
  <si>
    <t>RWV34</t>
  </si>
  <si>
    <t>LARKBY</t>
  </si>
  <si>
    <t>RWVLDS SOUTH AND WEST DEVON</t>
  </si>
  <si>
    <t>RWVEH</t>
  </si>
  <si>
    <t>LDS SOUTH AND WEST DEVON</t>
  </si>
  <si>
    <t>RWVLEANDER UNIT</t>
  </si>
  <si>
    <t>RWV70</t>
  </si>
  <si>
    <t>LEANDER UNIT</t>
  </si>
  <si>
    <t>RWVMENTAL HEALTH NORTH DEVON (NMP)</t>
  </si>
  <si>
    <t>RWVNF</t>
  </si>
  <si>
    <t>MENTAL HEALTH NORTH DEVON (NMP)</t>
  </si>
  <si>
    <t>RWVMID DEVON R &amp; IL</t>
  </si>
  <si>
    <t>RWVNK</t>
  </si>
  <si>
    <t>MID DEVON R &amp; IL</t>
  </si>
  <si>
    <t>RWVNEW LEAF</t>
  </si>
  <si>
    <t>RWV27</t>
  </si>
  <si>
    <t>NEW LEAF</t>
  </si>
  <si>
    <t>RWVNEWTON ABBOT HOSPITAL</t>
  </si>
  <si>
    <t>RWV37</t>
  </si>
  <si>
    <t>RWVNORTH DEVON DAS</t>
  </si>
  <si>
    <t>RWV46</t>
  </si>
  <si>
    <t>NORTH DEVON DAS</t>
  </si>
  <si>
    <t>RWVNORTH DEVON DISTRICT HOSPITAL</t>
  </si>
  <si>
    <t>RWV12</t>
  </si>
  <si>
    <t>RWVOKEHAMPTON COMMUNITY HOSPITAL</t>
  </si>
  <si>
    <t>RWV13</t>
  </si>
  <si>
    <t>OKEHAMPTON COMMUNITY HOSPITAL</t>
  </si>
  <si>
    <t>RWVOPMH (CREDITON)</t>
  </si>
  <si>
    <t>RWVDN</t>
  </si>
  <si>
    <t>OPMH (CREDITON)</t>
  </si>
  <si>
    <t>RWVOPMH (SIDMOUTH &amp; SEATON)</t>
  </si>
  <si>
    <t>RWVCP</t>
  </si>
  <si>
    <t>OPMH (SIDMOUTH &amp; SEATON)</t>
  </si>
  <si>
    <t>RWVOPMH (TIVERTON/CULLOMPTON)</t>
  </si>
  <si>
    <t>RWVDM</t>
  </si>
  <si>
    <t>OPMH (TIVERTON/CULLOMPTON)</t>
  </si>
  <si>
    <t>RWVOPMH EAST DEVON COASTAL</t>
  </si>
  <si>
    <t>RWVCN</t>
  </si>
  <si>
    <t>OPMH EAST DEVON COASTAL</t>
  </si>
  <si>
    <t>RWVOPMH EXETER</t>
  </si>
  <si>
    <t>RWVCM</t>
  </si>
  <si>
    <t>OPMH EXETER</t>
  </si>
  <si>
    <t>RWVCQ</t>
  </si>
  <si>
    <t>RWVOPMH EXETER 2</t>
  </si>
  <si>
    <t>RWVCV</t>
  </si>
  <si>
    <t>OPMH EXETER 2</t>
  </si>
  <si>
    <t>RWVOPMH FRANKLYN HOSPITAL</t>
  </si>
  <si>
    <t>RWVCT</t>
  </si>
  <si>
    <t>OPMH FRANKLYN HOSPITAL</t>
  </si>
  <si>
    <t>RWVOPMH NORTH - TORRIDGESIDE</t>
  </si>
  <si>
    <t>RWVDQ</t>
  </si>
  <si>
    <t>OPMH NORTH - TORRIDGESIDE</t>
  </si>
  <si>
    <t>RWVOPMH NORTH DEVON - WEST (NMP)</t>
  </si>
  <si>
    <t>RWVND</t>
  </si>
  <si>
    <t>OPMH NORTH DEVON - WEST (NMP)</t>
  </si>
  <si>
    <t>RWVOPMH NORTH DEVON (EAST)</t>
  </si>
  <si>
    <t>RWVDP</t>
  </si>
  <si>
    <t>OPMH NORTH DEVON (EAST)</t>
  </si>
  <si>
    <t>RWVPSYCHOLOGY DEPARTMENT FOR NORTH DEVON</t>
  </si>
  <si>
    <t>RWV99</t>
  </si>
  <si>
    <t>PSYCHOLOGY DEPARTMENT FOR NORTH DEVON</t>
  </si>
  <si>
    <t>RWVREDHILLS</t>
  </si>
  <si>
    <t>RWV50</t>
  </si>
  <si>
    <t>REDHILLS</t>
  </si>
  <si>
    <t>RWVRIL &amp; MWA EXMOUTH</t>
  </si>
  <si>
    <t>RWVCL</t>
  </si>
  <si>
    <t>RIL &amp; MWA EXMOUTH</t>
  </si>
  <si>
    <t>RWVRIL &amp; MWA HONITON</t>
  </si>
  <si>
    <t>RWVCJ</t>
  </si>
  <si>
    <t>RIL &amp; MWA HONITON</t>
  </si>
  <si>
    <t>RWVRIL &amp; MWA TIVERTON</t>
  </si>
  <si>
    <t>RWVDC</t>
  </si>
  <si>
    <t>RIL &amp; MWA TIVERTON</t>
  </si>
  <si>
    <t>RWVRIVERSIDE</t>
  </si>
  <si>
    <t>RWV78</t>
  </si>
  <si>
    <t>RIVERSIDE</t>
  </si>
  <si>
    <t>RWVSOUTHAMPTON ADRC</t>
  </si>
  <si>
    <t>RWV61</t>
  </si>
  <si>
    <t>SOUTHAMPTON ADRC</t>
  </si>
  <si>
    <t>RWVSTEP EEM &amp; MWA EXETER</t>
  </si>
  <si>
    <t>RWVCK</t>
  </si>
  <si>
    <t>STEP EEM &amp; MWA EXETER</t>
  </si>
  <si>
    <t>RWVSTEP EXETER EAST &amp; MID (NMP)</t>
  </si>
  <si>
    <t>RWVNJ</t>
  </si>
  <si>
    <t>STEP EXETER EAST &amp; MID (NMP)</t>
  </si>
  <si>
    <t>RWVSTEP NORTH DEVON (NMP)</t>
  </si>
  <si>
    <t>RWVDF</t>
  </si>
  <si>
    <t>STEP NORTH DEVON (NMP)</t>
  </si>
  <si>
    <t>RWVSTEP/RIL/WBA SH&amp;WEST</t>
  </si>
  <si>
    <t>RWVAD</t>
  </si>
  <si>
    <t>STEP/RIL/WBA SH&amp;WEST</t>
  </si>
  <si>
    <t>RWVTEIGNBRIDGE CRS (NMP)</t>
  </si>
  <si>
    <t>RWVNN</t>
  </si>
  <si>
    <t>TEIGNBRIDGE CRS (NMP)</t>
  </si>
  <si>
    <t>RWVTEIGNVIEW</t>
  </si>
  <si>
    <t>RWV10</t>
  </si>
  <si>
    <t>TEIGNVIEW</t>
  </si>
  <si>
    <t>RWVTHE CEDARS (EXETER)</t>
  </si>
  <si>
    <t>RWV93</t>
  </si>
  <si>
    <t>THE CEDARS (EXETER)</t>
  </si>
  <si>
    <t>RWVTHE GABLES, ILFRACOMBE</t>
  </si>
  <si>
    <t>RWV21</t>
  </si>
  <si>
    <t>THE GABLES, ILFRACOMBE</t>
  </si>
  <si>
    <t>RWVTHE LAURELS</t>
  </si>
  <si>
    <t>RWVAK</t>
  </si>
  <si>
    <t>RWVTHE QUAY</t>
  </si>
  <si>
    <t>RWV83</t>
  </si>
  <si>
    <t>THE QUAY</t>
  </si>
  <si>
    <t>RWVTIVERTON HOSPITAL</t>
  </si>
  <si>
    <t>RWV29</t>
  </si>
  <si>
    <t>TIVERTON HOSPITAL</t>
  </si>
  <si>
    <t>RWVTORBAY CRS</t>
  </si>
  <si>
    <t>RWVAH</t>
  </si>
  <si>
    <t>TORBAY CRS</t>
  </si>
  <si>
    <t>RWVTORBAY DRUG SERV(CJT) NMP</t>
  </si>
  <si>
    <t>RWVN2</t>
  </si>
  <si>
    <t>TORBAY DRUG SERV(CJT) NMP</t>
  </si>
  <si>
    <t>RWVTORBAY HOSPITAL</t>
  </si>
  <si>
    <t>RWV55</t>
  </si>
  <si>
    <t>RWVWAVERLEY</t>
  </si>
  <si>
    <t>RWV15</t>
  </si>
  <si>
    <t>WAVERLEY</t>
  </si>
  <si>
    <t>RWVWEST DEVON CRS</t>
  </si>
  <si>
    <t>RWVAL</t>
  </si>
  <si>
    <t>WEST DEVON CRS</t>
  </si>
  <si>
    <t>RWVWILTSHIRE ADPR</t>
  </si>
  <si>
    <t>RWV60</t>
  </si>
  <si>
    <t>WILTSHIRE ADPR</t>
  </si>
  <si>
    <t>RWWHALTON HOSPITAL - RWWHG</t>
  </si>
  <si>
    <t>RWWHG</t>
  </si>
  <si>
    <t>HALTON HOSPITAL - RWWHG</t>
  </si>
  <si>
    <t>HALTON HOSPITAL</t>
  </si>
  <si>
    <t>RWW</t>
  </si>
  <si>
    <t>RWWHIGHFIELD HOSPITAL - RWW46</t>
  </si>
  <si>
    <t>RWW46</t>
  </si>
  <si>
    <t>HIGHFIELD HOSPITAL - RWW46</t>
  </si>
  <si>
    <t>HIGHFIELD HOSPITAL</t>
  </si>
  <si>
    <t>RWWHOUGHTON HALL - RWWH0</t>
  </si>
  <si>
    <t>RWWH0</t>
  </si>
  <si>
    <t>HOUGHTON HALL - RWWH0</t>
  </si>
  <si>
    <t>HOUGHTON HALL</t>
  </si>
  <si>
    <t>RWWWARRINGTON HOSPITAL - RWWWH</t>
  </si>
  <si>
    <t>RWWWH</t>
  </si>
  <si>
    <t>WARRINGTON HOSPITAL - RWWWH</t>
  </si>
  <si>
    <t>WARRINGTON HOSPITAL</t>
  </si>
  <si>
    <t>RWXABINGDON HOSPITAL OUT-PATIENTS DEPARTMENT</t>
  </si>
  <si>
    <t>RWXNW</t>
  </si>
  <si>
    <t>ABINGDON HOSPITAL OUT-PATIENTS DEPARTMENT</t>
  </si>
  <si>
    <t>RWX</t>
  </si>
  <si>
    <t>RWXALL SAINTS ANNEXE</t>
  </si>
  <si>
    <t>RWXHT</t>
  </si>
  <si>
    <t>ALL SAINTS ANNEXE</t>
  </si>
  <si>
    <t>RWXBATTLE HOSPITAL</t>
  </si>
  <si>
    <t>RWX77</t>
  </si>
  <si>
    <t>BATTLE HOSPITAL</t>
  </si>
  <si>
    <t>RWXBUCKLEBURY MEMORIAL HALL</t>
  </si>
  <si>
    <t>RWXKY</t>
  </si>
  <si>
    <t>BUCKLEBURY MEMORIAL HALL</t>
  </si>
  <si>
    <t>RWXBUTRITION &amp; DIETETICS AT WOKINGHAM HOSPITAL</t>
  </si>
  <si>
    <t>RWXMH</t>
  </si>
  <si>
    <t>BUTRITION &amp; DIETETICS AT WOKINGHAM HOSPITAL</t>
  </si>
  <si>
    <t>RWXCALCOT BRANCH</t>
  </si>
  <si>
    <t>RWXHG</t>
  </si>
  <si>
    <t>CALCOT BRANCH</t>
  </si>
  <si>
    <t>RWXCHURCHILL HOSPITAL</t>
  </si>
  <si>
    <t>RWXPG</t>
  </si>
  <si>
    <t>RWXCHURCHILL HOSPITAL OXFORD</t>
  </si>
  <si>
    <t>RWXNV</t>
  </si>
  <si>
    <t>CHURCHILL HOSPITAL OXFORD</t>
  </si>
  <si>
    <t>RWXCOMMUNITY PAEDIATRIC - P7C</t>
  </si>
  <si>
    <t>RWX7C</t>
  </si>
  <si>
    <t>COMMUNITY PAEDIATRIC - P7C</t>
  </si>
  <si>
    <t>RWXCOMMUNITY PAEDIATRIC -P9A</t>
  </si>
  <si>
    <t>RWX9A</t>
  </si>
  <si>
    <t>COMMUNITY PAEDIATRIC -P9A</t>
  </si>
  <si>
    <t>RWXDAY HOSPITAL - P7D</t>
  </si>
  <si>
    <t>RWX7D</t>
  </si>
  <si>
    <t>DAY HOSPITAL - P7D</t>
  </si>
  <si>
    <t>RWXDELLWOOD HOSPITAL</t>
  </si>
  <si>
    <t>RWXMQ</t>
  </si>
  <si>
    <t>RWXDIABETES CTR - WAM P5H</t>
  </si>
  <si>
    <t>RWX5H</t>
  </si>
  <si>
    <t>DIABETES CTR - WAM P5H</t>
  </si>
  <si>
    <t>RWXFIRST WOOSEHILL SCOUT HUT</t>
  </si>
  <si>
    <t>RWXJG</t>
  </si>
  <si>
    <t>FIRST WOOSEHILL SCOUT HUT</t>
  </si>
  <si>
    <t>RWXFOUNDATION</t>
  </si>
  <si>
    <t>RWXAJ</t>
  </si>
  <si>
    <t>FOUNDATION</t>
  </si>
  <si>
    <t>RWXFRIMLEY PARK HOSPITAL</t>
  </si>
  <si>
    <t>RWX97</t>
  </si>
  <si>
    <t>RWXHEATHERWOOD HOSPITAL</t>
  </si>
  <si>
    <t>RWX79</t>
  </si>
  <si>
    <t>RWXHEATHLANDS</t>
  </si>
  <si>
    <t>RWXAE</t>
  </si>
  <si>
    <t>RWXHENRY TUDOR - P6C</t>
  </si>
  <si>
    <t>RWX6C</t>
  </si>
  <si>
    <t>HENRY TUDOR - P6C</t>
  </si>
  <si>
    <t>RWXINTERMEDIATE CARE - P2A</t>
  </si>
  <si>
    <t>RWX2A</t>
  </si>
  <si>
    <t>INTERMEDIATE CARE - P2A</t>
  </si>
  <si>
    <t>RWXINTERMEDIATE CARE - P2C</t>
  </si>
  <si>
    <t>RWX2C</t>
  </si>
  <si>
    <t>INTERMEDIATE CARE - P2C</t>
  </si>
  <si>
    <t>RWXINTERMEDIATE CARE - P2D</t>
  </si>
  <si>
    <t>RWX2D</t>
  </si>
  <si>
    <t>INTERMEDIATE CARE - P2D</t>
  </si>
  <si>
    <t>RWXKING EDWARD VII</t>
  </si>
  <si>
    <t>RWX80</t>
  </si>
  <si>
    <t>KING EDWARD VII</t>
  </si>
  <si>
    <t>RWXLD BRACKNELL</t>
  </si>
  <si>
    <t>RWXNQ</t>
  </si>
  <si>
    <t>LD BRACKNELL</t>
  </si>
  <si>
    <t>RWXNEW HOPE</t>
  </si>
  <si>
    <t>RWXAF</t>
  </si>
  <si>
    <t>NEW HOPE</t>
  </si>
  <si>
    <t>RWXNEW HORIZONS</t>
  </si>
  <si>
    <t>RWX75</t>
  </si>
  <si>
    <t>NEW HORIZONS</t>
  </si>
  <si>
    <t>RWXNUTRITION &amp; DIETETICS AT WEST BERKS HOSPITAL</t>
  </si>
  <si>
    <t>RWXMG</t>
  </si>
  <si>
    <t>NUTRITION &amp; DIETETICS AT WEST BERKS HOSPITAL</t>
  </si>
  <si>
    <t>RWXNUTRITION &amp; DIETETICS SUPPORT &amp; LD AT WOKINGHAM HOSPITAL</t>
  </si>
  <si>
    <t>RWXMJ</t>
  </si>
  <si>
    <t>NUTRITION &amp; DIETETICS SUPPORT &amp; LD AT WOKINGHAM HOSPITAL</t>
  </si>
  <si>
    <t>RWXPROSPECT PARK HOSPITAL</t>
  </si>
  <si>
    <t>RWX51</t>
  </si>
  <si>
    <t>RWXPSYCHIATRY OLDER AGED NEWBURY CONS3</t>
  </si>
  <si>
    <t>RWXX3</t>
  </si>
  <si>
    <t>PSYCHIATRY OLDER AGED NEWBURY CONS3</t>
  </si>
  <si>
    <t>RWXRAPID ASSESSMENT - WAMP6D</t>
  </si>
  <si>
    <t>RWX6D</t>
  </si>
  <si>
    <t>RAPID ASSESSMENT - WAMP6D</t>
  </si>
  <si>
    <t>RWXRAVENSWOOD VILLAGE</t>
  </si>
  <si>
    <t>RWX82</t>
  </si>
  <si>
    <t>RAVENSWOOD VILLAGE</t>
  </si>
  <si>
    <t>RWXROYAL BERKSHIRE HOSPITAL</t>
  </si>
  <si>
    <t>RWX83</t>
  </si>
  <si>
    <t>RWXSHINFIELD PARISH HALL</t>
  </si>
  <si>
    <t>RWXLV</t>
  </si>
  <si>
    <t>SHINFIELD PARISH HALL</t>
  </si>
  <si>
    <t>RWXSIX OAKS</t>
  </si>
  <si>
    <t>RWX64</t>
  </si>
  <si>
    <t>SIX OAKS</t>
  </si>
  <si>
    <t>RWXSLOUGH HOMELESS - OUR CONCERN</t>
  </si>
  <si>
    <t>RWXAH</t>
  </si>
  <si>
    <t>SLOUGH HOMELESS - OUR CONCERN</t>
  </si>
  <si>
    <t>RWXSLT AT WOKINGHAM HOSPITAL</t>
  </si>
  <si>
    <t>RWXMF</t>
  </si>
  <si>
    <t>SLT AT WOKINGHAM HOSPITAL</t>
  </si>
  <si>
    <t>RWXSPACE</t>
  </si>
  <si>
    <t>RWXAP</t>
  </si>
  <si>
    <t>SPACE</t>
  </si>
  <si>
    <t>RWXST MARKS HOSPITAL</t>
  </si>
  <si>
    <t>RWX84</t>
  </si>
  <si>
    <t>RWXST MARY THE VIRGIN HALL (READING)</t>
  </si>
  <si>
    <t>RWXLC</t>
  </si>
  <si>
    <t>ST MARY THE VIRGIN HALL (READING)</t>
  </si>
  <si>
    <t>RWXST MARY THE VIRGIN HALL (WOKINGHAM)</t>
  </si>
  <si>
    <t>RWXJL</t>
  </si>
  <si>
    <t>ST MARY THE VIRGIN HALL (WOKINGHAM)</t>
  </si>
  <si>
    <t>RWXST PETERS HOSPITAL</t>
  </si>
  <si>
    <t>RWXAV</t>
  </si>
  <si>
    <t>ST PETERS HOSPITAL</t>
  </si>
  <si>
    <t>RWXSWALLOWFIELD PARISH HALL</t>
  </si>
  <si>
    <t>RWXKN</t>
  </si>
  <si>
    <t>SWALLOWFIELD PARISH HALL</t>
  </si>
  <si>
    <t>RWXT2, MAIDENHEAD</t>
  </si>
  <si>
    <t>RWXAW</t>
  </si>
  <si>
    <t>T2, MAIDENHEAD</t>
  </si>
  <si>
    <t>RWXTANFIELD</t>
  </si>
  <si>
    <t>RWXGA</t>
  </si>
  <si>
    <t>TANFIELD</t>
  </si>
  <si>
    <t>RWXTHATCHAM CATHOLIC HALL</t>
  </si>
  <si>
    <t>RWXFQ</t>
  </si>
  <si>
    <t>THATCHAM CATHOLIC HALL</t>
  </si>
  <si>
    <t>RWXTHE OLD FORGE</t>
  </si>
  <si>
    <t>RWXDT</t>
  </si>
  <si>
    <t>THE OLD FORGE</t>
  </si>
  <si>
    <t>RWXTHEALE</t>
  </si>
  <si>
    <t>RWXDR</t>
  </si>
  <si>
    <t>THEALE</t>
  </si>
  <si>
    <t>RWXTIME SQUARE</t>
  </si>
  <si>
    <t>RWXAC</t>
  </si>
  <si>
    <t>TIME SQUARE</t>
  </si>
  <si>
    <t>RWXTOWNLANDS HOSPITAL</t>
  </si>
  <si>
    <t>RWXLF</t>
  </si>
  <si>
    <t>RWXTURNING POINT, NEWBURY</t>
  </si>
  <si>
    <t>RWXAK</t>
  </si>
  <si>
    <t>TURNING POINT, NEWBURY</t>
  </si>
  <si>
    <t>RWXUNIVERSITY OF READING</t>
  </si>
  <si>
    <t>RWXKG</t>
  </si>
  <si>
    <t>UNIVERSITY OF READING</t>
  </si>
  <si>
    <t>RWXUPTON ELDERLY - P7A</t>
  </si>
  <si>
    <t>RWX7A</t>
  </si>
  <si>
    <t>UPTON ELDERLY - P7A</t>
  </si>
  <si>
    <t>RWXUPTON HOSPITAL</t>
  </si>
  <si>
    <t>RWX85</t>
  </si>
  <si>
    <t>RWXUPTON PAEDIATRIC - P7E</t>
  </si>
  <si>
    <t>RWX7E</t>
  </si>
  <si>
    <t>UPTON PAEDIATRIC - P7E</t>
  </si>
  <si>
    <t>RWXWEST BERKSHIRE COMMUNITY HOSPITAL</t>
  </si>
  <si>
    <t>RWX86</t>
  </si>
  <si>
    <t>RWXWEXHAM PARK HOSPITAL</t>
  </si>
  <si>
    <t>RWX87</t>
  </si>
  <si>
    <t>RWXWINDSOR DIALYSIS UNIT</t>
  </si>
  <si>
    <t>RWXLL</t>
  </si>
  <si>
    <t>WINDSOR DIALYSIS UNIT</t>
  </si>
  <si>
    <t>RWXWITNEY COMMUNITY HOSPITAL</t>
  </si>
  <si>
    <t>RWXPE</t>
  </si>
  <si>
    <t>RWXWOKINGHAM COMMUNITY HOSPITAL</t>
  </si>
  <si>
    <t>RWX70</t>
  </si>
  <si>
    <t>WOKINGHAM COMMUNITY HOSPITAL</t>
  </si>
  <si>
    <t>RWYCALDERDALE ROYAL HOSPITAL - RWY02</t>
  </si>
  <si>
    <t>RWY02</t>
  </si>
  <si>
    <t>CALDERDALE ROYAL HOSPITAL - RWY02</t>
  </si>
  <si>
    <t>CALDERDALE ROYAL HOSPITAL</t>
  </si>
  <si>
    <t>RWY</t>
  </si>
  <si>
    <t>RWYHUDDERSFIELD ROYAL INFIRMARY - RWY01</t>
  </si>
  <si>
    <t>RWY01</t>
  </si>
  <si>
    <t>HUDDERSFIELD ROYAL INFIRMARY - RWY01</t>
  </si>
  <si>
    <t>HUDDERSFIELD ROYAL INFIRMARY</t>
  </si>
  <si>
    <t>RX1KINGS MILL HOSPITAL SITE - RX1BC</t>
  </si>
  <si>
    <t>RX1BC</t>
  </si>
  <si>
    <t>KINGS MILL HOSPITAL SITE - RX1BC</t>
  </si>
  <si>
    <t>KINGS MILL HOSPITAL SITE</t>
  </si>
  <si>
    <t>RX1</t>
  </si>
  <si>
    <t>RX1NOTTINGHAM UNIVERSITY HOSPITALS NHS TRUST - CITY CAMPUS - RX1CC</t>
  </si>
  <si>
    <t>RX1CC</t>
  </si>
  <si>
    <t>NOTTINGHAM UNIVERSITY HOSPITALS NHS TRUST - CITY CAMPUS - RX1CC</t>
  </si>
  <si>
    <t>NOTTINGHAM UNIVERSITY HOSPITALS NHS TRUST - CITY CAMPUS</t>
  </si>
  <si>
    <t>RX1NOTTINGHAM UNIVERSITY HOSPITALS NHS TRUST - QUEEN'S MEDICAL CENTRE CAMPUS - RX1RA</t>
  </si>
  <si>
    <t>RX1RA</t>
  </si>
  <si>
    <t>NOTTINGHAM UNIVERSITY HOSPITALS NHS TRUST - QUEEN'S MEDICAL CENTRE CAMPUS - RX1RA</t>
  </si>
  <si>
    <t>NOTTINGHAM UNIVERSITY HOSPITALS NHS TRUST - QUEEN'S MEDICAL CENTRE CAMPUS</t>
  </si>
  <si>
    <t>RX2ACRE DAY HOSPITAL</t>
  </si>
  <si>
    <t>RX224</t>
  </si>
  <si>
    <t>ACRE DAY HOSPITAL</t>
  </si>
  <si>
    <t>RX2</t>
  </si>
  <si>
    <t>RX2AHTT BRIGHTON</t>
  </si>
  <si>
    <t>RX22K</t>
  </si>
  <si>
    <t>AHTT BRIGHTON</t>
  </si>
  <si>
    <t>RX2ALAN GARDNER COTTAGE</t>
  </si>
  <si>
    <t>RX2YD</t>
  </si>
  <si>
    <t>ALAN GARDNER COTTAGE</t>
  </si>
  <si>
    <t>RX2ALEXANDRA VILLAS SITE</t>
  </si>
  <si>
    <t>RX218</t>
  </si>
  <si>
    <t>ALEXANDRA VILLAS SITE</t>
  </si>
  <si>
    <t>RX2AMBERSTONE HOSPITAL</t>
  </si>
  <si>
    <t>RX2F3</t>
  </si>
  <si>
    <t>AMBERSTONE HOSPITAL</t>
  </si>
  <si>
    <t>RX2AOT BRIGHTON</t>
  </si>
  <si>
    <t>RX22M</t>
  </si>
  <si>
    <t>AOT BRIGHTON</t>
  </si>
  <si>
    <t>RX2AOT/REHAB EASTBOURNE &amp; WEALD</t>
  </si>
  <si>
    <t>RX25J</t>
  </si>
  <si>
    <t>AOT/REHAB EASTBOURNE &amp; WEALD</t>
  </si>
  <si>
    <t>RX2B &amp; H ATS EAST (SC)</t>
  </si>
  <si>
    <t>RX21Q</t>
  </si>
  <si>
    <t>B &amp; H ATS EAST (SC)</t>
  </si>
  <si>
    <t>RX2B &amp; H ATS EAST (SY)</t>
  </si>
  <si>
    <t>RX21V</t>
  </si>
  <si>
    <t>B &amp; H ATS EAST (SY)</t>
  </si>
  <si>
    <t>RX2B &amp; H ATS EAST (TS)</t>
  </si>
  <si>
    <t>RX21R</t>
  </si>
  <si>
    <t>B &amp; H ATS EAST (TS)</t>
  </si>
  <si>
    <t>RX2B &amp; H ATS WEST (GP)</t>
  </si>
  <si>
    <t>RX21J</t>
  </si>
  <si>
    <t>B &amp; H ATS WEST (GP)</t>
  </si>
  <si>
    <t>RX2B &amp; H ATS WEST (MA)</t>
  </si>
  <si>
    <t>RX21W</t>
  </si>
  <si>
    <t>B &amp; H ATS WEST (MA)</t>
  </si>
  <si>
    <t>RX2B &amp; H ATS WEST (RG)</t>
  </si>
  <si>
    <t>RX21Y</t>
  </si>
  <si>
    <t>B &amp; H ATS WEST (RG)</t>
  </si>
  <si>
    <t>RX2B &amp; H ATS WEST (VL)</t>
  </si>
  <si>
    <t>RX21X</t>
  </si>
  <si>
    <t>B &amp; H ATS WEST (VL)</t>
  </si>
  <si>
    <t>RX2B &amp; H CENTRAL RECOVERY</t>
  </si>
  <si>
    <t>RX22W</t>
  </si>
  <si>
    <t>B &amp; H CENTRAL RECOVERY</t>
  </si>
  <si>
    <t>RX2B&amp;H ATS EAST (SB)</t>
  </si>
  <si>
    <t>RX22X</t>
  </si>
  <si>
    <t>B&amp;H ATS EAST (SB)</t>
  </si>
  <si>
    <t>RX2B&amp;H ATS WEST (PL)</t>
  </si>
  <si>
    <t>RX22Y</t>
  </si>
  <si>
    <t>B&amp;H ATS WEST (PL)</t>
  </si>
  <si>
    <t>RX2B&amp;H DEMENTIA CARE AT HOME</t>
  </si>
  <si>
    <t>RX20C</t>
  </si>
  <si>
    <t>B&amp;H DEMENTIA CARE AT HOME</t>
  </si>
  <si>
    <t>RX2BARLAVINGTON MANOR</t>
  </si>
  <si>
    <t>RX2E0</t>
  </si>
  <si>
    <t>BARLAVINGTON MANOR</t>
  </si>
  <si>
    <t>RX2BEECHMONT</t>
  </si>
  <si>
    <t>RX2D6</t>
  </si>
  <si>
    <t>BEECHMONT</t>
  </si>
  <si>
    <t>RX2BEECHWOOD UNIT</t>
  </si>
  <si>
    <t>RX2L8</t>
  </si>
  <si>
    <t>BEECHWOOD UNIT</t>
  </si>
  <si>
    <t>RX2BEXHILL COMMUNITY HOSPITAL</t>
  </si>
  <si>
    <t>RX2M4</t>
  </si>
  <si>
    <t>BEXHILL COMMUNITY HOSPITAL</t>
  </si>
  <si>
    <t>RX2BOWHILL</t>
  </si>
  <si>
    <t>RX2H7</t>
  </si>
  <si>
    <t>BOWHILL</t>
  </si>
  <si>
    <t>RX2BRAMBLYS</t>
  </si>
  <si>
    <t>RX2Y4</t>
  </si>
  <si>
    <t>BRAMBLYS</t>
  </si>
  <si>
    <t>RX2BRIGHTON EAST LWWDT (SC)</t>
  </si>
  <si>
    <t>RX21M</t>
  </si>
  <si>
    <t>BRIGHTON EAST LWWDT (SC)</t>
  </si>
  <si>
    <t>RX2BRIGHTON GENERAL HOSPITAL</t>
  </si>
  <si>
    <t>RX2M5</t>
  </si>
  <si>
    <t>RX2BRIGHTON SMS</t>
  </si>
  <si>
    <t>RX21T</t>
  </si>
  <si>
    <t>BRIGHTON SMS</t>
  </si>
  <si>
    <t>RX2BRIGHTON WEST LWWDT (MA)</t>
  </si>
  <si>
    <t>RX21L</t>
  </si>
  <si>
    <t>BRIGHTON WEST LWWDT (MA)</t>
  </si>
  <si>
    <t>RX2BRIGHTON WEST LWWDT (VL)</t>
  </si>
  <si>
    <t>RX21N</t>
  </si>
  <si>
    <t>BRIGHTON WEST LWWDT (VL)</t>
  </si>
  <si>
    <t>RX2BRUNSWICK WARD</t>
  </si>
  <si>
    <t>RX20D</t>
  </si>
  <si>
    <t>BRUNSWICK WARD</t>
  </si>
  <si>
    <t>RX2BUCKLAND HOSPITAL</t>
  </si>
  <si>
    <t>RX2XP</t>
  </si>
  <si>
    <t>RX2CARE CO-OPS</t>
  </si>
  <si>
    <t>RX2T0</t>
  </si>
  <si>
    <t>CARE CO-OPS</t>
  </si>
  <si>
    <t>RX2CATCH-22 24/7</t>
  </si>
  <si>
    <t>RX25M</t>
  </si>
  <si>
    <t>CATCH-22 24/7</t>
  </si>
  <si>
    <t>RX2CFOT WEST SUSSEX</t>
  </si>
  <si>
    <t>RX29N</t>
  </si>
  <si>
    <t>CFOT WEST SUSSEX</t>
  </si>
  <si>
    <t>RX2CHAILEY HERITAGE</t>
  </si>
  <si>
    <t>RX2N9</t>
  </si>
  <si>
    <t>CHAILEY HERITAGE</t>
  </si>
  <si>
    <t>RX2CHALKHILL</t>
  </si>
  <si>
    <t>RX2X4</t>
  </si>
  <si>
    <t>CHALKHILL</t>
  </si>
  <si>
    <t>RX2CHALLENGING BEHAVIOUR UNIT</t>
  </si>
  <si>
    <t>RX2G2</t>
  </si>
  <si>
    <t>CHALLENGING BEHAVIOUR UNIT</t>
  </si>
  <si>
    <t>RX2CHANCTONBURY WARD</t>
  </si>
  <si>
    <t>RX293</t>
  </si>
  <si>
    <t>CHANCTONBURY WARD</t>
  </si>
  <si>
    <t>RX2CHASE COMMUNITY HOSPITAL</t>
  </si>
  <si>
    <t>RX2YV</t>
  </si>
  <si>
    <t>RX2CHICHESTER AOT</t>
  </si>
  <si>
    <t>RX27C</t>
  </si>
  <si>
    <t>CHICHESTER AOT</t>
  </si>
  <si>
    <t>RX2CHICHESTER CRT</t>
  </si>
  <si>
    <t>RX27D</t>
  </si>
  <si>
    <t>CHICHESTER CRT</t>
  </si>
  <si>
    <t>RX2CLAYTON WARD</t>
  </si>
  <si>
    <t>RX250</t>
  </si>
  <si>
    <t>CLAYTON WARD</t>
  </si>
  <si>
    <t>RX2CLERMONT</t>
  </si>
  <si>
    <t>RX2M0</t>
  </si>
  <si>
    <t>CLERMONT</t>
  </si>
  <si>
    <t>RX2COBURN WARD</t>
  </si>
  <si>
    <t>RX20M</t>
  </si>
  <si>
    <t>COBURN WARD</t>
  </si>
  <si>
    <t>RX2COLWOOD ADOLESCENT UNIT</t>
  </si>
  <si>
    <t>RX266</t>
  </si>
  <si>
    <t>COLWOOD ADOLESCENT UNIT</t>
  </si>
  <si>
    <t>RX2CONQUEST HOSPITAL</t>
  </si>
  <si>
    <t>RX2M1</t>
  </si>
  <si>
    <t>CONQUEST HOSPITAL</t>
  </si>
  <si>
    <t>RX2CRAWLEY - OPMHS</t>
  </si>
  <si>
    <t>RX28K</t>
  </si>
  <si>
    <t>CRAWLEY - OPMHS</t>
  </si>
  <si>
    <t>RX2CRAWLEY &amp; HORSHAM ATC (GS)</t>
  </si>
  <si>
    <t>RX28T</t>
  </si>
  <si>
    <t>CRAWLEY &amp; HORSHAM ATC (GS)</t>
  </si>
  <si>
    <t>RX2CRAWLEY &amp; HORSHAM ATC (SR)</t>
  </si>
  <si>
    <t>RX28Q</t>
  </si>
  <si>
    <t>CRAWLEY &amp; HORSHAM ATC (SR)</t>
  </si>
  <si>
    <t>RX2CRAWLEY HOSPITAL</t>
  </si>
  <si>
    <t>RX2C9</t>
  </si>
  <si>
    <t>RX2CRAWLEY RECOVERY AND WELL-BEING</t>
  </si>
  <si>
    <t>RX2XV</t>
  </si>
  <si>
    <t>CRAWLEY RECOVERY AND WELL-BEING</t>
  </si>
  <si>
    <t>RX2CRHT EASTBOURNE/WEALDON</t>
  </si>
  <si>
    <t>RX25H</t>
  </si>
  <si>
    <t>CRHT EASTBOURNE/WEALDON</t>
  </si>
  <si>
    <t>RX2CRHT HASTINGS/ROTHER</t>
  </si>
  <si>
    <t>RX23V</t>
  </si>
  <si>
    <t>CRHT HASTINGS/ROTHER</t>
  </si>
  <si>
    <t>RX2CRI LEWISHAM</t>
  </si>
  <si>
    <t>RX2XG</t>
  </si>
  <si>
    <t>CRI LEWISHAM</t>
  </si>
  <si>
    <t>RX2CRI MAIDSTONE</t>
  </si>
  <si>
    <t>RX2XK</t>
  </si>
  <si>
    <t>CRI MAIDSTONE</t>
  </si>
  <si>
    <t>RX2CRI TONBRIDGE</t>
  </si>
  <si>
    <t>RX2XH</t>
  </si>
  <si>
    <t>CRI TONBRIDGE</t>
  </si>
  <si>
    <t>RX2CRICKET PAVILLION</t>
  </si>
  <si>
    <t>RX294</t>
  </si>
  <si>
    <t>CRICKET PAVILLION</t>
  </si>
  <si>
    <t>RX2DAISY DCS ENFIELD</t>
  </si>
  <si>
    <t>RX2XN</t>
  </si>
  <si>
    <t>DAISY DCS ENFIELD</t>
  </si>
  <si>
    <t>RX2DAISY DCS READING</t>
  </si>
  <si>
    <t>RX2XM</t>
  </si>
  <si>
    <t>DAISY DCS READING</t>
  </si>
  <si>
    <t>RX2DEPARTMENT OF PSYCHIATRY</t>
  </si>
  <si>
    <t>RX2E7</t>
  </si>
  <si>
    <t>RX2DOCTORS ON CALL BASE</t>
  </si>
  <si>
    <t>RX292</t>
  </si>
  <si>
    <t>DOCTORS ON CALL BASE</t>
  </si>
  <si>
    <t>RX2DOVE DAY HOSPITAL</t>
  </si>
  <si>
    <t>RX297</t>
  </si>
  <si>
    <t>DOVE DAY HOSPITAL</t>
  </si>
  <si>
    <t>RX2DOVE WARD</t>
  </si>
  <si>
    <t>RX298</t>
  </si>
  <si>
    <t>RX2DF</t>
  </si>
  <si>
    <t>RX2E SX. YOUNGER PERSONS SMS</t>
  </si>
  <si>
    <t>RX24Y</t>
  </si>
  <si>
    <t>E SX. YOUNGER PERSONS SMS</t>
  </si>
  <si>
    <t>RX2EASTBOURNE / OUSE VALLY SMS</t>
  </si>
  <si>
    <t>RX24X</t>
  </si>
  <si>
    <t>EASTBOURNE / OUSE VALLY SMS</t>
  </si>
  <si>
    <t>RX2EASTBOURNE DISTRICT GENERAL HOSPITAL</t>
  </si>
  <si>
    <t>RX2W7</t>
  </si>
  <si>
    <t>RX2EASTERGATE BUILDING</t>
  </si>
  <si>
    <t>RX248</t>
  </si>
  <si>
    <t>EASTERGATE BUILDING</t>
  </si>
  <si>
    <t>RX2FERNLEIGH</t>
  </si>
  <si>
    <t>RX2P7</t>
  </si>
  <si>
    <t>FERNLEIGH</t>
  </si>
  <si>
    <t>RX2FORENSIC BRIGHTON AND HOVE</t>
  </si>
  <si>
    <t>RX24R</t>
  </si>
  <si>
    <t>FORENSIC BRIGHTON AND HOVE</t>
  </si>
  <si>
    <t>RX2FORENSIC EASTBOURNE / WEALDEN</t>
  </si>
  <si>
    <t>RX24T</t>
  </si>
  <si>
    <t>FORENSIC EASTBOURNE / WEALDEN</t>
  </si>
  <si>
    <t>RX2FORENSIC HASTINGS/ROTHER</t>
  </si>
  <si>
    <t>RX24V</t>
  </si>
  <si>
    <t>FORENSIC HASTINGS/ROTHER</t>
  </si>
  <si>
    <t>RX2FORT SOUTHWICK</t>
  </si>
  <si>
    <t>RX2YX</t>
  </si>
  <si>
    <t>FORT SOUTHWICK</t>
  </si>
  <si>
    <t>RX2FOXHOLME COTTAGES (1&amp;2)</t>
  </si>
  <si>
    <t>RX251</t>
  </si>
  <si>
    <t>FOXHOLME COTTAGES (1&amp;2)</t>
  </si>
  <si>
    <t>RX2GLEBELANDS CMTHE</t>
  </si>
  <si>
    <t>RX2D7</t>
  </si>
  <si>
    <t>GLEBELANDS CMTHE</t>
  </si>
  <si>
    <t>RX2GOSPORT WAR MEMORIAL HOSPITAL</t>
  </si>
  <si>
    <t>RX2Y8</t>
  </si>
  <si>
    <t>RX2GRANGEMEAD</t>
  </si>
  <si>
    <t>RX2F6</t>
  </si>
  <si>
    <t>GRANGEMEAD</t>
  </si>
  <si>
    <t>RX2GREENACRES</t>
  </si>
  <si>
    <t>RX2A8</t>
  </si>
  <si>
    <t>GREENACRES</t>
  </si>
  <si>
    <t>RX2GROVE WARD</t>
  </si>
  <si>
    <t>RX20W</t>
  </si>
  <si>
    <t>GROVE WARD</t>
  </si>
  <si>
    <t>RX2H &amp; ROTHER SMHT (CS)</t>
  </si>
  <si>
    <t>RX2AY</t>
  </si>
  <si>
    <t>H &amp; ROTHER SMHT (CS)</t>
  </si>
  <si>
    <t>RX2H &amp; ROTHER SMHT (MA)</t>
  </si>
  <si>
    <t>RX2CC</t>
  </si>
  <si>
    <t>H &amp; ROTHER SMHT (MA)</t>
  </si>
  <si>
    <t>RX2H &amp; ROTHER SMHT (RMB)</t>
  </si>
  <si>
    <t>RX2AV</t>
  </si>
  <si>
    <t>H &amp; ROTHER SMHT (RMB)</t>
  </si>
  <si>
    <t>RX2H &amp; ROTHER SMHT (RS)</t>
  </si>
  <si>
    <t>RX2CA</t>
  </si>
  <si>
    <t>H &amp; ROTHER SMHT (RS)</t>
  </si>
  <si>
    <t>RX2H &amp; ROTHER SMHT (SA)</t>
  </si>
  <si>
    <t>RX2AW</t>
  </si>
  <si>
    <t>H &amp; ROTHER SMHT (SA)</t>
  </si>
  <si>
    <t>RX2H &amp; ROTHER SMHT (SM)</t>
  </si>
  <si>
    <t>RX2AX</t>
  </si>
  <si>
    <t>H &amp; ROTHER SMHT (SM)</t>
  </si>
  <si>
    <t>RX2H &amp; ROTHER SMHT (SV)</t>
  </si>
  <si>
    <t>RX2CD</t>
  </si>
  <si>
    <t>H &amp; ROTHER SMHT (SV)</t>
  </si>
  <si>
    <t>RX2HAILSHAM &amp; EASTBOURNE EIS</t>
  </si>
  <si>
    <t>RX25K</t>
  </si>
  <si>
    <t>HAILSHAM &amp; EASTBOURNE EIS</t>
  </si>
  <si>
    <t>RX2HASTINGS &amp; ROTHER EIS</t>
  </si>
  <si>
    <t>RX2DN</t>
  </si>
  <si>
    <t>HASTINGS &amp; ROTHER EIS</t>
  </si>
  <si>
    <t>RX2HASTINGS &amp; ROTHER OP (CS)</t>
  </si>
  <si>
    <t>RX23H</t>
  </si>
  <si>
    <t>HASTINGS &amp; ROTHER OP (CS)</t>
  </si>
  <si>
    <t>RX2HASTINGS &amp; ROTHER OP (IKM)</t>
  </si>
  <si>
    <t>RX23F</t>
  </si>
  <si>
    <t>HASTINGS &amp; ROTHER OP (IKM)</t>
  </si>
  <si>
    <t>RX2HASTINGS &amp; ROTHER SMS</t>
  </si>
  <si>
    <t>RX2AN</t>
  </si>
  <si>
    <t>HASTINGS &amp; ROTHER SMS</t>
  </si>
  <si>
    <t>RX2HASTINGS AND ROTHER LDS</t>
  </si>
  <si>
    <t>RX23D</t>
  </si>
  <si>
    <t>HASTINGS AND ROTHER LDS</t>
  </si>
  <si>
    <t>RX2HASTINGS DEMENTIA</t>
  </si>
  <si>
    <t>RX23G</t>
  </si>
  <si>
    <t>HASTINGS DEMENTIA</t>
  </si>
  <si>
    <t>RX2HAVEN WARD</t>
  </si>
  <si>
    <t>RX20F</t>
  </si>
  <si>
    <t>HAVEN WARD</t>
  </si>
  <si>
    <t>RX2HEATHFIELD WARD</t>
  </si>
  <si>
    <t>RX23Y</t>
  </si>
  <si>
    <t>HEATHFIELD WARD</t>
  </si>
  <si>
    <t>RX2HIGHMORE</t>
  </si>
  <si>
    <t>RX2E8</t>
  </si>
  <si>
    <t>HIGHMORE</t>
  </si>
  <si>
    <t>RX2HOMEFIELD PLACE</t>
  </si>
  <si>
    <t>RX2F1</t>
  </si>
  <si>
    <t>HOMEFIELD PLACE</t>
  </si>
  <si>
    <t>RX2HOMEOPATHIC HOSPITAL</t>
  </si>
  <si>
    <t>RX2YN</t>
  </si>
  <si>
    <t>HOMEOPATHIC HOSPITAL</t>
  </si>
  <si>
    <t>RX2HOMESTEAD</t>
  </si>
  <si>
    <t>RX2J7</t>
  </si>
  <si>
    <t>HOMESTEAD</t>
  </si>
  <si>
    <t>RX2HORSHAM HOSPITAL</t>
  </si>
  <si>
    <t>RX2C8</t>
  </si>
  <si>
    <t>RX2HORTICULTURE REHABILITATION UNIT</t>
  </si>
  <si>
    <t>RX2H6</t>
  </si>
  <si>
    <t>HORTICULTURE REHABILITATION UNIT</t>
  </si>
  <si>
    <t>RX2HW, L&amp;H ATS DEMENTIA (AK)</t>
  </si>
  <si>
    <t>RX24K</t>
  </si>
  <si>
    <t>HW, L&amp;H ATS DEMENTIA (AK)</t>
  </si>
  <si>
    <t>RX2HW, L&amp;H ATS DEMENTIA (NT)</t>
  </si>
  <si>
    <t>RX24N</t>
  </si>
  <si>
    <t>HW, L&amp;H ATS DEMENTIA (NT)</t>
  </si>
  <si>
    <t>RX2HW, L&amp;H ATS FUNCTIONAL (AK)</t>
  </si>
  <si>
    <t>RX24L</t>
  </si>
  <si>
    <t>HW, L&amp;H ATS FUNCTIONAL (AK)</t>
  </si>
  <si>
    <t>RX2HW, L&amp;H ATS FUNCTIONAL (MP)</t>
  </si>
  <si>
    <t>RX25A</t>
  </si>
  <si>
    <t>HW, L&amp;H ATS FUNCTIONAL (MP)</t>
  </si>
  <si>
    <t>RX2HW, L&amp;H ATS FUNCTIONAL (SA)</t>
  </si>
  <si>
    <t>RX25G</t>
  </si>
  <si>
    <t>HW, L&amp;H ATS FUNCTIONAL (SA)</t>
  </si>
  <si>
    <t>RX2HW, L&amp;H ATS FUNCTIONAL (SO)</t>
  </si>
  <si>
    <t>RX25L</t>
  </si>
  <si>
    <t>HW, L&amp;H ATS FUNCTIONAL (SO)</t>
  </si>
  <si>
    <t>RX2HW,L&amp;H ATS FUNCTIONAL(NT)</t>
  </si>
  <si>
    <t>RX2DD</t>
  </si>
  <si>
    <t>HW,L&amp;H ATS FUNCTIONAL(NT)</t>
  </si>
  <si>
    <t>RX2ICS QUEENS PARK VILLAS</t>
  </si>
  <si>
    <t>RX2X6</t>
  </si>
  <si>
    <t>RX2IRIS WARD</t>
  </si>
  <si>
    <t>RX28L</t>
  </si>
  <si>
    <t>IRIS WARD</t>
  </si>
  <si>
    <t>RX2KENT AND CANTERBURY HOSPITAL</t>
  </si>
  <si>
    <t>RX2XL</t>
  </si>
  <si>
    <t>RX2LANGLEY GREEN HOSPITAL</t>
  </si>
  <si>
    <t>RX2P0</t>
  </si>
  <si>
    <t>LANGLEY GREEN HOSPITAL</t>
  </si>
  <si>
    <t>RX2LARCHWOOD CHILDRENS UNIT</t>
  </si>
  <si>
    <t>RX267</t>
  </si>
  <si>
    <t>LARCHWOOD CHILDRENS UNIT</t>
  </si>
  <si>
    <t>RX2LEWES &amp; WEALDEN LDS</t>
  </si>
  <si>
    <t>RX24F</t>
  </si>
  <si>
    <t>LEWES &amp; WEALDEN LDS</t>
  </si>
  <si>
    <t>RX2LEWES VICTORIA HOSPITAL</t>
  </si>
  <si>
    <t>RX2K8</t>
  </si>
  <si>
    <t>LEWES VICTORIA HOSPITAL</t>
  </si>
  <si>
    <t>RX2LILAC WARD</t>
  </si>
  <si>
    <t>RX2E2</t>
  </si>
  <si>
    <t>LILAC WARD</t>
  </si>
  <si>
    <t>RX2LINWOOD</t>
  </si>
  <si>
    <t>RX269</t>
  </si>
  <si>
    <t>LINWOOD</t>
  </si>
  <si>
    <t>RX2LITTLECOTE CHILDRENS HOME</t>
  </si>
  <si>
    <t>RX2G0</t>
  </si>
  <si>
    <t>LITTLECOTE CHILDRENS HOME</t>
  </si>
  <si>
    <t>RX2MARTINS FARM</t>
  </si>
  <si>
    <t>RX220</t>
  </si>
  <si>
    <t>MARTINS FARM</t>
  </si>
  <si>
    <t>RX2MAYFIELD PLACE</t>
  </si>
  <si>
    <t>RX2J8</t>
  </si>
  <si>
    <t>MAYFIELD PLACE</t>
  </si>
  <si>
    <t>RX2MEADOWFIELD</t>
  </si>
  <si>
    <t>RX277</t>
  </si>
  <si>
    <t>MEADOWFIELD</t>
  </si>
  <si>
    <t>RX2MENTAL HEALTH BLOCK, HORSHAM HOSPITAL</t>
  </si>
  <si>
    <t>RX242</t>
  </si>
  <si>
    <t>MENTAL HEALTH BLOCK, HORSHAM HOSPITAL</t>
  </si>
  <si>
    <t>RX2MERIDIAN WARD</t>
  </si>
  <si>
    <t>RX20H</t>
  </si>
  <si>
    <t>MERIDIAN WARD</t>
  </si>
  <si>
    <t>RX2MID SUSSEX - LWWDT</t>
  </si>
  <si>
    <t>RX27K</t>
  </si>
  <si>
    <t>MID SUSSEX - LWWDT</t>
  </si>
  <si>
    <t>RX2MID SUSSEX ATC (PJ)</t>
  </si>
  <si>
    <t>RX27P</t>
  </si>
  <si>
    <t>MID SUSSEX ATC (PJ)</t>
  </si>
  <si>
    <t>RX2MID SUSSEX ATC (SE)</t>
  </si>
  <si>
    <t>RX27N</t>
  </si>
  <si>
    <t>MID SUSSEX ATC (SE)</t>
  </si>
  <si>
    <t>RX2MIDHURST COMMUNITY HOSPITAL</t>
  </si>
  <si>
    <t>RX254</t>
  </si>
  <si>
    <t>RX2MILL VIEW HOSPITAL</t>
  </si>
  <si>
    <t>RX213</t>
  </si>
  <si>
    <t>RX2MILTON GRANGE</t>
  </si>
  <si>
    <t>RX2G1</t>
  </si>
  <si>
    <t>MILTON GRANGE</t>
  </si>
  <si>
    <t>RX2MINSTRELS GALLERY</t>
  </si>
  <si>
    <t>RX2A4</t>
  </si>
  <si>
    <t>MINSTRELS GALLERY</t>
  </si>
  <si>
    <t>RX2MOAT CROFT</t>
  </si>
  <si>
    <t>RX2G4</t>
  </si>
  <si>
    <t>MOAT CROFT</t>
  </si>
  <si>
    <t>RX2MORTUARY</t>
  </si>
  <si>
    <t>RX2C3</t>
  </si>
  <si>
    <t>MORTUARY</t>
  </si>
  <si>
    <t>RX2MOUNT DENYS</t>
  </si>
  <si>
    <t>RX2N0</t>
  </si>
  <si>
    <t>MOUNT DENYS</t>
  </si>
  <si>
    <t>RX2NEVILL HOSPITAL</t>
  </si>
  <si>
    <t>RX214</t>
  </si>
  <si>
    <t>RX2NEWHAVEN HILLRISE DAY HOSPITAL</t>
  </si>
  <si>
    <t>RX2J9</t>
  </si>
  <si>
    <t>NEWHAVEN HILLRISE DAY HOSPITAL</t>
  </si>
  <si>
    <t>RX2NORTH WEST SUSSEX AOT</t>
  </si>
  <si>
    <t>RX28P</t>
  </si>
  <si>
    <t>NORTH WEST SUSSEX AOT</t>
  </si>
  <si>
    <t>RX2NORTH WEST SUSSEX MAS</t>
  </si>
  <si>
    <t>RX2CQ</t>
  </si>
  <si>
    <t>NORTH WEST SUSSEX MAS</t>
  </si>
  <si>
    <t>RX2NORTH WESTERN LWWDT</t>
  </si>
  <si>
    <t>RX28M</t>
  </si>
  <si>
    <t>NORTH WESTERN LWWDT</t>
  </si>
  <si>
    <t>RX2NORTHDOWN</t>
  </si>
  <si>
    <t>RX223</t>
  </si>
  <si>
    <t>NORTHDOWN</t>
  </si>
  <si>
    <t>RX2NWS.CRS &amp; HTT</t>
  </si>
  <si>
    <t>RX28X</t>
  </si>
  <si>
    <t>NWS.CRS &amp; HTT</t>
  </si>
  <si>
    <t>RX2OAK PARK</t>
  </si>
  <si>
    <t>RX2Y7</t>
  </si>
  <si>
    <t>OAK PARK</t>
  </si>
  <si>
    <t>RX2OAKLANDS WARD</t>
  </si>
  <si>
    <t>RX26N</t>
  </si>
  <si>
    <t>OAKLANDS WARD</t>
  </si>
  <si>
    <t>RX2OLD MILL SQUARE</t>
  </si>
  <si>
    <t>RX2C1</t>
  </si>
  <si>
    <t>OLD MILL SQUARE</t>
  </si>
  <si>
    <t>RX2OLD STEINE (YMCA)</t>
  </si>
  <si>
    <t>RX2T1</t>
  </si>
  <si>
    <t>OLD STEINE (YMCA)</t>
  </si>
  <si>
    <t>RX2ORCHARD WARD</t>
  </si>
  <si>
    <t>RX20X</t>
  </si>
  <si>
    <t>ORCHARD WARD</t>
  </si>
  <si>
    <t>RX2PACK-IT (UNIT 17)</t>
  </si>
  <si>
    <t>RX291</t>
  </si>
  <si>
    <t>PACK-IT (UNIT 17)</t>
  </si>
  <si>
    <t>RX2PAVILLION WARD</t>
  </si>
  <si>
    <t>RX20K</t>
  </si>
  <si>
    <t>PAVILLION WARD</t>
  </si>
  <si>
    <t>RX2PRESTON HALL HOSPITAL</t>
  </si>
  <si>
    <t>RX2YC</t>
  </si>
  <si>
    <t>RX2PRESTON SKREENS</t>
  </si>
  <si>
    <t>RX2YA</t>
  </si>
  <si>
    <t>PRESTON SKREENS</t>
  </si>
  <si>
    <t>RX2PRIMROSE COTTAGES (1&amp;2)</t>
  </si>
  <si>
    <t>RX241</t>
  </si>
  <si>
    <t>PRIMROSE COTTAGES (1&amp;2)</t>
  </si>
  <si>
    <t>RX2PRINCESS ROYAL HOSPITAL</t>
  </si>
  <si>
    <t>RX233</t>
  </si>
  <si>
    <t>RX2PRINTING REHABILITATION UNIT</t>
  </si>
  <si>
    <t>RX2H5</t>
  </si>
  <si>
    <t>PRINTING REHABILITATION UNIT</t>
  </si>
  <si>
    <t>RX2PROMENADE WARD</t>
  </si>
  <si>
    <t>RX20G</t>
  </si>
  <si>
    <t>PROMENADE WARD</t>
  </si>
  <si>
    <t>RX2QUEEN VICTORIA HOSPITAL</t>
  </si>
  <si>
    <t>RX2Q3</t>
  </si>
  <si>
    <t>RX2REGENCY WARD</t>
  </si>
  <si>
    <t>RX20L</t>
  </si>
  <si>
    <t>REGENCY WARD</t>
  </si>
  <si>
    <t>RX2REHABILITATION BRIGHTON</t>
  </si>
  <si>
    <t>RX22L</t>
  </si>
  <si>
    <t>REHABILITATION BRIGHTON</t>
  </si>
  <si>
    <t>RX2ROBOROUGH DAY HOSPITAL</t>
  </si>
  <si>
    <t>RX2H3</t>
  </si>
  <si>
    <t>ROBOROUGH DAY HOSPITAL</t>
  </si>
  <si>
    <t>RX2ROSE WARD</t>
  </si>
  <si>
    <t>RX2E1</t>
  </si>
  <si>
    <t>ROSE WARD</t>
  </si>
  <si>
    <t>RX2ROSEMARY PARK</t>
  </si>
  <si>
    <t>RX2Q5</t>
  </si>
  <si>
    <t>ROSEMARY PARK</t>
  </si>
  <si>
    <t>RX2ROTHERFIELD MEWS (1&amp;2)</t>
  </si>
  <si>
    <t>RX259</t>
  </si>
  <si>
    <t>ROTHERFIELD MEWS (1&amp;2)</t>
  </si>
  <si>
    <t>RX2ROYAL SUSSEX COUNTY HOSPITAL</t>
  </si>
  <si>
    <t>RX2N2</t>
  </si>
  <si>
    <t>ROYAL SUSSEX COUNTY HOSPITAL</t>
  </si>
  <si>
    <t>RX2RYE MEMORIAL HOSPITAL</t>
  </si>
  <si>
    <t>RX2C0</t>
  </si>
  <si>
    <t>RYE MEMORIAL HOSPITAL</t>
  </si>
  <si>
    <t>RX2T8</t>
  </si>
  <si>
    <t>RX2SEAFORD DAY HOSPITAL</t>
  </si>
  <si>
    <t>RX2F2</t>
  </si>
  <si>
    <t>SEAFORD DAY HOSPITAL</t>
  </si>
  <si>
    <t>RX2SEASIDE CHILDRENS HOME</t>
  </si>
  <si>
    <t>RX2H0</t>
  </si>
  <si>
    <t>SEASIDE CHILDRENS HOME</t>
  </si>
  <si>
    <t>RX2SMS E'BOURNE - BUXTED</t>
  </si>
  <si>
    <t>RX2AM</t>
  </si>
  <si>
    <t>SMS E'BOURNE - BUXTED</t>
  </si>
  <si>
    <t>RX2SMS E'BOURNE - CHAPEL ST</t>
  </si>
  <si>
    <t>RX2AL</t>
  </si>
  <si>
    <t>SMS E'BOURNE - CHAPEL ST</t>
  </si>
  <si>
    <t>RX2SMS E'BOURNE - GREEN ST</t>
  </si>
  <si>
    <t>RX2AH</t>
  </si>
  <si>
    <t>SMS E'BOURNE - GREEN ST</t>
  </si>
  <si>
    <t>RX2SMS E'BOURNE - SEASIDE</t>
  </si>
  <si>
    <t>RX2AJ</t>
  </si>
  <si>
    <t>SMS E'BOURNE - SEASIDE</t>
  </si>
  <si>
    <t>RX2SMS E'BOURNE - ST ANDREWS</t>
  </si>
  <si>
    <t>RX2AK</t>
  </si>
  <si>
    <t>SMS E'BOURNE - ST ANDREWS</t>
  </si>
  <si>
    <t>RX2SMS HASTINGS - CARISBROOKE</t>
  </si>
  <si>
    <t>RX2AC</t>
  </si>
  <si>
    <t>SMS HASTINGS - CARISBROOKE</t>
  </si>
  <si>
    <t>RX2SMS HASTINGS - COLLINGTON</t>
  </si>
  <si>
    <t>RX2AD</t>
  </si>
  <si>
    <t>SMS HASTINGS - COLLINGTON</t>
  </si>
  <si>
    <t>RX2SMS HASTINGS - CORNWALLIS</t>
  </si>
  <si>
    <t>RX2AA</t>
  </si>
  <si>
    <t>SMS HASTINGS - CORNWALLIS</t>
  </si>
  <si>
    <t>RX2SMS HASTINGS - HOLLINGTON</t>
  </si>
  <si>
    <t>RX2AT</t>
  </si>
  <si>
    <t>SMS HASTINGS - HOLLINGTON</t>
  </si>
  <si>
    <t>RX2SMS HASTINGS - SIDLEY</t>
  </si>
  <si>
    <t>RX2AE</t>
  </si>
  <si>
    <t>SMS HASTINGS - SIDLEY</t>
  </si>
  <si>
    <t>RX2SMS HASTINGS - SILVER</t>
  </si>
  <si>
    <t>RX2AR</t>
  </si>
  <si>
    <t>SMS HASTINGS - SILVER</t>
  </si>
  <si>
    <t>RX2SOUTHDOWN</t>
  </si>
  <si>
    <t>RX275</t>
  </si>
  <si>
    <t>SOUTHDOWN</t>
  </si>
  <si>
    <t>RX2SOUTHLANDS HOSPITAL</t>
  </si>
  <si>
    <t>RX226</t>
  </si>
  <si>
    <t>RX2SPRINGVALE CMHC (EAST GRINSTEAD)</t>
  </si>
  <si>
    <t>RX270</t>
  </si>
  <si>
    <t>SPRINGVALE CMHC (EAST GRINSTEAD)</t>
  </si>
  <si>
    <t>RX2ST PETERS PLACE</t>
  </si>
  <si>
    <t>RX2M7</t>
  </si>
  <si>
    <t>ST PETERS PLACE</t>
  </si>
  <si>
    <t>RX2ST RICHARDS HOSPITAL</t>
  </si>
  <si>
    <t>RX2YR</t>
  </si>
  <si>
    <t>RX2STOWFORD</t>
  </si>
  <si>
    <t>RX209</t>
  </si>
  <si>
    <t>STOWFORD</t>
  </si>
  <si>
    <t>RX2STURTON PLACE</t>
  </si>
  <si>
    <t>RX2G8</t>
  </si>
  <si>
    <t>STURTON PLACE</t>
  </si>
  <si>
    <t>RX2SUMMERFOLD CMHC (BURGESS HILL)</t>
  </si>
  <si>
    <t>RX271</t>
  </si>
  <si>
    <t>SUMMERFOLD CMHC (BURGESS HILL)</t>
  </si>
  <si>
    <t>RX2SUSSEX BEACON</t>
  </si>
  <si>
    <t>RX2Q8</t>
  </si>
  <si>
    <t>SUSSEX BEACON</t>
  </si>
  <si>
    <t>RX2SUSSEX CARE</t>
  </si>
  <si>
    <t>RX2Q9</t>
  </si>
  <si>
    <t>SUSSEX CARE</t>
  </si>
  <si>
    <t>RX2TAKE TWO</t>
  </si>
  <si>
    <t>RX217</t>
  </si>
  <si>
    <t>TAKE TWO</t>
  </si>
  <si>
    <t>RX2TEASEL CHILDRENS HOME</t>
  </si>
  <si>
    <t>RX2J0</t>
  </si>
  <si>
    <t>TEASEL CHILDRENS HOME</t>
  </si>
  <si>
    <t>RX2THE BOURNE</t>
  </si>
  <si>
    <t>RX2H4</t>
  </si>
  <si>
    <t>THE BOURNE</t>
  </si>
  <si>
    <t>RX2THE BRIDGE</t>
  </si>
  <si>
    <t>RX2Y5</t>
  </si>
  <si>
    <t>RX2THE CEDARS</t>
  </si>
  <si>
    <t>RX2H9</t>
  </si>
  <si>
    <t>RX2THE CHAPEL (HELLINGLY SITE)</t>
  </si>
  <si>
    <t>RX2K4</t>
  </si>
  <si>
    <t>THE CHAPEL (HELLINGLY SITE)</t>
  </si>
  <si>
    <t>RX2THE COTTAGE - HORSHAM HOSPITAL</t>
  </si>
  <si>
    <t>RX278</t>
  </si>
  <si>
    <t>THE COTTAGE - HORSHAM HOSPITAL</t>
  </si>
  <si>
    <t>RX2THE CRECHE</t>
  </si>
  <si>
    <t>RX2K5</t>
  </si>
  <si>
    <t>THE CRECHE</t>
  </si>
  <si>
    <t>RX2THE CYGNETS NURSERY</t>
  </si>
  <si>
    <t>RX2C4</t>
  </si>
  <si>
    <t>THE CYGNETS NURSERY</t>
  </si>
  <si>
    <t>RX2THE FIELDINGS</t>
  </si>
  <si>
    <t>RX2R1</t>
  </si>
  <si>
    <t>THE FIELDINGS</t>
  </si>
  <si>
    <t>RX2THE FIRS</t>
  </si>
  <si>
    <t>RX2L5</t>
  </si>
  <si>
    <t>RX2THE GRANGE</t>
  </si>
  <si>
    <t>RX2R2</t>
  </si>
  <si>
    <t>RX2THE HAROLD KIDD UNIT</t>
  </si>
  <si>
    <t>RX240</t>
  </si>
  <si>
    <t>THE HAROLD KIDD UNIT</t>
  </si>
  <si>
    <t>RX2THE LARCHES</t>
  </si>
  <si>
    <t>RX274</t>
  </si>
  <si>
    <t>THE LARCHES</t>
  </si>
  <si>
    <t>RX2THE MERTON</t>
  </si>
  <si>
    <t>RX2E3</t>
  </si>
  <si>
    <t>THE MERTON</t>
  </si>
  <si>
    <t>RX2THE PEARSON UNIT, MIDHURST COMMUNITY HOSPITAL</t>
  </si>
  <si>
    <t>RX253</t>
  </si>
  <si>
    <t>THE PEARSON UNIT, MIDHURST COMMUNITY HOSPITAL</t>
  </si>
  <si>
    <t>RX2THE RICHARD HOTHAM UNIT</t>
  </si>
  <si>
    <t>RX252</t>
  </si>
  <si>
    <t>THE RICHARD HOTHAM UNIT</t>
  </si>
  <si>
    <t>RX2THE SALTINGS</t>
  </si>
  <si>
    <t>RX2A6</t>
  </si>
  <si>
    <t>THE SALTINGS</t>
  </si>
  <si>
    <t>RX2THE SANCTUARY</t>
  </si>
  <si>
    <t>RX2D0</t>
  </si>
  <si>
    <t>THE SANCTUARY</t>
  </si>
  <si>
    <t>RX2THE SCOTT UNIT &amp; PAEDIATRIC DEVELOPMENT UNIT</t>
  </si>
  <si>
    <t>RX2E5</t>
  </si>
  <si>
    <t>THE SCOTT UNIT &amp; PAEDIATRIC DEVELOPMENT UNIT</t>
  </si>
  <si>
    <t>RX2THE SUMMIT</t>
  </si>
  <si>
    <t>RX286</t>
  </si>
  <si>
    <t>THE SUMMIT</t>
  </si>
  <si>
    <t>RX2THE WEALD DAY HOSPITAL</t>
  </si>
  <si>
    <t>RX244</t>
  </si>
  <si>
    <t>THE WEALD DAY HOSPITAL</t>
  </si>
  <si>
    <t>RX2TRIAGE BRIGHTON</t>
  </si>
  <si>
    <t>RX22N</t>
  </si>
  <si>
    <t>TRIAGE BRIGHTON</t>
  </si>
  <si>
    <t>RX2UNIT 5 CIGNETS</t>
  </si>
  <si>
    <t>RX2W0</t>
  </si>
  <si>
    <t>UNIT 5 CIGNETS</t>
  </si>
  <si>
    <t>RX2VANTAGE POINT</t>
  </si>
  <si>
    <t>RX2T6</t>
  </si>
  <si>
    <t>VANTAGE POINT</t>
  </si>
  <si>
    <t>RX2VILLA WARD &amp; DOWNSVIEW</t>
  </si>
  <si>
    <t>RX234</t>
  </si>
  <si>
    <t>VILLA WARD &amp; DOWNSVIEW</t>
  </si>
  <si>
    <t>RX2W. SUSSEX MAS SOUTH (GB)</t>
  </si>
  <si>
    <t>RX2DG</t>
  </si>
  <si>
    <t>W. SUSSEX MAS SOUTH (GB)</t>
  </si>
  <si>
    <t>RX2W. SX. YOUNG PERSONS SMT</t>
  </si>
  <si>
    <t>RX29P</t>
  </si>
  <si>
    <t>W. SX. YOUNG PERSONS SMT</t>
  </si>
  <si>
    <t>RX2WARNINGLID DAY HOSPITAL</t>
  </si>
  <si>
    <t>RX249</t>
  </si>
  <si>
    <t>WARNINGLID DAY HOSPITAL</t>
  </si>
  <si>
    <t>RX2WEST B&amp;H DEMENTIA ATS</t>
  </si>
  <si>
    <t>RX21P</t>
  </si>
  <si>
    <t>WEST B&amp;H DEMENTIA ATS</t>
  </si>
  <si>
    <t>RX2WEST SUSSEX DCS WEST</t>
  </si>
  <si>
    <t>RX2DE</t>
  </si>
  <si>
    <t>WEST SUSSEX DCS WEST</t>
  </si>
  <si>
    <t>RX2WEST SUSSEX EIS NORTH</t>
  </si>
  <si>
    <t>RX27T</t>
  </si>
  <si>
    <t>WEST SUSSEX EIS NORTH</t>
  </si>
  <si>
    <t>RX2WEST SUSSEX EIS WEST</t>
  </si>
  <si>
    <t>RX26C</t>
  </si>
  <si>
    <t>WEST SUSSEX EIS WEST</t>
  </si>
  <si>
    <t>RX2WEST SUSSEX MAS SOUTH</t>
  </si>
  <si>
    <t>RX2CT</t>
  </si>
  <si>
    <t>WEST SUSSEX MAS SOUTH</t>
  </si>
  <si>
    <t>RX2WEST SUSSEX MAS WEST</t>
  </si>
  <si>
    <t>RX2CV</t>
  </si>
  <si>
    <t>WEST SUSSEX MAS WEST</t>
  </si>
  <si>
    <t>RX2WESTERN SUSSEX ATS (AC)</t>
  </si>
  <si>
    <t>RX2DH</t>
  </si>
  <si>
    <t>WESTERN SUSSEX ATS (AC)</t>
  </si>
  <si>
    <t>RX2WESTERN SUSSEX ATS (AW)</t>
  </si>
  <si>
    <t>RX26Q</t>
  </si>
  <si>
    <t>WESTERN SUSSEX ATS (AW)</t>
  </si>
  <si>
    <t>RX2WESTERN SUSSEX ATS (BQ)</t>
  </si>
  <si>
    <t>RX26W</t>
  </si>
  <si>
    <t>WESTERN SUSSEX ATS (BQ)</t>
  </si>
  <si>
    <t>RX2WESTERN SUSSEX ATS (GK)</t>
  </si>
  <si>
    <t>RX2DK</t>
  </si>
  <si>
    <t>WESTERN SUSSEX ATS (GK)</t>
  </si>
  <si>
    <t>RX2WESTERN SUSSEX ATS (JS)</t>
  </si>
  <si>
    <t>RX26X</t>
  </si>
  <si>
    <t>WESTERN SUSSEX ATS (JS)</t>
  </si>
  <si>
    <t>RX2WESTERN SUSSEX ATS (MB)</t>
  </si>
  <si>
    <t>RX26R</t>
  </si>
  <si>
    <t>WESTERN SUSSEX ATS (MB)</t>
  </si>
  <si>
    <t>RX2WESTERN SUSSEX ATS (SA)</t>
  </si>
  <si>
    <t>RX26T</t>
  </si>
  <si>
    <t>WESTERN SUSSEX ATS (SA)</t>
  </si>
  <si>
    <t>RX2WESTERN SUSSEX LWWD (AC)</t>
  </si>
  <si>
    <t>RX26J</t>
  </si>
  <si>
    <t>WESTERN SUSSEX LWWD (AC)</t>
  </si>
  <si>
    <t>RX2WESTERN SUSSEX LWWD (TC)</t>
  </si>
  <si>
    <t>RX26M</t>
  </si>
  <si>
    <t>WESTERN SUSSEX LWWD (TC)</t>
  </si>
  <si>
    <t>RX2WOODLANDS</t>
  </si>
  <si>
    <t>RX2L6</t>
  </si>
  <si>
    <t>RX2WOODLANDS WARD</t>
  </si>
  <si>
    <t>RX23M</t>
  </si>
  <si>
    <t>WOODLANDS WARD</t>
  </si>
  <si>
    <t>RX2WOODSIDE</t>
  </si>
  <si>
    <t>RX2H8</t>
  </si>
  <si>
    <t>RX2WOODSIDE ANNEXE</t>
  </si>
  <si>
    <t>RX2K7</t>
  </si>
  <si>
    <t>WOODSIDE ANNEXE</t>
  </si>
  <si>
    <t>RX2WORTHING HOSPITAL</t>
  </si>
  <si>
    <t>RX2N1</t>
  </si>
  <si>
    <t>RX2YASMIN BYSIDE COMFORT</t>
  </si>
  <si>
    <t>RX2R8</t>
  </si>
  <si>
    <t>YASMIN BYSIDE COMFORT</t>
  </si>
  <si>
    <t>RX2ZACHARY MERTON HOSPITAL</t>
  </si>
  <si>
    <t>RX2R9</t>
  </si>
  <si>
    <t>RX3ABDALE HOUSE - COMMUNITY UNIT</t>
  </si>
  <si>
    <t>RX3XK</t>
  </si>
  <si>
    <t>ABDALE HOUSE - COMMUNITY UNIT</t>
  </si>
  <si>
    <t>RX3</t>
  </si>
  <si>
    <t>RX3ADT NORTH</t>
  </si>
  <si>
    <t>RX368</t>
  </si>
  <si>
    <t>ADT NORTH</t>
  </si>
  <si>
    <t>RX3AFFECTIVE - FOXRUSH</t>
  </si>
  <si>
    <t>RX3TL</t>
  </si>
  <si>
    <t>AFFECTIVE - FOXRUSH</t>
  </si>
  <si>
    <t>RX3ASTBURY</t>
  </si>
  <si>
    <t>RX3PL</t>
  </si>
  <si>
    <t>ASTBURY</t>
  </si>
  <si>
    <t>RX3AUCKLAND PARK HOSPITAL</t>
  </si>
  <si>
    <t>RX3AT</t>
  </si>
  <si>
    <t>AUCKLAND PARK HOSPITAL</t>
  </si>
  <si>
    <t>RX3AYSGARTH</t>
  </si>
  <si>
    <t>RX3FC</t>
  </si>
  <si>
    <t>AYSGARTH</t>
  </si>
  <si>
    <t>RX3BANKFIELDS COURT ADMIN UNIT</t>
  </si>
  <si>
    <t>RX3NT</t>
  </si>
  <si>
    <t>BANKFIELDS COURT ADMIN UNIT</t>
  </si>
  <si>
    <t>RX3BANKFIELDS COURT THE LODGE</t>
  </si>
  <si>
    <t>RX3FN</t>
  </si>
  <si>
    <t>BANKFIELDS COURT THE LODGE</t>
  </si>
  <si>
    <t>RX3BANKFIELDS COURT UNIT 2</t>
  </si>
  <si>
    <t>RX3NP</t>
  </si>
  <si>
    <t>BANKFIELDS COURT UNIT 2</t>
  </si>
  <si>
    <t>RX3BANKFIELDS COURT UNIT 3</t>
  </si>
  <si>
    <t>RX3NQ</t>
  </si>
  <si>
    <t>BANKFIELDS COURT UNIT 3</t>
  </si>
  <si>
    <t>RX3C &amp; YPS 1</t>
  </si>
  <si>
    <t>RX350</t>
  </si>
  <si>
    <t>C &amp; YPS 1</t>
  </si>
  <si>
    <t>RX3C &amp; YPS 2</t>
  </si>
  <si>
    <t>RX354</t>
  </si>
  <si>
    <t>C &amp; YPS 2</t>
  </si>
  <si>
    <t>RX3C &amp; YPS CLS</t>
  </si>
  <si>
    <t>RX358</t>
  </si>
  <si>
    <t>C &amp; YPS CLS</t>
  </si>
  <si>
    <t>RX3CAMPHILL VILLAGE TRUST</t>
  </si>
  <si>
    <t>RX30N</t>
  </si>
  <si>
    <t>CAMPHILL VILLAGE TRUST</t>
  </si>
  <si>
    <t>RX3CENTENARY SUITE</t>
  </si>
  <si>
    <t>RX30C</t>
  </si>
  <si>
    <t>CENTENARY SUITE</t>
  </si>
  <si>
    <t>RX3CHILDRENS &amp; YOUNG PEOPLES(2)</t>
  </si>
  <si>
    <t>RX31A</t>
  </si>
  <si>
    <t>CHILDRENS &amp; YOUNG PEOPLES(2)</t>
  </si>
  <si>
    <t>RX3CHILDRENS &amp; YOUNG PEOPLES(3)</t>
  </si>
  <si>
    <t>RX31C</t>
  </si>
  <si>
    <t>CHILDRENS &amp; YOUNG PEOPLES(3)</t>
  </si>
  <si>
    <t>RX3COATHAM MEMORIAL HALL</t>
  </si>
  <si>
    <t>RX30H</t>
  </si>
  <si>
    <t>COATHAM MEMORIAL HALL</t>
  </si>
  <si>
    <t>RX3CROSS LANE HOSPITAL AYCKBOURN</t>
  </si>
  <si>
    <t>RX3EY</t>
  </si>
  <si>
    <t>CROSS LANE HOSPITAL AYCKBOURN</t>
  </si>
  <si>
    <t>RX3CROSS LANE HOSPITAL ROWAN LEA</t>
  </si>
  <si>
    <t>RX3MV</t>
  </si>
  <si>
    <t>CROSS LANE HOSPITAL ROWAN LEA</t>
  </si>
  <si>
    <t>RX3CYPS - NORTH YORKSHIRE 1</t>
  </si>
  <si>
    <t>RX3TD</t>
  </si>
  <si>
    <t>CYPS - NORTH YORKSHIRE 1</t>
  </si>
  <si>
    <t>RX3CYPS - NORTH YORKSHIRE 2</t>
  </si>
  <si>
    <t>RX3TE</t>
  </si>
  <si>
    <t>CYPS - NORTH YORKSHIRE 2</t>
  </si>
  <si>
    <t>RX3DARLINGTON MEMORIAL ROWAN BUILDING</t>
  </si>
  <si>
    <t>RX3EA</t>
  </si>
  <si>
    <t>DARLINGTON MEMORIAL ROWAN BUILDING</t>
  </si>
  <si>
    <t>RX3EARLSTON HOUSE</t>
  </si>
  <si>
    <t>RX3AE</t>
  </si>
  <si>
    <t>EARLSTON HOUSE</t>
  </si>
  <si>
    <t>RX3EAST CLEVELAND HOSPITAL</t>
  </si>
  <si>
    <t>RX3LR</t>
  </si>
  <si>
    <t>RX3EATING DISORDERS OP</t>
  </si>
  <si>
    <t>RX3WM</t>
  </si>
  <si>
    <t>EATING DISORDERS OP</t>
  </si>
  <si>
    <t>RX3EDEN HILL</t>
  </si>
  <si>
    <t>RX3LY</t>
  </si>
  <si>
    <t>EDEN HILL</t>
  </si>
  <si>
    <t>RX3EIP (NP)</t>
  </si>
  <si>
    <t>RX371</t>
  </si>
  <si>
    <t>EIP (NP)</t>
  </si>
  <si>
    <t>RX3ESTON &amp; EAST CLEVELAND OLD AGE PSYCH</t>
  </si>
  <si>
    <t>RX3RE</t>
  </si>
  <si>
    <t>ESTON &amp; EAST CLEVELAND OLD AGE PSYCH</t>
  </si>
  <si>
    <t>RX3FORENSIC LD</t>
  </si>
  <si>
    <t>RX3TF</t>
  </si>
  <si>
    <t>FORENSIC LD</t>
  </si>
  <si>
    <t>RX3FOXRUSH AFFECTIVE DISORDER</t>
  </si>
  <si>
    <t>RX3FQ</t>
  </si>
  <si>
    <t>FOXRUSH AFFECTIVE DISORDER</t>
  </si>
  <si>
    <t>RX3JA</t>
  </si>
  <si>
    <t>RX3GEORGE HARDWICK FOUNDATION</t>
  </si>
  <si>
    <t>RX30D</t>
  </si>
  <si>
    <t>GEORGE HARDWICK FOUNDATION</t>
  </si>
  <si>
    <t>RX3GOODALL (NP)</t>
  </si>
  <si>
    <t>RX3A1</t>
  </si>
  <si>
    <t>GOODALL (NP)</t>
  </si>
  <si>
    <t>RX3GROUND FLOOR</t>
  </si>
  <si>
    <t>RX3MQ</t>
  </si>
  <si>
    <t>GROUND FLOOR</t>
  </si>
  <si>
    <t>RX3GUISBOROUGH GENERAL HOSPITAL</t>
  </si>
  <si>
    <t>RX3LQ</t>
  </si>
  <si>
    <t>RX3H/POOL LD CHILDRENS SERV</t>
  </si>
  <si>
    <t>RX3RC</t>
  </si>
  <si>
    <t>H/POOL LD CHILDRENS SERV</t>
  </si>
  <si>
    <t>RX3HARROGATE IHTT</t>
  </si>
  <si>
    <t>RX3TJ</t>
  </si>
  <si>
    <t>HARROGATE IHTT</t>
  </si>
  <si>
    <t>RX3HARTLEPOOL CARERS ASSOCIATION</t>
  </si>
  <si>
    <t>RX31H</t>
  </si>
  <si>
    <t>HARTLEPOOL CARERS ASSOCIATION</t>
  </si>
  <si>
    <t>RX3KILTON VIEW</t>
  </si>
  <si>
    <t>RX3FV</t>
  </si>
  <si>
    <t>KILTON VIEW</t>
  </si>
  <si>
    <t>RX3LANCHESTER ROAD HOSPITAL</t>
  </si>
  <si>
    <t>RX3CL</t>
  </si>
  <si>
    <t>LANCHESTER ROAD HOSPITAL</t>
  </si>
  <si>
    <t>RX3LD - NORTH</t>
  </si>
  <si>
    <t>RX381</t>
  </si>
  <si>
    <t>LD - NORTH</t>
  </si>
  <si>
    <t>RX3LD - SOUTH</t>
  </si>
  <si>
    <t>RX382</t>
  </si>
  <si>
    <t>LD - SOUTH</t>
  </si>
  <si>
    <t>RX3LD NORTH (1)</t>
  </si>
  <si>
    <t>RX388</t>
  </si>
  <si>
    <t>LD NORTH (1)</t>
  </si>
  <si>
    <t>RX3LD NORTH (2)</t>
  </si>
  <si>
    <t>RX389</t>
  </si>
  <si>
    <t>LD NORTH (2)</t>
  </si>
  <si>
    <t>RX3LD NORTH (3)</t>
  </si>
  <si>
    <t>RX390</t>
  </si>
  <si>
    <t>LD NORTH (3)</t>
  </si>
  <si>
    <t>RX3LD SOUTH 2</t>
  </si>
  <si>
    <t>RX361</t>
  </si>
  <si>
    <t>LD SOUTH 2</t>
  </si>
  <si>
    <t>RX3LUNEDALE</t>
  </si>
  <si>
    <t>RX3VY</t>
  </si>
  <si>
    <t>LUNEDALE</t>
  </si>
  <si>
    <t>RX3LUSTRUM VALE</t>
  </si>
  <si>
    <t>RX3NJ</t>
  </si>
  <si>
    <t>LUSTRUM VALE</t>
  </si>
  <si>
    <t>BRISTOL ADULT SDAS</t>
  </si>
  <si>
    <t>RVNBRISTOL OLDER ADULT</t>
  </si>
  <si>
    <t>RVNP6</t>
  </si>
  <si>
    <t>BRISTOL OLDER ADULT</t>
  </si>
  <si>
    <t>RVNBRISTOL ROYAL INFIRMARY</t>
  </si>
  <si>
    <t>RVN3A</t>
  </si>
  <si>
    <t>RVNBRISTOL SDAS</t>
  </si>
  <si>
    <t>RVNP8</t>
  </si>
  <si>
    <t>BRISTOL SDAS</t>
  </si>
  <si>
    <t>RVNBRISTOL UNIVERSITY</t>
  </si>
  <si>
    <t>RVN3X</t>
  </si>
  <si>
    <t>BRISTOL UNIVERSITY</t>
  </si>
  <si>
    <t>RVNBROOKLAND HALL</t>
  </si>
  <si>
    <t>RVN3H</t>
  </si>
  <si>
    <t>BROOKLAND HALL</t>
  </si>
  <si>
    <t xml:space="preserve">RVNCALLINGTON ROAD </t>
  </si>
  <si>
    <t>RVNEQ</t>
  </si>
  <si>
    <t xml:space="preserve">CALLINGTON ROAD </t>
  </si>
  <si>
    <t>RVNCENTRAL WILTS AOWA</t>
  </si>
  <si>
    <t>RVNX3</t>
  </si>
  <si>
    <t>CENTRAL WILTS AOWA</t>
  </si>
  <si>
    <t>RVNCITY HALL</t>
  </si>
  <si>
    <t>RVNHE</t>
  </si>
  <si>
    <t>CITY HALL</t>
  </si>
  <si>
    <t>RVNCOLSTON FORT</t>
  </si>
  <si>
    <t>RVN3L</t>
  </si>
  <si>
    <t>COLSTON FORT</t>
  </si>
  <si>
    <t>RVNCORUM TWO</t>
  </si>
  <si>
    <t>RVN5N</t>
  </si>
  <si>
    <t>CORUM TWO</t>
  </si>
  <si>
    <t>RVNEMERGENCY 001</t>
  </si>
  <si>
    <t>RVN01</t>
  </si>
  <si>
    <t>EMERGENCY 001</t>
  </si>
  <si>
    <t xml:space="preserve">RVNFOUNTAIN WAY, SALISBURY </t>
  </si>
  <si>
    <t>RVN9A</t>
  </si>
  <si>
    <t xml:space="preserve">FOUNTAIN WAY, SALISBURY </t>
  </si>
  <si>
    <t>RVNFROMESIDE</t>
  </si>
  <si>
    <t>RVNP5</t>
  </si>
  <si>
    <t>FROMESIDE</t>
  </si>
  <si>
    <t>RVNGREAT WESTERN HOSPITAL AWP</t>
  </si>
  <si>
    <t>RVNCL</t>
  </si>
  <si>
    <t>GREAT WESTERN HOSPITAL AWP</t>
  </si>
  <si>
    <t xml:space="preserve">RVNGREEN LAND HOSPITAL, DEVIZES </t>
  </si>
  <si>
    <t>RVN6A</t>
  </si>
  <si>
    <t xml:space="preserve">GREEN LAND HOSPITAL, DEVIZES </t>
  </si>
  <si>
    <t xml:space="preserve">RVNHILLVIEW LODGE </t>
  </si>
  <si>
    <t>RVN2A</t>
  </si>
  <si>
    <t xml:space="preserve">HILLVIEW LODGE </t>
  </si>
  <si>
    <t xml:space="preserve">RVNLOCKING CASTLE </t>
  </si>
  <si>
    <t>RVN4M</t>
  </si>
  <si>
    <t xml:space="preserve">LOCKING CASTLE </t>
  </si>
  <si>
    <t>RVNLONG FOX UNIT</t>
  </si>
  <si>
    <t>RVN4B</t>
  </si>
  <si>
    <t>LONG FOX UNIT</t>
  </si>
  <si>
    <t>RVNMELKSHAM COMMUNITY HOSPITAL</t>
  </si>
  <si>
    <t>RVN6V</t>
  </si>
  <si>
    <t>RVNMENTAL HEALTH BRISTOL SOUTH PLAZA</t>
  </si>
  <si>
    <t>RVN31</t>
  </si>
  <si>
    <t>MENTAL HEALTH BRISTOL SOUTH PLAZA</t>
  </si>
  <si>
    <t>RVNNEW FRIENDS HALL</t>
  </si>
  <si>
    <t>RVN3Y</t>
  </si>
  <si>
    <t>NEW FRIENDS HALL</t>
  </si>
  <si>
    <t>RVNNORTH SOMERSET ADULT</t>
  </si>
  <si>
    <t>RVNT1</t>
  </si>
  <si>
    <t>NORTH SOMERSET ADULT</t>
  </si>
  <si>
    <t>RVNNORTH SOMERSET CTPLD</t>
  </si>
  <si>
    <t>RVNT2</t>
  </si>
  <si>
    <t>NORTH SOMERSET CTPLD</t>
  </si>
  <si>
    <t>RVNNORTH SOMERSET EIS</t>
  </si>
  <si>
    <t>RVNTH</t>
  </si>
  <si>
    <t>NORTH SOMERSET EIS</t>
  </si>
  <si>
    <t>RVNNORTH SOMERSET OLDER ADULT</t>
  </si>
  <si>
    <t>RVNT6</t>
  </si>
  <si>
    <t>NORTH SOMERSET OLDER ADULT</t>
  </si>
  <si>
    <t>RVNNORTH SOMERSET SDAS</t>
  </si>
  <si>
    <t>RVNT8</t>
  </si>
  <si>
    <t>NORTH SOMERSET SDAS</t>
  </si>
  <si>
    <t>RVNNORTH WILTS SDAS</t>
  </si>
  <si>
    <t>RVNX8</t>
  </si>
  <si>
    <t>NORTH WILTS SDAS</t>
  </si>
  <si>
    <t>RVNOLDER ADULT INPATIENT UNIT, LONG FOX UNIT</t>
  </si>
  <si>
    <t>RVNTP</t>
  </si>
  <si>
    <t>OLDER ADULT INPATIENT UNIT, LONG FOX UNIT</t>
  </si>
  <si>
    <t>RVNOP SGLOS MEMORY SGLOS</t>
  </si>
  <si>
    <t>RVNQ8</t>
  </si>
  <si>
    <t>OP SGLOS MEMORY SGLOS</t>
  </si>
  <si>
    <t>RVNOP SWINDON MEMORY</t>
  </si>
  <si>
    <t>RVNRK</t>
  </si>
  <si>
    <t>OP SWINDON MEMORY</t>
  </si>
  <si>
    <t>RVNOP WILTS MEMORY SWILTS</t>
  </si>
  <si>
    <t>RVNW4</t>
  </si>
  <si>
    <t>OP WILTS MEMORY SWILTS</t>
  </si>
  <si>
    <t>RVNRED GABLES</t>
  </si>
  <si>
    <t>RVN6I</t>
  </si>
  <si>
    <t>RED GABLES</t>
  </si>
  <si>
    <t>RVNROCK HALL</t>
  </si>
  <si>
    <t>RVN2M</t>
  </si>
  <si>
    <t>ROCK HALL</t>
  </si>
  <si>
    <t xml:space="preserve">RVNSANDALWOOD COURT, SWINDON </t>
  </si>
  <si>
    <t>RVN8A</t>
  </si>
  <si>
    <t xml:space="preserve">SANDALWOOD COURT, SWINDON </t>
  </si>
  <si>
    <t>RVNSAVERNAKE HOSPITAL</t>
  </si>
  <si>
    <t>RVN8B</t>
  </si>
  <si>
    <t>RVNSOUTH GLOS OLDER ADULT</t>
  </si>
  <si>
    <t>RVNQ6</t>
  </si>
  <si>
    <t>SOUTH GLOS OLDER ADULT</t>
  </si>
  <si>
    <t>RVNSOUTH GLOUCESTERSHIRE KINGSWOOD CLDT</t>
  </si>
  <si>
    <t>RVNQ3</t>
  </si>
  <si>
    <t>SOUTH GLOUCESTERSHIRE KINGSWOOD CLDT</t>
  </si>
  <si>
    <t>RVNSOUTH GLOUCESTERSHIRE THORNBURY CLDT</t>
  </si>
  <si>
    <t>RVNQ4</t>
  </si>
  <si>
    <t>SOUTH GLOUCESTERSHIRE THORNBURY CLDT</t>
  </si>
  <si>
    <t>RVNSOUTH WILTS ADAS</t>
  </si>
  <si>
    <t>RVNW8</t>
  </si>
  <si>
    <t>SOUTH WILTS ADAS</t>
  </si>
  <si>
    <t>RVNSOUTH WILTS CRHT</t>
  </si>
  <si>
    <t>RVNW2</t>
  </si>
  <si>
    <t>SOUTH WILTS CRHT</t>
  </si>
  <si>
    <t>RVNSOUTHMEAD HOSPITAL AWP</t>
  </si>
  <si>
    <t>RVN3N</t>
  </si>
  <si>
    <t>SOUTHMEAD HOSPITAL AWP</t>
  </si>
  <si>
    <t>RVNST MARTINS HOSPITAL (BATH)</t>
  </si>
  <si>
    <t>RVN2B</t>
  </si>
  <si>
    <t>RVNSTOKES CROFT</t>
  </si>
  <si>
    <t>RVN3G</t>
  </si>
  <si>
    <t>STOKES CROFT</t>
  </si>
  <si>
    <t>RVNSWINDON PSYCHOTHERAPY</t>
  </si>
  <si>
    <t>RVNR2</t>
  </si>
  <si>
    <t>SWINDON PSYCHOTHERAPY</t>
  </si>
  <si>
    <t>RVNSWINDON SDAS</t>
  </si>
  <si>
    <t>RVNR8</t>
  </si>
  <si>
    <t>SWINDON SDAS</t>
  </si>
  <si>
    <t>RVNTHE BRIDEWELL</t>
  </si>
  <si>
    <t>RVNE1</t>
  </si>
  <si>
    <t>THE BRIDEWELL</t>
  </si>
  <si>
    <t>RVNTHE ELMS</t>
  </si>
  <si>
    <t>RVN5A</t>
  </si>
  <si>
    <t>THE ELMS</t>
  </si>
  <si>
    <t>RVNTHE HOLLIES</t>
  </si>
  <si>
    <t>RVN2P</t>
  </si>
  <si>
    <t>THE HOLLIES</t>
  </si>
  <si>
    <t>RVNTHE SWALLOWS</t>
  </si>
  <si>
    <t>RVN2K</t>
  </si>
  <si>
    <t>THE SWALLOWS</t>
  </si>
  <si>
    <t xml:space="preserve">RVNVICTORIA CENTRE, SWINDON </t>
  </si>
  <si>
    <t>RVNCE</t>
  </si>
  <si>
    <t xml:space="preserve">VICTORIA CENTRE, SWINDON </t>
  </si>
  <si>
    <t>RVNWEST WILTS SDAS</t>
  </si>
  <si>
    <t>RVNY8</t>
  </si>
  <si>
    <t>WEST WILTS SDAS</t>
  </si>
  <si>
    <t>RVNWESTBURY HOSPITAL</t>
  </si>
  <si>
    <t>RVN6W</t>
  </si>
  <si>
    <t xml:space="preserve">RVNWHITTUCKS ROAD, HANHAM </t>
  </si>
  <si>
    <t>RVN5J</t>
  </si>
  <si>
    <t xml:space="preserve">WHITTUCKS ROAD, HANHAM </t>
  </si>
  <si>
    <t>RVNWINDSWEPT</t>
  </si>
  <si>
    <t>RVN8D</t>
  </si>
  <si>
    <t>WINDSWEPT</t>
  </si>
  <si>
    <t>RVRASHFORD HOSPITAL - RVRD6</t>
  </si>
  <si>
    <t>RVRD6</t>
  </si>
  <si>
    <t>ASHFORD HOSPITAL - RVRD6</t>
  </si>
  <si>
    <t>RVR</t>
  </si>
  <si>
    <t>RVRDORKING GENERAL HOSPITAL - RVR30</t>
  </si>
  <si>
    <t>RVR30</t>
  </si>
  <si>
    <t>DORKING GENERAL HOSPITAL - RVR30</t>
  </si>
  <si>
    <t>DORKING GENERAL HOSPITAL</t>
  </si>
  <si>
    <t>RVREPSOM HOSPITAL - RVR50</t>
  </si>
  <si>
    <t>RVR50</t>
  </si>
  <si>
    <t>EPSOM HOSPITAL - RVR50</t>
  </si>
  <si>
    <t>EPSOM HOSPITAL</t>
  </si>
  <si>
    <t>RVRKINGSTON HOSPITAL - RVRD2</t>
  </si>
  <si>
    <t>RVRD2</t>
  </si>
  <si>
    <t>KINGSTON HOSPITAL - RVRD2</t>
  </si>
  <si>
    <t>RVRLEATHERHEAD HOSPITAL - RVR90</t>
  </si>
  <si>
    <t>RVR90</t>
  </si>
  <si>
    <t>LEATHERHEAD HOSPITAL - RVR90</t>
  </si>
  <si>
    <t>LEATHERHEAD HOSPITAL</t>
  </si>
  <si>
    <t>RVRMAYDAY HOSPITAL - RVRD5</t>
  </si>
  <si>
    <t>RVRD5</t>
  </si>
  <si>
    <t>MAYDAY HOSPITAL - RVRD5</t>
  </si>
  <si>
    <t>MAYDAY HOSPITAL</t>
  </si>
  <si>
    <t>RVRNELSON HOSPITAL - RVR04</t>
  </si>
  <si>
    <t>RVR04</t>
  </si>
  <si>
    <t>NELSON HOSPITAL - RVR04</t>
  </si>
  <si>
    <t>RVRQUEEN MARY'S HOSPITAL FOR CHILDREN - RVR07</t>
  </si>
  <si>
    <t>RVR07</t>
  </si>
  <si>
    <t>QUEEN MARY'S HOSPITAL FOR CHILDREN - RVR07</t>
  </si>
  <si>
    <t>QUEEN MARY'S HOSPITAL FOR CHILDREN</t>
  </si>
  <si>
    <t>RVRSOUTH WEST LONDON ELECTIVE ORTHOPAEDIC CENTRE - RVRTC</t>
  </si>
  <si>
    <t>RVRTC</t>
  </si>
  <si>
    <t>SOUTH WEST LONDON ELECTIVE ORTHOPAEDIC CENTRE - RVRTC</t>
  </si>
  <si>
    <t>SOUTH WEST LONDON ELECTIVE ORTHOPAEDIC CENTRE</t>
  </si>
  <si>
    <t>RVRST HELIER HOSPITAL - RVR05</t>
  </si>
  <si>
    <t>RVR05</t>
  </si>
  <si>
    <t>ST HELIER HOSPITAL - RVR05</t>
  </si>
  <si>
    <t>ST HELIER HOSPITAL</t>
  </si>
  <si>
    <t>RVRSUTTON HOSPITAL - RVR06</t>
  </si>
  <si>
    <t>RVR06</t>
  </si>
  <si>
    <t>SUTTON HOSPITAL - RVR06</t>
  </si>
  <si>
    <t>RVRTHE NEW EPSOM AND EWELL COTTAGE HOSPITAL - RVR60</t>
  </si>
  <si>
    <t>RVR60</t>
  </si>
  <si>
    <t>THE NEW EPSOM AND EWELL COTTAGE HOSPITAL - RVR60</t>
  </si>
  <si>
    <t>THE NEW EPSOM AND EWELL COTTAGE HOSPITAL</t>
  </si>
  <si>
    <t>RVVBUCKLAND HOSPITAL - RVV02</t>
  </si>
  <si>
    <t>RVV02</t>
  </si>
  <si>
    <t>BUCKLAND HOSPITAL - RVV02</t>
  </si>
  <si>
    <t>BUCKLAND HOSPITAL</t>
  </si>
  <si>
    <t>RVV</t>
  </si>
  <si>
    <t>RVVFAVERSHAM COTTAGE HOSPITAL - RVVFC</t>
  </si>
  <si>
    <t>RVVFC</t>
  </si>
  <si>
    <t>FAVERSHAM COTTAGE HOSPITAL - RVVFC</t>
  </si>
  <si>
    <t>FAVERSHAM COTTAGE HOSPITAL</t>
  </si>
  <si>
    <t>RVVFAVERSHAM HELATH CENTRE (OUTPATIENT)</t>
  </si>
  <si>
    <t>RVVLH</t>
  </si>
  <si>
    <t>FAVERSHAM HELATH CENTRE (OUTPATIENT)</t>
  </si>
  <si>
    <t>RVVHOLLINGTON SURGERY</t>
  </si>
  <si>
    <t>RVV86</t>
  </si>
  <si>
    <t>HOLLINGTON SURGERY</t>
  </si>
  <si>
    <t>RVVKENT AND CANTERBURY HOSPITAL - RVVKC</t>
  </si>
  <si>
    <t>RVVKC</t>
  </si>
  <si>
    <t>KENT AND CANTERBURY HOSPITAL - RVVKC</t>
  </si>
  <si>
    <t>KENT AND CANTERBURY HOSPITAL</t>
  </si>
  <si>
    <t>RVVMAIDSTONE DISTRICT GENERAL HOSPITAL - RVVMA</t>
  </si>
  <si>
    <t>RVVMA</t>
  </si>
  <si>
    <t>MAIDSTONE DISTRICT GENERAL HOSPITAL - RVVMA</t>
  </si>
  <si>
    <t>MAIDSTONE DISTRICT GENERAL HOSPITAL</t>
  </si>
  <si>
    <t>RVVMANOR ROAD SURGERY</t>
  </si>
  <si>
    <t>RVV84</t>
  </si>
  <si>
    <t>MANOR ROAD SURGERY</t>
  </si>
  <si>
    <t>RVVMEDWAY HOSPITAL - RVVMD</t>
  </si>
  <si>
    <t>RVVMD</t>
  </si>
  <si>
    <t>MEDWAY HOSPITAL - RVVMD</t>
  </si>
  <si>
    <t>MEDWAY HOSPITAL</t>
  </si>
  <si>
    <t>RVVQUEEN ELIZABETH THE QUEEN MOTHER HOSPITAL - RVV09</t>
  </si>
  <si>
    <t>RVV09</t>
  </si>
  <si>
    <t>QUEEN ELIZABETH THE QUEEN MOTHER HOSPITAL - RVV09</t>
  </si>
  <si>
    <t>QUEEN ELIZABETH THE QUEEN MOTHER HOSPITAL</t>
  </si>
  <si>
    <t>RVVQUEEN VICTORIA MEMORIAL HOSPITAL (HERNE BAY) - RVV10</t>
  </si>
  <si>
    <t>RVV10</t>
  </si>
  <si>
    <t>QUEEN VICTORIA MEMORIAL HOSPITAL (HERNE BAY) - RVV10</t>
  </si>
  <si>
    <t>QUEEN VICTORIA MEMORIAL HOSPITAL (HERNE BAY)</t>
  </si>
  <si>
    <t>RVVROYAL VICTORIA HOSPITAL (FOLKESTONE) - RVV03</t>
  </si>
  <si>
    <t>RVV03</t>
  </si>
  <si>
    <t>ROYAL VICTORIA HOSPITAL (FOLKESTONE) - RVV03</t>
  </si>
  <si>
    <t>ROYAL VICTORIA HOSPITAL (FOLKESTONE)</t>
  </si>
  <si>
    <t>RVVSAINSBURY STORE</t>
  </si>
  <si>
    <t>RVV99</t>
  </si>
  <si>
    <t>SAINSBURY STORE</t>
  </si>
  <si>
    <t>RVVSITTINGBOURNE MEMORIAL HOSPITAL - RVVST</t>
  </si>
  <si>
    <t>RVVST</t>
  </si>
  <si>
    <t>SITTINGBOURNE MEMORIAL HOSPITAL - RVVST</t>
  </si>
  <si>
    <t>SITTINGBOURNE MEMORIAL HOSPITAL</t>
  </si>
  <si>
    <t>RVVSUN LANE SURGERY</t>
  </si>
  <si>
    <t>RVV71</t>
  </si>
  <si>
    <t>SUN LANE SURGERY</t>
  </si>
  <si>
    <t>RVVVICTORIA HOSPITAL (DEAL) - RVV05</t>
  </si>
  <si>
    <t>RVV05</t>
  </si>
  <si>
    <t>VICTORIA HOSPITAL (DEAL) - RVV05</t>
  </si>
  <si>
    <t>VICTORIA HOSPITAL (DEAL)</t>
  </si>
  <si>
    <t>RVVWHITSTABLE AND TANKERTON HOSPITAL - RVVWT</t>
  </si>
  <si>
    <t>RVVWT</t>
  </si>
  <si>
    <t>WHITSTABLE AND TANKERTON HOSPITAL - RVVWT</t>
  </si>
  <si>
    <t>WHITSTABLE AND TANKERTON HOSPITAL</t>
  </si>
  <si>
    <t>RVVWILLIAM HARVEY HOSPITAL (ASHFORD) - RVV01</t>
  </si>
  <si>
    <t>RVV01</t>
  </si>
  <si>
    <t>WILLIAM HARVEY HOSPITAL (ASHFORD) - RVV01</t>
  </si>
  <si>
    <t>WILLIAM HARVEY HOSPITAL (ASHFORD)</t>
  </si>
  <si>
    <t>RVVWILLOW COMMUNITY CENTRE</t>
  </si>
  <si>
    <t>RVV92</t>
  </si>
  <si>
    <t>WILLOW COMMUNITY CENTRE</t>
  </si>
  <si>
    <t>RVWPETERLEE COMMUNITY HOSPITAL - RVWSX</t>
  </si>
  <si>
    <t>RVWSX</t>
  </si>
  <si>
    <t>PETERLEE COMMUNITY HOSPITAL - RVWSX</t>
  </si>
  <si>
    <t>PETERLEE COMMUNITY HOSPITAL</t>
  </si>
  <si>
    <t>RVW</t>
  </si>
  <si>
    <t>RVWUNIVERSITY HOSPITAL OF HARTLEPOOL - RVWAA</t>
  </si>
  <si>
    <t>RVWAA</t>
  </si>
  <si>
    <t>UNIVERSITY HOSPITAL OF HARTLEPOOL - RVWAA</t>
  </si>
  <si>
    <t>UNIVERSITY HOSPITAL OF HARTLEPOOL</t>
  </si>
  <si>
    <t>RVWUNIVERSITY HOSPITAL OF NORTH TEES - RVWAE</t>
  </si>
  <si>
    <t>RVWAE</t>
  </si>
  <si>
    <t>UNIVERSITY HOSPITAL OF NORTH TEES - RVWAE</t>
  </si>
  <si>
    <t>UNIVERSITY HOSPITAL OF NORTH TEES</t>
  </si>
  <si>
    <t>RVYFORMBY CLINIC - RVY04</t>
  </si>
  <si>
    <t>RVY04</t>
  </si>
  <si>
    <t>FORMBY CLINIC - RVY04</t>
  </si>
  <si>
    <t>FORMBY CLINIC</t>
  </si>
  <si>
    <t>RVY</t>
  </si>
  <si>
    <t>RVYMORNINGTON ROAD REHABILITATION CENTRE - RVY05</t>
  </si>
  <si>
    <t>RVY05</t>
  </si>
  <si>
    <t>MORNINGTON ROAD REHABILITATION CENTRE - RVY05</t>
  </si>
  <si>
    <t>MORNINGTON ROAD REHABILITATION CENTRE</t>
  </si>
  <si>
    <t>RVYORMSKIRK AND DISTRICT GENERAL HOSPITAL - RVY02</t>
  </si>
  <si>
    <t>RVY02</t>
  </si>
  <si>
    <t>ORMSKIRK AND DISTRICT GENERAL HOSPITAL - RVY02</t>
  </si>
  <si>
    <t>ORMSKIRK AND DISTRICT GENERAL HOSPITAL</t>
  </si>
  <si>
    <t>RVYSOUTHPORT AND FORMBY DISTRICT GENERAL HOSPITAL - RVY01</t>
  </si>
  <si>
    <t>RVY01</t>
  </si>
  <si>
    <t>SOUTHPORT AND FORMBY DISTRICT GENERAL HOSPITAL - RVY01</t>
  </si>
  <si>
    <t>SOUTHPORT AND FORMBY DISTRICT GENERAL HOSPITAL</t>
  </si>
  <si>
    <t>RVYSOUTHPORT GENERAL INFIRMARY - RVY03</t>
  </si>
  <si>
    <t>RVY03</t>
  </si>
  <si>
    <t>SOUTHPORT GENERAL INFIRMARY - RVY03</t>
  </si>
  <si>
    <t>SOUTHPORT GENERAL INFIRMARY</t>
  </si>
  <si>
    <t>RW1ABERCORN CONT. CARE</t>
  </si>
  <si>
    <t>RW15A</t>
  </si>
  <si>
    <t>ABERCORN CONT. CARE</t>
  </si>
  <si>
    <t>RW1</t>
  </si>
  <si>
    <t>RW1ALDERSHOT PAEDIATRIC</t>
  </si>
  <si>
    <t>RW14N</t>
  </si>
  <si>
    <t>ALDERSHOT PAEDIATRIC</t>
  </si>
  <si>
    <t>RW1ALTON COMMUNITY HOSPITAL</t>
  </si>
  <si>
    <t>RW194</t>
  </si>
  <si>
    <t>ALTON COMMUNITY HOSPITAL</t>
  </si>
  <si>
    <t>RW1ALTON COMMUNITY HOSPITAL - ANSTEY WARD</t>
  </si>
  <si>
    <t>RW1MJ</t>
  </si>
  <si>
    <t>ALTON COMMUNITY HOSPITAL - ANSTEY WARD</t>
  </si>
  <si>
    <t>RW1ANDLERS ASH</t>
  </si>
  <si>
    <t>RW1K8</t>
  </si>
  <si>
    <t>ANDLERS ASH</t>
  </si>
  <si>
    <t>RW1ANDOVER WAR MEMORIAL HOSPITAL</t>
  </si>
  <si>
    <t>RW122</t>
  </si>
  <si>
    <t>RW1ASHURST HOSPITAL</t>
  </si>
  <si>
    <t>RW1YH</t>
  </si>
  <si>
    <t>RW1ASHURST RAVENSWOOD</t>
  </si>
  <si>
    <t>RW1C1</t>
  </si>
  <si>
    <t>ASHURST RAVENSWOOD</t>
  </si>
  <si>
    <t>RW1BARTON PARK</t>
  </si>
  <si>
    <t>RW1AP</t>
  </si>
  <si>
    <t>BARTON PARK</t>
  </si>
  <si>
    <t>RW1BEECH HURST</t>
  </si>
  <si>
    <t>RW1TC</t>
  </si>
  <si>
    <t>BEECH HURST</t>
  </si>
  <si>
    <t>RW1BELBINS</t>
  </si>
  <si>
    <t>RW1A1</t>
  </si>
  <si>
    <t>BELBINS</t>
  </si>
  <si>
    <t>RW1BOURNEMOUTH UNIVERSITY</t>
  </si>
  <si>
    <t>RW1YW</t>
  </si>
  <si>
    <t>BOURNEMOUTH UNIVERSITY</t>
  </si>
  <si>
    <t>RW1BRIXLAVEN</t>
  </si>
  <si>
    <t>RW1M4</t>
  </si>
  <si>
    <t>BRIXLAVEN</t>
  </si>
  <si>
    <t>RW1BROOKVALE</t>
  </si>
  <si>
    <t>RW1YJ</t>
  </si>
  <si>
    <t>BROOKVALE</t>
  </si>
  <si>
    <t>RW1CASS MID HANTS</t>
  </si>
  <si>
    <t>RW1YX</t>
  </si>
  <si>
    <t>CASS MID HANTS</t>
  </si>
  <si>
    <t>RW1CASS NEW FOREST</t>
  </si>
  <si>
    <t>RW1FA</t>
  </si>
  <si>
    <t>CASS NEW FOREST</t>
  </si>
  <si>
    <t>RW1CASS SOUTHAMPTON</t>
  </si>
  <si>
    <t>RW1FC</t>
  </si>
  <si>
    <t>CASS SOUTHAMPTON</t>
  </si>
  <si>
    <t>RW1CHASE HOSPITAL</t>
  </si>
  <si>
    <t>RW196</t>
  </si>
  <si>
    <t>CHASE HOSPITAL</t>
  </si>
  <si>
    <t>RW1CHERRYTREE</t>
  </si>
  <si>
    <t>RW1M6</t>
  </si>
  <si>
    <t>CHERRYTREE</t>
  </si>
  <si>
    <t>RW1CHILD &amp; FAMILY THERAPY</t>
  </si>
  <si>
    <t>RW14L</t>
  </si>
  <si>
    <t>CHILD &amp; FAMILY THERAPY</t>
  </si>
  <si>
    <t>RW1COLLINGWOOD ASSESSMENT UNIT RAU</t>
  </si>
  <si>
    <t>RW14D</t>
  </si>
  <si>
    <t>COLLINGWOOD ASSESSMENT UNIT RAU</t>
  </si>
  <si>
    <t>RW1CONS COMM GERIATRICIAN</t>
  </si>
  <si>
    <t>RW15N</t>
  </si>
  <si>
    <t>CONS COMM GERIATRICIAN</t>
  </si>
  <si>
    <t>RW1COPPER BEECHES (ANDOVER)</t>
  </si>
  <si>
    <t>RW171</t>
  </si>
  <si>
    <t>COPPER BEECHES (ANDOVER)</t>
  </si>
  <si>
    <t>RW1COPPER BEECHES (NEW MILTON)</t>
  </si>
  <si>
    <t>RW105</t>
  </si>
  <si>
    <t>COPPER BEECHES (NEW MILTON)</t>
  </si>
  <si>
    <t>RW1COUNTY HALL</t>
  </si>
  <si>
    <t>RW1HN</t>
  </si>
  <si>
    <t>COUNTY HALL</t>
  </si>
  <si>
    <t>RW1CRHT NEW FOREST</t>
  </si>
  <si>
    <t>RW1CV</t>
  </si>
  <si>
    <t>CRHT NEW FOREST</t>
  </si>
  <si>
    <t>RW1CRHT NORTH HANTS</t>
  </si>
  <si>
    <t>RW1DY</t>
  </si>
  <si>
    <t>CRHT NORTH HANTS</t>
  </si>
  <si>
    <t>RW1CUMBERLAND 2</t>
  </si>
  <si>
    <t>RW1YK</t>
  </si>
  <si>
    <t>CUMBERLAND 2</t>
  </si>
  <si>
    <t>RW1DEPARTMENT OF PSYCHOLOGICAL MEDICINE</t>
  </si>
  <si>
    <t>RW1Y5</t>
  </si>
  <si>
    <t>RW1E&amp;TVS CLDT</t>
  </si>
  <si>
    <t>RW1FL</t>
  </si>
  <si>
    <t>E&amp;TVS CLDT</t>
  </si>
  <si>
    <t>RW1EAST HANTS AOT</t>
  </si>
  <si>
    <t>RW1ER</t>
  </si>
  <si>
    <t>EAST HANTS AOT</t>
  </si>
  <si>
    <t>RW1EASTLEIGH FLEMING PARK</t>
  </si>
  <si>
    <t>RW11N</t>
  </si>
  <si>
    <t>EASTLEIGH FLEMING PARK</t>
  </si>
  <si>
    <t>RW1EATING DISORDERS</t>
  </si>
  <si>
    <t>RW1F8</t>
  </si>
  <si>
    <t>RW1EIP</t>
  </si>
  <si>
    <t>RW1YE</t>
  </si>
  <si>
    <t>EIP</t>
  </si>
  <si>
    <t>RW1ELMLEIGH</t>
  </si>
  <si>
    <t>RW1AM</t>
  </si>
  <si>
    <t>ELMLEIGH</t>
  </si>
  <si>
    <t>RW1FAGOS</t>
  </si>
  <si>
    <t>RW1CX</t>
  </si>
  <si>
    <t>FAGOS</t>
  </si>
  <si>
    <t>RW1FAREHAM &amp; GOSPORT</t>
  </si>
  <si>
    <t>RW1XX</t>
  </si>
  <si>
    <t>FAREHAM &amp; GOSPORT</t>
  </si>
  <si>
    <t>RW1FAREHAM &amp; GOSPORT CLDT</t>
  </si>
  <si>
    <t>RW1VQ</t>
  </si>
  <si>
    <t>FAREHAM &amp; GOSPORT CLDT</t>
  </si>
  <si>
    <t>RW1FAREHAM COMMUNITY HOSPITAL</t>
  </si>
  <si>
    <t>RW1GN</t>
  </si>
  <si>
    <t>RW1FAREHAM REACH</t>
  </si>
  <si>
    <t>RW1W2</t>
  </si>
  <si>
    <t>FAREHAM REACH</t>
  </si>
  <si>
    <t>RW1FARNHAM PAEDIATRIC OPD</t>
  </si>
  <si>
    <t>RW15C</t>
  </si>
  <si>
    <t>FARNHAM PAEDIATRIC OPD</t>
  </si>
  <si>
    <t>RW1FENWICK HOSPITAL</t>
  </si>
  <si>
    <t>RW1Q2</t>
  </si>
  <si>
    <t>RW1FERNDOWN</t>
  </si>
  <si>
    <t>RW12R</t>
  </si>
  <si>
    <t>FERNDOWN</t>
  </si>
  <si>
    <t>RW1FLEET COMMUNITY HOSPITAL</t>
  </si>
  <si>
    <t>RW11J</t>
  </si>
  <si>
    <t>RW1FLEET PAEDIATRIC</t>
  </si>
  <si>
    <t>RW14P</t>
  </si>
  <si>
    <t>FLEET PAEDIATRIC</t>
  </si>
  <si>
    <t>RW1FLEET RAPID ACCESS</t>
  </si>
  <si>
    <t>RW14R</t>
  </si>
  <si>
    <t>FLEET RAPID ACCESS</t>
  </si>
  <si>
    <t>RW1FORD WARD</t>
  </si>
  <si>
    <t>RW15M</t>
  </si>
  <si>
    <t>FORD WARD</t>
  </si>
  <si>
    <t>RW1FORDINGBRIDGE</t>
  </si>
  <si>
    <t>RW178</t>
  </si>
  <si>
    <t>FORDINGBRIDGE</t>
  </si>
  <si>
    <t>RW1FRIMLEY CC PAEDIATRIC</t>
  </si>
  <si>
    <t>RW14Y</t>
  </si>
  <si>
    <t>FRIMLEY CC PAEDIATRIC</t>
  </si>
  <si>
    <t>RW1GOSPORT WAR MEMORIAL HOSPITAL</t>
  </si>
  <si>
    <t>RW158</t>
  </si>
  <si>
    <t>RW1EC</t>
  </si>
  <si>
    <t>RW1YC</t>
  </si>
  <si>
    <t>RW1HALEACRE UNIT</t>
  </si>
  <si>
    <t>RW1HW</t>
  </si>
  <si>
    <t>RW1HAREFIELD DAY EMH</t>
  </si>
  <si>
    <t>RW1E5</t>
  </si>
  <si>
    <t>HAREFIELD DAY EMH</t>
  </si>
  <si>
    <t>RW1HAVANT &amp; PETERSFIELD</t>
  </si>
  <si>
    <t>RW1XW</t>
  </si>
  <si>
    <t>HAVANT &amp; PETERSFIELD</t>
  </si>
  <si>
    <t>RW1HAVANT &amp; PETERSFIELD CLDT</t>
  </si>
  <si>
    <t>RW1CA</t>
  </si>
  <si>
    <t>HAVANT &amp; PETERSFIELD CLDT</t>
  </si>
  <si>
    <t>RW1HAVANT &amp; PETERSFIELD EMH</t>
  </si>
  <si>
    <t>RW1XY</t>
  </si>
  <si>
    <t>HAVANT &amp; PETERSFIELD EMH</t>
  </si>
  <si>
    <t>RW1HAVANT &amp; PETERSFIELD OPMH</t>
  </si>
  <si>
    <t>RW1DN</t>
  </si>
  <si>
    <t>HAVANT &amp; PETERSFIELD OPMH</t>
  </si>
  <si>
    <t>RW1HAVANT &amp; PETERSFIELD OPMH 2</t>
  </si>
  <si>
    <t>RW1VD</t>
  </si>
  <si>
    <t>HAVANT &amp; PETERSFIELD OPMH 2</t>
  </si>
  <si>
    <t>RW1VV</t>
  </si>
  <si>
    <t>RW1HAVANT CRHT</t>
  </si>
  <si>
    <t>RW1A7</t>
  </si>
  <si>
    <t>HAVANT CRHT</t>
  </si>
  <si>
    <t>RW1HAVANT OPMH</t>
  </si>
  <si>
    <t>RW1WP</t>
  </si>
  <si>
    <t>HAVANT OPMH</t>
  </si>
  <si>
    <t>RW1HIGHCROFT</t>
  </si>
  <si>
    <t>RW128</t>
  </si>
  <si>
    <t>HIGHCROFT</t>
  </si>
  <si>
    <t>RW1HOLLYBANK</t>
  </si>
  <si>
    <t>RW1AN</t>
  </si>
  <si>
    <t>HOLLYBANK</t>
  </si>
  <si>
    <t>RW1J1</t>
  </si>
  <si>
    <t>RW1HOME LEA</t>
  </si>
  <si>
    <t>RW1N4</t>
  </si>
  <si>
    <t>HOME LEA</t>
  </si>
  <si>
    <t>RW1HORSEFAIR MEWS</t>
  </si>
  <si>
    <t>RW1AK</t>
  </si>
  <si>
    <t>HORSEFAIR MEWS</t>
  </si>
  <si>
    <t>RW1HYTHE HOSPITAL</t>
  </si>
  <si>
    <t>RW14C</t>
  </si>
  <si>
    <t>RW1Q6</t>
  </si>
  <si>
    <t>RW1KENNETT</t>
  </si>
  <si>
    <t>RW1HX</t>
  </si>
  <si>
    <t>KENNETT</t>
  </si>
  <si>
    <t>RW1KING GEORGE V</t>
  </si>
  <si>
    <t>RW12P</t>
  </si>
  <si>
    <t>KING GEORGE V</t>
  </si>
  <si>
    <t>RW1LAUREL ASSESSMENT UNIT</t>
  </si>
  <si>
    <t>RW15J</t>
  </si>
  <si>
    <t>LAUREL ASSESSMENT UNIT</t>
  </si>
  <si>
    <t>RW1LEONARD CHESHIRE</t>
  </si>
  <si>
    <t>RW104</t>
  </si>
  <si>
    <t>LEONARD CHESHIRE</t>
  </si>
  <si>
    <t>RW1LYMINGTON HOSPITAL</t>
  </si>
  <si>
    <t>RW1Y0</t>
  </si>
  <si>
    <t>LYMINGTON HOSPITAL</t>
  </si>
  <si>
    <t>RW1LYMINGTON NEW FOREST HOSPITAL</t>
  </si>
  <si>
    <t>RW1YM</t>
  </si>
  <si>
    <t>RW1LYNDHURST RAVENSWOOD</t>
  </si>
  <si>
    <t>RW1XN</t>
  </si>
  <si>
    <t>LYNDHURST RAVENSWOOD</t>
  </si>
  <si>
    <t>RW1MACILWAIN WARD</t>
  </si>
  <si>
    <t>RW15G</t>
  </si>
  <si>
    <t>MACILWAIN WARD</t>
  </si>
  <si>
    <t>RW1MALCOLM FAULK RAVENSWOOD</t>
  </si>
  <si>
    <t>RW1C4</t>
  </si>
  <si>
    <t>MALCOLM FAULK RAVENSWOOD</t>
  </si>
  <si>
    <t>RW1MARC</t>
  </si>
  <si>
    <t>RW1EA</t>
  </si>
  <si>
    <t>MARC</t>
  </si>
  <si>
    <t>RW1MARC EMH</t>
  </si>
  <si>
    <t>RW1XL</t>
  </si>
  <si>
    <t>MARC EMH</t>
  </si>
  <si>
    <t>RW1MARY GRAHAM RAVENSWOOD</t>
  </si>
  <si>
    <t>RW1C3</t>
  </si>
  <si>
    <t>MARY GRAHAM RAVENSWOOD</t>
  </si>
  <si>
    <t>RW1MEON VALLEY RAVENSWOOD</t>
  </si>
  <si>
    <t>RW1C5</t>
  </si>
  <si>
    <t>MEON VALLEY RAVENSWOOD</t>
  </si>
  <si>
    <t>RW1MIDHANTS &amp; EASTLEIGH TVS CRHT</t>
  </si>
  <si>
    <t>RW1DD</t>
  </si>
  <si>
    <t>MIDHANTS &amp; EASTLEIGH TVS CRHT</t>
  </si>
  <si>
    <t>RW1MIDHANTS CLDT</t>
  </si>
  <si>
    <t>RW1C6</t>
  </si>
  <si>
    <t>MIDHANTS CLDT</t>
  </si>
  <si>
    <t>RW1VR</t>
  </si>
  <si>
    <t>RW1MILFORD ON SEA WAR MEMORIAL HOSPITAL</t>
  </si>
  <si>
    <t>RW1FW</t>
  </si>
  <si>
    <t>MILFORD ON SEA WAR MEMORIAL HOSPITAL</t>
  </si>
  <si>
    <t>RW1MILLVIEW</t>
  </si>
  <si>
    <t>RW1N7</t>
  </si>
  <si>
    <t>MILLVIEW</t>
  </si>
  <si>
    <t>RW1MOORGREEN HOSPITAL</t>
  </si>
  <si>
    <t>RW154</t>
  </si>
  <si>
    <t>RW1N WILTS</t>
  </si>
  <si>
    <t>RW1JA</t>
  </si>
  <si>
    <t>N WILTS</t>
  </si>
  <si>
    <t>RW1NEW FOREST AOT</t>
  </si>
  <si>
    <t>RW1DQ</t>
  </si>
  <si>
    <t>NEW FOREST AOT</t>
  </si>
  <si>
    <t>RW1NEW FOREST CLDT</t>
  </si>
  <si>
    <t>RW1C7</t>
  </si>
  <si>
    <t>NEW FOREST CLDT</t>
  </si>
  <si>
    <t>RW1WR</t>
  </si>
  <si>
    <t>RW1NORTH HANTS CLDT</t>
  </si>
  <si>
    <t>RW1WK</t>
  </si>
  <si>
    <t>NORTH HANTS CLDT</t>
  </si>
  <si>
    <t>RW1OAKRIDGE HALL FOR ALL</t>
  </si>
  <si>
    <t>RW1FT</t>
  </si>
  <si>
    <t>RW1ODIHAM COTTAGE HOSPITAL</t>
  </si>
  <si>
    <t>RW11F</t>
  </si>
  <si>
    <t>ODIHAM COTTAGE HOSPITAL</t>
  </si>
  <si>
    <t>RW1OLD CAT</t>
  </si>
  <si>
    <t>RW1JC</t>
  </si>
  <si>
    <t>OLD CAT</t>
  </si>
  <si>
    <t>RW1OLD TIMBERS</t>
  </si>
  <si>
    <t>RW1N9</t>
  </si>
  <si>
    <t>OLD TIMBERS</t>
  </si>
  <si>
    <t>RW1OLD VICARAGE</t>
  </si>
  <si>
    <t>RW182</t>
  </si>
  <si>
    <t>OLD VICARAGE</t>
  </si>
  <si>
    <t>RW1OLDER PERSONS' RAU</t>
  </si>
  <si>
    <t>RW15D</t>
  </si>
  <si>
    <t>OLDER PERSONS' RAU</t>
  </si>
  <si>
    <t>RW1PAEDIATRIC HASLEMERE</t>
  </si>
  <si>
    <t>RW14H</t>
  </si>
  <si>
    <t>PAEDIATRIC HASLEMERE</t>
  </si>
  <si>
    <t>RW1PARKLANDS HOSPITAL</t>
  </si>
  <si>
    <t>RW1AC</t>
  </si>
  <si>
    <t>PARKLANDS HOSPITAL</t>
  </si>
  <si>
    <t>RW1PEACH COTTAGE</t>
  </si>
  <si>
    <t>RW1AD</t>
  </si>
  <si>
    <t>PEACH COTTAGE</t>
  </si>
  <si>
    <t>RW1PEAKLANDS</t>
  </si>
  <si>
    <t>RW1P2</t>
  </si>
  <si>
    <t>PEAKLANDS</t>
  </si>
  <si>
    <t>RW1PETERSFIELD HOSPITAL</t>
  </si>
  <si>
    <t>RW170</t>
  </si>
  <si>
    <t>RW1PHOENIX DAY HOSPITAL</t>
  </si>
  <si>
    <t>RW1P3</t>
  </si>
  <si>
    <t>PHOENIX DAY HOSPITAL</t>
  </si>
  <si>
    <t>RW1PINEWOOD</t>
  </si>
  <si>
    <t>RW1FE</t>
  </si>
  <si>
    <t>PINEWOOD</t>
  </si>
  <si>
    <t>RW1POLES COPSE</t>
  </si>
  <si>
    <t>RW1YY</t>
  </si>
  <si>
    <t>POLES COPSE</t>
  </si>
  <si>
    <t>RW1POTTERIES SOCIAL CARE</t>
  </si>
  <si>
    <t>RW1GD</t>
  </si>
  <si>
    <t>POTTERIES SOCIAL CARE</t>
  </si>
  <si>
    <t>RW1PRINCESS ANNE HOSPITAL</t>
  </si>
  <si>
    <t>RW1YP</t>
  </si>
  <si>
    <t>RW1PSYCHOTHERAPY</t>
  </si>
  <si>
    <t>RW1DG</t>
  </si>
  <si>
    <t>PSYCHOTHERAPY</t>
  </si>
  <si>
    <t>RW1VY</t>
  </si>
  <si>
    <t>RW1YD</t>
  </si>
  <si>
    <t>RW1RAPID ASSESSMENT UNIT</t>
  </si>
  <si>
    <t>RW15E</t>
  </si>
  <si>
    <t>RAPID ASSESSMENT UNIT</t>
  </si>
  <si>
    <t>RW1REDCLYFFE BENGALOWS</t>
  </si>
  <si>
    <t>RW1P5</t>
  </si>
  <si>
    <t>REDCLYFFE BENGALOWS</t>
  </si>
  <si>
    <t>RW1REHAB F&amp;G</t>
  </si>
  <si>
    <t>RW1E2</t>
  </si>
  <si>
    <t>REHAB F&amp;G</t>
  </si>
  <si>
    <t>RW1REHAB FAREHAM &amp; GOSPORT</t>
  </si>
  <si>
    <t>RW1A9</t>
  </si>
  <si>
    <t>REHAB FAREHAM &amp; GOSPORT</t>
  </si>
  <si>
    <t>RW1REHAB NEW FOREST</t>
  </si>
  <si>
    <t>RW1D8</t>
  </si>
  <si>
    <t>REHAB NEW FOREST</t>
  </si>
  <si>
    <t>RW1REHAB SOUTHAMPTON</t>
  </si>
  <si>
    <t>RW1CD</t>
  </si>
  <si>
    <t>REHAB SOUTHAMPTON</t>
  </si>
  <si>
    <t>RW1D4</t>
  </si>
  <si>
    <t>RW1ROMSEY HOSPITAL</t>
  </si>
  <si>
    <t>RW14K</t>
  </si>
  <si>
    <t>RW1FY</t>
  </si>
  <si>
    <t>RW1ROWAN WARD</t>
  </si>
  <si>
    <t>RW15H</t>
  </si>
  <si>
    <t>ROWAN WARD</t>
  </si>
  <si>
    <t>RW1ROYAL HAMPSHIRE HOSPITAL</t>
  </si>
  <si>
    <t>RW156</t>
  </si>
  <si>
    <t>ROYAL HAMPSHIRE HOSPITAL</t>
  </si>
  <si>
    <t>RW1ROYAL SOUTH HANTS HOSPITAL</t>
  </si>
  <si>
    <t>RW1YQ</t>
  </si>
  <si>
    <t>RW1S WILTS</t>
  </si>
  <si>
    <t>RW1JD</t>
  </si>
  <si>
    <t>S WILTS</t>
  </si>
  <si>
    <t>RW1SHAWFORD WARD</t>
  </si>
  <si>
    <t>RW120</t>
  </si>
  <si>
    <t>SHAWFORD WARD</t>
  </si>
  <si>
    <t>RW1SOLENT MIND</t>
  </si>
  <si>
    <t>RW1FF</t>
  </si>
  <si>
    <t>SOLENT MIND</t>
  </si>
  <si>
    <t>RW1SOTON CITY CLDT</t>
  </si>
  <si>
    <t>RW1WJ</t>
  </si>
  <si>
    <t>SOTON CITY CLDT</t>
  </si>
  <si>
    <t>RW1SOUTH WILTS CTPLD</t>
  </si>
  <si>
    <t>RW1HQ</t>
  </si>
  <si>
    <t>SOUTH WILTS CTPLD</t>
  </si>
  <si>
    <t>RW1SOUTHAMPTON CITY CLDT</t>
  </si>
  <si>
    <t>RW1C8</t>
  </si>
  <si>
    <t>SOUTHAMPTON CITY CLDT</t>
  </si>
  <si>
    <t>RW1SOUTHERN PARISHES PILANDS WOOD</t>
  </si>
  <si>
    <t>RW11P</t>
  </si>
  <si>
    <t>SOUTHERN PARISHES PILANDS WOOD</t>
  </si>
  <si>
    <t>RW1SOUTHFIELDS</t>
  </si>
  <si>
    <t>RW1AR</t>
  </si>
  <si>
    <t>SOUTHFIELDS</t>
  </si>
  <si>
    <t>RW1ST JAMES' HOSPITAL</t>
  </si>
  <si>
    <t>RW159</t>
  </si>
  <si>
    <t>RW1ST WALERIC</t>
  </si>
  <si>
    <t>RW114</t>
  </si>
  <si>
    <t>ST WALERIC</t>
  </si>
  <si>
    <t>RW1STATT</t>
  </si>
  <si>
    <t>RW13E</t>
  </si>
  <si>
    <t>STATT</t>
  </si>
  <si>
    <t>RW1STEPDOWN</t>
  </si>
  <si>
    <t>RW13R</t>
  </si>
  <si>
    <t>STEPDOWN</t>
  </si>
  <si>
    <t>RW1SULTAN WARD</t>
  </si>
  <si>
    <t>RW14E</t>
  </si>
  <si>
    <t>SULTAN WARD</t>
  </si>
  <si>
    <t>RW1SWINDON</t>
  </si>
  <si>
    <t>RW1HE</t>
  </si>
  <si>
    <t>SWINDON</t>
  </si>
  <si>
    <t>RW1SYLVAN VILLA</t>
  </si>
  <si>
    <t>RW1R2</t>
  </si>
  <si>
    <t>SYLVAN VILLA</t>
  </si>
  <si>
    <t>RW1TAMARINE</t>
  </si>
  <si>
    <t>RW1R3</t>
  </si>
  <si>
    <t>TAMARINE</t>
  </si>
  <si>
    <t>RW1TATCHBURY MOUNT</t>
  </si>
  <si>
    <t>RW146</t>
  </si>
  <si>
    <t>TATCHBURY MOUNT</t>
  </si>
  <si>
    <t>RW1THE BRIDGE</t>
  </si>
  <si>
    <t>RW1FH</t>
  </si>
  <si>
    <t>RW1THE CONIFERS</t>
  </si>
  <si>
    <t>RW1R4</t>
  </si>
  <si>
    <t>THE CONIFERS</t>
  </si>
  <si>
    <t>RW1THE GRANGE</t>
  </si>
  <si>
    <t>RW1T8</t>
  </si>
  <si>
    <t>RW1THE HUB</t>
  </si>
  <si>
    <t>RW12E</t>
  </si>
  <si>
    <t>THE HUB</t>
  </si>
  <si>
    <t>RW1THE MEADOWS</t>
  </si>
  <si>
    <t>RW184</t>
  </si>
  <si>
    <t>THE MEADOWS</t>
  </si>
  <si>
    <t>RW1THE POTTERIES</t>
  </si>
  <si>
    <t>RW164</t>
  </si>
  <si>
    <t>RW1THE RAPIDS</t>
  </si>
  <si>
    <t>RW1HT</t>
  </si>
  <si>
    <t>THE RAPIDS</t>
  </si>
  <si>
    <t>RW1THE RIVENDALE</t>
  </si>
  <si>
    <t>RW185</t>
  </si>
  <si>
    <t>THE RIVENDALE</t>
  </si>
  <si>
    <t>RW1THORNEY LEYS</t>
  </si>
  <si>
    <t>RW13P</t>
  </si>
  <si>
    <t>THORNEY LEYS</t>
  </si>
  <si>
    <t>RW1TROWBRIDGE COMMUNITY HOSPITAL</t>
  </si>
  <si>
    <t>RW1HP</t>
  </si>
  <si>
    <t>RW1TWO CORNERS</t>
  </si>
  <si>
    <t>RW1R7</t>
  </si>
  <si>
    <t>TWO CORNERS</t>
  </si>
  <si>
    <t>RW1UNIVERSITY DOP</t>
  </si>
  <si>
    <t>RW1CW</t>
  </si>
  <si>
    <t>UNIVERSITY DOP</t>
  </si>
  <si>
    <t>RW1WL</t>
  </si>
  <si>
    <t>RW1WV</t>
  </si>
  <si>
    <t>RW1UNIVERSITY OF SOUTHAMPTON</t>
  </si>
  <si>
    <t>RW1YS</t>
  </si>
  <si>
    <t>UNIVERSITY OF SOUTHAMPTON</t>
  </si>
  <si>
    <t>RW1W WILTS</t>
  </si>
  <si>
    <t>RW1HF</t>
  </si>
  <si>
    <t>W WILTS</t>
  </si>
  <si>
    <t>RW1WEST VIEW/HOME FARM</t>
  </si>
  <si>
    <t>RW1Y8</t>
  </si>
  <si>
    <t>WEST VIEW/HOME FARM</t>
  </si>
  <si>
    <t>RW1WESTBROOK</t>
  </si>
  <si>
    <t>RW1T2</t>
  </si>
  <si>
    <t>WESTBROOK</t>
  </si>
  <si>
    <t>RW1WESTERN COMMUNITY HOSPITAL</t>
  </si>
  <si>
    <t>RW155</t>
  </si>
  <si>
    <t>RW1WHITELEY WOOD</t>
  </si>
  <si>
    <t>RW1T3</t>
  </si>
  <si>
    <t>WHITELEY WOOD</t>
  </si>
  <si>
    <t>RW1WILLIAM KIMBER CRESCENT</t>
  </si>
  <si>
    <t>RW13M</t>
  </si>
  <si>
    <t>WILLIAM KIMBER CRESCENT</t>
  </si>
  <si>
    <t>RW1WOODHAVEN</t>
  </si>
  <si>
    <t>RW190</t>
  </si>
  <si>
    <t>WOODHAVEN</t>
  </si>
  <si>
    <t>RW3BOOTH HALL HOSPITAL - RW3BH</t>
  </si>
  <si>
    <t>RW3BH</t>
  </si>
  <si>
    <t>BOOTH HALL HOSPITAL - RW3BH</t>
  </si>
  <si>
    <t>BOOTH HALL HOSPITAL</t>
  </si>
  <si>
    <t>RW3</t>
  </si>
  <si>
    <t>RW3MANCHESTER ROYAL EYE HOSPITAL - RW3RE</t>
  </si>
  <si>
    <t>RW3RE</t>
  </si>
  <si>
    <t>MANCHESTER ROYAL EYE HOSPITAL - RW3RE</t>
  </si>
  <si>
    <t>MANCHESTER ROYAL EYE HOSPITAL</t>
  </si>
  <si>
    <t>RW3MANCHESTER ROYAL INFIRMARY - RW3MR</t>
  </si>
  <si>
    <t>RW3MR</t>
  </si>
  <si>
    <t>MANCHESTER ROYAL INFIRMARY - RW3MR</t>
  </si>
  <si>
    <t>MANCHESTER ROYAL INFIRMARY</t>
  </si>
  <si>
    <t>RW3ROYAL MANCHESTER CHILDREN'S HOSPITAL - RW3RC</t>
  </si>
  <si>
    <t>RW3RC</t>
  </si>
  <si>
    <t>ROYAL MANCHESTER CHILDREN'S HOSPITAL - RW3RC</t>
  </si>
  <si>
    <t>ROYAL MANCHESTER CHILDREN'S HOSPITAL</t>
  </si>
  <si>
    <t>RW3ROYAL MANCHESTER CHILDREN'S HOSPITAL - RW3RM</t>
  </si>
  <si>
    <t>RW3RM</t>
  </si>
  <si>
    <t>ROYAL MANCHESTER CHILDREN'S HOSPITAL - RW3RM</t>
  </si>
  <si>
    <t>RW3ST MARY'S HOSPITAL - RW3SM</t>
  </si>
  <si>
    <t>RW3SM</t>
  </si>
  <si>
    <t>ST MARY'S HOSPITAL - RW3SM</t>
  </si>
  <si>
    <t>RW3TRAFFORD GENERAL HOSPITAL - RW3TR</t>
  </si>
  <si>
    <t>RW3TR</t>
  </si>
  <si>
    <t>TRAFFORD GENERAL HOSPITAL - RW3TR</t>
  </si>
  <si>
    <t>TRAFFORD GENERAL HOSPITAL</t>
  </si>
  <si>
    <t>RW3UNIVERSITY DENTAL HOSPITAL - RW3DH</t>
  </si>
  <si>
    <t>RW3DH</t>
  </si>
  <si>
    <t>UNIVERSITY DENTAL HOSPITAL - RW3DH</t>
  </si>
  <si>
    <t>UNIVERSITY DENTAL HOSPITAL</t>
  </si>
  <si>
    <t>RW4AINTREE AMI</t>
  </si>
  <si>
    <t>RW414</t>
  </si>
  <si>
    <t>AINTREE AMI</t>
  </si>
  <si>
    <t>RW4</t>
  </si>
  <si>
    <t>RW4AINTREE EMI</t>
  </si>
  <si>
    <t>RW406</t>
  </si>
  <si>
    <t>AINTREE EMI</t>
  </si>
  <si>
    <t>RW4ASHWORTH HOSPITAL</t>
  </si>
  <si>
    <t>RW404</t>
  </si>
  <si>
    <t>ASHWORTH HOSPITAL</t>
  </si>
  <si>
    <t>RW4AVALON UNIT</t>
  </si>
  <si>
    <t>RW463</t>
  </si>
  <si>
    <t>AVALON UNIT</t>
  </si>
  <si>
    <t>RW4BOB MARTIN WARD</t>
  </si>
  <si>
    <t>RW448</t>
  </si>
  <si>
    <t>BOB MARTIN WARD</t>
  </si>
  <si>
    <t>RW4BOOTHROYD WARD</t>
  </si>
  <si>
    <t>RW449</t>
  </si>
  <si>
    <t>BOOTHROYD WARD</t>
  </si>
  <si>
    <t>RW4BRAIN INJURY UNIT</t>
  </si>
  <si>
    <t>RW462</t>
  </si>
  <si>
    <t>BRAIN INJURY UNIT</t>
  </si>
  <si>
    <t>RW4BROADGREEN SITE</t>
  </si>
  <si>
    <t>RW433</t>
  </si>
  <si>
    <t>BROADGREEN SITE</t>
  </si>
  <si>
    <t>RW4CHERRY TREE - MERSEY CARE AT AINTREE UNIVERSITY HOSPITAL SITE</t>
  </si>
  <si>
    <t>RW422</t>
  </si>
  <si>
    <t>CHERRY TREE - MERSEY CARE AT AINTREE UNIVERSITY HOSPITAL SITE</t>
  </si>
  <si>
    <t>RW4COTTAGE 11</t>
  </si>
  <si>
    <t>RW457</t>
  </si>
  <si>
    <t>COTTAGE 11</t>
  </si>
  <si>
    <t>RW4CRECHE - MERSEY CARE AT AINTREE UNIVERSITY HOSPITAL SITE</t>
  </si>
  <si>
    <t>RW428</t>
  </si>
  <si>
    <t>CRECHE - MERSEY CARE AT AINTREE UNIVERSITY HOSPITAL SITE</t>
  </si>
  <si>
    <t>RW4ELM WARD - MERSEY CARE AT AINTREE UNIVERSITY HOSPITAL SITE</t>
  </si>
  <si>
    <t>RW423</t>
  </si>
  <si>
    <t>ELM WARD - MERSEY CARE AT AINTREE UNIVERSITY HOSPITAL SITE</t>
  </si>
  <si>
    <t>RW4FERNDALE UNIT - MERSEY CARE AT AINTREE UNIVERSITY HOSPITAL SITE</t>
  </si>
  <si>
    <t>RW425</t>
  </si>
  <si>
    <t>FERNDALE UNIT - MERSEY CARE AT AINTREE UNIVERSITY HOSPITAL SITE</t>
  </si>
  <si>
    <t>RW4HESKETH CENTRE</t>
  </si>
  <si>
    <t>RW403</t>
  </si>
  <si>
    <t>HESKETH CENTRE</t>
  </si>
  <si>
    <t>RW4HEYS COURT</t>
  </si>
  <si>
    <t>RW435</t>
  </si>
  <si>
    <t>HEYS COURT</t>
  </si>
  <si>
    <t>RW4KEVIN WHITE UNIT</t>
  </si>
  <si>
    <t>RW446</t>
  </si>
  <si>
    <t>KEVIN WHITE UNIT</t>
  </si>
  <si>
    <t>RW4LAKESIDE</t>
  </si>
  <si>
    <t>RW441</t>
  </si>
  <si>
    <t>LAKESIDE</t>
  </si>
  <si>
    <t>RW4LIVERPOOL AMI</t>
  </si>
  <si>
    <t>RW413</t>
  </si>
  <si>
    <t>LIVERPOOL AMI</t>
  </si>
  <si>
    <t>RW4LIVERPOOL CDT</t>
  </si>
  <si>
    <t>RW408</t>
  </si>
  <si>
    <t>LIVERPOOL CDT</t>
  </si>
  <si>
    <t>RW488</t>
  </si>
  <si>
    <t>RW4LIVERPOOL EIT</t>
  </si>
  <si>
    <t>RW468</t>
  </si>
  <si>
    <t>LIVERPOOL EIT</t>
  </si>
  <si>
    <t>RW4LIVERPOOL EMI</t>
  </si>
  <si>
    <t>RW405</t>
  </si>
  <si>
    <t>LIVERPOOL EMI</t>
  </si>
  <si>
    <t>RW4LSU</t>
  </si>
  <si>
    <t>RW421</t>
  </si>
  <si>
    <t>LSU</t>
  </si>
  <si>
    <t>RW494</t>
  </si>
  <si>
    <t>RW4MAGNOLIA WARD - MERSEY CARE AT AINTREE UNIVERSITY HOSPITAL SITE</t>
  </si>
  <si>
    <t>RW424</t>
  </si>
  <si>
    <t>MAGNOLIA WARD - MERSEY CARE AT AINTREE UNIVERSITY HOSPITAL SITE</t>
  </si>
  <si>
    <t>RW4MERSEY CARE NHS TRUST AT AINTREE HOSPITAL</t>
  </si>
  <si>
    <t>RW402</t>
  </si>
  <si>
    <t>MERSEY CARE NHS TRUST AT AINTREE HOSPITAL</t>
  </si>
  <si>
    <t>RW4MOSSLEY HILL HOSPITAL</t>
  </si>
  <si>
    <t>RW438</t>
  </si>
  <si>
    <t>MOSSLEY HILL HOSPITAL</t>
  </si>
  <si>
    <t>RW4NORTH LIVERPOOL CDT</t>
  </si>
  <si>
    <t>RW409</t>
  </si>
  <si>
    <t>NORTH LIVERPOOL CDT</t>
  </si>
  <si>
    <t>RW489</t>
  </si>
  <si>
    <t>RW4PARK SITE</t>
  </si>
  <si>
    <t>RW487</t>
  </si>
  <si>
    <t>PARK SITE</t>
  </si>
  <si>
    <t>RW4PARK VIEW DAY HOSPITAL</t>
  </si>
  <si>
    <t>RW439</t>
  </si>
  <si>
    <t>PARK VIEW DAY HOSPITAL</t>
  </si>
  <si>
    <t>RW4POST GRADUATE BUILDING</t>
  </si>
  <si>
    <t>RW442</t>
  </si>
  <si>
    <t>POST GRADUATE BUILDING</t>
  </si>
  <si>
    <t>RW4PRINT UNIT - MERSEY CARE AT AINTREE UNIVERSITY HOSPITAL SITE</t>
  </si>
  <si>
    <t>RW427</t>
  </si>
  <si>
    <t>PRINT UNIT - MERSEY CARE AT AINTREE UNIVERSITY HOSPITAL SITE</t>
  </si>
  <si>
    <t>RW4RATHBONE HOSPITAL</t>
  </si>
  <si>
    <t>RW401</t>
  </si>
  <si>
    <t>RATHBONE HOSPITAL</t>
  </si>
  <si>
    <t>RW4REHAB RES 2</t>
  </si>
  <si>
    <t>RW479</t>
  </si>
  <si>
    <t>REHAB RES 2</t>
  </si>
  <si>
    <t>RW4REHAB RES1</t>
  </si>
  <si>
    <t>RW478</t>
  </si>
  <si>
    <t>REHAB RES1</t>
  </si>
  <si>
    <t>RW4RESETTLE</t>
  </si>
  <si>
    <t>RW41A</t>
  </si>
  <si>
    <t>RESETTLE</t>
  </si>
  <si>
    <t>RW4SCOTT CLINIC</t>
  </si>
  <si>
    <t>RW493</t>
  </si>
  <si>
    <t>SCOTT CLINIC</t>
  </si>
  <si>
    <t>RW4SEFTON HEALTH RESOURCE PARK</t>
  </si>
  <si>
    <t>RW486</t>
  </si>
  <si>
    <t>SEFTON HEALTH RESOURCE PARK</t>
  </si>
  <si>
    <t>RW4SOUTH SEFTON CDT</t>
  </si>
  <si>
    <t>RW410</t>
  </si>
  <si>
    <t>SOUTH SEFTON CDT</t>
  </si>
  <si>
    <t>RW4SOUTH SEFTON PILOT SCHEME</t>
  </si>
  <si>
    <t>RW416</t>
  </si>
  <si>
    <t>SOUTH SEFTON PILOT SCHEME</t>
  </si>
  <si>
    <t>RW4SOUTHPORT AMI</t>
  </si>
  <si>
    <t>RW415</t>
  </si>
  <si>
    <t>SOUTHPORT AMI</t>
  </si>
  <si>
    <t>RW4SOUTHPORT CDT</t>
  </si>
  <si>
    <t>RW411</t>
  </si>
  <si>
    <t>SOUTHPORT CDT</t>
  </si>
  <si>
    <t>RW4SOUTHPORT EMI</t>
  </si>
  <si>
    <t>RW407</t>
  </si>
  <si>
    <t>SOUTHPORT EMI</t>
  </si>
  <si>
    <t>RW4VAUHALL &amp; ANFIELD CHMT</t>
  </si>
  <si>
    <t>RW464</t>
  </si>
  <si>
    <t>VAUHALL &amp; ANFIELD CHMT</t>
  </si>
  <si>
    <t>RW4WATERLOO DAY HOSPITAL</t>
  </si>
  <si>
    <t>RW451</t>
  </si>
  <si>
    <t>WATERLOO DAY HOSPITAL</t>
  </si>
  <si>
    <t>RW4WAVERTREE BUNGALOW</t>
  </si>
  <si>
    <t>RW453</t>
  </si>
  <si>
    <t>WAVERTREE BUNGALOW</t>
  </si>
  <si>
    <t>RW4WINDSOR CLINIC</t>
  </si>
  <si>
    <t>RW412</t>
  </si>
  <si>
    <t>WINDSOR CLINIC</t>
  </si>
  <si>
    <t>RW4WINDSOR HOUSE</t>
  </si>
  <si>
    <t>RW454</t>
  </si>
  <si>
    <t>WINDSOR HOUSE</t>
  </si>
  <si>
    <t>RW5ACCRINGTON VICTORIA HOSPITAL</t>
  </si>
  <si>
    <t>RW5AV</t>
  </si>
  <si>
    <t>ACCRINGTON VICTORIA HOSPITAL</t>
  </si>
  <si>
    <t>RW5</t>
  </si>
  <si>
    <t>RW5ALBERT VIEW</t>
  </si>
  <si>
    <t>RW5MG</t>
  </si>
  <si>
    <t>ALBERT VIEW</t>
  </si>
  <si>
    <t>RW5ALTHAM MEADOWS</t>
  </si>
  <si>
    <t>RW5LX</t>
  </si>
  <si>
    <t>ALTHAM MEADOWS</t>
  </si>
  <si>
    <t>RW5AVENHAM HEALTH CARE</t>
  </si>
  <si>
    <t>RW5EM</t>
  </si>
  <si>
    <t>AVENHAM HEALTH CARE</t>
  </si>
  <si>
    <t>RW5AVONDALE UNIT</t>
  </si>
  <si>
    <t>RW5EA</t>
  </si>
  <si>
    <t>AVONDALE UNIT</t>
  </si>
  <si>
    <t>RW5BLACKPOOL VICTORIA HOSPITAL</t>
  </si>
  <si>
    <t>RW5GJ</t>
  </si>
  <si>
    <t>BLACKPOOL VICTORIA HOSPITAL</t>
  </si>
  <si>
    <t>RW5BRIER CRESCENT</t>
  </si>
  <si>
    <t>RW5CK</t>
  </si>
  <si>
    <t>BRIER CRESCENT</t>
  </si>
  <si>
    <t>RW5BROOKSIDE RETIREMENT VILLAGE</t>
  </si>
  <si>
    <t>RW5DR</t>
  </si>
  <si>
    <t>BROOKSIDE RETIREMENT VILLAGE</t>
  </si>
  <si>
    <t>RW5BURNLEY GENERAL HOSPITAL</t>
  </si>
  <si>
    <t>RW5CA</t>
  </si>
  <si>
    <t>BURNLEY GENERAL HOSPITAL</t>
  </si>
  <si>
    <t>RW5BURNLEY WOOD</t>
  </si>
  <si>
    <t>RW5CM</t>
  </si>
  <si>
    <t>BURNLEY WOOD</t>
  </si>
  <si>
    <t>RW5CAMDEN PLACE</t>
  </si>
  <si>
    <t>RW5EK</t>
  </si>
  <si>
    <t>CAMDEN PLACE</t>
  </si>
  <si>
    <t>RW5CANAL WALK</t>
  </si>
  <si>
    <t>RW5JT</t>
  </si>
  <si>
    <t>CANAL WALK</t>
  </si>
  <si>
    <t>RW5CENTRAL LANCS MAS</t>
  </si>
  <si>
    <t>RW5TC</t>
  </si>
  <si>
    <t>CENTRAL LANCS MAS</t>
  </si>
  <si>
    <t>RW5CHARNLEY FOLD</t>
  </si>
  <si>
    <t>RW5PA</t>
  </si>
  <si>
    <t>CHARNLEY FOLD</t>
  </si>
  <si>
    <t>RW5CHILDREN'S UNIT</t>
  </si>
  <si>
    <t>RW5LE</t>
  </si>
  <si>
    <t>CHILDREN'S UNIT</t>
  </si>
  <si>
    <t>RW5CHORLEY &amp; SOUTH RIBBLE CCTT</t>
  </si>
  <si>
    <t>RW5VD</t>
  </si>
  <si>
    <t>CHORLEY &amp; SOUTH RIBBLE CCTT</t>
  </si>
  <si>
    <t>RW5VE</t>
  </si>
  <si>
    <t>RW5CHORLEY AND SOUTH RIBBLE HOSPITAL</t>
  </si>
  <si>
    <t>RW5DA</t>
  </si>
  <si>
    <t>CHORLEY AND SOUTH RIBBLE HOSPITAL</t>
  </si>
  <si>
    <t>RW5CMP BUILDING</t>
  </si>
  <si>
    <t>RW5QD</t>
  </si>
  <si>
    <t>CMP BUILDING</t>
  </si>
  <si>
    <t>RW5DEANSGATE</t>
  </si>
  <si>
    <t>RW5LF</t>
  </si>
  <si>
    <t>DEANSGATE</t>
  </si>
  <si>
    <t>RW5DOB BRIDGE COTTAGE</t>
  </si>
  <si>
    <t>RW5FC</t>
  </si>
  <si>
    <t>DOB BRIDGE COTTAGE</t>
  </si>
  <si>
    <t>RW5EAST BARN</t>
  </si>
  <si>
    <t>RW5LV</t>
  </si>
  <si>
    <t>EAST BARN</t>
  </si>
  <si>
    <t>RW5EAST LANCS EDS</t>
  </si>
  <si>
    <t>RW5VY</t>
  </si>
  <si>
    <t>EAST LANCS EDS</t>
  </si>
  <si>
    <t>RW5EAST LANCS SPOA</t>
  </si>
  <si>
    <t>RW5TA</t>
  </si>
  <si>
    <t>EAST LANCS SPOA</t>
  </si>
  <si>
    <t>RW5FLEETWOOD HOSPITAL</t>
  </si>
  <si>
    <t>RW5GC</t>
  </si>
  <si>
    <t>FLEETWOOD HOSPITAL</t>
  </si>
  <si>
    <t>RW5GREY GABLES COTTAGE</t>
  </si>
  <si>
    <t>RW5GQ</t>
  </si>
  <si>
    <t>GREY GABLES COTTAGE</t>
  </si>
  <si>
    <t>RW5GUILD PARK</t>
  </si>
  <si>
    <t>RW5EU</t>
  </si>
  <si>
    <t>GUILD PARK</t>
  </si>
  <si>
    <t>RW5LEARNING DIFFICULTIES (CHORLEY &amp; SOUTH RIBBLE DISTRICT GENERAL HOSPITAL)</t>
  </si>
  <si>
    <t>RW5HD</t>
  </si>
  <si>
    <t>LEARNING DIFFICULTIES (CHORLEY &amp; SOUTH RIBBLE DISTRICT GENERAL HOSPITAL)</t>
  </si>
  <si>
    <t>RW5LONGRIDGE COMMUNITY HOSPITAL</t>
  </si>
  <si>
    <t>RW5AQ</t>
  </si>
  <si>
    <t>LONGRIDGE COMMUNITY HOSPITAL</t>
  </si>
  <si>
    <t>RW5LOWER PRIORY HALL DAY HOSPITAL</t>
  </si>
  <si>
    <t>RW5LQ</t>
  </si>
  <si>
    <t>LOWER PRIORY HALL DAY HOSPITAL</t>
  </si>
  <si>
    <t>RW5LYTHAM HOSPITAL</t>
  </si>
  <si>
    <t>RW5GD</t>
  </si>
  <si>
    <t>LYTHAM HOSPITAL</t>
  </si>
  <si>
    <t>RW5MAKING SPACE</t>
  </si>
  <si>
    <t>RW5LR</t>
  </si>
  <si>
    <t>MAKING SPACE</t>
  </si>
  <si>
    <t>RW5MEADOWBANK NURSING AND RESIDENTIAL HOME</t>
  </si>
  <si>
    <t>RW5DF</t>
  </si>
  <si>
    <t>MEADOWBANK NURSING AND RESIDENTIAL HOME</t>
  </si>
  <si>
    <t>RW5MOSS VIEW CONTINUING CARE UNIT</t>
  </si>
  <si>
    <t>RW5LY</t>
  </si>
  <si>
    <t>MOSS VIEW CONTINUING CARE UNIT</t>
  </si>
  <si>
    <t>RW5NHS BLACKPOOL</t>
  </si>
  <si>
    <t>RW5KK</t>
  </si>
  <si>
    <t>NHS BLACKPOOL</t>
  </si>
  <si>
    <t>RW5NICKY NOOK</t>
  </si>
  <si>
    <t>RW5DL</t>
  </si>
  <si>
    <t>NICKY NOOK</t>
  </si>
  <si>
    <t>RW5NORTH BARN</t>
  </si>
  <si>
    <t>RW5LW</t>
  </si>
  <si>
    <t>NORTH BARN</t>
  </si>
  <si>
    <t>RW5OAKLANDS</t>
  </si>
  <si>
    <t>RW5MA</t>
  </si>
  <si>
    <t>OAKLANDS</t>
  </si>
  <si>
    <t>RW5ORMSKIRK AND DISTRICT GENERAL HOSPITAL</t>
  </si>
  <si>
    <t>RW5FA</t>
  </si>
  <si>
    <t>RW5ORMSKIRK CCTT</t>
  </si>
  <si>
    <t>RW5TE</t>
  </si>
  <si>
    <t>ORMSKIRK CCTT</t>
  </si>
  <si>
    <t>RW5OXFORD ANNEXE</t>
  </si>
  <si>
    <t>RW5JP</t>
  </si>
  <si>
    <t>OXFORD ANNEXE</t>
  </si>
  <si>
    <t>RW5PARKWOOD HOSPITAL</t>
  </si>
  <si>
    <t>RW5GA</t>
  </si>
  <si>
    <t>PARKWOOD HOSPITAL</t>
  </si>
  <si>
    <t>RW5PRESTON HEALTHPORT</t>
  </si>
  <si>
    <t>RW5JQ</t>
  </si>
  <si>
    <t>PRESTON HEALTHPORT</t>
  </si>
  <si>
    <t>RW5PRESTON PRISON</t>
  </si>
  <si>
    <t>RW5Z1</t>
  </si>
  <si>
    <t>PRESTON PRISON</t>
  </si>
  <si>
    <t>RW5QUAYSIDE</t>
  </si>
  <si>
    <t>RW5ND</t>
  </si>
  <si>
    <t>QUAYSIDE</t>
  </si>
  <si>
    <t>RW5QUEEN VICTORIA HOSPITAL</t>
  </si>
  <si>
    <t>RW5LC</t>
  </si>
  <si>
    <t>RW5REGATTA PLACE</t>
  </si>
  <si>
    <t>RW5NC</t>
  </si>
  <si>
    <t>REGATTA PLACE</t>
  </si>
  <si>
    <t>RW5RIBBLETON HOSPITAL</t>
  </si>
  <si>
    <t>RW5EF</t>
  </si>
  <si>
    <t>RIBBLETON HOSPITAL</t>
  </si>
  <si>
    <t>RW5RIDGE LEA HOSPITAL</t>
  </si>
  <si>
    <t>RW5LA</t>
  </si>
  <si>
    <t>RIDGE LEA HOSPITAL</t>
  </si>
  <si>
    <t>RW5ROSSENDALE HOSPITAL</t>
  </si>
  <si>
    <t>RW5CL</t>
  </si>
  <si>
    <t>ROSSENDALE HOSPITAL</t>
  </si>
  <si>
    <t>RW5ROYAL BLACKBURN HOSPITAL</t>
  </si>
  <si>
    <t>RW5AA</t>
  </si>
  <si>
    <t>ROYAL BLACKBURN HOSPITAL</t>
  </si>
  <si>
    <t>RW5ROYAL LANCASTER INFIRMARY</t>
  </si>
  <si>
    <t>RW5LT</t>
  </si>
  <si>
    <t>RW5ROYAL PRESTON HOSPITAL</t>
  </si>
  <si>
    <t>RW5EE</t>
  </si>
  <si>
    <t>ROYAL PRESTON HOSPITAL</t>
  </si>
  <si>
    <t>RW5STANDEN ENTERPRISES</t>
  </si>
  <si>
    <t>RW5MJ</t>
  </si>
  <si>
    <t>STANDEN ENTERPRISES</t>
  </si>
  <si>
    <t>RW5STRAWBERRY BANK</t>
  </si>
  <si>
    <t>RW5AK</t>
  </si>
  <si>
    <t>STRAWBERRY BANK</t>
  </si>
  <si>
    <t>RW5THE BRIDGE</t>
  </si>
  <si>
    <t>RW5JL</t>
  </si>
  <si>
    <t>RW5THE COTTAGES</t>
  </si>
  <si>
    <t>RW5ET</t>
  </si>
  <si>
    <t>THE COTTAGES</t>
  </si>
  <si>
    <t>RW5THE JUNCTION</t>
  </si>
  <si>
    <t>RW5THE MISSION</t>
  </si>
  <si>
    <t>RW5AP</t>
  </si>
  <si>
    <t>THE MISSION</t>
  </si>
  <si>
    <t>RW5THE MOUNT (ACCRINGTON)</t>
  </si>
  <si>
    <t>RW5AD</t>
  </si>
  <si>
    <t>THE MOUNT (ACCRINGTON)</t>
  </si>
  <si>
    <t>RW5THE REEDS</t>
  </si>
  <si>
    <t>RW5MM</t>
  </si>
  <si>
    <t>THE REEDS</t>
  </si>
  <si>
    <t>RW5THORNLEIGH</t>
  </si>
  <si>
    <t>RW5AR</t>
  </si>
  <si>
    <t>THORNLEIGH</t>
  </si>
  <si>
    <t>RW5UNIT 13</t>
  </si>
  <si>
    <t>RW5KF</t>
  </si>
  <si>
    <t>UNIT 13</t>
  </si>
  <si>
    <t>RW5WESHAM PARK HOSPITAL</t>
  </si>
  <si>
    <t>RW5KD</t>
  </si>
  <si>
    <t>WESHAM PARK HOSPITAL</t>
  </si>
  <si>
    <t>RW5WESTGATE</t>
  </si>
  <si>
    <t>RW5CH</t>
  </si>
  <si>
    <t>RW5FD</t>
  </si>
  <si>
    <t>RW5WESTLEIGH</t>
  </si>
  <si>
    <t>RW5AT</t>
  </si>
  <si>
    <t>WESTLEIGH</t>
  </si>
  <si>
    <t>RW5WYRE ADS</t>
  </si>
  <si>
    <t>RW5KG</t>
  </si>
  <si>
    <t>WYRE ADS</t>
  </si>
  <si>
    <t>RW6BIRCH HILL HOSPITAL - RW605</t>
  </si>
  <si>
    <t>RW605</t>
  </si>
  <si>
    <t>BIRCH HILL HOSPITAL - RW605</t>
  </si>
  <si>
    <t>BIRCH HILL HOSPITAL</t>
  </si>
  <si>
    <t>RW6</t>
  </si>
  <si>
    <t>RW6BURY GENERAL HOSPITAL - RW606</t>
  </si>
  <si>
    <t>RW606</t>
  </si>
  <si>
    <t>BURY GENERAL HOSPITAL - RW606</t>
  </si>
  <si>
    <t>BURY GENERAL HOSPITAL</t>
  </si>
  <si>
    <t>RW6FAIRFIELD GENERAL HOSPITAL - RW601</t>
  </si>
  <si>
    <t>RW601</t>
  </si>
  <si>
    <t>FAIRFIELD GENERAL HOSPITAL - RW601</t>
  </si>
  <si>
    <t>FAIRFIELD GENERAL HOSPITAL</t>
  </si>
  <si>
    <t>RW6NORTH MANCHESTER GENERAL HOSPITAL - RW602</t>
  </si>
  <si>
    <t>RW602</t>
  </si>
  <si>
    <t>NORTH MANCHESTER GENERAL HOSPITAL - RW602</t>
  </si>
  <si>
    <t>NORTH MANCHESTER GENERAL HOSPITAL</t>
  </si>
  <si>
    <t>RW6ROCHDALE INFIRMARY - RW604</t>
  </si>
  <si>
    <t>RW604</t>
  </si>
  <si>
    <t>ROCHDALE INFIRMARY - RW604</t>
  </si>
  <si>
    <t>ROCHDALE INFIRMARY</t>
  </si>
  <si>
    <t>RW6ROYAL OLDHAM HOSPITAL - RW603</t>
  </si>
  <si>
    <t>RW603</t>
  </si>
  <si>
    <t>ROYAL OLDHAM HOSPITAL - RW603</t>
  </si>
  <si>
    <t>ROYAL OLDHAM HOSPITAL</t>
  </si>
  <si>
    <t>RWABEVERLEY WESTWOOD HOSPITAL - RWA18</t>
  </si>
  <si>
    <t>RWA18</t>
  </si>
  <si>
    <t>BEVERLEY WESTWOOD HOSPITAL - RWA18</t>
  </si>
  <si>
    <t>BEVERLEY WESTWOOD HOSPITAL</t>
  </si>
  <si>
    <t>RWA</t>
  </si>
  <si>
    <t>RWACASTLE HILL HOSPITAL - RWA16</t>
  </si>
  <si>
    <t>RWA16</t>
  </si>
  <si>
    <t>CASTLE HILL HOSPITAL - RWA16</t>
  </si>
  <si>
    <t>CASTLE HILL HOSPITAL</t>
  </si>
  <si>
    <t>RWAHULL ROYAL INFIRMARY - RWA01</t>
  </si>
  <si>
    <t>RWA01</t>
  </si>
  <si>
    <t>HULL ROYAL INFIRMARY - RWA01</t>
  </si>
  <si>
    <t>HULL ROYAL INFIRMARY</t>
  </si>
  <si>
    <t>RWANEWINGTON HEALTHCARE CENTRE - RWA34</t>
  </si>
  <si>
    <t>RWA34</t>
  </si>
  <si>
    <t>NEWINGTON HEALTHCARE CENTRE - RWA34</t>
  </si>
  <si>
    <t>NEWINGTON HEALTHCARE CENTRE</t>
  </si>
  <si>
    <t>RWASLEDMORE HOUSE - RWA33</t>
  </si>
  <si>
    <t>RWA33</t>
  </si>
  <si>
    <t>SLEDMORE HOUSE - RWA33</t>
  </si>
  <si>
    <t>SLEDMORE HOUSE</t>
  </si>
  <si>
    <t>RWATHE ARTIFICIAL LIMB UNIT - RWA32</t>
  </si>
  <si>
    <t>RWA32</t>
  </si>
  <si>
    <t>THE ARTIFICIAL LIMB UNIT - RWA32</t>
  </si>
  <si>
    <t>THE ARTIFICIAL LIMB UNIT</t>
  </si>
  <si>
    <t>RWDCOUNTY HOSPITAL LOUTH - RWDAA</t>
  </si>
  <si>
    <t>RWDAA</t>
  </si>
  <si>
    <t>COUNTY HOSPITAL LOUTH - RWDAA</t>
  </si>
  <si>
    <t>COUNTY HOSPITAL LOUTH</t>
  </si>
  <si>
    <t>RWD</t>
  </si>
  <si>
    <t>RWDGRANTHAM AND DISTRICT HOSPITAL - RWDLP</t>
  </si>
  <si>
    <t>RWDLP</t>
  </si>
  <si>
    <t>GRANTHAM AND DISTRICT HOSPITAL - RWDLP</t>
  </si>
  <si>
    <t>GRANTHAM AND DISTRICT HOSPITAL</t>
  </si>
  <si>
    <t>RWDHOLBEACH HOSPITAL - RWDLK</t>
  </si>
  <si>
    <t>RWDLK</t>
  </si>
  <si>
    <t>HOLBEACH HOSPITAL - RWDLK</t>
  </si>
  <si>
    <t>HOLBEACH HOSPITAL</t>
  </si>
  <si>
    <t>RWDJOHN COUPLAND HOSPITAL - RWDAS</t>
  </si>
  <si>
    <t>RWDAS</t>
  </si>
  <si>
    <t>JOHN COUPLAND HOSPITAL - RWDAS</t>
  </si>
  <si>
    <t>JOHN COUPLAND HOSPITAL</t>
  </si>
  <si>
    <t>RWDJOHNSON HOSPITAL - RWDLD</t>
  </si>
  <si>
    <t>RWDLD</t>
  </si>
  <si>
    <t>JOHNSON HOSPITAL - RWDLD</t>
  </si>
  <si>
    <t>JOHNSON HOSPITAL</t>
  </si>
  <si>
    <t>RWDLINCOLN COUNTY HOSPITAL - RWDDA</t>
  </si>
  <si>
    <t>RWDDA</t>
  </si>
  <si>
    <t>LINCOLN COUNTY HOSPITAL - RWDDA</t>
  </si>
  <si>
    <t>LINCOLN COUNTY HOSPITAL</t>
  </si>
  <si>
    <t>RWDPILGRIM HOSPITAL - RWDLA</t>
  </si>
  <si>
    <t>RWDLA</t>
  </si>
  <si>
    <t>PILGRIM HOSPITAL - RWDLA</t>
  </si>
  <si>
    <t>PILGRIM HOSPITAL</t>
  </si>
  <si>
    <t>RWDSKEGNESS AND DISTRICT GENERAL HOSPITAL - RWDLB</t>
  </si>
  <si>
    <t>RWDLB</t>
  </si>
  <si>
    <t>SKEGNESS AND DISTRICT GENERAL HOSPITAL - RWDLB</t>
  </si>
  <si>
    <t>SKEGNESS AND DISTRICT GENERAL HOSPITAL</t>
  </si>
  <si>
    <t>RWDST GEORGES HOSPITAL - RWDBM</t>
  </si>
  <si>
    <t>RWDBM</t>
  </si>
  <si>
    <t>ST GEORGES HOSPITAL - RWDBM</t>
  </si>
  <si>
    <t>ST GEORGES HOSPITAL</t>
  </si>
  <si>
    <t>RWDTHE JOHNSON COMMUNITY HOSPITAL - RWDXT</t>
  </si>
  <si>
    <t>RWDXT</t>
  </si>
  <si>
    <t>THE JOHNSON COMMUNITY HOSPITAL - RWDXT</t>
  </si>
  <si>
    <t>THE JOHNSON COMMUNITY HOSPITAL</t>
  </si>
  <si>
    <t>RWDWELLAND HOSPITAL - RWDLC</t>
  </si>
  <si>
    <t>RWDLC</t>
  </si>
  <si>
    <t>WELLAND HOSPITAL - RWDLC</t>
  </si>
  <si>
    <t>WELLAND HOSPITAL</t>
  </si>
  <si>
    <t>RWEGLENFIELD HOSPITAL - RWEAE</t>
  </si>
  <si>
    <t>RWEAE</t>
  </si>
  <si>
    <t>GLENFIELD HOSPITAL - RWEAE</t>
  </si>
  <si>
    <t>GLENFIELD HOSPITAL</t>
  </si>
  <si>
    <t>RWE</t>
  </si>
  <si>
    <t>RWELEICESTER GENERAL HOSPITAL - RWEAK</t>
  </si>
  <si>
    <t>RWEAK</t>
  </si>
  <si>
    <t>LEICESTER GENERAL HOSPITAL - RWEAK</t>
  </si>
  <si>
    <t>LEICESTER GENERAL HOSPITAL</t>
  </si>
  <si>
    <t>RWELEICESTER ROYAL INFIRMARY - RWEAA</t>
  </si>
  <si>
    <t>RWEAA</t>
  </si>
  <si>
    <t>LEICESTER ROYAL INFIRMARY - RWEAA</t>
  </si>
  <si>
    <t>LEICESTER ROYAL INFIRMARY</t>
  </si>
  <si>
    <t>RWEST MARY'S HOSPITAL - RWE10</t>
  </si>
  <si>
    <t>RWE10</t>
  </si>
  <si>
    <t>ST MARY'S HOSPITAL - RWE10</t>
  </si>
  <si>
    <t>RWFBENENDEN HOSPITAL - RWF22</t>
  </si>
  <si>
    <t>RWF22</t>
  </si>
  <si>
    <t>BENENDEN HOSPITAL - RWF22</t>
  </si>
  <si>
    <t>BENENDEN HOSPITAL</t>
  </si>
  <si>
    <t>RWF</t>
  </si>
  <si>
    <t>RWFBUCKLAND HOSPITAL - RWF23</t>
  </si>
  <si>
    <t>RWF23</t>
  </si>
  <si>
    <t>BUCKLAND HOSPITAL - RWF23</t>
  </si>
  <si>
    <t>RWFDARENT VALLEY HOSPITAL - RWF24</t>
  </si>
  <si>
    <t>RWF24</t>
  </si>
  <si>
    <t>DARENT VALLEY HOSPITAL - RWF24</t>
  </si>
  <si>
    <t>RWFEDENBRIDGE WAR MEMORIAL HOSPITAL - RWF06</t>
  </si>
  <si>
    <t>RWF06</t>
  </si>
  <si>
    <t>EDENBRIDGE WAR MEMORIAL HOSPITAL - RWF06</t>
  </si>
  <si>
    <t>EDENBRIDGE WAR MEMORIAL HOSPITAL</t>
  </si>
  <si>
    <t>RWFFAVERSHAM COTTAGE HOSPITAL - RWF13</t>
  </si>
  <si>
    <t>RWF13</t>
  </si>
  <si>
    <t>FAVERSHAM COTTAGE HOSPITAL - RWF13</t>
  </si>
  <si>
    <t>RWFHOMOEOPATHIC HOSPITAL - RWF26</t>
  </si>
  <si>
    <t>RWF26</t>
  </si>
  <si>
    <t>HOMOEOPATHIC HOSPITAL - RWF26</t>
  </si>
  <si>
    <t>HOMOEOPATHIC HOSPITAL</t>
  </si>
  <si>
    <t>RWFKENT AND CANTERBURY HOSPITAL - RWF27</t>
  </si>
  <si>
    <t>RWF27</t>
  </si>
  <si>
    <t>KENT AND CANTERBURY HOSPITAL - RWF27</t>
  </si>
  <si>
    <t>RWFKENT AND SUSSEX HOSPITAL - RWF02</t>
  </si>
  <si>
    <t>RWF02</t>
  </si>
  <si>
    <t>KENT AND SUSSEX HOSPITAL - RWF02</t>
  </si>
  <si>
    <t>KENT AND SUSSEX HOSPITAL</t>
  </si>
  <si>
    <t>RWFMAIDSTONE DISTRICT GENERAL HOSPITAL - RWF03</t>
  </si>
  <si>
    <t>RWF03</t>
  </si>
  <si>
    <t>MAIDSTONE DISTRICT GENERAL HOSPITAL - RWF03</t>
  </si>
  <si>
    <t>RWFMEDWAY MARITIME HOSPITAL - RWF30</t>
  </si>
  <si>
    <t>RWF30</t>
  </si>
  <si>
    <t>MEDWAY MARITIME HOSPITAL - RWF30</t>
  </si>
  <si>
    <t>MEDWAY MARITIME HOSPITAL</t>
  </si>
  <si>
    <t>RWFMTW MEDICAL RECORDS</t>
  </si>
  <si>
    <t>RWF39</t>
  </si>
  <si>
    <t>MTW MEDICAL RECORDS</t>
  </si>
  <si>
    <t>RWFPRESTON HALL HOSPITAL - RWF05</t>
  </si>
  <si>
    <t>RWF05</t>
  </si>
  <si>
    <t>PRESTON HALL HOSPITAL - RWF05</t>
  </si>
  <si>
    <t>PRESTON HALL HOSPITAL</t>
  </si>
  <si>
    <t>RWFQEQM HOSPITAL - RWF33</t>
  </si>
  <si>
    <t>RWF33</t>
  </si>
  <si>
    <t>QEQM HOSPITAL - RWF33</t>
  </si>
  <si>
    <t>QEQM HOSPITAL</t>
  </si>
  <si>
    <t>RWFQUEEN VICTORIA MEMORIAL HOSPITAL - RWF14</t>
  </si>
  <si>
    <t>RWF14</t>
  </si>
  <si>
    <t>QUEEN VICTORIA MEMORIAL HOSPITAL - RWF14</t>
  </si>
  <si>
    <t>QUEEN VICTORIA MEMORIAL HOSPITAL</t>
  </si>
  <si>
    <t>RWFROYAL VICTORIA HOSPITAL - RWF34</t>
  </si>
  <si>
    <t>RWF34</t>
  </si>
  <si>
    <t>ROYAL VICTORIA HOSPITAL - RWF34</t>
  </si>
  <si>
    <t>ROYAL VICTORIA HOSPITAL</t>
  </si>
  <si>
    <t>RWFSEVENOAKS HOSPITAL - RWF07</t>
  </si>
  <si>
    <t>RWF07</t>
  </si>
  <si>
    <t>SEVENOAKS HOSPITAL - RWF07</t>
  </si>
  <si>
    <t>SEVENOAKS HOSPITAL</t>
  </si>
  <si>
    <t>RWFSHEPPEY COMMUNITY HOSPITAL - RWF15</t>
  </si>
  <si>
    <t>RWF15</t>
  </si>
  <si>
    <t>SHEPPEY COMMUNITY HOSPITAL - RWF15</t>
  </si>
  <si>
    <t>SHEPPEY COMMUNITY HOSPITAL</t>
  </si>
  <si>
    <t>RWFSITTINGBOURNE MEMORIAL HOSPITAL - RWF16</t>
  </si>
  <si>
    <t>RWF16</t>
  </si>
  <si>
    <t>SITTINGBOURNE MEMORIAL HOSPITAL - RWF16</t>
  </si>
  <si>
    <t>RWFSTONE HOUSE HOSPITAL - RWF35</t>
  </si>
  <si>
    <t>RWF35</t>
  </si>
  <si>
    <t>STONE HOUSE HOSPITAL - RWF35</t>
  </si>
  <si>
    <t>STONE HOUSE HOSPITAL</t>
  </si>
  <si>
    <t>RWFTHE TUNBRIDGE WELLS HOSPITAL</t>
  </si>
  <si>
    <t>RWFTW</t>
  </si>
  <si>
    <t>THE TUNBRIDGE WELLS HOSPITAL</t>
  </si>
  <si>
    <t>RWFTHE TUNBRIDGE WELLS HOSPITAL - RWFTW</t>
  </si>
  <si>
    <t>THE TUNBRIDGE WELLS HOSPITAL - RWFTW</t>
  </si>
  <si>
    <t>RWFTONBRIDGE COTTAGE HOSPITAL</t>
  </si>
  <si>
    <t>RWF10</t>
  </si>
  <si>
    <t>TONBRIDGE COTTAGE HOSPITAL</t>
  </si>
  <si>
    <t>RWFTONBRIDGE COTTAGE HOSPITAL - RWF10</t>
  </si>
  <si>
    <t>TONBRIDGE COTTAGE HOSPITAL - RWF10</t>
  </si>
  <si>
    <t>RWFVICTORIA HOSPITAL - RWF17</t>
  </si>
  <si>
    <t>RWF17</t>
  </si>
  <si>
    <t>VICTORIA HOSPITAL - RWF17</t>
  </si>
  <si>
    <t>VICTORIA HOSPITAL</t>
  </si>
  <si>
    <t>RWFWHITSTABLE AND TANKERTON HOSPITAL - RWF18</t>
  </si>
  <si>
    <t>RWF18</t>
  </si>
  <si>
    <t>WHITSTABLE AND TANKERTON HOSPITAL - RWF18</t>
  </si>
  <si>
    <t>RWFWILL ADAMS TREATMENT CENTRE</t>
  </si>
  <si>
    <t>RWFWA</t>
  </si>
  <si>
    <t>WILL ADAMS TREATMENT CENTRE</t>
  </si>
  <si>
    <t>RWFWILLIAM HARVEY HOSPITAL - RWF37</t>
  </si>
  <si>
    <t>RWF37</t>
  </si>
  <si>
    <t>WILLIAM HARVEY HOSPITAL - RWF37</t>
  </si>
  <si>
    <t>WILLIAM HARVEY HOSPITAL</t>
  </si>
  <si>
    <t>RWGHARPENDEN MEMORIAL HOSPITAL - RWG05</t>
  </si>
  <si>
    <t>RWG05</t>
  </si>
  <si>
    <t>HARPENDEN MEMORIAL HOSPITAL - RWG05</t>
  </si>
  <si>
    <t>RWG</t>
  </si>
  <si>
    <t>RWGHEMEL HEMPSTEAD HOSPITAL - RWG08</t>
  </si>
  <si>
    <t>RWG08</t>
  </si>
  <si>
    <t>HEMEL HEMPSTEAD HOSPITAL - RWG08</t>
  </si>
  <si>
    <t>HEMEL HEMPSTEAD HOSPITAL</t>
  </si>
  <si>
    <t>RWGMOUNT VERNON HOSPITAL - RWG01</t>
  </si>
  <si>
    <t>RWG01</t>
  </si>
  <si>
    <t>MOUNT VERNON HOSPITAL - RWG01</t>
  </si>
  <si>
    <t>RWGST ALBANS CITY HOSPITAL - RWG03</t>
  </si>
  <si>
    <t>RWG03</t>
  </si>
  <si>
    <t>ST ALBANS CITY HOSPITAL - RWG03</t>
  </si>
  <si>
    <t>ST ALBANS CITY HOSPITAL</t>
  </si>
  <si>
    <t>RWGWATFORD GENERAL HOSPITAL - RWG02</t>
  </si>
  <si>
    <t>RWG02</t>
  </si>
  <si>
    <t>WATFORD GENERAL HOSPITAL - RWG02</t>
  </si>
  <si>
    <t>RWHHERTFORD COUNTY HOSPITAL - RWH23</t>
  </si>
  <si>
    <t>RWH23</t>
  </si>
  <si>
    <t>HERTFORD COUNTY HOSPITAL - RWH23</t>
  </si>
  <si>
    <t>HERTFORD COUNTY HOSPITAL</t>
  </si>
  <si>
    <t>RWH</t>
  </si>
  <si>
    <t>RWHLISTER HOSPITAL - RWH01</t>
  </si>
  <si>
    <t>RWH01</t>
  </si>
  <si>
    <t>LISTER HOSPITAL - RWH01</t>
  </si>
  <si>
    <t>LISTER HOSPITAL</t>
  </si>
  <si>
    <t>RWHMOUNT VERNON CANCER CENTRE - RWH04</t>
  </si>
  <si>
    <t>RWH04</t>
  </si>
  <si>
    <t>MOUNT VERNON CANCER CENTRE - RWH04</t>
  </si>
  <si>
    <t>MOUNT VERNON CANCER CENTRE</t>
  </si>
  <si>
    <t>RWHQUEEN ELIZABETH I I HOSPITAL - RWH20</t>
  </si>
  <si>
    <t>RWH20</t>
  </si>
  <si>
    <t>QUEEN ELIZABETH I I HOSPITAL - RWH20</t>
  </si>
  <si>
    <t>QUEEN ELIZABETH I I HOSPITAL</t>
  </si>
  <si>
    <t>RWJBUXTON COTTAGE HOSPITAL - RWJ83</t>
  </si>
  <si>
    <t>RWJ83</t>
  </si>
  <si>
    <t>BUXTON COTTAGE HOSPITAL - RWJ83</t>
  </si>
  <si>
    <t>BUXTON COTTAGE HOSPITAL</t>
  </si>
  <si>
    <t>RWJ</t>
  </si>
  <si>
    <t>RWJCHEADLE ROYAL HOSPITAL - RWJ89</t>
  </si>
  <si>
    <t>RWJ89</t>
  </si>
  <si>
    <t>CHEADLE ROYAL HOSPITAL - RWJ89</t>
  </si>
  <si>
    <t>CHEADLE ROYAL HOSPITAL</t>
  </si>
  <si>
    <t>RWJCHERRY TREE HOSPITAL - RWJ03</t>
  </si>
  <si>
    <t>RWJ03</t>
  </si>
  <si>
    <t>CHERRY TREE HOSPITAL - RWJ03</t>
  </si>
  <si>
    <t>CHERRY TREE HOSPITAL</t>
  </si>
  <si>
    <t>RWJST THOMAS HOSPITAL - RWJ04</t>
  </si>
  <si>
    <t>RWJ04</t>
  </si>
  <si>
    <t>ST THOMAS HOSPITAL - RWJ04</t>
  </si>
  <si>
    <t>ST THOMAS HOSPITAL</t>
  </si>
  <si>
    <t>RWJSTEPPING HILL HOSPITAL - RWJ09</t>
  </si>
  <si>
    <t>RWJ09</t>
  </si>
  <si>
    <t>STEPPING HILL HOSPITAL - RWJ09</t>
  </si>
  <si>
    <t>STEPPING HILL HOSPITAL</t>
  </si>
  <si>
    <t>RWJTHE MEADOWS - RWJ88</t>
  </si>
  <si>
    <t>RWJ88</t>
  </si>
  <si>
    <t>THE MEADOWS - RWJ88</t>
  </si>
  <si>
    <t>RWKCITY AND HACKNEY CENTRE FOR MENTAL HEALTH</t>
  </si>
  <si>
    <t>RWK62</t>
  </si>
  <si>
    <t>CITY AND HACKNEY CENTRE FOR MENTAL HEALTH</t>
  </si>
  <si>
    <t>RWK</t>
  </si>
  <si>
    <t>RWKEAST HAM CARE CENTRE</t>
  </si>
  <si>
    <t>RWK89</t>
  </si>
  <si>
    <t>EAST HAM CARE CENTRE</t>
  </si>
  <si>
    <t>RWKFORENSIC CENTRE FOR MENTAL HEALTH</t>
  </si>
  <si>
    <t>RWK60</t>
  </si>
  <si>
    <t>FORENSIC CENTRE FOR MENTAL HEALTH</t>
  </si>
  <si>
    <t>RWKNEWHAM CENTRE FOR MENTAL HEALTH</t>
  </si>
  <si>
    <t>RWK46</t>
  </si>
  <si>
    <t>NEWHAM CENTRE FOR MENTAL HEALTH</t>
  </si>
  <si>
    <t>RWKTHAMES HOUSE</t>
  </si>
  <si>
    <t>RWK28</t>
  </si>
  <si>
    <t>THAMES HOUSE</t>
  </si>
  <si>
    <t>RWKTHE LODGE</t>
  </si>
  <si>
    <t>RWK06</t>
  </si>
  <si>
    <t>THE LODGE</t>
  </si>
  <si>
    <t>RWKTOWER HAMLETS CENTRE FOR MENTAL HEALTH</t>
  </si>
  <si>
    <t>RWK61</t>
  </si>
  <si>
    <t>TOWER HAMLETS CENTRE FOR MENTAL HEALTH</t>
  </si>
  <si>
    <t>RWKWOLFSON HOUSE</t>
  </si>
  <si>
    <t>RWK85</t>
  </si>
  <si>
    <t>WOLFSON HOUSE</t>
  </si>
  <si>
    <t>RWN105 LONDON ROAD</t>
  </si>
  <si>
    <t>RWNM3</t>
  </si>
  <si>
    <t>105 LONDON ROAD</t>
  </si>
  <si>
    <t>RWN</t>
  </si>
  <si>
    <t>RWNARCHER UNIT</t>
  </si>
  <si>
    <t>RWN92</t>
  </si>
  <si>
    <t>ARCHER UNIT</t>
  </si>
  <si>
    <t>RWNASHANTI</t>
  </si>
  <si>
    <t>RWNN9</t>
  </si>
  <si>
    <t>ASHANTI</t>
  </si>
  <si>
    <t>RWNBEDFORD HEALTH VILLAGE</t>
  </si>
  <si>
    <t>RWNM8</t>
  </si>
  <si>
    <t>BEDFORD HEALTH VILLAGE</t>
  </si>
  <si>
    <t>RWNP3</t>
  </si>
  <si>
    <t>RWNBEDFORD HEIGHTS</t>
  </si>
  <si>
    <t>RWNL4</t>
  </si>
  <si>
    <t>BEDFORD HEIGHTS</t>
  </si>
  <si>
    <t>RWNBEDFORD HOSPITAL SOUTH</t>
  </si>
  <si>
    <t>RWNM7</t>
  </si>
  <si>
    <t>BEDFORD HOSPITAL SOUTH</t>
  </si>
  <si>
    <t>RWNBEDFORD SSMS [HEALTHLINK]</t>
  </si>
  <si>
    <t>RWN08</t>
  </si>
  <si>
    <t>BEDFORD SSMS [HEALTHLINK]</t>
  </si>
  <si>
    <t>RWNBIGGLESWADE HOSPITAL</t>
  </si>
  <si>
    <t>RWN91</t>
  </si>
  <si>
    <t>BIGGLESWADE HOSPITAL</t>
  </si>
  <si>
    <t>RWNBULLWOOD HALL</t>
  </si>
  <si>
    <t>RWNC2</t>
  </si>
  <si>
    <t>BULLWOOD HALL</t>
  </si>
  <si>
    <t>RWNCDC KEMPSTON</t>
  </si>
  <si>
    <t>RWNQ2</t>
  </si>
  <si>
    <t>CDC KEMPSTON</t>
  </si>
  <si>
    <t>RWNCHURCHVIEW HOUSE</t>
  </si>
  <si>
    <t>RWN70</t>
  </si>
  <si>
    <t>CHURCHVIEW HOUSE</t>
  </si>
  <si>
    <t>RWNDOOLITTLE MILL</t>
  </si>
  <si>
    <t>RWNQ5</t>
  </si>
  <si>
    <t>DOOLITTLE MILL</t>
  </si>
  <si>
    <t>RWNDRR BEDFORD</t>
  </si>
  <si>
    <t>RWN09</t>
  </si>
  <si>
    <t>DRR BEDFORD</t>
  </si>
  <si>
    <t>RWNDRR LUTON</t>
  </si>
  <si>
    <t>RWN18</t>
  </si>
  <si>
    <t>DRR LUTON</t>
  </si>
  <si>
    <t>RWNFELIXSTOWE COMMUNITY HOSPITAL</t>
  </si>
  <si>
    <t>RWN5E</t>
  </si>
  <si>
    <t>RWNGAMLINGAY</t>
  </si>
  <si>
    <t>RWNR8</t>
  </si>
  <si>
    <t>GAMLINGAY</t>
  </si>
  <si>
    <t>RWNGRAYS HALL</t>
  </si>
  <si>
    <t>RWNC6</t>
  </si>
  <si>
    <t>GRAYS HALL</t>
  </si>
  <si>
    <t>RWNHEALTH LINK (DRUG &amp; ALCOHOL ADVISORY)</t>
  </si>
  <si>
    <t>RWNP5</t>
  </si>
  <si>
    <t>HEALTH LINK (DRUG &amp; ALCOHOL ADVISORY)</t>
  </si>
  <si>
    <t>RWNHEATH CLOSE</t>
  </si>
  <si>
    <t>RWNH0</t>
  </si>
  <si>
    <t>HEATH CLOSE</t>
  </si>
  <si>
    <t>RWNHERTS AND ESSEX HOSPITAL</t>
  </si>
  <si>
    <t>RWNTG</t>
  </si>
  <si>
    <t>HERTS AND ESSEX HOSPITAL</t>
  </si>
  <si>
    <t>RWNHOURSWORTH</t>
  </si>
  <si>
    <t>RWNK2</t>
  </si>
  <si>
    <t>HOURSWORTH</t>
  </si>
  <si>
    <t>RWNINREACH &amp; SHARED CARE</t>
  </si>
  <si>
    <t>RWNTT</t>
  </si>
  <si>
    <t>INREACH &amp; SHARED CARE</t>
  </si>
  <si>
    <t>RWNIPSWICH HOSPITAL</t>
  </si>
  <si>
    <t>RWN59</t>
  </si>
  <si>
    <t>IPSWICH HOSPITAL</t>
  </si>
  <si>
    <t>RWNLEVERTON HALL</t>
  </si>
  <si>
    <t>RWNK0</t>
  </si>
  <si>
    <t>LEVERTON HALL</t>
  </si>
  <si>
    <t>RWNLITTLE ACORNS</t>
  </si>
  <si>
    <t>RWND7</t>
  </si>
  <si>
    <t>LITTLE ACORNS</t>
  </si>
  <si>
    <t>RWNLUTON &amp; CENTRAL BEDFORDSHIRE MENTAL HEALTH UNIT</t>
  </si>
  <si>
    <t>RWNM5</t>
  </si>
  <si>
    <t>THE NEWCASTLE FERTILITY CENTRE - RTD08</t>
  </si>
  <si>
    <t>RTDTHE ROYAL VICTORIA INFIRMARY - RTD02</t>
  </si>
  <si>
    <t>RTD02</t>
  </si>
  <si>
    <t>THE ROYAL VICTORIA INFIRMARY - RTD02</t>
  </si>
  <si>
    <t>RTDWALKERGATE HOSPITAL - RTD05</t>
  </si>
  <si>
    <t>RTD05</t>
  </si>
  <si>
    <t>WALKERGATE HOSPITAL - RTD05</t>
  </si>
  <si>
    <t>RTEACORN HOUSE - RTE55</t>
  </si>
  <si>
    <t>RTE55</t>
  </si>
  <si>
    <t>ACORN HOUSE - RTE55</t>
  </si>
  <si>
    <t>RTE</t>
  </si>
  <si>
    <t>RTEBERKELEY HOSPITAL - RTE21</t>
  </si>
  <si>
    <t>RTE21</t>
  </si>
  <si>
    <t>BERKELEY HOSPITAL - RTE21</t>
  </si>
  <si>
    <t>RTECHELTENHAM GENERAL HOSPITAL - RTE01</t>
  </si>
  <si>
    <t>RTE01</t>
  </si>
  <si>
    <t>CHELTENHAM GENERAL HOSPITAL - RTE01</t>
  </si>
  <si>
    <t>RTECINDERFORD HEALTH CENTRE - RTE37</t>
  </si>
  <si>
    <t>RTE37</t>
  </si>
  <si>
    <t>CINDERFORD HEALTH CENTRE - RTE37</t>
  </si>
  <si>
    <t>RTECIRENCESTER HOSPITAL - RTE23</t>
  </si>
  <si>
    <t>RTE23</t>
  </si>
  <si>
    <t>CIRENCESTER HOSPITAL - RTE23</t>
  </si>
  <si>
    <t>RTECOLEFORD HEALTH CENTRE - RTE35</t>
  </si>
  <si>
    <t>RTE35</t>
  </si>
  <si>
    <t>COLEFORD HEALTH CENTRE - RTE35</t>
  </si>
  <si>
    <t>RTECOLEFORD HOUSE - RTE52</t>
  </si>
  <si>
    <t>RTE52</t>
  </si>
  <si>
    <t>COLEFORD HOUSE - RTE52</t>
  </si>
  <si>
    <t>RTEDELANCEY HOSPITAL - RTE02</t>
  </si>
  <si>
    <t>RTE02</t>
  </si>
  <si>
    <t>DELANCEY HOSPITAL - RTE02</t>
  </si>
  <si>
    <t>RTEDILKE MEMORIAL HOSPITAL - RTE31</t>
  </si>
  <si>
    <t>RTE31</t>
  </si>
  <si>
    <t>DILKE MEMORIAL HOSPITAL - RTE31</t>
  </si>
  <si>
    <t>RTEDURSLEY CLINIC - RTE48</t>
  </si>
  <si>
    <t>RTE48</t>
  </si>
  <si>
    <t>DURSLEY CLINIC - RTE48</t>
  </si>
  <si>
    <t>RTEFAIRFORD HOSPITAL - RTE24</t>
  </si>
  <si>
    <t>RTE24</t>
  </si>
  <si>
    <t>FAIRFORD HOSPITAL - RTE24</t>
  </si>
  <si>
    <t>RTEFOREST OF DEAN CHILDREN'S OPPORTUNITY CENTRE - RTE34</t>
  </si>
  <si>
    <t>RTE34</t>
  </si>
  <si>
    <t>FOREST OF DEAN CHILDREN'S OPPORTUNITY CENTRE - RTE34</t>
  </si>
  <si>
    <t>RTEFOREST VIEW EARLY YEARS CENTRE - RTE40</t>
  </si>
  <si>
    <t>RTE40</t>
  </si>
  <si>
    <t>FOREST VIEW EARLY YEARS CENTRE - RTE40</t>
  </si>
  <si>
    <t>RTEGL1 GLOUCESTER LEISURE CENTRE - RTE53</t>
  </si>
  <si>
    <t>RTE53</t>
  </si>
  <si>
    <t>GL1 GLOUCESTER LEISURE CENTRE - RTE53</t>
  </si>
  <si>
    <t>RTEGLOUCESTERSHIRE ROYAL HOSPITAL - RTE03</t>
  </si>
  <si>
    <t>RTE03</t>
  </si>
  <si>
    <t>GLOUCESTERSHIRE ROYAL HOSPITAL - RTE03</t>
  </si>
  <si>
    <t>RTEHEALTHY LIVING CENTRE - RTE10</t>
  </si>
  <si>
    <t>RTE10</t>
  </si>
  <si>
    <t>HEALTHY LIVING CENTRE - RTE10</t>
  </si>
  <si>
    <t>RTEHEART OF THE FOREST COMMUNITY SCHOOL - RTE42</t>
  </si>
  <si>
    <t>RTE42</t>
  </si>
  <si>
    <t>HEART OF THE FOREST COMMUNITY SCHOOL - RTE42</t>
  </si>
  <si>
    <t>RTEHEREFORD COUNTY HOSPITAL - RTE83</t>
  </si>
  <si>
    <t>RTE83</t>
  </si>
  <si>
    <t>HEREFORD COUNTY HOSPITAL - RTE83</t>
  </si>
  <si>
    <t>RTELINTON HOUSE - RTE63</t>
  </si>
  <si>
    <t>RTE63</t>
  </si>
  <si>
    <t>LINTON HOUSE - RTE63</t>
  </si>
  <si>
    <t>RTELYDNEY AND DISTRICT HOSPITAL SITE - RTE32</t>
  </si>
  <si>
    <t>RTE32</t>
  </si>
  <si>
    <t>LYDNEY AND DISTRICT HOSPITAL SITE - RTE32</t>
  </si>
  <si>
    <t>RTEMAY LANE SURGERY - RTE49</t>
  </si>
  <si>
    <t>RTE49</t>
  </si>
  <si>
    <t>MAY LANE SURGERY - RTE49</t>
  </si>
  <si>
    <t>RTEMOBILE CHEMOTHERAPY UNIT - RTE08</t>
  </si>
  <si>
    <t>RTE08</t>
  </si>
  <si>
    <t>MOBILE CHEMOTHERAPY UNIT - RTE08</t>
  </si>
  <si>
    <t>RTEMOORE COTTAGE HOSPITAL - RTE22</t>
  </si>
  <si>
    <t>RTE22</t>
  </si>
  <si>
    <t>MOORE COTTAGE HOSPITAL - RTE22</t>
  </si>
  <si>
    <t>RTEMORETON-IN-MARSH HOSPITAL SITE - RTE25</t>
  </si>
  <si>
    <t>RTE25</t>
  </si>
  <si>
    <t>MORETON-IN-MARSH HOSPITAL SITE - RTE25</t>
  </si>
  <si>
    <t>RTENEWENT DOCTORS PRACTICE - RTE33</t>
  </si>
  <si>
    <t>RTE33</t>
  </si>
  <si>
    <t>NEWENT DOCTORS PRACTICE - RTE33</t>
  </si>
  <si>
    <t>RTENEWENT EARLY YEARS CENTRE - RTE41</t>
  </si>
  <si>
    <t>RTE41</t>
  </si>
  <si>
    <t>NEWENT EARLY YEARS CENTRE - RTE41</t>
  </si>
  <si>
    <t>RTEORCHARD MEDICAL CENTRE - RTE44</t>
  </si>
  <si>
    <t>RTE44</t>
  </si>
  <si>
    <t>ORCHARD MEDICAL CENTRE - RTE44</t>
  </si>
  <si>
    <t>RTEROSS COMMUNITY HOSPITAL - RTE85</t>
  </si>
  <si>
    <t>RTE85</t>
  </si>
  <si>
    <t>ROSS COMMUNITY HOSPITAL - RTE85</t>
  </si>
  <si>
    <t>RTEST JAMES' CLINIC - RTE36</t>
  </si>
  <si>
    <t>RTE36</t>
  </si>
  <si>
    <t>ST JAMES' CLINIC - RTE36</t>
  </si>
  <si>
    <t>RTEST ROSES SPECIAL SCHOOL - RTE45</t>
  </si>
  <si>
    <t>RTE45</t>
  </si>
  <si>
    <t>ST ROSES SPECIAL SCHOOL - RTE45</t>
  </si>
  <si>
    <t>RTESTANDISH HOSPITAL SITE - RTE04</t>
  </si>
  <si>
    <t>RTE04</t>
  </si>
  <si>
    <t>STANDISH HOSPITAL SITE - RTE04</t>
  </si>
  <si>
    <t>RTESTONEHOUSE HEALTH CENTRE - RTE47</t>
  </si>
  <si>
    <t>RTE47</t>
  </si>
  <si>
    <t>STONEHOUSE HEALTH CENTRE - RTE47</t>
  </si>
  <si>
    <t>RTESTROUD GENERAL HOSPITAL - RTE26</t>
  </si>
  <si>
    <t>RTE26</t>
  </si>
  <si>
    <t>STROUD GENERAL HOSPITAL - RTE26</t>
  </si>
  <si>
    <t>RTESTROUD HEALTH CENTRE - RTE39</t>
  </si>
  <si>
    <t>RTE39</t>
  </si>
  <si>
    <t>STROUD HEALTH CENTRE - RTE39</t>
  </si>
  <si>
    <t>RTESTROUD LEISURE CENTRE - RTE54</t>
  </si>
  <si>
    <t>RTE54</t>
  </si>
  <si>
    <t>STROUD LEISURE CENTRE - RTE54</t>
  </si>
  <si>
    <t>RTESTROUD MATERNITY HOSPITAL - RTE27</t>
  </si>
  <si>
    <t>RTE27</t>
  </si>
  <si>
    <t>STROUD MATERNITY HOSPITAL - RTE27</t>
  </si>
  <si>
    <t>RTETEWKESBURY GENERAL HOSPITAL - RTE14</t>
  </si>
  <si>
    <t>RTE14</t>
  </si>
  <si>
    <t>TEWKESBURY GENERAL HOSPITAL - RTE14</t>
  </si>
  <si>
    <t>RTETHE MILESTONE SCHOOL - RTE38</t>
  </si>
  <si>
    <t>RTE38</t>
  </si>
  <si>
    <t>THE MILESTONE SCHOOL - RTE38</t>
  </si>
  <si>
    <t>RTETHE SHRUBBERIES SCHOOL - RTE43</t>
  </si>
  <si>
    <t>RTE43</t>
  </si>
  <si>
    <t>THE SHRUBBERIES SCHOOL - RTE43</t>
  </si>
  <si>
    <t>RTETHE SURGERY (ABBOTSWOOD ROAD) - RTE50</t>
  </si>
  <si>
    <t>RTE50</t>
  </si>
  <si>
    <t>THE SURGERY (ABBOTSWOOD ROAD) - RTE50</t>
  </si>
  <si>
    <t>RTETHE SURGERY (BROOKFIELD ROAD) - RTE51</t>
  </si>
  <si>
    <t>RTE51</t>
  </si>
  <si>
    <t>THE SURGERY (BROOKFIELD ROAD) - RTE51</t>
  </si>
  <si>
    <t>RTEWINCHCOMBE HOSPITAL - RTE15</t>
  </si>
  <si>
    <t>RTE15</t>
  </si>
  <si>
    <t>WINCHCOMBE HOSPITAL - RTE15</t>
  </si>
  <si>
    <t>RTEWORCESTER ROYAL INFIRMARY - RTE84</t>
  </si>
  <si>
    <t>RTE84</t>
  </si>
  <si>
    <t>WORCESTER ROYAL INFIRMARY - RTE84</t>
  </si>
  <si>
    <t>RTEWOTTON-UNDER-EDGE CLINIC - RTE46</t>
  </si>
  <si>
    <t>RTE46</t>
  </si>
  <si>
    <t>WOTTON-UNDER-EDGE CLINIC - RTE46</t>
  </si>
  <si>
    <t>RTFALNWICK INFIRMARY - RTFDJ</t>
  </si>
  <si>
    <t>RTFDJ</t>
  </si>
  <si>
    <t>ALNWICK INFIRMARY - RTFDJ</t>
  </si>
  <si>
    <t>RTF</t>
  </si>
  <si>
    <t>RTFBALLIOL SCHOOL - RTFDP</t>
  </si>
  <si>
    <t>RTFDP</t>
  </si>
  <si>
    <t>BALLIOL SCHOOL - RTFDP</t>
  </si>
  <si>
    <t>RTFBERWICK INFIRMARY - RTFDH</t>
  </si>
  <si>
    <t>RTFDH</t>
  </si>
  <si>
    <t>BERWICK INFIRMARY - RTFDH</t>
  </si>
  <si>
    <t>RTFBLYTH COMMUNITY HOSPITAL - RTFDX</t>
  </si>
  <si>
    <t>RTFDX</t>
  </si>
  <si>
    <t>BLYTH COMMUNITY HOSPITAL - RTFDX</t>
  </si>
  <si>
    <t>RTFCHEVIOT AND WANSBECK UNIT - RTF01</t>
  </si>
  <si>
    <t>RTF01</t>
  </si>
  <si>
    <t>CHEVIOT AND WANSBECK UNIT - RTF01</t>
  </si>
  <si>
    <t>RTFCOQUETDALE COTTAGE HOSPITAL - RTFDK</t>
  </si>
  <si>
    <t>RTFDK</t>
  </si>
  <si>
    <t>COQUETDALE COTTAGE HOSPITAL - RTFDK</t>
  </si>
  <si>
    <t>RTFDENE WARD - RTFDD</t>
  </si>
  <si>
    <t>RTFDD</t>
  </si>
  <si>
    <t>DENE WARD - RTFDD</t>
  </si>
  <si>
    <t>RTFHALTWHISTLE WAR MEMORIAL HOSPITAL - RTFDU</t>
  </si>
  <si>
    <t>RTFDU</t>
  </si>
  <si>
    <t>HALTWHISTLE WAR MEMORIAL HOSPITAL - RTFDU</t>
  </si>
  <si>
    <t>RTFHEALTH SUITE, RIVERSIDE PRIMARY SCHOOL - RTFDA</t>
  </si>
  <si>
    <t>RTFDA</t>
  </si>
  <si>
    <t>HEALTH SUITE, RIVERSIDE PRIMARY SCHOOL - RTFDA</t>
  </si>
  <si>
    <t>RTFHEXHAM (CLEARNET DATA) - RTF04</t>
  </si>
  <si>
    <t>RTF04</t>
  </si>
  <si>
    <t>HEXHAM (CLEARNET DATA) - RTF04</t>
  </si>
  <si>
    <t>RTFHEXHAM GENERAL HOSPITAL - RTFDR</t>
  </si>
  <si>
    <t>RTFDR</t>
  </si>
  <si>
    <t>HEXHAM GENERAL HOSPITAL - RTFDR</t>
  </si>
  <si>
    <t>RTFMORPETH COTTAGE HOSPITAL - RTFDM</t>
  </si>
  <si>
    <t>RTFDM</t>
  </si>
  <si>
    <t>MORPETH COTTAGE HOSPITAL - RTFDM</t>
  </si>
  <si>
    <t>RTFNORTH TYNESIDE (CLEARNET DATA) - RTF02</t>
  </si>
  <si>
    <t>RTF02</t>
  </si>
  <si>
    <t>NORTH TYNESIDE (CLEARNET DATA) - RTF02</t>
  </si>
  <si>
    <t>RTFNORTH TYNESIDE GENERAL HOSPITAL - RTFFS</t>
  </si>
  <si>
    <t>RTFFS</t>
  </si>
  <si>
    <t>NORTH TYNESIDE GENERAL HOSPITAL - RTFFS</t>
  </si>
  <si>
    <t>RTFNORTHUMBRIA HEALTHCARE NHS FOUNDATION TRUST - RTFDY</t>
  </si>
  <si>
    <t>RTFDY</t>
  </si>
  <si>
    <t>NORTHUMBRIA HEALTHCARE NHS FOUNDATION TRUST - RTFDY</t>
  </si>
  <si>
    <t>RTFNORTHUMBRIA HEALTHCARE NHS FOUNDATION TRUST (HEADQUARTERS) - RTFHQ</t>
  </si>
  <si>
    <t>RTFHQ</t>
  </si>
  <si>
    <t>NORTHUMBRIA HEALTHCARE NHS FOUNDATION TRUST (HEADQUARTERS) - RTFHQ</t>
  </si>
  <si>
    <t>RTFONE TO ONE CENTRE - RTFDE</t>
  </si>
  <si>
    <t>RTFDE</t>
  </si>
  <si>
    <t>ONE TO ONE CENTRE - RTFDE</t>
  </si>
  <si>
    <t>RTFOXFORD CENTRE - RTFDN</t>
  </si>
  <si>
    <t>RTFDN</t>
  </si>
  <si>
    <t>OXFORD CENTRE - RTFDN</t>
  </si>
  <si>
    <t>RTFROTHBURY COMMUNITY HOSPITAL - RTFEF</t>
  </si>
  <si>
    <t>RTFEF</t>
  </si>
  <si>
    <t>ROTHBURY COMMUNITY HOSPITAL - RTFEF</t>
  </si>
  <si>
    <t>RTFSHIREMOOR HEALTH CENTRE - RTFDG</t>
  </si>
  <si>
    <t>RTFDG</t>
  </si>
  <si>
    <t>SHIREMOOR HEALTH CENTRE - RTFDG</t>
  </si>
  <si>
    <t>RTFSIR G B HUNTER MEMORIAL HOSPITAL - RTFFQ</t>
  </si>
  <si>
    <t>RTFFQ</t>
  </si>
  <si>
    <t>SIR G B HUNTER MEMORIAL HOSPITAL - RTFFQ</t>
  </si>
  <si>
    <t>RTFTHE CEDARS - RTFDF</t>
  </si>
  <si>
    <t>RTFDF</t>
  </si>
  <si>
    <t>THE CEDARS - RTFDF</t>
  </si>
  <si>
    <t>RTFTYNEMOUTH COURT - RTFDC</t>
  </si>
  <si>
    <t>RTFDC</t>
  </si>
  <si>
    <t>TYNEMOUTH COURT - RTFDC</t>
  </si>
  <si>
    <t>RTFWANSBECK HOSPITAL - RTFED</t>
  </si>
  <si>
    <t>RTFED</t>
  </si>
  <si>
    <t>WANSBECK HOSPITAL - RTFED</t>
  </si>
  <si>
    <t>RTGILKESTON COMMUNITY HOSPITAL - RTG07</t>
  </si>
  <si>
    <t>RTG07</t>
  </si>
  <si>
    <t>ILKESTON COMMUNITY HOSPITAL - RTG07</t>
  </si>
  <si>
    <t>RTG</t>
  </si>
  <si>
    <t>RTGLONDON ROAD COMMUNITY HOSPITAL - RTGFA</t>
  </si>
  <si>
    <t>RTGFA</t>
  </si>
  <si>
    <t>LONDON ROAD COMMUNITY HOSPITAL - RTGFA</t>
  </si>
  <si>
    <t>RTGROYAL DERBY HOSPITAL - RTGFG</t>
  </si>
  <si>
    <t>RTGFG</t>
  </si>
  <si>
    <t>ROYAL DERBY HOSPITAL - RTGFG</t>
  </si>
  <si>
    <t>RTGST OSWALDS HOSPITAL - RTG05</t>
  </si>
  <si>
    <t>RTG05</t>
  </si>
  <si>
    <t>ST OSWALDS HOSPITAL - RTG05</t>
  </si>
  <si>
    <t>RTHBARDWELL SCHOOL - RTHE1</t>
  </si>
  <si>
    <t>RTHE1</t>
  </si>
  <si>
    <t>BARDWELL SCHOOL - RTHE1</t>
  </si>
  <si>
    <t>RTH</t>
  </si>
  <si>
    <t>RTHBISHOPSWOOD SCHOOL CLINIC, SONNING COMMON - RTHE9</t>
  </si>
  <si>
    <t>RTHE9</t>
  </si>
  <si>
    <t>BISHOPSWOOD SCHOOL CLINIC, SONNING COMMON - RTHE9</t>
  </si>
  <si>
    <t>RTHBLACKBIRD LEYS LEISURE CENTRE - RTHF5</t>
  </si>
  <si>
    <t>RTHF5</t>
  </si>
  <si>
    <t>BLACKBIRD LEYS LEISURE CENTRE - RTHF5</t>
  </si>
  <si>
    <t>RTHBOUNDARY BROOK HOUSE - RTH37</t>
  </si>
  <si>
    <t>RTH37</t>
  </si>
  <si>
    <t>BOUNDARY BROOK HOUSE - RTH37</t>
  </si>
  <si>
    <t>RTHBPAS BLACKDOWN CLINIC - RTHF3</t>
  </si>
  <si>
    <t>RTHF3</t>
  </si>
  <si>
    <t>BPAS BLACKDOWN CLINIC - RTHF3</t>
  </si>
  <si>
    <t>RTHBRISTOL RENAL - RTHC8</t>
  </si>
  <si>
    <t>RTHC8</t>
  </si>
  <si>
    <t>BRISTOL RENAL - RTHC8</t>
  </si>
  <si>
    <t>RTHCHIPPING NORTON COMMUNITY HOSPITAL - RTH19</t>
  </si>
  <si>
    <t>RTH19</t>
  </si>
  <si>
    <t>CHIPPING NORTON COMMUNITY HOSPITAL - RTH19</t>
  </si>
  <si>
    <t>RTHCHURCHILL HOSPITAL - RTH02</t>
  </si>
  <si>
    <t>RTH02</t>
  </si>
  <si>
    <t>CHURCHILL HOSPITAL - RTH02</t>
  </si>
  <si>
    <t>RTHDORSET RENAL - RTHC9</t>
  </si>
  <si>
    <t>RTHC9</t>
  </si>
  <si>
    <t>DORSET RENAL - RTHC9</t>
  </si>
  <si>
    <t>RTHEAST OXFORD HEALTH CENTRE - RTHA6</t>
  </si>
  <si>
    <t>RTHA6</t>
  </si>
  <si>
    <t>EAST OXFORD HEALTH CENTRE - RTHA6</t>
  </si>
  <si>
    <t>RTHFITZWARYN SCHOOL - RTHE8</t>
  </si>
  <si>
    <t>RTHE8</t>
  </si>
  <si>
    <t>FITZWARYN SCHOOL - RTHE8</t>
  </si>
  <si>
    <t>RTHFRANK WISE SCHOOL - RTHE2</t>
  </si>
  <si>
    <t>RTHE2</t>
  </si>
  <si>
    <t>FRANK WISE SCHOOL - RTHE2</t>
  </si>
  <si>
    <t>FRANK WISE SCHOOL</t>
  </si>
  <si>
    <t>RTHHORTON GENERAL HOSPITAL - RTH05</t>
  </si>
  <si>
    <t>RTH05</t>
  </si>
  <si>
    <t>HORTON GENERAL HOSPITAL - RTH05</t>
  </si>
  <si>
    <t>RTHJOHN RADCLIFFE HOSPITAL - RTH08</t>
  </si>
  <si>
    <t>RTH08</t>
  </si>
  <si>
    <t>JOHN RADCLIFFE HOSPITAL - RTH08</t>
  </si>
  <si>
    <t>RTHJOHN WATSON SCHOOL - RTHE7</t>
  </si>
  <si>
    <t>RTHE7</t>
  </si>
  <si>
    <t>JOHN WATSON SCHOOL - RTHE7</t>
  </si>
  <si>
    <t>JOHN WATSON SCHOOL</t>
  </si>
  <si>
    <t>RTHKINGFISHER SCHOOL - RTHE6</t>
  </si>
  <si>
    <t>RTHE6</t>
  </si>
  <si>
    <t>KINGFISHER SCHOOL - RTHE6</t>
  </si>
  <si>
    <t>KINGFISHER SCHOOL</t>
  </si>
  <si>
    <t>RTHMABEL PRITCHARD SCHOOL - RTHE5</t>
  </si>
  <si>
    <t>RTHE5</t>
  </si>
  <si>
    <t>MABEL PRITCHARD SCHOOL - RTHE5</t>
  </si>
  <si>
    <t>MABEL PRITCHARD SCHOOL</t>
  </si>
  <si>
    <t>RTHMARIE STOPES CENTRE - EALING - RTHF1</t>
  </si>
  <si>
    <t>RTHF1</t>
  </si>
  <si>
    <t>MARIE STOPES CENTRE - EALING - RTHF1</t>
  </si>
  <si>
    <t>MARIE STOPES CENTRE - EALING</t>
  </si>
  <si>
    <t>RTHMARIE STOPES CENTRE - READING - RTHF2</t>
  </si>
  <si>
    <t>RTHF2</t>
  </si>
  <si>
    <t>MARIE STOPES CENTRE - READING - RTHF2</t>
  </si>
  <si>
    <t>MARIE STOPES CENTRE - READING</t>
  </si>
  <si>
    <t>RTHMARLBOROUGH SCHOOL - RTHE3</t>
  </si>
  <si>
    <t>RTHE3</t>
  </si>
  <si>
    <t>MARLBOROUGH SCHOOL - RTHE3</t>
  </si>
  <si>
    <t>MARLBOROUGH SCHOOL</t>
  </si>
  <si>
    <t>RTHNUFFIELD ORTHOPAEDIC CENTRE - RTH03</t>
  </si>
  <si>
    <t>RTH03</t>
  </si>
  <si>
    <t>NUFFIELD ORTHOPAEDIC CENTRE - RTH03</t>
  </si>
  <si>
    <t>NUFFIELD ORTHOPAEDIC CENTRE</t>
  </si>
  <si>
    <t>RTHORCHARD HEALTH CENTRE - RTHA5</t>
  </si>
  <si>
    <t>RTHA5</t>
  </si>
  <si>
    <t>ORCHARD HEALTH CENTRE - RTHA5</t>
  </si>
  <si>
    <t>ORCHARD HEALTH CENTRE</t>
  </si>
  <si>
    <t>RTHPORTSMOUTH RENAL - RTHC7</t>
  </si>
  <si>
    <t>RTHC7</t>
  </si>
  <si>
    <t>PORTSMOUTH RENAL - RTHC7</t>
  </si>
  <si>
    <t>PORTSMOUTH RENAL</t>
  </si>
  <si>
    <t>RTHRENAL CLINIC - ROYAL FREE HOSPITAL - RTHF4</t>
  </si>
  <si>
    <t>RTHF4</t>
  </si>
  <si>
    <t>RENAL CLINIC - ROYAL FREE HOSPITAL - RTHF4</t>
  </si>
  <si>
    <t>RENAL CLINIC - ROYAL FREE HOSPITAL</t>
  </si>
  <si>
    <t>RTHSPRINGFIELD SCHOOL - RTHE4</t>
  </si>
  <si>
    <t>RTHE4</t>
  </si>
  <si>
    <t>SPRINGFIELD SCHOOL - RTHE4</t>
  </si>
  <si>
    <t>SPRINGFIELD SCHOOL</t>
  </si>
  <si>
    <t>RTHWALLINGFORD COMMUNITY HOSPITAL - RTH16</t>
  </si>
  <si>
    <t>RTH16</t>
  </si>
  <si>
    <t>WALLINGFORD COMMUNITY HOSPITAL - RTH16</t>
  </si>
  <si>
    <t>RTHWANTAGE COMMUNITY HOSPITAL - RTH21</t>
  </si>
  <si>
    <t>RTH21</t>
  </si>
  <si>
    <t>WANTAGE COMMUNITY HOSPITAL - RTH21</t>
  </si>
  <si>
    <t>RTHWEST BAR SURGERY, BANBURY - RTHD8</t>
  </si>
  <si>
    <t>RTHD8</t>
  </si>
  <si>
    <t>WEST BAR SURGERY, BANBURY - RTHD8</t>
  </si>
  <si>
    <t>WEST BAR SURGERY, BANBURY</t>
  </si>
  <si>
    <t>RTKASHFORD HOSPITAL - RTK02</t>
  </si>
  <si>
    <t>RTK02</t>
  </si>
  <si>
    <t>ASHFORD HOSPITAL - RTK02</t>
  </si>
  <si>
    <t>ASHFORD HOSPITAL</t>
  </si>
  <si>
    <t>RTK</t>
  </si>
  <si>
    <t>RTKASHLEY MEDICAL PRACTICE - RTK34</t>
  </si>
  <si>
    <t>RTK34</t>
  </si>
  <si>
    <t>ASHLEY MEDICAL PRACTICE - RTK34</t>
  </si>
  <si>
    <t>ASHLEY MEDICAL PRACTICE</t>
  </si>
  <si>
    <t>RTKBREWERY ROAD - RTK44</t>
  </si>
  <si>
    <t>RTK44</t>
  </si>
  <si>
    <t>BREWERY ROAD - RTK44</t>
  </si>
  <si>
    <t>BREWERY ROAD</t>
  </si>
  <si>
    <t>RTKCHERTSEY LANE - RTK29</t>
  </si>
  <si>
    <t>RTK29</t>
  </si>
  <si>
    <t>CHERTSEY LANE - RTK29</t>
  </si>
  <si>
    <t>CHERTSEY LANE</t>
  </si>
  <si>
    <t>RTKCLAREMONT AVENUE - RTK42</t>
  </si>
  <si>
    <t>RTK42</t>
  </si>
  <si>
    <t>CLAREMONT AVENUE - RTK42</t>
  </si>
  <si>
    <t>CLAREMONT AVENUE</t>
  </si>
  <si>
    <t>RTKCOLLEGE ROAD - RTK37</t>
  </si>
  <si>
    <t>RTK37</t>
  </si>
  <si>
    <t>COLLEGE ROAD - RTK37</t>
  </si>
  <si>
    <t>COLLEGE ROAD</t>
  </si>
  <si>
    <t>RTKCRANFORD HEALTH CENTRE - RTK32</t>
  </si>
  <si>
    <t>RTK32</t>
  </si>
  <si>
    <t>CRANFORD HEALTH CENTRE - RTK32</t>
  </si>
  <si>
    <t>CRANFORD HEALTH CENTRE</t>
  </si>
  <si>
    <t>RTKFELTHAM HILL ROAD - RTK20</t>
  </si>
  <si>
    <t>RTK20</t>
  </si>
  <si>
    <t>FELTHAM HILL ROAD - RTK20</t>
  </si>
  <si>
    <t>FELTHAM HILL ROAD</t>
  </si>
  <si>
    <t>RTKHEATHCOTE PRACTICE - RTK43</t>
  </si>
  <si>
    <t>RTK43</t>
  </si>
  <si>
    <t>HEATHCOTE PRACTICE - RTK43</t>
  </si>
  <si>
    <t>HEATHCOTE PRACTICE</t>
  </si>
  <si>
    <t>RTKHERSHAM SURGERY - RTK33</t>
  </si>
  <si>
    <t>RTK33</t>
  </si>
  <si>
    <t>HERSHAM SURGERY - RTK33</t>
  </si>
  <si>
    <t>HERSHAM SURGERY</t>
  </si>
  <si>
    <t>RTKHILLVIEW MEDICAL CENTRE - RTK39</t>
  </si>
  <si>
    <t>RTK39</t>
  </si>
  <si>
    <t>HILLVIEW MEDICAL CENTRE - RTK39</t>
  </si>
  <si>
    <t>HILLVIEW MEDICAL CENTRE</t>
  </si>
  <si>
    <t>RTKHOMEWATERS - RTK25</t>
  </si>
  <si>
    <t>RTK25</t>
  </si>
  <si>
    <t>HOMEWATERS - RTK25</t>
  </si>
  <si>
    <t>HOMEWATERS</t>
  </si>
  <si>
    <t>RTKMOUNT ALVERNIA HOSPITAL - RTK51</t>
  </si>
  <si>
    <t>RTK51</t>
  </si>
  <si>
    <t>MOUNT ALVERNIA HOSPITAL - RTK51</t>
  </si>
  <si>
    <t>MOUNT ALVERNIA HOSPITAL</t>
  </si>
  <si>
    <t>RTKNEW OTTERSHAW SURGERY - RTK28</t>
  </si>
  <si>
    <t>RTK28</t>
  </si>
  <si>
    <t>NEW OTTERSHAW SURGERY - RTK28</t>
  </si>
  <si>
    <t>NEW OTTERSHAW SURGERY</t>
  </si>
  <si>
    <t>RTKPACKERS - RTK30</t>
  </si>
  <si>
    <t>RTK30</t>
  </si>
  <si>
    <t>PACKERS - RTK30</t>
  </si>
  <si>
    <t>PACKERS</t>
  </si>
  <si>
    <t>RTKPRINCESS MARGARET HOSPITAL - RTK50</t>
  </si>
  <si>
    <t>RTK50</t>
  </si>
  <si>
    <t>PRINCESS MARGARET HOSPITAL - RTK50</t>
  </si>
  <si>
    <t>PRINCESS MARGARET HOSPITAL</t>
  </si>
  <si>
    <t>RTKRUNNYMEDE HOSPITAL - RTK48</t>
  </si>
  <si>
    <t>RTK48</t>
  </si>
  <si>
    <t>RUNNYMEDE HOSPITAL - RTK48</t>
  </si>
  <si>
    <t>RUNNYMEDE HOSPITAL</t>
  </si>
  <si>
    <t>RTKSHEERWATER HEALTH CENTRE - RTK47</t>
  </si>
  <si>
    <t>RTK47</t>
  </si>
  <si>
    <t>SHEERWATER HEALTH CENTRE - RTK47</t>
  </si>
  <si>
    <t>SHEERWATER HEALTH CENTRE</t>
  </si>
  <si>
    <t>RTKSOUTHVIEW SURGERY - RTK40</t>
  </si>
  <si>
    <t>RTK40</t>
  </si>
  <si>
    <t>SOUTHVIEW SURGERY - RTK40</t>
  </si>
  <si>
    <t>SOUTHVIEW SURGERY</t>
  </si>
  <si>
    <t>RTKST DAVID'S HEALTH CENTRE - RTK24</t>
  </si>
  <si>
    <t>RTK24</t>
  </si>
  <si>
    <t>ST DAVID'S HEALTH CENTRE - RTK24</t>
  </si>
  <si>
    <t>ST DAVID'S HEALTH CENTRE</t>
  </si>
  <si>
    <t>RTKST JOHNS HEALTH CENTRE - RTK38</t>
  </si>
  <si>
    <t>RTK38</t>
  </si>
  <si>
    <t>ST JOHNS HEALTH CENTRE - RTK38</t>
  </si>
  <si>
    <t>ST JOHNS HEALTH CENTRE</t>
  </si>
  <si>
    <t>RTKST PETER'S HOSPITAL - RTK01</t>
  </si>
  <si>
    <t>RTK01</t>
  </si>
  <si>
    <t>ST PETER'S HOSPITAL - RTK01</t>
  </si>
  <si>
    <t>ST PETER'S HOSPITAL</t>
  </si>
  <si>
    <t>RTKSTAINES HEALTH CENTRE - RTK23</t>
  </si>
  <si>
    <t>RTK23</t>
  </si>
  <si>
    <t>STAINES HEALTH CENTRE - RTK23</t>
  </si>
  <si>
    <t>STAINES HEALTH CENTRE</t>
  </si>
  <si>
    <t>RTKSTANWELL ROAD - RTK21</t>
  </si>
  <si>
    <t>RTK21</t>
  </si>
  <si>
    <t>STANWELL ROAD - RTK21</t>
  </si>
  <si>
    <t>STANWELL ROAD</t>
  </si>
  <si>
    <t>RTKSTUDHOLME MEDICAL CENTRE - RTK22</t>
  </si>
  <si>
    <t>RTK22</t>
  </si>
  <si>
    <t>STUDHOLME MEDICAL CENTRE - RTK22</t>
  </si>
  <si>
    <t>STUDHOLME MEDICAL CENTRE</t>
  </si>
  <si>
    <t>RTKSUNNYMEAD SURGERY - RTK35</t>
  </si>
  <si>
    <t>RTK35</t>
  </si>
  <si>
    <t>SUNNYMEAD SURGERY - RTK35</t>
  </si>
  <si>
    <t>SUNNYMEAD SURGERY</t>
  </si>
  <si>
    <t>RTKTHE HEALTH CENTRE, BOND STREET - RTK19</t>
  </si>
  <si>
    <t>RTK19</t>
  </si>
  <si>
    <t>THE HEALTH CENTRE, BOND STREET - RTK19</t>
  </si>
  <si>
    <t>THE HEALTH CENTRE, BOND STREET</t>
  </si>
  <si>
    <t>RTKTHE KNAPHILL SURGERY - RTK45</t>
  </si>
  <si>
    <t>RTK45</t>
  </si>
  <si>
    <t>THE KNAPHILL SURGERY - RTK45</t>
  </si>
  <si>
    <t>THE KNAPHILL SURGERY</t>
  </si>
  <si>
    <t>RTKTHE MAYBURY SURGERY - RTK36</t>
  </si>
  <si>
    <t>RTK36</t>
  </si>
  <si>
    <t>THE MAYBURY SURGERY - RTK36</t>
  </si>
  <si>
    <t>THE MAYBURY SURGERY</t>
  </si>
  <si>
    <t>RTKTHORPE ROAD - RTK27</t>
  </si>
  <si>
    <t>RTK27</t>
  </si>
  <si>
    <t>THORPE ROAD - RTK27</t>
  </si>
  <si>
    <t>THORPE ROAD</t>
  </si>
  <si>
    <t>RTKUPPER HALLIFORD ROAD - RTK26</t>
  </si>
  <si>
    <t>RTK26</t>
  </si>
  <si>
    <t>UPPER HALLIFORD ROAD - RTK26</t>
  </si>
  <si>
    <t>UPPER HALLIFORD ROAD</t>
  </si>
  <si>
    <t>RTKWALTON HEALTH CENTRE - RTK18</t>
  </si>
  <si>
    <t>RTK18</t>
  </si>
  <si>
    <t>WALTON HEALTH CENTRE - RTK18</t>
  </si>
  <si>
    <t>WALTON HEALTH CENTRE</t>
  </si>
  <si>
    <t>RTKWEST MIDDLESEX UNIVERSITY HOSPITAL - RTK52</t>
  </si>
  <si>
    <t>RTK52</t>
  </si>
  <si>
    <t>WEST MIDDLESEX UNIVERSITY HOSPITAL - RTK52</t>
  </si>
  <si>
    <t>RTKWESTFIELD SURGERY - RTK41</t>
  </si>
  <si>
    <t>RTK41</t>
  </si>
  <si>
    <t>WESTFIELD SURGERY - RTK41</t>
  </si>
  <si>
    <t>WESTFIELD SURGERY</t>
  </si>
  <si>
    <t>RTKWEYBRIDGE HEALTH CENTRE - RTK31</t>
  </si>
  <si>
    <t>RTK31</t>
  </si>
  <si>
    <t>WEYBRIDGE HEALTH CENTRE - RTK31</t>
  </si>
  <si>
    <t>WEYBRIDGE HEALTH CENTRE</t>
  </si>
  <si>
    <t>RTKWOKING NUFFIELD HOSPITAL - RTK49</t>
  </si>
  <si>
    <t>RTK49</t>
  </si>
  <si>
    <t>WOKING NUFFIELD HOSPITAL - RTK49</t>
  </si>
  <si>
    <t>RTKYORK HOUSE MEDICAL CENTRE - RTK46</t>
  </si>
  <si>
    <t>RTK46</t>
  </si>
  <si>
    <t>YORK HOUSE MEDICAL CENTRE - RTK46</t>
  </si>
  <si>
    <t>YORK HOUSE MEDICAL CENTRE</t>
  </si>
  <si>
    <t>RTPCATERHAM DENE HOSPITAL - RTP24</t>
  </si>
  <si>
    <t>RTP24</t>
  </si>
  <si>
    <t>CATERHAM DENE HOSPITAL - RTP24</t>
  </si>
  <si>
    <t>CATERHAM DENE HOSPITAL</t>
  </si>
  <si>
    <t>RTP</t>
  </si>
  <si>
    <t>RTPCRAWLEY HOSPITAL - RTP02</t>
  </si>
  <si>
    <t>RTP02</t>
  </si>
  <si>
    <t>CRAWLEY HOSPITAL - RTP02</t>
  </si>
  <si>
    <t>RTPDORKING HOSPITAL - RTP25</t>
  </si>
  <si>
    <t>RTP25</t>
  </si>
  <si>
    <t>DORKING HOSPITAL - RTP25</t>
  </si>
  <si>
    <t>DORKING HOSPITAL</t>
  </si>
  <si>
    <t>RTPEAST SURREY HOSPITAL - RTP04</t>
  </si>
  <si>
    <t>RTP04</t>
  </si>
  <si>
    <t>EAST SURREY HOSPITAL - RTP04</t>
  </si>
  <si>
    <t>EAST SURREY HOSPITAL</t>
  </si>
  <si>
    <t>RTPHORSHAM HOSPITAL - RTP23</t>
  </si>
  <si>
    <t>RTP23</t>
  </si>
  <si>
    <t>HORSHAM HOSPITAL - RTP23</t>
  </si>
  <si>
    <t>RTPOXTED AND LIMPSFIELD HOSPITAL - RTP07</t>
  </si>
  <si>
    <t>RTP07</t>
  </si>
  <si>
    <t>OXTED AND LIMPSFIELD HOSPITAL - RTP07</t>
  </si>
  <si>
    <t>OXTED AND LIMPSFIELD HOSPITAL</t>
  </si>
  <si>
    <t>RTPREDWOOD DIAGNOSTIC TREATMENT CENTRE - RTP21</t>
  </si>
  <si>
    <t>RTP21</t>
  </si>
  <si>
    <t>REDWOOD DIAGNOSTIC TREATMENT CENTRE - RTP21</t>
  </si>
  <si>
    <t>REDWOOD DIAGNOSTIC TREATMENT CENTRE</t>
  </si>
  <si>
    <t>RTQARENA</t>
  </si>
  <si>
    <t>RTQ96</t>
  </si>
  <si>
    <t>ARENA</t>
  </si>
  <si>
    <t>RTQ</t>
  </si>
  <si>
    <t>RTQBERKELEY HOSPITAL</t>
  </si>
  <si>
    <t>RTQ81</t>
  </si>
  <si>
    <t>BERKELEY HOSPITAL</t>
  </si>
  <si>
    <t>RTQBRANCH LEA CROSS</t>
  </si>
  <si>
    <t>RTQ64</t>
  </si>
  <si>
    <t>BRANCH LEA CROSS</t>
  </si>
  <si>
    <t>RTQBROMYARD COMMUNITY HOSPITAL</t>
  </si>
  <si>
    <t>RTQHC</t>
  </si>
  <si>
    <t>BROMYARD COMMUNITY HOSPITAL</t>
  </si>
  <si>
    <t>RTQCHALFONT</t>
  </si>
  <si>
    <t>RTQ62</t>
  </si>
  <si>
    <t>CHALFONT</t>
  </si>
  <si>
    <t>RTQCHARLTON LANE HOSPITAL</t>
  </si>
  <si>
    <t>RTQ01</t>
  </si>
  <si>
    <t>CHARLTON LANE HOSPITAL</t>
  </si>
  <si>
    <t>RTQCHARLWOOD</t>
  </si>
  <si>
    <t>RTQ52</t>
  </si>
  <si>
    <t>CHARLWOOD</t>
  </si>
  <si>
    <t>RTQCHELTENHAM GENERAL HOSPITAL</t>
  </si>
  <si>
    <t>RTQ88</t>
  </si>
  <si>
    <t>RTQCHESTERTON HALT</t>
  </si>
  <si>
    <t>RTQ49</t>
  </si>
  <si>
    <t>CHESTERTON HALT</t>
  </si>
  <si>
    <t>RTQCIRENCESTER HOSPITAL</t>
  </si>
  <si>
    <t>RTQ21</t>
  </si>
  <si>
    <t>RTQDELANCEY HOSPITAL</t>
  </si>
  <si>
    <t>RTQ84</t>
  </si>
  <si>
    <t>DELANCEY HOSPITAL</t>
  </si>
  <si>
    <t>RTQDILKE MEMORIAL HOSPITAL</t>
  </si>
  <si>
    <t>RTQ85</t>
  </si>
  <si>
    <t>RTQFAIRFORD HOSPITAL</t>
  </si>
  <si>
    <t>RTQ16</t>
  </si>
  <si>
    <t>RTQFIELDVIEW</t>
  </si>
  <si>
    <t>RTQ53</t>
  </si>
  <si>
    <t>FIELDVIEW</t>
  </si>
  <si>
    <t>RTQFOREST OF DEAN (ATU)</t>
  </si>
  <si>
    <t>RTQ17</t>
  </si>
  <si>
    <t>FOREST OF DEAN (ATU)</t>
  </si>
  <si>
    <t>RTQGDAS STROUD</t>
  </si>
  <si>
    <t>RTQ18</t>
  </si>
  <si>
    <t>GDAS STROUD</t>
  </si>
  <si>
    <t>RTQGLOUCESTERSHIRE ROYAL HOSPITAL</t>
  </si>
  <si>
    <t>RTQ03</t>
  </si>
  <si>
    <t>RTQHEATHFIELD</t>
  </si>
  <si>
    <t>RTQ47</t>
  </si>
  <si>
    <t>HEATHFIELD</t>
  </si>
  <si>
    <t>RTQHEREFORD COUNTY HOSPITAL</t>
  </si>
  <si>
    <t>RTQHA</t>
  </si>
  <si>
    <t>RTQHILLSIDE INTERMEDIATE CARE UNIT</t>
  </si>
  <si>
    <t>RTQHG</t>
  </si>
  <si>
    <t>HILLSIDE INTERMEDIATE CARE UNIT</t>
  </si>
  <si>
    <t>RTQHOLLYBROOK</t>
  </si>
  <si>
    <t>RTQ54</t>
  </si>
  <si>
    <t>HOLLYBROOK</t>
  </si>
  <si>
    <t>RTQHONEYBOURE</t>
  </si>
  <si>
    <t>RTQ13</t>
  </si>
  <si>
    <t>HONEYBOURE</t>
  </si>
  <si>
    <t>RTQHONEYBOURNE</t>
  </si>
  <si>
    <t>HONEYBOURNE</t>
  </si>
  <si>
    <t>RTQLAUREL HOUSE CHELT</t>
  </si>
  <si>
    <t>RTQ11</t>
  </si>
  <si>
    <t>LAUREL HOUSE CHELT</t>
  </si>
  <si>
    <t>RTQLEOMINSTER COMMUNITY HOSPITAL</t>
  </si>
  <si>
    <t>RTQHE</t>
  </si>
  <si>
    <t>LEOMINSTER COMMUNITY HOSPITAL</t>
  </si>
  <si>
    <t>RTQLYDNEY HOSPITAL</t>
  </si>
  <si>
    <t>RTQ19</t>
  </si>
  <si>
    <t>LYDNEY HOSPITAL</t>
  </si>
  <si>
    <t>RTQMEADOWLEASE</t>
  </si>
  <si>
    <t>RTQ89</t>
  </si>
  <si>
    <t>MEADOWLEASE</t>
  </si>
  <si>
    <t>RTQMOORE HOSPITAL</t>
  </si>
  <si>
    <t>RTQ82</t>
  </si>
  <si>
    <t>MOORE HOSPITAL</t>
  </si>
  <si>
    <t>RTQMORETON IN MARSH HOSPITAL</t>
  </si>
  <si>
    <t>RTQ86</t>
  </si>
  <si>
    <t>MORETON IN MARSH HOSPITAL</t>
  </si>
  <si>
    <t>RTQNORTH COTSWOLD HOSPITAL</t>
  </si>
  <si>
    <t>RTQ29</t>
  </si>
  <si>
    <t>RTQOAK HOUSE</t>
  </si>
  <si>
    <t>RTQHM</t>
  </si>
  <si>
    <t>OAK HOUSE</t>
  </si>
  <si>
    <t>RTQRIKENEL</t>
  </si>
  <si>
    <t>RTQ99</t>
  </si>
  <si>
    <t>RIKENEL</t>
  </si>
  <si>
    <t>RTQROSS ON WYE COMMUNITY HOSPITAL</t>
  </si>
  <si>
    <t>RTQHF</t>
  </si>
  <si>
    <t>ROSS ON WYE COMMUNITY HOSPITAL</t>
  </si>
  <si>
    <t>RTQSALMON SPRINGS</t>
  </si>
  <si>
    <t>RTQ08</t>
  </si>
  <si>
    <t>SALMON SPRINGS</t>
  </si>
  <si>
    <t>RTQSELSLEY VICARAGE</t>
  </si>
  <si>
    <t>RTQ56</t>
  </si>
  <si>
    <t>SELSLEY VICARAGE</t>
  </si>
  <si>
    <t>RTQST MARYS</t>
  </si>
  <si>
    <t>RTQ57</t>
  </si>
  <si>
    <t>ST MARYS</t>
  </si>
  <si>
    <t>RTQSTONEBOW UNIT</t>
  </si>
  <si>
    <t>RTQHJ</t>
  </si>
  <si>
    <t>STONEBOW UNIT</t>
  </si>
  <si>
    <t>RTQSTONEBURY DAY HOSPITAL</t>
  </si>
  <si>
    <t>RTQ76</t>
  </si>
  <si>
    <t>STONEBURY DAY HOSPITAL</t>
  </si>
  <si>
    <t>RTQSTROUD GENERAL HOSPITAL</t>
  </si>
  <si>
    <t>RTQ04</t>
  </si>
  <si>
    <t>RTQTEWKESBURY GENERAL HOSPITAL</t>
  </si>
  <si>
    <t>RTQ87</t>
  </si>
  <si>
    <t>TEWKESBURY GENERAL HOSPITAL</t>
  </si>
  <si>
    <t>RTQTHE BUCKHOLT</t>
  </si>
  <si>
    <t>RTQ51</t>
  </si>
  <si>
    <t>THE BUCKHOLT</t>
  </si>
  <si>
    <t>RTQTHE VRON</t>
  </si>
  <si>
    <t>RTQ12</t>
  </si>
  <si>
    <t>THE VRON</t>
  </si>
  <si>
    <t>RTQTHE VRON - 91B</t>
  </si>
  <si>
    <t>RTQ37</t>
  </si>
  <si>
    <t>THE VRON - 91B</t>
  </si>
  <si>
    <t>RTQUNDERLEAF</t>
  </si>
  <si>
    <t>RTQ23</t>
  </si>
  <si>
    <t>UNDERLEAF</t>
  </si>
  <si>
    <t>RTQVALE COMMUNITY HOSPITAL</t>
  </si>
  <si>
    <t>RTQ42</t>
  </si>
  <si>
    <t>RTQWEAVERS CROFT</t>
  </si>
  <si>
    <t>RTQ33</t>
  </si>
  <si>
    <t>WEAVERS CROFT</t>
  </si>
  <si>
    <t>RTQWESTRIDGE</t>
  </si>
  <si>
    <t>RTQ05</t>
  </si>
  <si>
    <t>WESTRIDGE</t>
  </si>
  <si>
    <t>RTQWINDRUSH</t>
  </si>
  <si>
    <t>RTQ58</t>
  </si>
  <si>
    <t>WINDRUSH</t>
  </si>
  <si>
    <t>RTQWINDSOR PLACE</t>
  </si>
  <si>
    <t>RTQHY</t>
  </si>
  <si>
    <t>WINDSOR PLACE</t>
  </si>
  <si>
    <t>RTQWOTTON LAWN HOSPITAL</t>
  </si>
  <si>
    <t>RTQ02</t>
  </si>
  <si>
    <t>WOTTON LAWN HOSPITAL</t>
  </si>
  <si>
    <t>RTRCARTER BEQUEST HOSPITAL</t>
  </si>
  <si>
    <t>RTR27</t>
  </si>
  <si>
    <t>CARTER BEQUEST HOSPITAL</t>
  </si>
  <si>
    <t>RTR</t>
  </si>
  <si>
    <t>RTRDUCHESS OF KENT HOSPITAL - RTR09</t>
  </si>
  <si>
    <t>RTR09</t>
  </si>
  <si>
    <t>DUCHESS OF KENT HOSPITAL - RTR09</t>
  </si>
  <si>
    <t>DUCHESS OF KENT HOSPITAL</t>
  </si>
  <si>
    <t>RTREAST CLEVELAND HOSPITAL</t>
  </si>
  <si>
    <t>RTR03</t>
  </si>
  <si>
    <t>EAST CLEVELAND HOSPITAL</t>
  </si>
  <si>
    <t>RTRFRIARAGE HOSPITAL SITE - RTR45</t>
  </si>
  <si>
    <t>RTR45</t>
  </si>
  <si>
    <t>FRIARAGE HOSPITAL SITE - RTR45</t>
  </si>
  <si>
    <t>FRIARAGE HOSPITAL SITE</t>
  </si>
  <si>
    <t>RTRFRIARY HOSPITAL</t>
  </si>
  <si>
    <t>RTR07</t>
  </si>
  <si>
    <t>FRIARY HOSPITAL</t>
  </si>
  <si>
    <t>RTRGUISBOROUGH GENERAL HOSPITAL</t>
  </si>
  <si>
    <t>RTRAQ</t>
  </si>
  <si>
    <t>GUISBOROUGH GENERAL HOSPITAL</t>
  </si>
  <si>
    <t>GUISBOROUGH GENERAL HOSPITAL (MATERNITY)</t>
  </si>
  <si>
    <t>RTRLAMBERT MEMORIAL HOSPITAL</t>
  </si>
  <si>
    <t>RTR28</t>
  </si>
  <si>
    <t>LAMBERT MEMORIAL HOSPITAL</t>
  </si>
  <si>
    <t>RTRREDCAR PRIMARY CARE HOSPITAL</t>
  </si>
  <si>
    <t>RTR18</t>
  </si>
  <si>
    <t>REDCAR PRIMARY CARE HOSPITAL</t>
  </si>
  <si>
    <t>RTRRUTSON HOSPITAL</t>
  </si>
  <si>
    <t>RTR12</t>
  </si>
  <si>
    <t>RTRTHE JAMES COOK UNIVERSITY HOSPITAL - RTRAT</t>
  </si>
  <si>
    <t>RTRAT</t>
  </si>
  <si>
    <t>THE JAMES COOK UNIVERSITY HOSPITAL - RTRAT</t>
  </si>
  <si>
    <t>THE JAMES COOK UNIVERSITY HOSPITAL</t>
  </si>
  <si>
    <t>RTVBELONG VILLAGE</t>
  </si>
  <si>
    <t>RTVJ5</t>
  </si>
  <si>
    <t>BELONG VILLAGE</t>
  </si>
  <si>
    <t>RTV</t>
  </si>
  <si>
    <t>RTVBRIGHTER FUTURES</t>
  </si>
  <si>
    <t>RTVD5</t>
  </si>
  <si>
    <t>BRIGHTER FUTURES</t>
  </si>
  <si>
    <t>RTVCAVENDISH UNIT</t>
  </si>
  <si>
    <t>RTV79</t>
  </si>
  <si>
    <t>CAVENDISH UNIT</t>
  </si>
  <si>
    <t>RTVCAVENDISH UNIT / MHMB</t>
  </si>
  <si>
    <t>RTVL1</t>
  </si>
  <si>
    <t>CAVENDISH UNIT / MHMB</t>
  </si>
  <si>
    <t>RTVECT SUITE</t>
  </si>
  <si>
    <t>RTV38</t>
  </si>
  <si>
    <t>ECT SUITE</t>
  </si>
  <si>
    <t>RTVFAIRHAVEN YOUNG PEOPLES UNIT</t>
  </si>
  <si>
    <t>RTVL5</t>
  </si>
  <si>
    <t>FAIRHAVEN YOUNG PEOPLES UNIT</t>
  </si>
  <si>
    <t>RTVHAZELMERE UNIT</t>
  </si>
  <si>
    <t>RTV73</t>
  </si>
  <si>
    <t>HAZELMERE UNIT</t>
  </si>
  <si>
    <t>RTVHOLDENBROOK UNIT</t>
  </si>
  <si>
    <t>RTV74</t>
  </si>
  <si>
    <t>HOLDENBROOK UNIT</t>
  </si>
  <si>
    <t>RTVHOLLINS PARK</t>
  </si>
  <si>
    <t>RTV33</t>
  </si>
  <si>
    <t>HOLLINS PARK</t>
  </si>
  <si>
    <t>RTVHOLLINS PARK HOSPITAL OLDER PERSONS</t>
  </si>
  <si>
    <t>RTV34</t>
  </si>
  <si>
    <t>HOLLINS PARK HOSPITAL OLDER PERSONS</t>
  </si>
  <si>
    <t>RTVKIRKBY HEALTH SUITE</t>
  </si>
  <si>
    <t>RTVJ2</t>
  </si>
  <si>
    <t>KIRKBY HEALTH SUITE</t>
  </si>
  <si>
    <t>RTVLAKESIDE UNIT</t>
  </si>
  <si>
    <t>RTV80</t>
  </si>
  <si>
    <t>RTVLAKESIDE UNIT / MHMB</t>
  </si>
  <si>
    <t>RTVK9</t>
  </si>
  <si>
    <t>LAKESIDE UNIT / MHMB</t>
  </si>
  <si>
    <t>RTVLINDAMERE UNIT</t>
  </si>
  <si>
    <t>RTV75</t>
  </si>
  <si>
    <t>LINDAMERE UNIT</t>
  </si>
  <si>
    <t>RTVLONGVIEW PCRC</t>
  </si>
  <si>
    <t>RTVL8</t>
  </si>
  <si>
    <t>LONGVIEW PCRC</t>
  </si>
  <si>
    <t>RTVMANOR FARM PCRC</t>
  </si>
  <si>
    <t>RTVL9</t>
  </si>
  <si>
    <t>MANOR FARM PCRC</t>
  </si>
  <si>
    <t>RTVMASEFIELD SUITE</t>
  </si>
  <si>
    <t>RTVC4</t>
  </si>
  <si>
    <t>MASEFIELD SUITE</t>
  </si>
  <si>
    <t>RTVMEADOW PARK INDEPENDENT HOSPITAL</t>
  </si>
  <si>
    <t>RTVH8</t>
  </si>
  <si>
    <t>MEADOW PARK INDEPENDENT HOSPITAL</t>
  </si>
  <si>
    <t>RTVNEWTON COMMUNITY HOSPITAL</t>
  </si>
  <si>
    <t>RTV46</t>
  </si>
  <si>
    <t>RTVNORTH HUYTON PCRC</t>
  </si>
  <si>
    <t>RTVM2</t>
  </si>
  <si>
    <t>NORTH HUYTON PCRC</t>
  </si>
  <si>
    <t>RTVORFORD JUBILEE PARK</t>
  </si>
  <si>
    <t>RTVP3</t>
  </si>
  <si>
    <t>ORFORD JUBILEE PARK</t>
  </si>
  <si>
    <t>RTVPENNINGTON UNIT</t>
  </si>
  <si>
    <t>RTV76</t>
  </si>
  <si>
    <t>PENNINGTON UNIT</t>
  </si>
  <si>
    <t>RTVREDBANK COMMUNITY HOME</t>
  </si>
  <si>
    <t>RTVE5</t>
  </si>
  <si>
    <t>REDBANK COMMUNITY HOME</t>
  </si>
  <si>
    <t>RTVRIVINGTON UNIT</t>
  </si>
  <si>
    <t>RTV77</t>
  </si>
  <si>
    <t>RIVINGTON UNIT</t>
  </si>
  <si>
    <t>RTVSEPHTON UNIT</t>
  </si>
  <si>
    <t>RTV78</t>
  </si>
  <si>
    <t>SEPHTON UNIT</t>
  </si>
  <si>
    <t>RTVST HELENS HOSPITAL</t>
  </si>
  <si>
    <t>RTVA7</t>
  </si>
  <si>
    <t>RTVSTEPHENSON SUITE - WHISTON HOSPITAL</t>
  </si>
  <si>
    <t>RTV55</t>
  </si>
  <si>
    <t>STEPHENSON SUITE - WHISTON HOSPITAL</t>
  </si>
  <si>
    <t>RTVSTEWART DAY HOSPITAL</t>
  </si>
  <si>
    <t>RTV71</t>
  </si>
  <si>
    <t>STEWART DAY HOSPITAL</t>
  </si>
  <si>
    <t>RTVTHE OLD QUAYS</t>
  </si>
  <si>
    <t>RTVH1</t>
  </si>
  <si>
    <t>THE OLD QUAYS</t>
  </si>
  <si>
    <t>RTVWEAVER LODGE INDEPENDENT HOSPITAL</t>
  </si>
  <si>
    <t>RTVH7</t>
  </si>
  <si>
    <t>WEAVER LODGE INDEPENDENT HOSPITAL</t>
  </si>
  <si>
    <t>RTVWHISTON HOSPITAL</t>
  </si>
  <si>
    <t>RTVA6</t>
  </si>
  <si>
    <t>RTXFURNESS GENERAL HOSPITAL - RTXBU</t>
  </si>
  <si>
    <t>RTXBU</t>
  </si>
  <si>
    <t>FURNESS GENERAL HOSPITAL - RTXBU</t>
  </si>
  <si>
    <t>FURNESS GENERAL HOSPITAL</t>
  </si>
  <si>
    <t>RTX</t>
  </si>
  <si>
    <t>RTXMILLOM HOSPITAL - RTXKM</t>
  </si>
  <si>
    <t>RTXKM</t>
  </si>
  <si>
    <t>MILLOM HOSPITAL - RTXKM</t>
  </si>
  <si>
    <t>RTXQUEEN VICTORIA HOSPITAL - RTX01</t>
  </si>
  <si>
    <t>RTX01</t>
  </si>
  <si>
    <t>QUEEN VICTORIA HOSPITAL - RTX01</t>
  </si>
  <si>
    <t>RTXROYAL LANCASTER INFIRMARY - RTX02</t>
  </si>
  <si>
    <t>RTX02</t>
  </si>
  <si>
    <t>ROYAL LANCASTER INFIRMARY - RTX02</t>
  </si>
  <si>
    <t>ROYAL LANCASTER INFIRMARY</t>
  </si>
  <si>
    <t>RTXWESTMORLAND GENERAL HOSPITAL - RTXBW</t>
  </si>
  <si>
    <t>RTXBW</t>
  </si>
  <si>
    <t>WESTMORLAND GENERAL HOSPITAL - RTXBW</t>
  </si>
  <si>
    <t>RV3  3 BEATRICE PLACE</t>
  </si>
  <si>
    <t>RV329</t>
  </si>
  <si>
    <t>  3 BEATRICE PLACE</t>
  </si>
  <si>
    <t>RV3</t>
  </si>
  <si>
    <t>RV3  7A WOODFIELD ROAD</t>
  </si>
  <si>
    <t>RV396</t>
  </si>
  <si>
    <t>  7A WOODFIELD ROAD</t>
  </si>
  <si>
    <t>RV3  KINGSBURY CHILD &amp; FAMILY CENTRE</t>
  </si>
  <si>
    <t>RV305</t>
  </si>
  <si>
    <t>  KINGSBURY CHILD &amp; FAMILY CENTRE</t>
  </si>
  <si>
    <t>RV3  OAKWOOD HOUSE</t>
  </si>
  <si>
    <t>RV3JF</t>
  </si>
  <si>
    <t>  OAKWOOD HOUSE</t>
  </si>
  <si>
    <t>RV3  PARK ROYAL CENTRE FOR MENTAL HEALTH</t>
  </si>
  <si>
    <t>RV312</t>
  </si>
  <si>
    <t>  PARK ROYAL CENTRE FOR MENTAL HEALTH</t>
  </si>
  <si>
    <t>RV3  ROSEDALE COURT</t>
  </si>
  <si>
    <t>RV357</t>
  </si>
  <si>
    <t>  ROSEDALE COURT</t>
  </si>
  <si>
    <t>RV3  THE BUTTERWORTH CENTRE</t>
  </si>
  <si>
    <t>RV391</t>
  </si>
  <si>
    <t>  THE BUTTERWORTH CENTRE</t>
  </si>
  <si>
    <t>RV3  THE CAMPBELL CENTRE</t>
  </si>
  <si>
    <t>RV3HD</t>
  </si>
  <si>
    <t>  THE CAMPBELL CENTRE</t>
  </si>
  <si>
    <t>RV3ACRC</t>
  </si>
  <si>
    <t>RV3AL</t>
  </si>
  <si>
    <t>ACRC</t>
  </si>
  <si>
    <t>RV3ASTI</t>
  </si>
  <si>
    <t>RV3H1</t>
  </si>
  <si>
    <t>ASTI</t>
  </si>
  <si>
    <t>RV3BLETCHLEY THERAPY UNIT</t>
  </si>
  <si>
    <t>RV3GQ</t>
  </si>
  <si>
    <t>BLETCHLEY THERAPY UNIT</t>
  </si>
  <si>
    <t>RV3CHELSEA &amp; WESTMINSTER HOSPITAL</t>
  </si>
  <si>
    <t>RV331</t>
  </si>
  <si>
    <t>CHELSEA &amp; WESTMINSTER HOSPITAL</t>
  </si>
  <si>
    <t>RV3CHILD &amp; ADOLESCENT PSYCHIATRY</t>
  </si>
  <si>
    <t>RV3J2</t>
  </si>
  <si>
    <t>CHILD &amp; ADOLESCENT PSYCHIATRY</t>
  </si>
  <si>
    <t>RV3CRAVEN PARK</t>
  </si>
  <si>
    <t>RV365</t>
  </si>
  <si>
    <t>CRAVEN PARK</t>
  </si>
  <si>
    <t>RV3EAST RECOVERY</t>
  </si>
  <si>
    <t>RV3G7</t>
  </si>
  <si>
    <t>EAST RECOVERY</t>
  </si>
  <si>
    <t>RV3H3</t>
  </si>
  <si>
    <t>RV3ENFIELD COMMUNITY LD</t>
  </si>
  <si>
    <t>RV3E8</t>
  </si>
  <si>
    <t>ENFIELD COMMUNITY LD</t>
  </si>
  <si>
    <t>RV3FAIRLIGHT AVENUE COMMUNITY REHABILITATION UNIT</t>
  </si>
  <si>
    <t>RV314</t>
  </si>
  <si>
    <t>FAIRLIGHT AVENUE COMMUNITY REHABILITATION UNIT</t>
  </si>
  <si>
    <t>RV3GREENVIEW</t>
  </si>
  <si>
    <t>RV3E4</t>
  </si>
  <si>
    <t>GREENVIEW</t>
  </si>
  <si>
    <t>RV3HILLINGDON HOSPITAL</t>
  </si>
  <si>
    <t>RV3AN</t>
  </si>
  <si>
    <t>RV3HORTON HAVEN</t>
  </si>
  <si>
    <t>RV351</t>
  </si>
  <si>
    <t>HORTON HAVEN</t>
  </si>
  <si>
    <t>RV3INTERMEDIATE CARE</t>
  </si>
  <si>
    <t>RV3H7</t>
  </si>
  <si>
    <t>INTERMEDIATE CARE</t>
  </si>
  <si>
    <t>RV3ISMS WINCHESTER</t>
  </si>
  <si>
    <t>RV3G2</t>
  </si>
  <si>
    <t>ISMS WINCHESTER</t>
  </si>
  <si>
    <t>RV3K &amp; C COMMUNITY LD</t>
  </si>
  <si>
    <t>RV3E7</t>
  </si>
  <si>
    <t>K &amp; C COMMUNITY LD</t>
  </si>
  <si>
    <t>RV3KCW COMMUNITY REHAB</t>
  </si>
  <si>
    <t>RV3H9</t>
  </si>
  <si>
    <t>KCW COMMUNITY REHAB</t>
  </si>
  <si>
    <t>RV3KINGSTON DAY NURSERY</t>
  </si>
  <si>
    <t>RV3HG</t>
  </si>
  <si>
    <t>KINGSTON DAY NURSERY</t>
  </si>
  <si>
    <t>RV3KNOWLES NURSERY</t>
  </si>
  <si>
    <t>RV3JA</t>
  </si>
  <si>
    <t>KNOWLES NURSERY</t>
  </si>
  <si>
    <t>RV3LINDEN</t>
  </si>
  <si>
    <t>RV3JP</t>
  </si>
  <si>
    <t>LINDEN</t>
  </si>
  <si>
    <t>RV3MAX GLATT UNIT</t>
  </si>
  <si>
    <t>RV3F0</t>
  </si>
  <si>
    <t>MAX GLATT UNIT</t>
  </si>
  <si>
    <t>RV3MORTIMER MARKET DDU</t>
  </si>
  <si>
    <t>RV3F4</t>
  </si>
  <si>
    <t>MORTIMER MARKET DDU</t>
  </si>
  <si>
    <t>RV3MOUNT VERNON PCCS</t>
  </si>
  <si>
    <t>RV3AV</t>
  </si>
  <si>
    <t>MOUNT VERNON PCCS</t>
  </si>
  <si>
    <t>RV3NORTHWICK PARK HOSPITAL</t>
  </si>
  <si>
    <t>RV383</t>
  </si>
  <si>
    <t>NORTHWICK PARK HOSPITAL</t>
  </si>
  <si>
    <t>RV3NORTHWOOD &amp; PINNER COMMUNITY HOSPITAL</t>
  </si>
  <si>
    <t>RV3FG</t>
  </si>
  <si>
    <t>NORTHWOOD &amp; PINNER COMMUNITY HOSPITAL</t>
  </si>
  <si>
    <t>RV3NORTHWOOD &amp; PINNER COMMUNITY UNIT</t>
  </si>
  <si>
    <t>RV3DH</t>
  </si>
  <si>
    <t>NORTHWOOD &amp; PINNER COMMUNITY UNIT</t>
  </si>
  <si>
    <t>RV3FD</t>
  </si>
  <si>
    <t>RV3OLDER PERSONS MH</t>
  </si>
  <si>
    <t>RV3H6</t>
  </si>
  <si>
    <t>OLDER PERSONS MH</t>
  </si>
  <si>
    <t>RV3PADDINGTON GREEN</t>
  </si>
  <si>
    <t>RV335</t>
  </si>
  <si>
    <t>PADDINGTON GREEN</t>
  </si>
  <si>
    <t>RV3PLAYZONE</t>
  </si>
  <si>
    <t>RV3HK</t>
  </si>
  <si>
    <t>PLAYZONE</t>
  </si>
  <si>
    <t>RV3ROXBOURNE HOSPITAL</t>
  </si>
  <si>
    <t>RV355</t>
  </si>
  <si>
    <t>ROXBOURNE HOSPITAL</t>
  </si>
  <si>
    <t>RV3SOUTH RECOVERY WESTMINSTER</t>
  </si>
  <si>
    <t>RV3G0</t>
  </si>
  <si>
    <t>SOUTH RECOVERY WESTMINSTER</t>
  </si>
  <si>
    <t>RV3SOUTHALL CMHRC</t>
  </si>
  <si>
    <t>RV389</t>
  </si>
  <si>
    <t>SOUTHALL CMHRC</t>
  </si>
  <si>
    <t>RV3ST CHARLES HOSPITAL</t>
  </si>
  <si>
    <t>RV320</t>
  </si>
  <si>
    <t>ST CHARLES HOSPITAL</t>
  </si>
  <si>
    <t>RV3ST MARY'S HOSPITAL</t>
  </si>
  <si>
    <t>RV3CP</t>
  </si>
  <si>
    <t>RV3ST PANCRAS HOSPITAL</t>
  </si>
  <si>
    <t>RV3DY</t>
  </si>
  <si>
    <t>ST PANCRAS HOSPITAL</t>
  </si>
  <si>
    <t>RV3THE GORDON HOSPITAL</t>
  </si>
  <si>
    <t>RV346</t>
  </si>
  <si>
    <t>THE GORDON HOSPITAL</t>
  </si>
  <si>
    <t>RV3TICKFORD MEADOW</t>
  </si>
  <si>
    <t>RV3JD</t>
  </si>
  <si>
    <t>TICKFORD MEADOW</t>
  </si>
  <si>
    <t>RV3TOPAS</t>
  </si>
  <si>
    <t>RV3HA</t>
  </si>
  <si>
    <t>TOPAS</t>
  </si>
  <si>
    <t>RV3UNIVERSITY COLLEGE LONDON HOSPITAL</t>
  </si>
  <si>
    <t>RV3EC</t>
  </si>
  <si>
    <t>UNIVERSITY COLLEGE LONDON HOSPITAL</t>
  </si>
  <si>
    <t>RV3WEST RECOVERY</t>
  </si>
  <si>
    <t>RV3G5</t>
  </si>
  <si>
    <t>WEST RECOVERY</t>
  </si>
  <si>
    <t>RV3WINDSOR INTERMEDIATE CARE UNIT (WICU)</t>
  </si>
  <si>
    <t>RV3HE</t>
  </si>
  <si>
    <t>WINDSOR INTERMEDIATE CARE UNIT (WICU)</t>
  </si>
  <si>
    <t>RV3WOODHILL HEALTHCARE</t>
  </si>
  <si>
    <t>RV3JG</t>
  </si>
  <si>
    <t>WOODHILL HEALTHCARE</t>
  </si>
  <si>
    <t>RV5BELMONT HILL</t>
  </si>
  <si>
    <t>RV5YK</t>
  </si>
  <si>
    <t>BELMONT HILL</t>
  </si>
  <si>
    <t>RV5</t>
  </si>
  <si>
    <t>RV5BETHLEM ROYAL HOSPITAL</t>
  </si>
  <si>
    <t>RV505</t>
  </si>
  <si>
    <t>BETHLEM ROYAL HOSPITAL</t>
  </si>
  <si>
    <t>RV5KK</t>
  </si>
  <si>
    <t>RV5CANE HILL UNIT</t>
  </si>
  <si>
    <t>RV575</t>
  </si>
  <si>
    <t>CANE HILL UNIT</t>
  </si>
  <si>
    <t>RV5CASCAID</t>
  </si>
  <si>
    <t>RV5NJ</t>
  </si>
  <si>
    <t>CASCAID</t>
  </si>
  <si>
    <t>RV5CASCAID (SOUTHWARK)</t>
  </si>
  <si>
    <t>RV549</t>
  </si>
  <si>
    <t>CASCAID (SOUTHWARK)</t>
  </si>
  <si>
    <t>RV5CLAPHAM PARK TIME BANK</t>
  </si>
  <si>
    <t>RV591</t>
  </si>
  <si>
    <t>CLAPHAM PARK TIME BANK</t>
  </si>
  <si>
    <t>RV5CLAPHAM PARK TIMEBANK</t>
  </si>
  <si>
    <t>RV5RE</t>
  </si>
  <si>
    <t>CLAPHAM PARK TIMEBANK</t>
  </si>
  <si>
    <t>RV5CROYDON MAP WEST</t>
  </si>
  <si>
    <t>RV5CF</t>
  </si>
  <si>
    <t>CROYDON MAP WEST</t>
  </si>
  <si>
    <t>RV5CROYDON PC MENTAL HEALTH</t>
  </si>
  <si>
    <t>RV5CC</t>
  </si>
  <si>
    <t>CROYDON PC MENTAL HEALTH</t>
  </si>
  <si>
    <t>RV5CROYDON SOUTH (MHOA)</t>
  </si>
  <si>
    <t>RV514</t>
  </si>
  <si>
    <t>CROYDON SOUTH (MHOA)</t>
  </si>
  <si>
    <t>RV5DOMUS GRANVILLE PARK</t>
  </si>
  <si>
    <t>RV5KT</t>
  </si>
  <si>
    <t>DOMUS GRANVILLE PARK</t>
  </si>
  <si>
    <t>RV5DOMUS INGLEMERE</t>
  </si>
  <si>
    <t>RV5KV</t>
  </si>
  <si>
    <t>DOMUS INGLEMERE</t>
  </si>
  <si>
    <t>RV5LADYWELL UNIT</t>
  </si>
  <si>
    <t>RV5HD</t>
  </si>
  <si>
    <t>LADYWELL UNIT</t>
  </si>
  <si>
    <t>RV5LAMBETH CHILD MENTAL HEALTH</t>
  </si>
  <si>
    <t>RV5A4</t>
  </si>
  <si>
    <t>LAMBETH CHILD MENTAL HEALTH</t>
  </si>
  <si>
    <t>RV5LAMBETH HOSPITAL</t>
  </si>
  <si>
    <t>RV5ME</t>
  </si>
  <si>
    <t>LAMBETH HOSPITAL</t>
  </si>
  <si>
    <t>RV5LAMBETH SUPPORTED RESIDENCE OFFERTON</t>
  </si>
  <si>
    <t>RV5HH</t>
  </si>
  <si>
    <t>LAMBETH SUPPORTED RESIDENCE OFFERTON</t>
  </si>
  <si>
    <t>RV5LEJIP</t>
  </si>
  <si>
    <t>RV562</t>
  </si>
  <si>
    <t>LEJIP</t>
  </si>
  <si>
    <t>RV5LEWISHAM C.Y.P.S</t>
  </si>
  <si>
    <t>RV5CA</t>
  </si>
  <si>
    <t>LEWISHAM C.Y.P.S</t>
  </si>
  <si>
    <t>RV5LEWISHAM DIP</t>
  </si>
  <si>
    <t>RV5L2</t>
  </si>
  <si>
    <t>LEWISHAM DIP</t>
  </si>
  <si>
    <t>RV5MAPPIM</t>
  </si>
  <si>
    <t>RV5DD</t>
  </si>
  <si>
    <t>MAPPIM</t>
  </si>
  <si>
    <t>RV5MAUDSLEY HOSPITAL</t>
  </si>
  <si>
    <t>RV504</t>
  </si>
  <si>
    <t>MAUDSLEY HOSPITAL</t>
  </si>
  <si>
    <t>RV5MENTAL HEALTH UNIT</t>
  </si>
  <si>
    <t>RV501</t>
  </si>
  <si>
    <t>RV5MHILD SECTION (SOUTHWARK)</t>
  </si>
  <si>
    <t>RV547</t>
  </si>
  <si>
    <t>MHILD SECTION (SOUTHWARK)</t>
  </si>
  <si>
    <t>RV5MHOA CROYDON NORTH</t>
  </si>
  <si>
    <t>RV5CR</t>
  </si>
  <si>
    <t>MHOA CROYDON NORTH</t>
  </si>
  <si>
    <t>RV5MHOA KNIGHTS HILL</t>
  </si>
  <si>
    <t>RV507</t>
  </si>
  <si>
    <t>MHOA KNIGHTS HILL</t>
  </si>
  <si>
    <t>RV5MHOA LAMBETH</t>
  </si>
  <si>
    <t>RV595</t>
  </si>
  <si>
    <t>MHOA LAMBETH</t>
  </si>
  <si>
    <t>RV5NATIONAL MBU - COMMUNITY ASSESSMENT &amp; TREATMENT</t>
  </si>
  <si>
    <t>RV5WF</t>
  </si>
  <si>
    <t>NATIONAL MBU - COMMUNITY ASSESSMENT &amp; TREATMENT</t>
  </si>
  <si>
    <t>RV5NEURO &amp; MEM DISORDERS</t>
  </si>
  <si>
    <t>RV5DC</t>
  </si>
  <si>
    <t>NEURO &amp; MEM DISORDERS</t>
  </si>
  <si>
    <t>RV5OASIS</t>
  </si>
  <si>
    <t>RV51W</t>
  </si>
  <si>
    <t>OASIS</t>
  </si>
  <si>
    <t>RV5SALVATION ARMY</t>
  </si>
  <si>
    <t>RV5E4</t>
  </si>
  <si>
    <t>SALVATION ARMY</t>
  </si>
  <si>
    <t>RV5SOUTH SOUTHWARK MHOA</t>
  </si>
  <si>
    <t>RV51R</t>
  </si>
  <si>
    <t>SOUTH SOUTHWARK MHOA</t>
  </si>
  <si>
    <t>RV5SOUTHWARK HIGH SUPPORT REHABILITATION</t>
  </si>
  <si>
    <t>RV588</t>
  </si>
  <si>
    <t>SOUTHWARK HIGH SUPPORT REHABILITATION</t>
  </si>
  <si>
    <t>RV5ST THOMAS' HOSPITAL (MENTAL HEALTH UNIT)</t>
  </si>
  <si>
    <t>RV5YR</t>
  </si>
  <si>
    <t>ST THOMAS' HOSPITAL (MENTAL HEALTH UNIT)</t>
  </si>
  <si>
    <t>RV5THE LADYWELL UNIT</t>
  </si>
  <si>
    <t>RV509</t>
  </si>
  <si>
    <t>THE LADYWELL UNIT</t>
  </si>
  <si>
    <t>RV5THE LAMBETH HOSPITAL</t>
  </si>
  <si>
    <t>RV502</t>
  </si>
  <si>
    <t>THE LAMBETH HOSPITAL</t>
  </si>
  <si>
    <t>RV5WARD IN THE COMMUNITY</t>
  </si>
  <si>
    <t>RV5M5</t>
  </si>
  <si>
    <t>WARD IN THE COMMUNITY</t>
  </si>
  <si>
    <t>RV8CENTRAL MIDDLESEX HOSPITAL - RV831</t>
  </si>
  <si>
    <t>RV831</t>
  </si>
  <si>
    <t>CENTRAL MIDDLESEX HOSPITAL - RV831</t>
  </si>
  <si>
    <t>RV8</t>
  </si>
  <si>
    <t>RV8EDGWARE COMMUNITY HOSPITAL - RV8E2</t>
  </si>
  <si>
    <t>RV8E2</t>
  </si>
  <si>
    <t>EDGWARE COMMUNITY HOSPITAL - RV8E2</t>
  </si>
  <si>
    <t>RV8NORTHWICK PARK HOSPITAL - RV820</t>
  </si>
  <si>
    <t>RV820</t>
  </si>
  <si>
    <t>NORTHWICK PARK HOSPITAL - RV820</t>
  </si>
  <si>
    <t>RV8ST MARK'S HOSPITAL - RV8M2</t>
  </si>
  <si>
    <t>RV8M2</t>
  </si>
  <si>
    <t>ST MARK'S HOSPITAL - RV8M2</t>
  </si>
  <si>
    <t>RV8WILLESDEN HOSPITAL - RV837</t>
  </si>
  <si>
    <t>RV837</t>
  </si>
  <si>
    <t>WILLESDEN HOSPITAL - RV837</t>
  </si>
  <si>
    <t>WILLESDEN HOSPITAL</t>
  </si>
  <si>
    <t>RV9ALCOHOL WITHDRAWN PROG</t>
  </si>
  <si>
    <t>RV9D1</t>
  </si>
  <si>
    <t>ALCOHOL WITHDRAWN PROG</t>
  </si>
  <si>
    <t>RV9</t>
  </si>
  <si>
    <t>RV9ALDERSON RESOURCE</t>
  </si>
  <si>
    <t>RV951</t>
  </si>
  <si>
    <t>ALDERSON RESOURCE</t>
  </si>
  <si>
    <t>RV9ALFRED BEAN HOSPITAL</t>
  </si>
  <si>
    <t>RV917</t>
  </si>
  <si>
    <t>ALFRED BEAN HOSPITAL</t>
  </si>
  <si>
    <t>RV9AVONDALE IN-PATIENT 101740</t>
  </si>
  <si>
    <t>RV9AH</t>
  </si>
  <si>
    <t>AVONDALE IN-PATIENT 101740</t>
  </si>
  <si>
    <t>RV9BEECH WARD IN-PATIENT</t>
  </si>
  <si>
    <t>RV9LA</t>
  </si>
  <si>
    <t>BEECH WARD IN-PATIENT</t>
  </si>
  <si>
    <t>RV9BRIDLINGTON &amp; DISTRICT HOSPITAL</t>
  </si>
  <si>
    <t>RV928</t>
  </si>
  <si>
    <t>BRIDLINGTON &amp; DISTRICT HOSPITAL</t>
  </si>
  <si>
    <t>RV9BUCKROSE WARD</t>
  </si>
  <si>
    <t>RV987</t>
  </si>
  <si>
    <t>BUCKROSE WARD</t>
  </si>
  <si>
    <t>RV9BUCKROSE WARD IN-PATIENT 101724</t>
  </si>
  <si>
    <t>RV9A5</t>
  </si>
  <si>
    <t>BUCKROSE WARD IN-PATIENT 101724</t>
  </si>
  <si>
    <t>RV9CARDIOLOGY (SNEY)</t>
  </si>
  <si>
    <t>RV9JP</t>
  </si>
  <si>
    <t>CARDIOLOGY (SNEY)</t>
  </si>
  <si>
    <t>RV9CAT HULL</t>
  </si>
  <si>
    <t>RV9D3</t>
  </si>
  <si>
    <t>CAT HULL</t>
  </si>
  <si>
    <t>RV9CHEST MEDICINE (HFT)</t>
  </si>
  <si>
    <t>RV9JM</t>
  </si>
  <si>
    <t>CHEST MEDICINE (HFT)</t>
  </si>
  <si>
    <t>RV9CRYSTAL VILLAS</t>
  </si>
  <si>
    <t>RV905</t>
  </si>
  <si>
    <t>CRYSTAL VILLAS</t>
  </si>
  <si>
    <t>RV9CTLD EAST 103601</t>
  </si>
  <si>
    <t>RV9LG</t>
  </si>
  <si>
    <t>CTLD EAST 103601</t>
  </si>
  <si>
    <t>RV9CTLD EAST RIDING</t>
  </si>
  <si>
    <t>RV9LD</t>
  </si>
  <si>
    <t>CTLD EAST RIDING</t>
  </si>
  <si>
    <t>RV9CTLD WEST 103601</t>
  </si>
  <si>
    <t>RV9LC</t>
  </si>
  <si>
    <t>CTLD WEST 103601</t>
  </si>
  <si>
    <t>RV9DEPARTMENT OF PSYCHOLOGICAL MEDICINE</t>
  </si>
  <si>
    <t>RV981</t>
  </si>
  <si>
    <t>RV9DIABETES</t>
  </si>
  <si>
    <t>RV9P7</t>
  </si>
  <si>
    <t>DIABETES</t>
  </si>
  <si>
    <t>RV9EAST RIDING COMMUNITY HOSPITAL</t>
  </si>
  <si>
    <t>RV9HE</t>
  </si>
  <si>
    <t>EAST RIDING COMMUNITY HOSPITAL</t>
  </si>
  <si>
    <t>RV9ENT (HEY)</t>
  </si>
  <si>
    <t>RV9JE</t>
  </si>
  <si>
    <t>ENT (HEY)</t>
  </si>
  <si>
    <t>RV9ER CAT</t>
  </si>
  <si>
    <t>RV9D7</t>
  </si>
  <si>
    <t>ER CAT</t>
  </si>
  <si>
    <t>RV9ER SHARED CARE LAIRGATE 103815</t>
  </si>
  <si>
    <t>RV9DK</t>
  </si>
  <si>
    <t>ER SHARED CARE LAIRGATE 103815</t>
  </si>
  <si>
    <t>RV9ERSDS</t>
  </si>
  <si>
    <t>RV9D6</t>
  </si>
  <si>
    <t>ERSDS</t>
  </si>
  <si>
    <t>RV9ERYPSM</t>
  </si>
  <si>
    <t>RV9D4</t>
  </si>
  <si>
    <t>ERYPSM</t>
  </si>
  <si>
    <t>RV9GEN MED DIABETES (SNEY)</t>
  </si>
  <si>
    <t>RV9JR</t>
  </si>
  <si>
    <t>GEN MED DIABETES (SNEY)</t>
  </si>
  <si>
    <t>RV9GM ENDROCRINOLOGY (SNEY)</t>
  </si>
  <si>
    <t>RV9JQ</t>
  </si>
  <si>
    <t>GM ENDROCRINOLOGY (SNEY)</t>
  </si>
  <si>
    <t>RV9GOOLE &amp; DISTRICT HOSPITAL</t>
  </si>
  <si>
    <t>RV943</t>
  </si>
  <si>
    <t>GOOLE &amp; DISTRICT HOSPITAL</t>
  </si>
  <si>
    <t>RV9GOOLE SSMS</t>
  </si>
  <si>
    <t>RV995</t>
  </si>
  <si>
    <t>GOOLE SSMS</t>
  </si>
  <si>
    <t>RV9GREEN TREES IN-PATIENT 101772</t>
  </si>
  <si>
    <t>RV9FG</t>
  </si>
  <si>
    <t>GREEN TREES IN-PATIENT 101772</t>
  </si>
  <si>
    <t>RV9GYNAECOLOGY (HFT)</t>
  </si>
  <si>
    <t>RV9JN</t>
  </si>
  <si>
    <t>GYNAECOLOGY (HFT)</t>
  </si>
  <si>
    <t>RV9HAWTHORNE CT IN-PATIENT 101720</t>
  </si>
  <si>
    <t>RV9AG</t>
  </si>
  <si>
    <t>HAWTHORNE CT IN-PATIENT 101720</t>
  </si>
  <si>
    <t>RV9HIT &amp; ED EAST RIDING</t>
  </si>
  <si>
    <t>RV9AK</t>
  </si>
  <si>
    <t>HIT &amp; ED EAST RIDING</t>
  </si>
  <si>
    <t>RV9HIT &amp; ED HULL 101700</t>
  </si>
  <si>
    <t>RV9AW</t>
  </si>
  <si>
    <t>HIT &amp; ED HULL 101700</t>
  </si>
  <si>
    <t>RV9HORNSEA COTTAGE HOSPITAL</t>
  </si>
  <si>
    <t>RV904</t>
  </si>
  <si>
    <t>HORNSEA COTTAGE HOSPITAL</t>
  </si>
  <si>
    <t xml:space="preserve">RV9HUMBER CENTRE </t>
  </si>
  <si>
    <t>RV936</t>
  </si>
  <si>
    <t xml:space="preserve">HUMBER CENTRE </t>
  </si>
  <si>
    <t>RV9HUMBER INTERMEDIATE CARE</t>
  </si>
  <si>
    <t>RV91M</t>
  </si>
  <si>
    <t>HUMBER INTERMEDIATE CARE</t>
  </si>
  <si>
    <t>RV9HYPSM</t>
  </si>
  <si>
    <t>RV9D2</t>
  </si>
  <si>
    <t>HYPSM</t>
  </si>
  <si>
    <t>RV9KELDGATE</t>
  </si>
  <si>
    <t>RV992</t>
  </si>
  <si>
    <t>KELDGATE</t>
  </si>
  <si>
    <t>RV9LAIRGATE</t>
  </si>
  <si>
    <t>RV91A</t>
  </si>
  <si>
    <t>LAIRGATE</t>
  </si>
  <si>
    <t>RV9LILAC WARD IN-PATIENT</t>
  </si>
  <si>
    <t>RV9LT</t>
  </si>
  <si>
    <t>LILAC WARD IN-PATIENT</t>
  </si>
  <si>
    <t>RV9MAISTER LODGE</t>
  </si>
  <si>
    <t>RV938</t>
  </si>
  <si>
    <t>MAISTER LODGE</t>
  </si>
  <si>
    <t>RV9MEMORY SERV - YOUNG PEOP 101763</t>
  </si>
  <si>
    <t>RV9AT</t>
  </si>
  <si>
    <t>MEMORY SERV - YOUNG PEOP 101763</t>
  </si>
  <si>
    <t>RV9MILL VIEW COURT</t>
  </si>
  <si>
    <t>RV942</t>
  </si>
  <si>
    <t>MILL VIEW COURT</t>
  </si>
  <si>
    <t>RV9MILL VIEW LODGE</t>
  </si>
  <si>
    <t>RV9E2</t>
  </si>
  <si>
    <t>MILL VIEW LODGE</t>
  </si>
  <si>
    <t>RV9NEW BRIDGES</t>
  </si>
  <si>
    <t>RV934</t>
  </si>
  <si>
    <t>NEW BRIDGES</t>
  </si>
  <si>
    <t>RV9NEWBRIDGES IN-PATIENT 101742</t>
  </si>
  <si>
    <t>RV9AJ</t>
  </si>
  <si>
    <t>NEWBRIDGES IN-PATIENT 101742</t>
  </si>
  <si>
    <t>RV9NIDDERDALE</t>
  </si>
  <si>
    <t>RV919</t>
  </si>
  <si>
    <t>NIDDERDALE</t>
  </si>
  <si>
    <t>RV9OPHTHALMOLOGY (HEY)</t>
  </si>
  <si>
    <t>RV9JH</t>
  </si>
  <si>
    <t>OPHTHALMOLOGY (HEY)</t>
  </si>
  <si>
    <t>RV9OPHTHALMOLOGY (SNEY)</t>
  </si>
  <si>
    <t>RV9JV</t>
  </si>
  <si>
    <t>OPHTHALMOLOGY (SNEY)</t>
  </si>
  <si>
    <t>RV9ORTHOPAEDICS (SNEY)</t>
  </si>
  <si>
    <t>RV9JW</t>
  </si>
  <si>
    <t>ORTHOPAEDICS (SNEY)</t>
  </si>
  <si>
    <t>RV9PAEDIATRIC MED (SNEY)</t>
  </si>
  <si>
    <t>RV9JX</t>
  </si>
  <si>
    <t>PAEDIATRIC MED (SNEY)</t>
  </si>
  <si>
    <t>RV9PAEDIATRIC MEDICINE (HEY)</t>
  </si>
  <si>
    <t>RV9JJ</t>
  </si>
  <si>
    <t>PAEDIATRIC MEDICINE (HEY)</t>
  </si>
  <si>
    <t>RV9PICU IN-PATIENT 101773</t>
  </si>
  <si>
    <t>RV9GA</t>
  </si>
  <si>
    <t>PICU IN-PATIENT 101773</t>
  </si>
  <si>
    <t>RV9PRIORY VIEW CTLD</t>
  </si>
  <si>
    <t>RV999</t>
  </si>
  <si>
    <t>PRIORY VIEW CTLD</t>
  </si>
  <si>
    <t>RV9RHEUMATOLOGY (HEY)</t>
  </si>
  <si>
    <t>RV9JL</t>
  </si>
  <si>
    <t>RHEUMATOLOGY (HEY)</t>
  </si>
  <si>
    <t>RV9ROSEDALE</t>
  </si>
  <si>
    <t>RV937</t>
  </si>
  <si>
    <t>ROSEDALE</t>
  </si>
  <si>
    <t>RV9RPIT HULL CITY WIDE</t>
  </si>
  <si>
    <t>RV9A3</t>
  </si>
  <si>
    <t>RPIT HULL CITY WIDE</t>
  </si>
  <si>
    <t>RV9RST EAST RIDING EAST 101715</t>
  </si>
  <si>
    <t>RV9AM</t>
  </si>
  <si>
    <t>RST EAST RIDING EAST 101715</t>
  </si>
  <si>
    <t>RV9RST EAST RIDING WEST 101723</t>
  </si>
  <si>
    <t>RV9A6</t>
  </si>
  <si>
    <t>RST EAST RIDING WEST 101723</t>
  </si>
  <si>
    <t>RV9RST EAST RIDING WEST 101733</t>
  </si>
  <si>
    <t>RV9AN</t>
  </si>
  <si>
    <t>RST EAST RIDING WEST 101733</t>
  </si>
  <si>
    <t>RV9RST ER EAST - BRID</t>
  </si>
  <si>
    <t>RV9JA</t>
  </si>
  <si>
    <t>RST ER EAST - BRID</t>
  </si>
  <si>
    <t>RV9RST ER EAST - DRIFF</t>
  </si>
  <si>
    <t>RV9JC</t>
  </si>
  <si>
    <t>RST ER EAST - DRIFF</t>
  </si>
  <si>
    <t>RV9RST ER EAST - HOLD</t>
  </si>
  <si>
    <t>RV9JD</t>
  </si>
  <si>
    <t>RST ER EAST - HOLD</t>
  </si>
  <si>
    <t>RV9SOUTHCOATES ANNEX</t>
  </si>
  <si>
    <t>RV985</t>
  </si>
  <si>
    <t>SOUTHCOATES ANNEX</t>
  </si>
  <si>
    <t>RV9SPA HULL</t>
  </si>
  <si>
    <t>RV9GE</t>
  </si>
  <si>
    <t>SPA HULL</t>
  </si>
  <si>
    <t>RV9SPECIALIST PSYCHOTHERAPY</t>
  </si>
  <si>
    <t>RV9PD</t>
  </si>
  <si>
    <t>SPECIALIST PSYCHOTHERAPY</t>
  </si>
  <si>
    <t>RV9ST ANDREWS IN-PATIENT 101743</t>
  </si>
  <si>
    <t>RV9AP</t>
  </si>
  <si>
    <t>ST ANDREWS IN-PATIENT 101743</t>
  </si>
  <si>
    <t>RV9ST ANDREWS PLACE</t>
  </si>
  <si>
    <t>RV980</t>
  </si>
  <si>
    <t>ST ANDREWS PLACE</t>
  </si>
  <si>
    <t>RV9SWALES UNIT IN-PATIENT 101774</t>
  </si>
  <si>
    <t>RV9FA</t>
  </si>
  <si>
    <t>SWALES UNIT IN-PATIENT 101774</t>
  </si>
  <si>
    <t>RV9THE GRANGE</t>
  </si>
  <si>
    <t>RV908</t>
  </si>
  <si>
    <t>RV9THE LANGUAGE UNIT</t>
  </si>
  <si>
    <t>RV91L</t>
  </si>
  <si>
    <t>THE LANGUAGE UNIT</t>
  </si>
  <si>
    <t>RV9THE OLD FIRE STATION</t>
  </si>
  <si>
    <t>RV988</t>
  </si>
  <si>
    <t>THE OLD FIRE STATION</t>
  </si>
  <si>
    <t>RV9THE QUAYS</t>
  </si>
  <si>
    <t>RV914</t>
  </si>
  <si>
    <t>THE QUAYS</t>
  </si>
  <si>
    <t>RV9ULLSWATER UNIT IN-PATIENT 101770</t>
  </si>
  <si>
    <t>RV9FC</t>
  </si>
  <si>
    <t>ULLSWATER UNIT IN-PATIENT 101770</t>
  </si>
  <si>
    <t>RV9UROLOGY (SNEY)</t>
  </si>
  <si>
    <t>RV9JY</t>
  </si>
  <si>
    <t>UROLOGY (SNEY)</t>
  </si>
  <si>
    <t>RV9WEST END COMMUNITY MENTAL HEALTH ADOLESCENT UNIT</t>
  </si>
  <si>
    <t>RV912</t>
  </si>
  <si>
    <t>WEST END COMMUNITY MENTAL HEALTH ADOLESCENT UNIT</t>
  </si>
  <si>
    <t>RV9WEST END WARDS IN-PATIENT 101776</t>
  </si>
  <si>
    <t>RV9CW</t>
  </si>
  <si>
    <t>WEST END WARDS IN-PATIENT 101776</t>
  </si>
  <si>
    <t>RV9WESTLANDS</t>
  </si>
  <si>
    <t>RV933</t>
  </si>
  <si>
    <t>WESTLANDS</t>
  </si>
  <si>
    <t>RV9WESTLANDS IN-PATIENT 101741</t>
  </si>
  <si>
    <t>RV9AL</t>
  </si>
  <si>
    <t>WESTLANDS IN-PATIENT 101741</t>
  </si>
  <si>
    <t>RV9WESTWOOD HOSPITAL</t>
  </si>
  <si>
    <t>RV924</t>
  </si>
  <si>
    <t>WESTWOOD HOSPITAL</t>
  </si>
  <si>
    <t>RV9WILLOW GARTH RESIDENTIAL HOME</t>
  </si>
  <si>
    <t>RV953</t>
  </si>
  <si>
    <t>WILLOW GARTH RESIDENTIAL HOME</t>
  </si>
  <si>
    <t>RV9WILLOW WARD IN-PATIENT</t>
  </si>
  <si>
    <t>RV9LV</t>
  </si>
  <si>
    <t>WILLOW WARD IN-PATIENT</t>
  </si>
  <si>
    <t>RV9WITHERNSEA HOSPITAL</t>
  </si>
  <si>
    <t>RV913</t>
  </si>
  <si>
    <t>WITHERNSEA HOSPITAL</t>
  </si>
  <si>
    <t>RV9WITHERNSEA WARD</t>
  </si>
  <si>
    <t>RV9WA</t>
  </si>
  <si>
    <t>WITHERNSEA WARD</t>
  </si>
  <si>
    <t>RV9WOLD HAVEN</t>
  </si>
  <si>
    <t>RV910</t>
  </si>
  <si>
    <t>WOLD HAVEN</t>
  </si>
  <si>
    <t>RVJBATH MINERAL HOSPITAL - RVJJ7</t>
  </si>
  <si>
    <t>RVJJ7</t>
  </si>
  <si>
    <t>BATH MINERAL HOSPITAL - RVJJ7</t>
  </si>
  <si>
    <t>BATH MINERAL HOSPITAL</t>
  </si>
  <si>
    <t>RVJ</t>
  </si>
  <si>
    <t>RVJBRISTOL CHILDREN'S HOSPITAL - RVJK2</t>
  </si>
  <si>
    <t>RVJK2</t>
  </si>
  <si>
    <t>BRISTOL CHILDREN'S HOSPITAL - RVJK2</t>
  </si>
  <si>
    <t>BRISTOL CHILDREN'S HOSPITAL</t>
  </si>
  <si>
    <t>RVJBRISTOL DENTAL HOSPITAL - RVJK1</t>
  </si>
  <si>
    <t>RVJK1</t>
  </si>
  <si>
    <t>BRISTOL DENTAL HOSPITAL - RVJK1</t>
  </si>
  <si>
    <t>BRISTOL DENTAL HOSPITAL</t>
  </si>
  <si>
    <t>RVJBRISTOL ROYAL INFIRMARY - RVJJ6</t>
  </si>
  <si>
    <t>RVJJ6</t>
  </si>
  <si>
    <t>BRISTOL ROYAL INFIRMARY - RVJJ6</t>
  </si>
  <si>
    <t>RVJBURDEN NEUROLOGICAL HOSPITAL - RVJ24</t>
  </si>
  <si>
    <t>RVJ24</t>
  </si>
  <si>
    <t>BURDEN NEUROLOGICAL HOSPITAL - RVJ24</t>
  </si>
  <si>
    <t>BURDEN NEUROLOGICAL HOSPITAL</t>
  </si>
  <si>
    <t>RVJCLEVEDON HOSPITAL - RVJ04</t>
  </si>
  <si>
    <t>RVJ04</t>
  </si>
  <si>
    <t>CLEVEDON HOSPITAL - RVJ04</t>
  </si>
  <si>
    <t>CLEVEDON HOSPITAL</t>
  </si>
  <si>
    <t>RVJCOSSHAM HOSPITAL - RVJ21</t>
  </si>
  <si>
    <t>RVJ21</t>
  </si>
  <si>
    <t>COSSHAM HOSPITAL - RVJ21</t>
  </si>
  <si>
    <t>RVJFRENCHAY HOSPITAL - RVJ20</t>
  </si>
  <si>
    <t>RVJ20</t>
  </si>
  <si>
    <t>FRENCHAY HOSPITAL - RVJ20</t>
  </si>
  <si>
    <t>FRENCHAY HOSPITAL</t>
  </si>
  <si>
    <t>RVJGLENSIDE HOSPITAL - RVJ60</t>
  </si>
  <si>
    <t>RVJ60</t>
  </si>
  <si>
    <t>GLENSIDE HOSPITAL - RVJ60</t>
  </si>
  <si>
    <t>GLENSIDE HOSPITAL</t>
  </si>
  <si>
    <t>RVJHAM GREEN HOSPITAL - RVJ02</t>
  </si>
  <si>
    <t>RVJ02</t>
  </si>
  <si>
    <t>HAM GREEN HOSPITAL - RVJ02</t>
  </si>
  <si>
    <t>HAM GREEN HOSPITAL</t>
  </si>
  <si>
    <t>RVJLYDNEY HOSPITAL SITE - RVJ09</t>
  </si>
  <si>
    <t>RVJ09</t>
  </si>
  <si>
    <t>LYDNEY HOSPITAL SITE - RVJ09</t>
  </si>
  <si>
    <t>LYDNEY HOSPITAL SITE</t>
  </si>
  <si>
    <t>RVJMANOR PARK HOSPITAL - RVJ23</t>
  </si>
  <si>
    <t>RVJ23</t>
  </si>
  <si>
    <t>MANOR PARK HOSPITAL - RVJ23</t>
  </si>
  <si>
    <t>MANOR PARK HOSPITAL</t>
  </si>
  <si>
    <t>RVJRIVERSIDE UNIT - RVJ61</t>
  </si>
  <si>
    <t>RVJ61</t>
  </si>
  <si>
    <t>RIVERSIDE UNIT - RVJ61</t>
  </si>
  <si>
    <t>RIVERSIDE UNIT</t>
  </si>
  <si>
    <t>RVJSOUTHMEAD HOSPITAL - RVJ01</t>
  </si>
  <si>
    <t>RVJ01</t>
  </si>
  <si>
    <t>SOUTHMEAD HOSPITAL - RVJ01</t>
  </si>
  <si>
    <t>SOUTHMEAD HOSPITAL</t>
  </si>
  <si>
    <t>RVJTHORNBURY HOSPITAL - RVJ05</t>
  </si>
  <si>
    <t>RVJ05</t>
  </si>
  <si>
    <t>THORNBURY HOSPITAL - RVJ05</t>
  </si>
  <si>
    <t>RVJWESTON GENERAL HOSPITAL - RVJJ8</t>
  </si>
  <si>
    <t>RVJJ8</t>
  </si>
  <si>
    <t>WESTON GENERAL HOSPITAL - RVJJ8</t>
  </si>
  <si>
    <t>RVLBARNET HOSPITAL - RVL01</t>
  </si>
  <si>
    <t>RVL01</t>
  </si>
  <si>
    <t>BARNET HOSPITAL - RVL01</t>
  </si>
  <si>
    <t>BARNET HOSPITAL</t>
  </si>
  <si>
    <t>RVL</t>
  </si>
  <si>
    <t>RVLCHASE FARM HOSPITAL - RVLC7</t>
  </si>
  <si>
    <t>RVLC7</t>
  </si>
  <si>
    <t>CHASE FARM HOSPITAL - RVLC7</t>
  </si>
  <si>
    <t>RVLEDGWARE HOSPITAL - RVL07</t>
  </si>
  <si>
    <t>RVL07</t>
  </si>
  <si>
    <t>EDGWARE HOSPITAL - RVL07</t>
  </si>
  <si>
    <t>EDGWARE HOSPITAL</t>
  </si>
  <si>
    <t>RVNB&amp;NES ADULT</t>
  </si>
  <si>
    <t>RVNN1</t>
  </si>
  <si>
    <t>B&amp;NES ADULT</t>
  </si>
  <si>
    <t>RVN</t>
  </si>
  <si>
    <t>RVNB&amp;NES OLDER ADULT</t>
  </si>
  <si>
    <t>RVNN6</t>
  </si>
  <si>
    <t>B&amp;NES OLDER ADULT</t>
  </si>
  <si>
    <t>RVNB&amp;NES SDAS</t>
  </si>
  <si>
    <t>RVNN8</t>
  </si>
  <si>
    <t>B&amp;NES SDAS</t>
  </si>
  <si>
    <t>RVNBLACKBERRY HILL HOSPITAL</t>
  </si>
  <si>
    <t>RVN3Q</t>
  </si>
  <si>
    <t>BLACKBERRY HILL HOSPITAL</t>
  </si>
  <si>
    <t>RVNBRENTRY SITE</t>
  </si>
  <si>
    <t>RVNEB</t>
  </si>
  <si>
    <t>BRENTRY SITE</t>
  </si>
  <si>
    <t>RVNBRISTOL ADULT</t>
  </si>
  <si>
    <t>RVNP1</t>
  </si>
  <si>
    <t>BRISTOL ADULT</t>
  </si>
  <si>
    <t>RVNBRISTOL ADULT SDAS</t>
  </si>
  <si>
    <t>RVNPY</t>
  </si>
  <si>
    <t>RQYDE</t>
  </si>
  <si>
    <t>ATC QUEEN MARY'S</t>
  </si>
  <si>
    <t>RQY</t>
  </si>
  <si>
    <t>RQYBARNES HOSPITAL</t>
  </si>
  <si>
    <t>RQY05</t>
  </si>
  <si>
    <t>BARNES HOSPITAL</t>
  </si>
  <si>
    <t>RQYBRIGHTWELL CRESCENT</t>
  </si>
  <si>
    <t>RQY52</t>
  </si>
  <si>
    <t>BRIGHTWELL CRESCENT</t>
  </si>
  <si>
    <t>RQYCARSHALTON WAR MEMORIAL HOSPITAL</t>
  </si>
  <si>
    <t>RQY09</t>
  </si>
  <si>
    <t>CARSHALTON WAR MEMORIAL HOSPITAL</t>
  </si>
  <si>
    <t>RQYCHILD AND ADOLESCENT</t>
  </si>
  <si>
    <t>RQYCD</t>
  </si>
  <si>
    <t>CHILD AND ADOLESCENT</t>
  </si>
  <si>
    <t>RQYCOMMUNITY STORE</t>
  </si>
  <si>
    <t>RQY48</t>
  </si>
  <si>
    <t>COMMUNITY STORE</t>
  </si>
  <si>
    <t>RQYEATING DISORDERS</t>
  </si>
  <si>
    <t>RQYCK</t>
  </si>
  <si>
    <t>EATING DISORDERS</t>
  </si>
  <si>
    <t>RQYGUILDHALL</t>
  </si>
  <si>
    <t>RQY31</t>
  </si>
  <si>
    <t>GUILDHALL</t>
  </si>
  <si>
    <t>RQYHENDERSON HOSPITAL</t>
  </si>
  <si>
    <t>RQY06</t>
  </si>
  <si>
    <t>HENDERSON HOSPITAL</t>
  </si>
  <si>
    <t>RQYJUSTIN PLAZA 3</t>
  </si>
  <si>
    <t>RQY66</t>
  </si>
  <si>
    <t>JUSTIN PLAZA 3</t>
  </si>
  <si>
    <t>RQYKINGSTON C.A.D.T</t>
  </si>
  <si>
    <t>RQYDF</t>
  </si>
  <si>
    <t>KINGSTON C.A.D.T</t>
  </si>
  <si>
    <t>RQYKINGSTON HOSPITAL</t>
  </si>
  <si>
    <t>RQY57</t>
  </si>
  <si>
    <t>RQYMER &amp; SUT MHT FOR PLD</t>
  </si>
  <si>
    <t>RQYLA</t>
  </si>
  <si>
    <t>MER &amp; SUT MHT FOR PLD</t>
  </si>
  <si>
    <t>RQYMERTON AND SUTTON AORT</t>
  </si>
  <si>
    <t>RQYA3</t>
  </si>
  <si>
    <t>MERTON AND SUTTON AORT</t>
  </si>
  <si>
    <t>RQYMERTON C.D.T</t>
  </si>
  <si>
    <t>RQYDH</t>
  </si>
  <si>
    <t>MERTON C.D.T</t>
  </si>
  <si>
    <t>RQYNELSON HOSPITAL</t>
  </si>
  <si>
    <t>RQY42</t>
  </si>
  <si>
    <t>NELSON HOSPITAL</t>
  </si>
  <si>
    <t>RQYNEUROPSYCHIATRY</t>
  </si>
  <si>
    <t>RQYPC</t>
  </si>
  <si>
    <t>RQYOPS PUTNEY AND ROEHAMPTON</t>
  </si>
  <si>
    <t>RQYEF</t>
  </si>
  <si>
    <t>OPS PUTNEY AND ROEHAMPTON</t>
  </si>
  <si>
    <t>RQYOPS SUTTON</t>
  </si>
  <si>
    <t>RQYEG</t>
  </si>
  <si>
    <t>OPS SUTTON</t>
  </si>
  <si>
    <t>RQYP.A.D.S</t>
  </si>
  <si>
    <t>RQYPA</t>
  </si>
  <si>
    <t>P.A.D.S</t>
  </si>
  <si>
    <t>RQYPUTNEY HILL</t>
  </si>
  <si>
    <t>RQY62</t>
  </si>
  <si>
    <t>PUTNEY HILL</t>
  </si>
  <si>
    <t>RQYQUEEN MARY'S HOSPITAL</t>
  </si>
  <si>
    <t>RQY07</t>
  </si>
  <si>
    <t>QUEEN MARY'S HOSPITAL</t>
  </si>
  <si>
    <t>RQYR.F.S</t>
  </si>
  <si>
    <t>RQYF1</t>
  </si>
  <si>
    <t>R.F.S</t>
  </si>
  <si>
    <t>RQYRICHMOND C.A.D.T</t>
  </si>
  <si>
    <t>RQYDG</t>
  </si>
  <si>
    <t>RICHMOND C.A.D.T</t>
  </si>
  <si>
    <t>RQYRICHMOND PSYCHOTHERAPIES</t>
  </si>
  <si>
    <t>RQY67</t>
  </si>
  <si>
    <t>RICHMOND PSYCHOTHERAPIES</t>
  </si>
  <si>
    <t>RQYRICHMOND ROYAL</t>
  </si>
  <si>
    <t>RQY10</t>
  </si>
  <si>
    <t>RICHMOND ROYAL</t>
  </si>
  <si>
    <t>RQYSPRINGFIELD UNIVERSITY HOSPITAL</t>
  </si>
  <si>
    <t>RQY01</t>
  </si>
  <si>
    <t>SPRINGFIELD UNIVERSITY HOSPITAL</t>
  </si>
  <si>
    <t>RQYST. HELIER HOSPITAL</t>
  </si>
  <si>
    <t>RQY33</t>
  </si>
  <si>
    <t>ST. HELIER HOSPITAL</t>
  </si>
  <si>
    <t>RQYSUTTON C.D.T</t>
  </si>
  <si>
    <t>RQYDD</t>
  </si>
  <si>
    <t>SUTTON C.D.T</t>
  </si>
  <si>
    <t>RQYSUTTON HOSPITAL</t>
  </si>
  <si>
    <t>RQY03</t>
  </si>
  <si>
    <t>SUTTON HOSPITAL</t>
  </si>
  <si>
    <t>RQYSUTTON MHT FOR PLD</t>
  </si>
  <si>
    <t>RQYPD</t>
  </si>
  <si>
    <t>SUTTON MHT FOR PLD</t>
  </si>
  <si>
    <t>RQYTHE WILSON</t>
  </si>
  <si>
    <t>RQY36</t>
  </si>
  <si>
    <t>THE WILSON</t>
  </si>
  <si>
    <t>RQYTOLWORTH HOSPITAL</t>
  </si>
  <si>
    <t>RQY08</t>
  </si>
  <si>
    <t>TOLWORTH HOSPITAL</t>
  </si>
  <si>
    <t>RQYWALLINGTON LCC</t>
  </si>
  <si>
    <t>RQY75</t>
  </si>
  <si>
    <t>WALLINGTON LCC</t>
  </si>
  <si>
    <t>RQYWANDSWORTH AORT</t>
  </si>
  <si>
    <t>RQYA1</t>
  </si>
  <si>
    <t>WANDSWORTH AORT</t>
  </si>
  <si>
    <t>RQYWANDSWORTH C.A.T</t>
  </si>
  <si>
    <t>RQYDA</t>
  </si>
  <si>
    <t>WANDSWORTH C.A.T</t>
  </si>
  <si>
    <t>RQYWANDSWORTH C.D.T</t>
  </si>
  <si>
    <t>RQYDC</t>
  </si>
  <si>
    <t>WANDSWORTH C.D.T</t>
  </si>
  <si>
    <t>RQYWANDSWORTH MHT FOR PLD</t>
  </si>
  <si>
    <t>RQYL1</t>
  </si>
  <si>
    <t>WANDSWORTH MHT FOR PLD</t>
  </si>
  <si>
    <t>RR1ASHFURLONG MEDICAL CENTRE - RR103</t>
  </si>
  <si>
    <t>RR103</t>
  </si>
  <si>
    <t>ASHFURLONG MEDICAL CENTRE - RR103</t>
  </si>
  <si>
    <t>RR1</t>
  </si>
  <si>
    <t>RR1GOOD HOPE HOSPITAL - RR105</t>
  </si>
  <si>
    <t>RR105</t>
  </si>
  <si>
    <t>GOOD HOPE HOSPITAL - RR105</t>
  </si>
  <si>
    <t>RR1GOOD HOPE HOSPITAL TREATMENT CENTRE - RR106</t>
  </si>
  <si>
    <t>RR106</t>
  </si>
  <si>
    <t>GOOD HOPE HOSPITAL TREATMENT CENTRE - RR106</t>
  </si>
  <si>
    <t>RR1HEARTLANDS HOSPITAL - RR101</t>
  </si>
  <si>
    <t>RR101</t>
  </si>
  <si>
    <t>HEARTLANDS HOSPITAL - RR101</t>
  </si>
  <si>
    <t>RR1SOLIHULL HOSPITAL - RR109</t>
  </si>
  <si>
    <t>RR109</t>
  </si>
  <si>
    <t>SOLIHULL HOSPITAL - RR109</t>
  </si>
  <si>
    <t>RR7BENSHAM HOSPITAL - RR7EM</t>
  </si>
  <si>
    <t>RR7EM</t>
  </si>
  <si>
    <t>BENSHAM HOSPITAL - RR7EM</t>
  </si>
  <si>
    <t>RR7</t>
  </si>
  <si>
    <t>RR7CITY HOSPITALS SUNDERLAND - RR7CH</t>
  </si>
  <si>
    <t>RR7CH</t>
  </si>
  <si>
    <t>CITY HOSPITALS SUNDERLAND - RR7CH</t>
  </si>
  <si>
    <t>RR7DUNSTON HILL HOSPITAL - RR7ER</t>
  </si>
  <si>
    <t>RR7ER</t>
  </si>
  <si>
    <t>DUNSTON HILL HOSPITAL - RR7ER</t>
  </si>
  <si>
    <t>RR7QUEEN ELIZABETH HOSPITAL - RR7EN</t>
  </si>
  <si>
    <t>RR7EN</t>
  </si>
  <si>
    <t>QUEEN ELIZABETH HOSPITAL - RR7EN</t>
  </si>
  <si>
    <t>RR7SOUTH TYNESIDE DISTRICT HOSPITAL - RR7DH</t>
  </si>
  <si>
    <t>RR7DH</t>
  </si>
  <si>
    <t>SOUTH TYNESIDE DISTRICT HOSPITAL - RR7DH</t>
  </si>
  <si>
    <t>RR8CHAPEL ALLERTON HOSPITAL - RR819</t>
  </si>
  <si>
    <t>RR819</t>
  </si>
  <si>
    <t>CHAPEL ALLERTON HOSPITAL - RR819</t>
  </si>
  <si>
    <t>RR8</t>
  </si>
  <si>
    <t>RR8CLARENDON WING, LEEDS GENERAL INFIRMARY - RR830</t>
  </si>
  <si>
    <t>RR830</t>
  </si>
  <si>
    <t>CLARENDON WING, LEEDS GENERAL INFIRMARY - RR830</t>
  </si>
  <si>
    <t>RR8COOKRIDGE HOSPITAL - RR803</t>
  </si>
  <si>
    <t>RR803</t>
  </si>
  <si>
    <t>COOKRIDGE HOSPITAL - RR803</t>
  </si>
  <si>
    <t>RR8GARFORTH MEDICAL CENTRE - RR866</t>
  </si>
  <si>
    <t>RR866</t>
  </si>
  <si>
    <t>GARFORTH MEDICAL CENTRE - RR866</t>
  </si>
  <si>
    <t>RR8KILLINGBECK HOSPITAL - RR815</t>
  </si>
  <si>
    <t>RR815</t>
  </si>
  <si>
    <t>KILLINGBECK HOSPITAL - RR815</t>
  </si>
  <si>
    <t>RR8LEEDS DENTAL HOSPITAL - RR802</t>
  </si>
  <si>
    <t>RR802</t>
  </si>
  <si>
    <t>LEEDS DENTAL HOSPITAL - RR802</t>
  </si>
  <si>
    <t>RR8LEEDS GENERAL INFIRMARY - RR801</t>
  </si>
  <si>
    <t>RR801</t>
  </si>
  <si>
    <t>LEEDS GENERAL INFIRMARY - RR801</t>
  </si>
  <si>
    <t>RR8NEW HALL SURGERY - RR865</t>
  </si>
  <si>
    <t>RR865</t>
  </si>
  <si>
    <t>NEW HALL SURGERY - RR865</t>
  </si>
  <si>
    <t>RR8SAVILE TOWN MEDICAL CENTRE - RR867</t>
  </si>
  <si>
    <t>RR867</t>
  </si>
  <si>
    <t>SAVILE TOWN MEDICAL CENTRE - RR867</t>
  </si>
  <si>
    <t>RR8SEACROFT HOSPITAL - RR814</t>
  </si>
  <si>
    <t>RR814</t>
  </si>
  <si>
    <t>SEACROFT HOSPITAL - RR814</t>
  </si>
  <si>
    <t>RR8ST JAMES'S UNIVERSITY HOSPITAL - RR813</t>
  </si>
  <si>
    <t>RR813</t>
  </si>
  <si>
    <t>ST JAMES'S UNIVERSITY HOSPITAL - RR813</t>
  </si>
  <si>
    <t>RR8WHARFEDALE HOSPITAL - RR807</t>
  </si>
  <si>
    <t>RR807</t>
  </si>
  <si>
    <t>WHARFEDALE HOSPITAL - RR807</t>
  </si>
  <si>
    <t>RRDBRAINTREE - THE GABLES</t>
  </si>
  <si>
    <t>RRDD4</t>
  </si>
  <si>
    <t>BRAINTREE - THE GABLES</t>
  </si>
  <si>
    <t>RRD</t>
  </si>
  <si>
    <t>RRDCHELMSFORD - PITFIELDS</t>
  </si>
  <si>
    <t>RRDAY</t>
  </si>
  <si>
    <t>CHELMSFORD - PITFIELDS</t>
  </si>
  <si>
    <t>RRDCHELMSFORD - SOUTH WOODHAM FERRERS CLINCS</t>
  </si>
  <si>
    <t>RRDPP</t>
  </si>
  <si>
    <t>CHELMSFORD - SOUTH WOODHAM FERRERS CLINCS</t>
  </si>
  <si>
    <t>RRDCHELMSFORD - ST GILES COTTAGE</t>
  </si>
  <si>
    <t>RRDGL</t>
  </si>
  <si>
    <t>CHELMSFORD - ST GILES COTTAGE</t>
  </si>
  <si>
    <t>RRDCHELMSFORD - THE LINDEN CENTRE</t>
  </si>
  <si>
    <t xml:space="preserve">RRDAH     </t>
  </si>
  <si>
    <t>CHELMSFORD - THE LINDEN CENTRE</t>
  </si>
  <si>
    <t>RRDCHELMSFORD - THE ROWANS</t>
  </si>
  <si>
    <t>RRDAC</t>
  </si>
  <si>
    <t>CHELMSFORD - THE ROWANS</t>
  </si>
  <si>
    <t>RRDCHELMSFORD - UNITS 4 &amp; 5A, CORNELL ESTATE</t>
  </si>
  <si>
    <t>RRDAE</t>
  </si>
  <si>
    <t>CHELMSFORD - UNITS 4 &amp; 5A, CORNELL ESTATE</t>
  </si>
  <si>
    <t>RRDCLACTON - EAGLEHURST</t>
  </si>
  <si>
    <t>RRDA2</t>
  </si>
  <si>
    <t>CLACTON - EAGLEHURST</t>
  </si>
  <si>
    <t>RRDCLACTON - MENTAL HEALTH SERVICES - CLACTON HOSPITAL</t>
  </si>
  <si>
    <t xml:space="preserve">RRDE2     </t>
  </si>
  <si>
    <t>CLACTON - MENTAL HEALTH SERVICES - CLACTON HOSPITAL</t>
  </si>
  <si>
    <t>RRDCOLCHESTER - BIRCHWOOD</t>
  </si>
  <si>
    <t>RRDE0</t>
  </si>
  <si>
    <t>COLCHESTER - BIRCHWOOD</t>
  </si>
  <si>
    <t>RRDCOLCHESTER - KING'S WOOD CENTRE</t>
  </si>
  <si>
    <t xml:space="preserve">RRDD7     </t>
  </si>
  <si>
    <t>COLCHESTER - KING'S WOOD CENTRE</t>
  </si>
  <si>
    <t>RRDCOLCHESTER - LONGVIEW</t>
  </si>
  <si>
    <t>RRDE3</t>
  </si>
  <si>
    <t>COLCHESTER - LONGVIEW</t>
  </si>
  <si>
    <t>RRDCOLCHESTER - THE BRAMBLES</t>
  </si>
  <si>
    <t>RRDA1</t>
  </si>
  <si>
    <t>COLCHESTER - THE BRAMBLES</t>
  </si>
  <si>
    <t>RRDCOLCHESTER - THE LAKES</t>
  </si>
  <si>
    <t>RRDE1</t>
  </si>
  <si>
    <t>COLCHESTER - THE LAKES</t>
  </si>
  <si>
    <t>RRDCOLCHESTER GENERAL HOSPITAL</t>
  </si>
  <si>
    <t>RRDCG</t>
  </si>
  <si>
    <t>RRDDUKES PRIORY HOSPITAL</t>
  </si>
  <si>
    <t>RRDDP</t>
  </si>
  <si>
    <t>DUKES PRIORY HOSPITAL</t>
  </si>
  <si>
    <t>RRDEPPING - ST MARGARETS HOSPITAL</t>
  </si>
  <si>
    <t>RRDHD</t>
  </si>
  <si>
    <t>EPPING - ST MARGARETS HOSPITAL</t>
  </si>
  <si>
    <t>RRDHARLOW - DERWENT CENTRE</t>
  </si>
  <si>
    <t xml:space="preserve">RRDPA     </t>
  </si>
  <si>
    <t>HARLOW - DERWENT CENTRE</t>
  </si>
  <si>
    <t>RRDHARLOW - SYDENHAM HOUSE</t>
  </si>
  <si>
    <t xml:space="preserve">RRDHF     </t>
  </si>
  <si>
    <t>HARLOW - SYDENHAM HOUSE</t>
  </si>
  <si>
    <t>RRDHARWICH &amp; DISTRICT HOSPITAL</t>
  </si>
  <si>
    <t>RRDEE</t>
  </si>
  <si>
    <t>HARWICH &amp; DISTRICT HOSPITAL</t>
  </si>
  <si>
    <t>RRDMALDON - ST PETERS HOSPITAL</t>
  </si>
  <si>
    <t>RRDAG</t>
  </si>
  <si>
    <t>MALDON - ST PETERS HOSPITAL</t>
  </si>
  <si>
    <t>RRDNORTH ESSEX PARTNERSHIP NHS FOUNDATION TRUST HEADQUARTERS</t>
  </si>
  <si>
    <t>RRD02</t>
  </si>
  <si>
    <t>NORTH ESSEX PARTNERSHIP NHS FOUNDATION TRUST HEADQUARTERS</t>
  </si>
  <si>
    <t>RRDTHE CRYSTAL CENTRE</t>
  </si>
  <si>
    <t xml:space="preserve">RRD16     </t>
  </si>
  <si>
    <t>THE CRYSTAL CENTRE</t>
  </si>
  <si>
    <t>RRDWITHAM - NEW IVY CHIMNEYS</t>
  </si>
  <si>
    <t>RRDAF</t>
  </si>
  <si>
    <t>WITHAM - NEW IVY CHIMNEYS</t>
  </si>
  <si>
    <t>RRDWITHAM - OLD IVY CHIMNEYS</t>
  </si>
  <si>
    <t>RRDDL</t>
  </si>
  <si>
    <t>WITHAM - OLD IVY CHIMNEYS</t>
  </si>
  <si>
    <t>RREADULT MENTAL HEALTH</t>
  </si>
  <si>
    <t>RRE3M</t>
  </si>
  <si>
    <t>RRE</t>
  </si>
  <si>
    <t>RREBRIDGNORTH HOSPITAL</t>
  </si>
  <si>
    <t>RREDR</t>
  </si>
  <si>
    <t>RRECANNOCK CHASE HOSPITAL</t>
  </si>
  <si>
    <t>RRE14</t>
  </si>
  <si>
    <t>RRECASTLE CARE CASTLEHAVEN</t>
  </si>
  <si>
    <t>RREF1</t>
  </si>
  <si>
    <t>RRECHILD DEVELOPMENT 2</t>
  </si>
  <si>
    <t>RREP0</t>
  </si>
  <si>
    <t>CHILD DEVELOPMENT 2</t>
  </si>
  <si>
    <t>RRECHILDRENS</t>
  </si>
  <si>
    <t>RRER4</t>
  </si>
  <si>
    <t>CHILDRENS</t>
  </si>
  <si>
    <t>RRECHILDRENS 2</t>
  </si>
  <si>
    <t>RREM9</t>
  </si>
  <si>
    <t>CHILDRENS 2</t>
  </si>
  <si>
    <t>RRECHILDRENS 4</t>
  </si>
  <si>
    <t>RREP1</t>
  </si>
  <si>
    <t>CHILDRENS 4</t>
  </si>
  <si>
    <t>RRECHILDRENS 5</t>
  </si>
  <si>
    <t>RREP2</t>
  </si>
  <si>
    <t>CHILDRENS 5</t>
  </si>
  <si>
    <t>RRECHILDRENS 6</t>
  </si>
  <si>
    <t>RREP3</t>
  </si>
  <si>
    <t>CHILDRENS 6</t>
  </si>
  <si>
    <t>RRECHILDRENS 7</t>
  </si>
  <si>
    <t>RRE8C</t>
  </si>
  <si>
    <t>CHILDRENS 7</t>
  </si>
  <si>
    <t>RREGLENVIEW, LUDLOW</t>
  </si>
  <si>
    <t>RREF2</t>
  </si>
  <si>
    <t>GLENVIEW, LUDLOW</t>
  </si>
  <si>
    <t>RREHIGH TREES RESIDENTIAL HOME</t>
  </si>
  <si>
    <t>RREFJ</t>
  </si>
  <si>
    <t>HIGH TREES RESIDENTIAL HOME</t>
  </si>
  <si>
    <t>RREINCLUSION</t>
  </si>
  <si>
    <t>RREP6</t>
  </si>
  <si>
    <t>INCLUSION</t>
  </si>
  <si>
    <t>RRET4</t>
  </si>
  <si>
    <t>RREINCLUSION / OASIS 1</t>
  </si>
  <si>
    <t>RRE7T</t>
  </si>
  <si>
    <t>INCLUSION / OASIS 1</t>
  </si>
  <si>
    <t>RREINCLUSION / OASIS 2</t>
  </si>
  <si>
    <t>RRE7V</t>
  </si>
  <si>
    <t>INCLUSION / OASIS 2</t>
  </si>
  <si>
    <t>RREINCLUSION 1</t>
  </si>
  <si>
    <t>RRET7</t>
  </si>
  <si>
    <t>INCLUSION 1</t>
  </si>
  <si>
    <t>RREINCLUSION 2</t>
  </si>
  <si>
    <t>RRET8</t>
  </si>
  <si>
    <t>INCLUSION 2</t>
  </si>
  <si>
    <t>RREINCLUSION CAMBRIDGE</t>
  </si>
  <si>
    <t>RRE5W</t>
  </si>
  <si>
    <t>INCLUSION CAMBRIDGE</t>
  </si>
  <si>
    <t>RREKEEPERS CRESCENT, DONNINGTON</t>
  </si>
  <si>
    <t>RREF3</t>
  </si>
  <si>
    <t>KEEPERS CRESCENT, DONNINGTON</t>
  </si>
  <si>
    <t>RREKINVER UNIT</t>
  </si>
  <si>
    <t>RREV4</t>
  </si>
  <si>
    <t>KINVER UNIT</t>
  </si>
  <si>
    <t>RRELABURNHAMS</t>
  </si>
  <si>
    <t>RREEV</t>
  </si>
  <si>
    <t>RREMEDICAL RECORDS</t>
  </si>
  <si>
    <t>RREH1</t>
  </si>
  <si>
    <t>MEDICAL RECORDS</t>
  </si>
  <si>
    <t>RREMENTAL HEALTH</t>
  </si>
  <si>
    <t>RREP5</t>
  </si>
  <si>
    <t>RREMYTTON OAK COMMUNITY UNIT</t>
  </si>
  <si>
    <t>RREEH</t>
  </si>
  <si>
    <t>MYTTON OAK COMMUNITY UNIT</t>
  </si>
  <si>
    <t>RRENORTH SHREWSBURY CHMT - HARTLEYS MONKMOOR</t>
  </si>
  <si>
    <t>RRE0T</t>
  </si>
  <si>
    <t>NORTH SHREWSBURY CHMT - HARTLEYS MONKMOOR</t>
  </si>
  <si>
    <t>RREOLDER PEOPLE 10</t>
  </si>
  <si>
    <t>RREV3</t>
  </si>
  <si>
    <t>OLDER PEOPLE 10</t>
  </si>
  <si>
    <t>RREOLDFIELD RESIDENTIAL HOME</t>
  </si>
  <si>
    <t>RREF5</t>
  </si>
  <si>
    <t>RREPARK HOUSE T4 BIRMINGHAM</t>
  </si>
  <si>
    <t>PARK HOUSE T4 BIRMINGHAM</t>
  </si>
  <si>
    <t>RREPLAS NEWYDD, BELLE VIEW</t>
  </si>
  <si>
    <t>RREFD</t>
  </si>
  <si>
    <t>PLAS NEWYDD, BELLE VIEW</t>
  </si>
  <si>
    <t>RREQUEST</t>
  </si>
  <si>
    <t>RRET3</t>
  </si>
  <si>
    <t>QUEST</t>
  </si>
  <si>
    <t>RRERSH COPTHORNE</t>
  </si>
  <si>
    <t>RREFG</t>
  </si>
  <si>
    <t>RSH COPTHORNE</t>
  </si>
  <si>
    <t>RRESAMUEL JOHNSON HOSPITAL</t>
  </si>
  <si>
    <t>RREPG</t>
  </si>
  <si>
    <t>SAMUEL JOHNSON HOSPITAL</t>
  </si>
  <si>
    <t>RRESFOP CMHN</t>
  </si>
  <si>
    <t>RREGN</t>
  </si>
  <si>
    <t>SFOP CMHN</t>
  </si>
  <si>
    <t>RRESHELTON HOSPITAL</t>
  </si>
  <si>
    <t>RRE0G</t>
  </si>
  <si>
    <t>RRED9</t>
  </si>
  <si>
    <t>RRESHROPSHIRE EI</t>
  </si>
  <si>
    <t>RRE4C</t>
  </si>
  <si>
    <t>SHROPSHIRE EI</t>
  </si>
  <si>
    <t>RRESHROPSHIRE REHAB AND RECOVERY</t>
  </si>
  <si>
    <t>RRE5X</t>
  </si>
  <si>
    <t>SHROPSHIRE REHAB AND RECOVERY</t>
  </si>
  <si>
    <t>RREST AUSTIN FRIARS, SHREWSBURY</t>
  </si>
  <si>
    <t>RRE0E</t>
  </si>
  <si>
    <t>ST AUSTIN FRIARS, SHREWSBURY</t>
  </si>
  <si>
    <t>RREST AUSTINS</t>
  </si>
  <si>
    <t>RREG5</t>
  </si>
  <si>
    <t>ST AUSTINS</t>
  </si>
  <si>
    <t>RREST GEORGES 4</t>
  </si>
  <si>
    <t>RREV7</t>
  </si>
  <si>
    <t>ST GEORGES 4</t>
  </si>
  <si>
    <t>RREST GEORGE'S HOSPITAL</t>
  </si>
  <si>
    <t>RRE11</t>
  </si>
  <si>
    <t>ST GEORGE'S HOSPITAL</t>
  </si>
  <si>
    <t>RREST GEORGES HOSPITAL 2</t>
  </si>
  <si>
    <t>RREV5</t>
  </si>
  <si>
    <t>ST GEORGES HOSPITAL 2</t>
  </si>
  <si>
    <t>RREST GEORGES HOSPITAL 3</t>
  </si>
  <si>
    <t>RREV6</t>
  </si>
  <si>
    <t>ST GEORGES HOSPITAL 3</t>
  </si>
  <si>
    <t>RRESTAFFORD CRHT</t>
  </si>
  <si>
    <t>RRE4J</t>
  </si>
  <si>
    <t>STAFFORD CRHT</t>
  </si>
  <si>
    <t>RRESTAFFORD GENERAL HOSPITAL</t>
  </si>
  <si>
    <t>RRE01</t>
  </si>
  <si>
    <t>STAFFORD GENERAL HOSPITAL</t>
  </si>
  <si>
    <t>RRESTATION ST</t>
  </si>
  <si>
    <t>RREC3</t>
  </si>
  <si>
    <t>STATION ST</t>
  </si>
  <si>
    <t>RRESTRETTON EDGE RESPITE UNIT</t>
  </si>
  <si>
    <t>RRE45</t>
  </si>
  <si>
    <t>STRETTON EDGE RESPITE UNIT</t>
  </si>
  <si>
    <t>RRESUSTAIN</t>
  </si>
  <si>
    <t>RRED7</t>
  </si>
  <si>
    <t>SUSTAIN</t>
  </si>
  <si>
    <t>RRETELFORD AOT</t>
  </si>
  <si>
    <t>RREGE</t>
  </si>
  <si>
    <t>TELFORD AOT</t>
  </si>
  <si>
    <t>RRETELFORD AOT (WREKIN RD)</t>
  </si>
  <si>
    <t>RRE0Y</t>
  </si>
  <si>
    <t>TELFORD AOT (WREKIN RD)</t>
  </si>
  <si>
    <t>RRETHE ELMS SHREWSBURY</t>
  </si>
  <si>
    <t>RRE0R</t>
  </si>
  <si>
    <t>THE ELMS SHREWSBURY</t>
  </si>
  <si>
    <t>RRETHE HAWTHORNS</t>
  </si>
  <si>
    <t>RREGC</t>
  </si>
  <si>
    <t>THE HAWTHORNS</t>
  </si>
  <si>
    <t>RRETHE REDWOODS CENTRE</t>
  </si>
  <si>
    <t>RRERS</t>
  </si>
  <si>
    <t>THE REDWOODS CENTRE</t>
  </si>
  <si>
    <t>RRETORC</t>
  </si>
  <si>
    <t>RREGK</t>
  </si>
  <si>
    <t>TORC</t>
  </si>
  <si>
    <t>RREUNIT 3</t>
  </si>
  <si>
    <t>RREA4</t>
  </si>
  <si>
    <t>RREUNIT 4, BRITANNIA</t>
  </si>
  <si>
    <t>RRE56</t>
  </si>
  <si>
    <t>UNIT 4, BRITANNIA</t>
  </si>
  <si>
    <t>RREUNITS 5 AND 6 ASHFIELDS</t>
  </si>
  <si>
    <t>RREA3</t>
  </si>
  <si>
    <t>UNITS 5 AND 6 ASHFIELDS</t>
  </si>
  <si>
    <t>RREVISION HOMES 1B</t>
  </si>
  <si>
    <t>RREFL</t>
  </si>
  <si>
    <t>VISION HOMES 1B</t>
  </si>
  <si>
    <t>RREVISION HOMES 1C</t>
  </si>
  <si>
    <t>RREFK</t>
  </si>
  <si>
    <t>VISION HOMES 1C</t>
  </si>
  <si>
    <t>RREWEST BANK - WELLINGTON</t>
  </si>
  <si>
    <t>RRE0M</t>
  </si>
  <si>
    <t>WEST BANK - WELLINGTON</t>
  </si>
  <si>
    <t>RREDG</t>
  </si>
  <si>
    <t>RREWHITCHURCH HOSPITAL</t>
  </si>
  <si>
    <t>RREE4</t>
  </si>
  <si>
    <t>WHITCHURCH HOSPITAL</t>
  </si>
  <si>
    <t>RREWHITTINGTON BARRACKS</t>
  </si>
  <si>
    <t>RRE95</t>
  </si>
  <si>
    <t>WHITTINGTON BARRACKS</t>
  </si>
  <si>
    <t>RREYOCKLETON GRANGE</t>
  </si>
  <si>
    <t>RREA7</t>
  </si>
  <si>
    <t>YOCKLETON GRANGE</t>
  </si>
  <si>
    <t>RRFASTLEY HOSPITAL - RRF05</t>
  </si>
  <si>
    <t>RRF05</t>
  </si>
  <si>
    <t>ASTLEY HOSPITAL - RRF05</t>
  </si>
  <si>
    <t>RRF</t>
  </si>
  <si>
    <t>RRFBILLINGE HOSPITAL - RRF06</t>
  </si>
  <si>
    <t>RRF06</t>
  </si>
  <si>
    <t>BILLINGE HOSPITAL - RRF06</t>
  </si>
  <si>
    <t>RRFHIGH STREET MEDICAL CENTRE - RRF56</t>
  </si>
  <si>
    <t>RRF56</t>
  </si>
  <si>
    <t>HIGH STREET MEDICAL CENTRE - RRF56</t>
  </si>
  <si>
    <t>RRFLEIGH INFIRMARY - RRF01</t>
  </si>
  <si>
    <t>RRF01</t>
  </si>
  <si>
    <t>LEIGH INFIRMARY - RRF01</t>
  </si>
  <si>
    <t>RRFROYAL ALBERT EDWARD INFIRMARY - RRF02</t>
  </si>
  <si>
    <t>RRF02</t>
  </si>
  <si>
    <t>ROYAL ALBERT EDWARD INFIRMARY - RRF02</t>
  </si>
  <si>
    <t>RRFTHOMAS LINACRE OUTPATIENT CENTRE - RRF54</t>
  </si>
  <si>
    <t>RRF54</t>
  </si>
  <si>
    <t>THOMAS LINACRE OUTPATIENT CENTRE - RRF54</t>
  </si>
  <si>
    <t>RRFWHELLEY HOSPITAL - RRF04</t>
  </si>
  <si>
    <t>RRF04</t>
  </si>
  <si>
    <t>WHELLEY HOSPITAL - RRF04</t>
  </si>
  <si>
    <t>RRFWRIGHTINGTON HOSPITAL - RRF53</t>
  </si>
  <si>
    <t>RRF53</t>
  </si>
  <si>
    <t>WRIGHTINGTON HOSPITAL - RRF53</t>
  </si>
  <si>
    <t>RRJROYAL ORTHOPAEDIC HOSPITAL - RRJ05</t>
  </si>
  <si>
    <t>RRJ05</t>
  </si>
  <si>
    <t>ROYAL ORTHOPAEDIC HOSPITAL - RRJ05</t>
  </si>
  <si>
    <t>RRJ</t>
  </si>
  <si>
    <t>RRKASHFURLONG MEDICAL CENTRE</t>
  </si>
  <si>
    <t>RRK04</t>
  </si>
  <si>
    <t>ASHFURLONG MEDICAL CENTRE</t>
  </si>
  <si>
    <t>RRK</t>
  </si>
  <si>
    <t>RRKGREEN RIDGE SURGERY</t>
  </si>
  <si>
    <t>RRK07</t>
  </si>
  <si>
    <t>GREEN RIDGE SURGERY</t>
  </si>
  <si>
    <t>RRKQUEEN ELIZABETH HOSPITAL - RRK02</t>
  </si>
  <si>
    <t>RRK02</t>
  </si>
  <si>
    <t>QUEEN ELIZABETH HOSPITAL - RRK02</t>
  </si>
  <si>
    <t>RRKQUEEN ELIZABETH HOSPITAL BIRMINGHAM - RRK15</t>
  </si>
  <si>
    <t>RRK15</t>
  </si>
  <si>
    <t>QUEEN ELIZABETH HOSPITAL BIRMINGHAM - RRK15</t>
  </si>
  <si>
    <t>RRKSELLY OAK HOSPITAL (ACUTE) - RRK03</t>
  </si>
  <si>
    <t>RRK03</t>
  </si>
  <si>
    <t>SELLY OAK HOSPITAL (ACUTE) - RRK03</t>
  </si>
  <si>
    <t>RRPAHEADS</t>
  </si>
  <si>
    <t>RRP05</t>
  </si>
  <si>
    <t>AHEADS</t>
  </si>
  <si>
    <t>RRP</t>
  </si>
  <si>
    <t>RRPBARNET GENERAL HOSPITAL</t>
  </si>
  <si>
    <t>RRP01</t>
  </si>
  <si>
    <t>BARNET GENERAL HOSPITAL</t>
  </si>
  <si>
    <t>RRPCANNING CRESCENT</t>
  </si>
  <si>
    <t>RRP14</t>
  </si>
  <si>
    <t>CANNING CRESCENT</t>
  </si>
  <si>
    <t>RRPCHASE FARM HOSPITAL</t>
  </si>
  <si>
    <t>RRP16</t>
  </si>
  <si>
    <t>CHASE FARM HOSPITAL</t>
  </si>
  <si>
    <t>RRPCOLINDALE HOSPITAL</t>
  </si>
  <si>
    <t>RRP17</t>
  </si>
  <si>
    <t>COLINDALE HOSPITAL</t>
  </si>
  <si>
    <t>RRPECDAS</t>
  </si>
  <si>
    <t>RRP22</t>
  </si>
  <si>
    <t>ECDAS</t>
  </si>
  <si>
    <t>RRPEDGWARE COMMUNITY HOSPITAL</t>
  </si>
  <si>
    <t>RRP23</t>
  </si>
  <si>
    <t>RRPEDMONTON COMMUNITY REHABILITATION UNIT</t>
  </si>
  <si>
    <t>RRP64</t>
  </si>
  <si>
    <t>EDMONTON COMMUNITY REHABILITATION UNIT</t>
  </si>
  <si>
    <t>RRPEIS HARINGEY</t>
  </si>
  <si>
    <t>RRPF5</t>
  </si>
  <si>
    <t>EIS HARINGEY</t>
  </si>
  <si>
    <t>RRPENFIELD MENTAL HEALTH</t>
  </si>
  <si>
    <t>RRP02</t>
  </si>
  <si>
    <t>ENFIELD MENTAL HEALTH</t>
  </si>
  <si>
    <t>RRPFINCHLEY MEMORIAL HOSPITAL</t>
  </si>
  <si>
    <t>RRP27</t>
  </si>
  <si>
    <t>RRPFTAC</t>
  </si>
  <si>
    <t>RRP68</t>
  </si>
  <si>
    <t>FTAC</t>
  </si>
  <si>
    <t>RRPHARINGEY MENTAL HEALTH</t>
  </si>
  <si>
    <t>RRP03</t>
  </si>
  <si>
    <t>HARINGEY MENTAL HEALTH</t>
  </si>
  <si>
    <t>RRPHAWTHORN UNIT</t>
  </si>
  <si>
    <t>RRP78</t>
  </si>
  <si>
    <t>HAWTHORN UNIT</t>
  </si>
  <si>
    <t>RRPISLINGTON CANONBURY COMMUNITY MENTAL HEALTH</t>
  </si>
  <si>
    <t>RRP32</t>
  </si>
  <si>
    <t>ISLINGTON CANONBURY COMMUNITY MENTAL HEALTH</t>
  </si>
  <si>
    <t>RRPMIDAS</t>
  </si>
  <si>
    <t>RRP34</t>
  </si>
  <si>
    <t>MIDAS</t>
  </si>
  <si>
    <t>RRPROYAL NATIONAL ORTHOPAEDIC HOSPITAL</t>
  </si>
  <si>
    <t>RRP42</t>
  </si>
  <si>
    <t>ROYAL NATIONAL ORTHOPAEDIC HOSPITAL</t>
  </si>
  <si>
    <t>RRPSAFE</t>
  </si>
  <si>
    <t>RRP61</t>
  </si>
  <si>
    <t>SAFE</t>
  </si>
  <si>
    <t>RRPST ANN'S HOSPITAL</t>
  </si>
  <si>
    <t>RRP46</t>
  </si>
  <si>
    <t>RRPST MICHAEL'S HOSPITAL</t>
  </si>
  <si>
    <t>RRP47</t>
  </si>
  <si>
    <t>RRPTULIP (AOT)</t>
  </si>
  <si>
    <t>RRP52</t>
  </si>
  <si>
    <t>TULIP (AOT)</t>
  </si>
  <si>
    <t>RRVHOSPITAL FOR TROPICAL DISEASES - RRVRH</t>
  </si>
  <si>
    <t>RRVRH</t>
  </si>
  <si>
    <t>HOSPITAL FOR TROPICAL DISEASES - RRVRH</t>
  </si>
  <si>
    <t>RRV</t>
  </si>
  <si>
    <t>RRVNAT HOSP FOR NEURLGY &amp; NEUROSC. CHALFONT</t>
  </si>
  <si>
    <t>RRVNC</t>
  </si>
  <si>
    <t>NAT HOSP FOR NEURLGY &amp; NEUROSC. CHALFONT</t>
  </si>
  <si>
    <t>RRVNATIONAL HOSPITAL FOR NEUROLOGY AND NEUROSURGERY, QUEEN SQUARE - RRVNQ</t>
  </si>
  <si>
    <t>RRVNQ</t>
  </si>
  <si>
    <t>NATIONAL HOSPITAL FOR NEUROLOGY AND NEUROSURGERY, QUEEN SQUARE - RRVNQ</t>
  </si>
  <si>
    <t>RRVROYAL NATIONAL THROAT, NOSE &amp; EAR HOSPITAL - RRVRN</t>
  </si>
  <si>
    <t>RRVRN</t>
  </si>
  <si>
    <t>ROYAL NATIONAL THROAT, NOSE &amp; EAR HOSPITAL - RRVRN</t>
  </si>
  <si>
    <t>RRVTHE EASTMAN DENTAL HOSPITAL - RRVE1</t>
  </si>
  <si>
    <t>RRVE1</t>
  </si>
  <si>
    <t>THE EASTMAN DENTAL HOSPITAL - RRVE1</t>
  </si>
  <si>
    <t>RRVTHE HEART HOSPITAL - RRV30</t>
  </si>
  <si>
    <t>RRV30</t>
  </si>
  <si>
    <t>THE HEART HOSPITAL - RRV30</t>
  </si>
  <si>
    <t>RRVTHE ROYAL LONDON HOSPITAL FOR INTEGRATED MEDICINE - RRV60</t>
  </si>
  <si>
    <t>RRV60</t>
  </si>
  <si>
    <t>THE ROYAL LONDON HOSPITAL FOR INTEGRATED MEDICINE - RRV60</t>
  </si>
  <si>
    <t>RRVUCH MACMILLAN CANCER CENTRE</t>
  </si>
  <si>
    <t>RRVCC</t>
  </si>
  <si>
    <t>UCH MACMILLAN CANCER CENTRE</t>
  </si>
  <si>
    <t>RRVUCLH OUTREACH: ASHFORD AND ST PETER'S HOSPITAL - RRV99</t>
  </si>
  <si>
    <t>RRV99</t>
  </si>
  <si>
    <t>UCLH OUTREACH: ASHFORD AND ST PETER'S HOSPITAL - RRV99</t>
  </si>
  <si>
    <t>RRVUCLH OUTREACH: ROYAL BERKSHIRE HOSPITAL - RRV97</t>
  </si>
  <si>
    <t>RRV97</t>
  </si>
  <si>
    <t>UCLH OUTREACH: ROYAL BERKSHIRE HOSPITAL - RRV97</t>
  </si>
  <si>
    <t>RRVUCLH OUTREACH: THE MARGARET CENTRE - RRV98</t>
  </si>
  <si>
    <t>RRV98</t>
  </si>
  <si>
    <t>UCLH OUTREACH: THE MARGARET CENTRE - RRV98</t>
  </si>
  <si>
    <t>RRVUCLH ROSENHEIM BUILDING</t>
  </si>
  <si>
    <t>RRV13</t>
  </si>
  <si>
    <t>UCLH ROSENHEIM BUILDING</t>
  </si>
  <si>
    <t>RRVUNIVERSITY COLLEGE HOSPITAL - RRV03</t>
  </si>
  <si>
    <t>RRV03</t>
  </si>
  <si>
    <t>UNIVERSITY COLLEGE HOSPITAL - RRV03</t>
  </si>
  <si>
    <t>RRVUNIVERSITY COLLEGE HOSPITAL ELIZABETH GARRETT ANDERSON WING - RRV11</t>
  </si>
  <si>
    <t>RRV11</t>
  </si>
  <si>
    <t>UNIVERSITY COLLEGE HOSPITAL ELIZABETH GARRETT ANDERSON WING - RRV11</t>
  </si>
  <si>
    <t>RT1ACER WARD, HINCHINGBROOKE HOSPITAL</t>
  </si>
  <si>
    <t>RT183</t>
  </si>
  <si>
    <t>ACER WARD, HINCHINGBROOKE HOSPITAL</t>
  </si>
  <si>
    <t>RT1</t>
  </si>
  <si>
    <t>RT1ADDENBROOKES HOSPITAL</t>
  </si>
  <si>
    <t>RT190</t>
  </si>
  <si>
    <t>ADDENBROOKES HOSPITAL</t>
  </si>
  <si>
    <t>RT1ADOLESCENT UNIT</t>
  </si>
  <si>
    <t>RT1AF</t>
  </si>
  <si>
    <t>ADOLESCENT UNIT</t>
  </si>
  <si>
    <t>RT1AMBERSIDE</t>
  </si>
  <si>
    <t>RT154</t>
  </si>
  <si>
    <t>AMBERSIDE</t>
  </si>
  <si>
    <t>RT1BRUDENELL COMMUNITY HOME</t>
  </si>
  <si>
    <t>RT106</t>
  </si>
  <si>
    <t>BRUDENELL COMMUNITY HOME</t>
  </si>
  <si>
    <t>RT1CADS PETERBOROUGH</t>
  </si>
  <si>
    <t>RT173</t>
  </si>
  <si>
    <t>CADS PETERBOROUGH</t>
  </si>
  <si>
    <t>RT1CAMBRIDGE COMWISE CDS</t>
  </si>
  <si>
    <t>RT101</t>
  </si>
  <si>
    <t>CAMBRIDGE COMWISE CDS</t>
  </si>
  <si>
    <t>RT1CAMBRIDGE DDS</t>
  </si>
  <si>
    <t>RT1AC</t>
  </si>
  <si>
    <t>CAMBRIDGE DDS</t>
  </si>
  <si>
    <t>RT1CAMBRIDGE LD</t>
  </si>
  <si>
    <t>RT1AD</t>
  </si>
  <si>
    <t>CAMBRIDGE LD</t>
  </si>
  <si>
    <t>RT1CAMBRIDGE MARACIS CDS</t>
  </si>
  <si>
    <t>RT103</t>
  </si>
  <si>
    <t>CAMBRIDGE MARACIS CDS</t>
  </si>
  <si>
    <t>RT1CAMBRIDGE OPMH</t>
  </si>
  <si>
    <t>RT1AJ</t>
  </si>
  <si>
    <t>CAMBRIDGE OPMH</t>
  </si>
  <si>
    <t>RT1CAMBRIDGESHIRE MST-CAN</t>
  </si>
  <si>
    <t>RT1JR</t>
  </si>
  <si>
    <t>CAMBRIDGESHIRE MST-CAN</t>
  </si>
  <si>
    <t>RT1CAMEO</t>
  </si>
  <si>
    <t>RT1DQ</t>
  </si>
  <si>
    <t>CAMEO</t>
  </si>
  <si>
    <t>RT1COBWEBS</t>
  </si>
  <si>
    <t>RT166</t>
  </si>
  <si>
    <t>COBWEBS</t>
  </si>
  <si>
    <t>RT1COMMUNITY ALCOHOL AND DRUGS</t>
  </si>
  <si>
    <t>RT121</t>
  </si>
  <si>
    <t>COMMUNITY ALCOHOL AND DRUGS</t>
  </si>
  <si>
    <t>RT1CPC1</t>
  </si>
  <si>
    <t>RT1JT</t>
  </si>
  <si>
    <t>CPC1</t>
  </si>
  <si>
    <t>RT1CROYLANDS</t>
  </si>
  <si>
    <t>RT168</t>
  </si>
  <si>
    <t>CROYLANDS</t>
  </si>
  <si>
    <t>RT1DARWIN NURSERY, PROSPECT FARM</t>
  </si>
  <si>
    <t>RT136</t>
  </si>
  <si>
    <t>DARWIN NURSERY, PROSPECT FARM</t>
  </si>
  <si>
    <t>RT1DODDINGTON HOSPITAL</t>
  </si>
  <si>
    <t>RT1GD</t>
  </si>
  <si>
    <t>DODDINGTON HOSPITAL</t>
  </si>
  <si>
    <t>RT1E CAMBS AND FENLAND CDT</t>
  </si>
  <si>
    <t>RT1ED</t>
  </si>
  <si>
    <t>E CAMBS AND FENLAND CDT</t>
  </si>
  <si>
    <t>RT1E CAMBS AND FENLAND LD</t>
  </si>
  <si>
    <t>RT1EE</t>
  </si>
  <si>
    <t>E CAMBS AND FENLAND LD</t>
  </si>
  <si>
    <t>RT1E CAMBS AND FENLAND OPMH</t>
  </si>
  <si>
    <t>RT1EC</t>
  </si>
  <si>
    <t>E CAMBS AND FENLAND OPMH</t>
  </si>
  <si>
    <t>RT1EDWARD JENNER UNIT</t>
  </si>
  <si>
    <t>RT125</t>
  </si>
  <si>
    <t>EDWARD JENNER UNIT</t>
  </si>
  <si>
    <t>RT1FENLAND AOT</t>
  </si>
  <si>
    <t>RT1JN</t>
  </si>
  <si>
    <t>FENLAND AOT</t>
  </si>
  <si>
    <t>RT1FULBOURN HOSPITAL</t>
  </si>
  <si>
    <t>RT113</t>
  </si>
  <si>
    <t>FULBOURN HOSPITAL</t>
  </si>
  <si>
    <t>RT1HAWTHORN DAY THERAPY</t>
  </si>
  <si>
    <t>RT1KA</t>
  </si>
  <si>
    <t>HAWTHORN DAY THERAPY</t>
  </si>
  <si>
    <t>RT1HAWTHORN WARD, HINCHINGBROOKE HOSPITAL</t>
  </si>
  <si>
    <t>RT184</t>
  </si>
  <si>
    <t>HAWTHORN WARD, HINCHINGBROOKE HOSPITAL</t>
  </si>
  <si>
    <t>RT1HEREWARD HALL</t>
  </si>
  <si>
    <t>RT1HE</t>
  </si>
  <si>
    <t>HEREWARD HALL</t>
  </si>
  <si>
    <t>RT1HUNTINGDON CDS</t>
  </si>
  <si>
    <t>RT104</t>
  </si>
  <si>
    <t>HUNTINGDON CDS</t>
  </si>
  <si>
    <t>RT1HUNTINGDON DASH</t>
  </si>
  <si>
    <t>RT1CD</t>
  </si>
  <si>
    <t>HUNTINGDON DASH</t>
  </si>
  <si>
    <t>RT1HUNTINGDON DTTO</t>
  </si>
  <si>
    <t>RT1CF</t>
  </si>
  <si>
    <t>HUNTINGDON DTTO</t>
  </si>
  <si>
    <t>RT1HUNTINGDON LD</t>
  </si>
  <si>
    <t>RT1CE</t>
  </si>
  <si>
    <t>HUNTINGDON LD</t>
  </si>
  <si>
    <t>RT1HUNTINGDON OPMH</t>
  </si>
  <si>
    <t>RT1CC</t>
  </si>
  <si>
    <t>HUNTINGDON OPMH</t>
  </si>
  <si>
    <t>RT1IDA DARWIN HOSPITAL</t>
  </si>
  <si>
    <t>RT115</t>
  </si>
  <si>
    <t>IDA DARWIN HOSPITAL</t>
  </si>
  <si>
    <t>RT1LITTLE GABLES</t>
  </si>
  <si>
    <t>RT126</t>
  </si>
  <si>
    <t>LITTLE GABLES</t>
  </si>
  <si>
    <t>RT1MARU</t>
  </si>
  <si>
    <t>RT1DP</t>
  </si>
  <si>
    <t>MARU</t>
  </si>
  <si>
    <t>RT1MENTAL HEALTH UNIT</t>
  </si>
  <si>
    <t>RT1JJ</t>
  </si>
  <si>
    <t>MENTAL HEALTH UNIT</t>
  </si>
  <si>
    <t>RT1MOORLANDS RESIDENTIAL HOME</t>
  </si>
  <si>
    <t>RT1HD</t>
  </si>
  <si>
    <t>MOORLANDS RESIDENTIAL HOME</t>
  </si>
  <si>
    <t>RT1NEW COTTAGES DAY HOSPITAL</t>
  </si>
  <si>
    <t>RT1FC</t>
  </si>
  <si>
    <t>NEW COTTAGES DAY HOSPITAL</t>
  </si>
  <si>
    <t>RT1NORTH CAMBRIDGESHIRE HOSPITAL</t>
  </si>
  <si>
    <t>RT182</t>
  </si>
  <si>
    <t>RT1PETERBOROUGH CDS</t>
  </si>
  <si>
    <t>RT102</t>
  </si>
  <si>
    <t>PETERBOROUGH CDS</t>
  </si>
  <si>
    <t>RT1PETERBOROUGH CDT</t>
  </si>
  <si>
    <t>RT1DD</t>
  </si>
  <si>
    <t>PETERBOROUGH CDT</t>
  </si>
  <si>
    <t>RT1PETERBOROUGH DISTRICT HOSPITAL</t>
  </si>
  <si>
    <t>RT1GE</t>
  </si>
  <si>
    <t>PETERBOROUGH DISTRICT HOSPITAL</t>
  </si>
  <si>
    <t>RT1PETERBOROUGH LD</t>
  </si>
  <si>
    <t>RT1DE</t>
  </si>
  <si>
    <t>PETERBOROUGH LD</t>
  </si>
  <si>
    <t>RT1PETERBOROUGH OPMH</t>
  </si>
  <si>
    <t>RT1DC</t>
  </si>
  <si>
    <t>PETERBOROUGH OPMH</t>
  </si>
  <si>
    <t>RT1PRINCESS OF WALES HOSPITAL</t>
  </si>
  <si>
    <t>RT1FD</t>
  </si>
  <si>
    <t>RT1QUY WATER FARM</t>
  </si>
  <si>
    <t>RT1GF</t>
  </si>
  <si>
    <t>QUY WATER FARM</t>
  </si>
  <si>
    <t>RT1REEPHAM COMMUNITY HOME</t>
  </si>
  <si>
    <t>RT107</t>
  </si>
  <si>
    <t>REEPHAM COMMUNITY HOME</t>
  </si>
  <si>
    <t>RT1SAFFRON WALDON COMMUNITY HOSPITAL</t>
  </si>
  <si>
    <t>RT1JC</t>
  </si>
  <si>
    <t>SAFFRON WALDON COMMUNITY HOSPITAL</t>
  </si>
  <si>
    <t>RT1ST JOHNS</t>
  </si>
  <si>
    <t>RT1FE</t>
  </si>
  <si>
    <t>ST JOHNS</t>
  </si>
  <si>
    <t>RT1THE CEDARS</t>
  </si>
  <si>
    <t>RT128</t>
  </si>
  <si>
    <t>THE CEDARS</t>
  </si>
  <si>
    <t>RT1THE CROFT CHILDRENS UNIT</t>
  </si>
  <si>
    <t>RT1AE</t>
  </si>
  <si>
    <t>THE CROFT CHILDRENS UNIT</t>
  </si>
  <si>
    <t>RT1THE GABLES</t>
  </si>
  <si>
    <t>RT130</t>
  </si>
  <si>
    <t>RT1THE LAURELS</t>
  </si>
  <si>
    <t>RT1FF</t>
  </si>
  <si>
    <t>THE LAURELS</t>
  </si>
  <si>
    <t>RT1THE PINES</t>
  </si>
  <si>
    <t>RT131</t>
  </si>
  <si>
    <t>RT1THE WETHERALLS</t>
  </si>
  <si>
    <t>RT172</t>
  </si>
  <si>
    <t>THE WETHERALLS</t>
  </si>
  <si>
    <t>RT1WARDS 1, 4 &amp; 5</t>
  </si>
  <si>
    <t>RT123</t>
  </si>
  <si>
    <t>WARDS 1, 4 &amp; 5</t>
  </si>
  <si>
    <t>RT1WHITTLESEY COMMUNITY HOME</t>
  </si>
  <si>
    <t>RT120</t>
  </si>
  <si>
    <t>WHITTLESEY COMMUNITY HOME</t>
  </si>
  <si>
    <t>RT2ALKRINGTON LIFT</t>
  </si>
  <si>
    <t>RT2G2</t>
  </si>
  <si>
    <t>ALKRINGTON LIFT</t>
  </si>
  <si>
    <t>RT2</t>
  </si>
  <si>
    <t>RT2ASTLEY ST VILLA</t>
  </si>
  <si>
    <t>RT211</t>
  </si>
  <si>
    <t>ASTLEY ST VILLA</t>
  </si>
  <si>
    <t>RT2BEALY COMMUNITY HOSPITAL</t>
  </si>
  <si>
    <t>RT2C3</t>
  </si>
  <si>
    <t>BEALY COMMUNITY HOSPITAL</t>
  </si>
  <si>
    <t>RT2BUTLER GREEN</t>
  </si>
  <si>
    <t>RT2C1</t>
  </si>
  <si>
    <t>BUTLER GREEN</t>
  </si>
  <si>
    <t>RT2CHEW VALE</t>
  </si>
  <si>
    <t>RT2F7</t>
  </si>
  <si>
    <t>CHEW VALE</t>
  </si>
  <si>
    <t>RT2CHILD &amp; ADOLESCENT UNIT - BIRCHILL HOSPITAL</t>
  </si>
  <si>
    <t>RT264</t>
  </si>
  <si>
    <t>CHILD &amp; ADOLESCENT UNIT - BIRCHILL HOSPITAL</t>
  </si>
  <si>
    <t>RT2CHILD &amp; ADOLESCENT UNIT - FAIRFIELD GENERAL HOSPITAL</t>
  </si>
  <si>
    <t>RT265</t>
  </si>
  <si>
    <t>CHILD &amp; ADOLESCENT UNIT - FAIRFIELD GENERAL HOSPITAL</t>
  </si>
  <si>
    <t>RT2CHILD PSYCHOLOGY, REFLECTIONS</t>
  </si>
  <si>
    <t>RT270</t>
  </si>
  <si>
    <t>CHILD PSYCHOLOGY, REFLECTIONS</t>
  </si>
  <si>
    <t>RT2CROFT SHIFA</t>
  </si>
  <si>
    <t>RT2G5</t>
  </si>
  <si>
    <t>CROFT SHIFA</t>
  </si>
  <si>
    <t>RT2DEPARTMENT OF PSYCHOLOGICAL MEDICINE</t>
  </si>
  <si>
    <t>RT271</t>
  </si>
  <si>
    <t>DEPARTMENT OF PSYCHOLOGICAL MEDICINE</t>
  </si>
  <si>
    <t>RT2ELMS SQUARE</t>
  </si>
  <si>
    <t>RT2D4</t>
  </si>
  <si>
    <t>ELMS SQUARE</t>
  </si>
  <si>
    <t>RT2ETHEROW BUILDING</t>
  </si>
  <si>
    <t>RT2M7</t>
  </si>
  <si>
    <t>ETHEROW BUILDING</t>
  </si>
  <si>
    <t>RT2FAILSWORTH PCRC</t>
  </si>
  <si>
    <t>RT2F9</t>
  </si>
  <si>
    <t>FAILSWORTH PCRC</t>
  </si>
  <si>
    <t>RT2GRANGE VIEW</t>
  </si>
  <si>
    <t>RT2M3</t>
  </si>
  <si>
    <t>GRANGE VIEW</t>
  </si>
  <si>
    <t>RT2HANSON CORNER</t>
  </si>
  <si>
    <t>RT213</t>
  </si>
  <si>
    <t>HANSON CORNER</t>
  </si>
  <si>
    <t>RT2INPATIENT UNIT (ADULT) - STANSFIELD PLACE</t>
  </si>
  <si>
    <t>RT243</t>
  </si>
  <si>
    <t>INPATIENT UNIT (ADULT) - STANSFIELD PLACE</t>
  </si>
  <si>
    <t>RT2IRWELL UNIT - FAIRFIELD GENERAL HOSPITAL</t>
  </si>
  <si>
    <t>RT248</t>
  </si>
  <si>
    <t>IRWELL UNIT - FAIRFIELD GENERAL HOSPITAL</t>
  </si>
  <si>
    <t>RT2LE BURNS UNIT</t>
  </si>
  <si>
    <t>RT2K3</t>
  </si>
  <si>
    <t>LE BURNS UNIT</t>
  </si>
  <si>
    <t>RT2MENTAL HEALTH UNIT</t>
  </si>
  <si>
    <t>RT274</t>
  </si>
  <si>
    <t>RT2MENTAL HEALTH UNIT - STEPPING HILL HOSPITAL</t>
  </si>
  <si>
    <t>RT267</t>
  </si>
  <si>
    <t>MENTAL HEALTH UNIT - STEPPING HILL HOSPITAL</t>
  </si>
  <si>
    <t>RT2OLDER PEOPLE'S DAY HOSPITAL</t>
  </si>
  <si>
    <t>RT284</t>
  </si>
  <si>
    <t>OLDER PEOPLE'S DAY HOSPITAL</t>
  </si>
  <si>
    <t>RT2PENNINE 3 - BIRCH HILL HOSPITAL</t>
  </si>
  <si>
    <t>RT251</t>
  </si>
  <si>
    <t>PENNINE 3 - BIRCH HILL HOSPITAL</t>
  </si>
  <si>
    <t>RT2PENNINE CARE NHS TRUST</t>
  </si>
  <si>
    <t>RT2HQ</t>
  </si>
  <si>
    <t>PENNINE CARE NHS TRUST</t>
  </si>
  <si>
    <t>RT2PROSPECT PLACE</t>
  </si>
  <si>
    <t>RT2K4</t>
  </si>
  <si>
    <t>PROSPECT PLACE</t>
  </si>
  <si>
    <t>RT2PSYCHOLOGICAL THERAPY - STOCKPORT</t>
  </si>
  <si>
    <t>RT253</t>
  </si>
  <si>
    <t>PSYCHOLOGICAL THERAPY - STOCKPORT</t>
  </si>
  <si>
    <t>RT2PSYCHOLOGY</t>
  </si>
  <si>
    <t>RT294</t>
  </si>
  <si>
    <t>PSYCHOLOGY</t>
  </si>
  <si>
    <t>RT2SECURE RESIDENTIAL - RHODES PLACE</t>
  </si>
  <si>
    <t>RT242</t>
  </si>
  <si>
    <t>SECURE RESIDENTIAL - RHODES PLACE</t>
  </si>
  <si>
    <t>RT2SOUTHLINK</t>
  </si>
  <si>
    <t>RT2E7</t>
  </si>
  <si>
    <t>SOUTHLINK</t>
  </si>
  <si>
    <t>RT2TEENAGE PSYCHOLOGY</t>
  </si>
  <si>
    <t>RT292</t>
  </si>
  <si>
    <t>TEENAGE PSYCHOLOGY</t>
  </si>
  <si>
    <t>RT2THE MEADOWS (OLD AGE PSYCHIATRY UNIT)</t>
  </si>
  <si>
    <t>RT208</t>
  </si>
  <si>
    <t>THE MEADOWS (OLD AGE PSYCHIATRY UNIT)</t>
  </si>
  <si>
    <t>RT2TRIPLE H</t>
  </si>
  <si>
    <t>RT2J2</t>
  </si>
  <si>
    <t>TRIPLE H</t>
  </si>
  <si>
    <t>RT2UNIT 8, THE LANDINGS</t>
  </si>
  <si>
    <t>RT287</t>
  </si>
  <si>
    <t>UNIT 8, THE LANDINGS</t>
  </si>
  <si>
    <t>RT2WOODS HOSPITAL</t>
  </si>
  <si>
    <t>RT206</t>
  </si>
  <si>
    <t>WOODS HOSPITAL</t>
  </si>
  <si>
    <t>RT2YPAS</t>
  </si>
  <si>
    <t>RT2E2</t>
  </si>
  <si>
    <t>YPAS</t>
  </si>
  <si>
    <t>RT3HAREFIELD HOSPITAL - RT301</t>
  </si>
  <si>
    <t>RT301</t>
  </si>
  <si>
    <t>HAREFIELD HOSPITAL - RT301</t>
  </si>
  <si>
    <t>RT3</t>
  </si>
  <si>
    <t>RT3ROYAL BROMPTON HOSPITAL - RT302</t>
  </si>
  <si>
    <t>RT302</t>
  </si>
  <si>
    <t>ROYAL BROMPTON HOSPITAL - RT302</t>
  </si>
  <si>
    <t>RT53 RUBICON CLOSE</t>
  </si>
  <si>
    <t>RT5FM</t>
  </si>
  <si>
    <t>3 RUBICON CLOSE</t>
  </si>
  <si>
    <t>RT5</t>
  </si>
  <si>
    <t>RT5ADOLESCENT PSYCHIATRIC UNIT</t>
  </si>
  <si>
    <t>RT5FD</t>
  </si>
  <si>
    <t>ADOLESCENT PSYCHIATRIC UNIT</t>
  </si>
  <si>
    <t>RT5ASHBY DIST HOSP WARD</t>
  </si>
  <si>
    <t>RT5YC</t>
  </si>
  <si>
    <t>ASHBY DIST HOSP WARD</t>
  </si>
  <si>
    <t>RT5ASHBY HOSPITAL</t>
  </si>
  <si>
    <t>RT5PF</t>
  </si>
  <si>
    <t>ASHBY HOSPITAL</t>
  </si>
  <si>
    <t>RT5BELVOIR INTENSIVE CARE UNIT</t>
  </si>
  <si>
    <t>RT521</t>
  </si>
  <si>
    <t>BELVOIR INTENSIVE CARE UNIT</t>
  </si>
  <si>
    <t>RT5BENNION CENTRE</t>
  </si>
  <si>
    <t>RT505</t>
  </si>
  <si>
    <t>BENNION CENTRE/LANGLEY</t>
  </si>
  <si>
    <t>RT5BRACKEN BUILDING</t>
  </si>
  <si>
    <t>RT522</t>
  </si>
  <si>
    <t>BRACKEN BUILDING</t>
  </si>
  <si>
    <t>RT5BRACKENDALE</t>
  </si>
  <si>
    <t>RT5LB</t>
  </si>
  <si>
    <t>BRACKENDALE</t>
  </si>
  <si>
    <t>RT5BRANDON MENTAL HEALTH UNIT</t>
  </si>
  <si>
    <t>RT5AP</t>
  </si>
  <si>
    <t>BRANDON MENTAL HEALTH UNIT</t>
  </si>
  <si>
    <t>RT5CASTLERIGG</t>
  </si>
  <si>
    <t>RT5LF</t>
  </si>
  <si>
    <t>CASTLERIGG</t>
  </si>
  <si>
    <t>RT5CHARNWOOD 1</t>
  </si>
  <si>
    <t>RT5C9</t>
  </si>
  <si>
    <t>CHARNWOOD 1</t>
  </si>
  <si>
    <t>RT5CHARNWOOD 1 (EPMA)</t>
  </si>
  <si>
    <t>RT5D1</t>
  </si>
  <si>
    <t>CHARNWOOD 1 (EPMA)</t>
  </si>
  <si>
    <t>RT5CHARNWOOD 2</t>
  </si>
  <si>
    <t>RT5D2</t>
  </si>
  <si>
    <t>CHARNWOOD 2</t>
  </si>
  <si>
    <t>RT5CHARNWOOD 2 (EPMA)</t>
  </si>
  <si>
    <t>RT5D3</t>
  </si>
  <si>
    <t>CHARNWOOD 2 (EPMA)</t>
  </si>
  <si>
    <t>RT5CHARNWOOD 3</t>
  </si>
  <si>
    <t>RT5D4</t>
  </si>
  <si>
    <t>CHARNWOOD 3</t>
  </si>
  <si>
    <t>RT5CHARNWOOD 3 (EPMA)</t>
  </si>
  <si>
    <t>RT5D5</t>
  </si>
  <si>
    <t>CHARNWOOD 3 (EPMA)</t>
  </si>
  <si>
    <t>RT5CHARNWOOD 4</t>
  </si>
  <si>
    <t>RT5D6</t>
  </si>
  <si>
    <t>CHARNWOOD 4</t>
  </si>
  <si>
    <t>RT5CHARNWOOD 4 (EPMA)</t>
  </si>
  <si>
    <t>RT5D7</t>
  </si>
  <si>
    <t>CHARNWOOD 4 (EPMA)</t>
  </si>
  <si>
    <t>RT5CHARNWOOD MILL</t>
  </si>
  <si>
    <t>RT5NJ</t>
  </si>
  <si>
    <t>CHARNWOOD MILL</t>
  </si>
  <si>
    <t>RT5CITY CENTRAL 1</t>
  </si>
  <si>
    <t>RT5D8</t>
  </si>
  <si>
    <t>CITY CENTRAL 1</t>
  </si>
  <si>
    <t>RT5CITY CENTRAL 1 (EPMA)</t>
  </si>
  <si>
    <t>RT5D9</t>
  </si>
  <si>
    <t>CITY CENTRAL 1 (EPMA)</t>
  </si>
  <si>
    <t>RT5CITY CENTRAL 2</t>
  </si>
  <si>
    <t>RT5E1</t>
  </si>
  <si>
    <t>CITY CENTRAL 2</t>
  </si>
  <si>
    <t>RT5CITY CENTRAL 2 (EPMA)</t>
  </si>
  <si>
    <t>RT5E2</t>
  </si>
  <si>
    <t>CITY CENTRAL 2 (EPMA)</t>
  </si>
  <si>
    <t>RT5CITY CENTRAL 3</t>
  </si>
  <si>
    <t>RT5E3</t>
  </si>
  <si>
    <t>CITY CENTRAL 3</t>
  </si>
  <si>
    <t>RT5CITY CENTRAL 3 (EPMA)</t>
  </si>
  <si>
    <t>RT5E4</t>
  </si>
  <si>
    <t>CITY CENTRAL 3 (EPMA)</t>
  </si>
  <si>
    <t>RT5CITY CENTRAL 4</t>
  </si>
  <si>
    <t>RT5WW</t>
  </si>
  <si>
    <t>CITY CENTRAL 4</t>
  </si>
  <si>
    <t>RT5CITY CENTRAL 4 (EPMA)</t>
  </si>
  <si>
    <t>RT5WX</t>
  </si>
  <si>
    <t>CITY CENTRAL 4 (EPMA)</t>
  </si>
  <si>
    <t>RT5CITY EAST 1</t>
  </si>
  <si>
    <t>RT5E5</t>
  </si>
  <si>
    <t>CITY EAST 1</t>
  </si>
  <si>
    <t>RT5CITY EAST 1 (EPMA)</t>
  </si>
  <si>
    <t>RT5E6</t>
  </si>
  <si>
    <t>CITY EAST 1 (EPMA)</t>
  </si>
  <si>
    <t>RT5CITY EAST 2</t>
  </si>
  <si>
    <t>RT5E7</t>
  </si>
  <si>
    <t>CITY EAST 2</t>
  </si>
  <si>
    <t>RT5CITY EAST 2 (EPMA)</t>
  </si>
  <si>
    <t>RT5E8</t>
  </si>
  <si>
    <t>CITY EAST 2 (EPMA)</t>
  </si>
  <si>
    <t>RT5CITY EAST 3</t>
  </si>
  <si>
    <t>RT5E9</t>
  </si>
  <si>
    <t>CITY EAST 3</t>
  </si>
  <si>
    <t>RT5CITY EAST 3 (EPMA)</t>
  </si>
  <si>
    <t>RT5F1</t>
  </si>
  <si>
    <t>CITY EAST 3 (EPMA)</t>
  </si>
  <si>
    <t>RT5CITY EAST 4</t>
  </si>
  <si>
    <t>RT5YV</t>
  </si>
  <si>
    <t>CITY EAST 4</t>
  </si>
  <si>
    <t>RT5CITY EAST 4 (EPMA)</t>
  </si>
  <si>
    <t>RT5NT</t>
  </si>
  <si>
    <t>CITY EAST 4 (EPMA)</t>
  </si>
  <si>
    <t>RT5CITY WEST 1</t>
  </si>
  <si>
    <t>RT5F2</t>
  </si>
  <si>
    <t>CITY WEST 1</t>
  </si>
  <si>
    <t>RT5CITY WEST 1 (EPMA)</t>
  </si>
  <si>
    <t>RT5F3</t>
  </si>
  <si>
    <t>CITY WEST 1 (EPMA)</t>
  </si>
  <si>
    <t>RT5CITY WEST 2</t>
  </si>
  <si>
    <t>RT5F4</t>
  </si>
  <si>
    <t>CITY WEST 2</t>
  </si>
  <si>
    <t>RT5CITY WEST 2 (EPMA)</t>
  </si>
  <si>
    <t>RT5F5</t>
  </si>
  <si>
    <t>CITY WEST 2 (EPMA)</t>
  </si>
  <si>
    <t>RT5CITY WEST 3</t>
  </si>
  <si>
    <t>RT5F6</t>
  </si>
  <si>
    <t>CITY WEST 3</t>
  </si>
  <si>
    <t>RT5CITY WEST 3 (EPMA)</t>
  </si>
  <si>
    <t>RT5F7</t>
  </si>
  <si>
    <t>CITY WEST 3 (EPMA)</t>
  </si>
  <si>
    <t>RT5CITY WEST 4</t>
  </si>
  <si>
    <t>RT5WA</t>
  </si>
  <si>
    <t>CITY WEST 4</t>
  </si>
  <si>
    <t>RT5CITY WEST 4 (EPMA)</t>
  </si>
  <si>
    <t>RT5WC</t>
  </si>
  <si>
    <t>CITY WEST 4 (EPMA)</t>
  </si>
  <si>
    <t>RT5CLARENDON MEWS</t>
  </si>
  <si>
    <t>RT5YP</t>
  </si>
  <si>
    <t>CLARENDON MEWS</t>
  </si>
  <si>
    <t>RT5COALVILLE HOSP WARDS</t>
  </si>
  <si>
    <t>RT5YD</t>
  </si>
  <si>
    <t>COALVILLE HOSP WARDS</t>
  </si>
  <si>
    <t>RT5COALVILLE HOSPITAL</t>
  </si>
  <si>
    <t>RT5PE</t>
  </si>
  <si>
    <t>COALVILLE HOSPITAL</t>
  </si>
  <si>
    <t>RT5COGNITIVE BEHAVIOURAL THERAPY</t>
  </si>
  <si>
    <t>RT512</t>
  </si>
  <si>
    <t>COGNITIVE BEHAVIOURAL THERAPY</t>
  </si>
  <si>
    <t>RT5EAST LEICESTERSHIRE 1</t>
  </si>
  <si>
    <t>RT5F8</t>
  </si>
  <si>
    <t>EAST LEICESTERSHIRE 1</t>
  </si>
  <si>
    <t>RT5EAST LEICESTERSHIRE 1 (EPMA)</t>
  </si>
  <si>
    <t>RT5F9</t>
  </si>
  <si>
    <t>EAST LEICESTERSHIRE 1 (EPMA)</t>
  </si>
  <si>
    <t>RT5EAST LEICESTERSHIRE 2</t>
  </si>
  <si>
    <t>RT5G1</t>
  </si>
  <si>
    <t>EAST LEICESTERSHIRE 2</t>
  </si>
  <si>
    <t>RT5EAST LEICESTERSHIRE 2 (EPMA)</t>
  </si>
  <si>
    <t>RT5G2</t>
  </si>
  <si>
    <t>EAST LEICESTERSHIRE 2 (EPMA)</t>
  </si>
  <si>
    <t>RT5EAST LEICESTERSHIRE 3</t>
  </si>
  <si>
    <t>RT5G3</t>
  </si>
  <si>
    <t>EAST LEICESTERSHIRE 3</t>
  </si>
  <si>
    <t>RT5EAST LEICESTERSHIRE 3 (EPMA)</t>
  </si>
  <si>
    <t>RT5G4</t>
  </si>
  <si>
    <t>EAST LEICESTERSHIRE 3 (EPMA)</t>
  </si>
  <si>
    <t>RT5EATING DISORDERS 1</t>
  </si>
  <si>
    <t>RT52C</t>
  </si>
  <si>
    <t>EATING DISORDERS 1</t>
  </si>
  <si>
    <t>RT5EATING DISORDERS 1 (EPMA)</t>
  </si>
  <si>
    <t>RT5V5</t>
  </si>
  <si>
    <t>EATING DISORDERS 1 (EPMA)</t>
  </si>
  <si>
    <t>RT5EATING DISORDERS 2</t>
  </si>
  <si>
    <t>RT5V6</t>
  </si>
  <si>
    <t>EATING DISORDERS 2</t>
  </si>
  <si>
    <t>RT5EATING DISORDERS 2 (EPMA)</t>
  </si>
  <si>
    <t>RT5V7</t>
  </si>
  <si>
    <t>EATING DISORDERS 2 (EPMA)</t>
  </si>
  <si>
    <t>RT5EATING DISORDERS 3</t>
  </si>
  <si>
    <t>RT5V8</t>
  </si>
  <si>
    <t>EATING DISORDERS 3</t>
  </si>
  <si>
    <t>RT5EATING DISORDERS 3 (EPMA)</t>
  </si>
  <si>
    <t>RT5V9</t>
  </si>
  <si>
    <t>EATING DISORDERS 3 (EPMA)</t>
  </si>
  <si>
    <t>RT5EATING DISORDERS 4</t>
  </si>
  <si>
    <t>RT53C</t>
  </si>
  <si>
    <t>EATING DISORDERS 4</t>
  </si>
  <si>
    <t>RT5EATING DISORDERS 4 (EPMA)</t>
  </si>
  <si>
    <t>RT54C</t>
  </si>
  <si>
    <t>EATING DISORDERS 4 (EPMA)</t>
  </si>
  <si>
    <t>RT5EVINGTON CENTRE</t>
  </si>
  <si>
    <t>RT5KT</t>
  </si>
  <si>
    <t>EVINGTON CENTRE</t>
  </si>
  <si>
    <t>RT5EXTERNAL AUDITORS</t>
  </si>
  <si>
    <t>RT5YR</t>
  </si>
  <si>
    <t>EXTERNAL AUDITORS</t>
  </si>
  <si>
    <t>RT5FEILDING PALMER WARD</t>
  </si>
  <si>
    <t>RT5YE</t>
  </si>
  <si>
    <t>FEILDING PALMER WARD</t>
  </si>
  <si>
    <t>RT5FIELDING PALMER HOSPITAL</t>
  </si>
  <si>
    <t>RT5PH</t>
  </si>
  <si>
    <t>FIELDING PALMER HOSPITAL</t>
  </si>
  <si>
    <t>RT5FORENSIC 1</t>
  </si>
  <si>
    <t>RT5G5</t>
  </si>
  <si>
    <t>FORENSIC 1</t>
  </si>
  <si>
    <t>RT5FORENSIC 1 (EPMA)</t>
  </si>
  <si>
    <t>RT5G6</t>
  </si>
  <si>
    <t>FORENSIC 1 (EPMA)</t>
  </si>
  <si>
    <t>RT5FORENSIC 2</t>
  </si>
  <si>
    <t>RT5G7</t>
  </si>
  <si>
    <t>FORENSIC 2</t>
  </si>
  <si>
    <t>RT5FORENSIC 2 (EPMA)</t>
  </si>
  <si>
    <t>RT5G8</t>
  </si>
  <si>
    <t>FORENSIC 2 (EPMA)</t>
  </si>
  <si>
    <t>RT5FORENSIC 3</t>
  </si>
  <si>
    <t>RT5WD</t>
  </si>
  <si>
    <t>FORENSIC 3</t>
  </si>
  <si>
    <t>RT5FORENSIC 3 (EPMA)</t>
  </si>
  <si>
    <t>RT5WE</t>
  </si>
  <si>
    <t>FORENSIC 3 (EPMA)</t>
  </si>
  <si>
    <t>RT5GILLIVERS</t>
  </si>
  <si>
    <t>RT5CD</t>
  </si>
  <si>
    <t>GILLIVERS</t>
  </si>
  <si>
    <t>RT5GLENFRITH UNIT FOR LEARNING DISABILITIES</t>
  </si>
  <si>
    <t>RT5BP</t>
  </si>
  <si>
    <t>GLENFRITH UNIT FOR LEARNING DISABILITIES</t>
  </si>
  <si>
    <t>RT5GORSE HILL HOSPITAL</t>
  </si>
  <si>
    <t>RT5BX</t>
  </si>
  <si>
    <t>GORSE HILL HOSPITAL</t>
  </si>
  <si>
    <t>RT5GRASMERE</t>
  </si>
  <si>
    <t>RT5BF</t>
  </si>
  <si>
    <t>GRASMERE</t>
  </si>
  <si>
    <t>RT5H &amp; B HOSPITAL WARDS</t>
  </si>
  <si>
    <t>RT5YF</t>
  </si>
  <si>
    <t>H &amp; B HOSPITAL WARDS</t>
  </si>
  <si>
    <t>RT5HERSCHEL PRINS</t>
  </si>
  <si>
    <t>RT5KW</t>
  </si>
  <si>
    <t>HERSCHEL PRINS</t>
  </si>
  <si>
    <t>RT5HINCKLEY AND BOSWORTH 1</t>
  </si>
  <si>
    <t>RT5G9</t>
  </si>
  <si>
    <t>HINCKLEY AND BOSWORTH 1</t>
  </si>
  <si>
    <t>RT5HINCKLEY AND BOSWORTH 1 (EPMA)</t>
  </si>
  <si>
    <t>RT5H1</t>
  </si>
  <si>
    <t>HINCKLEY AND BOSWORTH 1 (EPMA)</t>
  </si>
  <si>
    <t>RT5HINCKLEY AND BOSWORTH 2</t>
  </si>
  <si>
    <t>RT5H2</t>
  </si>
  <si>
    <t>HINCKLEY AND BOSWORTH 2</t>
  </si>
  <si>
    <t>RT5HINCKLEY AND BOSWORTH 2 (EPMA)</t>
  </si>
  <si>
    <t>RT5H3</t>
  </si>
  <si>
    <t>HINCKLEY AND BOSWORTH 2 (EPMA)</t>
  </si>
  <si>
    <t>RT5HINCKLEY AND BOSWORTH 3</t>
  </si>
  <si>
    <t>RT5H4</t>
  </si>
  <si>
    <t>HINCKLEY AND BOSWORTH 3</t>
  </si>
  <si>
    <t>RT5HINCKLEY AND BOSWORTH 3 (EPMA)</t>
  </si>
  <si>
    <t>RT5H5</t>
  </si>
  <si>
    <t>HINCKLEY AND BOSWORTH 3 (EPMA)</t>
  </si>
  <si>
    <t>RT5HINCKLEY AND DISTRICT HOSPITAL</t>
  </si>
  <si>
    <t>RT5PK</t>
  </si>
  <si>
    <t>RT5LD 1</t>
  </si>
  <si>
    <t>RT5W3</t>
  </si>
  <si>
    <t>LD 1</t>
  </si>
  <si>
    <t>RT5LD 1 (EPMA)</t>
  </si>
  <si>
    <t>RT5W4</t>
  </si>
  <si>
    <t>LD 1 (EPMA)</t>
  </si>
  <si>
    <t>RT5LD 2</t>
  </si>
  <si>
    <t>RT55C</t>
  </si>
  <si>
    <t>LD 2</t>
  </si>
  <si>
    <t>RT5LD 2 (EPMA)</t>
  </si>
  <si>
    <t>RT56C</t>
  </si>
  <si>
    <t>LD 2 (EPMA)</t>
  </si>
  <si>
    <t>RT5LD 3</t>
  </si>
  <si>
    <t>RT57C</t>
  </si>
  <si>
    <t>LD 3</t>
  </si>
  <si>
    <t>RT5LD 3 (EPMA)</t>
  </si>
  <si>
    <t>RT58C</t>
  </si>
  <si>
    <t>LD 3 (EPMA)</t>
  </si>
  <si>
    <t>RT5LD 4</t>
  </si>
  <si>
    <t>RT59C</t>
  </si>
  <si>
    <t>LD 4</t>
  </si>
  <si>
    <t>RT5LD 4 (EPMA)</t>
  </si>
  <si>
    <t>RT51D</t>
  </si>
  <si>
    <t>LD 4 (EPMA)</t>
  </si>
  <si>
    <t>RT5LD 5</t>
  </si>
  <si>
    <t>RT52D</t>
  </si>
  <si>
    <t>LD 5</t>
  </si>
  <si>
    <t>RT5LD 5 (EPMA)</t>
  </si>
  <si>
    <t>RT53D</t>
  </si>
  <si>
    <t>LD 5 (EPMA)</t>
  </si>
  <si>
    <t>RT5LD 6</t>
  </si>
  <si>
    <t>RT54D</t>
  </si>
  <si>
    <t>LD 6</t>
  </si>
  <si>
    <t>RT5LD 6 (EPMA)</t>
  </si>
  <si>
    <t>RT55D</t>
  </si>
  <si>
    <t>LD 6 (EPMA)</t>
  </si>
  <si>
    <t>RT5LD 7</t>
  </si>
  <si>
    <t>RT5X6</t>
  </si>
  <si>
    <t>LD 7</t>
  </si>
  <si>
    <t>RT5LD 7 (EPMA)</t>
  </si>
  <si>
    <t>RT56D</t>
  </si>
  <si>
    <t>LD 7 (EPMA)</t>
  </si>
  <si>
    <t>RT5LEICESTER FRITH (ALFRED HILL)</t>
  </si>
  <si>
    <t>RT554</t>
  </si>
  <si>
    <t>LEICESTER FRITH (ALFRED HILL)</t>
  </si>
  <si>
    <t>RT5LEICESTER FRITH (BALDWIN UNIT)</t>
  </si>
  <si>
    <t>RT555</t>
  </si>
  <si>
    <t>LEICESTER FRITH (BALDWIN UNIT)</t>
  </si>
  <si>
    <t>RT5LEICESTER FRITH (DOROTHY BATES SUB STATION)</t>
  </si>
  <si>
    <t>RT5MK</t>
  </si>
  <si>
    <t>LEICESTER FRITH (DOROTHY BATES SUB STATION)</t>
  </si>
  <si>
    <t>RT5LEICESTER FRITH (FOSSE PRINT UNIT)</t>
  </si>
  <si>
    <t>RT558</t>
  </si>
  <si>
    <t>LEICESTER FRITH (FOSSE PRINT UNIT)</t>
  </si>
  <si>
    <t>RT5LEICESTER FRITH (FURTHER EDUCATION BUILDING)</t>
  </si>
  <si>
    <t>RT559</t>
  </si>
  <si>
    <t>LEICESTER FRITH (FURTHER EDUCATION BUILDING)</t>
  </si>
  <si>
    <t>RT5LEICESTER FRITH (GARAGES)</t>
  </si>
  <si>
    <t>RT5MM</t>
  </si>
  <si>
    <t>LEICESTER FRITH (GARAGES)</t>
  </si>
  <si>
    <t>RT5LEICESTER FRITH (MEADOW LAND)</t>
  </si>
  <si>
    <t>RT5MQ</t>
  </si>
  <si>
    <t>LEICESTER FRITH (MEADOW LAND)</t>
  </si>
  <si>
    <t>RT5LEICESTER FRITH (REHABILITATION BUILDING)</t>
  </si>
  <si>
    <t>RT562</t>
  </si>
  <si>
    <t>LEICESTER FRITH (REHABILITATION BUILDING)</t>
  </si>
  <si>
    <t>RT5LEICESTER FRITH (SNOOZLEUM)</t>
  </si>
  <si>
    <t>RT563</t>
  </si>
  <si>
    <t>LEICESTER FRITH (SNOOZLEUM)</t>
  </si>
  <si>
    <t>RT5LEICESTER FRITH (THE CHAPEL)</t>
  </si>
  <si>
    <t>RT5MJ</t>
  </si>
  <si>
    <t>LEICESTER FRITH (THE CHAPEL)</t>
  </si>
  <si>
    <t>RT5LEICESTER FRITH (THE LAURELS)</t>
  </si>
  <si>
    <t>RT561</t>
  </si>
  <si>
    <t>LEICESTER FRITH (THE LAURELS)</t>
  </si>
  <si>
    <t>RT5LEICESTER FRITH (THE RECREATION HALL)</t>
  </si>
  <si>
    <t>RT5ND</t>
  </si>
  <si>
    <t>LEICESTER FRITH (THE RECREATION HALL)</t>
  </si>
  <si>
    <t>RT5LEICESTER FRITH (THE TREATMENT UNIT)</t>
  </si>
  <si>
    <t>RT564</t>
  </si>
  <si>
    <t>LEICESTER FRITH (THE TREATMENT UNIT)</t>
  </si>
  <si>
    <t>RT5LEICESTER FRITH HOSPITAL</t>
  </si>
  <si>
    <t>RT553</t>
  </si>
  <si>
    <t>LEICESTER FRITH HOSPITAL</t>
  </si>
  <si>
    <t>RT5LEICESTER FRITH HOSPITAL (EPMA)</t>
  </si>
  <si>
    <t>RT5X1</t>
  </si>
  <si>
    <t>LEICESTER FRITH HOSPITAL (EPMA)</t>
  </si>
  <si>
    <t>RT5LEICESTERSHIRE PARTNERSHIP NHS TRUST (UNIVERSITY HOSPITALS)</t>
  </si>
  <si>
    <t>RT503</t>
  </si>
  <si>
    <t>LEICESTERSHIRE PARTNERSHIP NHS TRUST (UNIVERSITY HOSPITALS)</t>
  </si>
  <si>
    <t>RT5LEICESTERSHIRE PARTNERSHIP NHS TRUST MENTAL HEALTH SERVICES</t>
  </si>
  <si>
    <t>RT502</t>
  </si>
  <si>
    <t>LEICESTERSHIRE PARTNERSHIP NHS TRUST MENTAL HEALTH SERVICES</t>
  </si>
  <si>
    <t>RT5LOCAL COUNTER FRAUD SPECIALIST</t>
  </si>
  <si>
    <t>RT5AD</t>
  </si>
  <si>
    <t>LOCAL COUNTER FRAUD SPECIALIST</t>
  </si>
  <si>
    <t>RT5LOUGHBOROUGH HOSP WARDS</t>
  </si>
  <si>
    <t>RT5YG</t>
  </si>
  <si>
    <t>LOUGHBOROUGH HOSP WARDS</t>
  </si>
  <si>
    <t>RT5LOUGHBOROUGH HOSPITAL</t>
  </si>
  <si>
    <t>RT5PD</t>
  </si>
  <si>
    <t>LOUGHBOROUGH HOSPITAL</t>
  </si>
  <si>
    <t>RT5MARKET HARBOROUGH HOSPITAL</t>
  </si>
  <si>
    <t>RT5PG</t>
  </si>
  <si>
    <t>MARKET HARBOROUGH HOSPITAL</t>
  </si>
  <si>
    <t>RT5MEASHAM MEDICAL UNIT</t>
  </si>
  <si>
    <t>RT5FT</t>
  </si>
  <si>
    <t>MEASHAM MEDICAL UNIT</t>
  </si>
  <si>
    <t>RT5MELTON MOWBRAY HOSPITAL</t>
  </si>
  <si>
    <t>RT5PA</t>
  </si>
  <si>
    <t>MELTON MOWBRAY HOSPITAL</t>
  </si>
  <si>
    <t>RT5MHSOP 1</t>
  </si>
  <si>
    <t>RT5Q8</t>
  </si>
  <si>
    <t>MHSOP 1</t>
  </si>
  <si>
    <t>RT5MHSOP 1 (EPMA)</t>
  </si>
  <si>
    <t>RT5Q9</t>
  </si>
  <si>
    <t>MHSOP 1 (EPMA)</t>
  </si>
  <si>
    <t>RT5MHSOP 10</t>
  </si>
  <si>
    <t>RT5T8</t>
  </si>
  <si>
    <t>MHSOP 10</t>
  </si>
  <si>
    <t>RT5MHSOP 10 (EPMA)</t>
  </si>
  <si>
    <t>RT5T9</t>
  </si>
  <si>
    <t>MHSOP 10 (EPMA)</t>
  </si>
  <si>
    <t>RT5MHSOP 11</t>
  </si>
  <si>
    <t>RT5A9</t>
  </si>
  <si>
    <t>MHSOP 11</t>
  </si>
  <si>
    <t>RT5MHSOP 11 (EPMA)</t>
  </si>
  <si>
    <t>RT51A</t>
  </si>
  <si>
    <t>MHSOP 11 (EPMA)</t>
  </si>
  <si>
    <t>RT5MHSOP 12</t>
  </si>
  <si>
    <t>RT52A</t>
  </si>
  <si>
    <t>MHSOP 12</t>
  </si>
  <si>
    <t>RT5MHSOP 12 (EPMA)</t>
  </si>
  <si>
    <t>RT53A</t>
  </si>
  <si>
    <t>MHSOP 12 (EPMA)</t>
  </si>
  <si>
    <t>RT5MHSOP 13</t>
  </si>
  <si>
    <t>RT54A</t>
  </si>
  <si>
    <t>MHSOP 13</t>
  </si>
  <si>
    <t>RT5MHSOP 13 (EPMA)</t>
  </si>
  <si>
    <t>RT55A</t>
  </si>
  <si>
    <t>MHSOP 13 (EPMA)</t>
  </si>
  <si>
    <t>RT5MHSOP 14</t>
  </si>
  <si>
    <t>RT56A</t>
  </si>
  <si>
    <t>MHSOP 14</t>
  </si>
  <si>
    <t>RT5MHSOP 14 (EPMA)</t>
  </si>
  <si>
    <t>RT57A</t>
  </si>
  <si>
    <t>MHSOP 14 (EPMA)</t>
  </si>
  <si>
    <t>RT5MHSOP 15</t>
  </si>
  <si>
    <t>RT5WK</t>
  </si>
  <si>
    <t>MHSOP 15</t>
  </si>
  <si>
    <t>RT5MHSOP 15 (EPMA)</t>
  </si>
  <si>
    <t>RT5WL</t>
  </si>
  <si>
    <t>MHSOP 15 (EPMA)</t>
  </si>
  <si>
    <t>RT5MHSOP 16</t>
  </si>
  <si>
    <t>RT5YW</t>
  </si>
  <si>
    <t>MHSOP 16</t>
  </si>
  <si>
    <t>RT5MHSOP 16 (EPMA)</t>
  </si>
  <si>
    <t>RT5YX</t>
  </si>
  <si>
    <t>MHSOP 16 (EPMA)</t>
  </si>
  <si>
    <t>RT5MHSOP 17</t>
  </si>
  <si>
    <t>RT5YY</t>
  </si>
  <si>
    <t>MHSOP 17</t>
  </si>
  <si>
    <t>RT5MHSOP 17 (EPMA)</t>
  </si>
  <si>
    <t>RT5Y0</t>
  </si>
  <si>
    <t>MHSOP 17 (EPMA)</t>
  </si>
  <si>
    <t>RT5MHSOP 18</t>
  </si>
  <si>
    <t>RT51E</t>
  </si>
  <si>
    <t>MHSOP 18</t>
  </si>
  <si>
    <t>RT5MHSOP 18 (EPMA)</t>
  </si>
  <si>
    <t>RT51G</t>
  </si>
  <si>
    <t>MHSOP 18 (EPMA)</t>
  </si>
  <si>
    <t>RT5MHSOP 2</t>
  </si>
  <si>
    <t>RT5A1</t>
  </si>
  <si>
    <t>MHSOP 2</t>
  </si>
  <si>
    <t>RT5MHSOP 2 (EPMA)</t>
  </si>
  <si>
    <t>RT5A2</t>
  </si>
  <si>
    <t>MHSOP 2 (EPMA)</t>
  </si>
  <si>
    <t>RT5MHSOP 3</t>
  </si>
  <si>
    <t>RT5A3</t>
  </si>
  <si>
    <t>MHSOP 3</t>
  </si>
  <si>
    <t>RT5MHSOP 3 (EPMA)</t>
  </si>
  <si>
    <t>RT5A4</t>
  </si>
  <si>
    <t>MHSOP 3 (EPMA)</t>
  </si>
  <si>
    <t>RT5MHSOP 4</t>
  </si>
  <si>
    <t>RT5A5</t>
  </si>
  <si>
    <t>MHSOP 4</t>
  </si>
  <si>
    <t>RT5MHSOP 4 (EPMA)</t>
  </si>
  <si>
    <t>RT5A6</t>
  </si>
  <si>
    <t>MHSOP 4 (EPMA)</t>
  </si>
  <si>
    <t>RT5MHSOP 5</t>
  </si>
  <si>
    <t>RT5A7</t>
  </si>
  <si>
    <t>MHSOP 5</t>
  </si>
  <si>
    <t>RT5MHSOP 5 (EPMA)</t>
  </si>
  <si>
    <t>RT5R8</t>
  </si>
  <si>
    <t>MHSOP 5 (EPMA)</t>
  </si>
  <si>
    <t>RT5MHSOP 6</t>
  </si>
  <si>
    <t>RT5R9</t>
  </si>
  <si>
    <t>MHSOP 6</t>
  </si>
  <si>
    <t>RT5MHSOP 6 (EPMA)</t>
  </si>
  <si>
    <t>RT5T1</t>
  </si>
  <si>
    <t>MHSOP 6 (EPMA)</t>
  </si>
  <si>
    <t>RT5MHSOP 7</t>
  </si>
  <si>
    <t>RT5T2</t>
  </si>
  <si>
    <t>MHSOP 7</t>
  </si>
  <si>
    <t>RT5MHSOP 7 (EPMA)</t>
  </si>
  <si>
    <t>RT5T3</t>
  </si>
  <si>
    <t>MHSOP 7 (EPMA)</t>
  </si>
  <si>
    <t>RT5MHSOP 8</t>
  </si>
  <si>
    <t>RT5T4</t>
  </si>
  <si>
    <t>MHSOP 8</t>
  </si>
  <si>
    <t>RT5MHSOP 8 (EPMA)</t>
  </si>
  <si>
    <t>RT5T5</t>
  </si>
  <si>
    <t>MHSOP 8 (EPMA)</t>
  </si>
  <si>
    <t>RT5MHSOP 9</t>
  </si>
  <si>
    <t>RT5T6</t>
  </si>
  <si>
    <t>MHSOP 9</t>
  </si>
  <si>
    <t>RT5MHSOP 9 (EPMA)</t>
  </si>
  <si>
    <t>RT5T7</t>
  </si>
  <si>
    <t>MHSOP 9 (EPMA)</t>
  </si>
  <si>
    <t>RT5MHSOP BEECHWOOD</t>
  </si>
  <si>
    <t>RT599</t>
  </si>
  <si>
    <t>MHSOP BEECHWOOD</t>
  </si>
  <si>
    <t>RT5MHSOP BENNION</t>
  </si>
  <si>
    <t>RT598</t>
  </si>
  <si>
    <t>MHSOP BENNION</t>
  </si>
  <si>
    <t>RT5MILL LODGE</t>
  </si>
  <si>
    <t>RT5FA</t>
  </si>
  <si>
    <t>MILL LODGE</t>
  </si>
  <si>
    <t>RT5MMH DALGLEISH WARD</t>
  </si>
  <si>
    <t>RT5YH</t>
  </si>
  <si>
    <t>MMH DALGLEISH WARD</t>
  </si>
  <si>
    <t>RT5MRH ADULT MENTAL HEALTH (EPMA)</t>
  </si>
  <si>
    <t>RT5Y1</t>
  </si>
  <si>
    <t>MRH ADULT MENTAL HEALTH (EPMA)</t>
  </si>
  <si>
    <t>RT5NW LEICESTERSHIRE 1</t>
  </si>
  <si>
    <t>RT5J1</t>
  </si>
  <si>
    <t>NW LEICESTERSHIRE 1</t>
  </si>
  <si>
    <t>RT5NW LEICESTERSHIRE 1 (EPMA)</t>
  </si>
  <si>
    <t>RT5J2</t>
  </si>
  <si>
    <t>NW LEICESTERSHIRE 1 (EPMA)</t>
  </si>
  <si>
    <t>RT5NW LEICESTERSHIRE 2</t>
  </si>
  <si>
    <t>RT5J3</t>
  </si>
  <si>
    <t>NW LEICESTERSHIRE 2</t>
  </si>
  <si>
    <t>RT5NW LEICESTERSHIRE 2 (EPMA)</t>
  </si>
  <si>
    <t>RT5J4</t>
  </si>
  <si>
    <t>NW LEICESTERSHIRE 2 (EPMA)</t>
  </si>
  <si>
    <t>RT5NW LEICESTERSHIRE 3</t>
  </si>
  <si>
    <t>RT5J5</t>
  </si>
  <si>
    <t>NW LEICESTERSHIRE 3</t>
  </si>
  <si>
    <t>RT5NW LEICESTERSHIRE 3 (EPMA)</t>
  </si>
  <si>
    <t>RT5J6</t>
  </si>
  <si>
    <t>NW LEICESTERSHIRE 3 (EPMA)</t>
  </si>
  <si>
    <t>RT5NW LEICESTERSHIRE 4</t>
  </si>
  <si>
    <t>RT5J7</t>
  </si>
  <si>
    <t>NW LEICESTERSHIRE 4</t>
  </si>
  <si>
    <t>RT5NW LEICESTERSHIRE 4 (EPMA)</t>
  </si>
  <si>
    <t>RT5J8</t>
  </si>
  <si>
    <t>NW LEICESTERSHIRE 4 (EPMA)</t>
  </si>
  <si>
    <t>RT5PARKSIDE</t>
  </si>
  <si>
    <t>RT5YM</t>
  </si>
  <si>
    <t>PARKSIDE</t>
  </si>
  <si>
    <t>RT5PSYCHO-ONCOLOGY 1</t>
  </si>
  <si>
    <t>RT5K1</t>
  </si>
  <si>
    <t>PSYCHO-ONCOLOGY 1</t>
  </si>
  <si>
    <t>RT5PSYCHO-ONCOLOGY 1 (EPMA)</t>
  </si>
  <si>
    <t>RT5K2</t>
  </si>
  <si>
    <t>PSYCHO-ONCOLOGY 1 (EPMA)</t>
  </si>
  <si>
    <t>RT5PSYCHOTHERAPY 1</t>
  </si>
  <si>
    <t>RT5K3</t>
  </si>
  <si>
    <t>PSYCHOTHERAPY 1</t>
  </si>
  <si>
    <t>RT5PSYCHOTHERAPY 1 (EPMA)</t>
  </si>
  <si>
    <t>RT5K4</t>
  </si>
  <si>
    <t>PSYCHOTHERAPY 1 (EPMA)</t>
  </si>
  <si>
    <t>RT5PSYCHOTHERAPY 2</t>
  </si>
  <si>
    <t>RT5K5</t>
  </si>
  <si>
    <t>PSYCHOTHERAPY 2</t>
  </si>
  <si>
    <t>RT5PSYCHOTHERAPY 2 (EPMA)</t>
  </si>
  <si>
    <t>RT5K6</t>
  </si>
  <si>
    <t>PSYCHOTHERAPY 2 (EPMA)</t>
  </si>
  <si>
    <t>RT5PSYCHOTHERAPY 3</t>
  </si>
  <si>
    <t>RT57D</t>
  </si>
  <si>
    <t>PSYCHOTHERAPY 3</t>
  </si>
  <si>
    <t>RT5PSYCHOTHERAPY 3 (EPMA)</t>
  </si>
  <si>
    <t>RT58D</t>
  </si>
  <si>
    <t>PSYCHOTHERAPY 3 (EPMA)</t>
  </si>
  <si>
    <t>RT5RATHLIN</t>
  </si>
  <si>
    <t>RT5FC</t>
  </si>
  <si>
    <t>RATHLIN</t>
  </si>
  <si>
    <t>RT5RMH RUTLAND WARD</t>
  </si>
  <si>
    <t>RT5YJ</t>
  </si>
  <si>
    <t>RMH RUTLAND WARD</t>
  </si>
  <si>
    <t>RT5ROTHESAY</t>
  </si>
  <si>
    <t>RT5KK</t>
  </si>
  <si>
    <t>ROTHESAY</t>
  </si>
  <si>
    <t>RT5RUTLAND HOSPITAL</t>
  </si>
  <si>
    <t>RT5PC</t>
  </si>
  <si>
    <t>RUTLAND HOSPITAL</t>
  </si>
  <si>
    <t>RT5SOUTH LEICESTERSHIRE 1</t>
  </si>
  <si>
    <t>RT5K7</t>
  </si>
  <si>
    <t>SOUTH LEICESTERSHIRE 1</t>
  </si>
  <si>
    <t>RT5SOUTH LEICESTERSHIRE 1 (EPMA)</t>
  </si>
  <si>
    <t>RT5K8</t>
  </si>
  <si>
    <t>SOUTH LEICESTERSHIRE 1 (EPMA)</t>
  </si>
  <si>
    <t>RT5SOUTH LEICESTERSHIRE 2</t>
  </si>
  <si>
    <t>RT5K9</t>
  </si>
  <si>
    <t>SOUTH LEICESTERSHIRE 2</t>
  </si>
  <si>
    <t>RT5SOUTH LEICESTERSHIRE 2 (EPMA)</t>
  </si>
  <si>
    <t>RT5L1</t>
  </si>
  <si>
    <t>SOUTH LEICESTERSHIRE 2 (EPMA)</t>
  </si>
  <si>
    <t>RT5SOUTH LEICESTERSHIRE 3</t>
  </si>
  <si>
    <t>RT5L2</t>
  </si>
  <si>
    <t>SOUTH LEICESTERSHIRE 3</t>
  </si>
  <si>
    <t>RT5SOUTH LEICESTERSHIRE 3 (EPMA)</t>
  </si>
  <si>
    <t>RT5L3</t>
  </si>
  <si>
    <t>SOUTH LEICESTERSHIRE 3 (EPMA)</t>
  </si>
  <si>
    <t>RT5SOUTH LEICESTERSHIRE 4</t>
  </si>
  <si>
    <t>RT5L4</t>
  </si>
  <si>
    <t>SOUTH LEICESTERSHIRE 4</t>
  </si>
  <si>
    <t>RT5SOUTH LEICESTERSHIRE 4 (EPMA)</t>
  </si>
  <si>
    <t>RT5L5</t>
  </si>
  <si>
    <t>SOUTH LEICESTERSHIRE 4 (EPMA)</t>
  </si>
  <si>
    <t>RT5SOUTH LEICESTERSHIRE 5</t>
  </si>
  <si>
    <t>RT5L6</t>
  </si>
  <si>
    <t>SOUTH LEICESTERSHIRE 5</t>
  </si>
  <si>
    <t>RT5SOUTH LEICESTERSHIRE 5 (EPMA)</t>
  </si>
  <si>
    <t>RT5L7</t>
  </si>
  <si>
    <t>SOUTH LEICESTERSHIRE 5 (EPMA)</t>
  </si>
  <si>
    <t>RT5ST LUKES</t>
  </si>
  <si>
    <t>RT5YL</t>
  </si>
  <si>
    <t>ST LUKES</t>
  </si>
  <si>
    <t>RT5ST LUKES HOSPITAL WARDS</t>
  </si>
  <si>
    <t>ST LUKES HOSPITAL WARDS</t>
  </si>
  <si>
    <t>RT5STEWART HOUSE</t>
  </si>
  <si>
    <t>RT5KE</t>
  </si>
  <si>
    <t>STEWART HOUSE</t>
  </si>
  <si>
    <t>RT5SUITE P1</t>
  </si>
  <si>
    <t>RT5NP</t>
  </si>
  <si>
    <t>SUITE P1</t>
  </si>
  <si>
    <t>RT5TARRY VIEW</t>
  </si>
  <si>
    <t>RT5LR</t>
  </si>
  <si>
    <t>TARRY VIEW</t>
  </si>
  <si>
    <t>RT5THE AGNES UNIT</t>
  </si>
  <si>
    <t>RT5NH</t>
  </si>
  <si>
    <t>THE AGNES UNIT</t>
  </si>
  <si>
    <t>RT5THE BRADGATE MENTAL HEALTH UNIT</t>
  </si>
  <si>
    <t>RT5KF</t>
  </si>
  <si>
    <t>THE BRADGATE MENTAL HEALTH UNIT</t>
  </si>
  <si>
    <t>RT5THE FIRS</t>
  </si>
  <si>
    <t>RT5LS</t>
  </si>
  <si>
    <t>THE FIRS</t>
  </si>
  <si>
    <t>RT5THE GRANGE</t>
  </si>
  <si>
    <t>RT5FP</t>
  </si>
  <si>
    <t>RT5THE WILLOWS (LEICESTER)</t>
  </si>
  <si>
    <t>RT5FK</t>
  </si>
  <si>
    <t>THE WILLOWS (LEICESTER)</t>
  </si>
  <si>
    <t>RT5THERAPEUTIC COMMUNITY</t>
  </si>
  <si>
    <t>RT5CN</t>
  </si>
  <si>
    <t>THERAPEUTIC COMMUNITY</t>
  </si>
  <si>
    <t>RT5TOWERS HOSPITAL</t>
  </si>
  <si>
    <t>RT5AN</t>
  </si>
  <si>
    <t>TOWERS HOSPITAL</t>
  </si>
  <si>
    <t>RT5TOWERS HOSPITAL (DAISY PEAKE BUILDING)</t>
  </si>
  <si>
    <t>RT565</t>
  </si>
  <si>
    <t>TOWERS HOSPITAL (DAISY PEAKE BUILDING)</t>
  </si>
  <si>
    <t>RT5TOWERS HOSPITAL (THE CABIN)</t>
  </si>
  <si>
    <t>RT5MX</t>
  </si>
  <si>
    <t>TOWERS HOSPITAL (THE CABIN)</t>
  </si>
  <si>
    <t>RT5TREATMENT AND RECOVERY</t>
  </si>
  <si>
    <t>RT582</t>
  </si>
  <si>
    <t>TREATMENT AND RECOVERY</t>
  </si>
  <si>
    <t>RT5TREATMENT AND RECOVERY 1</t>
  </si>
  <si>
    <t>RT5L8</t>
  </si>
  <si>
    <t>TREATMENT AND RECOVERY 1</t>
  </si>
  <si>
    <t>RT5TREATMENT AND RECOVERY 1 (EPMA)</t>
  </si>
  <si>
    <t>RT5L9</t>
  </si>
  <si>
    <t>TREATMENT AND RECOVERY 1 (EPMA)</t>
  </si>
  <si>
    <t>RT5TREATMENT AND RECOVERY 2</t>
  </si>
  <si>
    <t>RT5M2</t>
  </si>
  <si>
    <t>TREATMENT AND RECOVERY 2</t>
  </si>
  <si>
    <t>RT5TREATMENT AND RECOVERY 2 (EPMA)</t>
  </si>
  <si>
    <t>RT5M1</t>
  </si>
  <si>
    <t>TREATMENT AND RECOVERY 2 (EPMA)</t>
  </si>
  <si>
    <t>RT5TURNER RISE</t>
  </si>
  <si>
    <t>RT5CA</t>
  </si>
  <si>
    <t>TURNER RISE</t>
  </si>
  <si>
    <t>RT5WEST CITY ADULT MH (EPMA)</t>
  </si>
  <si>
    <t>RT5X7</t>
  </si>
  <si>
    <t>WEST CITY ADULT MH (EPMA)</t>
  </si>
  <si>
    <t>RT5WILLOWS</t>
  </si>
  <si>
    <t>WILLOWS</t>
  </si>
  <si>
    <t>RTDFREEMAN HOSPITAL - RTD01</t>
  </si>
  <si>
    <t>RTD01</t>
  </si>
  <si>
    <t>FREEMAN HOSPITAL - RTD01</t>
  </si>
  <si>
    <t>RTD</t>
  </si>
  <si>
    <t>RTDNEWCASTLE DENTAL HOSPITAL - RTD04</t>
  </si>
  <si>
    <t>RTD04</t>
  </si>
  <si>
    <t>NEWCASTLE DENTAL HOSPITAL - RTD04</t>
  </si>
  <si>
    <t>RTDNEWCASTLE GENERAL HOSPITAL ACUTE SERVICES - RTD03</t>
  </si>
  <si>
    <t>RTD03</t>
  </si>
  <si>
    <t>NEWCASTLE GENERAL HOSPITAL ACUTE SERVICES - RTD03</t>
  </si>
  <si>
    <t>RTDNORTH TYNESIDE GENERAL HOSPITAL - RTDAL</t>
  </si>
  <si>
    <t>RTDAL</t>
  </si>
  <si>
    <t>NORTH TYNESIDE GENERAL HOSPITAL - RTDAL</t>
  </si>
  <si>
    <t>RTDNORTHERN CENTRE FOR CANCER CARE - RTD06</t>
  </si>
  <si>
    <t>RTD06</t>
  </si>
  <si>
    <t>NORTHERN CENTRE FOR CANCER CARE - RTD06</t>
  </si>
  <si>
    <t>RTDQUEEN ELIZABETH HOSPITAL - RTDAK</t>
  </si>
  <si>
    <t>RTDAK</t>
  </si>
  <si>
    <t>QUEEN ELIZABETH HOSPITAL - RTDAK</t>
  </si>
  <si>
    <t>RTDTHE NEWCASTLE FERTILITY CENTRE - RTD08</t>
  </si>
  <si>
    <t>RTD08</t>
  </si>
  <si>
    <t>RL4HOLLY HALL CLINIC - RL405</t>
  </si>
  <si>
    <t>RL405</t>
  </si>
  <si>
    <t>HOLLY HALL CLINIC - RL405</t>
  </si>
  <si>
    <t>HOLLY HALL CLINIC</t>
  </si>
  <si>
    <t>RL4NEW CROSS HOSPITAL - RL403</t>
  </si>
  <si>
    <t>RL403</t>
  </si>
  <si>
    <t>NEW CROSS HOSPITAL - RL403</t>
  </si>
  <si>
    <t>RL4THE PHOENIX HEALTH CENTRE - RL402</t>
  </si>
  <si>
    <t>RL402</t>
  </si>
  <si>
    <t>THE PHOENIX HEALTH CENTRE - RL402</t>
  </si>
  <si>
    <t>THE PHOENIX HEALTH CENTRE</t>
  </si>
  <si>
    <t>RL4THE ROYAL HOSPITAL (WOLVERHAMPTON) - RL401</t>
  </si>
  <si>
    <t>RL401</t>
  </si>
  <si>
    <t>THE ROYAL HOSPITAL (WOLVERHAMPTON) - RL401</t>
  </si>
  <si>
    <t>THE ROYAL HOSPITAL (WOLVERHAMPTON)</t>
  </si>
  <si>
    <t>RL4WOLVERHAMPTON AND MIDLAND EYE INFIRMARY - RL406</t>
  </si>
  <si>
    <t>RL406</t>
  </si>
  <si>
    <t>WOLVERHAMPTON AND MIDLAND EYE INFIRMARY - RL406</t>
  </si>
  <si>
    <t>WOLVERHAMPTON AND MIDLAND EYE INFIRMARY</t>
  </si>
  <si>
    <t>RLNRYHOPE GENERAL HOSPITAL - RLNGP</t>
  </si>
  <si>
    <t>RLNGP</t>
  </si>
  <si>
    <t>RYHOPE GENERAL HOSPITAL - RLNGP</t>
  </si>
  <si>
    <t>RYHOPE GENERAL HOSPITAL</t>
  </si>
  <si>
    <t>RLN</t>
  </si>
  <si>
    <t>RLNSOUTH TYNESIDE DISTRICT HOSPITAL</t>
  </si>
  <si>
    <t>RLNGT</t>
  </si>
  <si>
    <t>RLNSUNDERLAND EYE INFIRMARY - RLNGM</t>
  </si>
  <si>
    <t>RLNGM</t>
  </si>
  <si>
    <t>SUNDERLAND EYE INFIRMARY - RLNGM</t>
  </si>
  <si>
    <t>SUNDERLAND EYE INFIRMARY</t>
  </si>
  <si>
    <t>RLNSUNDERLAND ROYAL HOSPITAL - RLNGL</t>
  </si>
  <si>
    <t>RLNGL</t>
  </si>
  <si>
    <t>SUNDERLAND ROYAL HOSPITAL - RLNGL</t>
  </si>
  <si>
    <t>SUNDERLAND ROYAL HOSPITAL</t>
  </si>
  <si>
    <t>RLNUNIVERSITY HOSPITAL OF NORTH DURHAM</t>
  </si>
  <si>
    <t>RLNDU</t>
  </si>
  <si>
    <t>UNIVERSITY HOSPITAL OF NORTH DURHAM</t>
  </si>
  <si>
    <t>RLQHEREFORD COUNTY HOSPITAL - RLQ01</t>
  </si>
  <si>
    <t>RLQ01</t>
  </si>
  <si>
    <t>HEREFORD COUNTY HOSPITAL - RLQ01</t>
  </si>
  <si>
    <t>HEREFORD COUNTY HOSPITAL</t>
  </si>
  <si>
    <t>RLQ</t>
  </si>
  <si>
    <t>RLTCOVENTRY AND WARWICKS HOSPITAL FACILITIES - RLT14</t>
  </si>
  <si>
    <t>RLT14</t>
  </si>
  <si>
    <t>COVENTRY AND WARWICKS HOSPITAL FACILITIES - RLT14</t>
  </si>
  <si>
    <t>COVENTRY AND WARWICKS HOSPITAL FACILITIES</t>
  </si>
  <si>
    <t>RLT</t>
  </si>
  <si>
    <t>RLTGEORGE ELIOT HOSPITAL - ACUTE SERVICES - RLT01</t>
  </si>
  <si>
    <t>RLT01</t>
  </si>
  <si>
    <t>GEORGE ELIOT HOSPITAL - ACUTE SERVICES - RLT01</t>
  </si>
  <si>
    <t>GEORGE ELIOT HOSPITAL - ACUTE SERVICES</t>
  </si>
  <si>
    <t>RLTHINCKLEY AND DISTRICT HOSPITAL - RLT50</t>
  </si>
  <si>
    <t>RLT50</t>
  </si>
  <si>
    <t>HINCKLEY AND DISTRICT HOSPITAL - RLT50</t>
  </si>
  <si>
    <t>HINCKLEY AND DISTRICT HOSPITAL</t>
  </si>
  <si>
    <t>RLUBIRMINGHAM WOMEN'S HOSPITAL - RLU01</t>
  </si>
  <si>
    <t>RLU01</t>
  </si>
  <si>
    <t>BIRMINGHAM WOMEN'S HOSPITAL - RLU01</t>
  </si>
  <si>
    <t>BIRMINGHAM WOMEN'S HOSPITAL</t>
  </si>
  <si>
    <t>RLU</t>
  </si>
  <si>
    <t>RLYBRADWELL HOSPITAL- MENTAL HEALTH</t>
  </si>
  <si>
    <t>RLY15</t>
  </si>
  <si>
    <t>BRADWELL HOSPITAL- MENTAL HEALTH</t>
  </si>
  <si>
    <t>RLY</t>
  </si>
  <si>
    <t>RLYBUCKNALL HOSPITAL</t>
  </si>
  <si>
    <t>RLY10</t>
  </si>
  <si>
    <t>RLYCHEADLE HOSPITAL- NORTH STAFFS COMBINED HEALTHCARE</t>
  </si>
  <si>
    <t>RLY14</t>
  </si>
  <si>
    <t>CHEADLE HOSPITAL- NORTH STAFFS COMBINED HEALTHCARE</t>
  </si>
  <si>
    <t>RLYCHEBSEY CLOSE</t>
  </si>
  <si>
    <t>RLY82</t>
  </si>
  <si>
    <t>CHEBSEY CLOSE</t>
  </si>
  <si>
    <t>RLYCHILD PROTECTION</t>
  </si>
  <si>
    <t>RLY93</t>
  </si>
  <si>
    <t>CHILD PROTECTION</t>
  </si>
  <si>
    <t>RLYCITY GENERAL HOSPITAL- NORTH STAFFS COMBINED HEALTHCARE</t>
  </si>
  <si>
    <t>RLY02</t>
  </si>
  <si>
    <t>CITY GENERAL HOSPITAL- NORTH STAFFS COMBINED HEALTHCARE</t>
  </si>
  <si>
    <t>RLYDARWIN CENTRE</t>
  </si>
  <si>
    <t>RLY86</t>
  </si>
  <si>
    <t>DARWIN CENTRE</t>
  </si>
  <si>
    <t>RLYDRAGON SQUARE COMMUNITY UNIT</t>
  </si>
  <si>
    <t>RLY36</t>
  </si>
  <si>
    <t>DRAGON SQUARE COMMUNITY UNIT</t>
  </si>
  <si>
    <t>RLYELVDON</t>
  </si>
  <si>
    <t>RLY78</t>
  </si>
  <si>
    <t>ELVDON</t>
  </si>
  <si>
    <t>RLYESTATES DEPARTMENT</t>
  </si>
  <si>
    <t>RLY3W</t>
  </si>
  <si>
    <t>ESTATES DEPARTMENT</t>
  </si>
  <si>
    <t>RLYFLORENCE HOUSE</t>
  </si>
  <si>
    <t>RLY39</t>
  </si>
  <si>
    <t>FLORENCE HOUSE</t>
  </si>
  <si>
    <t>RLYFOX HOLLOW &amp; MEADOW VIEW</t>
  </si>
  <si>
    <t>RLY21</t>
  </si>
  <si>
    <t>FOX HOLLOW &amp; MEADOW VIEW</t>
  </si>
  <si>
    <t>RLYHARPLANDS HOSPITAL</t>
  </si>
  <si>
    <t>RLY88</t>
  </si>
  <si>
    <t>HARPLANDS HOSPITAL</t>
  </si>
  <si>
    <t>RLYHEALTH RECORDS DEPARTMENT</t>
  </si>
  <si>
    <t>RLY2W</t>
  </si>
  <si>
    <t>HEALTH RECORDS DEPARTMENT</t>
  </si>
  <si>
    <t>RLYI.T. DEPARTMENT</t>
  </si>
  <si>
    <t>RLY4W</t>
  </si>
  <si>
    <t>I.T. DEPARTMENT</t>
  </si>
  <si>
    <t>RLYKNIVEDON HALL</t>
  </si>
  <si>
    <t>RLYC1</t>
  </si>
  <si>
    <t>KNIVEDON HALL</t>
  </si>
  <si>
    <t>RLYLONGTON HOSPITAL- MENTAL HEALTH</t>
  </si>
  <si>
    <t>RLY05</t>
  </si>
  <si>
    <t>LONGTON HOSPITAL- MENTAL HEALTH</t>
  </si>
  <si>
    <t>RLYMEDICAL INSTITUTE</t>
  </si>
  <si>
    <t>RLYC3</t>
  </si>
  <si>
    <t>MEDICAL INSTITUTE</t>
  </si>
  <si>
    <t>RLYNEUROPSYCHIATRY</t>
  </si>
  <si>
    <t>RLY1W</t>
  </si>
  <si>
    <t>NEUROPSYCHIATRY</t>
  </si>
  <si>
    <t>RLYPARENT &amp; BABY UNIT</t>
  </si>
  <si>
    <t>RLYD9</t>
  </si>
  <si>
    <t>PARENT &amp; BABY UNIT</t>
  </si>
  <si>
    <t>RLYSUMMERS VIEW</t>
  </si>
  <si>
    <t>RLY87</t>
  </si>
  <si>
    <t>SUMMERS VIEW</t>
  </si>
  <si>
    <t>RLYTHE HOLBORN</t>
  </si>
  <si>
    <t>RLYA6</t>
  </si>
  <si>
    <t>THE HOLBORN</t>
  </si>
  <si>
    <t>RLYUNIVERSITY HOSPITAL OF NORTH STAFFORDSHIRE</t>
  </si>
  <si>
    <t>RLYC5</t>
  </si>
  <si>
    <t>RM1CROMER HOSPITAL - RM131</t>
  </si>
  <si>
    <t>RM131</t>
  </si>
  <si>
    <t>CROMER HOSPITAL - RM131</t>
  </si>
  <si>
    <t>CROMER HOSPITAL</t>
  </si>
  <si>
    <t>RM1</t>
  </si>
  <si>
    <t>RM1NORFOLK AND NORWICH UNIVERSITY HOSPITAL - RM102</t>
  </si>
  <si>
    <t>RM102</t>
  </si>
  <si>
    <t>NORFOLK AND NORWICH UNIVERSITY HOSPITAL - RM102</t>
  </si>
  <si>
    <t>NORFOLK AND NORWICH UNIVERSITY HOSPITAL</t>
  </si>
  <si>
    <t>RM2WYTHENSHAWE HOSPITAL - RM202</t>
  </si>
  <si>
    <t>RM202</t>
  </si>
  <si>
    <t>WYTHENSHAWE HOSPITAL - RM202</t>
  </si>
  <si>
    <t>WYTHENSHAWE HOSPITAL</t>
  </si>
  <si>
    <t>RM2</t>
  </si>
  <si>
    <t>RM3SALFORD ROYAL - RM301</t>
  </si>
  <si>
    <t>RM301</t>
  </si>
  <si>
    <t>SALFORD ROYAL - RM301</t>
  </si>
  <si>
    <t>SALFORD ROYAL</t>
  </si>
  <si>
    <t>RM3</t>
  </si>
  <si>
    <t>RMCROYAL BOLTON HOSPITAL - RMC01</t>
  </si>
  <si>
    <t>RMC01</t>
  </si>
  <si>
    <t>ROYAL BOLTON HOSPITAL - RMC01</t>
  </si>
  <si>
    <t>ROYAL BOLTON HOSPITAL</t>
  </si>
  <si>
    <t>RMC</t>
  </si>
  <si>
    <t>RMPTAMESIDE GENERAL HOSPITAL - RMP01</t>
  </si>
  <si>
    <t>RMP01</t>
  </si>
  <si>
    <t>TAMESIDE GENERAL HOSPITAL - RMP01</t>
  </si>
  <si>
    <t>TAMESIDE GENERAL HOSPITAL</t>
  </si>
  <si>
    <t>RMP</t>
  </si>
  <si>
    <t>RMYAIREY CLOSE</t>
  </si>
  <si>
    <t>RMYNP</t>
  </si>
  <si>
    <t>AIREY CLOSE</t>
  </si>
  <si>
    <t>RMY</t>
  </si>
  <si>
    <t>RMYAIREY CLOSE - TIER 4 ADOLESCENT IN PATIENT UNIT</t>
  </si>
  <si>
    <t>RMYC5</t>
  </si>
  <si>
    <t>AIREY CLOSE - TIER 4 ADOLESCENT IN PATIENT UNIT</t>
  </si>
  <si>
    <t>RMYBECCLES AND DISTRICT HOSPITAL</t>
  </si>
  <si>
    <t>RMY71</t>
  </si>
  <si>
    <t>RMYBICKLEY DAY HOSPITAL</t>
  </si>
  <si>
    <t>RMY09</t>
  </si>
  <si>
    <t>BICKLEY DAY HOSPITAL</t>
  </si>
  <si>
    <t>RMYCARLTON COURT</t>
  </si>
  <si>
    <t>RMY13</t>
  </si>
  <si>
    <t>CARLTON COURT</t>
  </si>
  <si>
    <t>RMYCARROBRECK</t>
  </si>
  <si>
    <t>RMY25</t>
  </si>
  <si>
    <t>CARROBRECK</t>
  </si>
  <si>
    <t>RMYCOLEGATE</t>
  </si>
  <si>
    <t>RMY52</t>
  </si>
  <si>
    <t>COLEGATE</t>
  </si>
  <si>
    <t>RMYCROMER HOSPITAL</t>
  </si>
  <si>
    <t>RMY77</t>
  </si>
  <si>
    <t>RMYELIZABETH FRY BUILDING</t>
  </si>
  <si>
    <t>RMY84</t>
  </si>
  <si>
    <t>ELIZABETH FRY BUILDING</t>
  </si>
  <si>
    <t>RMYHARTISMERE HOSPITAL</t>
  </si>
  <si>
    <t>RMYMR</t>
  </si>
  <si>
    <t>HARTISMERE HOSPITAL</t>
  </si>
  <si>
    <t>RMYHELLESDON HOSPITAL</t>
  </si>
  <si>
    <t>RMY01</t>
  </si>
  <si>
    <t>HELLESDON HOSPITAL</t>
  </si>
  <si>
    <t>RMYHIGHLANDS</t>
  </si>
  <si>
    <t>RMY27</t>
  </si>
  <si>
    <t>HIGHLANDS</t>
  </si>
  <si>
    <t>RMYHOLYWELLS</t>
  </si>
  <si>
    <t>RMYPC</t>
  </si>
  <si>
    <t>HOLYWELLS</t>
  </si>
  <si>
    <t>RMYIP3 8LY</t>
  </si>
  <si>
    <t>RMYMW</t>
  </si>
  <si>
    <t>IP3 8LY</t>
  </si>
  <si>
    <t>RMYJAMES PAGET HOSPITAL</t>
  </si>
  <si>
    <t>RMY83</t>
  </si>
  <si>
    <t>JAMES PAGET HOSPITAL</t>
  </si>
  <si>
    <t>RMYJULIAN HOSPITAL</t>
  </si>
  <si>
    <t>RMY02</t>
  </si>
  <si>
    <t>JULIAN HOSPITAL</t>
  </si>
  <si>
    <t>RMYKEEBLES YARD</t>
  </si>
  <si>
    <t>RMYME</t>
  </si>
  <si>
    <t>KEEBLES YARD</t>
  </si>
  <si>
    <t>RMYKINGS JUBILEE</t>
  </si>
  <si>
    <t>RMY56</t>
  </si>
  <si>
    <t>KINGS JUBILEE</t>
  </si>
  <si>
    <t>RMYMEADOWLANDS</t>
  </si>
  <si>
    <t>RMY14</t>
  </si>
  <si>
    <t>MEADOWLANDS</t>
  </si>
  <si>
    <t>RMYMERIDEAN EAST</t>
  </si>
  <si>
    <t>RMY85</t>
  </si>
  <si>
    <t>MERIDEAN EAST</t>
  </si>
  <si>
    <t>RMYNEWMARKET HOSPITAL</t>
  </si>
  <si>
    <t>RMYMA</t>
  </si>
  <si>
    <t>RMYNOR CAS LOWESTOFT AND WAVENEY</t>
  </si>
  <si>
    <t>RMY89</t>
  </si>
  <si>
    <t>NOR CAS LOWESTOFT AND WAVENEY</t>
  </si>
  <si>
    <t>RMYNORFOLK AND NORWICH UNIVERSITY HOSPITAL</t>
  </si>
  <si>
    <t>RMY60</t>
  </si>
  <si>
    <t>RMYNORTH WALSHAM COTTAGE HOSPITAL</t>
  </si>
  <si>
    <t>RMY61</t>
  </si>
  <si>
    <t>NORTH WALSHAM COTTAGE HOSPITAL</t>
  </si>
  <si>
    <t>RMYNORTHGATE HOSPITAL</t>
  </si>
  <si>
    <t>RMY03</t>
  </si>
  <si>
    <t>RMYNORVIC CLINIC</t>
  </si>
  <si>
    <t>RMY04</t>
  </si>
  <si>
    <t>NORVIC CLINIC</t>
  </si>
  <si>
    <t>RMYPATRICK STEAD HOSPITAL</t>
  </si>
  <si>
    <t>RMY70</t>
  </si>
  <si>
    <t>RMYQUEEN ELIZABETH HOSPITAL</t>
  </si>
  <si>
    <t>RMYWA</t>
  </si>
  <si>
    <t>RMYSOUTHWOLD HOSPITAL</t>
  </si>
  <si>
    <t>RMY72</t>
  </si>
  <si>
    <t>RMYSPRINGWELL</t>
  </si>
  <si>
    <t>RMY51</t>
  </si>
  <si>
    <t>SPRINGWELL</t>
  </si>
  <si>
    <t>RMYST CLEMENTS HOSPITAL</t>
  </si>
  <si>
    <t>RMYMV</t>
  </si>
  <si>
    <t>ST CLEMENTS HOSPITAL</t>
  </si>
  <si>
    <t>RMYNX</t>
  </si>
  <si>
    <t>RMYST STEPHENS</t>
  </si>
  <si>
    <t>RMY21</t>
  </si>
  <si>
    <t>ST STEPHENS</t>
  </si>
  <si>
    <t>RMYST. LEONARDS HOSPITAL</t>
  </si>
  <si>
    <t>RMYMF</t>
  </si>
  <si>
    <t>ST. LEONARDS HOSPITAL</t>
  </si>
  <si>
    <t>RMYSTEPPING OUT</t>
  </si>
  <si>
    <t>RMY55</t>
  </si>
  <si>
    <t>STEPPING OUT</t>
  </si>
  <si>
    <t>RMYTWO NINE EIGHT</t>
  </si>
  <si>
    <t>RMY34</t>
  </si>
  <si>
    <t>TWO NINE EIGHT</t>
  </si>
  <si>
    <t>RMYTWO NINE SIX</t>
  </si>
  <si>
    <t>RMY33</t>
  </si>
  <si>
    <t>TWO NINE SIX</t>
  </si>
  <si>
    <t>RMYVIOLET HILL DAY HOSPITAL</t>
  </si>
  <si>
    <t>RMYMP</t>
  </si>
  <si>
    <t>VIOLET HILL DAY HOSPITAL</t>
  </si>
  <si>
    <t>RMYWEDGEWOOD HOUSE</t>
  </si>
  <si>
    <t>RMYNR</t>
  </si>
  <si>
    <t>WEDGEWOOD HOUSE</t>
  </si>
  <si>
    <t>RMYWEDGEWOOD HOUSE, WEST SUFFOLK HOSPITAL</t>
  </si>
  <si>
    <t>WEDGEWOOD HOUSE, WEST SUFFOLK HOSPITAL</t>
  </si>
  <si>
    <t>RMYWOODLANDS, IPSWICH HOSPITAL</t>
  </si>
  <si>
    <t>RMYNG</t>
  </si>
  <si>
    <t>WOODLANDS, IPSWICH HOSPITAL</t>
  </si>
  <si>
    <t>RN3CHIPPENHAM COMMUNITY HOSPITAL - RN333</t>
  </si>
  <si>
    <t>RN333</t>
  </si>
  <si>
    <t>CHIPPENHAM COMMUNITY HOSPITAL - RN333</t>
  </si>
  <si>
    <t>RN3</t>
  </si>
  <si>
    <t>RN3FAIRFORD HOSPITAL - RN336</t>
  </si>
  <si>
    <t>RN336</t>
  </si>
  <si>
    <t>FAIRFORD HOSPITAL - RN336</t>
  </si>
  <si>
    <t>RN3PAULTON MEMORIAL HOSPITAL</t>
  </si>
  <si>
    <t>RN3C3</t>
  </si>
  <si>
    <t xml:space="preserve">RN3PRINCESS ANNE WING </t>
  </si>
  <si>
    <t>RN3C1</t>
  </si>
  <si>
    <t xml:space="preserve">PRINCESS ANNE WING </t>
  </si>
  <si>
    <t>RN3SAVERNAKE HOSPITAL - RN313</t>
  </si>
  <si>
    <t>RN313</t>
  </si>
  <si>
    <t>SAVERNAKE HOSPITAL - RN313</t>
  </si>
  <si>
    <t>SAVERNAKE HOSPITAL</t>
  </si>
  <si>
    <t>RN3SHEPTON MALLET COMMUNITY HOSPITAL</t>
  </si>
  <si>
    <t>RN3C4</t>
  </si>
  <si>
    <t>RN3THE BRUNEL NHS TREATMENT CENTRE - RN3TC</t>
  </si>
  <si>
    <t>RN3TC</t>
  </si>
  <si>
    <t>THE BRUNEL NHS TREATMENT CENTRE - RN3TC</t>
  </si>
  <si>
    <t>THE BRUNEL NHS TREATMENT CENTRE</t>
  </si>
  <si>
    <t>RN3THE GREAT WESTERN HOSPITAL - RN325</t>
  </si>
  <si>
    <t>RN325</t>
  </si>
  <si>
    <t>THE GREAT WESTERN HOSPITAL - RN325</t>
  </si>
  <si>
    <t>THE GREAT WESTERN HOSPITAL</t>
  </si>
  <si>
    <t>RN3TROWBRIDGE COMMUNITY HOSPITAL - RN334</t>
  </si>
  <si>
    <t>RN334</t>
  </si>
  <si>
    <t>TROWBRIDGE COMMUNITY HOSPITAL - RN334</t>
  </si>
  <si>
    <t xml:space="preserve">RN3WARMINSTER COMMUNITY HOSPITAL </t>
  </si>
  <si>
    <t>RN3C5</t>
  </si>
  <si>
    <t xml:space="preserve">WARMINSTER COMMUNITY HOSPITAL </t>
  </si>
  <si>
    <t>RN5ANDOVER WAR MEMORIAL HOSPITAL - RN542</t>
  </si>
  <si>
    <t>RN542</t>
  </si>
  <si>
    <t>ANDOVER WAR MEMORIAL HOSPITAL - RN542</t>
  </si>
  <si>
    <t>ANDOVER WAR MEMORIAL HOSPITAL</t>
  </si>
  <si>
    <t>RN5</t>
  </si>
  <si>
    <t>RN5BASINGSTOKE AND NORTH HAMPSHIRE HOSPITAL - RN506</t>
  </si>
  <si>
    <t>RN506</t>
  </si>
  <si>
    <t>BASINGSTOKE AND NORTH HAMPSHIRE HOSPITAL - RN506</t>
  </si>
  <si>
    <t>BASINGSTOKE AND NORTH HAMPSHIRE HOSPITAL</t>
  </si>
  <si>
    <t>RN5NORTH HAMPSHIRE HOSPITAL (PARKLANDS) PAEDIATRIC OUTPATIENTS - RN501</t>
  </si>
  <si>
    <t>RN501</t>
  </si>
  <si>
    <t>NORTH HAMPSHIRE HOSPITAL (PARKLANDS) PAEDIATRIC OUTPATIENTS - RN501</t>
  </si>
  <si>
    <t>NORTH HAMPSHIRE HOSPITAL (PARKLANDS) PAEDIATRIC OUTPATIENTS</t>
  </si>
  <si>
    <t>RN5ROYAL HAMPSHIRE COUNTY HOSPITAL - RN541</t>
  </si>
  <si>
    <t>RN541</t>
  </si>
  <si>
    <t>ROYAL HAMPSHIRE COUNTY HOSPITAL - RN541</t>
  </si>
  <si>
    <t>ROYAL HAMPSHIRE COUNTY HOSPITAL</t>
  </si>
  <si>
    <t>RN7DARENT VALLEY HOSPITAL - RN707</t>
  </si>
  <si>
    <t>RN707</t>
  </si>
  <si>
    <t>DARENT VALLEY HOSPITAL - RN707</t>
  </si>
  <si>
    <t>DARENT VALLEY HOSPITAL</t>
  </si>
  <si>
    <t>RN7</t>
  </si>
  <si>
    <t>RN7GRAVESHAM COMMUNITY HOSPITAL - RN701</t>
  </si>
  <si>
    <t>RN701</t>
  </si>
  <si>
    <t>GRAVESHAM COMMUNITY HOSPITAL - RN701</t>
  </si>
  <si>
    <t>GRAVESHAM COMMUNITY HOSPITAL</t>
  </si>
  <si>
    <t>RN7WOODLAND NHS TREATMENT CENTRE - RN708</t>
  </si>
  <si>
    <t>RN708</t>
  </si>
  <si>
    <t>WOODLAND NHS TREATMENT CENTRE - RN708</t>
  </si>
  <si>
    <t>WOODLAND NHS TREATMENT CENTRE</t>
  </si>
  <si>
    <t>RNACORBETT HOSPITAL - RNA04</t>
  </si>
  <si>
    <t>RNA04</t>
  </si>
  <si>
    <t>CORBETT HOSPITAL - RNA04</t>
  </si>
  <si>
    <t>CORBETT HOSPITAL</t>
  </si>
  <si>
    <t>RNA</t>
  </si>
  <si>
    <t>RNAGUEST HOSPITAL - RNA02</t>
  </si>
  <si>
    <t>RNA02</t>
  </si>
  <si>
    <t>GUEST HOSPITAL - RNA02</t>
  </si>
  <si>
    <t>GUEST HOSPITAL</t>
  </si>
  <si>
    <t>RNARUSSELLS HALL HOSPITAL - RNA01</t>
  </si>
  <si>
    <t>RNA01</t>
  </si>
  <si>
    <t>RUSSELLS HALL HOSPITAL - RNA01</t>
  </si>
  <si>
    <t>RNLBRAMPTON WAR MEMORIAL HOSPITAL - RNL01</t>
  </si>
  <si>
    <t>RNL01</t>
  </si>
  <si>
    <t>BRAMPTON WAR MEMORIAL HOSPITAL - RNL01</t>
  </si>
  <si>
    <t>BRAMPTON WAR MEMORIAL HOSPITAL</t>
  </si>
  <si>
    <t>RNL</t>
  </si>
  <si>
    <t>RNLCOCKERMOUTH COMMUNITY HOSPITAL - RNL07</t>
  </si>
  <si>
    <t>RNL07</t>
  </si>
  <si>
    <t>COCKERMOUTH COMMUNITY HOSPITAL - RNL07</t>
  </si>
  <si>
    <t>COCKERMOUTH COMMUNITY HOSPITAL</t>
  </si>
  <si>
    <t>RNLCUMBERLAND INFIRMARY - RNLAY</t>
  </si>
  <si>
    <t>RNLAY</t>
  </si>
  <si>
    <t>CUMBERLAND INFIRMARY - RNLAY</t>
  </si>
  <si>
    <t>CUMBERLAND INFIRMARY</t>
  </si>
  <si>
    <t>RNLHALTWHISTLE WAR MEMORIAL HOSPITAL - RNL05</t>
  </si>
  <si>
    <t>RNL05</t>
  </si>
  <si>
    <t>HALTWHISTLE WAR MEMORIAL HOSPITAL - RNL05</t>
  </si>
  <si>
    <t>HALTWHISTLE WAR MEMORIAL HOSPITAL</t>
  </si>
  <si>
    <t>RNLMARY HEWETSON COTTAGE HOSPITAL (KESWICK) - RNL02</t>
  </si>
  <si>
    <t>RNL02</t>
  </si>
  <si>
    <t>MARY HEWETSON COTTAGE HOSPITAL (KESWICK) - RNL02</t>
  </si>
  <si>
    <t>MARY HEWETSON COTTAGE HOSPITAL (KESWICK)</t>
  </si>
  <si>
    <t>RNLMILLOM HOSPITAL - RNL08</t>
  </si>
  <si>
    <t>RNL08</t>
  </si>
  <si>
    <t>MILLOM HOSPITAL - RNL08</t>
  </si>
  <si>
    <t>MILLOM HOSPITAL</t>
  </si>
  <si>
    <t>RNLPENRITH HOSPITAL - RNLBE</t>
  </si>
  <si>
    <t>RNLBE</t>
  </si>
  <si>
    <t>PENRITH HOSPITAL - RNLBE</t>
  </si>
  <si>
    <t>PENRITH HOSPITAL</t>
  </si>
  <si>
    <t>RNLRUTH LANCASTER JAMES HOSPITAL (ALSTON MATERNITY) - RNLBG</t>
  </si>
  <si>
    <t>RNLBG</t>
  </si>
  <si>
    <t>RUTH LANCASTER JAMES HOSPITAL (ALSTON MATERNITY) - RNLBG</t>
  </si>
  <si>
    <t>RUTH LANCASTER JAMES HOSPITAL (ALSTON MATERNITY)</t>
  </si>
  <si>
    <t>RNLWEST CUMBERLAND HOSPITAL - RNLBX</t>
  </si>
  <si>
    <t>RNLBX</t>
  </si>
  <si>
    <t>WEST CUMBERLAND HOSPITAL - RNLBX</t>
  </si>
  <si>
    <t>WEST CUMBERLAND HOSPITAL</t>
  </si>
  <si>
    <t>RNLWIGTON HOSPITAL - RNL03</t>
  </si>
  <si>
    <t>RNL03</t>
  </si>
  <si>
    <t>WIGTON HOSPITAL - RNL03</t>
  </si>
  <si>
    <t>WIGTON HOSPITAL</t>
  </si>
  <si>
    <t>RNLWORKINGTON COMMUNITY HOSPITAL - RNL06</t>
  </si>
  <si>
    <t>RNL06</t>
  </si>
  <si>
    <t>WORKINGTON COMMUNITY HOSPITAL - RNL06</t>
  </si>
  <si>
    <t>WORKINGTON COMMUNITY HOSPITAL</t>
  </si>
  <si>
    <t>RNNABBEY VIEW</t>
  </si>
  <si>
    <t>RNNAH</t>
  </si>
  <si>
    <t>ABBEY VIEW</t>
  </si>
  <si>
    <t>RNN</t>
  </si>
  <si>
    <t>RNNALSTON MINOR INJURY UNIT</t>
  </si>
  <si>
    <t>RNNAM</t>
  </si>
  <si>
    <t>ALSTON MINOR INJURY UNIT</t>
  </si>
  <si>
    <t>RNNRL</t>
  </si>
  <si>
    <t>RNNBIRNHAM WOOD</t>
  </si>
  <si>
    <t>RNNPY</t>
  </si>
  <si>
    <t>BIRNHAM WOOD</t>
  </si>
  <si>
    <t>RNNBRAM LONGSTAFFE NURSERY HEALTH VISITORS</t>
  </si>
  <si>
    <t>RNN55</t>
  </si>
  <si>
    <t>BRAM LONGSTAFFE NURSERY HEALTH VISITORS</t>
  </si>
  <si>
    <t>RNNBRAMPTON HOSPITAL</t>
  </si>
  <si>
    <t>RNNBF</t>
  </si>
  <si>
    <t>BRAMPTON HOSPITAL</t>
  </si>
  <si>
    <t>RNNCP</t>
  </si>
  <si>
    <t>RNNCALDEW ENTERPRISES</t>
  </si>
  <si>
    <t>RNNPR</t>
  </si>
  <si>
    <t>CALDEW ENTERPRISES</t>
  </si>
  <si>
    <t>RNNBJ</t>
  </si>
  <si>
    <t>CARLETON CLINIC</t>
  </si>
  <si>
    <t>RNNCOCKERMOUTH COTTAGE HOSPITAL</t>
  </si>
  <si>
    <t>RNNCK</t>
  </si>
  <si>
    <t>COCKERMOUTH COTTAGE HOSPITAL</t>
  </si>
  <si>
    <t>RNNCOCKERMOUTH HOSPITAL</t>
  </si>
  <si>
    <t>RNNCB</t>
  </si>
  <si>
    <t>COCKERMOUTH HOSPITAL</t>
  </si>
  <si>
    <t>RNNCOMMUNITY PAEDIATRIC DEPARTMENT</t>
  </si>
  <si>
    <t>RNNPD</t>
  </si>
  <si>
    <t>COMMUNITY PAEDIATRIC DEPARTMENT</t>
  </si>
  <si>
    <t>RNNCOMMUNITY PAEDIATRICS</t>
  </si>
  <si>
    <t>RNNHT</t>
  </si>
  <si>
    <t>COMMUNITY PAEDIATRICS</t>
  </si>
  <si>
    <t>RNNCONDITION MANAGEMENT PROGRAMME</t>
  </si>
  <si>
    <t>RNNDG</t>
  </si>
  <si>
    <t>CONDITION MANAGEMENT PROGRAMME</t>
  </si>
  <si>
    <t>RNNCONISTON INSTITUTE</t>
  </si>
  <si>
    <t>RNN61</t>
  </si>
  <si>
    <t>CONISTON INSTITUTE</t>
  </si>
  <si>
    <t>RNNCOPELAND UNIT</t>
  </si>
  <si>
    <t>RNNCL</t>
  </si>
  <si>
    <t>COPELAND UNIT</t>
  </si>
  <si>
    <t>RNNCUMBERLAND INFIRMARY</t>
  </si>
  <si>
    <t>RNN62</t>
  </si>
  <si>
    <t>RNNCUMBRIA DIABETES</t>
  </si>
  <si>
    <t>RNNA4</t>
  </si>
  <si>
    <t>CUMBRIA DIABETES</t>
  </si>
  <si>
    <t>RNNFIRST FLOOR (WEST)</t>
  </si>
  <si>
    <t>RNNDH</t>
  </si>
  <si>
    <t>FIRST FLOOR (WEST)</t>
  </si>
  <si>
    <t>RNNFLATT WALKS</t>
  </si>
  <si>
    <t>RNNUT</t>
  </si>
  <si>
    <t>FLATT WALKS</t>
  </si>
  <si>
    <t>RNNFRIZINGTON NURSERY</t>
  </si>
  <si>
    <t>RNN68</t>
  </si>
  <si>
    <t>FRIZINGTON NURSERY</t>
  </si>
  <si>
    <t>RNNFURNESS GENERAL HOSPITAL (MENTAL HEALTH)</t>
  </si>
  <si>
    <t>RNNFH</t>
  </si>
  <si>
    <t>FURNESS GENERAL HOSPITAL (MENTAL HEALTH)</t>
  </si>
  <si>
    <t>RNNGILL RISE</t>
  </si>
  <si>
    <t>RNNA1</t>
  </si>
  <si>
    <t>GILL RISE</t>
  </si>
  <si>
    <t>RNNGREENGATE SURESTART</t>
  </si>
  <si>
    <t>RNN70</t>
  </si>
  <si>
    <t>GREENGATE SURESTART</t>
  </si>
  <si>
    <t>RNNHINDPOOL NURSERY</t>
  </si>
  <si>
    <t>RNN71</t>
  </si>
  <si>
    <t>HINDPOOL NURSERY</t>
  </si>
  <si>
    <t>RNNHOOPS COMMUNITY GYM</t>
  </si>
  <si>
    <t>RNN72</t>
  </si>
  <si>
    <t>HOOPS COMMUNITY GYM</t>
  </si>
  <si>
    <t>RNNKESWICK HOSPITAL</t>
  </si>
  <si>
    <t>RNNBD</t>
  </si>
  <si>
    <t>KESWICK HOSPITAL</t>
  </si>
  <si>
    <t>RNNKESWICK MINOR INJURY UNIT</t>
  </si>
  <si>
    <t>RNNCN</t>
  </si>
  <si>
    <t>KESWICK MINOR INJURY UNIT</t>
  </si>
  <si>
    <t>RNNKM</t>
  </si>
  <si>
    <t>RNNKIRKBY STEPHEN</t>
  </si>
  <si>
    <t>RNNKR</t>
  </si>
  <si>
    <t>KIRKBY STEPHEN</t>
  </si>
  <si>
    <t>RNNLANGDALE UNIT</t>
  </si>
  <si>
    <t>RNNLG</t>
  </si>
  <si>
    <t>LANGDALE UNIT</t>
  </si>
  <si>
    <t>RNNLOCUM, OLDER AGE MH</t>
  </si>
  <si>
    <t>RNN24</t>
  </si>
  <si>
    <t>LOCUM, OLDER AGE MH</t>
  </si>
  <si>
    <t>RNNMARY HEWETSON COTTAGE HOSPITAL</t>
  </si>
  <si>
    <t>RNNCJ</t>
  </si>
  <si>
    <t>MARY HEWETSON COTTAGE HOSPITAL</t>
  </si>
  <si>
    <t>RNNMARYPORT COTTAGE HOSPITAL</t>
  </si>
  <si>
    <t>RNNMA</t>
  </si>
  <si>
    <t>MARYPORT COTTAGE HOSPITAL</t>
  </si>
  <si>
    <t>RNNMARYPORT HOSPITAL</t>
  </si>
  <si>
    <t>RNNCA</t>
  </si>
  <si>
    <t>MARYPORT HOSPITAL</t>
  </si>
  <si>
    <t>RNNMARYPORT MINOR INJURY UNIT</t>
  </si>
  <si>
    <t>RNNMM</t>
  </si>
  <si>
    <t>MARYPORT MINOR INJURY UNIT</t>
  </si>
  <si>
    <t>RNNMT</t>
  </si>
  <si>
    <t>RNNMEADOWBANK</t>
  </si>
  <si>
    <t>RNN76</t>
  </si>
  <si>
    <t>MEADOWBANK</t>
  </si>
  <si>
    <t>RNNMILLOM HOSPITAL</t>
  </si>
  <si>
    <t>RNNCC</t>
  </si>
  <si>
    <t>RNNML</t>
  </si>
  <si>
    <t>RNNORTON LEA</t>
  </si>
  <si>
    <t>RNNAN</t>
  </si>
  <si>
    <t>ORTON LEA</t>
  </si>
  <si>
    <t>RNNBG</t>
  </si>
  <si>
    <t>RNNORTON LEA (ORTON RD)</t>
  </si>
  <si>
    <t>RNN82</t>
  </si>
  <si>
    <t>ORTON LEA (ORTON RD)</t>
  </si>
  <si>
    <t>RNNPENRITH HOSPITAL</t>
  </si>
  <si>
    <t>RNNBE</t>
  </si>
  <si>
    <t>RNNKV</t>
  </si>
  <si>
    <t>RNNPENRITH MINOR INJURY UNIT</t>
  </si>
  <si>
    <t>RNNPJ</t>
  </si>
  <si>
    <t>PENRITH MINOR INJURY UNIT</t>
  </si>
  <si>
    <t>RNNPUBLIC HEALTH DEVELOPMENT UNIT</t>
  </si>
  <si>
    <t>RNN85</t>
  </si>
  <si>
    <t>PUBLIC HEALTH DEVELOPMENT UNIT</t>
  </si>
  <si>
    <t>RNNROSEHILL BUILDING</t>
  </si>
  <si>
    <t>RNN02</t>
  </si>
  <si>
    <t>ROSEHILL BUILDING</t>
  </si>
  <si>
    <t>RNNRUTH LANCASTER JAMES HOSPITAL</t>
  </si>
  <si>
    <t>RNNRJ</t>
  </si>
  <si>
    <t>RUTH LANCASTER JAMES HOSPITAL</t>
  </si>
  <si>
    <t>RNNSEACROFT</t>
  </si>
  <si>
    <t>RNNCG</t>
  </si>
  <si>
    <t>SEACROFT</t>
  </si>
  <si>
    <t>RNNEL</t>
  </si>
  <si>
    <t>RNNSEASCALE</t>
  </si>
  <si>
    <t>RNNUS</t>
  </si>
  <si>
    <t>SEASCALE</t>
  </si>
  <si>
    <t>RNNTENTERFIELD</t>
  </si>
  <si>
    <t>RNN91</t>
  </si>
  <si>
    <t>TENTERFIELD</t>
  </si>
  <si>
    <t>RNNTHE LAKELANDS UNIT</t>
  </si>
  <si>
    <t>RNNLK</t>
  </si>
  <si>
    <t>THE LAKELANDS UNIT</t>
  </si>
  <si>
    <t>RNNTHIRLMERE SUITE</t>
  </si>
  <si>
    <t>RNNTT</t>
  </si>
  <si>
    <t>THIRLMERE SUITE</t>
  </si>
  <si>
    <t>RNNWEST CUMBERLAND HOSPITAL</t>
  </si>
  <si>
    <t>RNNBX</t>
  </si>
  <si>
    <t>RNNWESTMORLAND GENERAL HOSPITAL</t>
  </si>
  <si>
    <t>RNNWG</t>
  </si>
  <si>
    <t>WESTMORLAND GENERAL HOSPITAL</t>
  </si>
  <si>
    <t>RNNWIGTON HOSPITAL</t>
  </si>
  <si>
    <t>RNNBH</t>
  </si>
  <si>
    <t>RNNWT</t>
  </si>
  <si>
    <t>RNNWORKINGTON COMMUNITY HOSPITAL</t>
  </si>
  <si>
    <t>RNN42</t>
  </si>
  <si>
    <t>RNQKETTERING GENERAL HOSPITAL - RNQ51</t>
  </si>
  <si>
    <t>RNQ51</t>
  </si>
  <si>
    <t>KETTERING GENERAL HOSPITAL - RNQ51</t>
  </si>
  <si>
    <t>KETTERING GENERAL HOSPITAL</t>
  </si>
  <si>
    <t>RNQ</t>
  </si>
  <si>
    <t>RNQNUFFIELD DIAGNOSTIC CENTRE - RNQ97</t>
  </si>
  <si>
    <t>RNQ97</t>
  </si>
  <si>
    <t>NUFFIELD DIAGNOSTIC CENTRE - RNQ97</t>
  </si>
  <si>
    <t>NUFFIELD DIAGNOSTIC CENTRE</t>
  </si>
  <si>
    <t>RNSDANETRE HOSPITAL (OUT-PATIENTS) - RNS04</t>
  </si>
  <si>
    <t>RNS04</t>
  </si>
  <si>
    <t>DANETRE HOSPITAL (OUT-PATIENTS) - RNS04</t>
  </si>
  <si>
    <t>DANETRE HOSPITAL (OUT-PATIENTS)</t>
  </si>
  <si>
    <t>RNS</t>
  </si>
  <si>
    <t>RNSDAVENTRY HEALTH CENTRE (ACUTE) - RNS94</t>
  </si>
  <si>
    <t>RNS94</t>
  </si>
  <si>
    <t>DAVENTRY HEALTH CENTRE (ACUTE) - RNS94</t>
  </si>
  <si>
    <t>DAVENTRY HEALTH CENTRE (ACUTE)</t>
  </si>
  <si>
    <t>RNSNORTHAMPTON GENERAL HOSPITAL (ACUTE) - RNS01</t>
  </si>
  <si>
    <t>RNS01</t>
  </si>
  <si>
    <t>NORTHAMPTON GENERAL HOSPITAL (ACUTE) - RNS01</t>
  </si>
  <si>
    <t>NORTHAMPTON GENERAL HOSPITAL (ACUTE)</t>
  </si>
  <si>
    <t>RNSST EDMUND'S HOSPITAL - RNS02</t>
  </si>
  <si>
    <t>RNS02</t>
  </si>
  <si>
    <t>ST EDMUND'S HOSPITAL - RNS02</t>
  </si>
  <si>
    <t>ST EDMUND'S HOSPITAL</t>
  </si>
  <si>
    <t>RNUABINGDON COMMUNITY HOSPITAL</t>
  </si>
  <si>
    <t>RNUDQ</t>
  </si>
  <si>
    <t>ABINGDON COMMUNITY HOSPITAL</t>
  </si>
  <si>
    <t>RNU</t>
  </si>
  <si>
    <t>RNUBICESTER COMMUNITY HOSPITAL</t>
  </si>
  <si>
    <t>RNUCE</t>
  </si>
  <si>
    <t>BICESTER COMMUNITY HOSPITAL</t>
  </si>
  <si>
    <t>RNUCHIPPING NORTON COMMUNITY HOSPITAL</t>
  </si>
  <si>
    <t>RNUCJ</t>
  </si>
  <si>
    <t>CHIPPING NORTON COMMUNITY HOSPITAL</t>
  </si>
  <si>
    <t>RNUCLEMENTS MEWS</t>
  </si>
  <si>
    <t>RNU11</t>
  </si>
  <si>
    <t>CLEMENTS MEWS</t>
  </si>
  <si>
    <t>RNUCPSU</t>
  </si>
  <si>
    <t>RNUAA</t>
  </si>
  <si>
    <t>CPSU</t>
  </si>
  <si>
    <t>RNUDIDCOT COMMUNITY HOSPITAL</t>
  </si>
  <si>
    <t>RNUCK</t>
  </si>
  <si>
    <t>DIDCOT COMMUNITY HOSPITAL</t>
  </si>
  <si>
    <t>RNUEMERGENCY MEDICAL TREATMENT UNIT</t>
  </si>
  <si>
    <t>RNUPD</t>
  </si>
  <si>
    <t>EMERGENCY MEDICAL TREATMENT UNIT</t>
  </si>
  <si>
    <t>RNUFARINGDON DAY HOSPITAL</t>
  </si>
  <si>
    <t>RNUCM</t>
  </si>
  <si>
    <t>FARINGDON DAY HOSPITAL</t>
  </si>
  <si>
    <t>RNUHALEACRE UNIT</t>
  </si>
  <si>
    <t>RNU97</t>
  </si>
  <si>
    <t>HALEACRE UNIT</t>
  </si>
  <si>
    <t>RNUHEALTHY MINDS</t>
  </si>
  <si>
    <t>RNUDV</t>
  </si>
  <si>
    <t>HEALTHY MINDS</t>
  </si>
  <si>
    <t>RNUHIGHFIELD ADOLESCENT UNIT</t>
  </si>
  <si>
    <t>RNU26</t>
  </si>
  <si>
    <t>HIGHFIELD ADOLESCENT UNIT</t>
  </si>
  <si>
    <t>RNUHORTON GENERAL HOSPITAL</t>
  </si>
  <si>
    <t>RNUEL</t>
  </si>
  <si>
    <t>HORTON GENERAL HOSPITAL</t>
  </si>
  <si>
    <t>RNUJOHN HAMPDEN UNIT</t>
  </si>
  <si>
    <t>RNU93</t>
  </si>
  <si>
    <t>JOHN HAMPDEN UNIT</t>
  </si>
  <si>
    <t>RNULITTLEMORE MENTAL HEALTH CENTRE</t>
  </si>
  <si>
    <t>RNU30</t>
  </si>
  <si>
    <t>LITTLEMORE MENTAL HEALTH CENTRE</t>
  </si>
  <si>
    <t>RNUMARLBOROUGH COMMUNITY CAMHS</t>
  </si>
  <si>
    <t>RNUPA</t>
  </si>
  <si>
    <t>MARLBOROUGH COMMUNITY CAMHS</t>
  </si>
  <si>
    <t>RNUMARLBOROUGH HOUSE</t>
  </si>
  <si>
    <t>RNU92</t>
  </si>
  <si>
    <t>MARLBOROUGH HOUSE</t>
  </si>
  <si>
    <t>RNUMENTAL HEALTH</t>
  </si>
  <si>
    <t>RNUMH</t>
  </si>
  <si>
    <t>MENTAL HEALTH</t>
  </si>
  <si>
    <t>RNUMOORVIEW</t>
  </si>
  <si>
    <t>RNU65</t>
  </si>
  <si>
    <t>MOORVIEW</t>
  </si>
  <si>
    <t>RNUNHS OXFORDSHIRE</t>
  </si>
  <si>
    <t>RNUDC</t>
  </si>
  <si>
    <t>NHS OXFORDSHIRE</t>
  </si>
  <si>
    <t>RNUOCHPS</t>
  </si>
  <si>
    <t>RNUFA</t>
  </si>
  <si>
    <t>OCHPS</t>
  </si>
  <si>
    <t>RNUOXFORD CITY COMMUNITY HOSPITAL</t>
  </si>
  <si>
    <t>RNUCY</t>
  </si>
  <si>
    <t>OXFORD CITY COMMUNITY HOSPITAL</t>
  </si>
  <si>
    <t>RNUOXFORDSHIRE C&amp;B MSK HUB</t>
  </si>
  <si>
    <t>RNUDA</t>
  </si>
  <si>
    <t>OXFORDSHIRE C&amp;B MSK HUB</t>
  </si>
  <si>
    <t>RNURIVERSDALE</t>
  </si>
  <si>
    <t>RNU13</t>
  </si>
  <si>
    <t>RIVERSDALE</t>
  </si>
  <si>
    <t>RNUSALISBURY DISTRICT HOSPITAL</t>
  </si>
  <si>
    <t>RNUAN</t>
  </si>
  <si>
    <t>RNUSAVERNAKE HOSPITAL</t>
  </si>
  <si>
    <t>RNUAM</t>
  </si>
  <si>
    <t>RNUSHRUBLANDS</t>
  </si>
  <si>
    <t>RNU16</t>
  </si>
  <si>
    <t>SHRUBLANDS</t>
  </si>
  <si>
    <t>RNUSTATION POINT</t>
  </si>
  <si>
    <t>RNUFM</t>
  </si>
  <si>
    <t>STATION POINT</t>
  </si>
  <si>
    <t>RNUSWINDON COMMUNITY &amp; INPATIENT CHILD &amp; ADOLESCENT MENTAL HEALTH</t>
  </si>
  <si>
    <t>RNUAL</t>
  </si>
  <si>
    <t>SWINDON COMMUNITY &amp; INPATIENT CHILD &amp; ADOLESCENT MENTAL HEALTH</t>
  </si>
  <si>
    <t>RNUTALKINGSPACE</t>
  </si>
  <si>
    <t>RNUDT</t>
  </si>
  <si>
    <t>TALKINGSPACE</t>
  </si>
  <si>
    <t>RNUTHE FULBROOK CENTRE</t>
  </si>
  <si>
    <t>RNU75</t>
  </si>
  <si>
    <t>THE FULBROOK CENTRE</t>
  </si>
  <si>
    <t>RNUTOWNLANDS COMMUNITY HOSPITAL</t>
  </si>
  <si>
    <t>RNUDR</t>
  </si>
  <si>
    <t>TOWNLANDS COMMUNITY HOSPITAL</t>
  </si>
  <si>
    <t>RNUWALLINGFORD COMMUNITY HOSPITAL</t>
  </si>
  <si>
    <t>RNUDJ</t>
  </si>
  <si>
    <t>RNUWANTAGE COMMUNITY HOSPITAL</t>
  </si>
  <si>
    <t>RNUDK</t>
  </si>
  <si>
    <t>RNUWARNEFORD HOSPITAL</t>
  </si>
  <si>
    <t>RNU33</t>
  </si>
  <si>
    <t>WARNEFORD HOSPITAL</t>
  </si>
  <si>
    <t>RNUWITNEY COMMUNITY HOSPITAL</t>
  </si>
  <si>
    <t>RNUDM</t>
  </si>
  <si>
    <t>WITNEY COMMUNITY HOSPITAL</t>
  </si>
  <si>
    <t>RNUWITNEY EMU</t>
  </si>
  <si>
    <t>RNUGR</t>
  </si>
  <si>
    <t>WITNEY EMU</t>
  </si>
  <si>
    <t>RNUWYKEHAM PARK DAY HOSPITAL</t>
  </si>
  <si>
    <t>RNU44</t>
  </si>
  <si>
    <t>WYKEHAM PARK DAY HOSPITAL</t>
  </si>
  <si>
    <t>RNZANDOVER WAR MEMORIAL HOSPITAL - RNZ59</t>
  </si>
  <si>
    <t>RNZ59</t>
  </si>
  <si>
    <t>ANDOVER WAR MEMORIAL HOSPITAL - RNZ59</t>
  </si>
  <si>
    <t>RNZ</t>
  </si>
  <si>
    <t>RNZDORSET COUNTY HOSPITAL - RNZ67</t>
  </si>
  <si>
    <t>RNZ67</t>
  </si>
  <si>
    <t>DORSET COUNTY HOSPITAL - RNZ67</t>
  </si>
  <si>
    <t>RNZFORDINGBRIDGE HOSPITAL - RNZ04</t>
  </si>
  <si>
    <t>RNZ04</t>
  </si>
  <si>
    <t>FORDINGBRIDGE HOSPITAL - RNZ04</t>
  </si>
  <si>
    <t>FORDINGBRIDGE HOSPITAL</t>
  </si>
  <si>
    <t>RNZHILLCOTE - RNZ13</t>
  </si>
  <si>
    <t>RNZ13</t>
  </si>
  <si>
    <t>HILLCOTE - RNZ13</t>
  </si>
  <si>
    <t>HILLCOTE</t>
  </si>
  <si>
    <t>RNZSALISBURY DISTRICT HOSPITAL - RNZ02</t>
  </si>
  <si>
    <t>RNZ02</t>
  </si>
  <si>
    <t>SALISBURY DISTRICT HOSPITAL - RNZ02</t>
  </si>
  <si>
    <t>RNZSALISBURY HEALTH CARE NHS TRUST - RNZ00</t>
  </si>
  <si>
    <t>RNZ00</t>
  </si>
  <si>
    <t>SALISBURY HEALTH CARE NHS TRUST - RNZ00</t>
  </si>
  <si>
    <t>SALISBURY HEALTH CARE NHS TRUST</t>
  </si>
  <si>
    <t>RNZTHE RIDGEWAY HOSPITAL - RNZ63</t>
  </si>
  <si>
    <t>RNZ63</t>
  </si>
  <si>
    <t>THE RIDGEWAY HOSPITAL - RNZ63</t>
  </si>
  <si>
    <t>THE RIDGEWAY HOSPITAL</t>
  </si>
  <si>
    <t>RP11 WILLOW CLOSE</t>
  </si>
  <si>
    <t>RP1Q9</t>
  </si>
  <si>
    <t>1 WILLOW CLOSE</t>
  </si>
  <si>
    <t>RP1</t>
  </si>
  <si>
    <t>RP12 WILLOW CLOSE</t>
  </si>
  <si>
    <t>RP1R1</t>
  </si>
  <si>
    <t>2 WILLOW CLOSE</t>
  </si>
  <si>
    <t>RP1ADAMS DAY HOSPITAL</t>
  </si>
  <si>
    <t>RP1J2</t>
  </si>
  <si>
    <t>ADAMS DAY HOSPITAL</t>
  </si>
  <si>
    <t>RP1ADDINGTON WARD</t>
  </si>
  <si>
    <t>RP1L1</t>
  </si>
  <si>
    <t>ADDINGTON WARD</t>
  </si>
  <si>
    <t>RP1BARTON HALL</t>
  </si>
  <si>
    <t>RP1T2</t>
  </si>
  <si>
    <t>BARTON HALL</t>
  </si>
  <si>
    <t>RP1BEECHWOOD WARD</t>
  </si>
  <si>
    <t>RP126</t>
  </si>
  <si>
    <t>BEECHWOOD WARD</t>
  </si>
  <si>
    <t>RP1BERRYWOOD HOSPITAL</t>
  </si>
  <si>
    <t>RP1V4</t>
  </si>
  <si>
    <t>BERRYWOOD HOSPITAL</t>
  </si>
  <si>
    <t>RP1BRACKLEY COTTAGE HOSPITAL</t>
  </si>
  <si>
    <t>RP1M2</t>
  </si>
  <si>
    <t>BRACKLEY COTTAGE HOSPITAL</t>
  </si>
  <si>
    <t>RP1CHURCHILL HOSPITAL</t>
  </si>
  <si>
    <t>RP1L3</t>
  </si>
  <si>
    <t>CHURCHILL HOSPITAL</t>
  </si>
  <si>
    <t>RP1COMMUNITY CHILDRENS UNIT</t>
  </si>
  <si>
    <t>RP1F6</t>
  </si>
  <si>
    <t>COMMUNITY CHILDRENS UNIT</t>
  </si>
  <si>
    <t>RP1CORBY COMMUNITY HOSPITAL</t>
  </si>
  <si>
    <t>RP1N8</t>
  </si>
  <si>
    <t>CORBY COMMUNITY HOSPITAL</t>
  </si>
  <si>
    <t>RP1DANETRE HOSPITAL</t>
  </si>
  <si>
    <t>RP1J6</t>
  </si>
  <si>
    <t>DANETRE HOSPITAL</t>
  </si>
  <si>
    <t>RP1DRUG AND ALCOHOL (DUNSTABLE)</t>
  </si>
  <si>
    <t>RP131</t>
  </si>
  <si>
    <t>DRUG AND ALCOHOL (DUNSTABLE)</t>
  </si>
  <si>
    <t>RP1DRUG AND ALCOHOL DEPENDENCY UNIT</t>
  </si>
  <si>
    <t>RP1V2</t>
  </si>
  <si>
    <t>DRUG AND ALCOHOL DEPENDENCY UNIT</t>
  </si>
  <si>
    <t>RP1EXETER PLACE SITE</t>
  </si>
  <si>
    <t>RP1L8</t>
  </si>
  <si>
    <t>EXETER PLACE SITE</t>
  </si>
  <si>
    <t>RP1GU DEPARTMENT (KETTERING)</t>
  </si>
  <si>
    <t>RP1T4</t>
  </si>
  <si>
    <t>GU DEPARTMENT (KETTERING)</t>
  </si>
  <si>
    <t>RP1GU DEPARTMENT (NORTHAMPTON)</t>
  </si>
  <si>
    <t>RP1T5</t>
  </si>
  <si>
    <t>GU DEPARTMENT (NORTHAMPTON)</t>
  </si>
  <si>
    <t>RP1HEADLANDS</t>
  </si>
  <si>
    <t>RP1D1</t>
  </si>
  <si>
    <t>HEADLANDS</t>
  </si>
  <si>
    <t>RP1HEATHERS</t>
  </si>
  <si>
    <t>RP1D6</t>
  </si>
  <si>
    <t>HEATHERS</t>
  </si>
  <si>
    <t>RP1ISEBROOK HOSPITAL</t>
  </si>
  <si>
    <t>RP1F2</t>
  </si>
  <si>
    <t>ISEBROOK HOSPITAL</t>
  </si>
  <si>
    <t>RP1JOHN RADCLIFFE HOSPITAL</t>
  </si>
  <si>
    <t>RP1L2</t>
  </si>
  <si>
    <t>RP1KENT ROAD</t>
  </si>
  <si>
    <t>RP1Q8</t>
  </si>
  <si>
    <t>KENT ROAD</t>
  </si>
  <si>
    <t>RP1KETTERING GENERAL HOSPITAL</t>
  </si>
  <si>
    <t>RP1F1</t>
  </si>
  <si>
    <t>RP1KINGSTHORPE GRANGE</t>
  </si>
  <si>
    <t>RP1M1</t>
  </si>
  <si>
    <t>KINGSTHORPE GRANGE</t>
  </si>
  <si>
    <t>RP1MANFIELD HEALTH CAMPUS</t>
  </si>
  <si>
    <t>RP1A2</t>
  </si>
  <si>
    <t>MANFIELD HEALTH CAMPUS</t>
  </si>
  <si>
    <t>RP1MAYFAIR DAY HOSPITAL</t>
  </si>
  <si>
    <t>RP1E9</t>
  </si>
  <si>
    <t>MAYFAIR DAY HOSPITAL</t>
  </si>
  <si>
    <t>RP1MEADHURST</t>
  </si>
  <si>
    <t>RP1L4</t>
  </si>
  <si>
    <t>MEADHURST</t>
  </si>
  <si>
    <t>RP1MEDICAL LOANS</t>
  </si>
  <si>
    <t>RP1P2</t>
  </si>
  <si>
    <t>MEDICAL LOANS</t>
  </si>
  <si>
    <t>RP1MENCAP (CORBY)</t>
  </si>
  <si>
    <t>RP1D3</t>
  </si>
  <si>
    <t>MENCAP (CORBY)</t>
  </si>
  <si>
    <t>RP1MENCAP (ROTHWELL)</t>
  </si>
  <si>
    <t>RP1D2</t>
  </si>
  <si>
    <t>MENCAP (ROTHWELL)</t>
  </si>
  <si>
    <t>RP1MENCAP (WELLINGBOROUGH)</t>
  </si>
  <si>
    <t>RP1D4</t>
  </si>
  <si>
    <t>MENCAP (WELLINGBOROUGH)</t>
  </si>
  <si>
    <t>RP1MENTAL AFTER CARE ASSOCIATION WELLINGBOROUGH</t>
  </si>
  <si>
    <t>RP1N3</t>
  </si>
  <si>
    <t>MENTAL AFTER CARE ASSOCIATION WELLINGBOROUGH</t>
  </si>
  <si>
    <t>RP1MENTAL HEALTH ACCOMODATION &amp; COMMISSIONING</t>
  </si>
  <si>
    <t>RP1V3</t>
  </si>
  <si>
    <t>MENTAL HEALTH ACCOMODATION &amp; COMMISSIONING</t>
  </si>
  <si>
    <t>RP1NORTHAMPTON GENERAL HOSPITAL</t>
  </si>
  <si>
    <t>RP1M4</t>
  </si>
  <si>
    <t>NORTHAMPTON GENERAL HOSPITAL</t>
  </si>
  <si>
    <t>RP1OLDER ADULTS (SOUTH)</t>
  </si>
  <si>
    <t>RP130</t>
  </si>
  <si>
    <t>OLDER ADULTS (SOUTH)</t>
  </si>
  <si>
    <t>RP1OUNDLE COMMUNITY CARE UNIT</t>
  </si>
  <si>
    <t>RP1F7</t>
  </si>
  <si>
    <t>OUNDLE COMMUNITY CARE UNIT</t>
  </si>
  <si>
    <t>RP1PRINCESS MARINA HOSPITAL</t>
  </si>
  <si>
    <t>RP1H1</t>
  </si>
  <si>
    <t>PRINCESS MARINA HOSPITAL</t>
  </si>
  <si>
    <t>RP1REDCLIFFE DAY HOSPITAL</t>
  </si>
  <si>
    <t>RP1F9</t>
  </si>
  <si>
    <t>REDCLIFFE DAY HOSPITAL</t>
  </si>
  <si>
    <t>RP1RUSHDEN HOSPITAL</t>
  </si>
  <si>
    <t>RP1F4</t>
  </si>
  <si>
    <t>RUSHDEN HOSPITAL</t>
  </si>
  <si>
    <t>RP1SHORT BREAKS UNIT</t>
  </si>
  <si>
    <t>RP1NR</t>
  </si>
  <si>
    <t>SHORT BREAKS UNIT</t>
  </si>
  <si>
    <t>RP1SKIDDAW WALK UNIT</t>
  </si>
  <si>
    <t>RP1H3</t>
  </si>
  <si>
    <t>SKIDDAW WALK UNIT</t>
  </si>
  <si>
    <t>RP1ST MARY'S HOSPITAL</t>
  </si>
  <si>
    <t>RP1A1</t>
  </si>
  <si>
    <t>RP1SUNNYSIDE</t>
  </si>
  <si>
    <t>RP1N6</t>
  </si>
  <si>
    <t>SUNNYSIDE</t>
  </si>
  <si>
    <t>RP1SWANS HILL</t>
  </si>
  <si>
    <t>RP1E1</t>
  </si>
  <si>
    <t>SWANS HILL</t>
  </si>
  <si>
    <t>RP1THE ACORNS</t>
  </si>
  <si>
    <t>RP1N9</t>
  </si>
  <si>
    <t>THE ACORNS</t>
  </si>
  <si>
    <t>RP1THE GRANGE</t>
  </si>
  <si>
    <t>RP1D9</t>
  </si>
  <si>
    <t>RP1THE HEADLANDS</t>
  </si>
  <si>
    <t>RP1E6</t>
  </si>
  <si>
    <t>THE HEADLANDS</t>
  </si>
  <si>
    <t>RP1THE MARTENS</t>
  </si>
  <si>
    <t>RP1D8</t>
  </si>
  <si>
    <t>THE MARTENS</t>
  </si>
  <si>
    <t>RP1THE SETT</t>
  </si>
  <si>
    <t>RP1V6</t>
  </si>
  <si>
    <t>THE SETT</t>
  </si>
  <si>
    <t>RP1THE SQUIRRELS</t>
  </si>
  <si>
    <t>RP1D7</t>
  </si>
  <si>
    <t>THE SQUIRRELS</t>
  </si>
  <si>
    <t>RP1TOWCESTER MILL</t>
  </si>
  <si>
    <t>RP101</t>
  </si>
  <si>
    <t>TOWCESTER MILL</t>
  </si>
  <si>
    <t>RP4GREAT ORMOND STREET HOSPITAL CENTRAL LONDON SITE - RP401</t>
  </si>
  <si>
    <t>RP401</t>
  </si>
  <si>
    <t>GREAT ORMOND STREET HOSPITAL CENTRAL LONDON SITE - RP401</t>
  </si>
  <si>
    <t>GREAT ORMOND STREET HOSPITAL CENTRAL LONDON SITE</t>
  </si>
  <si>
    <t>RP4</t>
  </si>
  <si>
    <t>RP5BASSETLAW HOSPITAL - RP5BA</t>
  </si>
  <si>
    <t>RP5BA</t>
  </si>
  <si>
    <t>BASSETLAW HOSPITAL - RP5BA</t>
  </si>
  <si>
    <t>RP5</t>
  </si>
  <si>
    <t>RP5DONCASTER ROYAL INFIRMARY - RP5DR</t>
  </si>
  <si>
    <t>RP5DR</t>
  </si>
  <si>
    <t>DONCASTER ROYAL INFIRMARY - RP5DR</t>
  </si>
  <si>
    <t>RP5MONTAGU HOSPITAL - RP5MM</t>
  </si>
  <si>
    <t>RP5MM</t>
  </si>
  <si>
    <t>MONTAGU HOSPITAL - RP5MM</t>
  </si>
  <si>
    <t>MONTAGU HOSPITAL</t>
  </si>
  <si>
    <t>RP5RETFORD HOSPITAL - RP5RE</t>
  </si>
  <si>
    <t>RP5RE</t>
  </si>
  <si>
    <t>RETFORD HOSPITAL - RP5RE</t>
  </si>
  <si>
    <t>RP5ROTHERHAM DISTRICT HOSPITAL</t>
  </si>
  <si>
    <t>RP5RH</t>
  </si>
  <si>
    <t>ROTHERHAM DISTRICT HOSPITAL</t>
  </si>
  <si>
    <t>RP5THE VERMUYDEN CENTRE - RP5LT</t>
  </si>
  <si>
    <t>RP5LT</t>
  </si>
  <si>
    <t>THE VERMUYDEN CENTRE - RP5LT</t>
  </si>
  <si>
    <t>THE VERMUYDEN CENTRE</t>
  </si>
  <si>
    <t>RP5TICKHILL ROAD HOSPITAL - RP5TR</t>
  </si>
  <si>
    <t>RP5TR</t>
  </si>
  <si>
    <t>TICKHILL ROAD HOSPITAL - RP5TR</t>
  </si>
  <si>
    <t>TICKHILL ROAD HOSPITAL</t>
  </si>
  <si>
    <t>RP6EBENEZER STREET - RP613</t>
  </si>
  <si>
    <t>RP613</t>
  </si>
  <si>
    <t>EBENEZER STREET - RP613</t>
  </si>
  <si>
    <t>RP6</t>
  </si>
  <si>
    <t>RP6MOORFIELDS AT BEDFORD HOSPITAL - RP616</t>
  </si>
  <si>
    <t>RP616</t>
  </si>
  <si>
    <t>MOORFIELDS AT BEDFORD HOSPITAL - RP616</t>
  </si>
  <si>
    <t>RP6MOORFIELDS AT EALING HOSPITAL - RP610</t>
  </si>
  <si>
    <t>RP610</t>
  </si>
  <si>
    <t>MOORFIELDS AT EALING HOSPITAL - RP610</t>
  </si>
  <si>
    <t>RP6MOORFIELDS AT HOMERTON HOSPITAL - RP609</t>
  </si>
  <si>
    <t>RP609</t>
  </si>
  <si>
    <t>MOORFIELDS AT HOMERTON HOSPITAL - RP609</t>
  </si>
  <si>
    <t>RP6MOORFIELDS AT MAYDAY UNIVERSITY HOSPITAL - RP608</t>
  </si>
  <si>
    <t>RP608</t>
  </si>
  <si>
    <t>MOORFIELDS AT MAYDAY UNIVERSITY HOSPITAL - RP608</t>
  </si>
  <si>
    <t>RP6MOORFIELDS AT MILE END HOSPITAL - RP607</t>
  </si>
  <si>
    <t>RP607</t>
  </si>
  <si>
    <t>MOORFIELDS AT MILE END HOSPITAL - RP607</t>
  </si>
  <si>
    <t>RP6MOORFIELDS AT NORTHWICK PARK HOSPITAL - RP606</t>
  </si>
  <si>
    <t>RP606</t>
  </si>
  <si>
    <t>MOORFIELDS AT NORTHWICK PARK HOSPITAL - RP606</t>
  </si>
  <si>
    <t>RP6MOORFIELDS AT POTTERS BAR HOSPITAL - RP605</t>
  </si>
  <si>
    <t>RP605</t>
  </si>
  <si>
    <t>MOORFIELDS AT POTTERS BAR HOSPITAL - RP605</t>
  </si>
  <si>
    <t>RP6MOORFIELDS AT ST ANN'S HOSPITAL - RP603</t>
  </si>
  <si>
    <t>RP603</t>
  </si>
  <si>
    <t>MOORFIELDS AT ST ANN'S HOSPITAL - RP603</t>
  </si>
  <si>
    <t>RP6MOORFIELDS AT ST GEORGE'S HOSPITAL - RP604</t>
  </si>
  <si>
    <t>RP604</t>
  </si>
  <si>
    <t>MOORFIELDS AT ST GEORGE'S HOSPITAL - RP604</t>
  </si>
  <si>
    <t>RP6MOORFIELDS AT UPNEY LANE - RP611</t>
  </si>
  <si>
    <t>RP611</t>
  </si>
  <si>
    <t>MOORFIELDS AT UPNEY LANE - RP611</t>
  </si>
  <si>
    <t>RP6MOORFIELDS AT WATFORD GENERAL HOSPITAL - RP602</t>
  </si>
  <si>
    <t>RP602</t>
  </si>
  <si>
    <t>MOORFIELDS AT WATFORD GENERAL HOSPITAL - RP602</t>
  </si>
  <si>
    <t>RP6MOORFIELDS EYE HOSPITAL (CITY ROAD) - RP601</t>
  </si>
  <si>
    <t>RP601</t>
  </si>
  <si>
    <t>MOORFIELDS EYE HOSPITAL (CITY ROAD) - RP601</t>
  </si>
  <si>
    <t>RP6UPPER WIMPOLE STREET - RP615</t>
  </si>
  <si>
    <t>RP615</t>
  </si>
  <si>
    <t>UPPER WIMPOLE STREET - RP615</t>
  </si>
  <si>
    <t>RP7274 SC1AA C&amp;FS ASH VILLA IN PATIENT  L21252</t>
  </si>
  <si>
    <t>RP7MA</t>
  </si>
  <si>
    <t>274 SC1AA C&amp;FS ASH VILLA IN PATIENT  L21252</t>
  </si>
  <si>
    <t>RP7</t>
  </si>
  <si>
    <t>RP7274 SSDEAC2 BRANT L21281</t>
  </si>
  <si>
    <t>RP7CG</t>
  </si>
  <si>
    <t>274 SSDEAC2 BRANT / LANGWORTH</t>
  </si>
  <si>
    <t>RP7274 SSLDL2 LLC ASSESSMENT &amp; TREATMENT L22414</t>
  </si>
  <si>
    <t>RP705</t>
  </si>
  <si>
    <t>274 SSLDL2 LLC ASSESSMENT &amp; TREATMENT &amp; REHAB</t>
  </si>
  <si>
    <t>RP7274 SSRH1 MAPLE LODGE REHAB L21525</t>
  </si>
  <si>
    <t>RP7DC</t>
  </si>
  <si>
    <t>274 SSRH1 MAPLE LODGE REHAB L21525</t>
  </si>
  <si>
    <t>RP7274 SSRH2 ASHLEY HOUSE REHAB L21540</t>
  </si>
  <si>
    <t>RP706</t>
  </si>
  <si>
    <t>274 SSRH2 ASHLEY HOUSE REHAB L21540</t>
  </si>
  <si>
    <t>RP7ACUTE MENTAL HEALTH UNIT &amp; DAY HOSPITAL</t>
  </si>
  <si>
    <t>RP7EV</t>
  </si>
  <si>
    <t>ACUTE MENTAL HEALTH UNIT &amp; DAY HOSPITAL</t>
  </si>
  <si>
    <t>RP7ADDACTION</t>
  </si>
  <si>
    <t>RP762</t>
  </si>
  <si>
    <t>RP7YP</t>
  </si>
  <si>
    <t>RP7CONS 13 PHC</t>
  </si>
  <si>
    <t>RP7P2</t>
  </si>
  <si>
    <t>CONS 13 PHC</t>
  </si>
  <si>
    <t>RP7CONS 8 DOP</t>
  </si>
  <si>
    <t>RP7JG</t>
  </si>
  <si>
    <t>CONS 8 DOP</t>
  </si>
  <si>
    <t>RP7CONS 9 DOP</t>
  </si>
  <si>
    <t>RP7HA</t>
  </si>
  <si>
    <t>CONS 9 DOP</t>
  </si>
  <si>
    <t>RP7CORKTREE CRESCENT</t>
  </si>
  <si>
    <t>RP712</t>
  </si>
  <si>
    <t>CORKTREE CRESCENT</t>
  </si>
  <si>
    <t>RP7DEPARTMENT OF PSYCHIATRY</t>
  </si>
  <si>
    <t>RP7LA</t>
  </si>
  <si>
    <t>DEPARTMENT OF PSYCHIATRY</t>
  </si>
  <si>
    <t>RP7DIANA PRINCESS OF WALES HOSPITAL</t>
  </si>
  <si>
    <t>RP777</t>
  </si>
  <si>
    <t>DIANA PRINCESS OF WALES HOSPITAL</t>
  </si>
  <si>
    <t>RP7EMSI UNIT - PILGRIM HOSPITAL SITE</t>
  </si>
  <si>
    <t>RP719</t>
  </si>
  <si>
    <t>EMSI UNIT - PILGRIM HOSPITAL SITE</t>
  </si>
  <si>
    <t>RP7GRIMSBY CAFS (A)</t>
  </si>
  <si>
    <t>RP7G3</t>
  </si>
  <si>
    <t>GRIMSBY CAFS (A)</t>
  </si>
  <si>
    <t>RP7GRIMSBY CAFS (B)</t>
  </si>
  <si>
    <t>RP7G4</t>
  </si>
  <si>
    <t>GRIMSBY CAFS (B)</t>
  </si>
  <si>
    <t>RP7JOHNSON COMMUNITY HOSPITAL</t>
  </si>
  <si>
    <t>RP7WT</t>
  </si>
  <si>
    <t>JOHNSON COMMUNITY HOSPITAL</t>
  </si>
  <si>
    <t>RP7LOUTH OLDER ADULT</t>
  </si>
  <si>
    <t>RP7LM</t>
  </si>
  <si>
    <t>LOUTH OLDER ADULT</t>
  </si>
  <si>
    <t>RP7LOW SECURE MENTAL HEALTH UNIT</t>
  </si>
  <si>
    <t>RP7FK</t>
  </si>
  <si>
    <t>LOW SECURE MENTAL HEALTH UNIT</t>
  </si>
  <si>
    <t>RP7MANTHORPE C2</t>
  </si>
  <si>
    <t>RP7VT</t>
  </si>
  <si>
    <t>MANTHORPE C2</t>
  </si>
  <si>
    <t>RP7MANTHORPE C3</t>
  </si>
  <si>
    <t>RP7K1</t>
  </si>
  <si>
    <t>MANTHORPE C3</t>
  </si>
  <si>
    <t>RP7MENTAL HEALTH LONG TERM REHABILITATION &amp; DAY HOSPITAL</t>
  </si>
  <si>
    <t>RP7FQ</t>
  </si>
  <si>
    <t>MENTAL HEALTH LONG TERM REHABILITATION &amp; DAY HOSPITAL</t>
  </si>
  <si>
    <t>RP7MENTAL HEALTH UNIT - BEACONFIELD</t>
  </si>
  <si>
    <t>RP7MB</t>
  </si>
  <si>
    <t>MENTAL HEALTH UNIT - BEACONFIELD</t>
  </si>
  <si>
    <t>RP7MENTAL HEALTH UNIT - GRANTHAM</t>
  </si>
  <si>
    <t>RP7LP</t>
  </si>
  <si>
    <t>MENTAL HEALTH UNIT - GRANTHAM</t>
  </si>
  <si>
    <t>RP7MENTAL HEALTH UNIT - SLEAFORD</t>
  </si>
  <si>
    <t>RP7WC</t>
  </si>
  <si>
    <t>MENTAL HEALTH UNIT - SLEAFORD</t>
  </si>
  <si>
    <t>RP7MENTAL HEALTH UNIT - STAMFORD</t>
  </si>
  <si>
    <t>RP7WK</t>
  </si>
  <si>
    <t>MENTAL HEALTH UNIT - STAMFORD</t>
  </si>
  <si>
    <t>RP7MENTAL HEALTH UNIT - SYCAMORE</t>
  </si>
  <si>
    <t>RP7WH</t>
  </si>
  <si>
    <t>MENTAL HEALTH UNIT - SYCAMORE</t>
  </si>
  <si>
    <t>RP7MENTAL HEALTH UNIT FOR OLDER PEOPLE - ROCHFORD UNIT</t>
  </si>
  <si>
    <t>RP701</t>
  </si>
  <si>
    <t>MENTAL HEALTH UNIT FOR OLDER PEOPLE - ROCHFORD UNIT</t>
  </si>
  <si>
    <t>RP7NE LINCS ADHD</t>
  </si>
  <si>
    <t>RP7NC</t>
  </si>
  <si>
    <t>NE LINCS ADHD</t>
  </si>
  <si>
    <t>RP7NORTH SEA CAMP</t>
  </si>
  <si>
    <t>RP7NR</t>
  </si>
  <si>
    <t>NORTH SEA CAMP</t>
  </si>
  <si>
    <t>RP7NORTON LEA</t>
  </si>
  <si>
    <t>RP713</t>
  </si>
  <si>
    <t>NORTON LEA</t>
  </si>
  <si>
    <t>RP7PHC PORTACABIN</t>
  </si>
  <si>
    <t>RP764</t>
  </si>
  <si>
    <t>PHC PORTACABIN</t>
  </si>
  <si>
    <t>RP7PHOENIX UNIT</t>
  </si>
  <si>
    <t>RP721</t>
  </si>
  <si>
    <t>PHOENIX UNIT</t>
  </si>
  <si>
    <t>RP7PSYCHOLOGY UNIT</t>
  </si>
  <si>
    <t>RP7EK</t>
  </si>
  <si>
    <t>PSYCHOLOGY UNIT</t>
  </si>
  <si>
    <t>RP7SECURE COMMUNITY ESTABLISHMENT</t>
  </si>
  <si>
    <t>RP7NN</t>
  </si>
  <si>
    <t>SECURE COMMUNITY ESTABLISHMENT</t>
  </si>
  <si>
    <t>RP7SPALDING COMM C1</t>
  </si>
  <si>
    <t>RP7VJ</t>
  </si>
  <si>
    <t>SPALDING COMM C1</t>
  </si>
  <si>
    <t>RP7SPIRE WALK</t>
  </si>
  <si>
    <t>RP7YQ</t>
  </si>
  <si>
    <t>SPIRE WALK</t>
  </si>
  <si>
    <t>RP7THE KEEP</t>
  </si>
  <si>
    <t>RP782</t>
  </si>
  <si>
    <t>THE KEEP</t>
  </si>
  <si>
    <t>RP7THE WILLOWS- UNIT 5</t>
  </si>
  <si>
    <t>RP7YT</t>
  </si>
  <si>
    <t>THE WILLOWS- UNIT 5</t>
  </si>
  <si>
    <t>RP7THE WILLOWS- UNITS 1 AND 2</t>
  </si>
  <si>
    <t>RP7YW</t>
  </si>
  <si>
    <t>THE WILLOWS- UNITS 1 AND 2</t>
  </si>
  <si>
    <t>RPADARENT VALLEY HOSPITAL - RPA28</t>
  </si>
  <si>
    <t>RPA28</t>
  </si>
  <si>
    <t>DARENT VALLEY HOSPITAL - RPA28</t>
  </si>
  <si>
    <t>RPA</t>
  </si>
  <si>
    <t>RPAGRAVESHAM COMMUNITY HOSPITAL - RPA68</t>
  </si>
  <si>
    <t>RPA68</t>
  </si>
  <si>
    <t>GRAVESHAM COMMUNITY HOSPITAL - RPA68</t>
  </si>
  <si>
    <t>RPAMAIDSTONE HOSPITAL - RPA27</t>
  </si>
  <si>
    <t>RPA27</t>
  </si>
  <si>
    <t>MAIDSTONE HOSPITAL - RPA27</t>
  </si>
  <si>
    <t>RPAMEDWAY MARITIME HOSPITAL - RPA02</t>
  </si>
  <si>
    <t>RPA02</t>
  </si>
  <si>
    <t>MEDWAY MARITIME HOSPITAL - RPA02</t>
  </si>
  <si>
    <t>RPASHEPPEY COMMUNITY HOSPITAL - RPA17</t>
  </si>
  <si>
    <t>RPA17</t>
  </si>
  <si>
    <t>SHEPPEY COMMUNITY HOSPITAL - RPA17</t>
  </si>
  <si>
    <t>RPASITTINGBOURNE HOSPITAL - RPA29</t>
  </si>
  <si>
    <t>RPA29</t>
  </si>
  <si>
    <t>SITTINGBOURNE HOSPITAL - RPA29</t>
  </si>
  <si>
    <t>RPASPIRE ALEXANDRA HOSPITAL - RPA44</t>
  </si>
  <si>
    <t>RPA44</t>
  </si>
  <si>
    <t>SPIRE ALEXANDRA HOSPITAL - RPA44</t>
  </si>
  <si>
    <t>RPCASHFORD HOSPITAL - RPC40</t>
  </si>
  <si>
    <t>RPC40</t>
  </si>
  <si>
    <t>ASHFORD HOSPITAL - RPC40</t>
  </si>
  <si>
    <t>RPC</t>
  </si>
  <si>
    <t>RPCBUCKLAND HOSPITAL - RPC20</t>
  </si>
  <si>
    <t>RPC20</t>
  </si>
  <si>
    <t>BUCKLAND HOSPITAL - RPC20</t>
  </si>
  <si>
    <t>RPCDARENT VALLEY HOSPITAL - RPC12</t>
  </si>
  <si>
    <t>RPC12</t>
  </si>
  <si>
    <t>DARENT VALLEY HOSPITAL - RPC12</t>
  </si>
  <si>
    <t>RPCHORSHAM HOSPITAL - RPC30</t>
  </si>
  <si>
    <t>RPC30</t>
  </si>
  <si>
    <t>HORSHAM HOSPITAL - RPC30</t>
  </si>
  <si>
    <t>RPCKENT AND CANTERBURY HOSPITAL - RPC18</t>
  </si>
  <si>
    <t>RPC18</t>
  </si>
  <si>
    <t>KENT AND CANTERBURY HOSPITAL - RPC18</t>
  </si>
  <si>
    <t>RPCKENT AND SUSSEX HOSPITAL - RPC13</t>
  </si>
  <si>
    <t>RPC13</t>
  </si>
  <si>
    <t>KENT AND SUSSEX HOSPITAL - RPC13</t>
  </si>
  <si>
    <t>RPCMAIDSTONE DISTRICT GENERAL HOSPITAL - RPC15</t>
  </si>
  <si>
    <t>RPC15</t>
  </si>
  <si>
    <t>MAIDSTONE DISTRICT GENERAL HOSPITAL - RPC15</t>
  </si>
  <si>
    <t>RPCMEDWAY MARITIME HOSPITAL - RPC11</t>
  </si>
  <si>
    <t>RPC11</t>
  </si>
  <si>
    <t>MEDWAY MARITIME HOSPITAL - RPC11</t>
  </si>
  <si>
    <t>RPCQUEEN VICTORIA HOSPITAL (EAST GRINSTEAD) - RPC04</t>
  </si>
  <si>
    <t>RPC04</t>
  </si>
  <si>
    <t>QUEEN VICTORIA HOSPITAL (EAST GRINSTEAD) - RPC04</t>
  </si>
  <si>
    <t>RPCSEVENOAKS HOSPITAL - RPC16</t>
  </si>
  <si>
    <t>RPC16</t>
  </si>
  <si>
    <t>SEVENOAKS HOSPITAL - RPC16</t>
  </si>
  <si>
    <t>RPCUCKFIELD HOSPITAL - RPC31</t>
  </si>
  <si>
    <t>RPC31</t>
  </si>
  <si>
    <t>UCKFIELD HOSPITAL - RPC31</t>
  </si>
  <si>
    <t>RPCWILLIAM HARVEY HOSPITAL - RPC17</t>
  </si>
  <si>
    <t>RPC17</t>
  </si>
  <si>
    <t>WILLIAM HARVEY HOSPITAL - RPC17</t>
  </si>
  <si>
    <t>RPG1 WENSLEY CLOSE</t>
  </si>
  <si>
    <t>RPGGP</t>
  </si>
  <si>
    <t>1 WENSLEY CLOSE</t>
  </si>
  <si>
    <t>RPG</t>
  </si>
  <si>
    <t>RPGALDT</t>
  </si>
  <si>
    <t>RPGCP</t>
  </si>
  <si>
    <t>ALDT</t>
  </si>
  <si>
    <t>RPGATLAS HOUSE</t>
  </si>
  <si>
    <t>RPGER</t>
  </si>
  <si>
    <t>ATLAS HOUSE</t>
  </si>
  <si>
    <t>RPGBAREFOOT LODGE</t>
  </si>
  <si>
    <t xml:space="preserve">RPGAP </t>
  </si>
  <si>
    <t>BAREFOOT LODGE</t>
  </si>
  <si>
    <t>RPGBEVAN INTERMEDIATE CARE UNIT</t>
  </si>
  <si>
    <t>RPGFV</t>
  </si>
  <si>
    <t>BEVAN INTERMEDIATE CARE UNIT</t>
  </si>
  <si>
    <t>RPGBRACTON</t>
  </si>
  <si>
    <t xml:space="preserve">RPGAB </t>
  </si>
  <si>
    <t>BRACTON</t>
  </si>
  <si>
    <t>RPGBRIDGEWAYS DAY HOSPITAL</t>
  </si>
  <si>
    <t>RPGCR</t>
  </si>
  <si>
    <t>BRIDGEWAYS DAY HOSPITAL</t>
  </si>
  <si>
    <t>RPGCARLTON PARADE</t>
  </si>
  <si>
    <t>RPGAF</t>
  </si>
  <si>
    <t>CARLTON PARADE</t>
  </si>
  <si>
    <t>RPGCHILDREN'S COMMUNITY NURSING</t>
  </si>
  <si>
    <t>RPGHD</t>
  </si>
  <si>
    <t>CHILDREN'S COMMUNITY NURSING</t>
  </si>
  <si>
    <t>RPGCPU DIRECTORATE</t>
  </si>
  <si>
    <t>RPGFA</t>
  </si>
  <si>
    <t>CPU DIRECTORATE</t>
  </si>
  <si>
    <t>RPGDR DESAI &amp; PARTNERS</t>
  </si>
  <si>
    <t>RPGHA</t>
  </si>
  <si>
    <t>DR DESAI &amp; PARTNERS</t>
  </si>
  <si>
    <t>RPGEDGE HILL</t>
  </si>
  <si>
    <t>RPGDC</t>
  </si>
  <si>
    <t>EDGE HILL</t>
  </si>
  <si>
    <t>RPGFAIRFIELD HC</t>
  </si>
  <si>
    <t>RPGGH</t>
  </si>
  <si>
    <t>FAIRFIELD HC</t>
  </si>
  <si>
    <t>RPGGALLIONS REACH</t>
  </si>
  <si>
    <t>RPGGG</t>
  </si>
  <si>
    <t>GALLIONS REACH</t>
  </si>
  <si>
    <t>RPGGOLDIE LEIGH</t>
  </si>
  <si>
    <t>RPGAN</t>
  </si>
  <si>
    <t>GOLDIE LEIGH</t>
  </si>
  <si>
    <t>RPGGREEN PARK'S HOUSE</t>
  </si>
  <si>
    <t xml:space="preserve">RPGAD </t>
  </si>
  <si>
    <t>GREEN PARK'S HOUSE</t>
  </si>
  <si>
    <t>RPGGREENWICH PENNISULAR HC</t>
  </si>
  <si>
    <t>RPGGY</t>
  </si>
  <si>
    <t>GREENWICH PENNISULAR HC</t>
  </si>
  <si>
    <t>RPGGREENWOOD</t>
  </si>
  <si>
    <t>RPGEP</t>
  </si>
  <si>
    <t>GREENWOOD</t>
  </si>
  <si>
    <t>RPGHAZELWOOD</t>
  </si>
  <si>
    <t>RPGEQ</t>
  </si>
  <si>
    <t>HAZELWOOD</t>
  </si>
  <si>
    <t>RPGHILLTOPS NURSERY</t>
  </si>
  <si>
    <t>RPGDX</t>
  </si>
  <si>
    <t>HILLTOPS NURSERY</t>
  </si>
  <si>
    <t>RPGIVY WILLIS</t>
  </si>
  <si>
    <t>RPGED</t>
  </si>
  <si>
    <t>IVY WILLIS</t>
  </si>
  <si>
    <t>RPGJAMES WOLFE</t>
  </si>
  <si>
    <t>RPGGN</t>
  </si>
  <si>
    <t>JAMES WOLFE</t>
  </si>
  <si>
    <t>RPGJOYDENS &amp; BIRCHWOOD</t>
  </si>
  <si>
    <t>RPGDQ</t>
  </si>
  <si>
    <t>JOYDENS &amp; BIRCHWOOD</t>
  </si>
  <si>
    <t>RPGLAKESIDE HC</t>
  </si>
  <si>
    <t>RPGGR</t>
  </si>
  <si>
    <t>LAKESIDE HC</t>
  </si>
  <si>
    <t>RPGMANORBROOK HC</t>
  </si>
  <si>
    <t>RPGGL</t>
  </si>
  <si>
    <t>MANORBROOK HC</t>
  </si>
  <si>
    <t>RPGMEMORIAL HOSPITAL</t>
  </si>
  <si>
    <t>RPGAG</t>
  </si>
  <si>
    <t>MEMORIAL HOSPITAL</t>
  </si>
  <si>
    <t>RPGNORTH HOUSE</t>
  </si>
  <si>
    <t>RPGAK</t>
  </si>
  <si>
    <t>NORTH HOUSE</t>
  </si>
  <si>
    <t>RPGOAKHURST</t>
  </si>
  <si>
    <t>RPGCF</t>
  </si>
  <si>
    <t>OAKHURST</t>
  </si>
  <si>
    <t>RPGOAKWOOD HOUSE</t>
  </si>
  <si>
    <t>RPGAL</t>
  </si>
  <si>
    <t>OAKWOOD HOUSE</t>
  </si>
  <si>
    <t>RPGOXLEAS HOUSE</t>
  </si>
  <si>
    <t>RPGAE</t>
  </si>
  <si>
    <t>OXLEAS HOUSE</t>
  </si>
  <si>
    <t>RPGQUEEN MARYS HOSPITAL</t>
  </si>
  <si>
    <t>RPGHF</t>
  </si>
  <si>
    <t>RPGSECTOR IT SOLUTIONS</t>
  </si>
  <si>
    <t>RPGEL</t>
  </si>
  <si>
    <t>SECTOR IT SOLUTIONS</t>
  </si>
  <si>
    <t>RPGSOMERSET VILLA</t>
  </si>
  <si>
    <t>RPGAQ</t>
  </si>
  <si>
    <t>RPGSOURCE</t>
  </si>
  <si>
    <t>RPGGM</t>
  </si>
  <si>
    <t>SOURCE</t>
  </si>
  <si>
    <t>RPGST MARKS HC</t>
  </si>
  <si>
    <t>RPGGE</t>
  </si>
  <si>
    <t>ST MARKS HC</t>
  </si>
  <si>
    <t>RPGSTEP UP, STEP DOWN</t>
  </si>
  <si>
    <t>RPGFD</t>
  </si>
  <si>
    <t>STEP UP, STEP DOWN</t>
  </si>
  <si>
    <t>RPGSTEPPING STONES</t>
  </si>
  <si>
    <t>RPGDH</t>
  </si>
  <si>
    <t>RPGTHE COTTAGE</t>
  </si>
  <si>
    <t>RPGCQ</t>
  </si>
  <si>
    <t>THE COTTAGE</t>
  </si>
  <si>
    <t>RPGTHE HEIGHTS</t>
  </si>
  <si>
    <t>RPGCK</t>
  </si>
  <si>
    <t>THE HEIGHTS</t>
  </si>
  <si>
    <t>RPGTHE WALNUTS</t>
  </si>
  <si>
    <t>RPGCG</t>
  </si>
  <si>
    <t>THE WALNUTS</t>
  </si>
  <si>
    <t>RPGTUGMUTTON</t>
  </si>
  <si>
    <t>RPGEM</t>
  </si>
  <si>
    <t>TUGMUTTON</t>
  </si>
  <si>
    <t>RPGUPTON DAY HOSPITAL</t>
  </si>
  <si>
    <t>RPGDJ</t>
  </si>
  <si>
    <t>UPTON DAY HOSPITAL</t>
  </si>
  <si>
    <t>RPGVANBURGH HC</t>
  </si>
  <si>
    <t>RPGGJ</t>
  </si>
  <si>
    <t>VANBURGH HC</t>
  </si>
  <si>
    <t>RPGWALLACE HC</t>
  </si>
  <si>
    <t>RPGGK</t>
  </si>
  <si>
    <t>WALLACE HC</t>
  </si>
  <si>
    <t>RPGWEST PARK</t>
  </si>
  <si>
    <t>RPGEE</t>
  </si>
  <si>
    <t>WEST PARK</t>
  </si>
  <si>
    <t>RPGWOODLANDS</t>
  </si>
  <si>
    <t>RPGAH</t>
  </si>
  <si>
    <t>RPYSMCS AT CEDAR LODGE</t>
  </si>
  <si>
    <t>RPY10</t>
  </si>
  <si>
    <t>SMCS AT CEDAR LODGE</t>
  </si>
  <si>
    <t>RPY</t>
  </si>
  <si>
    <t>RPYTHE ROYAL MARSDEN HOSPITAL (LONDON) - RPY01</t>
  </si>
  <si>
    <t>RPY01</t>
  </si>
  <si>
    <t>THE ROYAL MARSDEN HOSPITAL (LONDON) - RPY01</t>
  </si>
  <si>
    <t>RPYTHE ROYAL MARSDEN HOSPITAL (SURREY) - RPY02</t>
  </si>
  <si>
    <t>RPY02</t>
  </si>
  <si>
    <t>THE ROYAL MARSDEN HOSPITAL (SURREY) - RPY02</t>
  </si>
  <si>
    <t>RQ3BIRMINGHAM CHILDREN'S HOSPITAL</t>
  </si>
  <si>
    <t>RQ301</t>
  </si>
  <si>
    <t>RQ3</t>
  </si>
  <si>
    <t>RQ3BIRMINGHAM CHILDREN'S HOSPITAL - ACCIDENT &amp; EMERGENCY</t>
  </si>
  <si>
    <t>RQ311</t>
  </si>
  <si>
    <t>BIRMINGHAM CHILDREN'S HOSPITAL - ACCIDENT &amp; EMERGENCY</t>
  </si>
  <si>
    <t>RQ3BIRMINGHAM CHILDREN'S HOSPITAL - CARDIAC</t>
  </si>
  <si>
    <t>RQ314</t>
  </si>
  <si>
    <t>BIRMINGHAM CHILDREN'S HOSPITAL - CARDIAC</t>
  </si>
  <si>
    <t>RQ3BIRMINGHAM CHILDREN'S HOSPITAL - COMMUNITY TRUST</t>
  </si>
  <si>
    <t>RQ307</t>
  </si>
  <si>
    <t>BIRMINGHAM CHILDREN'S HOSPITAL - COMMUNITY TRUST</t>
  </si>
  <si>
    <t>RQ3BIRMINGHAM CHILDREN'S HOSPITAL - DIABETICS</t>
  </si>
  <si>
    <t>RQ342</t>
  </si>
  <si>
    <t>BIRMINGHAM CHILDREN'S HOSPITAL - DIABETICS</t>
  </si>
  <si>
    <t>RQ3BIRMINGHAM CHILDREN'S HOSPITAL - METABOLIC DISEASES INHERITED</t>
  </si>
  <si>
    <t>RQ324</t>
  </si>
  <si>
    <t>BIRMINGHAM CHILDREN'S HOSPITAL - METABOLIC DISEASES INHERITED</t>
  </si>
  <si>
    <t>RQ3BIRMINGHAM CHILDREN'S HOSPITAL - NON-GH ENDOCRINE</t>
  </si>
  <si>
    <t>RQ318</t>
  </si>
  <si>
    <t>BIRMINGHAM CHILDREN'S HOSPITAL - NON-GH ENDOCRINE</t>
  </si>
  <si>
    <t>RQ3BIRMINGHAM CHILDRENS HOSPITAL - NTBC PAEDIATRIC</t>
  </si>
  <si>
    <t>RQ339</t>
  </si>
  <si>
    <t>BIRMINGHAM CHILDRENS HOSPITAL - NTBC PAEDIATRIC</t>
  </si>
  <si>
    <t>RQ3BIRMINGHAM CHILDREN'S HOSPITAL - RQ301</t>
  </si>
  <si>
    <t>BIRMINGHAM CHILDREN'S HOSPITAL - RQ301</t>
  </si>
  <si>
    <t>RQ3CHILD PSYCHOLOGY DEPARTMENT</t>
  </si>
  <si>
    <t>RQ346</t>
  </si>
  <si>
    <t>CHILD PSYCHOLOGY DEPARTMENT</t>
  </si>
  <si>
    <t>RQ3GOOD HOPE HOSPITAL</t>
  </si>
  <si>
    <t>RQ305</t>
  </si>
  <si>
    <t>GOOD HOPE HOSPITAL</t>
  </si>
  <si>
    <t>RQ3PARK VIEW CLINIC</t>
  </si>
  <si>
    <t>RQ330</t>
  </si>
  <si>
    <t>PARK VIEW CLINIC</t>
  </si>
  <si>
    <t>RQ6BROADGREEN HOSPITAL - RQ601</t>
  </si>
  <si>
    <t>RQ601</t>
  </si>
  <si>
    <t>BROADGREEN HOSPITAL - RQ601</t>
  </si>
  <si>
    <t>RQ6</t>
  </si>
  <si>
    <t>RQ6ROYAL LIVERPOOL UNIVERSITY DENTAL HOSPITAL - RQ614</t>
  </si>
  <si>
    <t>RQ614</t>
  </si>
  <si>
    <t>ROYAL LIVERPOOL UNIVERSITY DENTAL HOSPITAL - RQ614</t>
  </si>
  <si>
    <t>RQ6SIR ALFRED JONES MEMORIAL HOSPITAL (ACUTE) - RQ607</t>
  </si>
  <si>
    <t>RQ607</t>
  </si>
  <si>
    <t>SIR ALFRED JONES MEMORIAL HOSPITAL (ACUTE) - RQ607</t>
  </si>
  <si>
    <t>RQ6THE ROYAL LIVERPOOL UNIVERSITY HOSPITAL - RQ617</t>
  </si>
  <si>
    <t>RQ617</t>
  </si>
  <si>
    <t>THE ROYAL LIVERPOOL UNIVERSITY HOSPITAL - RQ617</t>
  </si>
  <si>
    <t>RQ6WARRINGTON HOSPITAL - RQ620</t>
  </si>
  <si>
    <t>RQ620</t>
  </si>
  <si>
    <t>WARRINGTON HOSPITAL - RQ620</t>
  </si>
  <si>
    <t>RQ8BROOMFIELD HOSPITAL - RQ8L0</t>
  </si>
  <si>
    <t>RQ8L0</t>
  </si>
  <si>
    <t>BROOMFIELD HOSPITAL - RQ8L0</t>
  </si>
  <si>
    <t>RQ8</t>
  </si>
  <si>
    <t>RQ8CHELMSFORD AND ESSEX HOSPITAL - RQ8LL</t>
  </si>
  <si>
    <t>RQ8LL</t>
  </si>
  <si>
    <t>CHELMSFORD AND ESSEX HOSPITAL - RQ8LL</t>
  </si>
  <si>
    <t>RQ8QUEEN'S HOSPITAL - RQ8ML</t>
  </si>
  <si>
    <t>RQ8ML</t>
  </si>
  <si>
    <t>QUEEN'S HOSPITAL - RQ8ML</t>
  </si>
  <si>
    <t>RQ8ST JOHN'S HOSPITAL - RQ8LH</t>
  </si>
  <si>
    <t>RQ8LH</t>
  </si>
  <si>
    <t>ST JOHN'S HOSPITAL - RQ8LH</t>
  </si>
  <si>
    <t>RQ8ST MICHAEL'S HOSPITAL - RQ8LF</t>
  </si>
  <si>
    <t>RQ8LF</t>
  </si>
  <si>
    <t>ST MICHAEL'S HOSPITAL - RQ8LF</t>
  </si>
  <si>
    <t>RQ8ST PETER'S HOSPITAL - RQ8LJ</t>
  </si>
  <si>
    <t>RQ8LJ</t>
  </si>
  <si>
    <t>ST PETER'S HOSPITAL - RQ8LJ</t>
  </si>
  <si>
    <t>RQ8WILLIAM JULIEN COURTAULD HOSPITAL - RQ8LK</t>
  </si>
  <si>
    <t>RQ8LK</t>
  </si>
  <si>
    <t>WILLIAM JULIEN COURTAULD HOSPITAL - RQ8LK</t>
  </si>
  <si>
    <t>RQMCHELSEA AND WESTMINSTER HOSPITAL - RQM01</t>
  </si>
  <si>
    <t>RQM01</t>
  </si>
  <si>
    <t>CHELSEA AND WESTMINSTER HOSPITAL - RQM01</t>
  </si>
  <si>
    <t>RQM</t>
  </si>
  <si>
    <t>RQQHINCHINGBROOKE HOSPITAL - RQQ31</t>
  </si>
  <si>
    <t>RQQ31</t>
  </si>
  <si>
    <t>HINCHINGBROOKE HOSPITAL - RQQ31</t>
  </si>
  <si>
    <t>RQQ</t>
  </si>
  <si>
    <t>RQQTHE HUNTINGDON NHS TREATMENT CENTRE - RQQTC</t>
  </si>
  <si>
    <t>RQQTC</t>
  </si>
  <si>
    <t>THE HUNTINGDON NHS TREATMENT CENTRE - RQQTC</t>
  </si>
  <si>
    <t>RQWGALEN HOUSE - RQWG5</t>
  </si>
  <si>
    <t>RQWG5</t>
  </si>
  <si>
    <t>GALEN HOUSE - RQWG5</t>
  </si>
  <si>
    <t>RQW</t>
  </si>
  <si>
    <t>RQWHERTS AND ESSEX COMMUNITY HOSPITAL - RQWG2</t>
  </si>
  <si>
    <t>RQWG2</t>
  </si>
  <si>
    <t>HERTS AND ESSEX COMMUNITY HOSPITAL - RQWG2</t>
  </si>
  <si>
    <t>RQWHODDESDON TOWER CLINIC - RQWG6</t>
  </si>
  <si>
    <t>RQWG6</t>
  </si>
  <si>
    <t>HODDESDON TOWER CLINIC - RQWG6</t>
  </si>
  <si>
    <t>RQWKEATS HOUSE CLINIC - RQWG8</t>
  </si>
  <si>
    <t>RQWG8</t>
  </si>
  <si>
    <t>KEATS HOUSE CLINIC - RQWG8</t>
  </si>
  <si>
    <t>RQWPRINCESS ALEXANDRA HOSPITAL - RQWG0</t>
  </si>
  <si>
    <t>RQWG0</t>
  </si>
  <si>
    <t>PRINCESS ALEXANDRA HOSPITAL - RQWG0</t>
  </si>
  <si>
    <t>RQWPRINCESS ALEXANDRA PRIVATE HOSPITAL</t>
  </si>
  <si>
    <t>RQWG4</t>
  </si>
  <si>
    <t>PRINCESS ALEXANDRA PRIVATE HOSPITAL</t>
  </si>
  <si>
    <t>RQWRECTORY LANE CLINIC - RQWG9</t>
  </si>
  <si>
    <t>RQWG9</t>
  </si>
  <si>
    <t>RECTORY LANE CLINIC - RQWG9</t>
  </si>
  <si>
    <t>RQWSAFFRON WALDEN COMMUNITY HOSPITAL - RQWG3</t>
  </si>
  <si>
    <t>RQWG3</t>
  </si>
  <si>
    <t>SAFFRON WALDEN COMMUNITY HOSPITAL - RQWG3</t>
  </si>
  <si>
    <t>RQWST. MARGARET'S HOSPITAL - RQWG1</t>
  </si>
  <si>
    <t>RQWG1</t>
  </si>
  <si>
    <t>ST. MARGARET'S HOSPITAL - RQWG1</t>
  </si>
  <si>
    <t>RQXHOMERTON UNIVERSITY HOSPITAL - RQXM1</t>
  </si>
  <si>
    <t>RQXM1</t>
  </si>
  <si>
    <t>HOMERTON UNIVERSITY HOSPITAL - RQXM1</t>
  </si>
  <si>
    <t>RQX</t>
  </si>
  <si>
    <t>RQXROYAL LONDON HOSPITAL - RQX01</t>
  </si>
  <si>
    <t>RQX01</t>
  </si>
  <si>
    <t>ROYAL LONDON HOSPITAL - RQX01</t>
  </si>
  <si>
    <t>RQYATC QUEEN MARY'S</t>
  </si>
  <si>
    <t>RGD21</t>
  </si>
  <si>
    <t>CHAPEL ALLERTON HOSPITAL</t>
  </si>
  <si>
    <t>RGDCHILD AND FAMILY PSYCHIATRIC UNIT</t>
  </si>
  <si>
    <t>RGD48</t>
  </si>
  <si>
    <t>CHILD AND FAMILY PSYCHIATRIC UNIT</t>
  </si>
  <si>
    <t>RGDCLIFTON HOUSE</t>
  </si>
  <si>
    <t>RGDT5</t>
  </si>
  <si>
    <t>CLIFTON HOUSE</t>
  </si>
  <si>
    <t>RGDCROOKED ACRES</t>
  </si>
  <si>
    <t>RGD24</t>
  </si>
  <si>
    <t>CROOKED ACRES</t>
  </si>
  <si>
    <t>RGDCYGNET HOSPITAL BECKTON</t>
  </si>
  <si>
    <t>RGDTL</t>
  </si>
  <si>
    <t>CYGNET HOSPITAL BECKTON</t>
  </si>
  <si>
    <t>RGDCYGNET HOSPITAL BIERLEY</t>
  </si>
  <si>
    <t>RGDCY</t>
  </si>
  <si>
    <t>CYGNET HOSPITAL BIERLEY</t>
  </si>
  <si>
    <t>RGDCYGNET HOSPITAL WYKE</t>
  </si>
  <si>
    <t>RGDCW</t>
  </si>
  <si>
    <t>CYGNET HOSPITAL WYKE</t>
  </si>
  <si>
    <t>RGDFARSLEY</t>
  </si>
  <si>
    <t>RGDGF</t>
  </si>
  <si>
    <t>FARSLEY</t>
  </si>
  <si>
    <t>RGDFIELD VIEW</t>
  </si>
  <si>
    <t>RGDT8</t>
  </si>
  <si>
    <t>FIELD VIEW</t>
  </si>
  <si>
    <t>RGDJOSEPH'S WELL</t>
  </si>
  <si>
    <t>RGDE3</t>
  </si>
  <si>
    <t>JOSEPH'S WELL</t>
  </si>
  <si>
    <t>RGDLABURNUM COTTAGE</t>
  </si>
  <si>
    <t>RGD52</t>
  </si>
  <si>
    <t>LABURNUM COTTAGE</t>
  </si>
  <si>
    <t>RGDLEEDS GENERAL INFIRMARY</t>
  </si>
  <si>
    <t>RGD03</t>
  </si>
  <si>
    <t>LEEDS GENERAL INFIRMARY</t>
  </si>
  <si>
    <t>RGDLIME TREES</t>
  </si>
  <si>
    <t>RGDT9</t>
  </si>
  <si>
    <t>LIME TREES</t>
  </si>
  <si>
    <t>RGDMAWCROFT GRANGE</t>
  </si>
  <si>
    <t>RGDDD</t>
  </si>
  <si>
    <t>MAWCROFT GRANGE</t>
  </si>
  <si>
    <t>RGDMEADOWFIELDS CUE</t>
  </si>
  <si>
    <t>RGDVC</t>
  </si>
  <si>
    <t>MEADOWFIELDS CUE</t>
  </si>
  <si>
    <t>RGDMH IN-REACH (ASKHAM)</t>
  </si>
  <si>
    <t>RGDV1</t>
  </si>
  <si>
    <t>MH IN-REACH (ASKHAM)</t>
  </si>
  <si>
    <t>RGDMH IN-REACH (NORTHALLERTON)</t>
  </si>
  <si>
    <t>RGDV2</t>
  </si>
  <si>
    <t>MH IN-REACH (NORTHALLERTON)</t>
  </si>
  <si>
    <t>RGDMILL LODGE COMMUNITY UNIT</t>
  </si>
  <si>
    <t>RGDVE</t>
  </si>
  <si>
    <t>MILL LODGE COMMUNITY UNIT</t>
  </si>
  <si>
    <t>RGDMILLSIDE CUE</t>
  </si>
  <si>
    <t>RGD76</t>
  </si>
  <si>
    <t>MILLSIDE CUE</t>
  </si>
  <si>
    <t>RGDNEWSAM CENTRE</t>
  </si>
  <si>
    <t>RGDAB</t>
  </si>
  <si>
    <t>NEWSAM CENTRE</t>
  </si>
  <si>
    <t>RGDNEWTON LODGE SECURE UNIT</t>
  </si>
  <si>
    <t>RGDED</t>
  </si>
  <si>
    <t>NEWTON LODGE SECURE UNIT</t>
  </si>
  <si>
    <t>RGDNSCAP</t>
  </si>
  <si>
    <t>RGDSR</t>
  </si>
  <si>
    <t>NSCAP</t>
  </si>
  <si>
    <t>RGDOAK RISE</t>
  </si>
  <si>
    <t>RGDT2</t>
  </si>
  <si>
    <t>OAK RISE</t>
  </si>
  <si>
    <t>RGDPARKSIDE GREEN</t>
  </si>
  <si>
    <t>RGDSC</t>
  </si>
  <si>
    <t>PARKSIDE GREEN</t>
  </si>
  <si>
    <t>RGDPARKSIDE LODGE</t>
  </si>
  <si>
    <t>RGDPL</t>
  </si>
  <si>
    <t>PARKSIDE LODGE</t>
  </si>
  <si>
    <t>RGDPEPPERMILL COURT</t>
  </si>
  <si>
    <t>RGDVG</t>
  </si>
  <si>
    <t>PEPPERMILL COURT</t>
  </si>
  <si>
    <t>RGDPERSONALITY DISORDERS UNIT</t>
  </si>
  <si>
    <t>RGDD0</t>
  </si>
  <si>
    <t>PERSONALITY DISORDERS UNIT</t>
  </si>
  <si>
    <t>RGDPONTEFRACT GENERAL INFIRMARY</t>
  </si>
  <si>
    <t>RGD08</t>
  </si>
  <si>
    <t>PONTEFRACT GENERAL INFIRMARY</t>
  </si>
  <si>
    <t>RGDRED ROOFS</t>
  </si>
  <si>
    <t>RGDVH</t>
  </si>
  <si>
    <t>RED ROOFS</t>
  </si>
  <si>
    <t>RGDRIPON COMMUNITY HOSPITAL</t>
  </si>
  <si>
    <t>RGDM0</t>
  </si>
  <si>
    <t>RIPON COMMUNITY HOSPITAL</t>
  </si>
  <si>
    <t>RGDRUTSON HOSPITAL</t>
  </si>
  <si>
    <t>RGDVV</t>
  </si>
  <si>
    <t>RUTSON HOSPITAL</t>
  </si>
  <si>
    <t>RGDRYEDALE COUNSELLING</t>
  </si>
  <si>
    <t>RGDV4</t>
  </si>
  <si>
    <t>RYEDALE COUNSELLING</t>
  </si>
  <si>
    <t>RGDSEACROFT HOSPTIAL WARD J</t>
  </si>
  <si>
    <t>RGDE7</t>
  </si>
  <si>
    <t>SEACROFT HOSPTIAL WARD J</t>
  </si>
  <si>
    <t>RGDSEACROFT ONE STOP SHOP</t>
  </si>
  <si>
    <t>RGDHB</t>
  </si>
  <si>
    <t>SEACROFT ONE STOP SHOP</t>
  </si>
  <si>
    <t>RGDSELBY WAR MEMORIAL HOSPITAL</t>
  </si>
  <si>
    <t>RGDVP</t>
  </si>
  <si>
    <t>SELBY WAR MEMORIAL HOSPITAL</t>
  </si>
  <si>
    <t>RGDST GEORGE'S CRYPT</t>
  </si>
  <si>
    <t>RGD96</t>
  </si>
  <si>
    <t>ST GEORGE'S CRYPT</t>
  </si>
  <si>
    <t>RGDST JAMES'S UNIVERSITY HOSPITAL</t>
  </si>
  <si>
    <t>RGD12</t>
  </si>
  <si>
    <t>ST JAMES'S UNIVERSITY HOSPITAL</t>
  </si>
  <si>
    <t>RGDST MARY'S HOSPITAL</t>
  </si>
  <si>
    <t>RGD17</t>
  </si>
  <si>
    <t>RGDST. ANDREW'S COUNSELLING &amp; PSYCHOTHERAPY UNIT</t>
  </si>
  <si>
    <t>RGDVJ</t>
  </si>
  <si>
    <t>ST. ANDREW'S COUNSELLING &amp; PSYCHOTHERAPY UNIT</t>
  </si>
  <si>
    <t>RGDTEMPLARS CROFT</t>
  </si>
  <si>
    <t>RGDE5</t>
  </si>
  <si>
    <t>TEMPLARS CROFT</t>
  </si>
  <si>
    <t>RGDTHE BEECHES</t>
  </si>
  <si>
    <t>RGD64</t>
  </si>
  <si>
    <t>THE BEECHES</t>
  </si>
  <si>
    <t>RGDTHE MOUNT</t>
  </si>
  <si>
    <t>RGD05</t>
  </si>
  <si>
    <t>RGDTHE OVAL</t>
  </si>
  <si>
    <t>RGD44</t>
  </si>
  <si>
    <t>THE OVAL</t>
  </si>
  <si>
    <t>RGDTOWNGATE HOUSE</t>
  </si>
  <si>
    <t>RGD75</t>
  </si>
  <si>
    <t>TOWNGATE HOUSE</t>
  </si>
  <si>
    <t>RGDWHARFEDALE GENERAL HOSPITAL</t>
  </si>
  <si>
    <t>RGD07</t>
  </si>
  <si>
    <t>WHARFEDALE GENERAL HOSPITAL</t>
  </si>
  <si>
    <t>RGDWHITBY HOSPITAL</t>
  </si>
  <si>
    <t>RGDVW</t>
  </si>
  <si>
    <t>WHITBY HOSPITAL</t>
  </si>
  <si>
    <t>RGDWHITE HORSE VIEW</t>
  </si>
  <si>
    <t>RGDVA</t>
  </si>
  <si>
    <t>WHITE HORSE VIEW</t>
  </si>
  <si>
    <t>RGDWORSLEY COURT</t>
  </si>
  <si>
    <t>RGDVM</t>
  </si>
  <si>
    <t>WORSLEY COURT</t>
  </si>
  <si>
    <t>RGDYORK DISTRICT HOSPITAL</t>
  </si>
  <si>
    <t>RGDVQ</t>
  </si>
  <si>
    <t>YORK DISTRICT HOSPITAL</t>
  </si>
  <si>
    <t>RGDYORK TOWERS</t>
  </si>
  <si>
    <t>RGD72</t>
  </si>
  <si>
    <t>YORK TOWERS</t>
  </si>
  <si>
    <t>RGMPAPWORTH HOSPITAL - RGM21</t>
  </si>
  <si>
    <t>RGM21</t>
  </si>
  <si>
    <t>PAPWORTH HOSPITAL - RGM21</t>
  </si>
  <si>
    <t>PAPWORTH HOSPITAL</t>
  </si>
  <si>
    <t>RGM</t>
  </si>
  <si>
    <t>RGNPETERBOROUGH CITY HOSPITAL - RGN80</t>
  </si>
  <si>
    <t>RGN80</t>
  </si>
  <si>
    <t>PETERBOROUGH CITY HOSPITAL - RGN80</t>
  </si>
  <si>
    <t>PETERBOROUGH CITY HOSPITAL</t>
  </si>
  <si>
    <t>RGN</t>
  </si>
  <si>
    <t>RGNSTAMFORD AND RUTLAND HOSPITAL - RGN49</t>
  </si>
  <si>
    <t>RGN49</t>
  </si>
  <si>
    <t>STAMFORD AND RUTLAND HOSPITAL - RGN49</t>
  </si>
  <si>
    <t>STAMFORD AND RUTLAND HOSPITAL</t>
  </si>
  <si>
    <t>RGPBECCLES AND DISTRICT HOSPITAL - RGP73</t>
  </si>
  <si>
    <t>RGP73</t>
  </si>
  <si>
    <t>BECCLES AND DISTRICT HOSPITAL - RGP73</t>
  </si>
  <si>
    <t>BECCLES AND DISTRICT HOSPITAL</t>
  </si>
  <si>
    <t>RGP</t>
  </si>
  <si>
    <t>RGPJAMES PAGET UNIVERSITY HOSPITAL - RGP75</t>
  </si>
  <si>
    <t>RGP75</t>
  </si>
  <si>
    <t>JAMES PAGET UNIVERSITY HOSPITAL - RGP75</t>
  </si>
  <si>
    <t>JAMES PAGET UNIVERSITY HOSPITAL</t>
  </si>
  <si>
    <t>RGPLOWESTOFT HOSPITAL - RGP72</t>
  </si>
  <si>
    <t>RGP72</t>
  </si>
  <si>
    <t>LOWESTOFT HOSPITAL - RGP72</t>
  </si>
  <si>
    <t>LOWESTOFT HOSPITAL</t>
  </si>
  <si>
    <t>RGPNORTHGATE HOSPITAL - RGP77</t>
  </si>
  <si>
    <t>RGP77</t>
  </si>
  <si>
    <t>NORTHGATE HOSPITAL - RGP77</t>
  </si>
  <si>
    <t>NORTHGATE HOSPITAL</t>
  </si>
  <si>
    <t>RGPPATRICK STEAD HOSPITAL - RGP82</t>
  </si>
  <si>
    <t>RGP82</t>
  </si>
  <si>
    <t>PATRICK STEAD HOSPITAL - RGP82</t>
  </si>
  <si>
    <t>PATRICK STEAD HOSPITAL</t>
  </si>
  <si>
    <t>RGPSOUTHWOLD HOSPITAL - RGP83</t>
  </si>
  <si>
    <t>RGP83</t>
  </si>
  <si>
    <t>SOUTHWOLD HOSPITAL - RGP83</t>
  </si>
  <si>
    <t>SOUTHWOLD HOSPITAL</t>
  </si>
  <si>
    <t>RGQTHE IPSWICH HOSPITAL NHS TRUST - RGQ02</t>
  </si>
  <si>
    <t>RGQ02</t>
  </si>
  <si>
    <t>THE IPSWICH HOSPITAL NHS TRUST - RGQ02</t>
  </si>
  <si>
    <t>THE IPSWICH HOSPITAL NHS TRUST</t>
  </si>
  <si>
    <t>RGQ</t>
  </si>
  <si>
    <t>RGRGROVE LANE SURGERY - RGR62</t>
  </si>
  <si>
    <t>RGR62</t>
  </si>
  <si>
    <t>GROVE LANE SURGERY - RGR62</t>
  </si>
  <si>
    <t>GROVE LANE SURGERY</t>
  </si>
  <si>
    <t>RGR</t>
  </si>
  <si>
    <t>RGRTHINGOE HOUSE - RGR99</t>
  </si>
  <si>
    <t>RGR99</t>
  </si>
  <si>
    <t>THINGOE HOUSE - RGR99</t>
  </si>
  <si>
    <t>THINGOE HOUSE</t>
  </si>
  <si>
    <t>RGRWEST SUFFOLK HOSPITAL - RGR50</t>
  </si>
  <si>
    <t>RGR50</t>
  </si>
  <si>
    <t>WEST SUFFOLK HOSPITAL - RGR50</t>
  </si>
  <si>
    <t>WEST SUFFOLK HOSPITAL</t>
  </si>
  <si>
    <t>RGTADDENBROOKE'S HOSPITAL - RGT01</t>
  </si>
  <si>
    <t>RGT01</t>
  </si>
  <si>
    <t>ADDENBROOKE'S HOSPITAL - RGT01</t>
  </si>
  <si>
    <t>ADDENBROOKE'S HOSPITAL</t>
  </si>
  <si>
    <t>RGT</t>
  </si>
  <si>
    <t>RGTNEWMARKET HOSPITAL - RGT48</t>
  </si>
  <si>
    <t>RGT48</t>
  </si>
  <si>
    <t>NEWMARKET HOSPITAL - RGT48</t>
  </si>
  <si>
    <t>NEWMARKET HOSPITAL</t>
  </si>
  <si>
    <t>RGTROSIE HOSPITAL - RGT32</t>
  </si>
  <si>
    <t>RGT32</t>
  </si>
  <si>
    <t>ROSIE HOSPITAL - RGT32</t>
  </si>
  <si>
    <t>ROSIE HOSPITAL</t>
  </si>
  <si>
    <t>RGTROYSTON HOSPITAL - RGT49</t>
  </si>
  <si>
    <t>RGT49</t>
  </si>
  <si>
    <t>ROYSTON HOSPITAL - RGT49</t>
  </si>
  <si>
    <t>ROYSTON HOSPITAL</t>
  </si>
  <si>
    <t>RGTSAFFRON WALDEN COMMUNITY HOSPITAL - RGT50</t>
  </si>
  <si>
    <t>RGT50</t>
  </si>
  <si>
    <t>SAFFRON WALDEN COMMUNITY HOSPITAL - RGT50</t>
  </si>
  <si>
    <t>SAFFRON WALDEN COMMUNITY HOSPITAL</t>
  </si>
  <si>
    <t>RH5BARNFIELD UNIT (MINEHEAD DAY HOSPITAL)</t>
  </si>
  <si>
    <t>RH5E6</t>
  </si>
  <si>
    <t>BARNFIELD UNIT (MINEHEAD DAY HOSPITAL)</t>
  </si>
  <si>
    <t>RH5</t>
  </si>
  <si>
    <t>RH5BLACK SWAN</t>
  </si>
  <si>
    <t>RH590</t>
  </si>
  <si>
    <t>BLACK SWAN</t>
  </si>
  <si>
    <t>RH5BRIDGWATER COMMUNITY HOSPITAL</t>
  </si>
  <si>
    <t>RH5K6</t>
  </si>
  <si>
    <t>BRIDGWATER COMMUNITY HOSPITAL</t>
  </si>
  <si>
    <t>RH5BRIDGWATER HOSPITAL</t>
  </si>
  <si>
    <t>RH5F3</t>
  </si>
  <si>
    <t>BRIDGWATER HOSPITAL</t>
  </si>
  <si>
    <t>RH5BROADWAY REHABILITATION SERVICE (ASH WARD)</t>
  </si>
  <si>
    <t>RH5E1</t>
  </si>
  <si>
    <t>BROADWAY REHABILITATION SERVICE (ASH WARD)</t>
  </si>
  <si>
    <t>RH5BROADWAY REHABILITATION SERVICE (WILLOW WARD)</t>
  </si>
  <si>
    <t>RH5D1</t>
  </si>
  <si>
    <t>BROADWAY REHABILITATION SERVICE (WILLOW WARD)</t>
  </si>
  <si>
    <t>RH5BURNHAM ON SEA WAR MEMORIAL HOSPITAL</t>
  </si>
  <si>
    <t>RH5F4</t>
  </si>
  <si>
    <t>BURNHAM ON SEA WAR MEMORIAL HOSPITAL</t>
  </si>
  <si>
    <t>RH5BURTONS ORCHARD</t>
  </si>
  <si>
    <t>RH5C7</t>
  </si>
  <si>
    <t>BURTONS ORCHARD</t>
  </si>
  <si>
    <t>RH5CEDAR LODGE</t>
  </si>
  <si>
    <t>RH595</t>
  </si>
  <si>
    <t>CEDAR LODGE</t>
  </si>
  <si>
    <t>RH5CHARD HOSPITAL</t>
  </si>
  <si>
    <t>RH5F2</t>
  </si>
  <si>
    <t>CHARD HOSPITAL</t>
  </si>
  <si>
    <t>RH5CHEDDON LODGE</t>
  </si>
  <si>
    <t>RH596</t>
  </si>
  <si>
    <t>CHEDDON LODGE</t>
  </si>
  <si>
    <t>RH5CREWKERNE HOSPITAL</t>
  </si>
  <si>
    <t>RH5F9</t>
  </si>
  <si>
    <t>CREWKERNE HOSPITAL</t>
  </si>
  <si>
    <t>RH5DENE BARTON COMMUNITY UNIT</t>
  </si>
  <si>
    <t>RH5G3</t>
  </si>
  <si>
    <t>DENE BARTON COMMUNITY UNIT</t>
  </si>
  <si>
    <t>RH5FROME COMMUNITY HOSPITAL</t>
  </si>
  <si>
    <t>RH5G5</t>
  </si>
  <si>
    <t>RH5GLASTONBURY PCDS</t>
  </si>
  <si>
    <t>RH5H3</t>
  </si>
  <si>
    <t>GLASTONBURY PCDS</t>
  </si>
  <si>
    <t>RH5HOLFORD</t>
  </si>
  <si>
    <t>RH576</t>
  </si>
  <si>
    <t>HOLFORD</t>
  </si>
  <si>
    <t>RH5INTERSTEP CYBERCAFE</t>
  </si>
  <si>
    <t>RH5A4</t>
  </si>
  <si>
    <t>INTERSTEP CYBERCAFE</t>
  </si>
  <si>
    <t>RH5MAGNOLIA</t>
  </si>
  <si>
    <t>RH508</t>
  </si>
  <si>
    <t>MAGNOLIA</t>
  </si>
  <si>
    <t>RH5MINEHEAD COMMUNITY HOSPITAL</t>
  </si>
  <si>
    <t>RH5F5</t>
  </si>
  <si>
    <t>MINEHEAD COMMUNITY HOSPITAL</t>
  </si>
  <si>
    <t>RH5OLDER PERSONS (CRANLEIGH)</t>
  </si>
  <si>
    <t>RH5D3</t>
  </si>
  <si>
    <t>OLDER PERSONS (CRANLEIGH)</t>
  </si>
  <si>
    <t>RH5PYRLAND</t>
  </si>
  <si>
    <t>RH563</t>
  </si>
  <si>
    <t>PYRLAND</t>
  </si>
  <si>
    <t>RH5RIDLEY DAY HOSPITAL</t>
  </si>
  <si>
    <t>RH589</t>
  </si>
  <si>
    <t>RIDLEY DAY HOSPITAL</t>
  </si>
  <si>
    <t>RH5ROWAN</t>
  </si>
  <si>
    <t>RH572</t>
  </si>
  <si>
    <t>ROWAN</t>
  </si>
  <si>
    <t>RH5RYDON</t>
  </si>
  <si>
    <t>RH536</t>
  </si>
  <si>
    <t>RYDON</t>
  </si>
  <si>
    <t>RH5SHEPTON MALLET COMMUNITY HOSPITAL</t>
  </si>
  <si>
    <t>RH5F7</t>
  </si>
  <si>
    <t>RH5SOUTH PETHERTON HOSPITAL</t>
  </si>
  <si>
    <t>RH5G1</t>
  </si>
  <si>
    <t>SOUTH PETHERTON HOSPITAL</t>
  </si>
  <si>
    <t>RH5ST ANDREWS</t>
  </si>
  <si>
    <t>RH5H5</t>
  </si>
  <si>
    <t>ST ANDREWS</t>
  </si>
  <si>
    <t>RH5TAUNTON ADULT</t>
  </si>
  <si>
    <t>RH5D2</t>
  </si>
  <si>
    <t>TAUNTON ADULT</t>
  </si>
  <si>
    <t>RH5THE BRIDGE</t>
  </si>
  <si>
    <t>RH581</t>
  </si>
  <si>
    <t>THE BRIDGE</t>
  </si>
  <si>
    <t>RH5THE LODGE (EVERGREEN)</t>
  </si>
  <si>
    <t>RH5H2</t>
  </si>
  <si>
    <t>THE LODGE (EVERGREEN)</t>
  </si>
  <si>
    <t>RH5THE TOWER BISHOPS LYDEARD</t>
  </si>
  <si>
    <t>RH526</t>
  </si>
  <si>
    <t>THE TOWER BISHOPS LYDEARD</t>
  </si>
  <si>
    <t>RH5THE TOWER WIVELISCOMBE</t>
  </si>
  <si>
    <t>RH551</t>
  </si>
  <si>
    <t>THE TOWER WIVELISCOMBE</t>
  </si>
  <si>
    <t>RH5WELLINGTON &amp; DISTRICT COTTAGE HOSPITAL</t>
  </si>
  <si>
    <t>RH5F1</t>
  </si>
  <si>
    <t>WELLINGTON &amp; DISTRICT COTTAGE HOSPITAL</t>
  </si>
  <si>
    <t>RH5WEST MENDIP COMMUNITY HOSPITAL</t>
  </si>
  <si>
    <t>RH5F8</t>
  </si>
  <si>
    <t>WEST MENDIP COMMUNITY HOSPITAL</t>
  </si>
  <si>
    <t>RH5WILLITON HOSPITAL</t>
  </si>
  <si>
    <t>RH5F6</t>
  </si>
  <si>
    <t>WILLITON HOSPITAL</t>
  </si>
  <si>
    <t>RH5WILLOWBANK DAY HOSPITAL</t>
  </si>
  <si>
    <t>RH5C4</t>
  </si>
  <si>
    <t>WILLOWBANK DAY HOSPITAL</t>
  </si>
  <si>
    <t>RH5WINCANTON COMMUNITY HOSPITAL</t>
  </si>
  <si>
    <t>RH5G2</t>
  </si>
  <si>
    <t>WINCANTON COMMUNITY HOSPITAL</t>
  </si>
  <si>
    <t>RH5WOODLANDS</t>
  </si>
  <si>
    <t>RH5K7</t>
  </si>
  <si>
    <t>WOODLANDS</t>
  </si>
  <si>
    <t>RH5WYVERN LINK</t>
  </si>
  <si>
    <t>RH591</t>
  </si>
  <si>
    <t>WYVERN LINK</t>
  </si>
  <si>
    <t>RH8AXMINSTER HOSPITAL - RH857</t>
  </si>
  <si>
    <t>RH857</t>
  </si>
  <si>
    <t>AXMINSTER HOSPITAL - RH857</t>
  </si>
  <si>
    <t>RH8</t>
  </si>
  <si>
    <t>RH8EXETER NUFFIELD HOSPITAL - RH884</t>
  </si>
  <si>
    <t>RH884</t>
  </si>
  <si>
    <t>EXETER NUFFIELD HOSPITAL - RH884</t>
  </si>
  <si>
    <t>EXETER NUFFIELD HOSPITAL</t>
  </si>
  <si>
    <t>RH8EXMOUTH HOSPITAL - RH858</t>
  </si>
  <si>
    <t>RH858</t>
  </si>
  <si>
    <t>EXMOUTH HOSPITAL - RH858</t>
  </si>
  <si>
    <t>RH8HEAVITREE HOSPITAL - RH802</t>
  </si>
  <si>
    <t>RH802</t>
  </si>
  <si>
    <t>HEAVITREE HOSPITAL - RH802</t>
  </si>
  <si>
    <t>HEAVITREE HOSPITAL</t>
  </si>
  <si>
    <t>RH8NORTH DEVON DISTRICT HOSPITAL - RH880</t>
  </si>
  <si>
    <t>RH880</t>
  </si>
  <si>
    <t>NORTH DEVON DISTRICT HOSPITAL - RH880</t>
  </si>
  <si>
    <t>RH8ROYAL DEVON AND EXETER HOSPITAL (WONFORD) - RH801</t>
  </si>
  <si>
    <t>RH801</t>
  </si>
  <si>
    <t>ROYAL DEVON AND EXETER HOSPITAL (WONFORD) - RH801</t>
  </si>
  <si>
    <t>ROYAL DEVON AND EXETER HOSPITAL (WONFORD)</t>
  </si>
  <si>
    <t>RH8SCOTT HOSPITAL - RH809</t>
  </si>
  <si>
    <t>RH809</t>
  </si>
  <si>
    <t>SCOTT HOSPITAL - RH809</t>
  </si>
  <si>
    <t>SCOTT HOSPITAL</t>
  </si>
  <si>
    <t>RH8TIVERTON AND DISTRICT HOSPITAL - RH853</t>
  </si>
  <si>
    <t>RH853</t>
  </si>
  <si>
    <t>TIVERTON AND DISTRICT HOSPITAL - RH853</t>
  </si>
  <si>
    <t>RH8TORBAY DISTRICT GENERAL HOSPITAL - RH878</t>
  </si>
  <si>
    <t>RH878</t>
  </si>
  <si>
    <t>TORBAY DISTRICT GENERAL HOSPITAL - RH878</t>
  </si>
  <si>
    <t>TORBAY DISTRICT GENERAL HOSPITAL</t>
  </si>
  <si>
    <t>RH8VICTORIA HOSPITAL (SIDMOUTH) - RH859</t>
  </si>
  <si>
    <t>RH859</t>
  </si>
  <si>
    <t>VICTORIA HOSPITAL (SIDMOUTH) - RH859</t>
  </si>
  <si>
    <t>VICTORIA HOSPITAL (SIDMOUTH)</t>
  </si>
  <si>
    <t>RHAAPAS</t>
  </si>
  <si>
    <t>RHAE4</t>
  </si>
  <si>
    <t>APAS</t>
  </si>
  <si>
    <t>RHA</t>
  </si>
  <si>
    <t>RHAARNOLD LODGE REGIONAL SECURE UNIT</t>
  </si>
  <si>
    <t>RHAAR</t>
  </si>
  <si>
    <t>ARNOLD LODGE REGIONAL SECURE UNIT</t>
  </si>
  <si>
    <t>RHAASHFIELD COMMUNITY HOSPITAL</t>
  </si>
  <si>
    <t>RHAFJ</t>
  </si>
  <si>
    <t>ASHFIELD COMMUNITY HOSPITAL</t>
  </si>
  <si>
    <t>RHAASHFIELD HEALTH VILLAGE</t>
  </si>
  <si>
    <t>RHAFP</t>
  </si>
  <si>
    <t>ASHFIELD HEALTH VILLAGE</t>
  </si>
  <si>
    <t>RHAASHFIELD/MANSFIELD CLDT</t>
  </si>
  <si>
    <t>RHACX</t>
  </si>
  <si>
    <t>ASHFIELD/MANSFIELD CLDT</t>
  </si>
  <si>
    <t>RHABARNBY GATE</t>
  </si>
  <si>
    <t>RHAD2</t>
  </si>
  <si>
    <t>BARNBY GATE</t>
  </si>
  <si>
    <t>RHABASSETLAW HOSPITAL</t>
  </si>
  <si>
    <t>RHAAA</t>
  </si>
  <si>
    <t>BASSETLAW HOSPITAL</t>
  </si>
  <si>
    <t>RHABASSETLAW MHSOP (RHAW6) - RX</t>
  </si>
  <si>
    <t>RHAW6</t>
  </si>
  <si>
    <t>BASSETLAW MHSOP (RHAW6) - RX</t>
  </si>
  <si>
    <t>RHABASSETLAW MHSOP-RX</t>
  </si>
  <si>
    <t>RHAYL</t>
  </si>
  <si>
    <t>BASSETLAW MHSOP-RX</t>
  </si>
  <si>
    <t>RHABRIDEWELL CUSTODY SUITE</t>
  </si>
  <si>
    <t>RHAC7</t>
  </si>
  <si>
    <t>BRIDEWELL CUSTODY SUITE</t>
  </si>
  <si>
    <t>RHABROOMHILL HOUSE</t>
  </si>
  <si>
    <t>RHAPK</t>
  </si>
  <si>
    <t>BROOMHILL HOUSE</t>
  </si>
  <si>
    <t>RHABULWELL RIVERSIDE</t>
  </si>
  <si>
    <t>RHALT</t>
  </si>
  <si>
    <t>BULWELL RIVERSIDE</t>
  </si>
  <si>
    <t>RHABURDEN CRESCENT</t>
  </si>
  <si>
    <t>RHAJ1</t>
  </si>
  <si>
    <t>BURDEN CRESCENT</t>
  </si>
  <si>
    <t>RHACEDARS REHABILITATION UNIT</t>
  </si>
  <si>
    <t>RHAFL</t>
  </si>
  <si>
    <t>CEDARS REHABILITATION UNIT</t>
  </si>
  <si>
    <t>RHACENTRAL NOTTINGHAMSHIRE MIND</t>
  </si>
  <si>
    <t>RHAMD</t>
  </si>
  <si>
    <t>CENTRAL NOTTINGHAMSHIRE MIND</t>
  </si>
  <si>
    <t>RHACHILD &amp; FAMILY THERAPY UNIT (NEWARK &amp; SHERWOOD)</t>
  </si>
  <si>
    <t>RHAAT</t>
  </si>
  <si>
    <t>CHILD &amp; FAMILY THERAPY UNIT (NEWARK &amp; SHERWOOD)</t>
  </si>
  <si>
    <t>RHACITY PROBATION SMT - RX</t>
  </si>
  <si>
    <t>RHAYD</t>
  </si>
  <si>
    <t>CITY PROBATION SMT - RX</t>
  </si>
  <si>
    <t>RHACOAL AUTHORITY BUILDING</t>
  </si>
  <si>
    <t>RHAPL</t>
  </si>
  <si>
    <t>COAL AUTHORITY BUILDING</t>
  </si>
  <si>
    <t>RHACOMMUNITY IN-REACH</t>
  </si>
  <si>
    <t>RHAAQ</t>
  </si>
  <si>
    <t>COMMUNITY IN-REACH</t>
  </si>
  <si>
    <t>RHACOUNTY HEALTH PARTNERSHIPS</t>
  </si>
  <si>
    <t>RHA20</t>
  </si>
  <si>
    <t>COUNTY HEALTH PARTNERSHIPS</t>
  </si>
  <si>
    <t>RHACOUNTY SOUTH PROBABION SMT - RX</t>
  </si>
  <si>
    <t>RHAYM</t>
  </si>
  <si>
    <t>COUNTY SOUTH PROBABION SMT - RX</t>
  </si>
  <si>
    <t>RHADERWENT UNIT</t>
  </si>
  <si>
    <t>RHAER</t>
  </si>
  <si>
    <t>DERWENT UNIT</t>
  </si>
  <si>
    <t>RHAFOUR SEASONS - ARNOLD</t>
  </si>
  <si>
    <t>RHAG1</t>
  </si>
  <si>
    <t>FOUR SEASONS - ARNOLD</t>
  </si>
  <si>
    <t>RHAGEDLING COMM LRNG DISAB SERV</t>
  </si>
  <si>
    <t>RHACL</t>
  </si>
  <si>
    <t>GEDLING COMM LRNG DISAB SERV</t>
  </si>
  <si>
    <t>RHAGREENWOOD AND SNEINTON FMC</t>
  </si>
  <si>
    <t>RHATX</t>
  </si>
  <si>
    <t>GREENWOOD AND SNEINTON FMC</t>
  </si>
  <si>
    <t>RHAHARWORTH &amp; BIRCOTES</t>
  </si>
  <si>
    <t>RHA7Q</t>
  </si>
  <si>
    <t>HARWORTH &amp; BIRCOTES</t>
  </si>
  <si>
    <t>RHAHEALTH POINT</t>
  </si>
  <si>
    <t>RHAG0</t>
  </si>
  <si>
    <t>HEALTH POINT</t>
  </si>
  <si>
    <t>RHAHEATHCOAT BUILDINGS</t>
  </si>
  <si>
    <t>RHAFQ</t>
  </si>
  <si>
    <t>HEATHCOAT BUILDINGS</t>
  </si>
  <si>
    <t>RHAHEATHERDENE</t>
  </si>
  <si>
    <t>RHABZ</t>
  </si>
  <si>
    <t>HEATHERDENE</t>
  </si>
  <si>
    <t>RHAHIGHBURY HOSPITAL</t>
  </si>
  <si>
    <t>RHANM</t>
  </si>
  <si>
    <t>HIGHBURY HOSPITAL</t>
  </si>
  <si>
    <t>RHAJOHN EASTWOOD HOSPICE</t>
  </si>
  <si>
    <t>RHAG4</t>
  </si>
  <si>
    <t>JOHN EASTWOOD HOSPICE</t>
  </si>
  <si>
    <t>RHAKINGS MILL HOSPITAL</t>
  </si>
  <si>
    <t>RHAGX</t>
  </si>
  <si>
    <t>KINGS MILL HOSPITAL</t>
  </si>
  <si>
    <t>RHALINGS BAR HOSPITAL</t>
  </si>
  <si>
    <t>RHANN</t>
  </si>
  <si>
    <t>LINGS BAR HOSPITAL</t>
  </si>
  <si>
    <t>RHAMANSFIELD COMMUNITY HOSPITAL</t>
  </si>
  <si>
    <t>RHABL</t>
  </si>
  <si>
    <t>MANSFIELD COMMUNITY HOSPITAL</t>
  </si>
  <si>
    <t>RHAMEADOWBANK DAY HOSPITAL</t>
  </si>
  <si>
    <t>RHANJ</t>
  </si>
  <si>
    <t>MEADOWBANK DAY HOSPITAL</t>
  </si>
  <si>
    <t>RHAMEDENBANKS</t>
  </si>
  <si>
    <t>RHAEJ</t>
  </si>
  <si>
    <t>MEDENBANKS</t>
  </si>
  <si>
    <t>RHAMILLBROOK MENTAL HEALTH UNIT</t>
  </si>
  <si>
    <t>RHABW</t>
  </si>
  <si>
    <t>MILLBROOK MENTAL HEALTH UNIT</t>
  </si>
  <si>
    <t>RHAMIND</t>
  </si>
  <si>
    <t>RHAGL</t>
  </si>
  <si>
    <t>MIND</t>
  </si>
  <si>
    <t>RHAMINERS WELFARE ANNEXE</t>
  </si>
  <si>
    <t>RHADD</t>
  </si>
  <si>
    <t>MINERS WELFARE ANNEXE</t>
  </si>
  <si>
    <t>RHANEWARK HOSPITAL</t>
  </si>
  <si>
    <t>RHAHP</t>
  </si>
  <si>
    <t>NEWARK HOSPITAL</t>
  </si>
  <si>
    <t>RHANOOK &amp; CRANNY</t>
  </si>
  <si>
    <t>RHAA1</t>
  </si>
  <si>
    <t>NOOK &amp; CRANNY</t>
  </si>
  <si>
    <t>RHANORTH GATE</t>
  </si>
  <si>
    <t>RHAD4</t>
  </si>
  <si>
    <t>NORTH GATE</t>
  </si>
  <si>
    <t>RHANORTH NOTTS D.A.-ASH - RX</t>
  </si>
  <si>
    <t>RHAYG</t>
  </si>
  <si>
    <t>NORTH NOTTS D.A.-ASH - RX</t>
  </si>
  <si>
    <t>RHANORTH NOTTS D.A.-MANS - RX</t>
  </si>
  <si>
    <t>RHAYH</t>
  </si>
  <si>
    <t>NORTH NOTTS D.A.-MANS - RX</t>
  </si>
  <si>
    <t>RHANORTH NOTTS D.A.-N/S - RX</t>
  </si>
  <si>
    <t>RHAYJ</t>
  </si>
  <si>
    <t>NORTH NOTTS D.A.-N/S - RX</t>
  </si>
  <si>
    <t>RHANORTH NOTTS FACE-IT-RX</t>
  </si>
  <si>
    <t>RHAYA</t>
  </si>
  <si>
    <t>NORTH NOTTS FACE-IT-RX</t>
  </si>
  <si>
    <t>RHANORTH NOTTS FORENSIC - RX</t>
  </si>
  <si>
    <t>RHAYK</t>
  </si>
  <si>
    <t>NORTH NOTTS FORENSIC - RX</t>
  </si>
  <si>
    <t>RHANORTH NOTTS LD W9 - RX</t>
  </si>
  <si>
    <t>RHAW9</t>
  </si>
  <si>
    <t>NORTH NOTTS LD W9 - RX</t>
  </si>
  <si>
    <t>RHANORTH NOTTS LD YP - RX</t>
  </si>
  <si>
    <t>RHAYP</t>
  </si>
  <si>
    <t>NORTH NOTTS LD YP - RX</t>
  </si>
  <si>
    <t>RHANORTH NOTTS LD YW - RX</t>
  </si>
  <si>
    <t>RHAYW</t>
  </si>
  <si>
    <t>NORTH NOTTS LD YW - RX</t>
  </si>
  <si>
    <t>RHANORTH NOTTS LD YX - RX</t>
  </si>
  <si>
    <t>RHAYX</t>
  </si>
  <si>
    <t>NORTH NOTTS LD YX - RX</t>
  </si>
  <si>
    <t>RHANORTH NOTTS MHSOP W0-RX</t>
  </si>
  <si>
    <t>RHAW0</t>
  </si>
  <si>
    <t>NORTH NOTTS MHSOP W0-RX</t>
  </si>
  <si>
    <t>RHANORTH NOTTS MHSOP W1-RX</t>
  </si>
  <si>
    <t>RHAW1</t>
  </si>
  <si>
    <t>NORTH NOTTS MHSOP W1-RX</t>
  </si>
  <si>
    <t>RHANORTH NOTTS MHSOP W2-RX</t>
  </si>
  <si>
    <t>RHAW2</t>
  </si>
  <si>
    <t>NORTH NOTTS MHSOP W2-RX</t>
  </si>
  <si>
    <t>RHANORTH NOTTS MHSOP XN-RX</t>
  </si>
  <si>
    <t>RHAXN</t>
  </si>
  <si>
    <t>NORTH NOTTS MHSOP XN-RX</t>
  </si>
  <si>
    <t>RHANORTH NOTTS MHSOP XP-RX</t>
  </si>
  <si>
    <t>RHAXP</t>
  </si>
  <si>
    <t>NORTH NOTTS MHSOP XP-RX</t>
  </si>
  <si>
    <t>RHANORTH NOTTS MHSOP XQ-RX</t>
  </si>
  <si>
    <t>RHAXQ</t>
  </si>
  <si>
    <t>NORTH NOTTS MHSOP XQ-RX</t>
  </si>
  <si>
    <t>RHANORTH NOTTS MILLBROOK W8-RX</t>
  </si>
  <si>
    <t>RHAW8</t>
  </si>
  <si>
    <t>NORTH NOTTS MILLBROOK W8-RX</t>
  </si>
  <si>
    <t>RHANORTH NOTTS MILLBROOK XL-RX</t>
  </si>
  <si>
    <t>RHAXL</t>
  </si>
  <si>
    <t>NORTH NOTTS MILLBROOK XL-RX</t>
  </si>
  <si>
    <t>RHANORTH NOTTS MILLBROOK XR-RX</t>
  </si>
  <si>
    <t>RHAXR</t>
  </si>
  <si>
    <t>NORTH NOTTS MILLBROOK XR-RX</t>
  </si>
  <si>
    <t>RHANORTH NOTTS MILLBROOK XT-RX</t>
  </si>
  <si>
    <t>RHAXT</t>
  </si>
  <si>
    <t>NORTH NOTTS MILLBROOK XT-RX</t>
  </si>
  <si>
    <t>RHANORTH NOTTS MILLBROOK XW-RX</t>
  </si>
  <si>
    <t>RHAXV</t>
  </si>
  <si>
    <t>NORTH NOTTS MILLBROOK XW-RX</t>
  </si>
  <si>
    <t>RHAXW</t>
  </si>
  <si>
    <t>RHANORTH NOTTS MILLBROOK XX-RX</t>
  </si>
  <si>
    <t>RHAXX</t>
  </si>
  <si>
    <t>NORTH NOTTS MILLBROOK XX-RX</t>
  </si>
  <si>
    <t>RHANORTH NOTTS MILLBROOK XY-RX</t>
  </si>
  <si>
    <t>RHAXY</t>
  </si>
  <si>
    <t>NORTH NOTTS MILLBROOK XY-RX</t>
  </si>
  <si>
    <t>RHANORTH NOTTS MILLBROOK YT - RX</t>
  </si>
  <si>
    <t>RHAYT</t>
  </si>
  <si>
    <t>NORTH NOTTS MILLBROOK YT - RX</t>
  </si>
  <si>
    <t>RHANORTH NOTTS NEWARK W3-RX</t>
  </si>
  <si>
    <t>RHAW3</t>
  </si>
  <si>
    <t>NORTH NOTTS NEWARK W3-RX</t>
  </si>
  <si>
    <t>RHANORTH NOTTS NEWARK W4-RX</t>
  </si>
  <si>
    <t>RHAW4</t>
  </si>
  <si>
    <t>NORTH NOTTS NEWARK W4-RX</t>
  </si>
  <si>
    <t>RHANORTH NOTTS NEWARK-RX</t>
  </si>
  <si>
    <t>RHAXH</t>
  </si>
  <si>
    <t>NORTH NOTTS NEWARK-RX</t>
  </si>
  <si>
    <t>RHANOTTINGHAM CITY HOSPITAL</t>
  </si>
  <si>
    <t>RHALB</t>
  </si>
  <si>
    <t>NOTTINGHAM CITY HOSPITAL</t>
  </si>
  <si>
    <t>RHAOPEN DOOR</t>
  </si>
  <si>
    <t>RHADH</t>
  </si>
  <si>
    <t>OPEN DOOR</t>
  </si>
  <si>
    <t>RHAOXFORD CORNER</t>
  </si>
  <si>
    <t>RHAVE</t>
  </si>
  <si>
    <t>OXFORD CORNER</t>
  </si>
  <si>
    <t>RHAOXFORD CORNER - RX</t>
  </si>
  <si>
    <t>RHAYQ</t>
  </si>
  <si>
    <t>OXFORD CORNER - RX</t>
  </si>
  <si>
    <t>RHAPLATFORM ONE</t>
  </si>
  <si>
    <t>RHAE8</t>
  </si>
  <si>
    <t>PLATFORM ONE</t>
  </si>
  <si>
    <t>RHAPOW!</t>
  </si>
  <si>
    <t>RHAG8</t>
  </si>
  <si>
    <t>POW!</t>
  </si>
  <si>
    <t>RHARAMPTON HOSPITAL</t>
  </si>
  <si>
    <t>RHA04</t>
  </si>
  <si>
    <t>RAMPTON HOSPITAL</t>
  </si>
  <si>
    <t>RHARECOVERY IN NOTTINGHAM-RX</t>
  </si>
  <si>
    <t>RHAW7</t>
  </si>
  <si>
    <t>RECOVERY IN NOTTINGHAM-RX</t>
  </si>
  <si>
    <t>RHARED ART CAFE</t>
  </si>
  <si>
    <t>RHADM</t>
  </si>
  <si>
    <t>RED ART CAFE</t>
  </si>
  <si>
    <t>RHAREES ROW</t>
  </si>
  <si>
    <t>RHAJ9</t>
  </si>
  <si>
    <t>REES ROW</t>
  </si>
  <si>
    <t>RHARETFORD CENTRAL</t>
  </si>
  <si>
    <t>RHA7Y</t>
  </si>
  <si>
    <t>RETFORD CENTRAL</t>
  </si>
  <si>
    <t>RHARETFORD HOSPITAL</t>
  </si>
  <si>
    <t>RHAAC</t>
  </si>
  <si>
    <t>RETFORD HOSPITAL</t>
  </si>
  <si>
    <t>RHASHERWOOD WEST (RAINWORTH)</t>
  </si>
  <si>
    <t>RHA9L</t>
  </si>
  <si>
    <t>SHERWOOD WEST (RAINWORTH)</t>
  </si>
  <si>
    <t>RHAST. FRANCIS UNIT</t>
  </si>
  <si>
    <t>RHALC</t>
  </si>
  <si>
    <t>ST. FRANCIS UNIT</t>
  </si>
  <si>
    <t>RHAST. MICHAELS VIEW RH</t>
  </si>
  <si>
    <t>RHAGA</t>
  </si>
  <si>
    <t>ST. MICHAELS VIEW RH</t>
  </si>
  <si>
    <t>RHASTAUNTON LODGE</t>
  </si>
  <si>
    <t>RHAGT</t>
  </si>
  <si>
    <t>STAUNTON LODGE</t>
  </si>
  <si>
    <t>RHATHE FOREST</t>
  </si>
  <si>
    <t>RHAD0</t>
  </si>
  <si>
    <t>THE FOREST</t>
  </si>
  <si>
    <t>RHATHE JOINT</t>
  </si>
  <si>
    <t>RHACR</t>
  </si>
  <si>
    <t>THE JOINT</t>
  </si>
  <si>
    <t>RHATHE LEYLANDS</t>
  </si>
  <si>
    <t>RHARJ</t>
  </si>
  <si>
    <t>THE LEYLANDS</t>
  </si>
  <si>
    <t>RHATHE LODGES (WATHWOOD HOSPITAL)</t>
  </si>
  <si>
    <t>RHARX</t>
  </si>
  <si>
    <t>THE LODGES (WATHWOOD HOSPITAL)</t>
  </si>
  <si>
    <t>RHATHE MALTINGS</t>
  </si>
  <si>
    <t>RHAE2</t>
  </si>
  <si>
    <t>THE MALTINGS</t>
  </si>
  <si>
    <t>RHATHE NEWLANDS</t>
  </si>
  <si>
    <t>RHAGW</t>
  </si>
  <si>
    <t>THE NEWLANDS</t>
  </si>
  <si>
    <t>RHATHE OLD HALL</t>
  </si>
  <si>
    <t>RHAFR</t>
  </si>
  <si>
    <t>THE OLD HALL</t>
  </si>
  <si>
    <t>RHATHE PASTURES</t>
  </si>
  <si>
    <t>RHAJD</t>
  </si>
  <si>
    <t>THE PASTURES</t>
  </si>
  <si>
    <t>RHATHE STABLES</t>
  </si>
  <si>
    <t>RHAGH</t>
  </si>
  <si>
    <t>THE STABLES</t>
  </si>
  <si>
    <t>RHATHE WELLS ROAD CENTRE</t>
  </si>
  <si>
    <t>RHANA</t>
  </si>
  <si>
    <t>THE WELLS ROAD CENTRE</t>
  </si>
  <si>
    <t>RHATHORNEYWOOD MOUNT</t>
  </si>
  <si>
    <t>RHAN6</t>
  </si>
  <si>
    <t>THORNEYWOOD MOUNT</t>
  </si>
  <si>
    <t>RHATHORNEYWOOD MOUNT SITE 2</t>
  </si>
  <si>
    <t>RHANP</t>
  </si>
  <si>
    <t>THORNEYWOOD MOUNT SITE 2</t>
  </si>
  <si>
    <t>RHATHORNEYWOOD UNIT</t>
  </si>
  <si>
    <t>RHAPB</t>
  </si>
  <si>
    <t>THORNEYWOOD UNIT</t>
  </si>
  <si>
    <t>RHAUNIT 2</t>
  </si>
  <si>
    <t>RHAPQ</t>
  </si>
  <si>
    <t>UNIT 2</t>
  </si>
  <si>
    <t>RHAUNIVERSITY HOSPITAL</t>
  </si>
  <si>
    <t>RHARA</t>
  </si>
  <si>
    <t>UNIVERSITY HOSPITAL</t>
  </si>
  <si>
    <t>RHAWATHWOOD HOSPITAL</t>
  </si>
  <si>
    <t>RHARY</t>
  </si>
  <si>
    <t>WATHWOOD HOSPITAL</t>
  </si>
  <si>
    <t>RHAWAX CAFE</t>
  </si>
  <si>
    <t>RHADE</t>
  </si>
  <si>
    <t>WAX CAFE</t>
  </si>
  <si>
    <t>RHMCOUNTESS MOUNTBATTEN HOUSE - RHM04</t>
  </si>
  <si>
    <t>RHM04</t>
  </si>
  <si>
    <t>COUNTESS MOUNTBATTEN HOUSE - RHM04</t>
  </si>
  <si>
    <t>COUNTESS MOUNTBATTEN HOUSE</t>
  </si>
  <si>
    <t>RHM</t>
  </si>
  <si>
    <t>RHMNEW FOREST BIRTH CENTRE HEALTH AUTHORITY - RHM03</t>
  </si>
  <si>
    <t>RHM03</t>
  </si>
  <si>
    <t>NEW FOREST BIRTH CENTRE HEALTH AUTHORITY - RHM03</t>
  </si>
  <si>
    <t>NEW FOREST BIRTH CENTRE HEALTH AUTHORITY</t>
  </si>
  <si>
    <t>RHMPRINCESS ANNE HOSPITAL - RHM12</t>
  </si>
  <si>
    <t>RHM12</t>
  </si>
  <si>
    <t>PRINCESS ANNE HOSPITAL - RHM12</t>
  </si>
  <si>
    <t>RHMROYAL SOUTH HANTS HOSPITAL - RHM02</t>
  </si>
  <si>
    <t>RHM02</t>
  </si>
  <si>
    <t>ROYAL SOUTH HANTS HOSPITAL - RHM02</t>
  </si>
  <si>
    <t>ROYAL SOUTH HANTS HOSPITAL</t>
  </si>
  <si>
    <t>RHMSOUTHAMPTON GENERAL HOSPITAL - RHM01</t>
  </si>
  <si>
    <t>RHM01</t>
  </si>
  <si>
    <t>SOUTHAMPTON GENERAL HOSPITAL - RHM01</t>
  </si>
  <si>
    <t>RHQBARNSLEY DISTRICT GENERAL HOSPITAL - RHQBN</t>
  </si>
  <si>
    <t>RHQBN</t>
  </si>
  <si>
    <t>BARNSLEY DISTRICT GENERAL HOSPITAL - RHQBN</t>
  </si>
  <si>
    <t>BARNSLEY DISTRICT GENERAL HOSPITAL</t>
  </si>
  <si>
    <t>RHQ</t>
  </si>
  <si>
    <t>RHQBASSETLAW HOSPITAL - RHQNN</t>
  </si>
  <si>
    <t>RHQNN</t>
  </si>
  <si>
    <t>BASSETLAW HOSPITAL - RHQNN</t>
  </si>
  <si>
    <t>RHQBEECH HILL INTERMEDIATE CARE UNIT</t>
  </si>
  <si>
    <t>RHQNP</t>
  </si>
  <si>
    <t>BEECH HILL INTERMEDIATE CARE UNIT</t>
  </si>
  <si>
    <t>RHQCHARLES CLIFFORD DENTAL HOSPITAL - RHQCC</t>
  </si>
  <si>
    <t>RHQCC</t>
  </si>
  <si>
    <t>CHARLES CLIFFORD DENTAL HOSPITAL - RHQCC</t>
  </si>
  <si>
    <t>CHARLES CLIFFORD DENTAL HOSPITAL</t>
  </si>
  <si>
    <t>RHQCHESTERFIELD AND NORTH DERBYSHIRE ROYAL HOSPITAL - RHQCH</t>
  </si>
  <si>
    <t>RHQCH</t>
  </si>
  <si>
    <t>CHESTERFIELD AND NORTH DERBYSHIRE ROYAL HOSPITAL - RHQCH</t>
  </si>
  <si>
    <t>CHESTERFIELD AND NORTH DERBYSHIRE ROYAL HOSPITAL</t>
  </si>
  <si>
    <t>RHQDONCASTER ROYAL INFIRMARY - RHQDR</t>
  </si>
  <si>
    <t>RHQDR</t>
  </si>
  <si>
    <t>DONCASTER ROYAL INFIRMARY - RHQDR</t>
  </si>
  <si>
    <t>DONCASTER ROYAL INFIRMARY</t>
  </si>
  <si>
    <t>RHQNORTHERN GENERAL HOSPITAL - RHQNG</t>
  </si>
  <si>
    <t>RHQNG</t>
  </si>
  <si>
    <t>NORTHERN GENERAL HOSPITAL - RHQNG</t>
  </si>
  <si>
    <t>RHQROTHERHAM DISTRICT GENERAL HOSPITAL - RHQRT</t>
  </si>
  <si>
    <t>RHQRT</t>
  </si>
  <si>
    <t>ROTHERHAM DISTRICT GENERAL HOSPITAL - RHQRT</t>
  </si>
  <si>
    <t>RHQROYAL HALLAMSHIRE HOSPITAL - RHQHH</t>
  </si>
  <si>
    <t>RHQHH</t>
  </si>
  <si>
    <t>ROYAL HALLAMSHIRE HOSPITAL - RHQHH</t>
  </si>
  <si>
    <t>ROYAL HALLAMSHIRE HOSPITAL</t>
  </si>
  <si>
    <t>RHQWESTON PARK HOSPITAL - RHQWP</t>
  </si>
  <si>
    <t>RHQWP</t>
  </si>
  <si>
    <t>WESTON PARK HOSPITAL - RHQWP</t>
  </si>
  <si>
    <t>WESTON PARK HOSPITAL</t>
  </si>
  <si>
    <t>RHUGOSPORT WAR MEMORIAL HOSPITAL - RHU10</t>
  </si>
  <si>
    <t>RHU10</t>
  </si>
  <si>
    <t>GOSPORT WAR MEMORIAL HOSPITAL - RHU10</t>
  </si>
  <si>
    <t>RHU</t>
  </si>
  <si>
    <t>RHUPETERSFIELD COMMUNITY HOSPITAL - RHU04</t>
  </si>
  <si>
    <t>RHU04</t>
  </si>
  <si>
    <t>PETERSFIELD COMMUNITY HOSPITAL - RHU04</t>
  </si>
  <si>
    <t>PETERSFIELD COMMUNITY HOSPITAL</t>
  </si>
  <si>
    <t>RHUQUEEN ALEXANDRA HOSPITAL - RHU03</t>
  </si>
  <si>
    <t>RHU03</t>
  </si>
  <si>
    <t>QUEEN ALEXANDRA HOSPITAL - RHU03</t>
  </si>
  <si>
    <t>RHUROYAL HOSPITAL HASLAR - RHU59</t>
  </si>
  <si>
    <t>RHU59</t>
  </si>
  <si>
    <t>ROYAL HOSPITAL HASLAR - RHU59</t>
  </si>
  <si>
    <t>ROYAL HOSPITAL HASLAR</t>
  </si>
  <si>
    <t>RHUSALISBURY DISTRICT HOSPITAL - RHU26</t>
  </si>
  <si>
    <t>RHU26</t>
  </si>
  <si>
    <t>SALISBURY DISTRICT HOSPITAL - RHU26</t>
  </si>
  <si>
    <t>SALISBURY DISTRICT HOSPITAL</t>
  </si>
  <si>
    <t>RHUST MARY'S HOSPITAL - RHU02</t>
  </si>
  <si>
    <t>RHU02</t>
  </si>
  <si>
    <t>ST MARY'S HOSPITAL - RHU02</t>
  </si>
  <si>
    <t>RHUST MARY'S HOSPITAL - RHU28</t>
  </si>
  <si>
    <t>RHU28</t>
  </si>
  <si>
    <t>ST MARY'S HOSPITAL - RHU28</t>
  </si>
  <si>
    <t>RHWADDINGTON SCHOOL - RHW15</t>
  </si>
  <si>
    <t>RHW15</t>
  </si>
  <si>
    <t>ADDINGTON SCHOOL - RHW15</t>
  </si>
  <si>
    <t>ADDINGTON SCHOOL</t>
  </si>
  <si>
    <t>RHW</t>
  </si>
  <si>
    <t>RHWBROOKFIELDS SCHOOL - RHW17</t>
  </si>
  <si>
    <t>RHW17</t>
  </si>
  <si>
    <t>BROOKFIELDS SCHOOL - RHW17</t>
  </si>
  <si>
    <t>BROOKFIELDS SCHOOL</t>
  </si>
  <si>
    <t>RHWBUPA DUNEDIN HOSPITAL - RHW25</t>
  </si>
  <si>
    <t>RHW25</t>
  </si>
  <si>
    <t>BUPA DUNEDIN HOSPITAL - RHW25</t>
  </si>
  <si>
    <t>BUPA DUNEDIN HOSPITAL</t>
  </si>
  <si>
    <t>RHWCAPIO READING HOSPITAL - RHW24</t>
  </si>
  <si>
    <t>RHW24</t>
  </si>
  <si>
    <t>CAPIO READING HOSPITAL - RHW24</t>
  </si>
  <si>
    <t>CAPIO READING HOSPITAL</t>
  </si>
  <si>
    <t>RHWDELLWOOD HOSPITAL - RHW26</t>
  </si>
  <si>
    <t>RHW26</t>
  </si>
  <si>
    <t>DELLWOOD HOSPITAL - RHW26</t>
  </si>
  <si>
    <t>DELLWOOD HOSPITAL</t>
  </si>
  <si>
    <t>RHWDUCHESS OF KENT HOUSE - RHW27</t>
  </si>
  <si>
    <t>RHW27</t>
  </si>
  <si>
    <t>DUCHESS OF KENT HOUSE - RHW27</t>
  </si>
  <si>
    <t>DUCHESS OF KENT HOUSE</t>
  </si>
  <si>
    <t>RHWHANOVER HOUSE - RHW19</t>
  </si>
  <si>
    <t>RHW19</t>
  </si>
  <si>
    <t>HANOVER HOUSE - RHW19</t>
  </si>
  <si>
    <t>HANOVER HOUSE</t>
  </si>
  <si>
    <t>RHWHEATHERWOOD HOSPITAL - RHW30</t>
  </si>
  <si>
    <t>RHW30</t>
  </si>
  <si>
    <t>HEATHERWOOD HOSPITAL - RHW30</t>
  </si>
  <si>
    <t>RHWHORTON HOSPITAL - RHW28</t>
  </si>
  <si>
    <t>RHW28</t>
  </si>
  <si>
    <t>HORTON HOSPITAL - RHW28</t>
  </si>
  <si>
    <t>HORTON HOSPITAL</t>
  </si>
  <si>
    <t>RHWJOHN RADCLIFFE HOSPITAL - RHW12</t>
  </si>
  <si>
    <t>RHW12</t>
  </si>
  <si>
    <t>JOHN RADCLIFFE HOSPITAL - RHW12</t>
  </si>
  <si>
    <t>JOHN RADCLIFFE HOSPITAL</t>
  </si>
  <si>
    <t>RHWKING EDWARD VII HOSPITAL - RHW03</t>
  </si>
  <si>
    <t>RHW03</t>
  </si>
  <si>
    <t>KING EDWARD VII HOSPITAL - RHW03</t>
  </si>
  <si>
    <t>RHWMARY HARE GRAMMER SCHOOL - RHW21</t>
  </si>
  <si>
    <t>RHW21</t>
  </si>
  <si>
    <t>MARY HARE GRAMMER SCHOOL - RHW21</t>
  </si>
  <si>
    <t>MARY HARE GRAMMER SCHOOL</t>
  </si>
  <si>
    <t>RHWPROSPECT PARK HOSPITAL - RHW29</t>
  </si>
  <si>
    <t>RHW29</t>
  </si>
  <si>
    <t>PROSPECT PARK HOSPITAL - RHW29</t>
  </si>
  <si>
    <t>PROSPECT PARK HOSPITAL</t>
  </si>
  <si>
    <t>RHWROYAL BERKSHIRE HOSPITAL - RHW01</t>
  </si>
  <si>
    <t>RHW01</t>
  </si>
  <si>
    <t>ROYAL BERKSHIRE HOSPITAL - RHW01</t>
  </si>
  <si>
    <t>ROYAL BERKSHIRE HOSPITAL</t>
  </si>
  <si>
    <t>RHWSKIMPED HILL SURGERY - RHW09</t>
  </si>
  <si>
    <t>RHW09</t>
  </si>
  <si>
    <t>SKIMPED HILL SURGERY - RHW09</t>
  </si>
  <si>
    <t>SKIMPED HILL SURGERY</t>
  </si>
  <si>
    <t>RHWST MARKS HOSPITAL - RHW23</t>
  </si>
  <si>
    <t>RHW23</t>
  </si>
  <si>
    <t>ST MARKS HOSPITAL - RHW23</t>
  </si>
  <si>
    <t>ST MARKS HOSPITAL</t>
  </si>
  <si>
    <t>RHWTHE AVENUE SCHOOL - RHW16</t>
  </si>
  <si>
    <t>RHW16</t>
  </si>
  <si>
    <t>THE AVENUE SCHOOL - RHW16</t>
  </si>
  <si>
    <t>THE AVENUE SCHOOL</t>
  </si>
  <si>
    <t>RHWTHE CASTLE SCHOOL - RHW18</t>
  </si>
  <si>
    <t>RHW18</t>
  </si>
  <si>
    <t>THE CASTLE SCHOOL - RHW18</t>
  </si>
  <si>
    <t>THE CASTLE SCHOOL</t>
  </si>
  <si>
    <t>RHWTHE WHITLEY HEALTH AND SERVICES CENTRE - RHW13</t>
  </si>
  <si>
    <t>RHW13</t>
  </si>
  <si>
    <t>THE WHITLEY HEALTH AND SERVICES CENTRE - RHW13</t>
  </si>
  <si>
    <t>THE WHITLEY HEALTH AND SERVICES CENTRE</t>
  </si>
  <si>
    <t>RHWTOWNLANDS HOSPITAL - RHW04</t>
  </si>
  <si>
    <t>RHW04</t>
  </si>
  <si>
    <t>TOWNLANDS HOSPITAL - RHW04</t>
  </si>
  <si>
    <t>TOWNLANDS HOSPITAL</t>
  </si>
  <si>
    <t>RHWWALLINGFORD COMMUNITY HOSPITAL - RHW06</t>
  </si>
  <si>
    <t>RHW06</t>
  </si>
  <si>
    <t>WALLINGFORD COMMUNITY HOSPITAL - RHW06</t>
  </si>
  <si>
    <t>WALLINGFORD COMMUNITY HOSPITAL</t>
  </si>
  <si>
    <t>RHWWANTAGE COMMUNITY HOSPITAL - RHW07</t>
  </si>
  <si>
    <t>RHW07</t>
  </si>
  <si>
    <t>WANTAGE COMMUNITY HOSPITAL - RHW07</t>
  </si>
  <si>
    <t>WANTAGE COMMUNITY HOSPITAL</t>
  </si>
  <si>
    <t>RHWWEST BERKSHIRE COMMUNITY HOSPITAL - RHW05</t>
  </si>
  <si>
    <t>RHW05</t>
  </si>
  <si>
    <t>WEST BERKSHIRE COMMUNITY HOSPITAL - RHW05</t>
  </si>
  <si>
    <t>WEST BERKSHIRE COMMUNITY HOSPITAL</t>
  </si>
  <si>
    <t>RHWWEXHAM PARK HOSPITAL - RHW11</t>
  </si>
  <si>
    <t>RHW11</t>
  </si>
  <si>
    <t>WEXHAM PARK HOSPITAL - RHW11</t>
  </si>
  <si>
    <t>RHWWHITLEY PARK INFANT SCHOOL - RHW14</t>
  </si>
  <si>
    <t>RHW14</t>
  </si>
  <si>
    <t>WHITLEY PARK INFANT SCHOOL - RHW14</t>
  </si>
  <si>
    <t>WHITLEY PARK INFANT SCHOOL</t>
  </si>
  <si>
    <t>RHWWINDSOR DIALYSIS CENTRE - RHW22</t>
  </si>
  <si>
    <t>RHW22</t>
  </si>
  <si>
    <t>WINDSOR DIALYSIS CENTRE - RHW22</t>
  </si>
  <si>
    <t>WINDSOR DIALYSIS CENTRE</t>
  </si>
  <si>
    <t>RHWWOKINGHAM HOSPITAL - RHW10</t>
  </si>
  <si>
    <t>RHW10</t>
  </si>
  <si>
    <t>WOKINGHAM HOSPITAL - RHW10</t>
  </si>
  <si>
    <t>WOKINGHAM HOSPITAL</t>
  </si>
  <si>
    <t>RJ1GUY'S AND ST THOMAS' NHS TRUST - RJ100</t>
  </si>
  <si>
    <t>RJ100</t>
  </si>
  <si>
    <t>GUY'S AND ST THOMAS' NHS TRUST - RJ100</t>
  </si>
  <si>
    <t>GUY'S AND ST THOMAS' NHS TRUST</t>
  </si>
  <si>
    <t>RJ1</t>
  </si>
  <si>
    <t>RJ1GUY'S HOSPITAL - RJ121</t>
  </si>
  <si>
    <t>RJ121</t>
  </si>
  <si>
    <t>GUY'S HOSPITAL - RJ121</t>
  </si>
  <si>
    <t>GUY'S HOSPITAL</t>
  </si>
  <si>
    <t>RJ1KING'S COLLEGE HOSPITAL (DENMARK HILL)</t>
  </si>
  <si>
    <t>RJ128</t>
  </si>
  <si>
    <t>KING'S COLLEGE HOSPITAL (DENMARK HILL)</t>
  </si>
  <si>
    <t>RJ1ST THOMAS' HOSPITAL - RJ122</t>
  </si>
  <si>
    <t>RJ122</t>
  </si>
  <si>
    <t>ST THOMAS' HOSPITAL - RJ122</t>
  </si>
  <si>
    <t>ST THOMAS' HOSPITAL</t>
  </si>
  <si>
    <t>RJ2QUEEN ELIZABETH HOSPITAL - RJ231</t>
  </si>
  <si>
    <t>RJ231</t>
  </si>
  <si>
    <t>QUEEN ELIZABETH HOSPITAL - RJ231</t>
  </si>
  <si>
    <t>RJ2</t>
  </si>
  <si>
    <t>RJ2QUEEN MARYS HOSPITAL</t>
  </si>
  <si>
    <t>RJ230</t>
  </si>
  <si>
    <t>QUEEN MARYS HOSPITAL</t>
  </si>
  <si>
    <t>RJ2UNIVERSITY HOSPITAL LEWISHAM - RJ224</t>
  </si>
  <si>
    <t>RJ224</t>
  </si>
  <si>
    <t>UNIVERSITY HOSPITAL LEWISHAM - RJ224</t>
  </si>
  <si>
    <t>UNIVERSITY HOSPITAL LEWISHAM</t>
  </si>
  <si>
    <t>RJ6MAYDAY UNIVERSITY HOSPITAL - RJ611</t>
  </si>
  <si>
    <t>RJ611</t>
  </si>
  <si>
    <t>MAYDAY UNIVERSITY HOSPITAL - RJ611</t>
  </si>
  <si>
    <t>MAYDAY UNIVERSITY HOSPITAL</t>
  </si>
  <si>
    <t>RJ6</t>
  </si>
  <si>
    <t>RJ6PURLEY WAR MEMORIAL HOSPITAL - RJ613</t>
  </si>
  <si>
    <t>RJ613</t>
  </si>
  <si>
    <t>PURLEY WAR MEMORIAL HOSPITAL - RJ613</t>
  </si>
  <si>
    <t>PURLEY WAR MEMORIAL HOSPITAL</t>
  </si>
  <si>
    <t>RJ7BOLINGBROKE HOSPITAL - RJ706</t>
  </si>
  <si>
    <t>RJ706</t>
  </si>
  <si>
    <t>BOLINGBROKE HOSPITAL - RJ706</t>
  </si>
  <si>
    <t>BOLINGBROKE HOSPITAL</t>
  </si>
  <si>
    <t>RJ7</t>
  </si>
  <si>
    <t>RJ7DAWES HOUSE - RJ723</t>
  </si>
  <si>
    <t>RJ723</t>
  </si>
  <si>
    <t>DAWES HOUSE - RJ723</t>
  </si>
  <si>
    <t>DAWES HOUSE</t>
  </si>
  <si>
    <t>RJ7QUEEN MARYS HOSPITAL (ROEHAMPTON) - RJ731</t>
  </si>
  <si>
    <t>RJ731</t>
  </si>
  <si>
    <t>QUEEN MARYS HOSPITAL (ROEHAMPTON) - RJ731</t>
  </si>
  <si>
    <t>QUEEN MARYS HOSPITAL (ROEHAMPTON)</t>
  </si>
  <si>
    <t>RJ7ST GEORGE'S AT ST JOHN'S THERAPY CENTRE - RJ760</t>
  </si>
  <si>
    <t>RJ760</t>
  </si>
  <si>
    <t>ST GEORGE'S AT ST JOHN'S THERAPY CENTRE - RJ760</t>
  </si>
  <si>
    <t>ST GEORGE'S AT ST JOHN'S THERAPY CENTRE</t>
  </si>
  <si>
    <t>RJ7ST GEORGE'S HOSPITAL (TOOTING) - RJ701</t>
  </si>
  <si>
    <t>RJ701</t>
  </si>
  <si>
    <t>ST GEORGE'S HOSPITAL (TOOTING) - RJ701</t>
  </si>
  <si>
    <t>ST GEORGE'S HOSPITAL (TOOTING)</t>
  </si>
  <si>
    <t>RJ8ADDACTION</t>
  </si>
  <si>
    <t>RJ874</t>
  </si>
  <si>
    <t>ADDACTION</t>
  </si>
  <si>
    <t>RJ8</t>
  </si>
  <si>
    <t>RJ8ANDY MAR</t>
  </si>
  <si>
    <t>RJ8CK</t>
  </si>
  <si>
    <t>ANDY MAR</t>
  </si>
  <si>
    <t>RJ8AOS ASSOCIATE SPECIALIST ONE</t>
  </si>
  <si>
    <t>RJ86A</t>
  </si>
  <si>
    <t>AOS ASSOCIATE SPECIALIST ONE</t>
  </si>
  <si>
    <t>RJ8AOS ASSOCIATE SPECIALIST TWO</t>
  </si>
  <si>
    <t>RJ86B</t>
  </si>
  <si>
    <t>AOS ASSOCIATE SPECIALIST TWO</t>
  </si>
  <si>
    <t>RJ8AOS NMP ONE</t>
  </si>
  <si>
    <t>RJ86E</t>
  </si>
  <si>
    <t>AOS NMP ONE</t>
  </si>
  <si>
    <t>RJ8AOS NMP THREE</t>
  </si>
  <si>
    <t>RJ86G</t>
  </si>
  <si>
    <t>AOS NMP THREE</t>
  </si>
  <si>
    <t>RJ8AOS NMP TWO</t>
  </si>
  <si>
    <t>RJ86F</t>
  </si>
  <si>
    <t>AOS NMP TWO</t>
  </si>
  <si>
    <t>RJ8BETHANY</t>
  </si>
  <si>
    <t>RJ8CL</t>
  </si>
  <si>
    <t>BETHANY</t>
  </si>
  <si>
    <t>RJ8BODMIN HOSPITAL</t>
  </si>
  <si>
    <t>RJ866</t>
  </si>
  <si>
    <t>BODMIN HOSPITAL</t>
  </si>
  <si>
    <t>RJ8BOLITHO HOSPITAL</t>
  </si>
  <si>
    <t>RJ815</t>
  </si>
  <si>
    <t>BOLITHO HOSPITAL</t>
  </si>
  <si>
    <t>RJ8BOUNDERVEAN</t>
  </si>
  <si>
    <t>RJ8DP</t>
  </si>
  <si>
    <t>BOUNDERVEAN</t>
  </si>
  <si>
    <t>RJ8BROOKSIDE</t>
  </si>
  <si>
    <t>RJ8DK</t>
  </si>
  <si>
    <t>RJ8CAMBORNE REDRUTH COMMUNITY HOSPITAL</t>
  </si>
  <si>
    <t>RJ817</t>
  </si>
  <si>
    <t>CAMBORNE REDRUTH COMMUNITY HOSPITAL</t>
  </si>
  <si>
    <t>RJ8COBBLESTONES</t>
  </si>
  <si>
    <t>RJ8EE</t>
  </si>
  <si>
    <t>COBBLESTONES</t>
  </si>
  <si>
    <t>RJ8EDWARD HAIN HOSPITAL</t>
  </si>
  <si>
    <t>RJ803</t>
  </si>
  <si>
    <t>EDWARD HAIN HOSPITAL</t>
  </si>
  <si>
    <t>RJ8FAIR VIEW</t>
  </si>
  <si>
    <t>RJ8CN</t>
  </si>
  <si>
    <t>FAIR VIEW</t>
  </si>
  <si>
    <t>RJ8FALMOUTH HOSPITAL</t>
  </si>
  <si>
    <t>RJ842</t>
  </si>
  <si>
    <t>FALMOUTH HOSPITAL</t>
  </si>
  <si>
    <t>RJ8GARNER INPATIENTS</t>
  </si>
  <si>
    <t>RJ84J</t>
  </si>
  <si>
    <t>GARNER INPATIENTS</t>
  </si>
  <si>
    <t>RJ8GWYN DOWR</t>
  </si>
  <si>
    <t>RJ8CP</t>
  </si>
  <si>
    <t>GWYN DOWR</t>
  </si>
  <si>
    <t>RJ8HEATHLANDS</t>
  </si>
  <si>
    <t>RJ8H2</t>
  </si>
  <si>
    <t>HEATHLANDS</t>
  </si>
  <si>
    <t>RJ8HELSTON HOSPITAL</t>
  </si>
  <si>
    <t>RJ805</t>
  </si>
  <si>
    <t>HELSTON HOSPITAL</t>
  </si>
  <si>
    <t>RJ8INPATIENTS BODMIN</t>
  </si>
  <si>
    <t>RJ85A</t>
  </si>
  <si>
    <t>INPATIENTS BODMIN</t>
  </si>
  <si>
    <t>RJ8INPATIENTS LONGREACH</t>
  </si>
  <si>
    <t>RJ85B</t>
  </si>
  <si>
    <t>INPATIENTS LONGREACH</t>
  </si>
  <si>
    <t>RJ8LAUNCESTON HOSPITAL</t>
  </si>
  <si>
    <t>RJ870</t>
  </si>
  <si>
    <t>LAUNCESTON HOSPITAL</t>
  </si>
  <si>
    <t>RJ8LAYLAND</t>
  </si>
  <si>
    <t>RJ8CQ</t>
  </si>
  <si>
    <t>LAYLAND</t>
  </si>
  <si>
    <t>RJ8LD NMP ONE</t>
  </si>
  <si>
    <t>RJ83K</t>
  </si>
  <si>
    <t>LD NMP ONE</t>
  </si>
  <si>
    <t>RJ8LD NMP TWO</t>
  </si>
  <si>
    <t>RJ83L</t>
  </si>
  <si>
    <t>LD NMP TWO</t>
  </si>
  <si>
    <t>RJ8LYNDHURST</t>
  </si>
  <si>
    <t>RJ8EF</t>
  </si>
  <si>
    <t>LYNDHURST</t>
  </si>
  <si>
    <t>RJ8MANOR VILLAS</t>
  </si>
  <si>
    <t>RJ8AW</t>
  </si>
  <si>
    <t>MANOR VILLAS</t>
  </si>
  <si>
    <t>RJ8MEADOW HEAD</t>
  </si>
  <si>
    <t>RJ8CD</t>
  </si>
  <si>
    <t>MEADOW HEAD</t>
  </si>
  <si>
    <t>RJ8MORRAB COTTAGE</t>
  </si>
  <si>
    <t>RJ8CR</t>
  </si>
  <si>
    <t>MORRAB COTTAGE</t>
  </si>
  <si>
    <t>RJ8NEWQUAY HOSPITAL</t>
  </si>
  <si>
    <t>RJ807</t>
  </si>
  <si>
    <t>NEWQUAY HOSPITAL</t>
  </si>
  <si>
    <t>RJ8PARCSIDE</t>
  </si>
  <si>
    <t>RJ8DM</t>
  </si>
  <si>
    <t>PARCSIDE</t>
  </si>
  <si>
    <t>RJ8PRAZE MEADOW</t>
  </si>
  <si>
    <t>RJ8CE</t>
  </si>
  <si>
    <t>PRAZE MEADOW</t>
  </si>
  <si>
    <t>RJ8ROSTON</t>
  </si>
  <si>
    <t>RJ8CX</t>
  </si>
  <si>
    <t>ROSTON</t>
  </si>
  <si>
    <t>RJ8ROSWYTH</t>
  </si>
  <si>
    <t>RJ8DT</t>
  </si>
  <si>
    <t>ROSWYTH</t>
  </si>
  <si>
    <t>RJ8ROYAL CORNWALL HOSPITAL (TRELISKE)</t>
  </si>
  <si>
    <t>RJ845</t>
  </si>
  <si>
    <t>RJ8SOMERSET VILLA</t>
  </si>
  <si>
    <t>RJ8CY</t>
  </si>
  <si>
    <t>SOMERSET VILLA</t>
  </si>
  <si>
    <t>RJ8ST AUSTELL COMMUNITY HOSPITAL</t>
  </si>
  <si>
    <t>RJ801</t>
  </si>
  <si>
    <t>ST AUSTELL COMMUNITY HOSPITAL</t>
  </si>
  <si>
    <t>RJ8ST MARY'S HOSPITAL</t>
  </si>
  <si>
    <t>RJ809</t>
  </si>
  <si>
    <t>RJ8STEPPING STONES</t>
  </si>
  <si>
    <t>RJ8J3</t>
  </si>
  <si>
    <t>STEPPING STONES</t>
  </si>
  <si>
    <t>RJ8STRATTON HOSPITAL</t>
  </si>
  <si>
    <t>RJ867</t>
  </si>
  <si>
    <t>RJ8TAMARISK</t>
  </si>
  <si>
    <t>RJ8DA</t>
  </si>
  <si>
    <t>TAMARISK</t>
  </si>
  <si>
    <t>RJ8THE WILLOWS</t>
  </si>
  <si>
    <t>RJ8AG</t>
  </si>
  <si>
    <t>THE WILLOWS</t>
  </si>
  <si>
    <t>RJ8TREGARLAND</t>
  </si>
  <si>
    <t>RJ8DC</t>
  </si>
  <si>
    <t>TREGARLAND</t>
  </si>
  <si>
    <t>RJ8TREMOOR</t>
  </si>
  <si>
    <t>RJ8DD</t>
  </si>
  <si>
    <t>TREMOOR</t>
  </si>
  <si>
    <t>RJ8TRENGWEATH</t>
  </si>
  <si>
    <t>RJ827</t>
  </si>
  <si>
    <t>TRENGWEATH</t>
  </si>
  <si>
    <t>RJ8TRESILLIAN BUILDING</t>
  </si>
  <si>
    <t>RJ838</t>
  </si>
  <si>
    <t>TRESILLIAN BUILDING</t>
  </si>
  <si>
    <t>RJ8TREVENTON RISE</t>
  </si>
  <si>
    <t>RJ8DE</t>
  </si>
  <si>
    <t>TREVENTON RISE</t>
  </si>
  <si>
    <t>RJ8VICTORIA COTTAGE</t>
  </si>
  <si>
    <t>RJ8DF</t>
  </si>
  <si>
    <t>VICTORIA COTTAGE</t>
  </si>
  <si>
    <t>RJ8WALSINGHAM PLACE</t>
  </si>
  <si>
    <t>RJ8AA</t>
  </si>
  <si>
    <t>WALSINGHAM PLACE</t>
  </si>
  <si>
    <t>RJ8WEST CORNWALL HOSPITAL (PENZANCE)</t>
  </si>
  <si>
    <t>RJ840</t>
  </si>
  <si>
    <t>RJCELLEN BADGER HOSPITAL - RJC04</t>
  </si>
  <si>
    <t>RJC04</t>
  </si>
  <si>
    <t>ELLEN BADGER HOSPITAL - RJC04</t>
  </si>
  <si>
    <t>ELLEN BADGER HOSPITAL</t>
  </si>
  <si>
    <t>RJC</t>
  </si>
  <si>
    <t>RJCROYAL LEAMINGTON SPA REHABILITATION HOSPITAL - RJC46</t>
  </si>
  <si>
    <t>RJC46</t>
  </si>
  <si>
    <t>ROYAL LEAMINGTON SPA REHABILITATION HOSPITAL - RJC46</t>
  </si>
  <si>
    <t>ROYAL LEAMINGTON SPA REHABILITATION HOSPITAL</t>
  </si>
  <si>
    <t>RJCSTRATFORD HOSPITAL - RJC03</t>
  </si>
  <si>
    <t>RJC03</t>
  </si>
  <si>
    <t>STRATFORD HOSPITAL - RJC03</t>
  </si>
  <si>
    <t>STRATFORD HOSPITAL</t>
  </si>
  <si>
    <t>RJCWARWICK HOSPITAL - RJC02</t>
  </si>
  <si>
    <t>RJC02</t>
  </si>
  <si>
    <t>WARWICK HOSPITAL - RJC02</t>
  </si>
  <si>
    <t>WARWICK HOSPITAL</t>
  </si>
  <si>
    <t>RJDCANNOCK CHASE HOSPITAL - RJD13</t>
  </si>
  <si>
    <t>RJD13</t>
  </si>
  <si>
    <t>CANNOCK CHASE HOSPITAL - RJD13</t>
  </si>
  <si>
    <t>RJD</t>
  </si>
  <si>
    <t>RJDCANNOCK CHASE TREATMENT CENTRE</t>
  </si>
  <si>
    <t>RJDTC</t>
  </si>
  <si>
    <t>CANNOCK CHASE TREATMENT CENTRE</t>
  </si>
  <si>
    <t>RJDSTAFFORD HOSPITAL - RJD01</t>
  </si>
  <si>
    <t>RJD01</t>
  </si>
  <si>
    <t>STAFFORD HOSPITAL - RJD01</t>
  </si>
  <si>
    <t>STAFFORD HOSPITAL</t>
  </si>
  <si>
    <t>RJECITY GENERAL HOSPITAL - RJE02</t>
  </si>
  <si>
    <t>RJE02</t>
  </si>
  <si>
    <t>CITY GENERAL HOSPITAL - RJE02</t>
  </si>
  <si>
    <t>CITY GENERAL HOSPITAL</t>
  </si>
  <si>
    <t>RJE</t>
  </si>
  <si>
    <t>RJENORTH STAFFORDSHIRE ROYAL INFIRMARY - RJE01</t>
  </si>
  <si>
    <t>RJE01</t>
  </si>
  <si>
    <t>NORTH STAFFORDSHIRE ROYAL INFIRMARY - RJE01</t>
  </si>
  <si>
    <t>NORTH STAFFORDSHIRE ROYAL INFIRMARY</t>
  </si>
  <si>
    <t>RJENORTH STAFFS MATERNITY HOSPITAL - RJE03</t>
  </si>
  <si>
    <t>RJE03</t>
  </si>
  <si>
    <t>NORTH STAFFS MATERNITY HOSPITAL - RJE03</t>
  </si>
  <si>
    <t>NORTH STAFFS MATERNITY HOSPITAL</t>
  </si>
  <si>
    <t>RJEUNIVERSITY HOSPITAL OF NORTH STAFFORDSHIRE - RJEHQ</t>
  </si>
  <si>
    <t>RJEHQ</t>
  </si>
  <si>
    <t>UNIVERSITY HOSPITAL OF NORTH STAFFORDSHIRE - RJEHQ</t>
  </si>
  <si>
    <t>UNIVERSITY HOSPITAL OF NORTH STAFFORDSHIRE</t>
  </si>
  <si>
    <t>RJFQUEEN'S HOSPITAL, BURTON UPON TRENT - RJF02</t>
  </si>
  <si>
    <t>RJF02</t>
  </si>
  <si>
    <t>QUEEN'S HOSPITAL, BURTON UPON TRENT - RJF02</t>
  </si>
  <si>
    <t>QUEEN'S HOSPITAL, BURTON UPON TRENT</t>
  </si>
  <si>
    <t>RJF</t>
  </si>
  <si>
    <t>RJFSAMUEL JOHNSON</t>
  </si>
  <si>
    <t>RJF04</t>
  </si>
  <si>
    <t>SAMUEL JOHNSON</t>
  </si>
  <si>
    <t>RJFSIR ROBERT PEEL</t>
  </si>
  <si>
    <t>RJF05</t>
  </si>
  <si>
    <t>SIR ROBERT PEEL</t>
  </si>
  <si>
    <t>RJLDIANA, PRINCESS OF WALES HOSPITAL - RJL30</t>
  </si>
  <si>
    <t>RJL30</t>
  </si>
  <si>
    <t>DIANA, PRINCESS OF WALES HOSPITAL - RJL30</t>
  </si>
  <si>
    <t>DIANA, PRINCESS OF WALES HOSPITAL</t>
  </si>
  <si>
    <t>RJL</t>
  </si>
  <si>
    <t>RJLGOOLE AND DISTRICT HOSPITAL (ACUTE) - RJL31</t>
  </si>
  <si>
    <t>RJL31</t>
  </si>
  <si>
    <t>GOOLE AND DISTRICT HOSPITAL (ACUTE) - RJL31</t>
  </si>
  <si>
    <t>GOOLE AND DISTRICT HOSPITAL (ACUTE)</t>
  </si>
  <si>
    <t>RJLGOOLE TREATMENT CENTRE - RJLT1</t>
  </si>
  <si>
    <t>RJLT1</t>
  </si>
  <si>
    <t>GOOLE TREATMENT CENTRE - RJLT1</t>
  </si>
  <si>
    <t>GOOLE TREATMENT CENTRE</t>
  </si>
  <si>
    <t>RJLSCUNTHORPE GENERAL HOSPITAL - RJL32</t>
  </si>
  <si>
    <t>RJL32</t>
  </si>
  <si>
    <t>SCUNTHORPE GENERAL HOSPITAL - RJL32</t>
  </si>
  <si>
    <t>SCUNTHORPE GENERAL HOSPITAL</t>
  </si>
  <si>
    <t>RJNCONGLETON WAR MEMORIAL HOSPITAL - RJN63</t>
  </si>
  <si>
    <t>RJN63</t>
  </si>
  <si>
    <t>CONGLETON WAR MEMORIAL HOSPITAL - RJN63</t>
  </si>
  <si>
    <t>CONGLETON WAR MEMORIAL HOSPITAL</t>
  </si>
  <si>
    <t>RJN</t>
  </si>
  <si>
    <t>RJNKNUTSFORD AND DISTRICT COMMUNITY HOSPITAL - RJN68</t>
  </si>
  <si>
    <t>RJN68</t>
  </si>
  <si>
    <t>KNUTSFORD AND DISTRICT COMMUNITY HOSPITAL - RJN68</t>
  </si>
  <si>
    <t>KNUTSFORD AND DISTRICT COMMUNITY HOSPITAL</t>
  </si>
  <si>
    <t>RJNMACCLESFIELD DISTRICT GENERAL HOSPITAL - RJN71</t>
  </si>
  <si>
    <t>RJN71</t>
  </si>
  <si>
    <t>MACCLESFIELD DISTRICT GENERAL HOSPITAL - RJN71</t>
  </si>
  <si>
    <t>MACCLESFIELD DISTRICT GENERAL HOSPITAL</t>
  </si>
  <si>
    <t>RJNPARKSIDE HOSPITAL - RJN67</t>
  </si>
  <si>
    <t>RJN67</t>
  </si>
  <si>
    <t>PARKSIDE HOSPITAL - RJN67</t>
  </si>
  <si>
    <t>PARKSIDE HOSPITAL</t>
  </si>
  <si>
    <t>RJNSOSS MOSS - RJN72</t>
  </si>
  <si>
    <t>RJN72</t>
  </si>
  <si>
    <t>SOSS MOSS - RJN72</t>
  </si>
  <si>
    <t>SOSS MOSS</t>
  </si>
  <si>
    <t>RJNSPIRE REGENCY HOSPITAL</t>
  </si>
  <si>
    <t>RJN03</t>
  </si>
  <si>
    <t>SPIRE REGENCY HOSPITAL</t>
  </si>
  <si>
    <t>RJRCOUNTESS OF CHESTER HOSPITAL - RJR05</t>
  </si>
  <si>
    <t>RJR05</t>
  </si>
  <si>
    <t>COUNTESS OF CHESTER HOSPITAL - RJR05</t>
  </si>
  <si>
    <t>COUNTESS OF CHESTER HOSPITAL</t>
  </si>
  <si>
    <t>RJR</t>
  </si>
  <si>
    <t>RJRELLESMERE PORT HOSPITAL - RJR60</t>
  </si>
  <si>
    <t>RJR60</t>
  </si>
  <si>
    <t>ELLESMERE PORT HOSPITAL - RJR60</t>
  </si>
  <si>
    <t>ELLESMERE PORT HOSPITAL</t>
  </si>
  <si>
    <t>RJXCALDERSTONES HOSPITAL</t>
  </si>
  <si>
    <t>RJX04</t>
  </si>
  <si>
    <t>CALDERSTONES HOSPITAL</t>
  </si>
  <si>
    <t>RJX</t>
  </si>
  <si>
    <t>RJXCALDERSTONES NHS TRUST</t>
  </si>
  <si>
    <t>RJX00</t>
  </si>
  <si>
    <t>CALDERSTONES NHS TRUST</t>
  </si>
  <si>
    <t>RJXCARLTON CRESCENT</t>
  </si>
  <si>
    <t>RJX43</t>
  </si>
  <si>
    <t>CARLTON CRESCENT</t>
  </si>
  <si>
    <t>RJXFECITT BROW</t>
  </si>
  <si>
    <t>RJX12</t>
  </si>
  <si>
    <t>FECITT BROW</t>
  </si>
  <si>
    <t>RJXPENDLE VIEW</t>
  </si>
  <si>
    <t>RJX07</t>
  </si>
  <si>
    <t>PENDLE VIEW</t>
  </si>
  <si>
    <t>RJXPLANTATION COTTAGE</t>
  </si>
  <si>
    <t>RJX08</t>
  </si>
  <si>
    <t>PLANTATION COTTAGE</t>
  </si>
  <si>
    <t>RJXTHE GABLES</t>
  </si>
  <si>
    <t>RJX48</t>
  </si>
  <si>
    <t>THE GABLES</t>
  </si>
  <si>
    <t>RJXTHE VICARAGE</t>
  </si>
  <si>
    <t>RJX06</t>
  </si>
  <si>
    <t>THE VICARAGE</t>
  </si>
  <si>
    <t>RJXWESTGATE</t>
  </si>
  <si>
    <t>RJX35</t>
  </si>
  <si>
    <t>WESTGATE</t>
  </si>
  <si>
    <t>RJZKINGS @ QUEEN MARY'S HOSPITAL SIDCUP</t>
  </si>
  <si>
    <t>RJZ10</t>
  </si>
  <si>
    <t>KINGS @ QUEEN MARY'S HOSPITAL SIDCUP</t>
  </si>
  <si>
    <t>RJZ</t>
  </si>
  <si>
    <t>RJZKINGS COLLEGE DENTAL HOSPITAL - RJZ33</t>
  </si>
  <si>
    <t>RJZ33</t>
  </si>
  <si>
    <t>KINGS COLLEGE DENTAL HOSPITAL - RJZ33</t>
  </si>
  <si>
    <t>KINGS COLLEGE DENTAL HOSPITAL</t>
  </si>
  <si>
    <t>RJZKING'S COLLEGE HOSPITAL (DENMARK HILL) - RJZ01</t>
  </si>
  <si>
    <t>RJZ01</t>
  </si>
  <si>
    <t>KING'S COLLEGE HOSPITAL (DENMARK HILL) - RJZ01</t>
  </si>
  <si>
    <t>RJZKING'S COLLEGE HOSPITAL (DULWICH) - RJZ03</t>
  </si>
  <si>
    <t>RJZ03</t>
  </si>
  <si>
    <t>KING'S COLLEGE HOSPITAL (DULWICH) - RJZ03</t>
  </si>
  <si>
    <t>KING'S COLLEGE HOSPITAL (DULWICH)</t>
  </si>
  <si>
    <t>RJZMAPOTHER HOUSE</t>
  </si>
  <si>
    <t>RJZ12</t>
  </si>
  <si>
    <t>MAPOTHER HOUSE</t>
  </si>
  <si>
    <t>RJZORPINGTON HOSPITAL</t>
  </si>
  <si>
    <t>RJZ70</t>
  </si>
  <si>
    <t>ORPINGTON HOSPITAL</t>
  </si>
  <si>
    <t>RJZPRINCESS ROYAL UNIVERSITY HOSPITAL - RJZ30</t>
  </si>
  <si>
    <t>RJZ30</t>
  </si>
  <si>
    <t>PRINCESS ROYAL UNIVERSITY HOSPITAL - RJZ30</t>
  </si>
  <si>
    <t>PRINCESS ROYAL UNIVERSITY HOSPITAL</t>
  </si>
  <si>
    <t>RK5ASHFIELD COMMUNITY HOSPITAL - RK5FJ</t>
  </si>
  <si>
    <t>RK5FJ</t>
  </si>
  <si>
    <t>ASHFIELD COMMUNITY HOSPITAL - RK5FJ</t>
  </si>
  <si>
    <t>RK5</t>
  </si>
  <si>
    <t>RK5KING'S MILL HOSPITAL - RK5BC</t>
  </si>
  <si>
    <t>RK5BC</t>
  </si>
  <si>
    <t>KING'S MILL HOSPITAL - RK5BC</t>
  </si>
  <si>
    <t>KING'S MILL HOSPITAL</t>
  </si>
  <si>
    <t>RK5MANSFIELD COMMUNITY HOSPITAL - RK5BL</t>
  </si>
  <si>
    <t>RK5BL</t>
  </si>
  <si>
    <t>MANSFIELD COMMUNITY HOSPITAL - RK5BL</t>
  </si>
  <si>
    <t>RK5NEWARK HOSPITAL - RK5HP</t>
  </si>
  <si>
    <t>RK5HP</t>
  </si>
  <si>
    <t>NEWARK HOSPITAL - RK5HP</t>
  </si>
  <si>
    <t>RK9DERRIFORD HOSPITAL - RK950</t>
  </si>
  <si>
    <t>RK950</t>
  </si>
  <si>
    <t>DERRIFORD HOSPITAL - RK950</t>
  </si>
  <si>
    <t>DERRIFORD HOSPITAL</t>
  </si>
  <si>
    <t>RK9</t>
  </si>
  <si>
    <t>RK9MOUNT GOULD HOSPITAL - RK901</t>
  </si>
  <si>
    <t>RK901</t>
  </si>
  <si>
    <t>MOUNT GOULD HOSPITAL - RK901</t>
  </si>
  <si>
    <t>MOUNT GOULD HOSPITAL</t>
  </si>
  <si>
    <t>RK9ROYAL EYE INFIRMARY - RK953</t>
  </si>
  <si>
    <t>RK953</t>
  </si>
  <si>
    <t>ROYAL EYE INFIRMARY - RK953</t>
  </si>
  <si>
    <t>ROYAL EYE INFIRMARY</t>
  </si>
  <si>
    <t>RK9SCOTT HOSPITAL - RK925</t>
  </si>
  <si>
    <t>RK925</t>
  </si>
  <si>
    <t>SCOTT HOSPITAL - RK925</t>
  </si>
  <si>
    <t>RK9TOTNES COMMUNITY HOSPITAL - RK904</t>
  </si>
  <si>
    <t>RK904</t>
  </si>
  <si>
    <t>TOTNES COMMUNITY HOSPITAL - RK904</t>
  </si>
  <si>
    <t>TOTNES COMMUNITY HOSPITAL</t>
  </si>
  <si>
    <t>RKBCOVENTRY AND WARWICKSHIRE HOSPITAL - RKB02</t>
  </si>
  <si>
    <t>RKB02</t>
  </si>
  <si>
    <t>COVENTRY AND WARWICKSHIRE HOSPITAL - RKB02</t>
  </si>
  <si>
    <t>COVENTRY AND WARWICKSHIRE HOSPITAL</t>
  </si>
  <si>
    <t>RKB</t>
  </si>
  <si>
    <t>RKBHOSPITAL OF ST CROSS - RKB03</t>
  </si>
  <si>
    <t>RKB03</t>
  </si>
  <si>
    <t>HOSPITAL OF ST CROSS - RKB03</t>
  </si>
  <si>
    <t>HOSPITAL OF ST CROSS</t>
  </si>
  <si>
    <t>RKBUNIVERSITY HOSPITAL (COVENTRY) - RKB01</t>
  </si>
  <si>
    <t>RKB01</t>
  </si>
  <si>
    <t>UNIVERSITY HOSPITAL (COVENTRY) - RKB01</t>
  </si>
  <si>
    <t>UNIVERSITY HOSPITAL (COVENTRY)</t>
  </si>
  <si>
    <t>RKBWARWICK HOSPITAL - RKB04</t>
  </si>
  <si>
    <t>RKB04</t>
  </si>
  <si>
    <t>WARWICK HOSPITAL - RKB04</t>
  </si>
  <si>
    <t>RKETHE WHITTINGTON HOSPITAL - RKEQ4</t>
  </si>
  <si>
    <t>RKEQ4</t>
  </si>
  <si>
    <t>THE WHITTINGTON HOSPITAL - RKEQ4</t>
  </si>
  <si>
    <t>THE WHITTINGTON HOSPITAL</t>
  </si>
  <si>
    <t>RKE</t>
  </si>
  <si>
    <t>RKETHE WHITTINGTON HOSPITAL AT HORNSEY CENTRAL</t>
  </si>
  <si>
    <t>RKEHC</t>
  </si>
  <si>
    <t>THE WHITTINGTON HOSPITAL AT HORNSEY CENTRAL</t>
  </si>
  <si>
    <t>RKLADTS EALING</t>
  </si>
  <si>
    <t>RKL1V</t>
  </si>
  <si>
    <t>ADTS EALING</t>
  </si>
  <si>
    <t>RKL</t>
  </si>
  <si>
    <t>RKLALZHEIMERS DRUG T/MENT</t>
  </si>
  <si>
    <t>RKL1A</t>
  </si>
  <si>
    <t>ALZHEIMERS DRUG T/MENT</t>
  </si>
  <si>
    <t>RKLAOT LAKESIDE MHU</t>
  </si>
  <si>
    <t>RKL3G</t>
  </si>
  <si>
    <t>AOT LAKESIDE MHU</t>
  </si>
  <si>
    <t>RKLBARB MEWS</t>
  </si>
  <si>
    <t>RKL82</t>
  </si>
  <si>
    <t>BARB MEWS</t>
  </si>
  <si>
    <t>RKLBROADMOOR HOSPITAL</t>
  </si>
  <si>
    <t>RKL51</t>
  </si>
  <si>
    <t>BROADMOOR HOSPITAL</t>
  </si>
  <si>
    <t>RKLCASSEL</t>
  </si>
  <si>
    <t>RKL2L</t>
  </si>
  <si>
    <t>CASSEL</t>
  </si>
  <si>
    <t>RKLCASSEL HOSPITAL</t>
  </si>
  <si>
    <t>RKL48</t>
  </si>
  <si>
    <t>CASSEL HOSPITAL</t>
  </si>
  <si>
    <t>RKLCRT H &amp; F (NORTH)</t>
  </si>
  <si>
    <t>RKL2J</t>
  </si>
  <si>
    <t>CRT H &amp; F (NORTH)</t>
  </si>
  <si>
    <t>RKLCRT H &amp; F (SOUTH)</t>
  </si>
  <si>
    <t>RKL2K</t>
  </si>
  <si>
    <t>CRT H &amp; F (SOUTH)</t>
  </si>
  <si>
    <t>RKLDOVE WARD</t>
  </si>
  <si>
    <t>RKL25</t>
  </si>
  <si>
    <t>DOVE WARD</t>
  </si>
  <si>
    <t>RKLDR C ROBERTS</t>
  </si>
  <si>
    <t>RKL2M</t>
  </si>
  <si>
    <t>DR C ROBERTS</t>
  </si>
  <si>
    <t>RKLDR M SOHANI</t>
  </si>
  <si>
    <t>RKL2N</t>
  </si>
  <si>
    <t>DR M SOHANI</t>
  </si>
  <si>
    <t>RKLEALING WOMENS MENTAL HEALTH FORUM</t>
  </si>
  <si>
    <t>RKL91</t>
  </si>
  <si>
    <t>EALING WOMENS MENTAL HEALTH FORUM</t>
  </si>
  <si>
    <t>RKLEIS</t>
  </si>
  <si>
    <t>RKL3H</t>
  </si>
  <si>
    <t>EIS</t>
  </si>
  <si>
    <t>RKLEPS</t>
  </si>
  <si>
    <t>RKL2Q</t>
  </si>
  <si>
    <t>EPS</t>
  </si>
  <si>
    <t>RKLGUNNERSBURY DAY HOSPITAL</t>
  </si>
  <si>
    <t>RKL35</t>
  </si>
  <si>
    <t>GUNNERSBURY DAY HOSPITAL</t>
  </si>
  <si>
    <t>RKLGUNNESBURY</t>
  </si>
  <si>
    <t>RKL1C</t>
  </si>
  <si>
    <t>GUNNESBURY</t>
  </si>
  <si>
    <t>RKLHAMMERSMITH &amp; FULHAM MENTAL HEALTH UNIT</t>
  </si>
  <si>
    <t>RKL79</t>
  </si>
  <si>
    <t>HAMMERSMITH &amp; FULHAM MENTAL HEALTH UNIT</t>
  </si>
  <si>
    <t>RKLHAMMERSMITH AND FULHAM MH UNIT</t>
  </si>
  <si>
    <t>RKL98</t>
  </si>
  <si>
    <t>HAMMERSMITH AND FULHAM MH UNIT</t>
  </si>
  <si>
    <t>RKLHTT LAKESIDE MENTAL HEALTH</t>
  </si>
  <si>
    <t>RKL3F</t>
  </si>
  <si>
    <t>HTT LAKESIDE MENTAL HEALTH</t>
  </si>
  <si>
    <t>RKLIMPACT</t>
  </si>
  <si>
    <t>RKL2R</t>
  </si>
  <si>
    <t>IMPACT</t>
  </si>
  <si>
    <t>RKLJOHN CONOLLY WING</t>
  </si>
  <si>
    <t>RKL01</t>
  </si>
  <si>
    <t>JOHN CONOLLY WING</t>
  </si>
  <si>
    <t>RKLLAKESIDE UNIT</t>
  </si>
  <si>
    <t>RKL14</t>
  </si>
  <si>
    <t>LAKESIDE UNIT</t>
  </si>
  <si>
    <t>RKLLIMES</t>
  </si>
  <si>
    <t>RKL1H</t>
  </si>
  <si>
    <t>LIMES</t>
  </si>
  <si>
    <t>RKLLOCAL SECURE UNIT</t>
  </si>
  <si>
    <t>RKL1Q</t>
  </si>
  <si>
    <t>LOCAL SECURE UNIT</t>
  </si>
  <si>
    <t>RKLMANOR GATE</t>
  </si>
  <si>
    <t>RKL1K</t>
  </si>
  <si>
    <t>MANOR GATE</t>
  </si>
  <si>
    <t>RKLOLDER PEOPLES DAY HOSPITAL</t>
  </si>
  <si>
    <t>RKL2C</t>
  </si>
  <si>
    <t>OLDER PEOPLES DAY HOSPITAL</t>
  </si>
  <si>
    <t>RKLPENNY SANGHAM DAY HOSPITAL</t>
  </si>
  <si>
    <t>RKL34</t>
  </si>
  <si>
    <t>PENNY SANGHAM DAY HOSPITAL</t>
  </si>
  <si>
    <t>RKLRICHFORD GATE</t>
  </si>
  <si>
    <t>RKL06</t>
  </si>
  <si>
    <t>RICHFORD GATE</t>
  </si>
  <si>
    <t>RKLRISE AOT EALING</t>
  </si>
  <si>
    <t>RKL1M</t>
  </si>
  <si>
    <t>RISE AOT EALING</t>
  </si>
  <si>
    <t>RKLSOUTHALL-NORWOOD MHRC</t>
  </si>
  <si>
    <t>RKL1G</t>
  </si>
  <si>
    <t>SOUTHALL-NORWOOD MHRC</t>
  </si>
  <si>
    <t>RKLST BERNARD'S WING</t>
  </si>
  <si>
    <t>RKL67</t>
  </si>
  <si>
    <t>ST BERNARD'S WING</t>
  </si>
  <si>
    <t>RKLST VINCENTS</t>
  </si>
  <si>
    <t>RKL84</t>
  </si>
  <si>
    <t>ST VINCENTS</t>
  </si>
  <si>
    <t>RKLTHE LIMES</t>
  </si>
  <si>
    <t>RKL62</t>
  </si>
  <si>
    <t>THE LIMES</t>
  </si>
  <si>
    <t>RKLTHREE BRIDGES REGIONAL SECURE UNIT</t>
  </si>
  <si>
    <t>RKL72</t>
  </si>
  <si>
    <t>THREE BRIDGES REGIONAL SECURE UNIT</t>
  </si>
  <si>
    <t>RL1ROBERT JONES AND AGNES HUNT ORTHOPAEDIC HOSPITAL - RL131</t>
  </si>
  <si>
    <t>RL131</t>
  </si>
  <si>
    <t>ROBERT JONES AND AGNES HUNT ORTHOPAEDIC HOSPITAL - RL131</t>
  </si>
  <si>
    <t>ROBERT JONES AND AGNES HUNT ORTHOPAEDIC HOSPITAL</t>
  </si>
  <si>
    <t>RL1</t>
  </si>
  <si>
    <t>RL4BLAKENALL VILLAGE CENTRE - RL404</t>
  </si>
  <si>
    <t>RL404</t>
  </si>
  <si>
    <t>BLAKENALL VILLAGE CENTRE - RL404</t>
  </si>
  <si>
    <t>BLAKENALL VILLAGE CENTRE</t>
  </si>
  <si>
    <t>RL4</t>
  </si>
  <si>
    <t>COMMUNITY PAEDIATRICS - CDC</t>
  </si>
  <si>
    <t>RATDRUG &amp; ALCOHOL ILFORD</t>
  </si>
  <si>
    <t>RATRD</t>
  </si>
  <si>
    <t>DRUG &amp; ALCOHOL ILFORD</t>
  </si>
  <si>
    <t>RATFACE TO FACE</t>
  </si>
  <si>
    <t>RATFF</t>
  </si>
  <si>
    <t>FACE TO FACE</t>
  </si>
  <si>
    <t>RATFIVE ELMS (CHS)</t>
  </si>
  <si>
    <t>RATFG</t>
  </si>
  <si>
    <t>FIVE ELMS (CHS)</t>
  </si>
  <si>
    <t>RATFOXGLOVE WARD</t>
  </si>
  <si>
    <t>RATKG</t>
  </si>
  <si>
    <t>FOXGLOVE WARD</t>
  </si>
  <si>
    <t>RATGALLEON AND HERONWOOD</t>
  </si>
  <si>
    <t>RATGF</t>
  </si>
  <si>
    <t>GALLEON AND HERONWOOD</t>
  </si>
  <si>
    <t>RATGOODMAYES HOSPITAL</t>
  </si>
  <si>
    <t>RATGM</t>
  </si>
  <si>
    <t>GOODMAYES HOSPITAL</t>
  </si>
  <si>
    <t>RATGREENTHORNE</t>
  </si>
  <si>
    <t>RATGT</t>
  </si>
  <si>
    <t>GREENTHORNE</t>
  </si>
  <si>
    <t>RATWF</t>
  </si>
  <si>
    <t>RATGROVELANDS DAY HOSPITAL</t>
  </si>
  <si>
    <t>RATRJ</t>
  </si>
  <si>
    <t>GROVELANDS DAY HOSPITAL</t>
  </si>
  <si>
    <t>RATHAWKWELL COURT</t>
  </si>
  <si>
    <t>RATHC</t>
  </si>
  <si>
    <t>HAWKWELL COURT</t>
  </si>
  <si>
    <t>RATHERONWOOD AND GALLEON</t>
  </si>
  <si>
    <t>RATC5</t>
  </si>
  <si>
    <t>HERONWOOD AND GALLEON</t>
  </si>
  <si>
    <t>RATICAT</t>
  </si>
  <si>
    <t>RATC2</t>
  </si>
  <si>
    <t>ICAT</t>
  </si>
  <si>
    <t>RATINITIAL ASSESSMENT (HAV)</t>
  </si>
  <si>
    <t>RATHA</t>
  </si>
  <si>
    <t>INITIAL ASSESSMENT (HAV)</t>
  </si>
  <si>
    <t>RATJONES UNIT - RIVERSIDE</t>
  </si>
  <si>
    <t>RATRV</t>
  </si>
  <si>
    <t>JONES UNIT - RIVERSIDE</t>
  </si>
  <si>
    <t>RATJULIA ENGWELL (CHS)</t>
  </si>
  <si>
    <t>RATJE</t>
  </si>
  <si>
    <t>JULIA ENGWELL (CHS)</t>
  </si>
  <si>
    <t>RATKING GEORGES HOSPITAL</t>
  </si>
  <si>
    <t>RATDG</t>
  </si>
  <si>
    <t>KING GEORGES HOSPITAL</t>
  </si>
  <si>
    <t>RATLITTLE HIGHWOOD</t>
  </si>
  <si>
    <t>RATLH</t>
  </si>
  <si>
    <t>LITTLE HIGHWOOD</t>
  </si>
  <si>
    <t>got to equal 0</t>
  </si>
  <si>
    <t>RATLOXFORD HALL</t>
  </si>
  <si>
    <t>RATLX</t>
  </si>
  <si>
    <t>LOXFORD HALL</t>
  </si>
  <si>
    <t>List one specialty</t>
  </si>
  <si>
    <t>Total planned hrs &gt;0</t>
  </si>
  <si>
    <t>Total actual hrs &gt;0</t>
  </si>
  <si>
    <t>Total hrs &gt;1448</t>
  </si>
  <si>
    <t>Check Spec 1 name</t>
  </si>
  <si>
    <t>Check Spec 2 Name</t>
  </si>
  <si>
    <t>Missing site code</t>
  </si>
  <si>
    <t>RATRQ</t>
  </si>
  <si>
    <t>code in list</t>
  </si>
  <si>
    <t>name in list</t>
  </si>
  <si>
    <t>does site belong to trust</t>
  </si>
  <si>
    <t>RATMARKS GATE (CHS)</t>
  </si>
  <si>
    <t>RATMG</t>
  </si>
  <si>
    <t>MARKS GATE (CHS)</t>
  </si>
  <si>
    <t>RATMASCALLS OLDER PEOPLE HAV</t>
  </si>
  <si>
    <t>RATHG</t>
  </si>
  <si>
    <t>MASCALLS OLDER PEOPLE HAV</t>
  </si>
  <si>
    <t>2- all blank</t>
  </si>
  <si>
    <t>RATNEW DIRECTIONS</t>
  </si>
  <si>
    <t>RATHP</t>
  </si>
  <si>
    <t>NEW DIRECTIONS</t>
  </si>
  <si>
    <t>RATOAHTT (BARKING HOSPITAL)</t>
  </si>
  <si>
    <t>RATT3</t>
  </si>
  <si>
    <t>OAHTT (BARKING HOSPITAL)</t>
  </si>
  <si>
    <t>RATORSETT HOSPITAL</t>
  </si>
  <si>
    <t>RATPH</t>
  </si>
  <si>
    <t>ORSETT HOSPITAL</t>
  </si>
  <si>
    <t>RATQUEENS HOSPITAL</t>
  </si>
  <si>
    <t>RATQH</t>
  </si>
  <si>
    <t>QUEENS HOSPITAL</t>
  </si>
  <si>
    <t>RATREDBRIDGE HTT</t>
  </si>
  <si>
    <t>RATRN</t>
  </si>
  <si>
    <t>REDBRIDGE HTT</t>
  </si>
  <si>
    <t>RATROMFORD CRT</t>
  </si>
  <si>
    <t>RATH3</t>
  </si>
  <si>
    <t>ROMFORD CRT</t>
  </si>
  <si>
    <t>RATST GEORGES</t>
  </si>
  <si>
    <t>RATGK</t>
  </si>
  <si>
    <t>ST GEORGES</t>
  </si>
  <si>
    <t>RATST GEORGES DAY HOSPITAL</t>
  </si>
  <si>
    <t>RATC3</t>
  </si>
  <si>
    <t>ST GEORGES DAY HOSPITAL</t>
  </si>
  <si>
    <t>RATSTONELEA</t>
  </si>
  <si>
    <t>RATTL</t>
  </si>
  <si>
    <t>STONELEA</t>
  </si>
  <si>
    <t>RATTHAMES VIEW (CHS)</t>
  </si>
  <si>
    <t>RATTV</t>
  </si>
  <si>
    <t>THAMES VIEW (CHS)</t>
  </si>
  <si>
    <t>RATTHE AINSLIE REHAB UNIT</t>
  </si>
  <si>
    <t>RAT42</t>
  </si>
  <si>
    <t>THE AINSLIE REHAB UNIT</t>
  </si>
  <si>
    <t>RATTHORNEBURY UNIT</t>
  </si>
  <si>
    <t>RATHN</t>
  </si>
  <si>
    <t>THORNEBURY UNIT</t>
  </si>
  <si>
    <t>RATTHORPE COOMBE</t>
  </si>
  <si>
    <t>RATTH</t>
  </si>
  <si>
    <t>THORPE COOMBE</t>
  </si>
  <si>
    <t>RATTHURROCK COMMUNITY HOSPITAL</t>
  </si>
  <si>
    <t>RATH7</t>
  </si>
  <si>
    <t>THURROCK COMMUNITY HOSPITAL</t>
  </si>
  <si>
    <t>RATTOMSWOOD REHAB. UNIT</t>
  </si>
  <si>
    <t>RATWT</t>
  </si>
  <si>
    <t>TOMSWOOD REHAB. UNIT</t>
  </si>
  <si>
    <t>RATUPMINSTER CRT1</t>
  </si>
  <si>
    <t>RATH5</t>
  </si>
  <si>
    <t>UPMINSTER CRT1</t>
  </si>
  <si>
    <t>RATVICARAGE FIELDS (CHS)</t>
  </si>
  <si>
    <t>RATVF</t>
  </si>
  <si>
    <t>VICARAGE FIELDS (CHS)</t>
  </si>
  <si>
    <t>RATWOODBURY UNIT</t>
  </si>
  <si>
    <t>RATWD</t>
  </si>
  <si>
    <t>WOODBURY UNIT</t>
  </si>
  <si>
    <t>RAXKINGSTON HOSPITAL - RAX01</t>
  </si>
  <si>
    <t>RAX01</t>
  </si>
  <si>
    <t>KINGSTON HOSPITAL - RAX01</t>
  </si>
  <si>
    <t>KINGSTON HOSPITAL</t>
  </si>
  <si>
    <t>RAX</t>
  </si>
  <si>
    <t>RBAFROME VICTORIA HOSPITAL - RBAD1</t>
  </si>
  <si>
    <t>RBAD1</t>
  </si>
  <si>
    <t>FROME VICTORIA HOSPITAL - RBAD1</t>
  </si>
  <si>
    <t>FROME VICTORIA HOSPITAL</t>
  </si>
  <si>
    <t>RBA</t>
  </si>
  <si>
    <t>RBAMUSGROVE PARK HOSPITAL - RBA11</t>
  </si>
  <si>
    <t>RBA11</t>
  </si>
  <si>
    <t>MUSGROVE PARK HOSPITAL - RBA11</t>
  </si>
  <si>
    <t>MUSGROVE PARK HOSPITAL</t>
  </si>
  <si>
    <t>RBASHEPTON MALLET COMMUNITY HOSPITAL - RBAD2</t>
  </si>
  <si>
    <t>RBAD2</t>
  </si>
  <si>
    <t>SHEPTON MALLET COMMUNITY HOSPITAL - RBAD2</t>
  </si>
  <si>
    <t>SHEPTON MALLET COMMUNITY HOSPITAL</t>
  </si>
  <si>
    <t>RBBCHIPPENHAM HOSPITAL - RBBP1</t>
  </si>
  <si>
    <t>RBBP1</t>
  </si>
  <si>
    <t>CHIPPENHAM HOSPITAL - RBBP1</t>
  </si>
  <si>
    <t>CHIPPENHAM HOSPITAL</t>
  </si>
  <si>
    <t>RBB</t>
  </si>
  <si>
    <t>RBBDEVIZES HOSPITAL - RBBP2</t>
  </si>
  <si>
    <t>RBBP2</t>
  </si>
  <si>
    <t>DEVIZES HOSPITAL - RBBP2</t>
  </si>
  <si>
    <t>DEVIZES HOSPITAL</t>
  </si>
  <si>
    <t>RBBFROME COMMUNITY HOSPITAL - RBBP3</t>
  </si>
  <si>
    <t>RBBP3</t>
  </si>
  <si>
    <t>FROME COMMUNITY HOSPITAL - RBBP3</t>
  </si>
  <si>
    <t>FROME COMMUNITY HOSPITAL</t>
  </si>
  <si>
    <t>RBBPAULTON MEMORIAL HOSPITAL - RBBP4</t>
  </si>
  <si>
    <t>RBBP4</t>
  </si>
  <si>
    <t>PAULTON MEMORIAL HOSPITAL - RBBP4</t>
  </si>
  <si>
    <t>RBBROYAL NATIONAL HOSPITAL FOR RHEUMATIC DISEASES - RBB01</t>
  </si>
  <si>
    <t>RBB01</t>
  </si>
  <si>
    <t>ROYAL NATIONAL HOSPITAL FOR RHEUMATIC DISEASES - RBB01</t>
  </si>
  <si>
    <t>ROYAL NATIONAL HOSPITAL FOR RHEUMATIC DISEASES</t>
  </si>
  <si>
    <t>RBBWARMINSTER HOSPITAL - RBBP5</t>
  </si>
  <si>
    <t>RBBP5</t>
  </si>
  <si>
    <t>WARMINSTER HOSPITAL - RBBP5</t>
  </si>
  <si>
    <t>WARMINSTER HOSPITAL</t>
  </si>
  <si>
    <t>RBDBLANDFORD COMMUNITY HOSPITAL - RBD20</t>
  </si>
  <si>
    <t>RBD20</t>
  </si>
  <si>
    <t>BLANDFORD COMMUNITY HOSPITAL - RBD20</t>
  </si>
  <si>
    <t>BLANDFORD COMMUNITY HOSPITAL</t>
  </si>
  <si>
    <t>RBD</t>
  </si>
  <si>
    <t>RBDBRIDPORT COMMUNITY HOSPITAL - RBD42</t>
  </si>
  <si>
    <t>RBD42</t>
  </si>
  <si>
    <t>BRIDPORT COMMUNITY HOSPITAL - RBD42</t>
  </si>
  <si>
    <t>BRIDPORT COMMUNITY HOSPITAL</t>
  </si>
  <si>
    <t>RBDDORSET COUNTY HOSPITAL - RBD01</t>
  </si>
  <si>
    <t>RBD01</t>
  </si>
  <si>
    <t>DORSET COUNTY HOSPITAL - RBD01</t>
  </si>
  <si>
    <t>DORSET COUNTY HOSPITAL</t>
  </si>
  <si>
    <t>RBDPORTLAND HOSPITAL - RBD08</t>
  </si>
  <si>
    <t>RBD08</t>
  </si>
  <si>
    <t>PORTLAND HOSPITAL - RBD08</t>
  </si>
  <si>
    <t>PORTLAND HOSPITAL</t>
  </si>
  <si>
    <t>RBDWEYMOUTH COMMUNITY HOSPITAL - RBD05</t>
  </si>
  <si>
    <t>RBD05</t>
  </si>
  <si>
    <t>WEYMOUTH COMMUNITY HOSPITAL - RBD05</t>
  </si>
  <si>
    <t>WEYMOUTH COMMUNITY HOSPITAL</t>
  </si>
  <si>
    <t>RBDYEATMAN HOSPITAL - RBD30</t>
  </si>
  <si>
    <t>RBD30</t>
  </si>
  <si>
    <t>YEATMAN HOSPITAL - RBD30</t>
  </si>
  <si>
    <t>YEATMAN HOSPITAL</t>
  </si>
  <si>
    <t>RBKGOSCOTE HOSPITAL - RBK03</t>
  </si>
  <si>
    <t>RBK03</t>
  </si>
  <si>
    <t>GOSCOTE HOSPITAL - RBK03</t>
  </si>
  <si>
    <t>GOSCOTE HOSPITAL</t>
  </si>
  <si>
    <t>RBK</t>
  </si>
  <si>
    <t>RBKMANOR HOSPITAL - RBK02</t>
  </si>
  <si>
    <t>RBK02</t>
  </si>
  <si>
    <t>MANOR HOSPITAL - RBK02</t>
  </si>
  <si>
    <t>MANOR HOSPITAL</t>
  </si>
  <si>
    <t>RBLARROWE PARK HOSPITAL - RBL14</t>
  </si>
  <si>
    <t>RBL14</t>
  </si>
  <si>
    <t>ARROWE PARK HOSPITAL - RBL14</t>
  </si>
  <si>
    <t>ARROWE PARK HOSPITAL</t>
  </si>
  <si>
    <t>RBL</t>
  </si>
  <si>
    <t>RBLCLATTERBRIDGE HOSPITAL - RBL20</t>
  </si>
  <si>
    <t>RBL20</t>
  </si>
  <si>
    <t>CLATTERBRIDGE HOSPITAL - RBL20</t>
  </si>
  <si>
    <t>CLATTERBRIDGE HOSPITAL</t>
  </si>
  <si>
    <t>RBLOUTPATIENTS DEPARTMENT (ST JOHN'S HOSPICE) - RBL25</t>
  </si>
  <si>
    <t>RBL25</t>
  </si>
  <si>
    <t>OUTPATIENTS DEPARTMENT (ST JOHN'S HOSPICE) - RBL25</t>
  </si>
  <si>
    <t>OUTPATIENTS DEPARTMENT (ST JOHN'S HOSPICE)</t>
  </si>
  <si>
    <t>RBLST. CATHERINES HOSPITAL - RBL01</t>
  </si>
  <si>
    <t>RBL01</t>
  </si>
  <si>
    <t>ST. CATHERINES HOSPITAL - RBL01</t>
  </si>
  <si>
    <t>ST. CATHERINES HOSPITAL</t>
  </si>
  <si>
    <t>RBLVICTORIA CENTRAL HOSPITAL - RBL02</t>
  </si>
  <si>
    <t>RBL02</t>
  </si>
  <si>
    <t>VICTORIA CENTRAL HOSPITAL - RBL02</t>
  </si>
  <si>
    <t>VICTORIA CENTRAL HOSPITAL</t>
  </si>
  <si>
    <t>RBNNEWTON COMMUNITY HOSPITAL - RBN03</t>
  </si>
  <si>
    <t>RBN03</t>
  </si>
  <si>
    <t>NEWTON COMMUNITY HOSPITAL - RBN03</t>
  </si>
  <si>
    <t>NEWTON COMMUNITY HOSPITAL</t>
  </si>
  <si>
    <t>RBN</t>
  </si>
  <si>
    <t>RBNST HELENS HOSPITAL - RBN02</t>
  </si>
  <si>
    <t>RBN02</t>
  </si>
  <si>
    <t>ST HELENS HOSPITAL - RBN02</t>
  </si>
  <si>
    <t>ST HELENS HOSPITAL</t>
  </si>
  <si>
    <t>RBNWHISTON HEALTH CENTRE - RBN34</t>
  </si>
  <si>
    <t>RBN34</t>
  </si>
  <si>
    <t>WHISTON HEALTH CENTRE - RBN34</t>
  </si>
  <si>
    <t>WHISTON HEALTH CENTRE</t>
  </si>
  <si>
    <t>RBNWHISTON HOSPITAL - RBN01</t>
  </si>
  <si>
    <t>RBN01</t>
  </si>
  <si>
    <t>WHISTON HOSPITAL - RBN01</t>
  </si>
  <si>
    <t>WHISTON HOSPITAL</t>
  </si>
  <si>
    <t>RBQLIVERPOOL HEART AND CHEST HOSPITAL NHS TRUST HQ - RBQHQ</t>
  </si>
  <si>
    <t>RBQHQ</t>
  </si>
  <si>
    <t>LIVERPOOL HEART AND CHEST HOSPITAL NHS TRUST HQ - RBQHQ</t>
  </si>
  <si>
    <t>LIVERPOOL HEART AND CHEST HOSPITAL NHS TRUST HQ</t>
  </si>
  <si>
    <t>RBQ</t>
  </si>
  <si>
    <t>RBSALDER HEY CHILDREN'S NHS - RBS25</t>
  </si>
  <si>
    <t>RBS25</t>
  </si>
  <si>
    <t>ALDER HEY CHILDREN'S NHS - RBS25</t>
  </si>
  <si>
    <t>ALDER HEY CHILDREN'S NHS</t>
  </si>
  <si>
    <t>RBS</t>
  </si>
  <si>
    <t>RBSLIVERPOOL WOMEN'S HOSPITAL - RBS76</t>
  </si>
  <si>
    <t>RBS76</t>
  </si>
  <si>
    <t>LIVERPOOL WOMEN'S HOSPITAL - RBS76</t>
  </si>
  <si>
    <t>LIVERPOOL WOMEN'S HOSPITAL</t>
  </si>
  <si>
    <t>RBTLEIGHTON HOSPITAL - RBT20</t>
  </si>
  <si>
    <t>RBT20</t>
  </si>
  <si>
    <t>LEIGHTON HOSPITAL - RBT20</t>
  </si>
  <si>
    <t>LEIGHTON HOSPITAL</t>
  </si>
  <si>
    <t>RBT</t>
  </si>
  <si>
    <t>RBTTARPORLEY WAR MEMORIAL HOSPITAL - RBT22</t>
  </si>
  <si>
    <t>RBT22</t>
  </si>
  <si>
    <t>TARPORLEY WAR MEMORIAL HOSPITAL - RBT22</t>
  </si>
  <si>
    <t>TARPORLEY WAR MEMORIAL HOSPITAL</t>
  </si>
  <si>
    <t>RBTVICTORIA INFIRMARY (NORTHWICH) - RBT21</t>
  </si>
  <si>
    <t>RBT21</t>
  </si>
  <si>
    <t>VICTORIA INFIRMARY (NORTHWICH) - RBT21</t>
  </si>
  <si>
    <t>VICTORIA INFIRMARY (NORTHWICH)</t>
  </si>
  <si>
    <t>RBVTHE CHRISTIE - RBV01</t>
  </si>
  <si>
    <t>RBV01</t>
  </si>
  <si>
    <t>THE CHRISTIE - RBV01</t>
  </si>
  <si>
    <t>THE CHRISTIE</t>
  </si>
  <si>
    <t>RBV</t>
  </si>
  <si>
    <t>RBZAXMINSTER HOSPITAL</t>
  </si>
  <si>
    <t>RBZ82</t>
  </si>
  <si>
    <t>AXMINSTER HOSPITAL</t>
  </si>
  <si>
    <t>RBZ</t>
  </si>
  <si>
    <t>RBZBIDEFORD HOSPITAL - RBZ95</t>
  </si>
  <si>
    <t>RBZ95</t>
  </si>
  <si>
    <t>BIDEFORD HOSPITAL - RBZ95</t>
  </si>
  <si>
    <t>BIDEFORD HOSPITAL</t>
  </si>
  <si>
    <t>RBZCREDITON HOSPITAL</t>
  </si>
  <si>
    <t>RBZ88</t>
  </si>
  <si>
    <t>CREDITON HOSPITAL</t>
  </si>
  <si>
    <t>RBZEXMOUTH HOSPITAL</t>
  </si>
  <si>
    <t>RBZ84</t>
  </si>
  <si>
    <t>EXMOUTH HOSPITAL</t>
  </si>
  <si>
    <t>RBZ85</t>
  </si>
  <si>
    <t>RBZHOLSWORTHY HOSPITAL - RBZ92</t>
  </si>
  <si>
    <t>RBZ92</t>
  </si>
  <si>
    <t>HOLSWORTHY HOSPITAL - RBZ92</t>
  </si>
  <si>
    <t>HOLSWORTHY HOSPITAL</t>
  </si>
  <si>
    <t>RBZHONITON HOSPITAL</t>
  </si>
  <si>
    <t>RBZ80</t>
  </si>
  <si>
    <t>HONITON HOSPITAL</t>
  </si>
  <si>
    <t>RBZILFRACOMBE - RBZ91</t>
  </si>
  <si>
    <t>RBZ91</t>
  </si>
  <si>
    <t>ILFRACOMBE - RBZ91</t>
  </si>
  <si>
    <t>ILFRACOMBE</t>
  </si>
  <si>
    <t>RBZNORTH DEVON DISTRICT HOSPITAL - RBZ12</t>
  </si>
  <si>
    <t>RBZ12</t>
  </si>
  <si>
    <t>NORTH DEVON DISTRICT HOSPITAL - RBZ12</t>
  </si>
  <si>
    <t>NORTH DEVON DISTRICT HOSPITAL</t>
  </si>
  <si>
    <t>RBZOKEHAMPTON HOSPITAL</t>
  </si>
  <si>
    <t>RBZ87</t>
  </si>
  <si>
    <t>OKEHAMPTON HOSPITAL</t>
  </si>
  <si>
    <t>RBZOTTERY ST MARY HOSPITAL</t>
  </si>
  <si>
    <t>RBZ81</t>
  </si>
  <si>
    <t>OTTERY ST MARY HOSPITAL</t>
  </si>
  <si>
    <t>RBZSEATON HOSPITAL</t>
  </si>
  <si>
    <t>RBZ86</t>
  </si>
  <si>
    <t>SEATON HOSPITAL</t>
  </si>
  <si>
    <t>RBZSIDMOUTH HOSPITAL</t>
  </si>
  <si>
    <t>RBZ83</t>
  </si>
  <si>
    <t>SIDMOUTH HOSPITAL</t>
  </si>
  <si>
    <t>RBZSOUTH MOLTON HOSPITAL - RBZ99</t>
  </si>
  <si>
    <t>RBZ99</t>
  </si>
  <si>
    <t>SOUTH MOLTON HOSPITAL - RBZ99</t>
  </si>
  <si>
    <t>SOUTH MOLTON HOSPITAL</t>
  </si>
  <si>
    <t>RBZTIVERTON AND DISTRICT HOSPITAL</t>
  </si>
  <si>
    <t>RBZ93</t>
  </si>
  <si>
    <t>TIVERTON AND DISTRICT HOSPITAL</t>
  </si>
  <si>
    <t>RBZTORRINGTON HOSPITAL - RBZ98</t>
  </si>
  <si>
    <t>RBZ98</t>
  </si>
  <si>
    <t>TORRINGTON HOSPITAL - RBZ98</t>
  </si>
  <si>
    <t>TORRINGTON HOSPITAL</t>
  </si>
  <si>
    <t>RBZWHIPTON HOSPITAL</t>
  </si>
  <si>
    <t>RBZ79</t>
  </si>
  <si>
    <t>WHIPTON HOSPITAL</t>
  </si>
  <si>
    <t>RC1BEDFORD HOSPITAL NORTH WING - RC111</t>
  </si>
  <si>
    <t>RC111</t>
  </si>
  <si>
    <t>BEDFORD HOSPITAL NORTH WING - RC111</t>
  </si>
  <si>
    <t>BEDFORD HOSPITAL NORTH WING</t>
  </si>
  <si>
    <t>RC1</t>
  </si>
  <si>
    <t>RC1BEDFORD HOSPITAL SOUTH WING - RC110</t>
  </si>
  <si>
    <t>RC110</t>
  </si>
  <si>
    <t>BEDFORD HOSPITAL SOUTH WING - RC110</t>
  </si>
  <si>
    <t>BEDFORD HOSPITAL SOUTH WING</t>
  </si>
  <si>
    <t>RC3CENTRAL MIDDLESEX HOSPITAL - RC321</t>
  </si>
  <si>
    <t>RC321</t>
  </si>
  <si>
    <t>CENTRAL MIDDLESEX HOSPITAL - RC321</t>
  </si>
  <si>
    <t>CENTRAL MIDDLESEX HOSPITAL</t>
  </si>
  <si>
    <t>RC3</t>
  </si>
  <si>
    <t>RC3EALING HOSPITAL - RC368</t>
  </si>
  <si>
    <t>RC368</t>
  </si>
  <si>
    <t>EALING HOSPITAL - RC368</t>
  </si>
  <si>
    <t>EALING HOSPITAL</t>
  </si>
  <si>
    <t>RC3FROME COMMUNITY HOSPITAL</t>
  </si>
  <si>
    <t>RC3C2</t>
  </si>
  <si>
    <t xml:space="preserve">RC3NEW SPECIALTY-INTERMEDIATE CARE EALING </t>
  </si>
  <si>
    <t>RC330</t>
  </si>
  <si>
    <t xml:space="preserve">NEW SPECIALTY-INTERMEDIATE CARE EALING </t>
  </si>
  <si>
    <t>RC3THE MANOR HOUSE - RC328</t>
  </si>
  <si>
    <t>RC328</t>
  </si>
  <si>
    <t>THE MANOR HOUSE - RC328</t>
  </si>
  <si>
    <t>THE MANOR HOUSE</t>
  </si>
  <si>
    <t>RC3WILLESDEN CENTRE FOR HEALTH AND CARE - RC304</t>
  </si>
  <si>
    <t>RC304</t>
  </si>
  <si>
    <t>WILLESDEN CENTRE FOR HEALTH AND CARE - RC304</t>
  </si>
  <si>
    <t>WILLESDEN CENTRE FOR HEALTH AND CARE</t>
  </si>
  <si>
    <t>RC9LUTON AND DUNSTABLE HOSPITAL - RC971</t>
  </si>
  <si>
    <t>RC971</t>
  </si>
  <si>
    <t>LUTON AND DUNSTABLE HOSPITAL - RC971</t>
  </si>
  <si>
    <t>LUTON AND DUNSTABLE HOSPITAL</t>
  </si>
  <si>
    <t>RC9</t>
  </si>
  <si>
    <t>RCBBOOTHAM PARK HOSPITAL - RCB16</t>
  </si>
  <si>
    <t>RCB16</t>
  </si>
  <si>
    <t>BOOTHAM PARK HOSPITAL - RCB16</t>
  </si>
  <si>
    <t>BOOTHAM PARK HOSPITAL</t>
  </si>
  <si>
    <t>RCB</t>
  </si>
  <si>
    <t>RCBBRIDLINGTON AND DISTRICT HOSPITAL - RCBNH</t>
  </si>
  <si>
    <t>RCBNH</t>
  </si>
  <si>
    <t>BRIDLINGTON AND DISTRICT HOSPITAL - RCBNH</t>
  </si>
  <si>
    <t>BRIDLINGTON AND DISTRICT HOSPITAL</t>
  </si>
  <si>
    <t>RCBCROSS LANE HOSPITAL - RCBN1</t>
  </si>
  <si>
    <t>RCBN1</t>
  </si>
  <si>
    <t>CROSS LANE HOSPITAL - RCBN1</t>
  </si>
  <si>
    <t>CROSS LANE HOSPITAL</t>
  </si>
  <si>
    <t>RCBMALTON COMMUNITY HOSPITAL - RCBL8</t>
  </si>
  <si>
    <t>RCBL8</t>
  </si>
  <si>
    <t>MALTON COMMUNITY HOSPITAL - RCBL8</t>
  </si>
  <si>
    <t>MALTON COMMUNITY HOSPITAL</t>
  </si>
  <si>
    <t>RCBSCARBOROUGH GENERAL HOSPITAL - RCBCA</t>
  </si>
  <si>
    <t>RCBCA</t>
  </si>
  <si>
    <t>SCARBOROUGH GENERAL HOSPITAL - RCBCA</t>
  </si>
  <si>
    <t>SCARBOROUGH GENERAL HOSPITAL</t>
  </si>
  <si>
    <t>RCBSELBY AND DISTRICT WAR MEMORIAL HOSPITAL - RCB07</t>
  </si>
  <si>
    <t>RCB07</t>
  </si>
  <si>
    <t>SELBY AND DISTRICT WAR MEMORIAL HOSPITAL - RCB07</t>
  </si>
  <si>
    <t>SELBY AND DISTRICT WAR MEMORIAL HOSPITAL</t>
  </si>
  <si>
    <t>RCBST HELENS REHABILITATION HOSPITAL - RCBTV</t>
  </si>
  <si>
    <t>RCBTV</t>
  </si>
  <si>
    <t>ST HELENS REHABILITATION HOSPITAL - RCBTV</t>
  </si>
  <si>
    <t>ST HELENS REHABILITATION HOSPITAL</t>
  </si>
  <si>
    <t>RCBST MARY'S HOSPITAL - RCBN2</t>
  </si>
  <si>
    <t>RCBN2</t>
  </si>
  <si>
    <t>ST MARY'S HOSPITAL - RCBN2</t>
  </si>
  <si>
    <t>RCBST MONICAS HOSPITAL - RCB05</t>
  </si>
  <si>
    <t>RCB05</t>
  </si>
  <si>
    <t>ST MONICAS HOSPITAL - RCB05</t>
  </si>
  <si>
    <t>ST MONICAS HOSPITAL</t>
  </si>
  <si>
    <t>RCBWHITBY COMMUNITY HOSPITAL - RCBG1</t>
  </si>
  <si>
    <t>RCBG1</t>
  </si>
  <si>
    <t>WHITBY COMMUNITY HOSPITAL - RCBG1</t>
  </si>
  <si>
    <t>WHITBY COMMUNITY HOSPITAL</t>
  </si>
  <si>
    <t>RCBWHITE CROSS REHABILITATION HOSPITAL - RCBP9</t>
  </si>
  <si>
    <t>RCBP9</t>
  </si>
  <si>
    <t>WHITE CROSS REHABILITATION HOSPITAL - RCBP9</t>
  </si>
  <si>
    <t>WHITE CROSS REHABILITATION HOSPITAL</t>
  </si>
  <si>
    <t>RCBYORK HOSPITAL - RCB55</t>
  </si>
  <si>
    <t>RCB55</t>
  </si>
  <si>
    <t>YORK HOSPITAL - RCB55</t>
  </si>
  <si>
    <t>YORK HOSPITAL</t>
  </si>
  <si>
    <t>RCDHARROGATE DISTRICT HOSPITAL - RCD01</t>
  </si>
  <si>
    <t>RCD01</t>
  </si>
  <si>
    <t>HARROGATE DISTRICT HOSPITAL - RCD01</t>
  </si>
  <si>
    <t>HARROGATE DISTRICT HOSPITAL</t>
  </si>
  <si>
    <t>RCD</t>
  </si>
  <si>
    <t>RCDLANCASTER PARK ROAD (SITE 2) - RCD22</t>
  </si>
  <si>
    <t>RCD22</t>
  </si>
  <si>
    <t>LANCASTER PARK ROAD (SITE 2) - RCD22</t>
  </si>
  <si>
    <t>LANCASTER PARK ROAD (SITE 2)</t>
  </si>
  <si>
    <t>RCDLANCASTER PARK ROAD (SITE 3) - RCD23</t>
  </si>
  <si>
    <t>RCD23</t>
  </si>
  <si>
    <t>LANCASTER PARK ROAD (SITE 3) - RCD23</t>
  </si>
  <si>
    <t>LANCASTER PARK ROAD (SITE 3)</t>
  </si>
  <si>
    <t>RCDLASCELLES YOUNGER DISABLED UNIT - RCD08</t>
  </si>
  <si>
    <t>RCD08</t>
  </si>
  <si>
    <t>LASCELLES YOUNGER DISABLED UNIT - RCD08</t>
  </si>
  <si>
    <t>LASCELLES YOUNGER DISABLED UNIT</t>
  </si>
  <si>
    <t>RCDRIPON AND DISTRICT COMMUNITY HOSPITAL - RCD02</t>
  </si>
  <si>
    <t>RCD02</t>
  </si>
  <si>
    <t>RIPON AND DISTRICT COMMUNITY HOSPITAL - RCD02</t>
  </si>
  <si>
    <t>RIPON AND DISTRICT COMMUNITY HOSPITAL</t>
  </si>
  <si>
    <t>RCFAIREDALE GENERAL HOSPITAL - RCF22</t>
  </si>
  <si>
    <t>RCF22</t>
  </si>
  <si>
    <t>AIREDALE GENERAL HOSPITAL - RCF22</t>
  </si>
  <si>
    <t>AIREDALE GENERAL HOSPITAL</t>
  </si>
  <si>
    <t>RCF</t>
  </si>
  <si>
    <t>RCFBINGLEY HOSPITAL - RCF23</t>
  </si>
  <si>
    <t>RCF23</t>
  </si>
  <si>
    <t>BINGLEY HOSPITAL - RCF23</t>
  </si>
  <si>
    <t>BINGLEY HOSPITAL</t>
  </si>
  <si>
    <t>RCFCASTLEBERG HOSPITAL - RCF30</t>
  </si>
  <si>
    <t>RCF30</t>
  </si>
  <si>
    <t>CASTLEBERG HOSPITAL - RCF30</t>
  </si>
  <si>
    <t>CASTLEBERG HOSPITAL</t>
  </si>
  <si>
    <t>RCFCORONATION HOSPITAL - RCF26</t>
  </si>
  <si>
    <t>RCF26</t>
  </si>
  <si>
    <t>CORONATION HOSPITAL - RCF26</t>
  </si>
  <si>
    <t>CORONATION HOSPITAL</t>
  </si>
  <si>
    <t>RCFGROVE CONVALESCENT HOSPITAL - RCF32</t>
  </si>
  <si>
    <t>RCF32</t>
  </si>
  <si>
    <t>GROVE CONVALESCENT HOSPITAL - RCF32</t>
  </si>
  <si>
    <t>GROVE CONVALESCENT HOSPITAL</t>
  </si>
  <si>
    <t>RCFSCALEBOR PARK HOSPITAL - RCF25</t>
  </si>
  <si>
    <t>RCF25</t>
  </si>
  <si>
    <t>SCALEBOR PARK HOSPITAL - RCF25</t>
  </si>
  <si>
    <t>SCALEBOR PARK HOSPITAL</t>
  </si>
  <si>
    <t>RCFSKIPTON GENERAL HOSPITAL - RCF31</t>
  </si>
  <si>
    <t>RCF31</t>
  </si>
  <si>
    <t>SKIPTON GENERAL HOSPITAL - RCF31</t>
  </si>
  <si>
    <t>SKIPTON GENERAL HOSPITAL</t>
  </si>
  <si>
    <t>RCUCENTRAL HEALTH CLINIC - RCU04</t>
  </si>
  <si>
    <t>RCU04</t>
  </si>
  <si>
    <t>CENTRAL HEALTH CLINIC - RCU04</t>
  </si>
  <si>
    <t>CENTRAL HEALTH CLINIC</t>
  </si>
  <si>
    <t>RCU</t>
  </si>
  <si>
    <t>RCUNORTHERN GENERAL HOSPITAL - RCU03</t>
  </si>
  <si>
    <t>RCU03</t>
  </si>
  <si>
    <t>NORTHERN GENERAL HOSPITAL - RCU03</t>
  </si>
  <si>
    <t>NORTHERN GENERAL HOSPITAL</t>
  </si>
  <si>
    <t>RCUOAKWOOD YOUNG PEOPLES CENTRE - RCU55</t>
  </si>
  <si>
    <t>RCU55</t>
  </si>
  <si>
    <t>OAKWOOD YOUNG PEOPLES CENTRE - RCU55</t>
  </si>
  <si>
    <t>OAKWOOD YOUNG PEOPLES CENTRE</t>
  </si>
  <si>
    <t>RCUSHEFFIELD CHILDREN'S HOSPITAL - RCUEF</t>
  </si>
  <si>
    <t>RCUEF</t>
  </si>
  <si>
    <t>SHEFFIELD CHILDREN'S HOSPITAL - RCUEF</t>
  </si>
  <si>
    <t>SHEFFIELD CHILDREN'S HOSPITAL</t>
  </si>
  <si>
    <t>RCXNORTH CAMBRIDGESHIRE HOSPITAL - RCX66</t>
  </si>
  <si>
    <t>RCX66</t>
  </si>
  <si>
    <t>NORTH CAMBRIDGESHIRE HOSPITAL - RCX66</t>
  </si>
  <si>
    <t>NORTH CAMBRIDGESHIRE HOSPITAL</t>
  </si>
  <si>
    <t>RCX</t>
  </si>
  <si>
    <t>RCXTHE QUEEN ELIZABETH HOSPITAL - RCX70</t>
  </si>
  <si>
    <t>RCX70</t>
  </si>
  <si>
    <t>THE QUEEN ELIZABETH HOSPITAL - RCX70</t>
  </si>
  <si>
    <t>THE QUEEN ELIZABETH HOSPITAL</t>
  </si>
  <si>
    <t>RD1BRADFORD ON AVON COMMUNITY HOSPITAL - RD101</t>
  </si>
  <si>
    <t>RD101</t>
  </si>
  <si>
    <t>BRADFORD ON AVON COMMUNITY HOSPITAL - RD101</t>
  </si>
  <si>
    <t>BRADFORD ON AVON COMMUNITY HOSPITAL</t>
  </si>
  <si>
    <t>RD1</t>
  </si>
  <si>
    <t>RD1CHIPPENHAM HOSPITAL - RD102</t>
  </si>
  <si>
    <t>RD102</t>
  </si>
  <si>
    <t>CHIPPENHAM HOSPITAL - RD102</t>
  </si>
  <si>
    <t>RD1DEVIZES HOSPITAL - RD107</t>
  </si>
  <si>
    <t>RD107</t>
  </si>
  <si>
    <t>DEVIZES HOSPITAL - RD107</t>
  </si>
  <si>
    <t>RD1FROME VICTORIA HOSPITAL - RD121</t>
  </si>
  <si>
    <t>RD121</t>
  </si>
  <si>
    <t>FROME VICTORIA HOSPITAL - RD121</t>
  </si>
  <si>
    <t>RD1MALMESBURY HOSPITAL - RD103</t>
  </si>
  <si>
    <t>RD103</t>
  </si>
  <si>
    <t>MALMESBURY HOSPITAL - RD103</t>
  </si>
  <si>
    <t>MALMESBURY HOSPITAL</t>
  </si>
  <si>
    <t>RD1MELKSHAM HOSPITAL - RD104</t>
  </si>
  <si>
    <t>RD104</t>
  </si>
  <si>
    <t>MELKSHAM HOSPITAL - RD104</t>
  </si>
  <si>
    <t>MELKSHAM HOSPITAL</t>
  </si>
  <si>
    <t>RD1PAULTON HOSPITAL - RD129</t>
  </si>
  <si>
    <t>RD129</t>
  </si>
  <si>
    <t>PAULTON HOSPITAL - RD129</t>
  </si>
  <si>
    <t>PAULTON HOSPITAL</t>
  </si>
  <si>
    <t>RD1ROUNDWAY HOSPITAL - RD119</t>
  </si>
  <si>
    <t>RD119</t>
  </si>
  <si>
    <t>ROUNDWAY HOSPITAL - RD119</t>
  </si>
  <si>
    <t>ROUNDWAY HOSPITAL</t>
  </si>
  <si>
    <t>RD1ROYAL UNITED HOSPITAL - RD130</t>
  </si>
  <si>
    <t>RD130</t>
  </si>
  <si>
    <t>ROYAL UNITED HOSPITAL - RD130</t>
  </si>
  <si>
    <t>ROYAL UNITED HOSPITAL</t>
  </si>
  <si>
    <t>RD1SHEPTON MALLET COMMUNITY HOSPITAL - RD167</t>
  </si>
  <si>
    <t>RD167</t>
  </si>
  <si>
    <t>SHEPTON MALLET COMMUNITY HOSPITAL - RD167</t>
  </si>
  <si>
    <t>RD1ST MARTINS HOSPITAL (BATH) - RD132</t>
  </si>
  <si>
    <t>RD132</t>
  </si>
  <si>
    <t>ST MARTINS HOSPITAL (BATH) - RD132</t>
  </si>
  <si>
    <t>ST MARTINS HOSPITAL (BATH)</t>
  </si>
  <si>
    <t>RD1TROWBRIDGE HOSPITAL - RD108</t>
  </si>
  <si>
    <t>RD108</t>
  </si>
  <si>
    <t>TROWBRIDGE HOSPITAL - RD108</t>
  </si>
  <si>
    <t>TROWBRIDGE HOSPITAL</t>
  </si>
  <si>
    <t>RD1WARMINSTER HOSPITAL - RD105</t>
  </si>
  <si>
    <t>RD105</t>
  </si>
  <si>
    <t>WARMINSTER HOSPITAL - RD105</t>
  </si>
  <si>
    <t>RD1WESTBURY HOSPITAL - RD106</t>
  </si>
  <si>
    <t>RD106</t>
  </si>
  <si>
    <t>WESTBURY HOSPITAL - RD106</t>
  </si>
  <si>
    <t>WESTBURY HOSPITAL</t>
  </si>
  <si>
    <t>RD3POOLE GENERAL HOSPITAL NHS TRUST HQ - RD304</t>
  </si>
  <si>
    <t>RD304</t>
  </si>
  <si>
    <t>POOLE GENERAL HOSPITAL NHS TRUST HQ - RD304</t>
  </si>
  <si>
    <t>POOLE GENERAL HOSPITAL NHS TRUST HQ</t>
  </si>
  <si>
    <t>RD3</t>
  </si>
  <si>
    <t>RD7CHALFONT'S AND GERRARDS CROSS HOSPITAL - RD766</t>
  </si>
  <si>
    <t>RD766</t>
  </si>
  <si>
    <t>CHALFONT'S AND GERRARDS CROSS HOSPITAL - RD766</t>
  </si>
  <si>
    <t>CHALFONT'S AND GERRARDS CROSS HOSPITAL</t>
  </si>
  <si>
    <t>RD7</t>
  </si>
  <si>
    <t>RD7FARNHAM ROAD - RD762</t>
  </si>
  <si>
    <t>RD762</t>
  </si>
  <si>
    <t>FARNHAM ROAD - RD762</t>
  </si>
  <si>
    <t>FARNHAM ROAD</t>
  </si>
  <si>
    <t>RD7GREAT HOLLANDS - RD764</t>
  </si>
  <si>
    <t>RD764</t>
  </si>
  <si>
    <t>GREAT HOLLANDS - RD764</t>
  </si>
  <si>
    <t>GREAT HOLLANDS</t>
  </si>
  <si>
    <t>RD7HEATHERWOOD AND WEXHAM PARK HOSPITALS NHS TRUST - RD700</t>
  </si>
  <si>
    <t>RD700</t>
  </si>
  <si>
    <t>HEATHERWOOD AND WEXHAM PARK HOSPITALS NHS TRUST - RD700</t>
  </si>
  <si>
    <t>HEATHERWOOD AND WEXHAM PARK HOSPITALS NHS TRUST</t>
  </si>
  <si>
    <t>RD7HEATHERWOOD HOSPITAL - RD752</t>
  </si>
  <si>
    <t>RD752</t>
  </si>
  <si>
    <t>HEATHERWOOD HOSPITAL - RD752</t>
  </si>
  <si>
    <t>HEATHERWOOD HOSPITAL</t>
  </si>
  <si>
    <t>RD7HSH BROADMOOR HOSPITAL - RD765</t>
  </si>
  <si>
    <t>RD765</t>
  </si>
  <si>
    <t>HSH BROADMOOR HOSPITAL - RD765</t>
  </si>
  <si>
    <t>HSH BROADMOOR HOSPITAL</t>
  </si>
  <si>
    <t>RD7KING EDWARD VII HOSPITAL - RD753</t>
  </si>
  <si>
    <t>RD753</t>
  </si>
  <si>
    <t>KING EDWARD VII HOSPITAL - RD753</t>
  </si>
  <si>
    <t>KING EDWARD VII HOSPITAL</t>
  </si>
  <si>
    <t>RD7LANGLEY HEALTH CENTRE - RD763</t>
  </si>
  <si>
    <t>RD763</t>
  </si>
  <si>
    <t>LANGLEY HEALTH CENTRE - RD763</t>
  </si>
  <si>
    <t>LANGLEY HEALTH CENTRE</t>
  </si>
  <si>
    <t>RD7PAUL BEVAN HOUSE (THAMES HOSPICE CARE) - RD761</t>
  </si>
  <si>
    <t>RD761</t>
  </si>
  <si>
    <t>PAUL BEVAN HOUSE (THAMES HOSPICE CARE) - RD761</t>
  </si>
  <si>
    <t>PAUL BEVAN HOUSE (THAMES HOSPICE CARE)</t>
  </si>
  <si>
    <t>RD7PINE LODGE (THAMES HOSPICE CARE) - RD760</t>
  </si>
  <si>
    <t>RD760</t>
  </si>
  <si>
    <t>PINE LODGE (THAMES HOSPICE CARE) - RD760</t>
  </si>
  <si>
    <t>PINE LODGE (THAMES HOSPICE CARE)</t>
  </si>
  <si>
    <t>RD7ST MARK'S HOSPITAL - RD754</t>
  </si>
  <si>
    <t>RD754</t>
  </si>
  <si>
    <t>ST MARK'S HOSPITAL - RD754</t>
  </si>
  <si>
    <t>ST MARK'S HOSPITAL</t>
  </si>
  <si>
    <t>RD7UPTON HOSPITAL - RD755</t>
  </si>
  <si>
    <t>RD755</t>
  </si>
  <si>
    <t>UPTON HOSPITAL - RD755</t>
  </si>
  <si>
    <t>UPTON HOSPITAL</t>
  </si>
  <si>
    <t>RD7WEXHAM PARK HOSPITAL - RD750</t>
  </si>
  <si>
    <t>RD750</t>
  </si>
  <si>
    <t>WEXHAM PARK HOSPITAL - RD750</t>
  </si>
  <si>
    <t>WEXHAM PARK HOSPITAL</t>
  </si>
  <si>
    <t>RD8MILTON KEYNES HOSPITAL - RD816</t>
  </si>
  <si>
    <t>RD816</t>
  </si>
  <si>
    <t>MILTON KEYNES HOSPITAL - RD816</t>
  </si>
  <si>
    <t>MILTON KEYNES HOSPITAL</t>
  </si>
  <si>
    <t>RD8</t>
  </si>
  <si>
    <t>RDDBASILDON UNIVERSITY HOSPITAL - RDDH0</t>
  </si>
  <si>
    <t>RDDH0</t>
  </si>
  <si>
    <t>BASILDON UNIVERSITY HOSPITAL - RDDH0</t>
  </si>
  <si>
    <t>BASILDON UNIVERSITY HOSPITAL</t>
  </si>
  <si>
    <t>RDD</t>
  </si>
  <si>
    <t>RDDBRENTWOOD COMMUNITY HOSPITAL</t>
  </si>
  <si>
    <t>RDDH6</t>
  </si>
  <si>
    <t>RDDORSETT HOSPITAL - RDDH1</t>
  </si>
  <si>
    <t>RDDH1</t>
  </si>
  <si>
    <t>ORSETT HOSPITAL - RDDH1</t>
  </si>
  <si>
    <t>RDDTHE ESSEX CARDIOTHORACIC CENTRE - RDDH8</t>
  </si>
  <si>
    <t>RDDH8</t>
  </si>
  <si>
    <t>THE ESSEX CARDIOTHORACIC CENTRE - RDDH8</t>
  </si>
  <si>
    <t>THE ESSEX CARDIOTHORACIC CENTRE</t>
  </si>
  <si>
    <t>RDECAPIO OAKS HOSPITAL</t>
  </si>
  <si>
    <t>RDEP1</t>
  </si>
  <si>
    <t>CAPIO OAKS HOSPITAL</t>
  </si>
  <si>
    <t>RDE</t>
  </si>
  <si>
    <t>RDECAPIO SPRINGFIELD HOSPITAL</t>
  </si>
  <si>
    <t>RDEP4</t>
  </si>
  <si>
    <t>CAPIO SPRINGFIELD HOSPITAL</t>
  </si>
  <si>
    <t>RDECLACTON AND DISTRICT HOSPITAL - RDEE2</t>
  </si>
  <si>
    <t>RDEE2</t>
  </si>
  <si>
    <t>CLACTON AND DISTRICT HOSPITAL - RDEE2</t>
  </si>
  <si>
    <t>CLACTON AND DISTRICT HOSPITAL</t>
  </si>
  <si>
    <t>RDECOLCHESTER GENERAL HOSPITAL - RDEE4</t>
  </si>
  <si>
    <t>RDEE4</t>
  </si>
  <si>
    <t>COLCHESTER GENERAL HOSPITAL - RDEE4</t>
  </si>
  <si>
    <t>RDECOLCHESTER PRIMARY CARE TREATMENT CENTRE - RDEEV</t>
  </si>
  <si>
    <t>RDEEV</t>
  </si>
  <si>
    <t>COLCHESTER PRIMARY CARE TREATMENT CENTRE - RDEEV</t>
  </si>
  <si>
    <t>COLCHESTER PRIMARY CARE TREATMENT CENTRE</t>
  </si>
  <si>
    <t>RDEESSEX COUNTY HOSPITAL - RDEEB</t>
  </si>
  <si>
    <t>RDEEB</t>
  </si>
  <si>
    <t>ESSEX COUNTY HOSPITAL - RDEEB</t>
  </si>
  <si>
    <t>ESSEX COUNTY HOSPITAL</t>
  </si>
  <si>
    <t>RDEHALSTEAD HOSPITAL - RDEEK</t>
  </si>
  <si>
    <t>RDEEK</t>
  </si>
  <si>
    <t>HALSTEAD HOSPITAL - RDEEK</t>
  </si>
  <si>
    <t>HALSTEAD HOSPITAL</t>
  </si>
  <si>
    <t>RDETHE FRYATT HOSPITAL AND MAYFLOWER MEDICAL CENTRE</t>
  </si>
  <si>
    <t>RDEEE</t>
  </si>
  <si>
    <t>THE FRYATT HOSPITAL AND MAYFLOWER MEDICAL CENTRE</t>
  </si>
  <si>
    <t>RDRARUNDEL AND DISTRICT HOSPITAL</t>
  </si>
  <si>
    <t>RDR1R</t>
  </si>
  <si>
    <t>ARUNDEL AND DISTRICT HOSPITAL</t>
  </si>
  <si>
    <t>RDR</t>
  </si>
  <si>
    <t>RDRBATTLE SCA</t>
  </si>
  <si>
    <t>RDR01</t>
  </si>
  <si>
    <t>BATTLE SCA</t>
  </si>
  <si>
    <t>RDR53</t>
  </si>
  <si>
    <t>RDRBOGNOR REGIS WAR MEMORIAL HOSPITAL</t>
  </si>
  <si>
    <t>RDR2V</t>
  </si>
  <si>
    <t>BOGNOR REGIS WAR MEMORIAL HOSPITAL</t>
  </si>
  <si>
    <t>RDRBRADBURY UNIT</t>
  </si>
  <si>
    <t>RDRDY</t>
  </si>
  <si>
    <t>BRADBURY UNIT</t>
  </si>
  <si>
    <t>RDRBRIGHTON GENERAL HOSPITAL</t>
  </si>
  <si>
    <t>RDR05</t>
  </si>
  <si>
    <t>BRIGHTON GENERAL HOSPITAL</t>
  </si>
  <si>
    <t>RDRCHAILEY NEW HERITAGE</t>
  </si>
  <si>
    <t>RDRCN</t>
  </si>
  <si>
    <t>CHAILEY NEW HERITAGE</t>
  </si>
  <si>
    <t>RDRCLERMONT CHILD PROTECTION UNIT</t>
  </si>
  <si>
    <t>RDRCC</t>
  </si>
  <si>
    <t>CLERMONT CHILD PROTECTION UNIT</t>
  </si>
  <si>
    <t>RDRCOUNTY BUILDINGS</t>
  </si>
  <si>
    <t>RDRCT</t>
  </si>
  <si>
    <t>COUNTY BUILDINGS</t>
  </si>
  <si>
    <t>RDRCRAWLEY HOSPITAL</t>
  </si>
  <si>
    <t>RDR3E</t>
  </si>
  <si>
    <t>CRAWLEY HOSPITAL</t>
  </si>
  <si>
    <t>RDRDOWNS VIEW</t>
  </si>
  <si>
    <t>RDRDV</t>
  </si>
  <si>
    <t>DOWNS VIEW</t>
  </si>
  <si>
    <t>RDREASTBOURNE DISTRICT GENERAL HOSPITAL</t>
  </si>
  <si>
    <t>RDR1V</t>
  </si>
  <si>
    <t>EASTBOURNE DISTRICT GENERAL HOSPITAL</t>
  </si>
  <si>
    <t>RDRFINCHES</t>
  </si>
  <si>
    <t>RDRRM</t>
  </si>
  <si>
    <t>FINCHES</t>
  </si>
  <si>
    <t>RDRGATWICK HEALTH CONTROL</t>
  </si>
  <si>
    <t>RDR4R</t>
  </si>
  <si>
    <t>GATWICK HEALTH CONTROL</t>
  </si>
  <si>
    <t>RDRHAZEL COTTAGE</t>
  </si>
  <si>
    <t>RDRHZ</t>
  </si>
  <si>
    <t>HAZEL COTTAGE</t>
  </si>
  <si>
    <t>RDRHORIZON UNIT</t>
  </si>
  <si>
    <t>RDRHR</t>
  </si>
  <si>
    <t>HORIZON UNIT</t>
  </si>
  <si>
    <t>RDRHORSHAM HOSPITAL</t>
  </si>
  <si>
    <t>RDR3L</t>
  </si>
  <si>
    <t>HORSHAM HOSPITAL</t>
  </si>
  <si>
    <t>RDRHORSHAM MIU</t>
  </si>
  <si>
    <t>RDRHM</t>
  </si>
  <si>
    <t>HORSHAM MIU</t>
  </si>
  <si>
    <t>RDRICATS CRAWLEY</t>
  </si>
  <si>
    <t>RDRC8</t>
  </si>
  <si>
    <t>ICATS CRAWLEY</t>
  </si>
  <si>
    <t>RDRICS CRAVEN VALE</t>
  </si>
  <si>
    <t>RDRCV</t>
  </si>
  <si>
    <t>ICS CRAVEN VALE</t>
  </si>
  <si>
    <t>RDRICS QUEENS PARK VILLAS</t>
  </si>
  <si>
    <t>RDRQP</t>
  </si>
  <si>
    <t>ICS QUEENS PARK VILLAS</t>
  </si>
  <si>
    <t>RDRLENS EMPLOYMENT REHABILITATION</t>
  </si>
  <si>
    <t>RDRLN</t>
  </si>
  <si>
    <t>LENS EMPLOYMENT REHABILITATION</t>
  </si>
  <si>
    <t>RDRLITTLEHAMPTON HOSPITAL</t>
  </si>
  <si>
    <t>RDR1N</t>
  </si>
  <si>
    <t>LITTLEHAMPTON HOSPITAL</t>
  </si>
  <si>
    <t>RDRMIDHURST COMMUNITY HOSPITAL</t>
  </si>
  <si>
    <t>RDR2F</t>
  </si>
  <si>
    <t>MIDHURST COMMUNITY HOSPITAL</t>
  </si>
  <si>
    <t>RDRMILL VIEW HOSPITAL</t>
  </si>
  <si>
    <t>RDRMH</t>
  </si>
  <si>
    <t>MILL VIEW HOSPITAL</t>
  </si>
  <si>
    <t>RDRMINOR INJURIES UNIT</t>
  </si>
  <si>
    <t>RDRBM</t>
  </si>
  <si>
    <t>RDRNEVILL HOSPITAL</t>
  </si>
  <si>
    <t>RDRNH</t>
  </si>
  <si>
    <t>NEVILL HOSPITAL</t>
  </si>
  <si>
    <t>RDRNEWHAVEN DOWNS</t>
  </si>
  <si>
    <t>RDRXR</t>
  </si>
  <si>
    <t>NEWHAVEN DOWNS</t>
  </si>
  <si>
    <t>RDRPRINCESS ROYAL HOSPITAL</t>
  </si>
  <si>
    <t>RDR4E</t>
  </si>
  <si>
    <t>RDRHH</t>
  </si>
  <si>
    <t>RDRQUADRANT</t>
  </si>
  <si>
    <t>RDRQD</t>
  </si>
  <si>
    <t>QUADRANT</t>
  </si>
  <si>
    <t>RDRQUEEN VICTORIA HOSPITAL</t>
  </si>
  <si>
    <t>RDR4L</t>
  </si>
  <si>
    <t>QUEEN VICTORIA HOSPITAL</t>
  </si>
  <si>
    <t>RDRRHEUMATOLOGY</t>
  </si>
  <si>
    <t>RDRWR</t>
  </si>
  <si>
    <t>RHEUMATOLOGY</t>
  </si>
  <si>
    <t>RDRRHEUMATOLOGY VALE</t>
  </si>
  <si>
    <t>RDRRV</t>
  </si>
  <si>
    <t>RHEUMATOLOGY VALE</t>
  </si>
  <si>
    <t>RDRROYAL ALEXANDRA</t>
  </si>
  <si>
    <t>RDRRA</t>
  </si>
  <si>
    <t>ROYAL ALEXANDRA</t>
  </si>
  <si>
    <t>RDRSALVINGTON LODGE</t>
  </si>
  <si>
    <t>RDR1H</t>
  </si>
  <si>
    <t>SALVINGTON LODGE</t>
  </si>
  <si>
    <t>RDRSOUTHLANDS HOSPITAL</t>
  </si>
  <si>
    <t>RDR1X</t>
  </si>
  <si>
    <t>SOUTHLANDS HOSPITAL</t>
  </si>
  <si>
    <t>RDRSOUTHPOINT</t>
  </si>
  <si>
    <t>RDRSP</t>
  </si>
  <si>
    <t>SOUTHPOINT</t>
  </si>
  <si>
    <t>RDRST RICHARDS HOSPITAL</t>
  </si>
  <si>
    <t>RDR2M</t>
  </si>
  <si>
    <t>ST RICHARDS HOSPITAL</t>
  </si>
  <si>
    <t>RDRTHE ASHINGTON VILLAGE SPORTS PAVILION</t>
  </si>
  <si>
    <t>RDR4P</t>
  </si>
  <si>
    <t>THE ASHINGTON VILLAGE SPORTS PAVILION</t>
  </si>
  <si>
    <t>RDRTHE CHERRIES</t>
  </si>
  <si>
    <t>RDR2K</t>
  </si>
  <si>
    <t>THE CHERRIES</t>
  </si>
  <si>
    <t>RDRTHE KLEINWORT CENTRE</t>
  </si>
  <si>
    <t>RDR4C</t>
  </si>
  <si>
    <t>THE KLEINWORT CENTRE</t>
  </si>
  <si>
    <t>RDRTHE MARTLETS</t>
  </si>
  <si>
    <t>RDRMT</t>
  </si>
  <si>
    <t>THE MARTLETS</t>
  </si>
  <si>
    <t>RDRTHE OLD MARKET</t>
  </si>
  <si>
    <t>RDR25</t>
  </si>
  <si>
    <t>THE OLD MARKET</t>
  </si>
  <si>
    <t>RDRTHE PEARSON UNIT</t>
  </si>
  <si>
    <t>RDRPE</t>
  </si>
  <si>
    <t>THE PEARSON UNIT</t>
  </si>
  <si>
    <t>RDRTHE ROWANS</t>
  </si>
  <si>
    <t>RDRRW</t>
  </si>
  <si>
    <t>THE ROWANS</t>
  </si>
  <si>
    <t>RDRWORTHING HOSPITAL</t>
  </si>
  <si>
    <t>RDR1D</t>
  </si>
  <si>
    <t>WORTHING HOSPITAL</t>
  </si>
  <si>
    <t>RDRZACHARY MERTON HOSPITAL</t>
  </si>
  <si>
    <t>RDR1L</t>
  </si>
  <si>
    <t>ZACHARY MERTON HOSPITAL</t>
  </si>
  <si>
    <t>RDUALDERSHOT NHS OUTPATIENTS - RDU04</t>
  </si>
  <si>
    <t>RDU04</t>
  </si>
  <si>
    <t>ALDERSHOT NHS OUTPATIENTS - RDU04</t>
  </si>
  <si>
    <t>ALDERSHOT NHS OUTPATIENTS</t>
  </si>
  <si>
    <t>RDU</t>
  </si>
  <si>
    <t>RDUBERKSHIRE INDEPENDENT HOSPITAL - RDU17</t>
  </si>
  <si>
    <t>RDU17</t>
  </si>
  <si>
    <t>BERKSHIRE INDEPENDENT HOSPITAL - RDU17</t>
  </si>
  <si>
    <t>BERKSHIRE INDEPENDENT HOSPITAL</t>
  </si>
  <si>
    <t>RDUDUNEDIN HOSPITAL - RDU18</t>
  </si>
  <si>
    <t>RDU18</t>
  </si>
  <si>
    <t>DUNEDIN HOSPITAL - RDU18</t>
  </si>
  <si>
    <t>DUNEDIN HOSPITAL</t>
  </si>
  <si>
    <t>RDUFARNHAM HOSPITAL OUTPATIENTS DEPARTMENT - RDU02</t>
  </si>
  <si>
    <t>RDU02</t>
  </si>
  <si>
    <t>FARNHAM HOSPITAL OUTPATIENTS DEPARTMENT - RDU02</t>
  </si>
  <si>
    <t>FARNHAM HOSPITAL OUTPATIENTS DEPARTMENT</t>
  </si>
  <si>
    <t>RDUFLEET HOSPITAL OUTPATIENTS DEPARTMENT - RDU03</t>
  </si>
  <si>
    <t>RDU03</t>
  </si>
  <si>
    <t>FLEET HOSPITAL OUTPATIENTS DEPARTMENT - RDU03</t>
  </si>
  <si>
    <t>FLEET HOSPITAL OUTPATIENTS DEPARTMENT</t>
  </si>
  <si>
    <t>RDUFRIMLEY CHILDREN'S CENTRE - RDU14</t>
  </si>
  <si>
    <t>RDU14</t>
  </si>
  <si>
    <t>FRIMLEY CHILDREN'S CENTRE - RDU14</t>
  </si>
  <si>
    <t>FRIMLEY CHILDREN'S CENTRE</t>
  </si>
  <si>
    <t>RDUFRIMLEY PARK HOSPITAL - RDU01</t>
  </si>
  <si>
    <t>RDU01</t>
  </si>
  <si>
    <t>FRIMLEY PARK HOSPITAL - RDU01</t>
  </si>
  <si>
    <t>RDUGUILDFORD NUFFIELD - RDU15</t>
  </si>
  <si>
    <t>RDU15</t>
  </si>
  <si>
    <t>GUILDFORD NUFFIELD - RDU15</t>
  </si>
  <si>
    <t>GUILDFORD NUFFIELD</t>
  </si>
  <si>
    <t>RDUKING EDWARD VII HOSPITAL - RDU19</t>
  </si>
  <si>
    <t>RDU19</t>
  </si>
  <si>
    <t>KING EDWARD VII HOSPITAL - RDU19</t>
  </si>
  <si>
    <t>RDUTHE ROYAL HOSPITAL HASLAR - RDU13</t>
  </si>
  <si>
    <t>RDU13</t>
  </si>
  <si>
    <t>THE ROYAL HOSPITAL HASLAR - RDU13</t>
  </si>
  <si>
    <t>THE ROYAL HOSPITAL HASLAR</t>
  </si>
  <si>
    <t>RDUWOKING NUFFIELD HOSPITAL - RDU20</t>
  </si>
  <si>
    <t>RDU20</t>
  </si>
  <si>
    <t>WOKING NUFFIELD HOSPITAL - RDU20</t>
  </si>
  <si>
    <t>WOKING NUFFIELD HOSPITAL</t>
  </si>
  <si>
    <t>RDYADDINGTON UNIT</t>
  </si>
  <si>
    <t>RDY17</t>
  </si>
  <si>
    <t>ADDINGTON UNIT</t>
  </si>
  <si>
    <t>RDY</t>
  </si>
  <si>
    <t>RDYADULT MH - FORSTON UNIT AE</t>
  </si>
  <si>
    <t>RDYHC</t>
  </si>
  <si>
    <t>ADULT MH - FORSTON UNIT AE</t>
  </si>
  <si>
    <t>RDYALDERNEY HOSPITAL</t>
  </si>
  <si>
    <t>RDY22</t>
  </si>
  <si>
    <t>ALDERNEY HOSPITAL</t>
  </si>
  <si>
    <t>RDYBELLE VUE</t>
  </si>
  <si>
    <t>RDYEP</t>
  </si>
  <si>
    <t>BELLE VUE</t>
  </si>
  <si>
    <t>RDYBLANDFORD BETTY HIGHWOOD</t>
  </si>
  <si>
    <t>RDYKM</t>
  </si>
  <si>
    <t>BLANDFORD BETTY HIGHWOOD</t>
  </si>
  <si>
    <t>RDYBLANDFORD COMMUNITY HOSPITAL</t>
  </si>
  <si>
    <t>RDYER</t>
  </si>
  <si>
    <t>RDYBLANDFORD DERMATOLOGY</t>
  </si>
  <si>
    <t>RDYHM</t>
  </si>
  <si>
    <t>BLANDFORD DERMATOLOGY</t>
  </si>
  <si>
    <t>RDYBLANDFORD ENT</t>
  </si>
  <si>
    <t>RDYJA</t>
  </si>
  <si>
    <t>BLANDFORD ENT</t>
  </si>
  <si>
    <t>RDYBLANDFORD HEALTH</t>
  </si>
  <si>
    <t>RDYFL</t>
  </si>
  <si>
    <t>BLANDFORD HEALTH</t>
  </si>
  <si>
    <t>RDYBLANDFORD MIU</t>
  </si>
  <si>
    <t>RDYJH</t>
  </si>
  <si>
    <t>BLANDFORD MIU</t>
  </si>
  <si>
    <t>RDYBLANDFORD TARRANT WARD</t>
  </si>
  <si>
    <t>RDYJC</t>
  </si>
  <si>
    <t>BLANDFORD TARRANT WARD</t>
  </si>
  <si>
    <t>RDYBLANDFORD THEATRE</t>
  </si>
  <si>
    <t>RDYKP</t>
  </si>
  <si>
    <t>BLANDFORD THEATRE</t>
  </si>
  <si>
    <t>RDYBOSCOMBE COMMUNITY HOSPITAL</t>
  </si>
  <si>
    <t>RDY01</t>
  </si>
  <si>
    <t>BOSCOMBE COMMUNITY HOSPITAL</t>
  </si>
  <si>
    <t>RDYBOURNEMOUTH HOSPITAL</t>
  </si>
  <si>
    <t>RDYFV</t>
  </si>
  <si>
    <t>BOURNEMOUTH HOSPITAL</t>
  </si>
  <si>
    <t>RDYBRIDPORT COMMUNITY HOSPITAL</t>
  </si>
  <si>
    <t>RDYEJ</t>
  </si>
  <si>
    <t>RDYBRIDPORT DERMATOLOGY</t>
  </si>
  <si>
    <t>RDYHN</t>
  </si>
  <si>
    <t>BRIDPORT DERMATOLOGY</t>
  </si>
  <si>
    <t>RDYBRIDPORT HOSPITAL THEATRE</t>
  </si>
  <si>
    <t>RDYKQ</t>
  </si>
  <si>
    <t>BRIDPORT HOSPITAL THEATRE</t>
  </si>
  <si>
    <t>RDYBRIDPORT HOSPITAL WARDS</t>
  </si>
  <si>
    <t>RDYKR</t>
  </si>
  <si>
    <t>BRIDPORT HOSPITAL WARDS</t>
  </si>
  <si>
    <t>RDYBRIDPORT HUGHES UNIT</t>
  </si>
  <si>
    <t>RDYKV</t>
  </si>
  <si>
    <t>BRIDPORT HUGHES UNIT</t>
  </si>
  <si>
    <t>RDYBRIDPORT MIU</t>
  </si>
  <si>
    <t>RDYJG</t>
  </si>
  <si>
    <t>BRIDPORT MIU</t>
  </si>
  <si>
    <t>RDYBRIDPORT RHEUMATOLOGY</t>
  </si>
  <si>
    <t>RDYJM</t>
  </si>
  <si>
    <t>BRIDPORT RHEUMATOLOGY</t>
  </si>
  <si>
    <t>RDYCADAS</t>
  </si>
  <si>
    <t>RDYEN</t>
  </si>
  <si>
    <t>CADAS</t>
  </si>
  <si>
    <t>RDYCAFMHS COMMUNITY HUB, WIMBORNE</t>
  </si>
  <si>
    <t>RDYMG</t>
  </si>
  <si>
    <t>CAFMHS COMMUNITY HUB, WIMBORNE</t>
  </si>
  <si>
    <t>RDYCHAT</t>
  </si>
  <si>
    <t>RDYND</t>
  </si>
  <si>
    <t>CHAT</t>
  </si>
  <si>
    <t>RDYCONIFERS</t>
  </si>
  <si>
    <t>RDYEV</t>
  </si>
  <si>
    <t>CONIFERS</t>
  </si>
  <si>
    <t>RDYCONNECTIONS</t>
  </si>
  <si>
    <t>RDYDK</t>
  </si>
  <si>
    <t>CONNECTIONS</t>
  </si>
  <si>
    <t>RDYCONTRACEPTION &amp; SHS</t>
  </si>
  <si>
    <t>RDYHL</t>
  </si>
  <si>
    <t>CONTRACEPTION &amp; SHS</t>
  </si>
  <si>
    <t>RDYDELPHWOOD</t>
  </si>
  <si>
    <t>RDY99</t>
  </si>
  <si>
    <t>DELPHWOOD</t>
  </si>
  <si>
    <t>RDYDORCHESTER MINTERNE WARD</t>
  </si>
  <si>
    <t>RDYHE</t>
  </si>
  <si>
    <t>DORCHESTER MINTERNE WARD</t>
  </si>
  <si>
    <t>RDYDORSET COUNTY HOSPITAL</t>
  </si>
  <si>
    <t>RDYGC</t>
  </si>
  <si>
    <t>RDYFINIGAN UNIT</t>
  </si>
  <si>
    <t>RDY46</t>
  </si>
  <si>
    <t>FINIGAN UNIT</t>
  </si>
  <si>
    <t>RDYFLAGHEAD UNIT</t>
  </si>
  <si>
    <t>RDYFY</t>
  </si>
  <si>
    <t>FLAGHEAD UNIT</t>
  </si>
  <si>
    <t>RDYFOREST HOLME (PALLIATIVE CARE)</t>
  </si>
  <si>
    <t>RDYGQ</t>
  </si>
  <si>
    <t>FOREST HOLME (PALLIATIVE CARE)</t>
  </si>
  <si>
    <t>RDYHERBERT HOSPITAL</t>
  </si>
  <si>
    <t>RDY12</t>
  </si>
  <si>
    <t>HERBERT HOSPITAL</t>
  </si>
  <si>
    <t>RDYHILLCREST</t>
  </si>
  <si>
    <t>RDY25</t>
  </si>
  <si>
    <t>HILLCREST</t>
  </si>
  <si>
    <t>RDYINPATIENT EMERGENCY - ALDERNEY</t>
  </si>
  <si>
    <t>RDYAL</t>
  </si>
  <si>
    <t>INPATIENT EMERGENCY - ALDERNEY</t>
  </si>
  <si>
    <t>RDYINPATIENT EMERGENCY - KINGS PARK</t>
  </si>
  <si>
    <t>RDYAK</t>
  </si>
  <si>
    <t>INPATIENT EMERGENCY - KINGS PARK</t>
  </si>
  <si>
    <t>RDYINPATIENT EMERGENCY - ST ANNS</t>
  </si>
  <si>
    <t>RDYAY</t>
  </si>
  <si>
    <t>INPATIENT EMERGENCY - ST ANNS</t>
  </si>
  <si>
    <t>RDYIN-REACH DORCHESTER</t>
  </si>
  <si>
    <t>RDYLW</t>
  </si>
  <si>
    <t>IN-REACH DORCHESTER</t>
  </si>
  <si>
    <t>RDYIN-REACH GUYS MARSH</t>
  </si>
  <si>
    <t>RDYLX</t>
  </si>
  <si>
    <t>IN-REACH GUYS MARSH</t>
  </si>
  <si>
    <t>RDYIN-REACH PORTLAND</t>
  </si>
  <si>
    <t>RDYMA</t>
  </si>
  <si>
    <t>IN-REACH PORTLAND</t>
  </si>
  <si>
    <t>RDYIN-REACH VERNE</t>
  </si>
  <si>
    <t>RDYLY</t>
  </si>
  <si>
    <t>IN-REACH VERNE</t>
  </si>
  <si>
    <t>RDYKINGS PARK HOSPITAL</t>
  </si>
  <si>
    <t>RDY02</t>
  </si>
  <si>
    <t>KINGS PARK HOSPITAL</t>
  </si>
  <si>
    <t>RDYLADDERS YAC</t>
  </si>
  <si>
    <t>RDYGD</t>
  </si>
  <si>
    <t>LADDERS YAC</t>
  </si>
  <si>
    <t>RDYLANGDON WARD B'PORT</t>
  </si>
  <si>
    <t>RDYHR</t>
  </si>
  <si>
    <t>LANGDON WARD B'PORT</t>
  </si>
  <si>
    <t>RDYLD WEST DORSET</t>
  </si>
  <si>
    <t>RDYCC</t>
  </si>
  <si>
    <t>LD WEST DORSET</t>
  </si>
  <si>
    <t>RDYMUNICIPAL BUILDING</t>
  </si>
  <si>
    <t>RDYDF</t>
  </si>
  <si>
    <t>MUNICIPAL BUILDING</t>
  </si>
  <si>
    <t>RDYOAKCROFT</t>
  </si>
  <si>
    <t>RDYCV</t>
  </si>
  <si>
    <t>OAKCROFT</t>
  </si>
  <si>
    <t>RDYPACT</t>
  </si>
  <si>
    <t>RDYCA</t>
  </si>
  <si>
    <t>PACT</t>
  </si>
  <si>
    <t>RDYPORTFIELD HALL</t>
  </si>
  <si>
    <t>RDYDX</t>
  </si>
  <si>
    <t>PORTFIELD HALL</t>
  </si>
  <si>
    <t>RDYPORTLAND CASTLETOWN WARD</t>
  </si>
  <si>
    <t>RDYHK</t>
  </si>
  <si>
    <t>PORTLAND CASTLETOWN WARD</t>
  </si>
  <si>
    <t>RDYPORTLAND HOSPITAL</t>
  </si>
  <si>
    <t>RDYEH</t>
  </si>
  <si>
    <t>RDYPORTLAND MIU</t>
  </si>
  <si>
    <t>RDYJF</t>
  </si>
  <si>
    <t>PORTLAND MIU</t>
  </si>
  <si>
    <t>RDYPSYCHOLOGICAL THERAPIES HAMBLE</t>
  </si>
  <si>
    <t>RDYKD</t>
  </si>
  <si>
    <t>PSYCHOLOGICAL THERAPIES HAMBLE</t>
  </si>
  <si>
    <t>RDYS'BURY ELDERLY CARE CONS</t>
  </si>
  <si>
    <t>RDYHT</t>
  </si>
  <si>
    <t>S'BURY ELDERLY CARE CONS</t>
  </si>
  <si>
    <t>RDYSEDMAN UNIT</t>
  </si>
  <si>
    <t>RDY48</t>
  </si>
  <si>
    <t>SEDMAN UNIT</t>
  </si>
  <si>
    <t>RDYCJ</t>
  </si>
  <si>
    <t>RDYSHAFTESBURY MIU</t>
  </si>
  <si>
    <t>RDYJJ</t>
  </si>
  <si>
    <t>SHAFTESBURY MIU</t>
  </si>
  <si>
    <t>RDYSHAFTESBURY SHASTON WARD</t>
  </si>
  <si>
    <t>RDYJD</t>
  </si>
  <si>
    <t>SHAFTESBURY SHASTON WARD</t>
  </si>
  <si>
    <t>RDYSHERBORNE COM HOSPITAL</t>
  </si>
  <si>
    <t>RDYHV</t>
  </si>
  <si>
    <t>SHERBORNE COM HOSPITAL</t>
  </si>
  <si>
    <t>RDYSHERBORNE DERMATOLOGY</t>
  </si>
  <si>
    <t>RDYHP</t>
  </si>
  <si>
    <t>SHERBORNE DERMATOLOGY</t>
  </si>
  <si>
    <t>RDYSHERBORNE MIU</t>
  </si>
  <si>
    <t>RDYJK</t>
  </si>
  <si>
    <t>SHERBORNE MIU</t>
  </si>
  <si>
    <t>RDYSHERBORNE WILLOWS UNIT</t>
  </si>
  <si>
    <t>RDYJE</t>
  </si>
  <si>
    <t>SHERBORNE WILLOWS UNIT</t>
  </si>
  <si>
    <t>RDYST ANN'S HOSPITAL</t>
  </si>
  <si>
    <t>RDY10</t>
  </si>
  <si>
    <t>ST ANN'S HOSPITAL</t>
  </si>
  <si>
    <t>RDYST GABRIELS</t>
  </si>
  <si>
    <t>RDY30</t>
  </si>
  <si>
    <t>ST GABRIELS</t>
  </si>
  <si>
    <t>RDYST LEONARDS COMMUNITY HOSPITAL</t>
  </si>
  <si>
    <t>RDYFG</t>
  </si>
  <si>
    <t>ST LEONARDS COMMUNITY HOSPITAL</t>
  </si>
  <si>
    <t>RDYST LEONARD'S FAYREWOOD</t>
  </si>
  <si>
    <t>RDYJT</t>
  </si>
  <si>
    <t>ST LEONARD'S FAYREWOOD</t>
  </si>
  <si>
    <t>RDYSUSSED</t>
  </si>
  <si>
    <t>RDYGG</t>
  </si>
  <si>
    <t>SUSSED</t>
  </si>
  <si>
    <t>RDYSWANAGE COMMUNTIY HOSPITAL</t>
  </si>
  <si>
    <t>RDYFF</t>
  </si>
  <si>
    <t>SWANAGE COMMUNTIY HOSPITAL</t>
  </si>
  <si>
    <t>RDYSWANAGE HOSPITAL MIU</t>
  </si>
  <si>
    <t>RDYLE</t>
  </si>
  <si>
    <t>SWANAGE HOSPITAL MIU</t>
  </si>
  <si>
    <t>RDYSWANAGE HOSPITAL THEATRE</t>
  </si>
  <si>
    <t>RDYLF</t>
  </si>
  <si>
    <t>SWANAGE HOSPITAL THEATRE</t>
  </si>
  <si>
    <t>RDYSWANAGE STANLEY PURSER</t>
  </si>
  <si>
    <t>RDYJV</t>
  </si>
  <si>
    <t>SWANAGE STANLEY PURSER</t>
  </si>
  <si>
    <t>RDYTHE CEDARS (POOLE)</t>
  </si>
  <si>
    <t>RDY27</t>
  </si>
  <si>
    <t>THE CEDARS (POOLE)</t>
  </si>
  <si>
    <t>RDYTHE EXCHANGE STURMINSTER NEWTON</t>
  </si>
  <si>
    <t>RDYMY</t>
  </si>
  <si>
    <t>THE EXCHANGE STURMINSTER NEWTON</t>
  </si>
  <si>
    <t>RDYTHE GLENDENNING UNIT</t>
  </si>
  <si>
    <t>RDYPC</t>
  </si>
  <si>
    <t>THE GLENDENNING UNIT</t>
  </si>
  <si>
    <t>RDYTHE JUNCTION</t>
  </si>
  <si>
    <t>RDYGE</t>
  </si>
  <si>
    <t>THE JUNCTION</t>
  </si>
  <si>
    <t>RDYTHE OAKS</t>
  </si>
  <si>
    <t>RDY23</t>
  </si>
  <si>
    <t>THE OAKS</t>
  </si>
  <si>
    <t>RDYTREADS</t>
  </si>
  <si>
    <t>RDYLS</t>
  </si>
  <si>
    <t>TREADS</t>
  </si>
  <si>
    <t>RDYUNIT 4 PARK PLACE</t>
  </si>
  <si>
    <t>RDYGX</t>
  </si>
  <si>
    <t>UNIT 4 PARK PLACE</t>
  </si>
  <si>
    <t>RDYUPAC</t>
  </si>
  <si>
    <t>RDYJW</t>
  </si>
  <si>
    <t>UPAC</t>
  </si>
  <si>
    <t>RDYVICTORIA HOSPITAL W'BORNE</t>
  </si>
  <si>
    <t>RDYFE</t>
  </si>
  <si>
    <t>VICTORIA HOSPITAL W'BORNE</t>
  </si>
  <si>
    <t>RDYWAREHAM COMMUNITY HOSPITAL</t>
  </si>
  <si>
    <t>RDYFD</t>
  </si>
  <si>
    <t>WAREHAM COMMUNITY HOSPITAL</t>
  </si>
  <si>
    <t>RDYWESSEX HEALTH</t>
  </si>
  <si>
    <t>RDYNJ</t>
  </si>
  <si>
    <t>WESSEX HEALTH</t>
  </si>
  <si>
    <t>RDYWEST DORSET ISCR</t>
  </si>
  <si>
    <t>RDY73</t>
  </si>
  <si>
    <t>WEST DORSET ISCR</t>
  </si>
  <si>
    <t>RDYWESTHAVEN HOSPITAL</t>
  </si>
  <si>
    <t>RDYEG</t>
  </si>
  <si>
    <t>WESTHAVEN HOSPITAL</t>
  </si>
  <si>
    <t>RDYWESTHAVEN RADIPOLE WARD</t>
  </si>
  <si>
    <t>RDYJL</t>
  </si>
  <si>
    <t>WESTHAVEN RADIPOLE WARD</t>
  </si>
  <si>
    <t>RDYWESTMINSTER MEMORIAL HOSPITAL</t>
  </si>
  <si>
    <t>RDYEY</t>
  </si>
  <si>
    <t>WESTMINSTER MEMORIAL HOSPITAL</t>
  </si>
  <si>
    <t>RDYWEYMOUTH CHALBURY ELDERLY</t>
  </si>
  <si>
    <t>RDYHW</t>
  </si>
  <si>
    <t>WEYMOUTH CHALBURY ELDERLY</t>
  </si>
  <si>
    <t>RDYWEYMOUTH COMMUNITY HOSPITAL</t>
  </si>
  <si>
    <t>RDYEF</t>
  </si>
  <si>
    <t>RDYWEYMOUTH LINDEN UNIT</t>
  </si>
  <si>
    <t>RDYKW</t>
  </si>
  <si>
    <t>WEYMOUTH LINDEN UNIT</t>
  </si>
  <si>
    <t>RDYWEYMOUTH MIU</t>
  </si>
  <si>
    <t>RDYFQ</t>
  </si>
  <si>
    <t>WEYMOUTH MIU</t>
  </si>
  <si>
    <t>RDYWIMBORNE HANHAM WARD</t>
  </si>
  <si>
    <t>RDYLH</t>
  </si>
  <si>
    <t>WIMBORNE HANHAM WARD</t>
  </si>
  <si>
    <t>RDYWIMBORNE HOSPITAL THEATRE</t>
  </si>
  <si>
    <t>RDYLG</t>
  </si>
  <si>
    <t>WIMBORNE HOSPITAL THEATRE</t>
  </si>
  <si>
    <t>RDYYADAS</t>
  </si>
  <si>
    <t>RDYCK</t>
  </si>
  <si>
    <t>YADAS</t>
  </si>
  <si>
    <t>RDYYEATMAN HOSPITAL</t>
  </si>
  <si>
    <t>RDYFC</t>
  </si>
  <si>
    <t>RDZCHRISTCHURCH HOSPITAL - RDZ05</t>
  </si>
  <si>
    <t>RDZ05</t>
  </si>
  <si>
    <t>CHRISTCHURCH HOSPITAL - RDZ05</t>
  </si>
  <si>
    <t>CHRISTCHURCH HOSPITAL</t>
  </si>
  <si>
    <t>RDZ</t>
  </si>
  <si>
    <t>RDZMACMILLAN UNIT - RDZ01</t>
  </si>
  <si>
    <t>RDZ01</t>
  </si>
  <si>
    <t>MACMILLAN UNIT - RDZ01</t>
  </si>
  <si>
    <t>MACMILLAN UNIT</t>
  </si>
  <si>
    <t>RDZROYAL BOURNEMOUTH GENERAL HOSPITAL - RDZ20</t>
  </si>
  <si>
    <t>RDZ20</t>
  </si>
  <si>
    <t>ROYAL BOURNEMOUTH GENERAL HOSPITAL - RDZ20</t>
  </si>
  <si>
    <t>ROYAL BOURNEMOUTH GENERAL HOSPITAL</t>
  </si>
  <si>
    <t>RE9BOKER LANE HEALTH CENTRE - RE901</t>
  </si>
  <si>
    <t>RE901</t>
  </si>
  <si>
    <t>BOKER LANE HEALTH CENTRE - RE901</t>
  </si>
  <si>
    <t>BOKER LANE HEALTH CENTRE</t>
  </si>
  <si>
    <t>RE9</t>
  </si>
  <si>
    <t>RE9BOLDON LANE CLINIC - RE902</t>
  </si>
  <si>
    <t>RE902</t>
  </si>
  <si>
    <t>BOLDON LANE CLINIC - RE902</t>
  </si>
  <si>
    <t>BOLDON LANE CLINIC</t>
  </si>
  <si>
    <t>RE9CLEVELAND VOCATIONAL TRAINING SCHEME - RE909</t>
  </si>
  <si>
    <t>RE909</t>
  </si>
  <si>
    <t>CLEVELAND VOCATIONAL TRAINING SCHEME - RE909</t>
  </si>
  <si>
    <t>CLEVELAND VOCATIONAL TRAINING SCHEME</t>
  </si>
  <si>
    <t>RE9GLASGOW ROAD CLINIC - RE912</t>
  </si>
  <si>
    <t>RE912</t>
  </si>
  <si>
    <t>GLASGOW ROAD CLINIC - RE912</t>
  </si>
  <si>
    <t>GLASGOW ROAD CLINIC</t>
  </si>
  <si>
    <t>RE9HEBBURN HEALTH CENTRE - RE903</t>
  </si>
  <si>
    <t>RE903</t>
  </si>
  <si>
    <t>HEBBURN HEALTH CENTRE - RE903</t>
  </si>
  <si>
    <t>HEBBURN HEALTH CENTRE</t>
  </si>
  <si>
    <t>RE9MARSDEN ROAD HEALTH CENTRE - RE905</t>
  </si>
  <si>
    <t>RE905</t>
  </si>
  <si>
    <t>MARSDEN ROAD HEALTH CENTRE - RE905</t>
  </si>
  <si>
    <t>MARSDEN ROAD HEALTH CENTRE</t>
  </si>
  <si>
    <t>RE9MONKTON HALL HOSPITAL - RE906</t>
  </si>
  <si>
    <t>RE906</t>
  </si>
  <si>
    <t>MONKTON HALL HOSPITAL - RE906</t>
  </si>
  <si>
    <t>MONKTON HALL HOSPITAL</t>
  </si>
  <si>
    <t>RE9PALMER COMMUNITY HOSPITAL - RE9GF</t>
  </si>
  <si>
    <t>RE9GF</t>
  </si>
  <si>
    <t>PALMER COMMUNITY HOSPITAL - RE9GF</t>
  </si>
  <si>
    <t>PALMER COMMUNITY HOSPITAL</t>
  </si>
  <si>
    <t>RE9POST GRADUATE INSTITUTE FOR MEDICINE AND DENTISTRY - RE910</t>
  </si>
  <si>
    <t>RE910</t>
  </si>
  <si>
    <t>POST GRADUATE INSTITUTE FOR MEDICINE AND DENTISTRY - RE910</t>
  </si>
  <si>
    <t>POST GRADUATE INSTITUTE FOR MEDICINE AND DENTISTRY</t>
  </si>
  <si>
    <t>RE9PRIMROSE HILL HOSPITAL - RE9GC</t>
  </si>
  <si>
    <t>RE9GC</t>
  </si>
  <si>
    <t>PRIMROSE HILL HOSPITAL - RE9GC</t>
  </si>
  <si>
    <t>PRIMROSE HILL HOSPITAL</t>
  </si>
  <si>
    <t>RE9SOUTH TYNESIDE DISTRICT HOSPITAL - RE9GA</t>
  </si>
  <si>
    <t>RE9GA</t>
  </si>
  <si>
    <t>SOUTH TYNESIDE DISTRICT HOSPITAL - RE9GA</t>
  </si>
  <si>
    <t>SOUTH TYNESIDE DISTRICT HOSPITAL</t>
  </si>
  <si>
    <t>RE9SOUTH TYNESIDE PCT HQ - RE913</t>
  </si>
  <si>
    <t>RE913</t>
  </si>
  <si>
    <t>SOUTH TYNESIDE PCT HQ - RE913</t>
  </si>
  <si>
    <t>SOUTH TYNESIDE PCT HQ</t>
  </si>
  <si>
    <t>RE922</t>
  </si>
  <si>
    <t>ST BENEDICT'S HOSPICE</t>
  </si>
  <si>
    <t>RE9ST CLAIR'S HOSPICE - RE907</t>
  </si>
  <si>
    <t>RE907</t>
  </si>
  <si>
    <t>ST CLAIR'S HOSPICE - RE907</t>
  </si>
  <si>
    <t>ST CLAIR'S HOSPICE</t>
  </si>
  <si>
    <t>RE9ST NICHOLAS HOSPITAL - RE914</t>
  </si>
  <si>
    <t>RE914</t>
  </si>
  <si>
    <t>ST NICHOLAS HOSPITAL - RE914</t>
  </si>
  <si>
    <t>ST NICHOLAS HOSPITAL</t>
  </si>
  <si>
    <t>RE9STANHOPE PARADE HEALTH CENTRE - RE908</t>
  </si>
  <si>
    <t>RE908</t>
  </si>
  <si>
    <t>STANHOPE PARADE HEALTH CENTRE - RE908</t>
  </si>
  <si>
    <t>STANHOPE PARADE HEALTH CENTRE</t>
  </si>
  <si>
    <t>RE9WESTOE ROAD - RE911</t>
  </si>
  <si>
    <t>RE911</t>
  </si>
  <si>
    <t>WESTOE ROAD - RE911</t>
  </si>
  <si>
    <t>WESTOE ROAD</t>
  </si>
  <si>
    <t>REFROYAL CORNWALL HOSPITAL (TRELISKE) - REF12</t>
  </si>
  <si>
    <t>REF12</t>
  </si>
  <si>
    <t>ROYAL CORNWALL HOSPITAL (TRELISKE) - REF12</t>
  </si>
  <si>
    <t>ROYAL CORNWALL HOSPITAL (TRELISKE)</t>
  </si>
  <si>
    <t>REF</t>
  </si>
  <si>
    <t>REFST MICHAEL'S HOSPITAL - REF02</t>
  </si>
  <si>
    <t>REF02</t>
  </si>
  <si>
    <t>ST MICHAEL'S HOSPITAL - REF02</t>
  </si>
  <si>
    <t>REFSTRATTON HOSPITAL - REF90</t>
  </si>
  <si>
    <t>REF90</t>
  </si>
  <si>
    <t>STRATTON HOSPITAL - REF90</t>
  </si>
  <si>
    <t>STRATTON HOSPITAL</t>
  </si>
  <si>
    <t>REFWEST CORNWALL HOSPITAL (PENZANCE) - REF01</t>
  </si>
  <si>
    <t>REF01</t>
  </si>
  <si>
    <t>WEST CORNWALL HOSPITAL (PENZANCE) - REF01</t>
  </si>
  <si>
    <t>WEST CORNWALL HOSPITAL (PENZANCE)</t>
  </si>
  <si>
    <t>REMST. CATHERINE'S HOSPITAL - REM34</t>
  </si>
  <si>
    <t>REM34</t>
  </si>
  <si>
    <t>ST. CATHERINE'S HOSPITAL - REM34</t>
  </si>
  <si>
    <t>ST. CATHERINE'S HOSPITAL</t>
  </si>
  <si>
    <t>REM</t>
  </si>
  <si>
    <t>REMUNIVERSITY HOSPITAL AINTREE - REM21</t>
  </si>
  <si>
    <t>REM21</t>
  </si>
  <si>
    <t>UNIVERSITY HOSPITAL AINTREE - REM21</t>
  </si>
  <si>
    <t>UNIVERSITY HOSPITAL AINTREE</t>
  </si>
  <si>
    <t>REMVICTORIA CENTRAL HOSPITAL - REM35</t>
  </si>
  <si>
    <t>REM35</t>
  </si>
  <si>
    <t>VICTORIA CENTRAL HOSPITAL - REM35</t>
  </si>
  <si>
    <t>REMWALTON HOSPITAL - REM20</t>
  </si>
  <si>
    <t>REM20</t>
  </si>
  <si>
    <t>WALTON HOSPITAL - REM20</t>
  </si>
  <si>
    <t>WALTON HOSPITAL</t>
  </si>
  <si>
    <t>RENCLATTERBRIDGE CANCER CENTRE LIVERPOOL - REN21</t>
  </si>
  <si>
    <t>REN21</t>
  </si>
  <si>
    <t>CLATTERBRIDGE CANCER CENTRE LIVERPOOL - REN21</t>
  </si>
  <si>
    <t>CLATTERBRIDGE CANCER CENTRE LIVERPOOL</t>
  </si>
  <si>
    <t>REN</t>
  </si>
  <si>
    <t>RENTHE CLATTERBRIDGE CANCER CENTRE - REN20</t>
  </si>
  <si>
    <t>REN20</t>
  </si>
  <si>
    <t>THE CLATTERBRIDGE CANCER CENTRE - REN20</t>
  </si>
  <si>
    <t>THE CLATTERBRIDGE CANCER CENTRE</t>
  </si>
  <si>
    <t>REPAINTREE CENTRE FOR WOMENS HEALTH</t>
  </si>
  <si>
    <t>REP21</t>
  </si>
  <si>
    <t>AINTREE CENTRE FOR WOMENS HEALTH</t>
  </si>
  <si>
    <t>REP</t>
  </si>
  <si>
    <t>REPLIVERPOOL WOMENS HOSPITAL - REP01</t>
  </si>
  <si>
    <t>REP01</t>
  </si>
  <si>
    <t>LIVERPOOL WOMENS HOSPITAL - REP01</t>
  </si>
  <si>
    <t>LIVERPOOL WOMENS HOSPITAL</t>
  </si>
  <si>
    <t>RETTHE WALTON CENTRE FOR NEUROLOGY AND NEUROSURGERY NHS TRUST - RET20</t>
  </si>
  <si>
    <t>RET20</t>
  </si>
  <si>
    <t>THE WALTON CENTRE FOR NEUROLOGY AND NEUROSURGERY NHS TRUST - RET20</t>
  </si>
  <si>
    <t>THE WALTON CENTRE FOR NEUROLOGY AND NEUROSURGERY NHS TRUST</t>
  </si>
  <si>
    <t>RET</t>
  </si>
  <si>
    <t>RF4HAROLD WOOD HOSPITAL - RF4HA</t>
  </si>
  <si>
    <t>RF4HA</t>
  </si>
  <si>
    <t>HAROLD WOOD HOSPITAL - RF4HA</t>
  </si>
  <si>
    <t>HAROLD WOOD HOSPITAL</t>
  </si>
  <si>
    <t>RF4</t>
  </si>
  <si>
    <t>RF4KING GEORGE HOSPITAL - RF4DG</t>
  </si>
  <si>
    <t>RF4DG</t>
  </si>
  <si>
    <t>KING GEORGE HOSPITAL - RF4DG</t>
  </si>
  <si>
    <t>KING GEORGE HOSPITAL</t>
  </si>
  <si>
    <t>RF4OLDCHURCH HOSPITAL - RF4OC</t>
  </si>
  <si>
    <t>RF4OC</t>
  </si>
  <si>
    <t>OLDCHURCH HOSPITAL - RF4OC</t>
  </si>
  <si>
    <t>OLDCHURCH HOSPITAL</t>
  </si>
  <si>
    <t>RF4QUEEN'S HOSPITAL - RF4QH</t>
  </si>
  <si>
    <t>RF4QH</t>
  </si>
  <si>
    <t>QUEEN'S HOSPITAL - RF4QH</t>
  </si>
  <si>
    <t>QUEEN'S HOSPITAL</t>
  </si>
  <si>
    <t>RFFBARNSLEY HOSPITAL NHS FOUNDATION TRUST HQ - RFFAA</t>
  </si>
  <si>
    <t>RFFAA</t>
  </si>
  <si>
    <t>BARNSLEY HOSPITAL NHS FOUNDATION TRUST HQ - RFFAA</t>
  </si>
  <si>
    <t>BARNSLEY HOSPITAL NHS FOUNDATION TRUST HQ</t>
  </si>
  <si>
    <t>RFF</t>
  </si>
  <si>
    <t>RFRBARNSLEY HOSPITALS - RFRAA</t>
  </si>
  <si>
    <t>RFRAA</t>
  </si>
  <si>
    <t>BARNSLEY HOSPITALS - RFRAA</t>
  </si>
  <si>
    <t>BARNSLEY HOSPITALS</t>
  </si>
  <si>
    <t>RFR</t>
  </si>
  <si>
    <t>RFRDONCASTER &amp; BASSETLAW HOSPITALS</t>
  </si>
  <si>
    <t>RFRDR</t>
  </si>
  <si>
    <t>DONCASTER &amp; BASSETLAW HOSPITALS</t>
  </si>
  <si>
    <t>RFRROTHERHAM DISTRICT GENERAL HOSPITAL - RFRPA</t>
  </si>
  <si>
    <t>RFRPA</t>
  </si>
  <si>
    <t>ROTHERHAM DISTRICT GENERAL HOSPITAL - RFRPA</t>
  </si>
  <si>
    <t>ROTHERHAM DISTRICT GENERAL HOSPITAL</t>
  </si>
  <si>
    <t>RFSBUXTON HOSPITAL - RFSAC</t>
  </si>
  <si>
    <t>RFSAC</t>
  </si>
  <si>
    <t>BUXTON HOSPITAL - RFSAC</t>
  </si>
  <si>
    <t>BUXTON HOSPITAL</t>
  </si>
  <si>
    <t>RFS</t>
  </si>
  <si>
    <t>RFSCHESTERFIELD ROYAL HOSPITAL - RFSDA</t>
  </si>
  <si>
    <t>RFSDA</t>
  </si>
  <si>
    <t>CHESTERFIELD ROYAL HOSPITAL - RFSDA</t>
  </si>
  <si>
    <t>CHESTERFIELD ROYAL HOSPITAL</t>
  </si>
  <si>
    <t>RFSFOLJAMBE ROAD - RFSDL</t>
  </si>
  <si>
    <t>RFSDL</t>
  </si>
  <si>
    <t>FOLJAMBE ROAD - RFSDL</t>
  </si>
  <si>
    <t>FOLJAMBE ROAD</t>
  </si>
  <si>
    <t>RFSSCARSDALE HOSPITAL - RFSAD</t>
  </si>
  <si>
    <t>RFSAD</t>
  </si>
  <si>
    <t>SCARSDALE HOSPITAL - RFSAD</t>
  </si>
  <si>
    <t>SCARSDALE HOSPITAL</t>
  </si>
  <si>
    <t>RFSWHITWORTH HOSPITAL - RFSAB</t>
  </si>
  <si>
    <t>RFSAB</t>
  </si>
  <si>
    <t>WHITWORTH HOSPITAL - RFSAB</t>
  </si>
  <si>
    <t>WHITWORTH HOSPITAL</t>
  </si>
  <si>
    <t>RFWTEDDINGTON MEMORIAL HOSPITAL - RFW04</t>
  </si>
  <si>
    <t>RFW04</t>
  </si>
  <si>
    <t>TEDDINGTON MEMORIAL HOSPITAL - RFW04</t>
  </si>
  <si>
    <t>TEDDINGTON MEMORIAL HOSPITAL</t>
  </si>
  <si>
    <t>RFW</t>
  </si>
  <si>
    <t>RFWTHE HILLINGDON HOSPITAL - RFW03</t>
  </si>
  <si>
    <t>RFW03</t>
  </si>
  <si>
    <t>THE HILLINGDON HOSPITAL - RFW03</t>
  </si>
  <si>
    <t>THE HILLINGDON HOSPITAL</t>
  </si>
  <si>
    <t>RFWWEST MIDDLESEX UNIVERSITY HOSPITAL - RFW01</t>
  </si>
  <si>
    <t>RFW01</t>
  </si>
  <si>
    <t>WEST MIDDLESEX UNIVERSITY HOSPITAL - RFW01</t>
  </si>
  <si>
    <t>WEST MIDDLESEX UNIVERSITY HOSPITAL</t>
  </si>
  <si>
    <t>RGDACOMB GARTH</t>
  </si>
  <si>
    <t>RGDT1</t>
  </si>
  <si>
    <t>ACOMB GARTH</t>
  </si>
  <si>
    <t>RGD</t>
  </si>
  <si>
    <t>RGDALPHA HOSPITAL BURY</t>
  </si>
  <si>
    <t>RGDAH</t>
  </si>
  <si>
    <t>ALPHA HOSPITAL BURY</t>
  </si>
  <si>
    <t>RGDARMLEY GRANGE</t>
  </si>
  <si>
    <t>RGDA0</t>
  </si>
  <si>
    <t>ARMLEY GRANGE</t>
  </si>
  <si>
    <t>RGDASKET CROFT</t>
  </si>
  <si>
    <t>RGD10</t>
  </si>
  <si>
    <t>ASKET CROFT</t>
  </si>
  <si>
    <t>RGDASKET HOUSE</t>
  </si>
  <si>
    <t>RGDAP</t>
  </si>
  <si>
    <t>ASKET HOUSE</t>
  </si>
  <si>
    <t>RGDBECKLIN CENTRE</t>
  </si>
  <si>
    <t>RGDBL</t>
  </si>
  <si>
    <t>BECKLIN CENTRE</t>
  </si>
  <si>
    <t>RGDBOOTHAM PARK HOSPITAL</t>
  </si>
  <si>
    <t>RGDT3</t>
  </si>
  <si>
    <t>RGDCATTERICK GARRISON</t>
  </si>
  <si>
    <t>RGDVX</t>
  </si>
  <si>
    <t>CATTERICK GARRISON</t>
  </si>
  <si>
    <t>RGDCHAPEL ALLERTON HOSPITAL</t>
  </si>
  <si>
    <t>Fill rate indicator return</t>
  </si>
  <si>
    <t>Concat</t>
  </si>
  <si>
    <t>Clinic code</t>
  </si>
  <si>
    <t>Clinic list</t>
  </si>
  <si>
    <t>Site code</t>
  </si>
  <si>
    <t>Site List</t>
  </si>
  <si>
    <t>Parent Org</t>
  </si>
  <si>
    <t>Org:</t>
  </si>
  <si>
    <t>Staffing: Nursing, midwifery and care staff</t>
  </si>
  <si>
    <t>NHMALDEBURGH COMMUNITY HOSPITAL</t>
  </si>
  <si>
    <t>NHM02</t>
  </si>
  <si>
    <t>ALDEBURGH COMMUNITY HOSPITAL</t>
  </si>
  <si>
    <t>NHM</t>
  </si>
  <si>
    <t>Period:</t>
  </si>
  <si>
    <t>NHMBLUEBIRD LODGE</t>
  </si>
  <si>
    <t>NHM03</t>
  </si>
  <si>
    <t>BLUEBIRD LODGE</t>
  </si>
  <si>
    <t>NHMFELIXSTOWE COMMUNITY HOSPITAL</t>
  </si>
  <si>
    <t>NHM05</t>
  </si>
  <si>
    <t>FELIXSTOWE COMMUNITY HOSPITAL</t>
  </si>
  <si>
    <t>Please provide the URL to the page on your trust website where your staffing information is available</t>
  </si>
  <si>
    <t>NHMNEWMARKET COMMUNITY HOSPITAL</t>
  </si>
  <si>
    <t>NHM04</t>
  </si>
  <si>
    <t>NEWMARKET COMMUNITY HOSPITAL</t>
  </si>
  <si>
    <t>(Please can you ensure that the URL you attach to the spreadhsheet is correct and links to the correct web page)</t>
  </si>
  <si>
    <t>NHMSUFFOLK COMMUNITY HEALTHCARE - IPSWICH</t>
  </si>
  <si>
    <t>NHM01</t>
  </si>
  <si>
    <t>SUFFOLK COMMUNITY HEALTHCARE - IPSWICH</t>
  </si>
  <si>
    <t>http://www.esht.nhs.uk./nursing/staffing-levels/</t>
  </si>
  <si>
    <t>NLXCHIPPENHAM COMMUNITY HOSPITAL</t>
  </si>
  <si>
    <t>NLX17</t>
  </si>
  <si>
    <t>CHIPPENHAM COMMUNITY HOSPITAL</t>
  </si>
  <si>
    <t>NLX</t>
  </si>
  <si>
    <t>NLXCOSSHAM HOSPITAL</t>
  </si>
  <si>
    <t>NLX23</t>
  </si>
  <si>
    <t>COSSHAM HOSPITAL</t>
  </si>
  <si>
    <t/>
  </si>
  <si>
    <t xml:space="preserve">Only complete sites your organisation is accountable for </t>
  </si>
  <si>
    <t>Day</t>
  </si>
  <si>
    <t>Night</t>
  </si>
  <si>
    <t>NLXDEVIZES COMMUNITY HOSPITAL</t>
  </si>
  <si>
    <t>NLX18</t>
  </si>
  <si>
    <t>DEVIZES COMMUNITY HOSPITAL</t>
  </si>
  <si>
    <t>Hospital Site Details</t>
  </si>
  <si>
    <t>Ward name</t>
  </si>
  <si>
    <t>Main 2 Specialties on each ward</t>
  </si>
  <si>
    <t>Registered midwives/nurses</t>
  </si>
  <si>
    <t>Care Staff</t>
  </si>
  <si>
    <t>Average fill rate - registered nurses/midwives  (%)</t>
  </si>
  <si>
    <t>Average fill rate - care staff (%)</t>
  </si>
  <si>
    <t>NLXGREYSTONES</t>
  </si>
  <si>
    <t>NLX12</t>
  </si>
  <si>
    <t>GREYSTONES</t>
  </si>
  <si>
    <t>Validation alerts (see control panel)</t>
  </si>
  <si>
    <t>Site code *The Site code is automatically populated when a Site name is selected</t>
  </si>
  <si>
    <t>Hospital Site name</t>
  </si>
  <si>
    <t>Specialty 1</t>
  </si>
  <si>
    <t>Specialty 2</t>
  </si>
  <si>
    <t>Total monthly planned staff hours</t>
  </si>
  <si>
    <t>Total monthly actual staff hours</t>
  </si>
  <si>
    <t>NLXHANHAM HEALTH</t>
  </si>
  <si>
    <t>NLX27</t>
  </si>
  <si>
    <t>HANHAM HEALTH</t>
  </si>
  <si>
    <t>NLXHOMELINK &amp; COMMUNITY OPTIONS</t>
  </si>
  <si>
    <t>NLX14</t>
  </si>
  <si>
    <t>HOMELINK &amp; COMMUNITY OPTIONS</t>
  </si>
  <si>
    <t>NLXMELKSHAM COMMUNITY HOSPITAL</t>
  </si>
  <si>
    <t>NLX19</t>
  </si>
  <si>
    <t>MELKSHAM COMMUNITY HOSPITAL</t>
  </si>
  <si>
    <t>NLXPAULTON MEMORIAL HOSPITAL</t>
  </si>
  <si>
    <t>NLX02</t>
  </si>
  <si>
    <t>PAULTON MEMORIAL HOSPITAL</t>
  </si>
  <si>
    <t>Selected Org:</t>
  </si>
  <si>
    <t>NLXST MARTINS HOSPITAL</t>
  </si>
  <si>
    <t>NLX01</t>
  </si>
  <si>
    <t>ST MARTINS HOSPITAL</t>
  </si>
  <si>
    <t>RXC</t>
  </si>
  <si>
    <t>NLXTHORNBURY HOSPITAL</t>
  </si>
  <si>
    <t>NLX22</t>
  </si>
  <si>
    <t>THORNBURY HOSPITAL</t>
  </si>
  <si>
    <t>NLXTROWBRIDGE COMMUNITY HOSPITAL</t>
  </si>
  <si>
    <t>NLX20</t>
  </si>
  <si>
    <t>TROWBRIDGE COMMUNITY HOSPITAL</t>
  </si>
  <si>
    <t>Match:</t>
  </si>
  <si>
    <t>NQ1</t>
  </si>
  <si>
    <t>NQ1ACE CIC (CLACTON ON SEA)</t>
  </si>
  <si>
    <t>NQ101</t>
  </si>
  <si>
    <t>ACE CIC (CLACTON ON SEA)</t>
  </si>
  <si>
    <t>Countif:</t>
  </si>
  <si>
    <t>NQ1CLACTON HOSPITAL</t>
  </si>
  <si>
    <t>NQ108</t>
  </si>
  <si>
    <t>CLACTON HOSPITAL</t>
  </si>
  <si>
    <t>NQ1COLCHESTER GENERAL HOSPITAL</t>
  </si>
  <si>
    <t>NQ107</t>
  </si>
  <si>
    <t>COLCHESTER GENERAL HOSPITAL</t>
  </si>
  <si>
    <t>Concat Items:</t>
  </si>
  <si>
    <t>NQ1CONNAUGHT MEWS SUITES 6-10</t>
  </si>
  <si>
    <t>NQ126</t>
  </si>
  <si>
    <t>CONNAUGHT MEWS SUITES 6-10</t>
  </si>
  <si>
    <t>$AQ</t>
  </si>
  <si>
    <t>NQ1CORNERSTONE</t>
  </si>
  <si>
    <t>NQ123</t>
  </si>
  <si>
    <t>CORNERSTONE</t>
  </si>
  <si>
    <t>:$AQ</t>
  </si>
  <si>
    <t>NQ1FRYATT HOSPITAL</t>
  </si>
  <si>
    <t>NQ106</t>
  </si>
  <si>
    <t>FRYATT HOSPITAL</t>
  </si>
  <si>
    <t>NVCASHTEAD HOSPITAL</t>
  </si>
  <si>
    <t>NVC01</t>
  </si>
  <si>
    <t>ASHTEAD HOSPITAL</t>
  </si>
  <si>
    <t>NVC</t>
  </si>
  <si>
    <t>Concat Final:</t>
  </si>
  <si>
    <t>NVCBOSTON WEST HOSPITAL</t>
  </si>
  <si>
    <t>NVC27</t>
  </si>
  <si>
    <t>BOSTON WEST HOSPITAL</t>
  </si>
  <si>
    <t>NVCCLIFTON PARK HOSPITAL</t>
  </si>
  <si>
    <t>NVC28</t>
  </si>
  <si>
    <t>CLIFTON PARK HOSPITAL</t>
  </si>
  <si>
    <t>NVCCOBALT HOSPITAL</t>
  </si>
  <si>
    <t>NVC29</t>
  </si>
  <si>
    <t>COBALT HOSPITAL</t>
  </si>
  <si>
    <t>NVCDUCHY HOSPITAL</t>
  </si>
  <si>
    <t>NVC04</t>
  </si>
  <si>
    <t>DUCHY HOSPITAL</t>
  </si>
  <si>
    <t>NVCEUXTON HALL HOSPITAL</t>
  </si>
  <si>
    <t>NVC05</t>
  </si>
  <si>
    <t>EUXTON HALL HOSPITAL</t>
  </si>
  <si>
    <t>NVCFITZWILLIAM HOSPITAL</t>
  </si>
  <si>
    <t>NVC06</t>
  </si>
  <si>
    <t>FITZWILLIAM HOSPITAL</t>
  </si>
  <si>
    <t>NVCFULWOOD HALL HOSPITAL</t>
  </si>
  <si>
    <t>NVC07</t>
  </si>
  <si>
    <t>FULWOOD HALL HOSPITAL</t>
  </si>
  <si>
    <t>CONQUEST HOSPITAL - RXC01</t>
  </si>
  <si>
    <t>NVCHORTON NHS TREATMENT CENTRE</t>
  </si>
  <si>
    <t>NVC25</t>
  </si>
  <si>
    <t>HORTON NHS TREATMENT CENTRE</t>
  </si>
  <si>
    <t>NVCMOUNT STUART HOSPITAL</t>
  </si>
  <si>
    <t>NVC08</t>
  </si>
  <si>
    <t>MOUNT STUART HOSPITAL</t>
  </si>
  <si>
    <t>NVCNEW HALL HOSPITAL</t>
  </si>
  <si>
    <t>NVC09</t>
  </si>
  <si>
    <t>NEW HALL HOSPITAL</t>
  </si>
  <si>
    <t>NVCNORTH DOWNS HOSPITAL</t>
  </si>
  <si>
    <t>NVC11</t>
  </si>
  <si>
    <t>NORTH DOWNS HOSPITAL</t>
  </si>
  <si>
    <t>NVCNOTTINGHAM WOODTHORPE HOSPITAL</t>
  </si>
  <si>
    <t>NVC40</t>
  </si>
  <si>
    <t>NOTTINGHAM WOODTHORPE HOSPITAL</t>
  </si>
  <si>
    <t>NVCOAKLANDS HOSPITAL</t>
  </si>
  <si>
    <t>NVC12</t>
  </si>
  <si>
    <t>OAKLANDS HOSPITAL</t>
  </si>
  <si>
    <t>NVCOAKS HOSPITAL</t>
  </si>
  <si>
    <t>NVC13</t>
  </si>
  <si>
    <t>OAKS HOSPITAL</t>
  </si>
  <si>
    <t>NVCPARK HILL HOSPITAL</t>
  </si>
  <si>
    <t>NVC14</t>
  </si>
  <si>
    <t>PARK HILL HOSPITAL</t>
  </si>
  <si>
    <t>NVCPINEHILL HOSPITAL</t>
  </si>
  <si>
    <t>NVC15</t>
  </si>
  <si>
    <t>PINEHILL HOSPITAL</t>
  </si>
  <si>
    <t>NVCRENACRES HOSPITAL</t>
  </si>
  <si>
    <t>NVC16</t>
  </si>
  <si>
    <t>RENACRES HOSPITAL</t>
  </si>
  <si>
    <t>NVCRIVERS HOSPITAL</t>
  </si>
  <si>
    <t>NVC19</t>
  </si>
  <si>
    <t>RIVERS HOSPITAL</t>
  </si>
  <si>
    <t>NVCROWLEY HALL HOSPITAL</t>
  </si>
  <si>
    <t>NVC17</t>
  </si>
  <si>
    <t>ROWLEY HALL HOSPITAL</t>
  </si>
  <si>
    <t>NVCTHE WESTBOURNE CENTRE</t>
  </si>
  <si>
    <t>NVC44</t>
  </si>
  <si>
    <t>THE WESTBOURNE CENTRE</t>
  </si>
  <si>
    <t>NVCTHE YORKSHIRE CLINIC</t>
  </si>
  <si>
    <t>NVC20</t>
  </si>
  <si>
    <t>THE YORKSHIRE CLINIC</t>
  </si>
  <si>
    <t>NVCWEST MIDLANDS HOSPITAL</t>
  </si>
  <si>
    <t>NVC21</t>
  </si>
  <si>
    <t>WEST MIDLANDS HOSPITAL</t>
  </si>
  <si>
    <t>NVCWINFIELD HOSPITAL</t>
  </si>
  <si>
    <t>NVC22</t>
  </si>
  <si>
    <t>WINFIELD HOSPITAL</t>
  </si>
  <si>
    <t>NVCWOODLAND HOSPITAL</t>
  </si>
  <si>
    <t>NVC23</t>
  </si>
  <si>
    <t>WOODLAND HOSPITAL</t>
  </si>
  <si>
    <t>R1AACONBURY UNIT</t>
  </si>
  <si>
    <t>R1ADY</t>
  </si>
  <si>
    <t>ACONBURY UNIT</t>
  </si>
  <si>
    <t>R1A</t>
  </si>
  <si>
    <t>R1AALEXANDRA HOSPITAL</t>
  </si>
  <si>
    <t>R1AAL</t>
  </si>
  <si>
    <t>ALEXANDRA HOSPITAL</t>
  </si>
  <si>
    <t>R1AARROWSIDE UNIT (ALEXANDRA HOSPITAL)</t>
  </si>
  <si>
    <t>R1A1X</t>
  </si>
  <si>
    <t>ARROWSIDE UNIT (ALEXANDRA HOSPITAL)</t>
  </si>
  <si>
    <t>R1ABATCHLEY FIRST NURSERY PLUS</t>
  </si>
  <si>
    <t>R1AHC</t>
  </si>
  <si>
    <t>BATCHLEY FIRST NURSERY PLUS</t>
  </si>
  <si>
    <t>R1ABEACONSIDE AUTISM BASE</t>
  </si>
  <si>
    <t>R1A05</t>
  </si>
  <si>
    <t>BEACONSIDE AUTISM BASE</t>
  </si>
  <si>
    <t>R1ABIRMINGHAM CHILDREN'S HOSPITAL</t>
  </si>
  <si>
    <t>R1A03</t>
  </si>
  <si>
    <t>BIRMINGHAM CHILDREN'S HOSPITAL</t>
  </si>
  <si>
    <t>R1ACOMM HOSP WARDS (EVESHAM)</t>
  </si>
  <si>
    <t>R1ARE</t>
  </si>
  <si>
    <t>COMM HOSP WARDS (EVESHAM)</t>
  </si>
  <si>
    <t>R1ACOMM HOSP WARDS (MALVERN)</t>
  </si>
  <si>
    <t>R1ARG</t>
  </si>
  <si>
    <t>COMM HOSP WARDS (MALVERN)</t>
  </si>
  <si>
    <t>R1ACOMM HOSP WARDS (PERSHORE)</t>
  </si>
  <si>
    <t>R1ARJ</t>
  </si>
  <si>
    <t>COMM HOSP WARDS (PERSHORE)</t>
  </si>
  <si>
    <t>R1ACOMM HOSP WARDS (TENBURY)</t>
  </si>
  <si>
    <t>R1ARL</t>
  </si>
  <si>
    <t>COMM HOSP WARDS (TENBURY)</t>
  </si>
  <si>
    <t>R1ACOMM HOSP WARDS (WF GP UNIT)</t>
  </si>
  <si>
    <t>R1ARN</t>
  </si>
  <si>
    <t>COMM HOSP WARDS (WF GP UNIT)</t>
  </si>
  <si>
    <t>R1ACOMMUNITY FIRST</t>
  </si>
  <si>
    <t>R1A94</t>
  </si>
  <si>
    <t>COMMUNITY FIRST</t>
  </si>
  <si>
    <t>R1ACOMMUNITY HOSP WARDS (POWCH)</t>
  </si>
  <si>
    <t>R1ARK</t>
  </si>
  <si>
    <t>COMMUNITY HOSP WARDS (POWCH)</t>
  </si>
  <si>
    <t>R1ACOMMUNITY INREACH EVESHAM</t>
  </si>
  <si>
    <t>R1AJX</t>
  </si>
  <si>
    <t>COMMUNITY INREACH EVESHAM</t>
  </si>
  <si>
    <t>R1ACOMMUNITY INREACH REDDITCH 6</t>
  </si>
  <si>
    <t>R1AJV</t>
  </si>
  <si>
    <t>COMMUNITY INREACH REDDITCH 6</t>
  </si>
  <si>
    <t>R1ACOMMUNITY INREACH REDDITCH 8</t>
  </si>
  <si>
    <t>R1AJY</t>
  </si>
  <si>
    <t>COMMUNITY INREACH REDDITCH 8</t>
  </si>
  <si>
    <t>R1ACOMMUNITY PAEDESTRICIANS-1</t>
  </si>
  <si>
    <t>R1AQQ</t>
  </si>
  <si>
    <t>COMMUNITY PAEDESTRICIANS-1</t>
  </si>
  <si>
    <t>R1ACOMMUNITY UNIT</t>
  </si>
  <si>
    <t>R1ADV</t>
  </si>
  <si>
    <t>COMMUNITY UNIT</t>
  </si>
  <si>
    <t>R1ACOMMUNITY VENUE</t>
  </si>
  <si>
    <t>R1A76</t>
  </si>
  <si>
    <t>COMMUNITY VENUE</t>
  </si>
  <si>
    <t>R1ACOVERCROFT</t>
  </si>
  <si>
    <t>R1APF</t>
  </si>
  <si>
    <t>COVERCROFT</t>
  </si>
  <si>
    <t>R1ACROWNGATE PHYSIOTHERAPY</t>
  </si>
  <si>
    <t>R1A82</t>
  </si>
  <si>
    <t>CROWNGATE PHYSIOTHERAPY</t>
  </si>
  <si>
    <t>R1ADROITWICH SPA PRIVATE HOSPITAL</t>
  </si>
  <si>
    <t>R1AFT</t>
  </si>
  <si>
    <t>DROITWICH SPA PRIVATE HOSPITAL</t>
  </si>
  <si>
    <t>R1AELGAR UNIT</t>
  </si>
  <si>
    <t>R1ADW</t>
  </si>
  <si>
    <t>ELGAR UNIT</t>
  </si>
  <si>
    <t>R1AESTATES BUILDING</t>
  </si>
  <si>
    <t>R1ACE</t>
  </si>
  <si>
    <t>ESTATES BUILDING</t>
  </si>
  <si>
    <t>R1AEVESHAM COMMUNITY HOSPITAL</t>
  </si>
  <si>
    <t>R1A1P</t>
  </si>
  <si>
    <t>EVESHAM COMMUNITY HOSPITAL</t>
  </si>
  <si>
    <t>R1AGOLD HILL CARE HOME</t>
  </si>
  <si>
    <t>R1AKK</t>
  </si>
  <si>
    <t>GOLD HILL CARE HOME</t>
  </si>
  <si>
    <t>R1AHASTINGS CARE HOME</t>
  </si>
  <si>
    <t>R1AKG</t>
  </si>
  <si>
    <t>HASTINGS CARE HOME</t>
  </si>
  <si>
    <t>R1AHILL CREST 1</t>
  </si>
  <si>
    <t>R1APM</t>
  </si>
  <si>
    <t>HILL CREST 1</t>
  </si>
  <si>
    <t>R1AHILL CREST 2</t>
  </si>
  <si>
    <t>R1APQ</t>
  </si>
  <si>
    <t>HILL CREST 2</t>
  </si>
  <si>
    <t>R1AHILL CREST MENTAL HEALTH UNIT</t>
  </si>
  <si>
    <t>R1A49</t>
  </si>
  <si>
    <t>HILL CREST MENTAL HEALTH UNIT</t>
  </si>
  <si>
    <t>R1AHOME FARM TRUST</t>
  </si>
  <si>
    <t>R1A89</t>
  </si>
  <si>
    <t>HOME FARM TRUST</t>
  </si>
  <si>
    <t>R1AHOME TREATMENT 1</t>
  </si>
  <si>
    <t>R1APL</t>
  </si>
  <si>
    <t>HOME TREATMENT 1</t>
  </si>
  <si>
    <t>R1AHOME TREATMENT 2</t>
  </si>
  <si>
    <t>R1APN</t>
  </si>
  <si>
    <t>HOME TREATMENT 2</t>
  </si>
  <si>
    <t>R1AHOMEWARD BOUND UNIT</t>
  </si>
  <si>
    <t>R1ADE</t>
  </si>
  <si>
    <t>HOMEWARD BOUND UNIT</t>
  </si>
  <si>
    <t>R1AKEMPSEY PARISH HALL</t>
  </si>
  <si>
    <t>R1AHL</t>
  </si>
  <si>
    <t>KEMPSEY PARISH HALL</t>
  </si>
  <si>
    <t>R1ALICKEY LANGUAGE UNIT</t>
  </si>
  <si>
    <t>R1AHV</t>
  </si>
  <si>
    <t>LICKEY LANGUAGE UNIT</t>
  </si>
  <si>
    <t>R1ALINK HORTICULTURIAL NURSERIES - SHELTERED EMPLOYMENT</t>
  </si>
  <si>
    <t>R1AAE</t>
  </si>
  <si>
    <t>LINK HORTICULTURIAL NURSERIES - SHELTERED EMPLOYMENT</t>
  </si>
  <si>
    <t>R1AMALVERN COMMUNITY HOSPITAL</t>
  </si>
  <si>
    <t>R1ADC</t>
  </si>
  <si>
    <t>MALVERN COMMUNITY HOSPITAL</t>
  </si>
  <si>
    <t>R1AMATCHBOROUGH FIRST NURSERY PLUS</t>
  </si>
  <si>
    <t>R1AHF</t>
  </si>
  <si>
    <t>MATCHBOROUGH FIRST NURSERY PLUS</t>
  </si>
  <si>
    <t>R1ANEW BROOK</t>
  </si>
  <si>
    <t>R1ACF</t>
  </si>
  <si>
    <t>NEW BROOK</t>
  </si>
  <si>
    <t>R1ANEW BROOK UNIT 1</t>
  </si>
  <si>
    <t>R1APK</t>
  </si>
  <si>
    <t>NEW BROOK UNIT 1</t>
  </si>
  <si>
    <t>R1ANEW BROOK UNIT 2</t>
  </si>
  <si>
    <t>R1APP</t>
  </si>
  <si>
    <t>NEW BROOK UNIT 2</t>
  </si>
  <si>
    <t>R1ANEW CROSS HOSPITAL</t>
  </si>
  <si>
    <t>R1A1N</t>
  </si>
  <si>
    <t>NEW CROSS HOSPITAL</t>
  </si>
  <si>
    <t>R1ANEW HAVEN (MENTAL HEALTH UNIT)</t>
  </si>
  <si>
    <t>R1ACC</t>
  </si>
  <si>
    <t>NEW HAVEN (MENTAL HEALTH UNIT)</t>
  </si>
  <si>
    <t>R1AORCHARD PLACE</t>
  </si>
  <si>
    <t>R1A37</t>
  </si>
  <si>
    <t>ORCHARD PLACE</t>
  </si>
  <si>
    <t>R1AOT STORES</t>
  </si>
  <si>
    <t>R1AGK</t>
  </si>
  <si>
    <t>OT STORES</t>
  </si>
  <si>
    <t>R1APALLIATIVE CARE (R&amp;B)</t>
  </si>
  <si>
    <t>R1AQP</t>
  </si>
  <si>
    <t>PALLIATIVE CARE (R&amp;B)</t>
  </si>
  <si>
    <t>R1APALLIATIVE CARE (SW)</t>
  </si>
  <si>
    <t>R1ART</t>
  </si>
  <si>
    <t>PALLIATIVE CARE (SW)</t>
  </si>
  <si>
    <t>R1APALLIATIVE CARE (WF)</t>
  </si>
  <si>
    <t>R1ARR</t>
  </si>
  <si>
    <t>PALLIATIVE CARE (WF)</t>
  </si>
  <si>
    <t>R1APARKSIDE MIDDLE AUTISM BASE</t>
  </si>
  <si>
    <t>R1AEM</t>
  </si>
  <si>
    <t>PARKSIDE MIDDLE AUTISM BASE</t>
  </si>
  <si>
    <t>R1APERSHORE HOSPITAL</t>
  </si>
  <si>
    <t>R1ACW</t>
  </si>
  <si>
    <t>PERSHORE HOSPITAL</t>
  </si>
  <si>
    <t>R1APHYSIO UNIT ROSEHILL</t>
  </si>
  <si>
    <t>R1AA6</t>
  </si>
  <si>
    <t>PHYSIO UNIT ROSEHILL</t>
  </si>
  <si>
    <t>R1APHYSIO UNIT THORNTON</t>
  </si>
  <si>
    <t>R1A1A</t>
  </si>
  <si>
    <t>PHYSIO UNIT THORNTON</t>
  </si>
  <si>
    <t>R1APOSTNATAL UNIT</t>
  </si>
  <si>
    <t>R1ADM</t>
  </si>
  <si>
    <t>POSTNATAL UNIT</t>
  </si>
  <si>
    <t>R1APRINCESS OF WALES HOSPITAL</t>
  </si>
  <si>
    <t>R1ACG</t>
  </si>
  <si>
    <t>PRINCESS OF WALES HOSPITAL</t>
  </si>
  <si>
    <t>R1APUPIL REFERRAL UNIT</t>
  </si>
  <si>
    <t>R1A60</t>
  </si>
  <si>
    <t>PUPIL REFERRAL UNIT</t>
  </si>
  <si>
    <t>R1AQUEEN ELIZABETH HOSPITAL</t>
  </si>
  <si>
    <t>R1A02</t>
  </si>
  <si>
    <t>QUEEN ELIZABETH HOSPITAL</t>
  </si>
  <si>
    <t>R1ARIVENDELL</t>
  </si>
  <si>
    <t>R1A14</t>
  </si>
  <si>
    <t>RIVENDELL</t>
  </si>
  <si>
    <t>R1ARIVERBANK NEONATAL UNIT</t>
  </si>
  <si>
    <t>R1ADN</t>
  </si>
  <si>
    <t>RIVERBANK NEONATAL UNIT</t>
  </si>
  <si>
    <t>R1ARUSSELLS HALL HOSPITAL</t>
  </si>
  <si>
    <t>R1A56</t>
  </si>
  <si>
    <t>RUSSELLS HALL HOSPITAL</t>
  </si>
  <si>
    <t>R1ASILVERBIRCH</t>
  </si>
  <si>
    <t>R1ACH</t>
  </si>
  <si>
    <t>SILVERBIRCH</t>
  </si>
  <si>
    <t>R1ASTUDDERT KENNEDY OA</t>
  </si>
  <si>
    <t>R1APG</t>
  </si>
  <si>
    <t>STUDDERT KENNEDY OA</t>
  </si>
  <si>
    <t>R1ATENBURY COMMUNITY HOSPITAL</t>
  </si>
  <si>
    <t>R1AAN</t>
  </si>
  <si>
    <t>TENBURY COMMUNITY HOSPITAL</t>
  </si>
  <si>
    <t>R1ATESCO KIDDERMINSTER</t>
  </si>
  <si>
    <t>R1A67</t>
  </si>
  <si>
    <t>TESCO KIDDERMINSTER</t>
  </si>
  <si>
    <t>R1ATESCO REDDITCH</t>
  </si>
  <si>
    <t>R1A43</t>
  </si>
  <si>
    <t>TESCO REDDITCH</t>
  </si>
  <si>
    <t>R1ATESCO ST PETERS</t>
  </si>
  <si>
    <t>R1A1G</t>
  </si>
  <si>
    <t>TESCO ST PETERS</t>
  </si>
  <si>
    <t>R1ATESCO WARNDON</t>
  </si>
  <si>
    <t>R1AA1</t>
  </si>
  <si>
    <t>TESCO WARNDON</t>
  </si>
  <si>
    <t>R1ATHE FIRS REST HOME</t>
  </si>
  <si>
    <t>R1A1F</t>
  </si>
  <si>
    <t>THE FIRS REST HOME</t>
  </si>
  <si>
    <t>R1ATHE GRANGE</t>
  </si>
  <si>
    <t>R1A66</t>
  </si>
  <si>
    <t>THE GRANGE</t>
  </si>
  <si>
    <t>R1ATHE HIVE</t>
  </si>
  <si>
    <t>R1AKX</t>
  </si>
  <si>
    <t>THE HIVE</t>
  </si>
  <si>
    <t>R1ATHE OLD VICARAGE</t>
  </si>
  <si>
    <t>R1AKL</t>
  </si>
  <si>
    <t>THE OLD VICARAGE</t>
  </si>
  <si>
    <t>R1ATHE PINES</t>
  </si>
  <si>
    <t>R1AHX</t>
  </si>
  <si>
    <t>THE PINES</t>
  </si>
  <si>
    <t>R1ATHE WOODLANDS</t>
  </si>
  <si>
    <t>R1A44</t>
  </si>
  <si>
    <t>THE WOODLANDS</t>
  </si>
  <si>
    <t>R1ATIMBERDINE HOME RESIDENTIAL CARE</t>
  </si>
  <si>
    <t>R1AHM</t>
  </si>
  <si>
    <t>TIMBERDINE HOME RESIDENTIAL CARE</t>
  </si>
  <si>
    <t>R1ATOUCHSTONE UNIT</t>
  </si>
  <si>
    <t>R1AAD</t>
  </si>
  <si>
    <t>TOUCHSTONE UNIT</t>
  </si>
  <si>
    <t>R1AWALKWOOD MIDDLE AUTISM BASE</t>
  </si>
  <si>
    <t>R1A31</t>
  </si>
  <si>
    <t>WALKWOOD MIDDLE AUTISM BASE</t>
  </si>
  <si>
    <t>R1AWALSGRAVE HOSPITAL</t>
  </si>
  <si>
    <t>R1A55</t>
  </si>
  <si>
    <t>WALSGRAVE HOSPITAL</t>
  </si>
  <si>
    <t>R1AWASELY HIGH AUTISM BASE</t>
  </si>
  <si>
    <t>R1A06</t>
  </si>
  <si>
    <t>WASELY HIGH AUTISM BASE</t>
  </si>
  <si>
    <t>R1AWATERSIDE</t>
  </si>
  <si>
    <t>R1AQG</t>
  </si>
  <si>
    <t>WATERSIDE</t>
  </si>
  <si>
    <t>R1AWATERSIDE CARE HOME</t>
  </si>
  <si>
    <t>R1AKR</t>
  </si>
  <si>
    <t>WATERSIDE CARE HOME</t>
  </si>
  <si>
    <t>R1AWATERSIDE MENTAL HEALTH DAY HOSPITAL</t>
  </si>
  <si>
    <t>R1A1V</t>
  </si>
  <si>
    <t>WATERSIDE MENTAL HEALTH DAY HOSPITAL</t>
  </si>
  <si>
    <t>R1AWHCT HEALTHCARE FEATHERSTONE</t>
  </si>
  <si>
    <t>R1AHY</t>
  </si>
  <si>
    <t>WHCT HEALTHCARE FEATHERSTONE</t>
  </si>
  <si>
    <t>R1AWILDMOOR MILL FARM</t>
  </si>
  <si>
    <t>R1A21</t>
  </si>
  <si>
    <t>WILDMOOR MILL FARM</t>
  </si>
  <si>
    <t>R1AWISHMOOR REST HOME</t>
  </si>
  <si>
    <t>R1AKN</t>
  </si>
  <si>
    <t>WISHMOOR REST HOME</t>
  </si>
  <si>
    <t>R1AWOODSIDE</t>
  </si>
  <si>
    <t>R1A1C</t>
  </si>
  <si>
    <t>WOODSIDE</t>
  </si>
  <si>
    <t>R1AWORCESTER CITY MH 1</t>
  </si>
  <si>
    <t>R1AQF</t>
  </si>
  <si>
    <t>WORCESTER CITY MH 1</t>
  </si>
  <si>
    <t>R1AWORCESTER CITY MH 2</t>
  </si>
  <si>
    <t>R1AQH</t>
  </si>
  <si>
    <t>WORCESTER CITY MH 2</t>
  </si>
  <si>
    <t>R1AWORCESTER CITY MH 3</t>
  </si>
  <si>
    <t>R1AQK</t>
  </si>
  <si>
    <t>WORCESTER CITY MH 3</t>
  </si>
  <si>
    <t>R1AWORCESTER INTERMEDIATE CARE UNIT (WICU)</t>
  </si>
  <si>
    <t>R1A1Q</t>
  </si>
  <si>
    <t>WORCESTER INTERMEDIATE CARE UNIT (WICU)</t>
  </si>
  <si>
    <t>R1AWORCESTERSHIRE ROYAL HOSPITAL</t>
  </si>
  <si>
    <t>R1ADP</t>
  </si>
  <si>
    <t>WORCESTERSHIRE ROYAL HOSPITAL</t>
  </si>
  <si>
    <t>R1AWULSTAN UNIT</t>
  </si>
  <si>
    <t>R1AEC</t>
  </si>
  <si>
    <t>WULSTAN UNIT</t>
  </si>
  <si>
    <t>R1AWULSTAN UNIT REHABILITATION</t>
  </si>
  <si>
    <t>R1AED</t>
  </si>
  <si>
    <t>WULSTAN UNIT REHABILITATION</t>
  </si>
  <si>
    <t>R1AWYCHAVON OA</t>
  </si>
  <si>
    <t>R1AQJ</t>
  </si>
  <si>
    <t>WYCHAVON OA</t>
  </si>
  <si>
    <t>R1CADULT MENTAL HEALTH</t>
  </si>
  <si>
    <t>R1C19</t>
  </si>
  <si>
    <t>ADULT MENTAL HEALTH</t>
  </si>
  <si>
    <t>R1C</t>
  </si>
  <si>
    <t>R1CAMULREE DAY HOSPITAL</t>
  </si>
  <si>
    <t>R1C14</t>
  </si>
  <si>
    <t>AMULREE DAY HOSPITAL</t>
  </si>
  <si>
    <t>R1CASHURST HOSPITAL</t>
  </si>
  <si>
    <t>R1C07</t>
  </si>
  <si>
    <t>ASHURST HOSPITAL</t>
  </si>
  <si>
    <t>R1CBEHAVIOUR RESOURCE (BRS)</t>
  </si>
  <si>
    <t>R1C54</t>
  </si>
  <si>
    <t>BEHAVIOUR RESOURCE (BRS)</t>
  </si>
  <si>
    <t>R1CBRAMBLES WARD</t>
  </si>
  <si>
    <t>R1C48</t>
  </si>
  <si>
    <t>BRAMBLES WARD</t>
  </si>
  <si>
    <t>R1CC&amp;SH ANDOVER</t>
  </si>
  <si>
    <t>R1C62</t>
  </si>
  <si>
    <t>C&amp;SH ANDOVER</t>
  </si>
  <si>
    <t>R1CC&amp;SH BASINGSTOKE</t>
  </si>
  <si>
    <t>R1C45</t>
  </si>
  <si>
    <t>C&amp;SH BASINGSTOKE</t>
  </si>
  <si>
    <t>R1CC&amp;SH PORTSMOUTH</t>
  </si>
  <si>
    <t>R1C17</t>
  </si>
  <si>
    <t>C&amp;SH PORTSMOUTH</t>
  </si>
  <si>
    <t>R1CC&amp;SH SOUTHAMPTON</t>
  </si>
  <si>
    <t>R1C51</t>
  </si>
  <si>
    <t>C&amp;SH SOUTHAMPTON</t>
  </si>
  <si>
    <t>R1CC&amp;SH WINCHESTER</t>
  </si>
  <si>
    <t>R1C58</t>
  </si>
  <si>
    <t>C&amp;SH WINCHESTER</t>
  </si>
  <si>
    <t>R1CCAMPION PLACE</t>
  </si>
  <si>
    <t>R1C90</t>
  </si>
  <si>
    <t>CAMPION PLACE</t>
  </si>
  <si>
    <t>R1CCHASE COMMUNITY HOSPITAL</t>
  </si>
  <si>
    <t>R1CG1</t>
  </si>
  <si>
    <t>CHASE COMMUNITY HOSPITAL</t>
  </si>
  <si>
    <t>R1CCOMMUNITY PAEDIATRICS - EAST</t>
  </si>
  <si>
    <t>R1C22</t>
  </si>
  <si>
    <t>COMMUNITY PAEDIATRICS - EAST</t>
  </si>
  <si>
    <t>R1CCOMMUNITY PAEDIATRICS - WEST</t>
  </si>
  <si>
    <t>R1C55</t>
  </si>
  <si>
    <t>COMMUNITY PAEDIATRICS - WEST</t>
  </si>
  <si>
    <t>R1CCOMMUNITY PAEDS N.FOREST</t>
  </si>
  <si>
    <t>R1CA6</t>
  </si>
  <si>
    <t>COMMUNITY PAEDS N.FOREST</t>
  </si>
  <si>
    <t>R1CCROWN HEIGHTS</t>
  </si>
  <si>
    <t>R1CH3</t>
  </si>
  <si>
    <t>CROWN HEIGHTS</t>
  </si>
  <si>
    <t>R1CEASTLEIGH DAS</t>
  </si>
  <si>
    <t>R1CR3</t>
  </si>
  <si>
    <t>EASTLEIGH DAS</t>
  </si>
  <si>
    <t>R1CELMLEIGH HOSPITAL</t>
  </si>
  <si>
    <t>R1CM8</t>
  </si>
  <si>
    <t>ELMLEIGH HOSPITAL</t>
  </si>
  <si>
    <t>R1CFANSHAWE WARD</t>
  </si>
  <si>
    <t>R1C49</t>
  </si>
  <si>
    <t>FANSHAWE WARD</t>
  </si>
  <si>
    <t>R1CFAREHAM COMMUNITY HOSPITAL</t>
  </si>
  <si>
    <t>R1CF4</t>
  </si>
  <si>
    <t>FAREHAM COMMUNITY HOSPITAL</t>
  </si>
  <si>
    <t>R1CFAREHAM REACH UNIT</t>
  </si>
  <si>
    <t>R1C89</t>
  </si>
  <si>
    <t>FAREHAM REACH UNIT</t>
  </si>
  <si>
    <t>R1CFENWICK HOSPITAL</t>
  </si>
  <si>
    <t>R1CT7</t>
  </si>
  <si>
    <t>FENWICK HOSPITAL</t>
  </si>
  <si>
    <t>R1CFLEET COMMUNITY HOSPITAL</t>
  </si>
  <si>
    <t>R1CG3</t>
  </si>
  <si>
    <t>FLEET COMMUNITY HOSPITAL</t>
  </si>
  <si>
    <t>R1CFRITH COTTAGE DAS</t>
  </si>
  <si>
    <t>R1C09</t>
  </si>
  <si>
    <t>FRITH COTTAGE DAS</t>
  </si>
  <si>
    <t>R1CGOSPORT WAR MEMORIAL HOSPITAL</t>
  </si>
  <si>
    <t>R1C70</t>
  </si>
  <si>
    <t>GOSPORT WAR MEMORIAL HOSPITAL</t>
  </si>
  <si>
    <t>R1CHAVANT WAR MEMORIAL HOSPITAL</t>
  </si>
  <si>
    <t>R1CJ2</t>
  </si>
  <si>
    <t>HAVANT WAR MEMORIAL HOSPITAL</t>
  </si>
  <si>
    <t>R1CHOOK SHADIE AT THE BASE</t>
  </si>
  <si>
    <t>R1CE8</t>
  </si>
  <si>
    <t>HOOK SHADIE AT THE BASE</t>
  </si>
  <si>
    <t>R1CHUNTERCOMBE MANOR HOSPITAL</t>
  </si>
  <si>
    <t>R1CA9</t>
  </si>
  <si>
    <t>HUNTERCOMBE MANOR HOSPITAL</t>
  </si>
  <si>
    <t>R1CHYTHE HOSPITAL</t>
  </si>
  <si>
    <t>R1CG7</t>
  </si>
  <si>
    <t>HYTHE HOSPITAL</t>
  </si>
  <si>
    <t>R1CINSCAPE</t>
  </si>
  <si>
    <t>R1C95</t>
  </si>
  <si>
    <t>INSCAPE</t>
  </si>
  <si>
    <t>R1CINTEGRATED DRUG TREATMENT</t>
  </si>
  <si>
    <t>R1C59</t>
  </si>
  <si>
    <t>INTEGRATED DRUG TREATMENT</t>
  </si>
  <si>
    <t>R1CLOWER MOUNTBATTON GALLERY</t>
  </si>
  <si>
    <t>R1C12</t>
  </si>
  <si>
    <t>LOWER MOUNTBATTON GALLERY</t>
  </si>
  <si>
    <t>R1CLYMINGTON NEW FOREST HOSPITAL</t>
  </si>
  <si>
    <t>R1CG4</t>
  </si>
  <si>
    <t>LYMINGTON NEW FOREST HOSPITAL</t>
  </si>
  <si>
    <t>R1CMILFORD WAR MEMORIAL HOSPITAL</t>
  </si>
  <si>
    <t>R1CG5</t>
  </si>
  <si>
    <t>MILFORD WAR MEMORIAL HOSPITAL</t>
  </si>
  <si>
    <t>R1CMINOR INJURIES UNIT</t>
  </si>
  <si>
    <t>R1CH0</t>
  </si>
  <si>
    <t>MINOR INJURIES UNIT</t>
  </si>
  <si>
    <t>R1CMOORGREEN HOSPITAL</t>
  </si>
  <si>
    <t>R1C02</t>
  </si>
  <si>
    <t>MOORGREEN HOSPITAL</t>
  </si>
  <si>
    <t>R1CNEW FOREST DAS</t>
  </si>
  <si>
    <t>R1C65</t>
  </si>
  <si>
    <t>NEW FOREST DAS</t>
  </si>
  <si>
    <t>R1CNO LIMITS</t>
  </si>
  <si>
    <t>R1CG6</t>
  </si>
  <si>
    <t>NO LIMITS</t>
  </si>
  <si>
    <t>R1CNO LIMITS - SHIRLEY</t>
  </si>
  <si>
    <t>R1CL2</t>
  </si>
  <si>
    <t>NO LIMITS - SHIRLEY</t>
  </si>
  <si>
    <t>R1CNO LIMITS - SHOLING</t>
  </si>
  <si>
    <t>R1CL3</t>
  </si>
  <si>
    <t>NO LIMITS - SHOLING</t>
  </si>
  <si>
    <t>R1COAKRIDGE HALL FOR ALL</t>
  </si>
  <si>
    <t>R1CL5</t>
  </si>
  <si>
    <t>OAKRIDGE HALL FOR ALL</t>
  </si>
  <si>
    <t>R1COLDER PERS MENTAL HEALTH</t>
  </si>
  <si>
    <t>R1C26</t>
  </si>
  <si>
    <t>OLDER PERS MENTAL HEALTH</t>
  </si>
  <si>
    <t>R1CPETERSFIELD HOSPITAL</t>
  </si>
  <si>
    <t>R1CD8</t>
  </si>
  <si>
    <t>PETERSFIELD HOSPITAL</t>
  </si>
  <si>
    <t>R1CPICKLES COPPICE</t>
  </si>
  <si>
    <t>R1C44</t>
  </si>
  <si>
    <t>PICKLES COPPICE</t>
  </si>
  <si>
    <t>R1CPRINCESS ANNE HOSPITAL</t>
  </si>
  <si>
    <t>R1C36</t>
  </si>
  <si>
    <t>PRINCESS ANNE HOSPITAL</t>
  </si>
  <si>
    <t>R1CQUEEN ALEXANDRA HOSPITAL</t>
  </si>
  <si>
    <t>R1CJ7</t>
  </si>
  <si>
    <t>QUEEN ALEXANDRA HOSPITAL</t>
  </si>
  <si>
    <t>R1CROMSEY HOSPITAL</t>
  </si>
  <si>
    <t>R1C46</t>
  </si>
  <si>
    <t>ROMSEY HOSPITAL</t>
  </si>
  <si>
    <t>R1CSAINSBURYS</t>
  </si>
  <si>
    <t>R1CV7</t>
  </si>
  <si>
    <t>SAINSBURYS</t>
  </si>
  <si>
    <t>R1CSNOWDON NEURO REHAB UNIT</t>
  </si>
  <si>
    <t>R1C52</t>
  </si>
  <si>
    <t>SNOWDON NEURO REHAB UNIT</t>
  </si>
  <si>
    <t>R1CSOUTHAMPTON GENERAL HOSPITAL</t>
  </si>
  <si>
    <t>R1C40</t>
  </si>
  <si>
    <t>SOUTHAMPTON GENERAL HOSPITAL</t>
  </si>
  <si>
    <t>R1CSPINNAKER WARD</t>
  </si>
  <si>
    <t>R1CC3</t>
  </si>
  <si>
    <t>SPINNAKER WARD</t>
  </si>
  <si>
    <t>R1CST JAMES' HOSPITAL</t>
  </si>
  <si>
    <t>R1CF2</t>
  </si>
  <si>
    <t>ST JAMES' HOSPITAL</t>
  </si>
  <si>
    <t>R1CST MARY'S HEALTH CAMPUS</t>
  </si>
  <si>
    <t>R1CD4</t>
  </si>
  <si>
    <t>ST MARY'S HEALTH CAMPUS</t>
  </si>
  <si>
    <t>R1CSTONEHAM MUSCULOSKELETAL</t>
  </si>
  <si>
    <t>R1C60</t>
  </si>
  <si>
    <t>STONEHAM MUSCULOSKELETAL</t>
  </si>
  <si>
    <t>R1CTHE ORIGINAL PLACE</t>
  </si>
  <si>
    <t>R1C79</t>
  </si>
  <si>
    <t>THE ORIGINAL PLACE</t>
  </si>
  <si>
    <t>R1CTHE POTTERIES</t>
  </si>
  <si>
    <t>R1CP5</t>
  </si>
  <si>
    <t>THE POTTERIES</t>
  </si>
  <si>
    <t>R1CTHE ROYAL SOUTH HANTS HOSPITAL</t>
  </si>
  <si>
    <t>R1C34</t>
  </si>
  <si>
    <t>THE ROYAL SOUTH HANTS HOSPITAL</t>
  </si>
  <si>
    <t>R1CVICTORY UNIT</t>
  </si>
  <si>
    <t>R1CD3</t>
  </si>
  <si>
    <t>VICTORY UNIT</t>
  </si>
  <si>
    <t>R1CWESTERN COMMUNITY HOSPITAL</t>
  </si>
  <si>
    <t>R1C03</t>
  </si>
  <si>
    <t>WESTERN COMMUNITY HOSPITAL</t>
  </si>
  <si>
    <t>R1DAPCS SHREWSBURY</t>
  </si>
  <si>
    <t>R1DD3</t>
  </si>
  <si>
    <t>APCS SHREWSBURY</t>
  </si>
  <si>
    <t>R1D</t>
  </si>
  <si>
    <t>R1DBEECHES HOSPITAL</t>
  </si>
  <si>
    <t>R1DAM</t>
  </si>
  <si>
    <t>BEECHES HOSPITAL</t>
  </si>
  <si>
    <t>R1DBELLE VUE (GP)</t>
  </si>
  <si>
    <t>R1D53</t>
  </si>
  <si>
    <t>BELLE VUE (GP)</t>
  </si>
  <si>
    <t>R1DBISHOPS CASTLE COMMUNITY HOSPITAL</t>
  </si>
  <si>
    <t>R1DG4</t>
  </si>
  <si>
    <t>BISHOPS CASTLE COMMUNITY HOSPITAL</t>
  </si>
  <si>
    <t>R1DBISHOPS CASTLE HOSP OPD1</t>
  </si>
  <si>
    <t>R1DJ3</t>
  </si>
  <si>
    <t>BISHOPS CASTLE HOSP OPD1</t>
  </si>
  <si>
    <t>Total</t>
  </si>
  <si>
    <t>R1DBISHOPS CASTLE HOSPITAL</t>
  </si>
  <si>
    <t>R1D25</t>
  </si>
  <si>
    <t>BISHOPS CASTLE HOSPITAL</t>
  </si>
  <si>
    <t>RXC01</t>
  </si>
  <si>
    <t>R1DBRIDGNORTH COMMUNITY HOSPITAL</t>
  </si>
  <si>
    <t>R1DG2</t>
  </si>
  <si>
    <t>BRIDGNORTH COMMUNITY HOSPITAL</t>
  </si>
  <si>
    <t>R1DBRIDGNORTH HOSP OPD1</t>
  </si>
  <si>
    <t>R1DJ1</t>
  </si>
  <si>
    <t>BRIDGNORTH HOSP OPD1</t>
  </si>
  <si>
    <t>R1DBRIDGNORTH HOSPITAL</t>
  </si>
  <si>
    <t>R1D22</t>
  </si>
  <si>
    <t>BRIDGNORTH HOSPITAL</t>
  </si>
  <si>
    <t>RXC02</t>
  </si>
  <si>
    <t>EASTBOURNE DISTRICT GENERAL HOSPITAL - RXC02</t>
  </si>
  <si>
    <t>R1DBUTCHER ROW (GP)</t>
  </si>
  <si>
    <t>R1D55</t>
  </si>
  <si>
    <t>BUTCHER ROW (GP)</t>
  </si>
  <si>
    <t>R1DCASTLE CARE CASTLEHAVEN</t>
  </si>
  <si>
    <t>R1D88</t>
  </si>
  <si>
    <t>CASTLE CARE CASTLEHAVEN</t>
  </si>
  <si>
    <t>R1DCLAREMONT BANK SITE (GP)</t>
  </si>
  <si>
    <t>R1D56</t>
  </si>
  <si>
    <t>CLAREMONT BANK SITE (GP)</t>
  </si>
  <si>
    <t>R1DCLEE HILL (GP)</t>
  </si>
  <si>
    <t>R1D67</t>
  </si>
  <si>
    <t>CLEE HILL (GP)</t>
  </si>
  <si>
    <t>RXC14</t>
  </si>
  <si>
    <t>CROWBOROUGH BIRTHING CENTRE - RXC14</t>
  </si>
  <si>
    <t>R1DCRAVEN ARMS (GP)</t>
  </si>
  <si>
    <t>R1D69</t>
  </si>
  <si>
    <t>CRAVEN ARMS (GP)</t>
  </si>
  <si>
    <t>R1DCSMS 1</t>
  </si>
  <si>
    <t>R1D97</t>
  </si>
  <si>
    <t>CSMS 1</t>
  </si>
  <si>
    <t>R1DCSMS 2</t>
  </si>
  <si>
    <t>R1DAK</t>
  </si>
  <si>
    <t>CSMS 2</t>
  </si>
  <si>
    <t>R1DDALE ACRE - SHROPSHIRE COMMUNITY HEALTH</t>
  </si>
  <si>
    <t>R1DF9</t>
  </si>
  <si>
    <t>DALE ACRE - SHROPSHIRE COMMUNITY HEALTH</t>
  </si>
  <si>
    <t>R1DDIMENSIONS (NSO) RESIDENTIAL HOME</t>
  </si>
  <si>
    <t>R1D78</t>
  </si>
  <si>
    <t>DIMENSIONS (NSO) RESIDENTIAL HOME</t>
  </si>
  <si>
    <t>R1DFAMILY CONNECT</t>
  </si>
  <si>
    <t>R1DHY</t>
  </si>
  <si>
    <t>FAMILY CONNECT</t>
  </si>
  <si>
    <t>R1DGLENVIEW</t>
  </si>
  <si>
    <t>R1D89</t>
  </si>
  <si>
    <t>GLENVIEW</t>
  </si>
  <si>
    <t>R1DHADLEY LEARNING COMMUNITY</t>
  </si>
  <si>
    <t>R1DEG</t>
  </si>
  <si>
    <t>HADLEY LEARNING COMMUNITY</t>
  </si>
  <si>
    <t>R1DHIGHLEY (GP)</t>
  </si>
  <si>
    <t>R1D70</t>
  </si>
  <si>
    <t>HIGHLEY (GP)</t>
  </si>
  <si>
    <t>R1DHINSTOCK MANOR</t>
  </si>
  <si>
    <t>R1DA8</t>
  </si>
  <si>
    <t>HINSTOCK MANOR</t>
  </si>
  <si>
    <t>RXC03</t>
  </si>
  <si>
    <t>BEXHILL HOSPITAL - RXC03</t>
  </si>
  <si>
    <t>R1DHODNET (GP)</t>
  </si>
  <si>
    <t>R1D75</t>
  </si>
  <si>
    <t>HODNET (GP)</t>
  </si>
  <si>
    <t>R1DIRONBRIDGE (GP)</t>
  </si>
  <si>
    <t>R1D64</t>
  </si>
  <si>
    <t>IRONBRIDGE (GP)</t>
  </si>
  <si>
    <t>R1DKEEPER'S CRESCENT</t>
  </si>
  <si>
    <t>R1D91</t>
  </si>
  <si>
    <t>KEEPER'S CRESCENT</t>
  </si>
  <si>
    <t>R1DLABURNHAMS</t>
  </si>
  <si>
    <t>R1D82</t>
  </si>
  <si>
    <t>LABURNHAMS</t>
  </si>
  <si>
    <t>R1DLIFESOURCE COLLABORATIVE PROCUREMENT HUB</t>
  </si>
  <si>
    <t>R1DD8</t>
  </si>
  <si>
    <t>LIFESOURCE COLLABORATIVE PROCUREMENT HUB</t>
  </si>
  <si>
    <t>R1DLUDLOW COMMUNITY HOSPITAL</t>
  </si>
  <si>
    <t>R1DG3</t>
  </si>
  <si>
    <t>LUDLOW COMMUNITY HOSPITAL</t>
  </si>
  <si>
    <t>R1DLUDLOW HOSP OPD1</t>
  </si>
  <si>
    <t>R1DJ2</t>
  </si>
  <si>
    <t>LUDLOW HOSP OPD1</t>
  </si>
  <si>
    <t>R1DLUDLOW HOSPITAL</t>
  </si>
  <si>
    <t>R1D21</t>
  </si>
  <si>
    <t>LUDLOW HOSPITAL</t>
  </si>
  <si>
    <t>R1DMARKET DRAYTON COTTAGE HOSPITAL</t>
  </si>
  <si>
    <t>R1D07</t>
  </si>
  <si>
    <t>MARKET DRAYTON COTTAGE HOSPITAL</t>
  </si>
  <si>
    <t>R1DNEWPORT (GP)</t>
  </si>
  <si>
    <t>R1D63</t>
  </si>
  <si>
    <t>NEWPORT (GP)</t>
  </si>
  <si>
    <t>R1DNEWPORT HOSPITAL</t>
  </si>
  <si>
    <t>R1DAF</t>
  </si>
  <si>
    <t>NEWPORT HOSPITAL</t>
  </si>
  <si>
    <t>R1DOCCUPATIONAL HEALTH DEPARTMENT - FENTON</t>
  </si>
  <si>
    <t>R1DEK</t>
  </si>
  <si>
    <t>OCCUPATIONAL HEALTH DEPARTMENT - FENTON</t>
  </si>
  <si>
    <t>R1DOCCUPATIONAL HEALTH FENTON</t>
  </si>
  <si>
    <t>R1DG7</t>
  </si>
  <si>
    <t>OCCUPATIONAL HEALTH FENTON</t>
  </si>
  <si>
    <t>R1DOCCUPATIONAL HEALTH GAINS PARK</t>
  </si>
  <si>
    <t>R1DD9</t>
  </si>
  <si>
    <t>OCCUPATIONAL HEALTH GAINS PARK</t>
  </si>
  <si>
    <t>R1DOLDFIELD RESIDENTIAL HOME</t>
  </si>
  <si>
    <t>R1D92</t>
  </si>
  <si>
    <t>OLDFIELD RESIDENTIAL HOME</t>
  </si>
  <si>
    <t>R1DOSWESTRY SOCIAL &amp; HEALTH CARE</t>
  </si>
  <si>
    <t>R1DDC</t>
  </si>
  <si>
    <t>OSWESTRY SOCIAL &amp; HEALTH CARE</t>
  </si>
  <si>
    <t>R1DPLAS NEWYDD</t>
  </si>
  <si>
    <t>R1DA6</t>
  </si>
  <si>
    <t>PLAS NEWYDD</t>
  </si>
  <si>
    <t>R1DPRINCESS ROYAL HOSPITAL</t>
  </si>
  <si>
    <t>R1D03</t>
  </si>
  <si>
    <t>PRINCESS ROYAL HOSPITAL</t>
  </si>
  <si>
    <t>R1DROBERT JONES &amp; AGNES HUNT ORTHOPAEDIC HOSPITAL</t>
  </si>
  <si>
    <t>R1DAC</t>
  </si>
  <si>
    <t>ROBERT JONES &amp; AGNES HUNT ORTHOPAEDIC HOSPITAL</t>
  </si>
  <si>
    <t>R1DROYAL SHREWSBURY HOSPITAL</t>
  </si>
  <si>
    <t>R1D16</t>
  </si>
  <si>
    <t>ROYAL SHREWSBURY HOSPITAL</t>
  </si>
  <si>
    <t>R1DSEVERN FIELDS HEALTH VILLAGE</t>
  </si>
  <si>
    <t>R1DFC</t>
  </si>
  <si>
    <t>SEVERN FIELDS HEALTH VILLAGE</t>
  </si>
  <si>
    <t>R1DSHELTON HOSPITAL</t>
  </si>
  <si>
    <t>R1D01</t>
  </si>
  <si>
    <t>SHELTON HOSPITAL</t>
  </si>
  <si>
    <t>R1DSHERBOURNE</t>
  </si>
  <si>
    <t>R1D90</t>
  </si>
  <si>
    <t>SHERBOURNE</t>
  </si>
  <si>
    <t>R1DSINGLE POINT OF ACCESS</t>
  </si>
  <si>
    <t>R1DJ5</t>
  </si>
  <si>
    <t>SINGLE POINT OF ACCESS</t>
  </si>
  <si>
    <t>R1DTELFORD AND WREKIN PCT COMMISSIONERS</t>
  </si>
  <si>
    <t>R1DEJ</t>
  </si>
  <si>
    <t>TELFORD AND WREKIN PCT COMMISSIONERS</t>
  </si>
  <si>
    <t>R1DTERRENCE HIGGINS TRUST WELLINGTON</t>
  </si>
  <si>
    <t>R1DFL</t>
  </si>
  <si>
    <t>TERRENCE HIGGINS TRUST WELLINGTON</t>
  </si>
  <si>
    <t>R1DTHE HEATHERS</t>
  </si>
  <si>
    <t>R1D80</t>
  </si>
  <si>
    <t>THE HEATHERS</t>
  </si>
  <si>
    <t>R1DTHE LAUREL'S</t>
  </si>
  <si>
    <t>R1DC1</t>
  </si>
  <si>
    <t>THE LAUREL'S</t>
  </si>
  <si>
    <t>R1DTHE MEWS</t>
  </si>
  <si>
    <t>R1DDD</t>
  </si>
  <si>
    <t>THE MEWS</t>
  </si>
  <si>
    <t>R1DTHE MOUNT</t>
  </si>
  <si>
    <t>R1D02</t>
  </si>
  <si>
    <t>THE MOUNT</t>
  </si>
  <si>
    <t>R1DTHE OLD BARN</t>
  </si>
  <si>
    <t>R1D93</t>
  </si>
  <si>
    <t>THE OLD BARN</t>
  </si>
  <si>
    <t>R1DVISION HOMES (1A)</t>
  </si>
  <si>
    <t>R1D84</t>
  </si>
  <si>
    <t>VISION HOMES (1A)</t>
  </si>
  <si>
    <t>R1DWEST BANK</t>
  </si>
  <si>
    <t>R1D11</t>
  </si>
  <si>
    <t>WEST BANK</t>
  </si>
  <si>
    <t>R1DWHITCHURCH COMMUNITY HOSPITAL</t>
  </si>
  <si>
    <t>R1DG5</t>
  </si>
  <si>
    <t>WHITCHURCH COMMUNITY HOSPITAL</t>
  </si>
  <si>
    <t>R1DWHITCHURCH HOSP OPD1</t>
  </si>
  <si>
    <t>R1DJ4</t>
  </si>
  <si>
    <t>WHITCHURCH HOSP OPD1</t>
  </si>
  <si>
    <t xml:space="preserve">R1DWHITCHURCH HOSPITAL </t>
  </si>
  <si>
    <t>R1D34</t>
  </si>
  <si>
    <t xml:space="preserve">WHITCHURCH HOSPITAL </t>
  </si>
  <si>
    <t>R1DWREXHAM MAELOR HOSPITAL</t>
  </si>
  <si>
    <t>R1DD4</t>
  </si>
  <si>
    <t>WREXHAM MAELOR HOSPITAL</t>
  </si>
  <si>
    <t>R1EAIRS - CHEADLE HOSPITAL</t>
  </si>
  <si>
    <t>R1EL7</t>
  </si>
  <si>
    <t>AIRS - CHEADLE HOSPITAL</t>
  </si>
  <si>
    <t>R1E</t>
  </si>
  <si>
    <t>R1EAIRS - HAYWOOD HOSPTIAL</t>
  </si>
  <si>
    <t>R1EK8</t>
  </si>
  <si>
    <t>AIRS - HAYWOOD HOSPTIAL</t>
  </si>
  <si>
    <t>R1EAIRS - LEEK MOORLANDS HOSPITAL</t>
  </si>
  <si>
    <t>R1EL8</t>
  </si>
  <si>
    <t>AIRS - LEEK MOORLANDS HOSPITAL</t>
  </si>
  <si>
    <t>R1EAIRS - LONGTON COTTAGE HOSPTIAL</t>
  </si>
  <si>
    <t>R1EK7</t>
  </si>
  <si>
    <t>AIRS - LONGTON COTTAGE HOSPTIAL</t>
  </si>
  <si>
    <t>R1EAIRS -BRADWELL HOSPITAL</t>
  </si>
  <si>
    <t>R1EL6</t>
  </si>
  <si>
    <t>AIRS -BRADWELL HOSPITAL</t>
  </si>
  <si>
    <t>R1EAQUEDUCT</t>
  </si>
  <si>
    <t>R1EM1</t>
  </si>
  <si>
    <t>AQUEDUCT</t>
  </si>
  <si>
    <t>R1EBARTON UNDER NEEDWOOD COTTAGE HOSPITAL</t>
  </si>
  <si>
    <t>R1E04</t>
  </si>
  <si>
    <t>BARTON UNDER NEEDWOOD COTTAGE HOSPITAL</t>
  </si>
  <si>
    <t>R1EBRADWELL HOSPITAL</t>
  </si>
  <si>
    <t>R1EE5</t>
  </si>
  <si>
    <t>BRADWELL HOSPITAL</t>
  </si>
  <si>
    <t>R1EBUCKNALL HOSPITAL</t>
  </si>
  <si>
    <t>R1E74</t>
  </si>
  <si>
    <t>BUCKNALL HOSPITAL</t>
  </si>
  <si>
    <t>R1ECANNOCK CHASE HOSPITAL</t>
  </si>
  <si>
    <t>R1E07</t>
  </si>
  <si>
    <t>CANNOCK CHASE HOSPITAL</t>
  </si>
  <si>
    <t>R1ECHEADLE HOSPITAL</t>
  </si>
  <si>
    <t>R1EE4</t>
  </si>
  <si>
    <t>CHEADLE HOSPITAL</t>
  </si>
  <si>
    <t>R1EDR PARIKH AND PARTNER</t>
  </si>
  <si>
    <t>R1E97</t>
  </si>
  <si>
    <t>DR PARIKH AND PARTNER</t>
  </si>
  <si>
    <t>R1EDRUG LINK</t>
  </si>
  <si>
    <t>R1EA2</t>
  </si>
  <si>
    <t>DRUG LINK</t>
  </si>
  <si>
    <t>R1EHAYWOOD HOSPITAL</t>
  </si>
  <si>
    <t>R1E56</t>
  </si>
  <si>
    <t>HAYWOOD HOSPITAL</t>
  </si>
  <si>
    <t>R1EHILLTOP / ST MICHAELS</t>
  </si>
  <si>
    <t>R1EA4</t>
  </si>
  <si>
    <t>HILLTOP / ST MICHAELS</t>
  </si>
  <si>
    <t>R1EKEELE UNIVERSITY</t>
  </si>
  <si>
    <t>R1ED4</t>
  </si>
  <si>
    <t>KEELE UNIVERSITY</t>
  </si>
  <si>
    <t>R1ELEEK MOORLANDS HOSPITAL</t>
  </si>
  <si>
    <t>R1EE3</t>
  </si>
  <si>
    <t>LEEK MOORLANDS HOSPITAL</t>
  </si>
  <si>
    <t>R1ELONGTON HOSPITAL</t>
  </si>
  <si>
    <t>R1E75</t>
  </si>
  <si>
    <t>LONGTON HOSPITAL</t>
  </si>
  <si>
    <t>R1EMAIN BUILDING CITY GENERAL HOSPITAL</t>
  </si>
  <si>
    <t>R1EH2</t>
  </si>
  <si>
    <t>MAIN BUILDING CITY GENERAL HOSPITAL</t>
  </si>
  <si>
    <t>R1ENORTH STAFFS URGENT CARE</t>
  </si>
  <si>
    <t>R1E89</t>
  </si>
  <si>
    <t>NORTH STAFFS URGENT CARE</t>
  </si>
  <si>
    <t>R1EOAKWOOD</t>
  </si>
  <si>
    <t>R1EH1</t>
  </si>
  <si>
    <t>OAKWOOD</t>
  </si>
  <si>
    <t>R1EREHABILITATION MEDICINE</t>
  </si>
  <si>
    <t>R1EL9</t>
  </si>
  <si>
    <t>REHABILITATION MEDICINE</t>
  </si>
  <si>
    <t>R1ESAMUEL JOHNSON COMMUNITY HOSPITAL</t>
  </si>
  <si>
    <t>R1E28</t>
  </si>
  <si>
    <t>SAMUEL JOHNSON COMMUNITY HOSPITAL</t>
  </si>
  <si>
    <t>R1ESIR ROBERT PEEL HOSPITAL</t>
  </si>
  <si>
    <t>R1E30</t>
  </si>
  <si>
    <t>SIR ROBERT PEEL HOSPITAL</t>
  </si>
  <si>
    <t>R1EST MICHAEL'S HOSPITAL</t>
  </si>
  <si>
    <t>R1E33</t>
  </si>
  <si>
    <t>ST MICHAEL'S HOSPITAL</t>
  </si>
  <si>
    <t>R1ESTOKE SPEAKS OUT</t>
  </si>
  <si>
    <t>R1EC4</t>
  </si>
  <si>
    <t>STOKE SPEAKS OUT</t>
  </si>
  <si>
    <t>R1ETHE MEADOWS RETIREMENT HOME</t>
  </si>
  <si>
    <t>R1ED5</t>
  </si>
  <si>
    <t>THE MEADOWS RETIREMENT HOME</t>
  </si>
  <si>
    <t>R1EUNIVERSITY HOSPITAL OF NORTH STAFFS</t>
  </si>
  <si>
    <t>R1E58</t>
  </si>
  <si>
    <t>UNIVERSITY HOSPITAL OF NORTH STAFFS</t>
  </si>
  <si>
    <t>R1EWHITFIELD UNIT</t>
  </si>
  <si>
    <t>R1EL4</t>
  </si>
  <si>
    <t>WHITFIELD UNIT</t>
  </si>
  <si>
    <t>R1FST MARY'S HOSPITAL - R1F01</t>
  </si>
  <si>
    <t>R1F01</t>
  </si>
  <si>
    <t>ST MARY'S HOSPITAL - R1F01</t>
  </si>
  <si>
    <t>ST MARY'S HOSPITAL</t>
  </si>
  <si>
    <t>R1F</t>
  </si>
  <si>
    <t>R1GASHBURTON AND BUCKFASTLEIGH HOSPITAL</t>
  </si>
  <si>
    <t>R1G09</t>
  </si>
  <si>
    <t>ASHBURTON AND BUCKFASTLEIGH HOSPITAL</t>
  </si>
  <si>
    <t>R1G</t>
  </si>
  <si>
    <t>R1GBOVEY TRACEY HOSPITAL</t>
  </si>
  <si>
    <t>R1G54</t>
  </si>
  <si>
    <t>BOVEY TRACEY HOSPITAL</t>
  </si>
  <si>
    <t>R1GBRISEHAM UNIT</t>
  </si>
  <si>
    <t>R1G06</t>
  </si>
  <si>
    <t>BRISEHAM UNIT</t>
  </si>
  <si>
    <t>R1GBRIXHAM CARERS</t>
  </si>
  <si>
    <t>R1G65</t>
  </si>
  <si>
    <t>BRIXHAM CARERS</t>
  </si>
  <si>
    <t>R1GBRIXHAM HOSPITAL</t>
  </si>
  <si>
    <t>R1G02</t>
  </si>
  <si>
    <t>BRIXHAM HOSPITAL</t>
  </si>
  <si>
    <t>R1GBRIXHAM MIU</t>
  </si>
  <si>
    <t>R1G66</t>
  </si>
  <si>
    <t>BRIXHAM MIU</t>
  </si>
  <si>
    <t>R1GCHADWELL OPMH</t>
  </si>
  <si>
    <t>R1G68</t>
  </si>
  <si>
    <t>CHADWELL OPMH</t>
  </si>
  <si>
    <t>R1GDARTMOUTH HOSPITAL</t>
  </si>
  <si>
    <t>R1G10</t>
  </si>
  <si>
    <t>DARTMOUTH HOSPITAL</t>
  </si>
  <si>
    <t>R1GDAWLISH HOSPITAL</t>
  </si>
  <si>
    <t>R1G11</t>
  </si>
  <si>
    <t>DAWLISH HOSPITAL</t>
  </si>
  <si>
    <t>R1GNEWTON ABBOT HOSPITAL</t>
  </si>
  <si>
    <t>R1G12</t>
  </si>
  <si>
    <t>NEWTON ABBOT HOSPITAL</t>
  </si>
  <si>
    <t>R1GNHS CONTINUING CARE RETROSPECTIVE REVIEW</t>
  </si>
  <si>
    <t>R1G48</t>
  </si>
  <si>
    <t>NHS CONTINUING CARE RETROSPECTIVE REVIEW</t>
  </si>
  <si>
    <t>R1GPAIGNTON HOSPITAL</t>
  </si>
  <si>
    <t>R1G01</t>
  </si>
  <si>
    <t>PAIGNTON HOSPITAL</t>
  </si>
  <si>
    <t>R1GSAFER COMMUNITIES TORBAY</t>
  </si>
  <si>
    <t>R1G51</t>
  </si>
  <si>
    <t>SAFER COMMUNITIES TORBAY</t>
  </si>
  <si>
    <t>R1GSOUTH HAMS (KINGSBRIDGE) HOSPITAL</t>
  </si>
  <si>
    <t>R1G55</t>
  </si>
  <si>
    <t>SOUTH HAMS (KINGSBRIDGE) HOSPITAL</t>
  </si>
  <si>
    <t>R1GST EDMUNDS</t>
  </si>
  <si>
    <t>R1G08</t>
  </si>
  <si>
    <t>ST EDMUNDS</t>
  </si>
  <si>
    <t>R1GTAVISTOCK HOSPITAL</t>
  </si>
  <si>
    <t>R1G56</t>
  </si>
  <si>
    <t>TAVISTOCK HOSPITAL</t>
  </si>
  <si>
    <t>R1GTEIGNMOUTH HOSPITAL</t>
  </si>
  <si>
    <t>R1G13</t>
  </si>
  <si>
    <t>TEIGNMOUTH HOSPITAL</t>
  </si>
  <si>
    <t>R1GTOTNES HOSPITAL</t>
  </si>
  <si>
    <t>R1G14</t>
  </si>
  <si>
    <t>TOTNES HOSPITAL</t>
  </si>
  <si>
    <t>R1GUNIT 3</t>
  </si>
  <si>
    <t>R1G64</t>
  </si>
  <si>
    <t>UNIT 3</t>
  </si>
  <si>
    <t>R1HAINSLEY UNIT</t>
  </si>
  <si>
    <t>R1H42</t>
  </si>
  <si>
    <t>AINSLEY UNIT</t>
  </si>
  <si>
    <t>R1H</t>
  </si>
  <si>
    <t>R1HBLT BIRTH CENTRE - R1H90</t>
  </si>
  <si>
    <t>R1H90</t>
  </si>
  <si>
    <t>BLT BIRTH CENTRE - R1H90</t>
  </si>
  <si>
    <t>BLT BIRTH CENTRE</t>
  </si>
  <si>
    <t>R1HBLT PRIVATE HOSPITALS - R1H86</t>
  </si>
  <si>
    <t>R1H86</t>
  </si>
  <si>
    <t>BLT PRIVATE HOSPITALS - R1H86</t>
  </si>
  <si>
    <t>BLT PRIVATE HOSPITALS</t>
  </si>
  <si>
    <t>R1HGATEWAY SURGICAL CENTRE - R1H11</t>
  </si>
  <si>
    <t>R1H11</t>
  </si>
  <si>
    <t>GATEWAY SURGICAL CENTRE - R1H11</t>
  </si>
  <si>
    <t>GATEWAY SURGICAL CENTRE</t>
  </si>
  <si>
    <t>R1HMILE END HOSPITAL - R1H13</t>
  </si>
  <si>
    <t>R1H13</t>
  </si>
  <si>
    <t>MILE END HOSPITAL - R1H13</t>
  </si>
  <si>
    <t>MILE END HOSPITAL</t>
  </si>
  <si>
    <t>R1HNEWHAM GENERAL HOSPITAL - R1HNH</t>
  </si>
  <si>
    <t>R1HNH</t>
  </si>
  <si>
    <t>NEWHAM GENERAL HOSPITAL - R1HNH</t>
  </si>
  <si>
    <t>NEWHAM GENERAL HOSPITAL</t>
  </si>
  <si>
    <t>R1HST BARTHOLOMEW'S HOSPITAL - R1HM0</t>
  </si>
  <si>
    <t>R1HM0</t>
  </si>
  <si>
    <t>ST BARTHOLOMEW'S HOSPITAL - R1HM0</t>
  </si>
  <si>
    <t>ST BARTHOLOMEW'S HOSPITAL</t>
  </si>
  <si>
    <t>R1HTHE LONDON CHEST HOSPITAL - R1H83</t>
  </si>
  <si>
    <t>R1H83</t>
  </si>
  <si>
    <t>THE LONDON CHEST HOSPITAL - R1H83</t>
  </si>
  <si>
    <t>THE LONDON CHEST HOSPITAL</t>
  </si>
  <si>
    <t>R1HTHE ROYAL LONDON HOSPITAL - R1H12</t>
  </si>
  <si>
    <t>R1H12</t>
  </si>
  <si>
    <t>THE ROYAL LONDON HOSPITAL - R1H12</t>
  </si>
  <si>
    <t>THE ROYAL LONDON HOSPITAL</t>
  </si>
  <si>
    <t>R1HWHIPPS CROSS AT SILVERTHORN MEDICAL - R1HCMC</t>
  </si>
  <si>
    <t>R1HMC</t>
  </si>
  <si>
    <t>WHIPPS CROSS AT SILVERTHORN MEDICAL - R1HCMC</t>
  </si>
  <si>
    <t>WHIPPS CROSS AT SILVERTHORN MEDICAL</t>
  </si>
  <si>
    <t>R1HWHIPPS CROSS UNIVERSITY HOSPITAL - R1HKH</t>
  </si>
  <si>
    <t>R1HKH</t>
  </si>
  <si>
    <t>WHIPPS CROSS UNIVERSITY HOSPITAL - R1HKH</t>
  </si>
  <si>
    <t>WHIPPS CROSS UNIVERSITY HOSPITAL</t>
  </si>
  <si>
    <t>R1JBADGERS CROFT</t>
  </si>
  <si>
    <t>R1J51</t>
  </si>
  <si>
    <t>BADGERS CROFT</t>
  </si>
  <si>
    <t>R1J</t>
  </si>
  <si>
    <t>R1JBVALE ASSESS &amp; TREAT (ICATS)</t>
  </si>
  <si>
    <t>R1J90</t>
  </si>
  <si>
    <t>BVALE ASSESS &amp; TREAT (ICATS)</t>
  </si>
  <si>
    <t>R1JCHELTENHAM GENERAL HOSPITAL</t>
  </si>
  <si>
    <t>R1J05</t>
  </si>
  <si>
    <t>CHELTENHAM GENERAL HOSPITAL</t>
  </si>
  <si>
    <t>R1JCIRENCESTER HOSPITAL</t>
  </si>
  <si>
    <t>R1J06</t>
  </si>
  <si>
    <t>CIRENCESTER HOSPITAL</t>
  </si>
  <si>
    <t>R1JDERMATOLOGY GPSI-TEWKESBURY</t>
  </si>
  <si>
    <t>R1J92</t>
  </si>
  <si>
    <t>DERMATOLOGY GPSI-TEWKESBURY</t>
  </si>
  <si>
    <t>R1JDILKE MEMORIAL HOSPITAL</t>
  </si>
  <si>
    <t>R1J10</t>
  </si>
  <si>
    <t>DILKE MEMORIAL HOSPITAL</t>
  </si>
  <si>
    <t>R1JFAIRFORD HOSPITAL</t>
  </si>
  <si>
    <t>R1J12</t>
  </si>
  <si>
    <t>FAIRFORD HOSPITAL</t>
  </si>
  <si>
    <t>R1JGLOUCESTER EAPC</t>
  </si>
  <si>
    <t>R1J64</t>
  </si>
  <si>
    <t>GLOUCESTER EAPC</t>
  </si>
  <si>
    <t>R1JGLOUCESTERSHIRE ROYAL HOSPITAL</t>
  </si>
  <si>
    <t>R1J04</t>
  </si>
  <si>
    <t>GLOUCESTERSHIRE ROYAL HOSPITAL</t>
  </si>
  <si>
    <t>R1JGWC INTERMEDIATE CARE</t>
  </si>
  <si>
    <t>R1J84</t>
  </si>
  <si>
    <t>GWC INTERMEDIATE CARE</t>
  </si>
  <si>
    <t>R1JLYDNEY &amp; DISTRICT HOSPITAL SITE</t>
  </si>
  <si>
    <t>R1J11</t>
  </si>
  <si>
    <t>LYDNEY &amp; DISTRICT HOSPITAL SITE</t>
  </si>
  <si>
    <t>R1JMOORE COTTAGE HOSPITAL</t>
  </si>
  <si>
    <t>R1J14</t>
  </si>
  <si>
    <t>MOORE COTTAGE HOSPITAL</t>
  </si>
  <si>
    <t>R1JNEW TEWKESBURY COMMUNITY HOSPITAL</t>
  </si>
  <si>
    <t>R1J18</t>
  </si>
  <si>
    <t>NEW TEWKESBURY COMMUNITY HOSPITAL</t>
  </si>
  <si>
    <t>R1JNORTH COTSWOLD HOSPITAL</t>
  </si>
  <si>
    <t>R1J21</t>
  </si>
  <si>
    <t>NORTH COTSWOLD HOSPITAL</t>
  </si>
  <si>
    <t>R1JNORTH COTSWOLDS INTERMEDIATE CARE UNIT</t>
  </si>
  <si>
    <t>R1J94</t>
  </si>
  <si>
    <t>NORTH COTSWOLDS INTERMEDIATE CARE UNIT</t>
  </si>
  <si>
    <t>R1JREDWOOD</t>
  </si>
  <si>
    <t>R1JAT</t>
  </si>
  <si>
    <t>REDWOOD</t>
  </si>
  <si>
    <t>R1JSOUTHGATE MOORINGS</t>
  </si>
  <si>
    <t>R1J58</t>
  </si>
  <si>
    <t>SOUTHGATE MOORINGS</t>
  </si>
  <si>
    <t>R1JSTROUD GENERAL HOSPITAL</t>
  </si>
  <si>
    <t>R1J13</t>
  </si>
  <si>
    <t>STROUD GENERAL HOSPITAL</t>
  </si>
  <si>
    <t>R1JSUE RYDER CARE HOME</t>
  </si>
  <si>
    <t>R1J17</t>
  </si>
  <si>
    <t>SUE RYDER CARE HOME</t>
  </si>
  <si>
    <t>R1JTETBURY HOSPITAL</t>
  </si>
  <si>
    <t>R1J16</t>
  </si>
  <si>
    <t>TETBURY HOSPITAL</t>
  </si>
  <si>
    <t>R1JTEWKESBURY HOSPITAL</t>
  </si>
  <si>
    <t>R1J08</t>
  </si>
  <si>
    <t>TEWKESBURY HOSPITAL</t>
  </si>
  <si>
    <t>R1JTHE WINCHCOMBE UNIT</t>
  </si>
  <si>
    <t>R1J15</t>
  </si>
  <si>
    <t>THE WINCHCOMBE UNIT</t>
  </si>
  <si>
    <t>R1J86</t>
  </si>
  <si>
    <t>R1JVALE COMMUNITY HOSPITAL</t>
  </si>
  <si>
    <t>R1J07</t>
  </si>
  <si>
    <t>VALE COMMUNITY HOSPITAL</t>
  </si>
  <si>
    <t>RA2FARNHAM HOSPITAL - RA215</t>
  </si>
  <si>
    <t>RA215</t>
  </si>
  <si>
    <t>FARNHAM HOSPITAL - RA215</t>
  </si>
  <si>
    <t>FARNHAM HOSPITAL</t>
  </si>
  <si>
    <t>RA2</t>
  </si>
  <si>
    <t>RA2FRIMLEY PARK HOSPITAL - RA245</t>
  </si>
  <si>
    <t>RA245</t>
  </si>
  <si>
    <t>FRIMLEY PARK HOSPITAL - RA245</t>
  </si>
  <si>
    <t>FRIMLEY PARK HOSPITAL</t>
  </si>
  <si>
    <t>RA2HASLEMERE HOSPITAL - RA219</t>
  </si>
  <si>
    <t>RA219</t>
  </si>
  <si>
    <t>HASLEMERE HOSPITAL - RA219</t>
  </si>
  <si>
    <t>HASLEMERE HOSPITAL</t>
  </si>
  <si>
    <t>RA2ROYAL SURREY COUNTY HOSPITAL - RA201</t>
  </si>
  <si>
    <t>RA201</t>
  </si>
  <si>
    <t>ROYAL SURREY COUNTY HOSPITAL - RA201</t>
  </si>
  <si>
    <t>ROYAL SURREY COUNTY HOSPITAL</t>
  </si>
  <si>
    <t>RA3CHILDREN'S SERVICES SOUTH - RA305</t>
  </si>
  <si>
    <t>RA305</t>
  </si>
  <si>
    <t>CHILDREN'S SERVICES SOUTH - RA305</t>
  </si>
  <si>
    <t>CHILDREN'S SERVICES SOUTH</t>
  </si>
  <si>
    <t>RA3</t>
  </si>
  <si>
    <t>RA3WESTON GENERAL HOSPITAL - RA301</t>
  </si>
  <si>
    <t>RA301</t>
  </si>
  <si>
    <t>WESTON GENERAL HOSPITAL - RA301</t>
  </si>
  <si>
    <t>WESTON GENERAL HOSPITAL</t>
  </si>
  <si>
    <t>RA4YEOVIL DISTRICT HOSPITAL - RA430</t>
  </si>
  <si>
    <t>RA430</t>
  </si>
  <si>
    <t>YEOVIL DISTRICT HOSPITAL - RA430</t>
  </si>
  <si>
    <t>YEOVIL DISTRICT HOSPITAL</t>
  </si>
  <si>
    <t>RA4</t>
  </si>
  <si>
    <t>RA7BRISTOL EYE HOSPITAL - RA708</t>
  </si>
  <si>
    <t>RA708</t>
  </si>
  <si>
    <t>BRISTOL EYE HOSPITAL - RA708</t>
  </si>
  <si>
    <t>BRISTOL EYE HOSPITAL</t>
  </si>
  <si>
    <t>RA7</t>
  </si>
  <si>
    <t>RA7BRISTOL GENERAL HOSPITAL - RA702</t>
  </si>
  <si>
    <t>RA702</t>
  </si>
  <si>
    <t>BRISTOL GENERAL HOSPITAL - RA702</t>
  </si>
  <si>
    <t>BRISTOL GENERAL HOSPITAL</t>
  </si>
  <si>
    <t>RA7BRISTOL HAEMATOLOGY AND ONCOLOGY CENTRE - RA710</t>
  </si>
  <si>
    <t>RA710</t>
  </si>
  <si>
    <t>BRISTOL HAEMATOLOGY AND ONCOLOGY CENTRE - RA710</t>
  </si>
  <si>
    <t>BRISTOL HAEMATOLOGY AND ONCOLOGY CENTRE</t>
  </si>
  <si>
    <t>RA7BRISTOL HOMEOPATHIC HOSPITAL - RA703</t>
  </si>
  <si>
    <t>RA703</t>
  </si>
  <si>
    <t>BRISTOL HOMEOPATHIC HOSPITAL - RA703</t>
  </si>
  <si>
    <t>BRISTOL HOMEOPATHIC HOSPITAL</t>
  </si>
  <si>
    <t>RA7BRISTOL ROYAL HOSPITAL FOR CHILDREN - RA723</t>
  </si>
  <si>
    <t>RA723</t>
  </si>
  <si>
    <t>BRISTOL ROYAL HOSPITAL FOR CHILDREN - RA723</t>
  </si>
  <si>
    <t>BRISTOL ROYAL HOSPITAL FOR CHILDREN</t>
  </si>
  <si>
    <t>RA7BRISTOL ROYAL INFIRMARY - RA701</t>
  </si>
  <si>
    <t>RA701</t>
  </si>
  <si>
    <t>BRISTOL ROYAL INFIRMARY - RA701</t>
  </si>
  <si>
    <t>BRISTOL ROYAL INFIRMARY</t>
  </si>
  <si>
    <t>RA7KEYNSHAM HOSPITAL - RA705</t>
  </si>
  <si>
    <t>RA705</t>
  </si>
  <si>
    <t>KEYNSHAM HOSPITAL - RA705</t>
  </si>
  <si>
    <t>KEYNSHAM HOSPITAL</t>
  </si>
  <si>
    <t>RA7SOUTH BRISTOL COMMUNITY HOSPITAL - RA773</t>
  </si>
  <si>
    <t>RA773</t>
  </si>
  <si>
    <t>SOUTH BRISTOL COMMUNITY HOSPITAL - RA773</t>
  </si>
  <si>
    <t>SOUTH BRISTOL COMMUNITY HOSPITAL</t>
  </si>
  <si>
    <t>RA7ST MICHAEL'S HOSPITAL - RA707</t>
  </si>
  <si>
    <t>RA707</t>
  </si>
  <si>
    <t>ST MICHAEL'S HOSPITAL - RA707</t>
  </si>
  <si>
    <t>RA7UNIVERSITY OF BRISTOL DENTAL HOSPITAL - RA709</t>
  </si>
  <si>
    <t>RA709</t>
  </si>
  <si>
    <t>UNIVERSITY OF BRISTOL DENTAL HOSPITAL - RA709</t>
  </si>
  <si>
    <t>UNIVERSITY OF BRISTOL DENTAL HOSPITAL</t>
  </si>
  <si>
    <t>RA9TORBAY HOSPITAL - RA901</t>
  </si>
  <si>
    <t>RA901</t>
  </si>
  <si>
    <t>TORBAY HOSPITAL - RA901</t>
  </si>
  <si>
    <t>TORBAY HOSPITAL</t>
  </si>
  <si>
    <t>RA9</t>
  </si>
  <si>
    <t>RAEBRADFORD ROYAL INFIRMARY - RAE01</t>
  </si>
  <si>
    <t>RAE01</t>
  </si>
  <si>
    <t>BRADFORD ROYAL INFIRMARY - RAE01</t>
  </si>
  <si>
    <t>BRADFORD ROYAL INFIRMARY</t>
  </si>
  <si>
    <t>RAE</t>
  </si>
  <si>
    <t>RAEST LUKES HOSPITAL - RAE05</t>
  </si>
  <si>
    <t>RAE05</t>
  </si>
  <si>
    <t>ST LUKES HOSPITAL - RAE05</t>
  </si>
  <si>
    <t>ST LUKES HOSPITAL</t>
  </si>
  <si>
    <t>RAJBASILDON HOSPITAL</t>
  </si>
  <si>
    <t>RAJ12</t>
  </si>
  <si>
    <t>BASILDON HOSPITAL</t>
  </si>
  <si>
    <t>RAJ</t>
  </si>
  <si>
    <t>RAJBRENTWOOD COMMUNITY HOSPITAL - RAJ25</t>
  </si>
  <si>
    <t>RAJ25</t>
  </si>
  <si>
    <t>BRENTWOOD COMMUNITY HOSPITAL - RAJ25</t>
  </si>
  <si>
    <t>BRENTWOOD COMMUNITY HOSPITAL</t>
  </si>
  <si>
    <t>RAJSOUTHEND HOSPITAL - RAJ01</t>
  </si>
  <si>
    <t>RAJ01</t>
  </si>
  <si>
    <t>SOUTHEND HOSPITAL - RAJ01</t>
  </si>
  <si>
    <t>SOUTHEND HOSPITAL</t>
  </si>
  <si>
    <t>RALEDGWARE COMMUNITY HOSPITAL - RALRA</t>
  </si>
  <si>
    <t>RALRA</t>
  </si>
  <si>
    <t>EDGWARE COMMUNITY HOSPITAL - RALRA</t>
  </si>
  <si>
    <t>EDGWARE COMMUNITY HOSPITAL</t>
  </si>
  <si>
    <t>RAL</t>
  </si>
  <si>
    <t>RALFINCHLEY MEMORIAL HOSPITAL - RAL22</t>
  </si>
  <si>
    <t>RAL22</t>
  </si>
  <si>
    <t>FINCHLEY MEMORIAL HOSPITAL - RAL22</t>
  </si>
  <si>
    <t>FINCHLEY MEMORIAL HOSPITAL</t>
  </si>
  <si>
    <t>RALHARPENDEN MEMORIAL HOSPITAL - RALHA</t>
  </si>
  <si>
    <t>RALHA</t>
  </si>
  <si>
    <t>HARPENDEN MEMORIAL HOSPITAL - RALHA</t>
  </si>
  <si>
    <t>HARPENDEN MEMORIAL HOSPITAL</t>
  </si>
  <si>
    <t>RALMOUNT VERNON HOSPITAL - RALMV</t>
  </si>
  <si>
    <t>RALMV</t>
  </si>
  <si>
    <t>MOUNT VERNON HOSPITAL - RALMV</t>
  </si>
  <si>
    <t>MOUNT VERNON HOSPITAL</t>
  </si>
  <si>
    <t>RALQUEEN MARY'S HOUSE - RAL02</t>
  </si>
  <si>
    <t>RAL02</t>
  </si>
  <si>
    <t>QUEEN MARY'S HOUSE - RAL02</t>
  </si>
  <si>
    <t>QUEEN MARY'S HOUSE</t>
  </si>
  <si>
    <t>RALROYAL FREE HOSPITAL - RAL01</t>
  </si>
  <si>
    <t>RAL01</t>
  </si>
  <si>
    <t>ROYAL FREE HOSPITAL - RAL01</t>
  </si>
  <si>
    <t>ROYAL FREE HOSPITAL</t>
  </si>
  <si>
    <t>RALST. ALBANS CITY HOSPITAL - RALAL</t>
  </si>
  <si>
    <t>RALAL</t>
  </si>
  <si>
    <t>ST. ALBANS CITY HOSPITAL - RALAL</t>
  </si>
  <si>
    <t>ST. ALBANS CITY HOSPITAL</t>
  </si>
  <si>
    <t>RALWATFORD GENERAL HOSPITAL - RALWA</t>
  </si>
  <si>
    <t>RALWA</t>
  </si>
  <si>
    <t>WATFORD GENERAL HOSPITAL - RALWA</t>
  </si>
  <si>
    <t>WATFORD GENERAL HOSPITAL</t>
  </si>
  <si>
    <t>RANROYAL NATIONAL ORTHOPAEDIC HOSPITAL (BOLSOVER STREET) - RAN02</t>
  </si>
  <si>
    <t>RAN02</t>
  </si>
  <si>
    <t>ROYAL NATIONAL ORTHOPAEDIC HOSPITAL (BOLSOVER STREET) - RAN02</t>
  </si>
  <si>
    <t>ROYAL NATIONAL ORTHOPAEDIC HOSPITAL (BOLSOVER STREET)</t>
  </si>
  <si>
    <t>RAN</t>
  </si>
  <si>
    <t>RANTHE ROYAL NATIONAL ORTHOPAEDIC HOSPITAL (STANMORE) - RAN01</t>
  </si>
  <si>
    <t>RAN01</t>
  </si>
  <si>
    <t>THE ROYAL NATIONAL ORTHOPAEDIC HOSPITAL (STANMORE) - RAN01</t>
  </si>
  <si>
    <t>THE ROYAL NATIONAL ORTHOPAEDIC HOSPITAL (STANMORE)</t>
  </si>
  <si>
    <t>RAPNORTH MIDDLESEX HOSPITAL - RAPNM</t>
  </si>
  <si>
    <t>RAPNM</t>
  </si>
  <si>
    <t>NORTH MIDDLESEX HOSPITAL - RAPNM</t>
  </si>
  <si>
    <t>NORTH MIDDLESEX HOSPITAL</t>
  </si>
  <si>
    <t>RAP</t>
  </si>
  <si>
    <t>RAPST ANNS HOSPITAL (ACUTE WARDS) - RAPST</t>
  </si>
  <si>
    <t>RAPST</t>
  </si>
  <si>
    <t>ST ANNS HOSPITAL (ACUTE WARDS) - RAPST</t>
  </si>
  <si>
    <t>ST ANNS HOSPITAL (ACUTE WARDS)</t>
  </si>
  <si>
    <t>RASHILLINGDON HOSPITAL - RAS01</t>
  </si>
  <si>
    <t>RAS01</t>
  </si>
  <si>
    <t>HILLINGDON HOSPITAL - RAS01</t>
  </si>
  <si>
    <t>HILLINGDON HOSPITAL</t>
  </si>
  <si>
    <t>RAS</t>
  </si>
  <si>
    <t>RASMOUNT VERNON HOSPITAL SITE - RAS02</t>
  </si>
  <si>
    <t>RAS02</t>
  </si>
  <si>
    <t>MOUNT VERNON HOSPITAL SITE - RAS02</t>
  </si>
  <si>
    <t>MOUNT VERNON HOSPITAL SITE</t>
  </si>
  <si>
    <t>RATALISTAIR FARQUHARSON CENTRE</t>
  </si>
  <si>
    <t>RATAF</t>
  </si>
  <si>
    <t>ALISTAIR FARQUHARSON CENTRE</t>
  </si>
  <si>
    <t>RAT</t>
  </si>
  <si>
    <t>RATBARKING HOSPITAL</t>
  </si>
  <si>
    <t>RATAP</t>
  </si>
  <si>
    <t>BARKING HOSPITAL</t>
  </si>
  <si>
    <t>RATBASILDON HOSPITAL</t>
  </si>
  <si>
    <t>RATJC</t>
  </si>
  <si>
    <t>RATBILLERICAY COMMUNITY HOSPITAL</t>
  </si>
  <si>
    <t>RATDK</t>
  </si>
  <si>
    <t>BILLERICAY COMMUNITY HOSPITAL</t>
  </si>
  <si>
    <t>RATBRENTWOOD COMMUNITY HOSPITAL</t>
  </si>
  <si>
    <t>RATRM</t>
  </si>
  <si>
    <t>RATBROOKSIDE</t>
  </si>
  <si>
    <t>RATRY</t>
  </si>
  <si>
    <t>BROOKSIDE</t>
  </si>
  <si>
    <t>RATCHADWELL HEATH (CHS)</t>
  </si>
  <si>
    <t>RATCS</t>
  </si>
  <si>
    <t>CHADWELL HEATH (CHS)</t>
  </si>
  <si>
    <t>RATCHILD &amp; FAMILY FOREST</t>
  </si>
  <si>
    <t>RATWC</t>
  </si>
  <si>
    <t>CHILD &amp; FAMILY FOREST</t>
  </si>
  <si>
    <t>RATCOMMUNITY PAEDIATRICS - CDC</t>
  </si>
  <si>
    <t>RATE3</t>
  </si>
  <si>
    <t>Rye</t>
  </si>
  <si>
    <t>Publish</t>
  </si>
  <si>
    <t>Diff</t>
  </si>
  <si>
    <t>AAU Cq</t>
  </si>
  <si>
    <t>Baird Ward Cq</t>
  </si>
  <si>
    <t>Benson Ward CQ</t>
  </si>
  <si>
    <t>Berwick Ward EDGH</t>
  </si>
  <si>
    <t>Cuckmere Ward EDGH</t>
  </si>
  <si>
    <t>De Cham Ward Conquest</t>
  </si>
  <si>
    <t>Egerton Ward CQ</t>
  </si>
  <si>
    <t>Eastbourne Midwifery Unit- EMU</t>
  </si>
  <si>
    <t>Gardner Ward Conquest</t>
  </si>
  <si>
    <t>Irvine Unit Bexhill</t>
  </si>
  <si>
    <t>Critical Care Conquest</t>
  </si>
  <si>
    <t>Jevington Ward EDGH</t>
  </si>
  <si>
    <t>MacDonald Ward CQ</t>
  </si>
  <si>
    <t>Michelham Unit</t>
  </si>
  <si>
    <t>Newington Frailty CQ</t>
  </si>
  <si>
    <t>Rye Memorial Care Centre</t>
  </si>
  <si>
    <t>SCBU CQ</t>
  </si>
  <si>
    <t>East Dean/Sovereign Stroke Unit</t>
  </si>
  <si>
    <t>Tressell Ward Cq</t>
  </si>
  <si>
    <t>Wellington Ward CQ</t>
  </si>
  <si>
    <t>Maternity Cq</t>
  </si>
  <si>
    <t>Westham EDGH</t>
  </si>
  <si>
    <t>Change of Ward Names from July 2019</t>
  </si>
  <si>
    <t>Hailsham EDGH</t>
  </si>
  <si>
    <t>Registered Nursing Associates</t>
  </si>
  <si>
    <t>Non Registered Nursing Associates</t>
  </si>
  <si>
    <t>Average Fill rate Registered Nursing Associates</t>
  </si>
  <si>
    <t>Average Fill rate Non Registered Nursing Associates</t>
  </si>
  <si>
    <t>300 - GENERAL MEDICINE - RISK MANAGED</t>
  </si>
  <si>
    <t>340 - RESPIRATORY MEDICINE - RISK MANAGED</t>
  </si>
  <si>
    <t>110 - TRAUMA &amp; ORTHOPAEDICS - RISK MANAGED</t>
  </si>
  <si>
    <t>320 - CARDIOLOGY - STANDARD</t>
  </si>
  <si>
    <t>501 - OBSTETRICS - RISK MANAGED</t>
  </si>
  <si>
    <t>100 - GENERAL SURGERY - PROTECTED</t>
  </si>
  <si>
    <t>101 - UROLOGY - RISK MANAGED</t>
  </si>
  <si>
    <t>192 - CRITICAL CARE MEDICINE - RISK MANAGED</t>
  </si>
  <si>
    <t>320 - CARDIOLOGY - RISK MANAGED</t>
  </si>
  <si>
    <t>420 - PAEDIATRICS - RISK MANAGED</t>
  </si>
  <si>
    <t>502 - GYNAECOLOGY - RISK MANAGED</t>
  </si>
  <si>
    <t>823 - HAEMATOLOGY - PROTECTED</t>
  </si>
  <si>
    <t>800 - CLINICAL ONCOLOGY - PROTECTED</t>
  </si>
  <si>
    <t>100 - GENERAL SURGERY - RISK MANAGED</t>
  </si>
  <si>
    <t>328 - STROKE MEDICINE - RISK MANAGED</t>
  </si>
  <si>
    <t>430 - GERIATRIC MEDICINE - RISK MANAGED</t>
  </si>
  <si>
    <t>Murray Gynae Ward CQ</t>
  </si>
  <si>
    <t>Devonshire and Firwood added Jan 20</t>
  </si>
  <si>
    <t>HAS Cookson Attenborough Elective</t>
  </si>
  <si>
    <t>EAS Devonshire Ward</t>
  </si>
  <si>
    <t xml:space="preserve">Coronary Care Unit   </t>
  </si>
  <si>
    <t>Westham Edgh</t>
  </si>
  <si>
    <t>Critical Care Edgh</t>
  </si>
  <si>
    <t>James Ward CQ Inc CCU</t>
  </si>
  <si>
    <t>Kipling</t>
  </si>
  <si>
    <t>Murray Gynae Ward Cq</t>
  </si>
  <si>
    <t>Frailty Unit EDGH</t>
  </si>
  <si>
    <t>Pevensey EDGH</t>
  </si>
  <si>
    <t>SAU CQ</t>
  </si>
  <si>
    <t>422 - NEONATOLOGY - PROTECTED</t>
  </si>
  <si>
    <t>Seaford EDGH</t>
  </si>
  <si>
    <t>EAS Acute Medical Unit</t>
  </si>
  <si>
    <t>EAS Litlington Orthopaedic Ward</t>
  </si>
  <si>
    <t>301 - GASTROENTEROLOGY - RISK MANAGED</t>
  </si>
  <si>
    <t>Cookson Devas Elective CQ</t>
  </si>
  <si>
    <t>Glynde Ward</t>
  </si>
  <si>
    <t>120 - ENT - RISK MANAGED</t>
  </si>
  <si>
    <t>RXC42</t>
  </si>
  <si>
    <t>RYE MEMORIAL CARE CENTRE</t>
  </si>
  <si>
    <t>314 - REHABILITATION - RISK MANAGED</t>
  </si>
  <si>
    <t>110 - TRAUMA &amp; ORTHOPAEDICS - PROTECTED</t>
  </si>
  <si>
    <t>-</t>
  </si>
  <si>
    <t>July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</si>
</sst>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%"/>
    <numFmt numFmtId="165" formatCode="_(* #,##0.00_);_(* \(#,##0.00\);_(* &quot;-&quot;??_);_(@_)"/>
  </numFmts>
  <fonts count="8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indexed="8"/>
      <name val="Calibri"/>
      <family val="2"/>
    </font>
    <font>
      <b/>
      <sz val="26"/>
      <color indexed="30"/>
      <name val="Arial"/>
      <family val="2"/>
    </font>
    <font>
      <b/>
      <sz val="14"/>
      <color indexed="30"/>
      <name val="Arial"/>
      <family val="2"/>
    </font>
    <font>
      <sz val="10"/>
      <color indexed="8"/>
      <name val="Arial"/>
      <family val="2"/>
    </font>
    <font>
      <b/>
      <sz val="10"/>
      <color indexed="30"/>
      <name val="Arial"/>
      <family val="2"/>
    </font>
    <font>
      <b/>
      <sz val="10"/>
      <color indexed="8"/>
      <name val="Arial"/>
      <family val="2"/>
    </font>
    <font>
      <b/>
      <sz val="22"/>
      <color indexed="30"/>
      <name val="Arial"/>
      <family val="2"/>
    </font>
    <font>
      <b/>
      <sz val="26"/>
      <color indexed="30"/>
      <name val="Tahoma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0"/>
      <color indexed="41"/>
      <name val="Arial"/>
      <family val="2"/>
    </font>
    <font>
      <b/>
      <sz val="12"/>
      <color indexed="10"/>
      <name val="Tahoma"/>
      <family val="2"/>
    </font>
    <font>
      <sz val="10"/>
      <color indexed="27"/>
      <name val="Arial"/>
      <family val="2"/>
    </font>
    <font>
      <b/>
      <sz val="10"/>
      <name val="Arial"/>
      <family val="2"/>
    </font>
    <font>
      <b/>
      <sz val="14"/>
      <color indexed="10"/>
      <name val="Arial"/>
      <family val="2"/>
    </font>
    <font>
      <b/>
      <sz val="10"/>
      <color indexed="30"/>
      <name val="Arial"/>
      <family val="2"/>
    </font>
    <font>
      <b/>
      <sz val="12"/>
      <name val="Arial"/>
      <family val="2"/>
    </font>
    <font>
      <sz val="10"/>
      <name val="MS Sans Serif"/>
      <family val="2"/>
    </font>
    <font>
      <sz val="10"/>
      <color indexed="8"/>
      <name val="MS Sans Serif"/>
      <family val="2"/>
    </font>
    <font>
      <b/>
      <sz val="10"/>
      <color indexed="8"/>
      <name val="MS Sans Serif"/>
      <family val="2"/>
    </font>
    <font>
      <sz val="11"/>
      <name val="Calibri"/>
      <family val="2"/>
    </font>
    <font>
      <sz val="11"/>
      <color indexed="57"/>
      <name val="Calibri"/>
      <family val="2"/>
    </font>
    <font>
      <b/>
      <sz val="12"/>
      <color indexed="8"/>
      <name val="Calibri"/>
      <family val="2"/>
    </font>
    <font>
      <sz val="14"/>
      <color indexed="8"/>
      <name val="Calibri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u/>
      <sz val="10"/>
      <color indexed="12"/>
      <name val="Arial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u/>
      <sz val="11"/>
      <color theme="10"/>
      <name val="Calibri"/>
      <family val="2"/>
      <scheme val="minor"/>
    </font>
    <font>
      <sz val="10"/>
      <name val="Tahoma"/>
      <family val="2"/>
    </font>
    <font>
      <b/>
      <sz val="11"/>
      <color indexed="52"/>
      <name val="Calibri"/>
      <family val="2"/>
      <scheme val="minor"/>
    </font>
    <font>
      <b/>
      <sz val="15"/>
      <color indexed="56"/>
      <name val="Calibri"/>
      <family val="2"/>
      <scheme val="minor"/>
    </font>
    <font>
      <b/>
      <sz val="13"/>
      <color indexed="56"/>
      <name val="Calibri"/>
      <family val="2"/>
      <scheme val="minor"/>
    </font>
    <font>
      <b/>
      <sz val="11"/>
      <color indexed="56"/>
      <name val="Calibri"/>
      <family val="2"/>
      <scheme val="minor"/>
    </font>
    <font>
      <sz val="11"/>
      <color indexed="52"/>
      <name val="Calibri"/>
      <family val="2"/>
      <scheme val="minor"/>
    </font>
    <font>
      <sz val="11"/>
      <color indexed="60"/>
      <name val="Calibri"/>
      <family val="2"/>
      <scheme val="minor"/>
    </font>
    <font>
      <b/>
      <sz val="18"/>
      <color indexed="56"/>
      <name val="Cambria"/>
      <family val="2"/>
      <scheme val="major"/>
    </font>
    <font>
      <sz val="11"/>
      <color theme="1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8"/>
      <color theme="3"/>
      <name val="Cambria"/>
      <family val="2"/>
      <scheme val="maj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theme="1"/>
      <name val="Arial"/>
      <family val="2"/>
    </font>
    <font>
      <b/>
      <sz val="12"/>
      <color rgb="FFFF0000"/>
      <name val="Arial"/>
      <family val="2"/>
    </font>
    <font>
      <sz val="12"/>
      <color theme="1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55705">
    <xf numFmtId="0" fontId="0" fillId="0" borderId="0"/>
    <xf numFmtId="0" fontId="11" fillId="0" borderId="0"/>
    <xf numFmtId="0" fontId="29" fillId="0" borderId="0"/>
    <xf numFmtId="0" fontId="19" fillId="0" borderId="0"/>
    <xf numFmtId="9" fontId="1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9" applyNumberFormat="0" applyFill="0" applyAlignment="0" applyProtection="0"/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3" fillId="0" borderId="0" applyNumberFormat="0" applyFill="0" applyBorder="0" applyAlignment="0" applyProtection="0"/>
    <xf numFmtId="0" fontId="34" fillId="8" borderId="0" applyNumberFormat="0" applyBorder="0" applyAlignment="0" applyProtection="0"/>
    <xf numFmtId="0" fontId="35" fillId="9" borderId="0" applyNumberFormat="0" applyBorder="0" applyAlignment="0" applyProtection="0"/>
    <xf numFmtId="0" fontId="36" fillId="10" borderId="0" applyNumberFormat="0" applyBorder="0" applyAlignment="0" applyProtection="0"/>
    <xf numFmtId="0" fontId="37" fillId="11" borderId="22" applyNumberFormat="0" applyAlignment="0" applyProtection="0"/>
    <xf numFmtId="0" fontId="38" fillId="12" borderId="23" applyNumberFormat="0" applyAlignment="0" applyProtection="0"/>
    <xf numFmtId="0" fontId="39" fillId="12" borderId="22" applyNumberFormat="0" applyAlignment="0" applyProtection="0"/>
    <xf numFmtId="0" fontId="40" fillId="0" borderId="24" applyNumberFormat="0" applyFill="0" applyAlignment="0" applyProtection="0"/>
    <xf numFmtId="0" fontId="41" fillId="13" borderId="25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7" applyNumberFormat="0" applyFill="0" applyAlignment="0" applyProtection="0"/>
    <xf numFmtId="0" fontId="45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45" fillId="34" borderId="0" applyNumberFormat="0" applyBorder="0" applyAlignment="0" applyProtection="0"/>
    <xf numFmtId="0" fontId="45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45" fillId="38" borderId="0" applyNumberFormat="0" applyBorder="0" applyAlignment="0" applyProtection="0"/>
    <xf numFmtId="0" fontId="46" fillId="0" borderId="0"/>
    <xf numFmtId="0" fontId="47" fillId="0" borderId="0">
      <alignment horizontal="left"/>
    </xf>
    <xf numFmtId="0" fontId="48" fillId="0" borderId="0">
      <alignment horizontal="left" indent="1"/>
    </xf>
    <xf numFmtId="0" fontId="46" fillId="0" borderId="0">
      <alignment horizontal="left" vertical="top" wrapText="1" indent="2"/>
    </xf>
    <xf numFmtId="0" fontId="11" fillId="0" borderId="0">
      <alignment horizontal="left" vertical="top" wrapText="1" indent="2"/>
    </xf>
    <xf numFmtId="0" fontId="11" fillId="0" borderId="0">
      <alignment horizontal="left" vertical="top" wrapText="1" indent="2"/>
    </xf>
    <xf numFmtId="0" fontId="11" fillId="0" borderId="0">
      <alignment horizontal="left" vertical="top" wrapText="1" indent="2"/>
    </xf>
    <xf numFmtId="0" fontId="11" fillId="0" borderId="0">
      <alignment horizontal="left" vertical="top" wrapText="1" indent="2"/>
    </xf>
    <xf numFmtId="0" fontId="11" fillId="0" borderId="0">
      <alignment horizontal="left" vertical="top" wrapText="1" indent="2"/>
    </xf>
    <xf numFmtId="0" fontId="29" fillId="0" borderId="0"/>
    <xf numFmtId="0" fontId="29" fillId="14" borderId="26" applyNumberFormat="0" applyFont="0" applyAlignment="0" applyProtection="0"/>
    <xf numFmtId="9" fontId="4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6" fillId="0" borderId="0">
      <alignment horizontal="left" wrapText="1" indent="1"/>
    </xf>
    <xf numFmtId="0" fontId="11" fillId="0" borderId="0">
      <alignment horizontal="left" wrapText="1" indent="1"/>
    </xf>
    <xf numFmtId="0" fontId="11" fillId="0" borderId="0">
      <alignment horizontal="left" wrapText="1" indent="1"/>
    </xf>
    <xf numFmtId="0" fontId="11" fillId="0" borderId="0">
      <alignment horizontal="left" wrapText="1" indent="1"/>
    </xf>
    <xf numFmtId="0" fontId="11" fillId="0" borderId="0">
      <alignment horizontal="left" wrapText="1" indent="1"/>
    </xf>
    <xf numFmtId="0" fontId="11" fillId="0" borderId="0">
      <alignment horizontal="left" wrapText="1" indent="1"/>
    </xf>
    <xf numFmtId="0" fontId="11" fillId="0" borderId="0"/>
    <xf numFmtId="9" fontId="11" fillId="0" borderId="0" applyFont="0" applyFill="0" applyBorder="0" applyAlignment="0" applyProtection="0"/>
    <xf numFmtId="0" fontId="46" fillId="0" borderId="0"/>
    <xf numFmtId="0" fontId="46" fillId="0" borderId="0">
      <alignment horizontal="left" vertical="top" wrapText="1" indent="2"/>
    </xf>
    <xf numFmtId="9" fontId="46" fillId="0" borderId="0" applyFont="0" applyFill="0" applyBorder="0" applyAlignment="0" applyProtection="0"/>
    <xf numFmtId="0" fontId="46" fillId="0" borderId="0">
      <alignment horizontal="left" wrapText="1" indent="1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11" fillId="0" borderId="0"/>
    <xf numFmtId="0" fontId="11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11" fillId="0" borderId="0"/>
    <xf numFmtId="0" fontId="29" fillId="0" borderId="0"/>
    <xf numFmtId="2" fontId="51" fillId="0" borderId="0" applyBorder="0"/>
    <xf numFmtId="0" fontId="29" fillId="0" borderId="0"/>
    <xf numFmtId="0" fontId="29" fillId="0" borderId="0"/>
    <xf numFmtId="0" fontId="11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2" fontId="51" fillId="0" borderId="0" applyBorder="0"/>
    <xf numFmtId="0" fontId="29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2" fontId="51" fillId="0" borderId="0" applyBorder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" fontId="51" fillId="0" borderId="0" applyBorder="0"/>
    <xf numFmtId="0" fontId="29" fillId="0" borderId="0"/>
    <xf numFmtId="0" fontId="29" fillId="0" borderId="0"/>
    <xf numFmtId="2" fontId="51" fillId="0" borderId="0" applyBorder="0"/>
    <xf numFmtId="0" fontId="29" fillId="0" borderId="0"/>
    <xf numFmtId="0" fontId="29" fillId="0" borderId="0"/>
    <xf numFmtId="0" fontId="29" fillId="0" borderId="0"/>
    <xf numFmtId="2" fontId="51" fillId="0" borderId="0" applyBorder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2" fontId="51" fillId="0" borderId="0" applyBorder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29" fillId="0" borderId="0"/>
    <xf numFmtId="0" fontId="52" fillId="0" borderId="0" applyNumberFormat="0" applyFill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11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" fontId="51" fillId="0" borderId="0" applyBorder="0"/>
    <xf numFmtId="0" fontId="29" fillId="0" borderId="0"/>
    <xf numFmtId="0" fontId="29" fillId="0" borderId="0"/>
    <xf numFmtId="2" fontId="51" fillId="0" borderId="0" applyBorder="0"/>
    <xf numFmtId="0" fontId="29" fillId="0" borderId="0"/>
    <xf numFmtId="0" fontId="29" fillId="0" borderId="0"/>
    <xf numFmtId="0" fontId="29" fillId="0" borderId="0"/>
    <xf numFmtId="2" fontId="51" fillId="0" borderId="0" applyBorder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2" fontId="51" fillId="0" borderId="0" applyBorder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11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11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0" fontId="11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11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11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1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5" fontId="53" fillId="0" borderId="0" applyFont="0" applyFill="0" applyBorder="0" applyAlignment="0" applyProtection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3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21" borderId="0" applyNumberFormat="0" applyBorder="0" applyAlignment="0" applyProtection="0"/>
    <xf numFmtId="0" fontId="29" fillId="46" borderId="0" applyNumberFormat="0" applyBorder="0" applyAlignment="0" applyProtection="0"/>
    <xf numFmtId="0" fontId="29" fillId="42" borderId="0" applyNumberFormat="0" applyBorder="0" applyAlignment="0" applyProtection="0"/>
    <xf numFmtId="0" fontId="29" fillId="44" borderId="0" applyNumberFormat="0" applyBorder="0" applyAlignment="0" applyProtection="0"/>
    <xf numFmtId="0" fontId="29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53" borderId="0" applyNumberFormat="0" applyBorder="0" applyAlignment="0" applyProtection="0"/>
    <xf numFmtId="0" fontId="45" fillId="54" borderId="0" applyNumberFormat="0" applyBorder="0" applyAlignment="0" applyProtection="0"/>
    <xf numFmtId="0" fontId="45" fillId="49" borderId="0" applyNumberFormat="0" applyBorder="0" applyAlignment="0" applyProtection="0"/>
    <xf numFmtId="0" fontId="45" fillId="55" borderId="0" applyNumberFormat="0" applyBorder="0" applyAlignment="0" applyProtection="0"/>
    <xf numFmtId="0" fontId="35" fillId="40" borderId="0" applyNumberFormat="0" applyBorder="0" applyAlignment="0" applyProtection="0"/>
    <xf numFmtId="0" fontId="54" fillId="43" borderId="22" applyNumberFormat="0" applyAlignment="0" applyProtection="0"/>
    <xf numFmtId="0" fontId="34" fillId="41" borderId="0" applyNumberFormat="0" applyBorder="0" applyAlignment="0" applyProtection="0"/>
    <xf numFmtId="0" fontId="55" fillId="0" borderId="31" applyNumberFormat="0" applyFill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37" fillId="43" borderId="22" applyNumberFormat="0" applyAlignment="0" applyProtection="0"/>
    <xf numFmtId="0" fontId="58" fillId="0" borderId="34" applyNumberFormat="0" applyFill="0" applyAlignment="0" applyProtection="0"/>
    <xf numFmtId="0" fontId="59" fillId="10" borderId="0" applyNumberFormat="0" applyBorder="0" applyAlignment="0" applyProtection="0"/>
    <xf numFmtId="0" fontId="1" fillId="14" borderId="26" applyNumberFormat="0" applyFont="0" applyAlignment="0" applyProtection="0"/>
    <xf numFmtId="0" fontId="38" fillId="43" borderId="23" applyNumberFormat="0" applyAlignment="0" applyProtection="0"/>
    <xf numFmtId="0" fontId="60" fillId="0" borderId="0" applyNumberFormat="0" applyFill="0" applyBorder="0" applyAlignment="0" applyProtection="0"/>
    <xf numFmtId="0" fontId="44" fillId="0" borderId="35" applyNumberFormat="0" applyFill="0" applyAlignment="0" applyProtection="0"/>
    <xf numFmtId="0" fontId="29" fillId="0" borderId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11" fillId="0" borderId="0"/>
    <xf numFmtId="0" fontId="61" fillId="0" borderId="0"/>
    <xf numFmtId="2" fontId="51" fillId="0" borderId="0" applyBorder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2" fontId="51" fillId="0" borderId="0" applyBorder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2" fontId="51" fillId="0" borderId="0" applyBorder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45" borderId="0" applyNumberFormat="0" applyBorder="0" applyAlignment="0" applyProtection="0"/>
    <xf numFmtId="0" fontId="62" fillId="46" borderId="0" applyNumberFormat="0" applyBorder="0" applyAlignment="0" applyProtection="0"/>
    <xf numFmtId="0" fontId="62" fillId="49" borderId="0" applyNumberFormat="0" applyBorder="0" applyAlignment="0" applyProtection="0"/>
    <xf numFmtId="0" fontId="62" fillId="50" borderId="0" applyNumberFormat="0" applyBorder="0" applyAlignment="0" applyProtection="0"/>
    <xf numFmtId="0" fontId="62" fillId="51" borderId="0" applyNumberFormat="0" applyBorder="0" applyAlignment="0" applyProtection="0"/>
    <xf numFmtId="0" fontId="62" fillId="52" borderId="0" applyNumberFormat="0" applyBorder="0" applyAlignment="0" applyProtection="0"/>
    <xf numFmtId="0" fontId="62" fillId="53" borderId="0" applyNumberFormat="0" applyBorder="0" applyAlignment="0" applyProtection="0"/>
    <xf numFmtId="0" fontId="62" fillId="54" borderId="0" applyNumberFormat="0" applyBorder="0" applyAlignment="0" applyProtection="0"/>
    <xf numFmtId="0" fontId="62" fillId="49" borderId="0" applyNumberFormat="0" applyBorder="0" applyAlignment="0" applyProtection="0"/>
    <xf numFmtId="0" fontId="62" fillId="50" borderId="0" applyNumberFormat="0" applyBorder="0" applyAlignment="0" applyProtection="0"/>
    <xf numFmtId="0" fontId="62" fillId="55" borderId="0" applyNumberFormat="0" applyBorder="0" applyAlignment="0" applyProtection="0"/>
    <xf numFmtId="0" fontId="63" fillId="40" borderId="0" applyNumberFormat="0" applyBorder="0" applyAlignment="0" applyProtection="0"/>
    <xf numFmtId="0" fontId="64" fillId="43" borderId="36" applyNumberFormat="0" applyAlignment="0" applyProtection="0"/>
    <xf numFmtId="0" fontId="65" fillId="58" borderId="37" applyNumberFormat="0" applyAlignment="0" applyProtection="0"/>
    <xf numFmtId="0" fontId="66" fillId="0" borderId="0" applyNumberFormat="0" applyFill="0" applyBorder="0" applyAlignment="0" applyProtection="0"/>
    <xf numFmtId="0" fontId="67" fillId="41" borderId="0" applyNumberFormat="0" applyBorder="0" applyAlignment="0" applyProtection="0"/>
    <xf numFmtId="0" fontId="68" fillId="0" borderId="31" applyNumberFormat="0" applyFill="0" applyAlignment="0" applyProtection="0"/>
    <xf numFmtId="0" fontId="69" fillId="0" borderId="32" applyNumberFormat="0" applyFill="0" applyAlignment="0" applyProtection="0"/>
    <xf numFmtId="0" fontId="70" fillId="0" borderId="33" applyNumberFormat="0" applyFill="0" applyAlignment="0" applyProtection="0"/>
    <xf numFmtId="0" fontId="70" fillId="0" borderId="0" applyNumberFormat="0" applyFill="0" applyBorder="0" applyAlignment="0" applyProtection="0"/>
    <xf numFmtId="0" fontId="71" fillId="57" borderId="36" applyNumberFormat="0" applyAlignment="0" applyProtection="0"/>
    <xf numFmtId="0" fontId="72" fillId="0" borderId="34" applyNumberFormat="0" applyFill="0" applyAlignment="0" applyProtection="0"/>
    <xf numFmtId="0" fontId="73" fillId="59" borderId="0" applyNumberFormat="0" applyBorder="0" applyAlignment="0" applyProtection="0"/>
    <xf numFmtId="0" fontId="11" fillId="60" borderId="38" applyNumberFormat="0" applyFont="0" applyAlignment="0" applyProtection="0"/>
    <xf numFmtId="0" fontId="74" fillId="43" borderId="39" applyNumberFormat="0" applyAlignment="0" applyProtection="0"/>
    <xf numFmtId="0" fontId="75" fillId="0" borderId="0" applyNumberFormat="0" applyFill="0" applyBorder="0" applyAlignment="0" applyProtection="0"/>
    <xf numFmtId="0" fontId="50" fillId="0" borderId="35" applyNumberFormat="0" applyFill="0" applyAlignment="0" applyProtection="0"/>
    <xf numFmtId="0" fontId="76" fillId="0" borderId="0" applyNumberFormat="0" applyFill="0" applyBorder="0" applyAlignment="0" applyProtection="0"/>
    <xf numFmtId="0" fontId="29" fillId="0" borderId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14" borderId="26" applyNumberFormat="0" applyFont="0" applyAlignment="0" applyProtection="0"/>
    <xf numFmtId="0" fontId="29" fillId="0" borderId="0"/>
    <xf numFmtId="2" fontId="51" fillId="0" borderId="0" applyBorder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11" fillId="0" borderId="0">
      <alignment horizontal="left" vertical="top" wrapText="1" indent="2"/>
    </xf>
    <xf numFmtId="0" fontId="29" fillId="0" borderId="0"/>
    <xf numFmtId="0" fontId="11" fillId="0" borderId="0">
      <alignment horizontal="left" wrapText="1" indent="1"/>
    </xf>
    <xf numFmtId="0" fontId="29" fillId="0" borderId="0"/>
    <xf numFmtId="2" fontId="51" fillId="0" borderId="0" applyBorder="0"/>
    <xf numFmtId="0" fontId="29" fillId="0" borderId="0"/>
    <xf numFmtId="0" fontId="29" fillId="0" borderId="0"/>
    <xf numFmtId="0" fontId="11" fillId="0" borderId="0"/>
    <xf numFmtId="0" fontId="11" fillId="0" borderId="0"/>
    <xf numFmtId="0" fontId="29" fillId="0" borderId="0"/>
    <xf numFmtId="0" fontId="77" fillId="0" borderId="0" applyNumberFormat="0" applyFill="0" applyBorder="0" applyAlignment="0" applyProtection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77" fillId="0" borderId="0" applyNumberFormat="0" applyFill="0" applyBorder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11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11" fillId="0" borderId="0">
      <alignment horizontal="left" vertical="top" wrapText="1" indent="2"/>
    </xf>
    <xf numFmtId="0" fontId="29" fillId="0" borderId="0"/>
    <xf numFmtId="0" fontId="29" fillId="14" borderId="26" applyNumberFormat="0" applyFont="0" applyAlignment="0" applyProtection="0"/>
    <xf numFmtId="0" fontId="11" fillId="0" borderId="0">
      <alignment horizontal="left" wrapText="1" indent="1"/>
    </xf>
    <xf numFmtId="0" fontId="29" fillId="0" borderId="0"/>
    <xf numFmtId="0" fontId="29" fillId="0" borderId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45" borderId="0" applyNumberFormat="0" applyBorder="0" applyAlignment="0" applyProtection="0"/>
    <xf numFmtId="0" fontId="62" fillId="46" borderId="0" applyNumberFormat="0" applyBorder="0" applyAlignment="0" applyProtection="0"/>
    <xf numFmtId="0" fontId="62" fillId="49" borderId="0" applyNumberFormat="0" applyBorder="0" applyAlignment="0" applyProtection="0"/>
    <xf numFmtId="0" fontId="62" fillId="50" borderId="0" applyNumberFormat="0" applyBorder="0" applyAlignment="0" applyProtection="0"/>
    <xf numFmtId="0" fontId="62" fillId="51" borderId="0" applyNumberFormat="0" applyBorder="0" applyAlignment="0" applyProtection="0"/>
    <xf numFmtId="0" fontId="62" fillId="52" borderId="0" applyNumberFormat="0" applyBorder="0" applyAlignment="0" applyProtection="0"/>
    <xf numFmtId="0" fontId="62" fillId="53" borderId="0" applyNumberFormat="0" applyBorder="0" applyAlignment="0" applyProtection="0"/>
    <xf numFmtId="0" fontId="62" fillId="54" borderId="0" applyNumberFormat="0" applyBorder="0" applyAlignment="0" applyProtection="0"/>
    <xf numFmtId="0" fontId="62" fillId="49" borderId="0" applyNumberFormat="0" applyBorder="0" applyAlignment="0" applyProtection="0"/>
    <xf numFmtId="0" fontId="62" fillId="55" borderId="0" applyNumberFormat="0" applyBorder="0" applyAlignment="0" applyProtection="0"/>
    <xf numFmtId="0" fontId="63" fillId="40" borderId="0" applyNumberFormat="0" applyBorder="0" applyAlignment="0" applyProtection="0"/>
    <xf numFmtId="0" fontId="64" fillId="43" borderId="36" applyNumberFormat="0" applyAlignment="0" applyProtection="0"/>
    <xf numFmtId="0" fontId="67" fillId="41" borderId="0" applyNumberFormat="0" applyBorder="0" applyAlignment="0" applyProtection="0"/>
    <xf numFmtId="0" fontId="68" fillId="0" borderId="31" applyNumberFormat="0" applyFill="0" applyAlignment="0" applyProtection="0"/>
    <xf numFmtId="0" fontId="69" fillId="0" borderId="32" applyNumberFormat="0" applyFill="0" applyAlignment="0" applyProtection="0"/>
    <xf numFmtId="0" fontId="70" fillId="0" borderId="33" applyNumberFormat="0" applyFill="0" applyAlignment="0" applyProtection="0"/>
    <xf numFmtId="0" fontId="70" fillId="0" borderId="0" applyNumberFormat="0" applyFill="0" applyBorder="0" applyAlignment="0" applyProtection="0"/>
    <xf numFmtId="0" fontId="71" fillId="57" borderId="36" applyNumberFormat="0" applyAlignment="0" applyProtection="0"/>
    <xf numFmtId="0" fontId="72" fillId="0" borderId="34" applyNumberFormat="0" applyFill="0" applyAlignment="0" applyProtection="0"/>
    <xf numFmtId="0" fontId="73" fillId="59" borderId="0" applyNumberFormat="0" applyBorder="0" applyAlignment="0" applyProtection="0"/>
    <xf numFmtId="0" fontId="11" fillId="60" borderId="38" applyNumberFormat="0" applyFont="0" applyAlignment="0" applyProtection="0"/>
    <xf numFmtId="0" fontId="74" fillId="43" borderId="39" applyNumberFormat="0" applyAlignment="0" applyProtection="0"/>
    <xf numFmtId="0" fontId="75" fillId="0" borderId="0" applyNumberFormat="0" applyFill="0" applyBorder="0" applyAlignment="0" applyProtection="0"/>
    <xf numFmtId="0" fontId="50" fillId="0" borderId="35" applyNumberFormat="0" applyFill="0" applyAlignment="0" applyProtection="0"/>
    <xf numFmtId="0" fontId="76" fillId="0" borderId="0" applyNumberFormat="0" applyFill="0" applyBorder="0" applyAlignment="0" applyProtection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11" fillId="0" borderId="0">
      <alignment horizontal="left" vertical="top" wrapText="1" indent="2"/>
    </xf>
    <xf numFmtId="0" fontId="11" fillId="0" borderId="0">
      <alignment horizontal="left" vertical="top" wrapText="1" indent="2"/>
    </xf>
    <xf numFmtId="0" fontId="29" fillId="0" borderId="0"/>
    <xf numFmtId="0" fontId="11" fillId="0" borderId="0"/>
    <xf numFmtId="0" fontId="29" fillId="14" borderId="26" applyNumberFormat="0" applyFont="0" applyAlignment="0" applyProtection="0"/>
    <xf numFmtId="9" fontId="11" fillId="0" borderId="0" applyFont="0" applyFill="0" applyBorder="0" applyAlignment="0" applyProtection="0"/>
    <xf numFmtId="0" fontId="11" fillId="0" borderId="0">
      <alignment horizontal="left" wrapText="1" indent="1"/>
    </xf>
    <xf numFmtId="0" fontId="11" fillId="0" borderId="0">
      <alignment horizontal="left" wrapText="1" indent="1"/>
    </xf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11" fillId="0" borderId="0">
      <alignment horizontal="left" vertical="top" wrapText="1" indent="2"/>
    </xf>
    <xf numFmtId="0" fontId="29" fillId="0" borderId="0"/>
    <xf numFmtId="0" fontId="29" fillId="14" borderId="26" applyNumberFormat="0" applyFont="0" applyAlignment="0" applyProtection="0"/>
    <xf numFmtId="9" fontId="11" fillId="0" borderId="0" applyFont="0" applyFill="0" applyBorder="0" applyAlignment="0" applyProtection="0"/>
    <xf numFmtId="0" fontId="11" fillId="0" borderId="0">
      <alignment horizontal="left" wrapText="1" indent="1"/>
    </xf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11" fillId="0" borderId="0">
      <alignment horizontal="left" vertical="top" wrapText="1" indent="2"/>
    </xf>
    <xf numFmtId="0" fontId="29" fillId="0" borderId="0"/>
    <xf numFmtId="0" fontId="29" fillId="14" borderId="26" applyNumberFormat="0" applyFont="0" applyAlignment="0" applyProtection="0"/>
    <xf numFmtId="9" fontId="11" fillId="0" borderId="0" applyFont="0" applyFill="0" applyBorder="0" applyAlignment="0" applyProtection="0"/>
    <xf numFmtId="0" fontId="11" fillId="0" borderId="0">
      <alignment horizontal="left" wrapText="1" indent="1"/>
    </xf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11" fillId="0" borderId="0"/>
    <xf numFmtId="0" fontId="29" fillId="0" borderId="0"/>
    <xf numFmtId="0" fontId="29" fillId="14" borderId="26" applyNumberFormat="0" applyFont="0" applyAlignment="0" applyProtection="0"/>
    <xf numFmtId="9" fontId="11" fillId="0" borderId="0" applyFont="0" applyFill="0" applyBorder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11" fillId="0" borderId="0">
      <alignment horizontal="left" vertical="top" wrapText="1" indent="2"/>
    </xf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14" borderId="26" applyNumberFormat="0" applyFont="0" applyAlignment="0" applyProtection="0"/>
    <xf numFmtId="0" fontId="11" fillId="0" borderId="0">
      <alignment horizontal="left" wrapText="1" indent="1"/>
    </xf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0" borderId="0"/>
    <xf numFmtId="0" fontId="29" fillId="14" borderId="26" applyNumberFormat="0" applyFont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52" fillId="0" borderId="0" applyNumberFormat="0" applyFill="0" applyBorder="0" applyAlignment="0" applyProtection="0"/>
    <xf numFmtId="0" fontId="11" fillId="0" borderId="0">
      <alignment horizontal="left" vertical="top" wrapText="1" indent="2"/>
    </xf>
    <xf numFmtId="0" fontId="11" fillId="0" borderId="0">
      <alignment horizontal="left" vertical="top" wrapText="1" indent="2"/>
    </xf>
    <xf numFmtId="0" fontId="29" fillId="0" borderId="0"/>
    <xf numFmtId="0" fontId="29" fillId="14" borderId="26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>
      <alignment horizontal="left" wrapText="1" indent="1"/>
    </xf>
    <xf numFmtId="0" fontId="11" fillId="0" borderId="0">
      <alignment horizontal="left" wrapText="1" indent="1"/>
    </xf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11" fillId="0" borderId="0">
      <alignment horizontal="left" vertical="top" wrapText="1" indent="2"/>
    </xf>
    <xf numFmtId="0" fontId="11" fillId="0" borderId="0">
      <alignment horizontal="left" vertical="top" wrapText="1" indent="2"/>
    </xf>
    <xf numFmtId="0" fontId="11" fillId="0" borderId="0">
      <alignment horizontal="left" vertical="top" wrapText="1" indent="2"/>
    </xf>
    <xf numFmtId="0" fontId="11" fillId="0" borderId="0">
      <alignment horizontal="left" vertical="top" wrapText="1" indent="2"/>
    </xf>
    <xf numFmtId="0" fontId="29" fillId="0" borderId="0"/>
    <xf numFmtId="0" fontId="29" fillId="14" borderId="26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>
      <alignment horizontal="left" wrapText="1" indent="1"/>
    </xf>
    <xf numFmtId="0" fontId="11" fillId="0" borderId="0">
      <alignment horizontal="left" wrapText="1" indent="1"/>
    </xf>
    <xf numFmtId="0" fontId="11" fillId="0" borderId="0">
      <alignment horizontal="left" wrapText="1" indent="1"/>
    </xf>
    <xf numFmtId="0" fontId="11" fillId="0" borderId="0">
      <alignment horizontal="left" wrapText="1" indent="1"/>
    </xf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46" fillId="0" borderId="0">
      <alignment horizontal="left" vertical="top" wrapText="1" indent="2"/>
    </xf>
    <xf numFmtId="0" fontId="11" fillId="0" borderId="0">
      <alignment horizontal="left" vertical="top" wrapText="1" indent="2"/>
    </xf>
    <xf numFmtId="0" fontId="11" fillId="0" borderId="0">
      <alignment horizontal="left" vertical="top" wrapText="1" indent="2"/>
    </xf>
    <xf numFmtId="0" fontId="29" fillId="0" borderId="0"/>
    <xf numFmtId="0" fontId="29" fillId="14" borderId="26" applyNumberFormat="0" applyFont="0" applyAlignment="0" applyProtection="0"/>
    <xf numFmtId="9" fontId="4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6" fillId="0" borderId="0">
      <alignment horizontal="left" wrapText="1" indent="1"/>
    </xf>
    <xf numFmtId="0" fontId="11" fillId="0" borderId="0">
      <alignment horizontal="left" wrapText="1" indent="1"/>
    </xf>
    <xf numFmtId="0" fontId="11" fillId="0" borderId="0">
      <alignment horizontal="left" wrapText="1" indent="1"/>
    </xf>
    <xf numFmtId="0" fontId="22" fillId="0" borderId="0"/>
    <xf numFmtId="0" fontId="82" fillId="0" borderId="0"/>
    <xf numFmtId="9" fontId="82" fillId="0" borderId="0" applyFont="0" applyFill="0" applyBorder="0" applyAlignment="0" applyProtection="0"/>
  </cellStyleXfs>
  <cellXfs count="198">
    <xf numFmtId="0" fontId="0" fillId="0" borderId="0" xfId="0"/>
    <xf numFmtId="0" fontId="0" fillId="2" borderId="0" xfId="0" applyFill="1" applyProtection="1"/>
    <xf numFmtId="0" fontId="3" fillId="2" borderId="0" xfId="0" applyFont="1" applyFill="1" applyProtection="1"/>
    <xf numFmtId="16" fontId="4" fillId="3" borderId="0" xfId="0" applyNumberFormat="1" applyFont="1" applyFill="1" applyBorder="1" applyAlignment="1" applyProtection="1">
      <alignment horizontal="left" vertical="center" wrapText="1"/>
    </xf>
    <xf numFmtId="0" fontId="5" fillId="4" borderId="0" xfId="0" applyFont="1" applyFill="1" applyProtection="1">
      <protection hidden="1"/>
    </xf>
    <xf numFmtId="0" fontId="6" fillId="2" borderId="0" xfId="0" applyFont="1" applyFill="1" applyAlignment="1" applyProtection="1"/>
    <xf numFmtId="0" fontId="7" fillId="2" borderId="0" xfId="0" applyFont="1" applyFill="1" applyAlignment="1" applyProtection="1"/>
    <xf numFmtId="0" fontId="7" fillId="2" borderId="0" xfId="0" applyFont="1" applyFill="1" applyAlignment="1" applyProtection="1">
      <alignment horizontal="left"/>
    </xf>
    <xf numFmtId="0" fontId="3" fillId="2" borderId="0" xfId="0" applyFont="1" applyFill="1" applyAlignment="1" applyProtection="1">
      <alignment horizontal="left"/>
    </xf>
    <xf numFmtId="0" fontId="8" fillId="2" borderId="0" xfId="0" applyFont="1" applyFill="1" applyAlignment="1" applyProtection="1">
      <alignment horizontal="left"/>
    </xf>
    <xf numFmtId="0" fontId="9" fillId="2" borderId="0" xfId="0" applyFont="1" applyFill="1" applyAlignment="1" applyProtection="1"/>
    <xf numFmtId="0" fontId="0" fillId="0" borderId="0" xfId="0" applyFill="1" applyProtection="1"/>
    <xf numFmtId="0" fontId="0" fillId="2" borderId="0" xfId="0" applyFill="1" applyBorder="1" applyProtection="1"/>
    <xf numFmtId="0" fontId="9" fillId="2" borderId="0" xfId="0" applyFont="1" applyFill="1" applyBorder="1" applyAlignment="1" applyProtection="1"/>
    <xf numFmtId="0" fontId="10" fillId="2" borderId="0" xfId="0" applyFont="1" applyFill="1" applyProtection="1"/>
    <xf numFmtId="0" fontId="11" fillId="2" borderId="0" xfId="0" applyFont="1" applyFill="1" applyProtection="1"/>
    <xf numFmtId="0" fontId="12" fillId="2" borderId="0" xfId="0" applyFont="1" applyFill="1" applyBorder="1" applyAlignment="1" applyProtection="1">
      <alignment horizontal="center" vertical="center" wrapText="1"/>
    </xf>
    <xf numFmtId="1" fontId="12" fillId="3" borderId="0" xfId="0" applyNumberFormat="1" applyFont="1" applyFill="1" applyBorder="1" applyAlignment="1" applyProtection="1">
      <alignment horizontal="center" vertical="center"/>
    </xf>
    <xf numFmtId="0" fontId="14" fillId="2" borderId="0" xfId="0" applyFont="1" applyFill="1" applyProtection="1"/>
    <xf numFmtId="0" fontId="11" fillId="2" borderId="0" xfId="0" applyFont="1" applyFill="1" applyAlignment="1" applyProtection="1">
      <alignment horizontal="center" vertical="center" wrapText="1"/>
    </xf>
    <xf numFmtId="0" fontId="16" fillId="2" borderId="0" xfId="0" applyFont="1" applyFill="1" applyAlignment="1" applyProtection="1">
      <alignment horizontal="center" vertical="center" wrapText="1"/>
    </xf>
    <xf numFmtId="0" fontId="15" fillId="2" borderId="0" xfId="0" applyFont="1" applyFill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vertical="center" wrapText="1"/>
    </xf>
    <xf numFmtId="0" fontId="11" fillId="2" borderId="0" xfId="0" applyFont="1" applyFill="1" applyAlignment="1" applyProtection="1">
      <alignment horizontal="center" vertical="center"/>
    </xf>
    <xf numFmtId="0" fontId="5" fillId="2" borderId="0" xfId="0" applyFont="1" applyFill="1" applyProtection="1">
      <protection hidden="1"/>
    </xf>
    <xf numFmtId="0" fontId="5" fillId="3" borderId="0" xfId="0" applyFont="1" applyFill="1" applyProtection="1"/>
    <xf numFmtId="16" fontId="6" fillId="3" borderId="1" xfId="0" applyNumberFormat="1" applyFont="1" applyFill="1" applyBorder="1" applyAlignment="1" applyProtection="1">
      <alignment horizontal="center" vertical="center" wrapText="1"/>
    </xf>
    <xf numFmtId="16" fontId="7" fillId="5" borderId="2" xfId="0" applyNumberFormat="1" applyFont="1" applyFill="1" applyBorder="1" applyAlignment="1" applyProtection="1">
      <alignment horizontal="center" vertical="center" wrapText="1"/>
    </xf>
    <xf numFmtId="1" fontId="6" fillId="3" borderId="2" xfId="0" applyNumberFormat="1" applyFont="1" applyFill="1" applyBorder="1" applyAlignment="1" applyProtection="1">
      <alignment horizontal="left" vertical="center" wrapText="1"/>
    </xf>
    <xf numFmtId="1" fontId="6" fillId="3" borderId="2" xfId="0" applyNumberFormat="1" applyFont="1" applyFill="1" applyBorder="1" applyAlignment="1" applyProtection="1">
      <alignment horizontal="center" vertical="center" wrapText="1"/>
    </xf>
    <xf numFmtId="0" fontId="5" fillId="4" borderId="0" xfId="0" applyFont="1" applyFill="1" applyAlignment="1" applyProtection="1">
      <alignment horizontal="center" vertical="center"/>
      <protection hidden="1"/>
    </xf>
    <xf numFmtId="0" fontId="14" fillId="2" borderId="0" xfId="0" applyFont="1" applyFill="1" applyProtection="1">
      <protection hidden="1"/>
    </xf>
    <xf numFmtId="0" fontId="5" fillId="4" borderId="2" xfId="3" quotePrefix="1" applyNumberFormat="1" applyFont="1" applyFill="1" applyBorder="1" applyAlignment="1" applyProtection="1">
      <alignment horizontal="left"/>
      <protection locked="0"/>
    </xf>
    <xf numFmtId="0" fontId="11" fillId="0" borderId="3" xfId="0" applyFont="1" applyBorder="1" applyAlignment="1" applyProtection="1">
      <alignment horizontal="left" vertical="center" wrapText="1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5" fillId="4" borderId="2" xfId="0" applyFont="1" applyFill="1" applyBorder="1" applyAlignment="1" applyProtection="1">
      <alignment horizontal="center" vertical="center"/>
      <protection locked="0"/>
    </xf>
    <xf numFmtId="0" fontId="5" fillId="4" borderId="4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 applyProtection="1">
      <alignment horizontal="center" vertical="center"/>
      <protection locked="0"/>
    </xf>
    <xf numFmtId="164" fontId="11" fillId="6" borderId="2" xfId="4" applyNumberFormat="1" applyFont="1" applyFill="1" applyBorder="1" applyAlignment="1" applyProtection="1">
      <alignment horizontal="center" vertical="center"/>
      <protection hidden="1"/>
    </xf>
    <xf numFmtId="164" fontId="5" fillId="6" borderId="2" xfId="0" applyNumberFormat="1" applyFont="1" applyFill="1" applyBorder="1" applyAlignment="1" applyProtection="1">
      <alignment horizontal="center" vertical="center"/>
      <protection hidden="1"/>
    </xf>
    <xf numFmtId="0" fontId="5" fillId="3" borderId="0" xfId="0" applyFont="1" applyFill="1" applyAlignment="1" applyProtection="1">
      <alignment wrapText="1"/>
    </xf>
    <xf numFmtId="0" fontId="5" fillId="4" borderId="4" xfId="0" applyFont="1" applyFill="1" applyBorder="1" applyAlignment="1" applyProtection="1">
      <alignment horizontal="left" vertical="center" wrapText="1"/>
      <protection locked="0"/>
    </xf>
    <xf numFmtId="0" fontId="20" fillId="3" borderId="0" xfId="3" applyNumberFormat="1" applyFont="1" applyFill="1" applyBorder="1" applyProtection="1"/>
    <xf numFmtId="0" fontId="20" fillId="3" borderId="0" xfId="3" quotePrefix="1" applyNumberFormat="1" applyFont="1" applyFill="1" applyBorder="1" applyProtection="1"/>
    <xf numFmtId="0" fontId="21" fillId="3" borderId="2" xfId="3" applyNumberFormat="1" applyFont="1" applyFill="1" applyBorder="1" applyAlignment="1" applyProtection="1">
      <alignment horizontal="center"/>
    </xf>
    <xf numFmtId="0" fontId="5" fillId="6" borderId="2" xfId="0" applyFont="1" applyFill="1" applyBorder="1" applyAlignment="1" applyProtection="1">
      <alignment horizontal="center"/>
    </xf>
    <xf numFmtId="0" fontId="11" fillId="6" borderId="2" xfId="0" applyFont="1" applyFill="1" applyBorder="1" applyAlignment="1" applyProtection="1">
      <alignment horizontal="center" vertical="center"/>
      <protection hidden="1"/>
    </xf>
    <xf numFmtId="164" fontId="5" fillId="6" borderId="2" xfId="0" applyNumberFormat="1" applyFont="1" applyFill="1" applyBorder="1" applyAlignment="1" applyProtection="1">
      <alignment horizontal="center"/>
      <protection hidden="1"/>
    </xf>
    <xf numFmtId="0" fontId="0" fillId="0" borderId="0" xfId="0" applyProtection="1"/>
    <xf numFmtId="0" fontId="5" fillId="6" borderId="0" xfId="0" applyFont="1" applyFill="1" applyProtection="1">
      <protection hidden="1"/>
    </xf>
    <xf numFmtId="0" fontId="0" fillId="6" borderId="0" xfId="0" applyFill="1" applyProtection="1"/>
    <xf numFmtId="0" fontId="0" fillId="2" borderId="0" xfId="0" applyFill="1" applyAlignment="1" applyProtection="1">
      <alignment horizontal="right"/>
    </xf>
    <xf numFmtId="0" fontId="5" fillId="0" borderId="0" xfId="0" applyFont="1" applyFill="1" applyProtection="1">
      <protection hidden="1"/>
    </xf>
    <xf numFmtId="0" fontId="22" fillId="0" borderId="0" xfId="0" applyFont="1"/>
    <xf numFmtId="0" fontId="11" fillId="0" borderId="0" xfId="0" applyFont="1"/>
    <xf numFmtId="0" fontId="23" fillId="0" borderId="0" xfId="0" applyFont="1" applyAlignment="1">
      <alignment vertical="center"/>
    </xf>
    <xf numFmtId="10" fontId="0" fillId="0" borderId="0" xfId="0" applyNumberFormat="1"/>
    <xf numFmtId="0" fontId="11" fillId="0" borderId="0" xfId="0" applyFont="1" applyFill="1" applyAlignment="1" applyProtection="1">
      <alignment horizontal="center" vertical="center"/>
    </xf>
    <xf numFmtId="0" fontId="24" fillId="0" borderId="0" xfId="0" applyFont="1"/>
    <xf numFmtId="16" fontId="7" fillId="5" borderId="4" xfId="0" applyNumberFormat="1" applyFont="1" applyFill="1" applyBorder="1" applyAlignment="1" applyProtection="1">
      <alignment horizontal="center" vertical="center" wrapText="1"/>
    </xf>
    <xf numFmtId="16" fontId="7" fillId="5" borderId="3" xfId="0" applyNumberFormat="1" applyFont="1" applyFill="1" applyBorder="1" applyAlignment="1" applyProtection="1">
      <alignment horizontal="center" vertical="center" wrapText="1"/>
    </xf>
    <xf numFmtId="16" fontId="6" fillId="3" borderId="4" xfId="0" applyNumberFormat="1" applyFont="1" applyFill="1" applyBorder="1" applyAlignment="1" applyProtection="1">
      <alignment horizontal="center" vertical="center" wrapText="1"/>
    </xf>
    <xf numFmtId="16" fontId="6" fillId="3" borderId="3" xfId="0" applyNumberFormat="1" applyFont="1" applyFill="1" applyBorder="1" applyAlignment="1" applyProtection="1">
      <alignment horizontal="center" vertical="center" wrapText="1"/>
    </xf>
    <xf numFmtId="16" fontId="6" fillId="3" borderId="8" xfId="0" applyNumberFormat="1" applyFont="1" applyFill="1" applyBorder="1" applyAlignment="1" applyProtection="1">
      <alignment horizontal="center" vertical="center" wrapText="1"/>
    </xf>
    <xf numFmtId="16" fontId="6" fillId="3" borderId="9" xfId="0" applyNumberFormat="1" applyFont="1" applyFill="1" applyBorder="1" applyAlignment="1" applyProtection="1">
      <alignment horizontal="center" vertical="center" wrapText="1"/>
    </xf>
    <xf numFmtId="16" fontId="6" fillId="3" borderId="13" xfId="0" applyNumberFormat="1" applyFont="1" applyFill="1" applyBorder="1" applyAlignment="1" applyProtection="1">
      <alignment horizontal="center" vertical="center" wrapText="1"/>
    </xf>
    <xf numFmtId="17" fontId="2" fillId="0" borderId="0" xfId="0" applyNumberFormat="1" applyFont="1" applyAlignment="1"/>
    <xf numFmtId="17" fontId="0" fillId="0" borderId="0" xfId="0" applyNumberFormat="1"/>
    <xf numFmtId="1" fontId="0" fillId="0" borderId="0" xfId="0" applyNumberFormat="1"/>
    <xf numFmtId="0" fontId="24" fillId="0" borderId="17" xfId="0" applyFont="1" applyBorder="1"/>
    <xf numFmtId="0" fontId="2" fillId="0" borderId="14" xfId="0" applyFont="1" applyBorder="1" applyAlignment="1"/>
    <xf numFmtId="2" fontId="0" fillId="0" borderId="0" xfId="0" applyNumberFormat="1"/>
    <xf numFmtId="2" fontId="25" fillId="0" borderId="0" xfId="0" applyNumberFormat="1" applyFont="1"/>
    <xf numFmtId="2" fontId="2" fillId="0" borderId="0" xfId="0" applyNumberFormat="1" applyFont="1" applyAlignment="1"/>
    <xf numFmtId="2" fontId="6" fillId="3" borderId="2" xfId="0" applyNumberFormat="1" applyFont="1" applyFill="1" applyBorder="1" applyAlignment="1" applyProtection="1">
      <alignment horizontal="left" vertical="center" wrapText="1"/>
    </xf>
    <xf numFmtId="2" fontId="6" fillId="3" borderId="2" xfId="0" applyNumberFormat="1" applyFont="1" applyFill="1" applyBorder="1" applyAlignment="1" applyProtection="1">
      <alignment horizontal="center" vertical="center" wrapText="1"/>
    </xf>
    <xf numFmtId="2" fontId="11" fillId="0" borderId="2" xfId="0" applyNumberFormat="1" applyFont="1" applyBorder="1" applyAlignment="1" applyProtection="1">
      <alignment horizontal="center" vertical="center"/>
      <protection locked="0"/>
    </xf>
    <xf numFmtId="0" fontId="24" fillId="0" borderId="30" xfId="0" applyFont="1" applyBorder="1"/>
    <xf numFmtId="0" fontId="0" fillId="7" borderId="15" xfId="0" applyFill="1" applyBorder="1"/>
    <xf numFmtId="0" fontId="0" fillId="0" borderId="15" xfId="0" applyBorder="1"/>
    <xf numFmtId="0" fontId="24" fillId="0" borderId="14" xfId="0" applyFont="1" applyBorder="1"/>
    <xf numFmtId="1" fontId="6" fillId="3" borderId="1" xfId="0" applyNumberFormat="1" applyFont="1" applyFill="1" applyBorder="1" applyAlignment="1" applyProtection="1">
      <alignment horizontal="center" vertical="center" wrapText="1"/>
    </xf>
    <xf numFmtId="1" fontId="6" fillId="3" borderId="1" xfId="0" applyNumberFormat="1" applyFont="1" applyFill="1" applyBorder="1" applyAlignment="1" applyProtection="1">
      <alignment horizontal="left" vertical="center" wrapText="1"/>
    </xf>
    <xf numFmtId="16" fontId="7" fillId="5" borderId="1" xfId="0" applyNumberFormat="1" applyFont="1" applyFill="1" applyBorder="1" applyAlignment="1" applyProtection="1">
      <alignment horizontal="center" vertical="center" wrapText="1"/>
    </xf>
    <xf numFmtId="16" fontId="7" fillId="5" borderId="28" xfId="0" applyNumberFormat="1" applyFont="1" applyFill="1" applyBorder="1" applyAlignment="1" applyProtection="1">
      <alignment horizontal="center" vertical="center" wrapText="1"/>
    </xf>
    <xf numFmtId="164" fontId="0" fillId="7" borderId="15" xfId="4" applyNumberFormat="1" applyFont="1" applyFill="1" applyBorder="1"/>
    <xf numFmtId="0" fontId="0" fillId="0" borderId="0" xfId="0" applyFill="1"/>
    <xf numFmtId="2" fontId="6" fillId="0" borderId="2" xfId="0" applyNumberFormat="1" applyFont="1" applyFill="1" applyBorder="1" applyAlignment="1" applyProtection="1">
      <alignment horizontal="left" vertical="center" wrapText="1"/>
    </xf>
    <xf numFmtId="2" fontId="25" fillId="0" borderId="0" xfId="0" applyNumberFormat="1" applyFont="1" applyFill="1"/>
    <xf numFmtId="2" fontId="0" fillId="0" borderId="0" xfId="0" applyNumberFormat="1" applyFill="1"/>
    <xf numFmtId="0" fontId="5" fillId="4" borderId="2" xfId="45" applyFont="1" applyFill="1" applyBorder="1" applyAlignment="1" applyProtection="1">
      <alignment horizontal="center" vertical="center"/>
      <protection locked="0"/>
    </xf>
    <xf numFmtId="0" fontId="5" fillId="4" borderId="5" xfId="45" applyFont="1" applyFill="1" applyBorder="1" applyAlignment="1" applyProtection="1">
      <alignment horizontal="center" vertical="center"/>
      <protection locked="0"/>
    </xf>
    <xf numFmtId="164" fontId="5" fillId="6" borderId="2" xfId="45" applyNumberFormat="1" applyFont="1" applyFill="1" applyBorder="1" applyAlignment="1" applyProtection="1">
      <alignment horizontal="center" vertical="center"/>
      <protection hidden="1"/>
    </xf>
    <xf numFmtId="0" fontId="5" fillId="4" borderId="4" xfId="45" applyFont="1" applyFill="1" applyBorder="1" applyAlignment="1" applyProtection="1">
      <alignment horizontal="center" vertical="center"/>
      <protection locked="0"/>
    </xf>
    <xf numFmtId="0" fontId="5" fillId="4" borderId="4" xfId="45" applyFont="1" applyFill="1" applyBorder="1" applyAlignment="1" applyProtection="1">
      <alignment horizontal="left" vertical="center" wrapText="1"/>
      <protection locked="0"/>
    </xf>
    <xf numFmtId="0" fontId="5" fillId="4" borderId="2" xfId="3" applyNumberFormat="1" applyFont="1" applyFill="1" applyBorder="1" applyAlignment="1" applyProtection="1">
      <alignment horizontal="center" vertical="center"/>
    </xf>
    <xf numFmtId="0" fontId="5" fillId="4" borderId="2" xfId="3" applyNumberFormat="1" applyFont="1" applyFill="1" applyBorder="1" applyAlignment="1" applyProtection="1">
      <alignment horizontal="center" vertical="center" wrapText="1"/>
      <protection locked="0"/>
    </xf>
    <xf numFmtId="164" fontId="11" fillId="6" borderId="2" xfId="56" applyNumberFormat="1" applyFont="1" applyFill="1" applyBorder="1" applyAlignment="1" applyProtection="1">
      <alignment horizontal="center" vertical="center"/>
      <protection hidden="1"/>
    </xf>
    <xf numFmtId="9" fontId="0" fillId="0" borderId="0" xfId="4" applyFont="1"/>
    <xf numFmtId="9" fontId="0" fillId="0" borderId="0" xfId="4" applyFont="1" applyFill="1"/>
    <xf numFmtId="0" fontId="0" fillId="0" borderId="40" xfId="0" applyBorder="1"/>
    <xf numFmtId="0" fontId="0" fillId="7" borderId="40" xfId="0" applyFill="1" applyBorder="1"/>
    <xf numFmtId="0" fontId="0" fillId="0" borderId="0" xfId="0" applyAlignment="1"/>
    <xf numFmtId="0" fontId="2" fillId="0" borderId="15" xfId="0" applyFont="1" applyBorder="1" applyAlignment="1"/>
    <xf numFmtId="16" fontId="7" fillId="5" borderId="1" xfId="0" applyNumberFormat="1" applyFont="1" applyFill="1" applyBorder="1" applyAlignment="1" applyProtection="1">
      <alignment vertical="center" wrapText="1"/>
    </xf>
    <xf numFmtId="0" fontId="5" fillId="4" borderId="2" xfId="3" applyNumberFormat="1" applyFont="1" applyFill="1" applyBorder="1" applyAlignment="1" applyProtection="1">
      <alignment vertical="center" wrapText="1"/>
      <protection locked="0"/>
    </xf>
    <xf numFmtId="16" fontId="6" fillId="3" borderId="1" xfId="0" applyNumberFormat="1" applyFont="1" applyFill="1" applyBorder="1" applyAlignment="1" applyProtection="1">
      <alignment horizontal="center" vertical="center" wrapText="1"/>
    </xf>
    <xf numFmtId="16" fontId="4" fillId="3" borderId="0" xfId="0" applyNumberFormat="1" applyFont="1" applyFill="1" applyBorder="1" applyAlignment="1" applyProtection="1">
      <alignment horizontal="left" vertical="center" wrapText="1"/>
    </xf>
    <xf numFmtId="0" fontId="15" fillId="2" borderId="0" xfId="0" applyFont="1" applyFill="1" applyAlignment="1" applyProtection="1">
      <alignment horizontal="center" vertical="center" wrapText="1"/>
    </xf>
    <xf numFmtId="16" fontId="6" fillId="3" borderId="0" xfId="0" applyNumberFormat="1" applyFont="1" applyFill="1" applyBorder="1" applyAlignment="1" applyProtection="1">
      <alignment vertical="center" wrapText="1"/>
    </xf>
    <xf numFmtId="164" fontId="6" fillId="3" borderId="13" xfId="4" applyNumberFormat="1" applyFont="1" applyFill="1" applyBorder="1" applyAlignment="1" applyProtection="1">
      <alignment horizontal="center" vertical="center" wrapText="1"/>
    </xf>
    <xf numFmtId="164" fontId="6" fillId="3" borderId="1" xfId="4" applyNumberFormat="1" applyFont="1" applyFill="1" applyBorder="1" applyAlignment="1" applyProtection="1">
      <alignment horizontal="center" vertical="center" wrapText="1"/>
    </xf>
    <xf numFmtId="164" fontId="78" fillId="61" borderId="2" xfId="4" applyNumberFormat="1" applyFont="1" applyFill="1" applyBorder="1" applyAlignment="1" applyProtection="1">
      <alignment horizontal="center" vertical="center"/>
      <protection locked="0"/>
    </xf>
    <xf numFmtId="9" fontId="78" fillId="61" borderId="2" xfId="4" applyFont="1" applyFill="1" applyBorder="1" applyAlignment="1" applyProtection="1">
      <alignment horizontal="center" vertical="center"/>
      <protection locked="0"/>
    </xf>
    <xf numFmtId="164" fontId="5" fillId="3" borderId="0" xfId="4" applyNumberFormat="1" applyFont="1" applyFill="1" applyProtection="1"/>
    <xf numFmtId="164" fontId="0" fillId="2" borderId="0" xfId="4" applyNumberFormat="1" applyFont="1" applyFill="1" applyProtection="1"/>
    <xf numFmtId="164" fontId="9" fillId="2" borderId="0" xfId="4" applyNumberFormat="1" applyFont="1" applyFill="1" applyAlignment="1" applyProtection="1"/>
    <xf numFmtId="0" fontId="79" fillId="61" borderId="2" xfId="3" applyFont="1" applyFill="1" applyBorder="1" applyAlignment="1" applyProtection="1">
      <alignment horizontal="center" vertical="center" wrapText="1"/>
      <protection locked="0"/>
    </xf>
    <xf numFmtId="0" fontId="78" fillId="61" borderId="2" xfId="89" applyFont="1" applyFill="1" applyBorder="1" applyAlignment="1" applyProtection="1">
      <alignment horizontal="center" vertical="center"/>
      <protection locked="0"/>
    </xf>
    <xf numFmtId="0" fontId="79" fillId="61" borderId="2" xfId="89" applyFont="1" applyFill="1" applyBorder="1" applyAlignment="1" applyProtection="1">
      <alignment horizontal="center" vertical="center"/>
      <protection locked="0"/>
    </xf>
    <xf numFmtId="0" fontId="79" fillId="61" borderId="4" xfId="89" applyFont="1" applyFill="1" applyBorder="1" applyAlignment="1" applyProtection="1">
      <alignment horizontal="center" vertical="center"/>
      <protection locked="0"/>
    </xf>
    <xf numFmtId="0" fontId="78" fillId="61" borderId="2" xfId="3" quotePrefix="1" applyFont="1" applyFill="1" applyBorder="1" applyAlignment="1" applyProtection="1">
      <alignment horizontal="center" vertical="center"/>
      <protection locked="0"/>
    </xf>
    <xf numFmtId="0" fontId="79" fillId="61" borderId="2" xfId="3" quotePrefix="1" applyFont="1" applyFill="1" applyBorder="1" applyAlignment="1" applyProtection="1">
      <alignment horizontal="center" vertical="center"/>
      <protection locked="0"/>
    </xf>
    <xf numFmtId="0" fontId="78" fillId="61" borderId="13" xfId="3" quotePrefix="1" applyFont="1" applyFill="1" applyBorder="1" applyAlignment="1" applyProtection="1">
      <alignment horizontal="center" vertical="center"/>
      <protection locked="0"/>
    </xf>
    <xf numFmtId="0" fontId="80" fillId="0" borderId="2" xfId="34636" applyFont="1" applyBorder="1" applyProtection="1">
      <protection locked="0"/>
    </xf>
    <xf numFmtId="0" fontId="78" fillId="61" borderId="3" xfId="34636" applyFont="1" applyFill="1" applyBorder="1" applyAlignment="1" applyProtection="1">
      <alignment horizontal="left" vertical="top" wrapText="1"/>
      <protection locked="0"/>
    </xf>
    <xf numFmtId="0" fontId="78" fillId="61" borderId="0" xfId="78" applyFont="1" applyFill="1" applyAlignment="1" applyProtection="1">
      <alignment horizontal="center" vertical="center"/>
      <protection locked="0"/>
    </xf>
    <xf numFmtId="0" fontId="79" fillId="61" borderId="4" xfId="78" applyFont="1" applyFill="1" applyBorder="1" applyAlignment="1" applyProtection="1">
      <alignment horizontal="center" vertical="center" wrapText="1"/>
      <protection locked="0"/>
    </xf>
    <xf numFmtId="0" fontId="79" fillId="61" borderId="13" xfId="3" applyFont="1" applyFill="1" applyBorder="1" applyAlignment="1" applyProtection="1">
      <alignment horizontal="center" vertical="center" wrapText="1"/>
      <protection locked="0"/>
    </xf>
    <xf numFmtId="4" fontId="79" fillId="61" borderId="2" xfId="89" applyNumberFormat="1" applyFont="1" applyFill="1" applyBorder="1" applyAlignment="1" applyProtection="1">
      <alignment horizontal="center" vertical="center"/>
      <protection locked="0"/>
    </xf>
    <xf numFmtId="4" fontId="78" fillId="61" borderId="2" xfId="89" applyNumberFormat="1" applyFont="1" applyFill="1" applyBorder="1" applyAlignment="1" applyProtection="1">
      <alignment horizontal="center" vertical="center"/>
      <protection locked="0"/>
    </xf>
    <xf numFmtId="4" fontId="79" fillId="61" borderId="2" xfId="3" applyNumberFormat="1" applyFont="1" applyFill="1" applyBorder="1" applyAlignment="1" applyProtection="1">
      <alignment horizontal="center" vertical="center" wrapText="1"/>
      <protection locked="0"/>
    </xf>
    <xf numFmtId="0" fontId="79" fillId="61" borderId="2" xfId="3" applyFont="1" applyFill="1" applyBorder="1" applyAlignment="1" applyProtection="1">
      <alignment horizontal="left" vertical="center" wrapText="1"/>
      <protection locked="0"/>
    </xf>
    <xf numFmtId="0" fontId="5" fillId="2" borderId="0" xfId="0" applyFont="1" applyFill="1" applyBorder="1" applyProtection="1">
      <protection hidden="1"/>
    </xf>
    <xf numFmtId="164" fontId="5" fillId="3" borderId="0" xfId="4" applyNumberFormat="1" applyFont="1" applyFill="1" applyBorder="1" applyProtection="1"/>
    <xf numFmtId="4" fontId="5" fillId="4" borderId="2" xfId="45" applyNumberFormat="1" applyFont="1" applyFill="1" applyBorder="1" applyAlignment="1" applyProtection="1">
      <alignment horizontal="center" vertical="center"/>
      <protection locked="0"/>
    </xf>
    <xf numFmtId="4" fontId="5" fillId="4" borderId="4" xfId="45" applyNumberFormat="1" applyFont="1" applyFill="1" applyBorder="1" applyAlignment="1" applyProtection="1">
      <alignment horizontal="center" vertical="center"/>
      <protection locked="0"/>
    </xf>
    <xf numFmtId="4" fontId="5" fillId="4" borderId="5" xfId="45" applyNumberFormat="1" applyFont="1" applyFill="1" applyBorder="1" applyAlignment="1" applyProtection="1">
      <alignment horizontal="center" vertical="center"/>
      <protection locked="0"/>
    </xf>
    <xf numFmtId="0" fontId="11" fillId="0" borderId="2" xfId="55703" applyFont="1" applyBorder="1" applyProtection="1">
      <protection locked="0"/>
    </xf>
    <xf numFmtId="4" fontId="11" fillId="0" borderId="2" xfId="45" applyNumberFormat="1" applyFont="1" applyBorder="1" applyAlignment="1" applyProtection="1">
      <alignment horizontal="center" vertical="center"/>
      <protection locked="0"/>
    </xf>
    <xf numFmtId="9" fontId="11" fillId="0" borderId="2" xfId="4" applyFont="1" applyBorder="1" applyAlignment="1" applyProtection="1">
      <alignment horizontal="center" vertical="center"/>
      <protection locked="0"/>
    </xf>
    <xf numFmtId="0" fontId="79" fillId="62" borderId="4" xfId="3" applyFont="1" applyFill="1" applyBorder="1" applyAlignment="1">
      <alignment horizontal="center" vertical="center"/>
    </xf>
    <xf numFmtId="16" fontId="6" fillId="3" borderId="9" xfId="0" applyNumberFormat="1" applyFont="1" applyFill="1" applyBorder="1" applyAlignment="1" applyProtection="1">
      <alignment horizontal="center" vertical="center" wrapText="1"/>
    </xf>
    <xf numFmtId="16" fontId="6" fillId="3" borderId="0" xfId="0" applyNumberFormat="1" applyFont="1" applyFill="1" applyBorder="1" applyAlignment="1" applyProtection="1">
      <alignment horizontal="center" vertical="center" wrapText="1"/>
    </xf>
    <xf numFmtId="16" fontId="6" fillId="3" borderId="48" xfId="0" applyNumberFormat="1" applyFont="1" applyFill="1" applyBorder="1" applyAlignment="1" applyProtection="1">
      <alignment horizontal="center" vertical="center" wrapText="1"/>
    </xf>
    <xf numFmtId="16" fontId="6" fillId="3" borderId="51" xfId="0" applyNumberFormat="1" applyFont="1" applyFill="1" applyBorder="1" applyAlignment="1" applyProtection="1">
      <alignment horizontal="center" vertical="center" wrapText="1"/>
    </xf>
    <xf numFmtId="16" fontId="6" fillId="3" borderId="52" xfId="0" applyNumberFormat="1" applyFont="1" applyFill="1" applyBorder="1" applyAlignment="1" applyProtection="1">
      <alignment horizontal="center" vertical="center" wrapText="1"/>
    </xf>
    <xf numFmtId="16" fontId="6" fillId="3" borderId="4" xfId="0" applyNumberFormat="1" applyFont="1" applyFill="1" applyBorder="1" applyAlignment="1" applyProtection="1">
      <alignment horizontal="center" vertical="center" wrapText="1"/>
    </xf>
    <xf numFmtId="16" fontId="6" fillId="3" borderId="3" xfId="0" applyNumberFormat="1" applyFont="1" applyFill="1" applyBorder="1" applyAlignment="1" applyProtection="1">
      <alignment horizontal="center" vertical="center" wrapText="1"/>
    </xf>
    <xf numFmtId="0" fontId="17" fillId="2" borderId="43" xfId="0" applyFont="1" applyFill="1" applyBorder="1" applyAlignment="1" applyProtection="1">
      <alignment horizontal="center" vertical="center" wrapText="1"/>
      <protection hidden="1"/>
    </xf>
    <xf numFmtId="0" fontId="17" fillId="2" borderId="44" xfId="0" applyFont="1" applyFill="1" applyBorder="1" applyAlignment="1" applyProtection="1">
      <alignment horizontal="center" vertical="center" wrapText="1"/>
      <protection hidden="1"/>
    </xf>
    <xf numFmtId="0" fontId="17" fillId="2" borderId="45" xfId="0" applyFont="1" applyFill="1" applyBorder="1" applyAlignment="1" applyProtection="1">
      <alignment horizontal="center" vertical="center" wrapText="1"/>
      <protection hidden="1"/>
    </xf>
    <xf numFmtId="16" fontId="6" fillId="3" borderId="43" xfId="0" applyNumberFormat="1" applyFont="1" applyFill="1" applyBorder="1" applyAlignment="1" applyProtection="1">
      <alignment horizontal="center" vertical="center" wrapText="1"/>
    </xf>
    <xf numFmtId="16" fontId="6" fillId="3" borderId="44" xfId="0" applyNumberFormat="1" applyFont="1" applyFill="1" applyBorder="1" applyAlignment="1" applyProtection="1">
      <alignment horizontal="center" vertical="center" wrapText="1"/>
    </xf>
    <xf numFmtId="16" fontId="6" fillId="3" borderId="45" xfId="0" applyNumberFormat="1" applyFont="1" applyFill="1" applyBorder="1" applyAlignment="1" applyProtection="1">
      <alignment horizontal="center" vertical="center" wrapText="1"/>
    </xf>
    <xf numFmtId="164" fontId="6" fillId="3" borderId="49" xfId="4" applyNumberFormat="1" applyFont="1" applyFill="1" applyBorder="1" applyAlignment="1" applyProtection="1">
      <alignment horizontal="center" vertical="center" wrapText="1"/>
    </xf>
    <xf numFmtId="164" fontId="6" fillId="3" borderId="50" xfId="4" applyNumberFormat="1" applyFont="1" applyFill="1" applyBorder="1" applyAlignment="1" applyProtection="1">
      <alignment horizontal="center" vertical="center" wrapText="1"/>
    </xf>
    <xf numFmtId="16" fontId="6" fillId="3" borderId="49" xfId="0" applyNumberFormat="1" applyFont="1" applyFill="1" applyBorder="1" applyAlignment="1" applyProtection="1">
      <alignment horizontal="center" vertical="center" wrapText="1"/>
    </xf>
    <xf numFmtId="16" fontId="6" fillId="3" borderId="50" xfId="0" applyNumberFormat="1" applyFont="1" applyFill="1" applyBorder="1" applyAlignment="1" applyProtection="1">
      <alignment horizontal="center" vertical="center" wrapText="1"/>
    </xf>
    <xf numFmtId="16" fontId="6" fillId="3" borderId="16" xfId="0" applyNumberFormat="1" applyFont="1" applyFill="1" applyBorder="1" applyAlignment="1" applyProtection="1">
      <alignment horizontal="center" vertical="center" wrapText="1"/>
    </xf>
    <xf numFmtId="16" fontId="6" fillId="3" borderId="29" xfId="0" applyNumberFormat="1" applyFont="1" applyFill="1" applyBorder="1" applyAlignment="1" applyProtection="1">
      <alignment horizontal="center" vertical="center" wrapText="1"/>
    </xf>
    <xf numFmtId="16" fontId="6" fillId="3" borderId="46" xfId="0" applyNumberFormat="1" applyFont="1" applyFill="1" applyBorder="1" applyAlignment="1" applyProtection="1">
      <alignment horizontal="center" vertical="center" wrapText="1"/>
    </xf>
    <xf numFmtId="16" fontId="6" fillId="3" borderId="47" xfId="0" applyNumberFormat="1" applyFont="1" applyFill="1" applyBorder="1" applyAlignment="1" applyProtection="1">
      <alignment horizontal="center" vertical="center" wrapText="1"/>
    </xf>
    <xf numFmtId="16" fontId="6" fillId="3" borderId="15" xfId="0" applyNumberFormat="1" applyFont="1" applyFill="1" applyBorder="1" applyAlignment="1" applyProtection="1">
      <alignment horizontal="center" vertical="center" wrapText="1"/>
    </xf>
    <xf numFmtId="16" fontId="6" fillId="3" borderId="1" xfId="0" applyNumberFormat="1" applyFont="1" applyFill="1" applyBorder="1" applyAlignment="1" applyProtection="1">
      <alignment horizontal="center" vertical="center" wrapText="1"/>
    </xf>
    <xf numFmtId="0" fontId="17" fillId="2" borderId="8" xfId="0" applyFont="1" applyFill="1" applyBorder="1" applyAlignment="1" applyProtection="1">
      <alignment horizontal="center" vertical="center" wrapText="1"/>
      <protection hidden="1"/>
    </xf>
    <xf numFmtId="0" fontId="17" fillId="2" borderId="48" xfId="0" applyFont="1" applyFill="1" applyBorder="1" applyAlignment="1" applyProtection="1">
      <alignment horizontal="center" vertical="center" wrapText="1"/>
      <protection hidden="1"/>
    </xf>
    <xf numFmtId="0" fontId="17" fillId="2" borderId="18" xfId="0" applyFont="1" applyFill="1" applyBorder="1" applyAlignment="1" applyProtection="1">
      <alignment horizontal="center" vertical="center" wrapText="1"/>
      <protection hidden="1"/>
    </xf>
    <xf numFmtId="0" fontId="26" fillId="0" borderId="0" xfId="0" applyFont="1" applyAlignment="1"/>
    <xf numFmtId="0" fontId="0" fillId="0" borderId="0" xfId="0" applyAlignment="1"/>
    <xf numFmtId="0" fontId="27" fillId="0" borderId="0" xfId="0" applyFont="1" applyAlignment="1"/>
    <xf numFmtId="17" fontId="27" fillId="0" borderId="0" xfId="0" applyNumberFormat="1" applyFont="1" applyAlignment="1"/>
    <xf numFmtId="16" fontId="7" fillId="5" borderId="15" xfId="0" applyNumberFormat="1" applyFont="1" applyFill="1" applyBorder="1" applyAlignment="1" applyProtection="1">
      <alignment horizontal="center" vertical="center" wrapText="1"/>
    </xf>
    <xf numFmtId="16" fontId="7" fillId="5" borderId="4" xfId="0" applyNumberFormat="1" applyFont="1" applyFill="1" applyBorder="1" applyAlignment="1" applyProtection="1">
      <alignment horizontal="center" vertical="center" wrapText="1"/>
    </xf>
    <xf numFmtId="16" fontId="7" fillId="5" borderId="3" xfId="0" applyNumberFormat="1" applyFont="1" applyFill="1" applyBorder="1" applyAlignment="1" applyProtection="1">
      <alignment horizontal="center" vertical="center" wrapText="1"/>
    </xf>
    <xf numFmtId="2" fontId="6" fillId="0" borderId="2" xfId="0" applyNumberFormat="1" applyFont="1" applyFill="1" applyBorder="1" applyAlignment="1" applyProtection="1">
      <alignment horizontal="center" vertical="center" wrapText="1"/>
    </xf>
    <xf numFmtId="2" fontId="6" fillId="3" borderId="2" xfId="0" applyNumberFormat="1" applyFont="1" applyFill="1" applyBorder="1" applyAlignment="1" applyProtection="1">
      <alignment horizontal="center" vertical="center" wrapText="1"/>
    </xf>
    <xf numFmtId="16" fontId="6" fillId="3" borderId="2" xfId="0" applyNumberFormat="1" applyFont="1" applyFill="1" applyBorder="1" applyAlignment="1" applyProtection="1">
      <alignment horizontal="center" vertical="center" wrapText="1"/>
    </xf>
    <xf numFmtId="2" fontId="17" fillId="0" borderId="2" xfId="0" applyNumberFormat="1" applyFont="1" applyFill="1" applyBorder="1" applyAlignment="1" applyProtection="1">
      <alignment horizontal="center" vertical="center" wrapText="1"/>
      <protection hidden="1"/>
    </xf>
    <xf numFmtId="2" fontId="17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16" fontId="6" fillId="3" borderId="42" xfId="0" applyNumberFormat="1" applyFont="1" applyFill="1" applyBorder="1" applyAlignment="1" applyProtection="1">
      <alignment horizontal="center" vertical="center" wrapText="1"/>
    </xf>
    <xf numFmtId="16" fontId="4" fillId="3" borderId="0" xfId="0" applyNumberFormat="1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 vertical="center" wrapText="1"/>
    </xf>
    <xf numFmtId="1" fontId="11" fillId="4" borderId="10" xfId="0" applyNumberFormat="1" applyFont="1" applyFill="1" applyBorder="1" applyAlignment="1" applyProtection="1">
      <alignment horizontal="left" vertical="center"/>
      <protection locked="0" hidden="1"/>
    </xf>
    <xf numFmtId="1" fontId="11" fillId="4" borderId="11" xfId="0" applyNumberFormat="1" applyFont="1" applyFill="1" applyBorder="1" applyAlignment="1" applyProtection="1">
      <alignment horizontal="left" vertical="center"/>
      <protection locked="0" hidden="1"/>
    </xf>
    <xf numFmtId="1" fontId="11" fillId="4" borderId="12" xfId="0" applyNumberFormat="1" applyFont="1" applyFill="1" applyBorder="1" applyAlignment="1" applyProtection="1">
      <alignment horizontal="left" vertical="center"/>
      <protection locked="0" hidden="1"/>
    </xf>
    <xf numFmtId="0" fontId="81" fillId="2" borderId="0" xfId="0" applyFont="1" applyFill="1" applyAlignment="1" applyProtection="1">
      <alignment horizontal="center" vertical="center" wrapText="1"/>
    </xf>
    <xf numFmtId="0" fontId="15" fillId="2" borderId="0" xfId="0" applyFont="1" applyFill="1" applyAlignment="1" applyProtection="1">
      <alignment horizontal="center" vertical="center" wrapText="1"/>
    </xf>
    <xf numFmtId="49" fontId="7" fillId="3" borderId="0" xfId="0" applyNumberFormat="1" applyFont="1" applyFill="1" applyAlignment="1" applyProtection="1">
      <alignment horizontal="left"/>
    </xf>
    <xf numFmtId="0" fontId="13" fillId="2" borderId="0" xfId="0" applyFont="1" applyFill="1" applyAlignment="1" applyProtection="1">
      <alignment horizontal="center"/>
    </xf>
    <xf numFmtId="0" fontId="13" fillId="2" borderId="41" xfId="0" applyFont="1" applyFill="1" applyBorder="1" applyAlignment="1" applyProtection="1">
      <alignment horizontal="center"/>
    </xf>
    <xf numFmtId="0" fontId="17" fillId="2" borderId="4" xfId="0" applyFont="1" applyFill="1" applyBorder="1" applyAlignment="1" applyProtection="1">
      <alignment horizontal="center" vertical="center" wrapText="1"/>
      <protection hidden="1"/>
    </xf>
    <xf numFmtId="0" fontId="17" fillId="2" borderId="42" xfId="0" applyFont="1" applyFill="1" applyBorder="1" applyAlignment="1" applyProtection="1">
      <alignment horizontal="center" vertical="center" wrapText="1"/>
      <protection hidden="1"/>
    </xf>
    <xf numFmtId="0" fontId="17" fillId="2" borderId="3" xfId="0" applyFont="1" applyFill="1" applyBorder="1" applyAlignment="1" applyProtection="1">
      <alignment horizontal="center" vertical="center" wrapText="1"/>
      <protection hidden="1"/>
    </xf>
    <xf numFmtId="0" fontId="18" fillId="2" borderId="0" xfId="0" applyFont="1" applyFill="1" applyAlignment="1" applyProtection="1">
      <alignment horizontal="center" wrapText="1"/>
    </xf>
    <xf numFmtId="0" fontId="18" fillId="2" borderId="7" xfId="0" applyFont="1" applyFill="1" applyBorder="1" applyAlignment="1" applyProtection="1">
      <alignment horizontal="center" wrapText="1"/>
    </xf>
    <xf numFmtId="0" fontId="7" fillId="2" borderId="6" xfId="0" applyFont="1" applyFill="1" applyBorder="1" applyAlignment="1" applyProtection="1">
      <alignment horizontal="center" vertical="center" wrapText="1"/>
      <protection hidden="1"/>
    </xf>
  </cellXfs>
  <cellStyles count="55705">
    <cellStyle name="20% - Accent1" xfId="22" builtinId="30" customBuiltin="1"/>
    <cellStyle name="20% - Accent1 10" xfId="1297" xr:uid="{00000000-0005-0000-0000-000001000000}"/>
    <cellStyle name="20% - Accent1 10 2" xfId="2395" xr:uid="{00000000-0005-0000-0000-000002000000}"/>
    <cellStyle name="20% - Accent1 10 2 2" xfId="4576" xr:uid="{00000000-0005-0000-0000-000003000000}"/>
    <cellStyle name="20% - Accent1 10 2 2 2" xfId="11119" xr:uid="{00000000-0005-0000-0000-000004000000}"/>
    <cellStyle name="20% - Accent1 10 2 2 2 2" xfId="22038" xr:uid="{00000000-0005-0000-0000-000005000000}"/>
    <cellStyle name="20% - Accent1 10 2 2 2 2 2" xfId="22073" xr:uid="{00000000-0005-0000-0000-000006000000}"/>
    <cellStyle name="20% - Accent1 10 2 2 2 3" xfId="22072" xr:uid="{00000000-0005-0000-0000-000007000000}"/>
    <cellStyle name="20% - Accent1 10 2 2 2 4" xfId="54807" xr:uid="{00000000-0005-0000-0000-000008000000}"/>
    <cellStyle name="20% - Accent1 10 2 2 3" xfId="15495" xr:uid="{00000000-0005-0000-0000-000009000000}"/>
    <cellStyle name="20% - Accent1 10 2 2 3 2" xfId="22074" xr:uid="{00000000-0005-0000-0000-00000A000000}"/>
    <cellStyle name="20% - Accent1 10 2 2 4" xfId="22071" xr:uid="{00000000-0005-0000-0000-00000B000000}"/>
    <cellStyle name="20% - Accent1 10 2 2 5" xfId="48264" xr:uid="{00000000-0005-0000-0000-00000C000000}"/>
    <cellStyle name="20% - Accent1 10 2 3" xfId="8938" xr:uid="{00000000-0005-0000-0000-00000D000000}"/>
    <cellStyle name="20% - Accent1 10 2 3 2" xfId="19857" xr:uid="{00000000-0005-0000-0000-00000E000000}"/>
    <cellStyle name="20% - Accent1 10 2 3 2 2" xfId="22076" xr:uid="{00000000-0005-0000-0000-00000F000000}"/>
    <cellStyle name="20% - Accent1 10 2 3 3" xfId="22075" xr:uid="{00000000-0005-0000-0000-000010000000}"/>
    <cellStyle name="20% - Accent1 10 2 3 4" xfId="52626" xr:uid="{00000000-0005-0000-0000-000011000000}"/>
    <cellStyle name="20% - Accent1 10 2 4" xfId="6757" xr:uid="{00000000-0005-0000-0000-000012000000}"/>
    <cellStyle name="20% - Accent1 10 2 4 2" xfId="17676" xr:uid="{00000000-0005-0000-0000-000013000000}"/>
    <cellStyle name="20% - Accent1 10 2 4 2 2" xfId="22078" xr:uid="{00000000-0005-0000-0000-000014000000}"/>
    <cellStyle name="20% - Accent1 10 2 4 3" xfId="22077" xr:uid="{00000000-0005-0000-0000-000015000000}"/>
    <cellStyle name="20% - Accent1 10 2 4 4" xfId="50445" xr:uid="{00000000-0005-0000-0000-000016000000}"/>
    <cellStyle name="20% - Accent1 10 2 5" xfId="13314" xr:uid="{00000000-0005-0000-0000-000017000000}"/>
    <cellStyle name="20% - Accent1 10 2 5 2" xfId="22079" xr:uid="{00000000-0005-0000-0000-000018000000}"/>
    <cellStyle name="20% - Accent1 10 2 6" xfId="22070" xr:uid="{00000000-0005-0000-0000-000019000000}"/>
    <cellStyle name="20% - Accent1 10 2 7" xfId="46083" xr:uid="{00000000-0005-0000-0000-00001A000000}"/>
    <cellStyle name="20% - Accent1 10 3" xfId="3485" xr:uid="{00000000-0005-0000-0000-00001B000000}"/>
    <cellStyle name="20% - Accent1 10 3 2" xfId="10028" xr:uid="{00000000-0005-0000-0000-00001C000000}"/>
    <cellStyle name="20% - Accent1 10 3 2 2" xfId="20947" xr:uid="{00000000-0005-0000-0000-00001D000000}"/>
    <cellStyle name="20% - Accent1 10 3 2 2 2" xfId="22082" xr:uid="{00000000-0005-0000-0000-00001E000000}"/>
    <cellStyle name="20% - Accent1 10 3 2 3" xfId="22081" xr:uid="{00000000-0005-0000-0000-00001F000000}"/>
    <cellStyle name="20% - Accent1 10 3 2 4" xfId="53716" xr:uid="{00000000-0005-0000-0000-000020000000}"/>
    <cellStyle name="20% - Accent1 10 3 3" xfId="14404" xr:uid="{00000000-0005-0000-0000-000021000000}"/>
    <cellStyle name="20% - Accent1 10 3 3 2" xfId="22083" xr:uid="{00000000-0005-0000-0000-000022000000}"/>
    <cellStyle name="20% - Accent1 10 3 4" xfId="22080" xr:uid="{00000000-0005-0000-0000-000023000000}"/>
    <cellStyle name="20% - Accent1 10 3 5" xfId="47173" xr:uid="{00000000-0005-0000-0000-000024000000}"/>
    <cellStyle name="20% - Accent1 10 4" xfId="7847" xr:uid="{00000000-0005-0000-0000-000025000000}"/>
    <cellStyle name="20% - Accent1 10 4 2" xfId="18766" xr:uid="{00000000-0005-0000-0000-000026000000}"/>
    <cellStyle name="20% - Accent1 10 4 2 2" xfId="22085" xr:uid="{00000000-0005-0000-0000-000027000000}"/>
    <cellStyle name="20% - Accent1 10 4 3" xfId="22084" xr:uid="{00000000-0005-0000-0000-000028000000}"/>
    <cellStyle name="20% - Accent1 10 4 4" xfId="51535" xr:uid="{00000000-0005-0000-0000-000029000000}"/>
    <cellStyle name="20% - Accent1 10 5" xfId="5666" xr:uid="{00000000-0005-0000-0000-00002A000000}"/>
    <cellStyle name="20% - Accent1 10 5 2" xfId="16585" xr:uid="{00000000-0005-0000-0000-00002B000000}"/>
    <cellStyle name="20% - Accent1 10 5 2 2" xfId="22087" xr:uid="{00000000-0005-0000-0000-00002C000000}"/>
    <cellStyle name="20% - Accent1 10 5 3" xfId="22086" xr:uid="{00000000-0005-0000-0000-00002D000000}"/>
    <cellStyle name="20% - Accent1 10 5 4" xfId="49354" xr:uid="{00000000-0005-0000-0000-00002E000000}"/>
    <cellStyle name="20% - Accent1 10 6" xfId="12223" xr:uid="{00000000-0005-0000-0000-00002F000000}"/>
    <cellStyle name="20% - Accent1 10 6 2" xfId="22088" xr:uid="{00000000-0005-0000-0000-000030000000}"/>
    <cellStyle name="20% - Accent1 10 7" xfId="22069" xr:uid="{00000000-0005-0000-0000-000031000000}"/>
    <cellStyle name="20% - Accent1 10 8" xfId="44992" xr:uid="{00000000-0005-0000-0000-000032000000}"/>
    <cellStyle name="20% - Accent1 11" xfId="1319" xr:uid="{00000000-0005-0000-0000-000033000000}"/>
    <cellStyle name="20% - Accent1 11 2" xfId="3503" xr:uid="{00000000-0005-0000-0000-000034000000}"/>
    <cellStyle name="20% - Accent1 11 2 2" xfId="10046" xr:uid="{00000000-0005-0000-0000-000035000000}"/>
    <cellStyle name="20% - Accent1 11 2 2 2" xfId="20965" xr:uid="{00000000-0005-0000-0000-000036000000}"/>
    <cellStyle name="20% - Accent1 11 2 2 2 2" xfId="22092" xr:uid="{00000000-0005-0000-0000-000037000000}"/>
    <cellStyle name="20% - Accent1 11 2 2 3" xfId="22091" xr:uid="{00000000-0005-0000-0000-000038000000}"/>
    <cellStyle name="20% - Accent1 11 2 2 4" xfId="53734" xr:uid="{00000000-0005-0000-0000-000039000000}"/>
    <cellStyle name="20% - Accent1 11 2 3" xfId="14422" xr:uid="{00000000-0005-0000-0000-00003A000000}"/>
    <cellStyle name="20% - Accent1 11 2 3 2" xfId="22093" xr:uid="{00000000-0005-0000-0000-00003B000000}"/>
    <cellStyle name="20% - Accent1 11 2 4" xfId="22090" xr:uid="{00000000-0005-0000-0000-00003C000000}"/>
    <cellStyle name="20% - Accent1 11 2 5" xfId="47191" xr:uid="{00000000-0005-0000-0000-00003D000000}"/>
    <cellStyle name="20% - Accent1 11 3" xfId="7865" xr:uid="{00000000-0005-0000-0000-00003E000000}"/>
    <cellStyle name="20% - Accent1 11 3 2" xfId="18784" xr:uid="{00000000-0005-0000-0000-00003F000000}"/>
    <cellStyle name="20% - Accent1 11 3 2 2" xfId="22095" xr:uid="{00000000-0005-0000-0000-000040000000}"/>
    <cellStyle name="20% - Accent1 11 3 3" xfId="22094" xr:uid="{00000000-0005-0000-0000-000041000000}"/>
    <cellStyle name="20% - Accent1 11 3 4" xfId="51553" xr:uid="{00000000-0005-0000-0000-000042000000}"/>
    <cellStyle name="20% - Accent1 11 4" xfId="5684" xr:uid="{00000000-0005-0000-0000-000043000000}"/>
    <cellStyle name="20% - Accent1 11 4 2" xfId="16603" xr:uid="{00000000-0005-0000-0000-000044000000}"/>
    <cellStyle name="20% - Accent1 11 4 2 2" xfId="22097" xr:uid="{00000000-0005-0000-0000-000045000000}"/>
    <cellStyle name="20% - Accent1 11 4 3" xfId="22096" xr:uid="{00000000-0005-0000-0000-000046000000}"/>
    <cellStyle name="20% - Accent1 11 4 4" xfId="49372" xr:uid="{00000000-0005-0000-0000-000047000000}"/>
    <cellStyle name="20% - Accent1 11 5" xfId="12241" xr:uid="{00000000-0005-0000-0000-000048000000}"/>
    <cellStyle name="20% - Accent1 11 5 2" xfId="22098" xr:uid="{00000000-0005-0000-0000-000049000000}"/>
    <cellStyle name="20% - Accent1 11 6" xfId="22089" xr:uid="{00000000-0005-0000-0000-00004A000000}"/>
    <cellStyle name="20% - Accent1 11 7" xfId="45010" xr:uid="{00000000-0005-0000-0000-00004B000000}"/>
    <cellStyle name="20% - Accent1 12" xfId="2496" xr:uid="{00000000-0005-0000-0000-00004C000000}"/>
    <cellStyle name="20% - Accent1 12 2" xfId="9039" xr:uid="{00000000-0005-0000-0000-00004D000000}"/>
    <cellStyle name="20% - Accent1 12 2 2" xfId="19958" xr:uid="{00000000-0005-0000-0000-00004E000000}"/>
    <cellStyle name="20% - Accent1 12 2 2 2" xfId="22101" xr:uid="{00000000-0005-0000-0000-00004F000000}"/>
    <cellStyle name="20% - Accent1 12 2 3" xfId="22100" xr:uid="{00000000-0005-0000-0000-000050000000}"/>
    <cellStyle name="20% - Accent1 12 2 4" xfId="52727" xr:uid="{00000000-0005-0000-0000-000051000000}"/>
    <cellStyle name="20% - Accent1 12 3" xfId="13415" xr:uid="{00000000-0005-0000-0000-000052000000}"/>
    <cellStyle name="20% - Accent1 12 3 2" xfId="22102" xr:uid="{00000000-0005-0000-0000-000053000000}"/>
    <cellStyle name="20% - Accent1 12 4" xfId="22099" xr:uid="{00000000-0005-0000-0000-000054000000}"/>
    <cellStyle name="20% - Accent1 12 5" xfId="46184" xr:uid="{00000000-0005-0000-0000-000055000000}"/>
    <cellStyle name="20% - Accent1 13" xfId="6858" xr:uid="{00000000-0005-0000-0000-000056000000}"/>
    <cellStyle name="20% - Accent1 13 2" xfId="17777" xr:uid="{00000000-0005-0000-0000-000057000000}"/>
    <cellStyle name="20% - Accent1 13 2 2" xfId="22104" xr:uid="{00000000-0005-0000-0000-000058000000}"/>
    <cellStyle name="20% - Accent1 13 3" xfId="22103" xr:uid="{00000000-0005-0000-0000-000059000000}"/>
    <cellStyle name="20% - Accent1 13 4" xfId="50546" xr:uid="{00000000-0005-0000-0000-00005A000000}"/>
    <cellStyle name="20% - Accent1 14" xfId="4677" xr:uid="{00000000-0005-0000-0000-00005B000000}"/>
    <cellStyle name="20% - Accent1 14 2" xfId="15596" xr:uid="{00000000-0005-0000-0000-00005C000000}"/>
    <cellStyle name="20% - Accent1 14 2 2" xfId="22106" xr:uid="{00000000-0005-0000-0000-00005D000000}"/>
    <cellStyle name="20% - Accent1 14 3" xfId="22105" xr:uid="{00000000-0005-0000-0000-00005E000000}"/>
    <cellStyle name="20% - Accent1 14 4" xfId="48365" xr:uid="{00000000-0005-0000-0000-00005F000000}"/>
    <cellStyle name="20% - Accent1 15" xfId="11149" xr:uid="{00000000-0005-0000-0000-000060000000}"/>
    <cellStyle name="20% - Accent1 15 2" xfId="22107" xr:uid="{00000000-0005-0000-0000-000061000000}"/>
    <cellStyle name="20% - Accent1 16" xfId="22068" xr:uid="{00000000-0005-0000-0000-000062000000}"/>
    <cellStyle name="20% - Accent1 17" xfId="44003" xr:uid="{00000000-0005-0000-0000-000063000000}"/>
    <cellStyle name="20% - Accent1 18" xfId="54830" xr:uid="{00000000-0005-0000-0000-000064000000}"/>
    <cellStyle name="20% - Accent1 19" xfId="54858" xr:uid="{00000000-0005-0000-0000-000065000000}"/>
    <cellStyle name="20% - Accent1 2" xfId="250" xr:uid="{00000000-0005-0000-0000-000066000000}"/>
    <cellStyle name="20% - Accent1 2 10" xfId="55336" xr:uid="{00000000-0005-0000-0000-000067000000}"/>
    <cellStyle name="20% - Accent1 2 2" xfId="517" xr:uid="{00000000-0005-0000-0000-000068000000}"/>
    <cellStyle name="20% - Accent1 2 2 2" xfId="1617" xr:uid="{00000000-0005-0000-0000-000069000000}"/>
    <cellStyle name="20% - Accent1 2 2 2 2" xfId="3800" xr:uid="{00000000-0005-0000-0000-00006A000000}"/>
    <cellStyle name="20% - Accent1 2 2 2 2 2" xfId="10343" xr:uid="{00000000-0005-0000-0000-00006B000000}"/>
    <cellStyle name="20% - Accent1 2 2 2 2 2 2" xfId="21262" xr:uid="{00000000-0005-0000-0000-00006C000000}"/>
    <cellStyle name="20% - Accent1 2 2 2 2 2 2 2" xfId="22113" xr:uid="{00000000-0005-0000-0000-00006D000000}"/>
    <cellStyle name="20% - Accent1 2 2 2 2 2 3" xfId="22112" xr:uid="{00000000-0005-0000-0000-00006E000000}"/>
    <cellStyle name="20% - Accent1 2 2 2 2 2 4" xfId="54031" xr:uid="{00000000-0005-0000-0000-00006F000000}"/>
    <cellStyle name="20% - Accent1 2 2 2 2 3" xfId="14719" xr:uid="{00000000-0005-0000-0000-000070000000}"/>
    <cellStyle name="20% - Accent1 2 2 2 2 3 2" xfId="22114" xr:uid="{00000000-0005-0000-0000-000071000000}"/>
    <cellStyle name="20% - Accent1 2 2 2 2 4" xfId="22111" xr:uid="{00000000-0005-0000-0000-000072000000}"/>
    <cellStyle name="20% - Accent1 2 2 2 2 5" xfId="47488" xr:uid="{00000000-0005-0000-0000-000073000000}"/>
    <cellStyle name="20% - Accent1 2 2 2 3" xfId="8162" xr:uid="{00000000-0005-0000-0000-000074000000}"/>
    <cellStyle name="20% - Accent1 2 2 2 3 2" xfId="19081" xr:uid="{00000000-0005-0000-0000-000075000000}"/>
    <cellStyle name="20% - Accent1 2 2 2 3 2 2" xfId="22116" xr:uid="{00000000-0005-0000-0000-000076000000}"/>
    <cellStyle name="20% - Accent1 2 2 2 3 3" xfId="22115" xr:uid="{00000000-0005-0000-0000-000077000000}"/>
    <cellStyle name="20% - Accent1 2 2 2 3 4" xfId="51850" xr:uid="{00000000-0005-0000-0000-000078000000}"/>
    <cellStyle name="20% - Accent1 2 2 2 4" xfId="5981" xr:uid="{00000000-0005-0000-0000-000079000000}"/>
    <cellStyle name="20% - Accent1 2 2 2 4 2" xfId="16900" xr:uid="{00000000-0005-0000-0000-00007A000000}"/>
    <cellStyle name="20% - Accent1 2 2 2 4 2 2" xfId="22118" xr:uid="{00000000-0005-0000-0000-00007B000000}"/>
    <cellStyle name="20% - Accent1 2 2 2 4 3" xfId="22117" xr:uid="{00000000-0005-0000-0000-00007C000000}"/>
    <cellStyle name="20% - Accent1 2 2 2 4 4" xfId="49669" xr:uid="{00000000-0005-0000-0000-00007D000000}"/>
    <cellStyle name="20% - Accent1 2 2 2 5" xfId="12538" xr:uid="{00000000-0005-0000-0000-00007E000000}"/>
    <cellStyle name="20% - Accent1 2 2 2 5 2" xfId="22119" xr:uid="{00000000-0005-0000-0000-00007F000000}"/>
    <cellStyle name="20% - Accent1 2 2 2 6" xfId="22110" xr:uid="{00000000-0005-0000-0000-000080000000}"/>
    <cellStyle name="20% - Accent1 2 2 2 7" xfId="45307" xr:uid="{00000000-0005-0000-0000-000081000000}"/>
    <cellStyle name="20% - Accent1 2 2 3" xfId="2709" xr:uid="{00000000-0005-0000-0000-000082000000}"/>
    <cellStyle name="20% - Accent1 2 2 3 2" xfId="9252" xr:uid="{00000000-0005-0000-0000-000083000000}"/>
    <cellStyle name="20% - Accent1 2 2 3 2 2" xfId="20171" xr:uid="{00000000-0005-0000-0000-000084000000}"/>
    <cellStyle name="20% - Accent1 2 2 3 2 2 2" xfId="22122" xr:uid="{00000000-0005-0000-0000-000085000000}"/>
    <cellStyle name="20% - Accent1 2 2 3 2 3" xfId="22121" xr:uid="{00000000-0005-0000-0000-000086000000}"/>
    <cellStyle name="20% - Accent1 2 2 3 2 4" xfId="52940" xr:uid="{00000000-0005-0000-0000-000087000000}"/>
    <cellStyle name="20% - Accent1 2 2 3 3" xfId="13628" xr:uid="{00000000-0005-0000-0000-000088000000}"/>
    <cellStyle name="20% - Accent1 2 2 3 3 2" xfId="22123" xr:uid="{00000000-0005-0000-0000-000089000000}"/>
    <cellStyle name="20% - Accent1 2 2 3 4" xfId="22120" xr:uid="{00000000-0005-0000-0000-00008A000000}"/>
    <cellStyle name="20% - Accent1 2 2 3 5" xfId="46397" xr:uid="{00000000-0005-0000-0000-00008B000000}"/>
    <cellStyle name="20% - Accent1 2 2 4" xfId="7071" xr:uid="{00000000-0005-0000-0000-00008C000000}"/>
    <cellStyle name="20% - Accent1 2 2 4 2" xfId="17990" xr:uid="{00000000-0005-0000-0000-00008D000000}"/>
    <cellStyle name="20% - Accent1 2 2 4 2 2" xfId="22125" xr:uid="{00000000-0005-0000-0000-00008E000000}"/>
    <cellStyle name="20% - Accent1 2 2 4 3" xfId="22124" xr:uid="{00000000-0005-0000-0000-00008F000000}"/>
    <cellStyle name="20% - Accent1 2 2 4 4" xfId="50759" xr:uid="{00000000-0005-0000-0000-000090000000}"/>
    <cellStyle name="20% - Accent1 2 2 5" xfId="4890" xr:uid="{00000000-0005-0000-0000-000091000000}"/>
    <cellStyle name="20% - Accent1 2 2 5 2" xfId="15809" xr:uid="{00000000-0005-0000-0000-000092000000}"/>
    <cellStyle name="20% - Accent1 2 2 5 2 2" xfId="22127" xr:uid="{00000000-0005-0000-0000-000093000000}"/>
    <cellStyle name="20% - Accent1 2 2 5 3" xfId="22126" xr:uid="{00000000-0005-0000-0000-000094000000}"/>
    <cellStyle name="20% - Accent1 2 2 5 4" xfId="48578" xr:uid="{00000000-0005-0000-0000-000095000000}"/>
    <cellStyle name="20% - Accent1 2 2 6" xfId="11447" xr:uid="{00000000-0005-0000-0000-000096000000}"/>
    <cellStyle name="20% - Accent1 2 2 6 2" xfId="22128" xr:uid="{00000000-0005-0000-0000-000097000000}"/>
    <cellStyle name="20% - Accent1 2 2 7" xfId="22109" xr:uid="{00000000-0005-0000-0000-000098000000}"/>
    <cellStyle name="20% - Accent1 2 2 8" xfId="44216" xr:uid="{00000000-0005-0000-0000-000099000000}"/>
    <cellStyle name="20% - Accent1 2 3" xfId="1419" xr:uid="{00000000-0005-0000-0000-00009A000000}"/>
    <cellStyle name="20% - Accent1 2 3 2" xfId="3602" xr:uid="{00000000-0005-0000-0000-00009B000000}"/>
    <cellStyle name="20% - Accent1 2 3 2 2" xfId="10145" xr:uid="{00000000-0005-0000-0000-00009C000000}"/>
    <cellStyle name="20% - Accent1 2 3 2 2 2" xfId="21064" xr:uid="{00000000-0005-0000-0000-00009D000000}"/>
    <cellStyle name="20% - Accent1 2 3 2 2 2 2" xfId="22132" xr:uid="{00000000-0005-0000-0000-00009E000000}"/>
    <cellStyle name="20% - Accent1 2 3 2 2 3" xfId="22131" xr:uid="{00000000-0005-0000-0000-00009F000000}"/>
    <cellStyle name="20% - Accent1 2 3 2 2 4" xfId="53833" xr:uid="{00000000-0005-0000-0000-0000A0000000}"/>
    <cellStyle name="20% - Accent1 2 3 2 3" xfId="14521" xr:uid="{00000000-0005-0000-0000-0000A1000000}"/>
    <cellStyle name="20% - Accent1 2 3 2 3 2" xfId="22133" xr:uid="{00000000-0005-0000-0000-0000A2000000}"/>
    <cellStyle name="20% - Accent1 2 3 2 4" xfId="22130" xr:uid="{00000000-0005-0000-0000-0000A3000000}"/>
    <cellStyle name="20% - Accent1 2 3 2 5" xfId="47290" xr:uid="{00000000-0005-0000-0000-0000A4000000}"/>
    <cellStyle name="20% - Accent1 2 3 3" xfId="7964" xr:uid="{00000000-0005-0000-0000-0000A5000000}"/>
    <cellStyle name="20% - Accent1 2 3 3 2" xfId="18883" xr:uid="{00000000-0005-0000-0000-0000A6000000}"/>
    <cellStyle name="20% - Accent1 2 3 3 2 2" xfId="22135" xr:uid="{00000000-0005-0000-0000-0000A7000000}"/>
    <cellStyle name="20% - Accent1 2 3 3 3" xfId="22134" xr:uid="{00000000-0005-0000-0000-0000A8000000}"/>
    <cellStyle name="20% - Accent1 2 3 3 4" xfId="51652" xr:uid="{00000000-0005-0000-0000-0000A9000000}"/>
    <cellStyle name="20% - Accent1 2 3 4" xfId="5783" xr:uid="{00000000-0005-0000-0000-0000AA000000}"/>
    <cellStyle name="20% - Accent1 2 3 4 2" xfId="16702" xr:uid="{00000000-0005-0000-0000-0000AB000000}"/>
    <cellStyle name="20% - Accent1 2 3 4 2 2" xfId="22137" xr:uid="{00000000-0005-0000-0000-0000AC000000}"/>
    <cellStyle name="20% - Accent1 2 3 4 3" xfId="22136" xr:uid="{00000000-0005-0000-0000-0000AD000000}"/>
    <cellStyle name="20% - Accent1 2 3 4 4" xfId="49471" xr:uid="{00000000-0005-0000-0000-0000AE000000}"/>
    <cellStyle name="20% - Accent1 2 3 5" xfId="12340" xr:uid="{00000000-0005-0000-0000-0000AF000000}"/>
    <cellStyle name="20% - Accent1 2 3 5 2" xfId="22138" xr:uid="{00000000-0005-0000-0000-0000B0000000}"/>
    <cellStyle name="20% - Accent1 2 3 6" xfId="22129" xr:uid="{00000000-0005-0000-0000-0000B1000000}"/>
    <cellStyle name="20% - Accent1 2 3 7" xfId="45109" xr:uid="{00000000-0005-0000-0000-0000B2000000}"/>
    <cellStyle name="20% - Accent1 2 4" xfId="2511" xr:uid="{00000000-0005-0000-0000-0000B3000000}"/>
    <cellStyle name="20% - Accent1 2 4 2" xfId="9054" xr:uid="{00000000-0005-0000-0000-0000B4000000}"/>
    <cellStyle name="20% - Accent1 2 4 2 2" xfId="19973" xr:uid="{00000000-0005-0000-0000-0000B5000000}"/>
    <cellStyle name="20% - Accent1 2 4 2 2 2" xfId="22141" xr:uid="{00000000-0005-0000-0000-0000B6000000}"/>
    <cellStyle name="20% - Accent1 2 4 2 3" xfId="22140" xr:uid="{00000000-0005-0000-0000-0000B7000000}"/>
    <cellStyle name="20% - Accent1 2 4 2 4" xfId="52742" xr:uid="{00000000-0005-0000-0000-0000B8000000}"/>
    <cellStyle name="20% - Accent1 2 4 3" xfId="13430" xr:uid="{00000000-0005-0000-0000-0000B9000000}"/>
    <cellStyle name="20% - Accent1 2 4 3 2" xfId="22142" xr:uid="{00000000-0005-0000-0000-0000BA000000}"/>
    <cellStyle name="20% - Accent1 2 4 4" xfId="22139" xr:uid="{00000000-0005-0000-0000-0000BB000000}"/>
    <cellStyle name="20% - Accent1 2 4 5" xfId="46199" xr:uid="{00000000-0005-0000-0000-0000BC000000}"/>
    <cellStyle name="20% - Accent1 2 5" xfId="6873" xr:uid="{00000000-0005-0000-0000-0000BD000000}"/>
    <cellStyle name="20% - Accent1 2 5 2" xfId="17792" xr:uid="{00000000-0005-0000-0000-0000BE000000}"/>
    <cellStyle name="20% - Accent1 2 5 2 2" xfId="22144" xr:uid="{00000000-0005-0000-0000-0000BF000000}"/>
    <cellStyle name="20% - Accent1 2 5 3" xfId="22143" xr:uid="{00000000-0005-0000-0000-0000C0000000}"/>
    <cellStyle name="20% - Accent1 2 5 4" xfId="50561" xr:uid="{00000000-0005-0000-0000-0000C1000000}"/>
    <cellStyle name="20% - Accent1 2 6" xfId="4692" xr:uid="{00000000-0005-0000-0000-0000C2000000}"/>
    <cellStyle name="20% - Accent1 2 6 2" xfId="15611" xr:uid="{00000000-0005-0000-0000-0000C3000000}"/>
    <cellStyle name="20% - Accent1 2 6 2 2" xfId="22146" xr:uid="{00000000-0005-0000-0000-0000C4000000}"/>
    <cellStyle name="20% - Accent1 2 6 3" xfId="22145" xr:uid="{00000000-0005-0000-0000-0000C5000000}"/>
    <cellStyle name="20% - Accent1 2 6 4" xfId="48380" xr:uid="{00000000-0005-0000-0000-0000C6000000}"/>
    <cellStyle name="20% - Accent1 2 7" xfId="11249" xr:uid="{00000000-0005-0000-0000-0000C7000000}"/>
    <cellStyle name="20% - Accent1 2 7 2" xfId="22147" xr:uid="{00000000-0005-0000-0000-0000C8000000}"/>
    <cellStyle name="20% - Accent1 2 8" xfId="22108" xr:uid="{00000000-0005-0000-0000-0000C9000000}"/>
    <cellStyle name="20% - Accent1 2 9" xfId="44018" xr:uid="{00000000-0005-0000-0000-0000CA000000}"/>
    <cellStyle name="20% - Accent1 20" xfId="54871" xr:uid="{00000000-0005-0000-0000-0000CB000000}"/>
    <cellStyle name="20% - Accent1 21" xfId="54909" xr:uid="{00000000-0005-0000-0000-0000CC000000}"/>
    <cellStyle name="20% - Accent1 22" xfId="54927" xr:uid="{00000000-0005-0000-0000-0000CD000000}"/>
    <cellStyle name="20% - Accent1 23" xfId="54944" xr:uid="{00000000-0005-0000-0000-0000CE000000}"/>
    <cellStyle name="20% - Accent1 24" xfId="54960" xr:uid="{00000000-0005-0000-0000-0000CF000000}"/>
    <cellStyle name="20% - Accent1 25" xfId="55006" xr:uid="{00000000-0005-0000-0000-0000D0000000}"/>
    <cellStyle name="20% - Accent1 26" xfId="55021" xr:uid="{00000000-0005-0000-0000-0000D1000000}"/>
    <cellStyle name="20% - Accent1 27" xfId="55035" xr:uid="{00000000-0005-0000-0000-0000D2000000}"/>
    <cellStyle name="20% - Accent1 28" xfId="55056" xr:uid="{00000000-0005-0000-0000-0000D3000000}"/>
    <cellStyle name="20% - Accent1 29" xfId="55070" xr:uid="{00000000-0005-0000-0000-0000D4000000}"/>
    <cellStyle name="20% - Accent1 3" xfId="417" xr:uid="{00000000-0005-0000-0000-0000D5000000}"/>
    <cellStyle name="20% - Accent1 3 2" xfId="1518" xr:uid="{00000000-0005-0000-0000-0000D6000000}"/>
    <cellStyle name="20% - Accent1 3 2 2" xfId="3701" xr:uid="{00000000-0005-0000-0000-0000D7000000}"/>
    <cellStyle name="20% - Accent1 3 2 2 2" xfId="10244" xr:uid="{00000000-0005-0000-0000-0000D8000000}"/>
    <cellStyle name="20% - Accent1 3 2 2 2 2" xfId="21163" xr:uid="{00000000-0005-0000-0000-0000D9000000}"/>
    <cellStyle name="20% - Accent1 3 2 2 2 2 2" xfId="22152" xr:uid="{00000000-0005-0000-0000-0000DA000000}"/>
    <cellStyle name="20% - Accent1 3 2 2 2 3" xfId="22151" xr:uid="{00000000-0005-0000-0000-0000DB000000}"/>
    <cellStyle name="20% - Accent1 3 2 2 2 4" xfId="53932" xr:uid="{00000000-0005-0000-0000-0000DC000000}"/>
    <cellStyle name="20% - Accent1 3 2 2 3" xfId="14620" xr:uid="{00000000-0005-0000-0000-0000DD000000}"/>
    <cellStyle name="20% - Accent1 3 2 2 3 2" xfId="22153" xr:uid="{00000000-0005-0000-0000-0000DE000000}"/>
    <cellStyle name="20% - Accent1 3 2 2 4" xfId="22150" xr:uid="{00000000-0005-0000-0000-0000DF000000}"/>
    <cellStyle name="20% - Accent1 3 2 2 5" xfId="47389" xr:uid="{00000000-0005-0000-0000-0000E0000000}"/>
    <cellStyle name="20% - Accent1 3 2 3" xfId="8063" xr:uid="{00000000-0005-0000-0000-0000E1000000}"/>
    <cellStyle name="20% - Accent1 3 2 3 2" xfId="18982" xr:uid="{00000000-0005-0000-0000-0000E2000000}"/>
    <cellStyle name="20% - Accent1 3 2 3 2 2" xfId="22155" xr:uid="{00000000-0005-0000-0000-0000E3000000}"/>
    <cellStyle name="20% - Accent1 3 2 3 3" xfId="22154" xr:uid="{00000000-0005-0000-0000-0000E4000000}"/>
    <cellStyle name="20% - Accent1 3 2 3 4" xfId="51751" xr:uid="{00000000-0005-0000-0000-0000E5000000}"/>
    <cellStyle name="20% - Accent1 3 2 4" xfId="5882" xr:uid="{00000000-0005-0000-0000-0000E6000000}"/>
    <cellStyle name="20% - Accent1 3 2 4 2" xfId="16801" xr:uid="{00000000-0005-0000-0000-0000E7000000}"/>
    <cellStyle name="20% - Accent1 3 2 4 2 2" xfId="22157" xr:uid="{00000000-0005-0000-0000-0000E8000000}"/>
    <cellStyle name="20% - Accent1 3 2 4 3" xfId="22156" xr:uid="{00000000-0005-0000-0000-0000E9000000}"/>
    <cellStyle name="20% - Accent1 3 2 4 4" xfId="49570" xr:uid="{00000000-0005-0000-0000-0000EA000000}"/>
    <cellStyle name="20% - Accent1 3 2 5" xfId="12439" xr:uid="{00000000-0005-0000-0000-0000EB000000}"/>
    <cellStyle name="20% - Accent1 3 2 5 2" xfId="22158" xr:uid="{00000000-0005-0000-0000-0000EC000000}"/>
    <cellStyle name="20% - Accent1 3 2 6" xfId="22149" xr:uid="{00000000-0005-0000-0000-0000ED000000}"/>
    <cellStyle name="20% - Accent1 3 2 7" xfId="45208" xr:uid="{00000000-0005-0000-0000-0000EE000000}"/>
    <cellStyle name="20% - Accent1 3 3" xfId="2610" xr:uid="{00000000-0005-0000-0000-0000EF000000}"/>
    <cellStyle name="20% - Accent1 3 3 2" xfId="9153" xr:uid="{00000000-0005-0000-0000-0000F0000000}"/>
    <cellStyle name="20% - Accent1 3 3 2 2" xfId="20072" xr:uid="{00000000-0005-0000-0000-0000F1000000}"/>
    <cellStyle name="20% - Accent1 3 3 2 2 2" xfId="22161" xr:uid="{00000000-0005-0000-0000-0000F2000000}"/>
    <cellStyle name="20% - Accent1 3 3 2 3" xfId="22160" xr:uid="{00000000-0005-0000-0000-0000F3000000}"/>
    <cellStyle name="20% - Accent1 3 3 2 4" xfId="52841" xr:uid="{00000000-0005-0000-0000-0000F4000000}"/>
    <cellStyle name="20% - Accent1 3 3 3" xfId="13529" xr:uid="{00000000-0005-0000-0000-0000F5000000}"/>
    <cellStyle name="20% - Accent1 3 3 3 2" xfId="22162" xr:uid="{00000000-0005-0000-0000-0000F6000000}"/>
    <cellStyle name="20% - Accent1 3 3 4" xfId="22159" xr:uid="{00000000-0005-0000-0000-0000F7000000}"/>
    <cellStyle name="20% - Accent1 3 3 5" xfId="46298" xr:uid="{00000000-0005-0000-0000-0000F8000000}"/>
    <cellStyle name="20% - Accent1 3 4" xfId="6972" xr:uid="{00000000-0005-0000-0000-0000F9000000}"/>
    <cellStyle name="20% - Accent1 3 4 2" xfId="17891" xr:uid="{00000000-0005-0000-0000-0000FA000000}"/>
    <cellStyle name="20% - Accent1 3 4 2 2" xfId="22164" xr:uid="{00000000-0005-0000-0000-0000FB000000}"/>
    <cellStyle name="20% - Accent1 3 4 3" xfId="22163" xr:uid="{00000000-0005-0000-0000-0000FC000000}"/>
    <cellStyle name="20% - Accent1 3 4 4" xfId="50660" xr:uid="{00000000-0005-0000-0000-0000FD000000}"/>
    <cellStyle name="20% - Accent1 3 5" xfId="4791" xr:uid="{00000000-0005-0000-0000-0000FE000000}"/>
    <cellStyle name="20% - Accent1 3 5 2" xfId="15710" xr:uid="{00000000-0005-0000-0000-0000FF000000}"/>
    <cellStyle name="20% - Accent1 3 5 2 2" xfId="22166" xr:uid="{00000000-0005-0000-0000-000000010000}"/>
    <cellStyle name="20% - Accent1 3 5 3" xfId="22165" xr:uid="{00000000-0005-0000-0000-000001010000}"/>
    <cellStyle name="20% - Accent1 3 5 4" xfId="48479" xr:uid="{00000000-0005-0000-0000-000002010000}"/>
    <cellStyle name="20% - Accent1 3 6" xfId="11348" xr:uid="{00000000-0005-0000-0000-000003010000}"/>
    <cellStyle name="20% - Accent1 3 6 2" xfId="22167" xr:uid="{00000000-0005-0000-0000-000004010000}"/>
    <cellStyle name="20% - Accent1 3 7" xfId="22148" xr:uid="{00000000-0005-0000-0000-000005010000}"/>
    <cellStyle name="20% - Accent1 3 8" xfId="44117" xr:uid="{00000000-0005-0000-0000-000006010000}"/>
    <cellStyle name="20% - Accent1 30" xfId="55089" xr:uid="{00000000-0005-0000-0000-000007010000}"/>
    <cellStyle name="20% - Accent1 31" xfId="55105" xr:uid="{00000000-0005-0000-0000-000008010000}"/>
    <cellStyle name="20% - Accent1 32" xfId="55125" xr:uid="{00000000-0005-0000-0000-000009010000}"/>
    <cellStyle name="20% - Accent1 33" xfId="55140" xr:uid="{00000000-0005-0000-0000-00000A010000}"/>
    <cellStyle name="20% - Accent1 34" xfId="55182" xr:uid="{00000000-0005-0000-0000-00000B010000}"/>
    <cellStyle name="20% - Accent1 35" xfId="55203" xr:uid="{00000000-0005-0000-0000-00000C010000}"/>
    <cellStyle name="20% - Accent1 36" xfId="55227" xr:uid="{00000000-0005-0000-0000-00000D010000}"/>
    <cellStyle name="20% - Accent1 37" xfId="55241" xr:uid="{00000000-0005-0000-0000-00000E010000}"/>
    <cellStyle name="20% - Accent1 38" xfId="55257" xr:uid="{00000000-0005-0000-0000-00000F010000}"/>
    <cellStyle name="20% - Accent1 39" xfId="55303" xr:uid="{00000000-0005-0000-0000-000010010000}"/>
    <cellStyle name="20% - Accent1 4" xfId="701" xr:uid="{00000000-0005-0000-0000-000011010000}"/>
    <cellStyle name="20% - Accent1 4 2" xfId="1800" xr:uid="{00000000-0005-0000-0000-000012010000}"/>
    <cellStyle name="20% - Accent1 4 2 2" xfId="3983" xr:uid="{00000000-0005-0000-0000-000013010000}"/>
    <cellStyle name="20% - Accent1 4 2 2 2" xfId="10526" xr:uid="{00000000-0005-0000-0000-000014010000}"/>
    <cellStyle name="20% - Accent1 4 2 2 2 2" xfId="21445" xr:uid="{00000000-0005-0000-0000-000015010000}"/>
    <cellStyle name="20% - Accent1 4 2 2 2 2 2" xfId="22172" xr:uid="{00000000-0005-0000-0000-000016010000}"/>
    <cellStyle name="20% - Accent1 4 2 2 2 3" xfId="22171" xr:uid="{00000000-0005-0000-0000-000017010000}"/>
    <cellStyle name="20% - Accent1 4 2 2 2 4" xfId="54214" xr:uid="{00000000-0005-0000-0000-000018010000}"/>
    <cellStyle name="20% - Accent1 4 2 2 3" xfId="14902" xr:uid="{00000000-0005-0000-0000-000019010000}"/>
    <cellStyle name="20% - Accent1 4 2 2 3 2" xfId="22173" xr:uid="{00000000-0005-0000-0000-00001A010000}"/>
    <cellStyle name="20% - Accent1 4 2 2 4" xfId="22170" xr:uid="{00000000-0005-0000-0000-00001B010000}"/>
    <cellStyle name="20% - Accent1 4 2 2 5" xfId="47671" xr:uid="{00000000-0005-0000-0000-00001C010000}"/>
    <cellStyle name="20% - Accent1 4 2 3" xfId="8345" xr:uid="{00000000-0005-0000-0000-00001D010000}"/>
    <cellStyle name="20% - Accent1 4 2 3 2" xfId="19264" xr:uid="{00000000-0005-0000-0000-00001E010000}"/>
    <cellStyle name="20% - Accent1 4 2 3 2 2" xfId="22175" xr:uid="{00000000-0005-0000-0000-00001F010000}"/>
    <cellStyle name="20% - Accent1 4 2 3 3" xfId="22174" xr:uid="{00000000-0005-0000-0000-000020010000}"/>
    <cellStyle name="20% - Accent1 4 2 3 4" xfId="52033" xr:uid="{00000000-0005-0000-0000-000021010000}"/>
    <cellStyle name="20% - Accent1 4 2 4" xfId="6164" xr:uid="{00000000-0005-0000-0000-000022010000}"/>
    <cellStyle name="20% - Accent1 4 2 4 2" xfId="17083" xr:uid="{00000000-0005-0000-0000-000023010000}"/>
    <cellStyle name="20% - Accent1 4 2 4 2 2" xfId="22177" xr:uid="{00000000-0005-0000-0000-000024010000}"/>
    <cellStyle name="20% - Accent1 4 2 4 3" xfId="22176" xr:uid="{00000000-0005-0000-0000-000025010000}"/>
    <cellStyle name="20% - Accent1 4 2 4 4" xfId="49852" xr:uid="{00000000-0005-0000-0000-000026010000}"/>
    <cellStyle name="20% - Accent1 4 2 5" xfId="12721" xr:uid="{00000000-0005-0000-0000-000027010000}"/>
    <cellStyle name="20% - Accent1 4 2 5 2" xfId="22178" xr:uid="{00000000-0005-0000-0000-000028010000}"/>
    <cellStyle name="20% - Accent1 4 2 6" xfId="22169" xr:uid="{00000000-0005-0000-0000-000029010000}"/>
    <cellStyle name="20% - Accent1 4 2 7" xfId="45490" xr:uid="{00000000-0005-0000-0000-00002A010000}"/>
    <cellStyle name="20% - Accent1 4 3" xfId="2892" xr:uid="{00000000-0005-0000-0000-00002B010000}"/>
    <cellStyle name="20% - Accent1 4 3 2" xfId="9435" xr:uid="{00000000-0005-0000-0000-00002C010000}"/>
    <cellStyle name="20% - Accent1 4 3 2 2" xfId="20354" xr:uid="{00000000-0005-0000-0000-00002D010000}"/>
    <cellStyle name="20% - Accent1 4 3 2 2 2" xfId="22181" xr:uid="{00000000-0005-0000-0000-00002E010000}"/>
    <cellStyle name="20% - Accent1 4 3 2 3" xfId="22180" xr:uid="{00000000-0005-0000-0000-00002F010000}"/>
    <cellStyle name="20% - Accent1 4 3 2 4" xfId="53123" xr:uid="{00000000-0005-0000-0000-000030010000}"/>
    <cellStyle name="20% - Accent1 4 3 3" xfId="13811" xr:uid="{00000000-0005-0000-0000-000031010000}"/>
    <cellStyle name="20% - Accent1 4 3 3 2" xfId="22182" xr:uid="{00000000-0005-0000-0000-000032010000}"/>
    <cellStyle name="20% - Accent1 4 3 4" xfId="22179" xr:uid="{00000000-0005-0000-0000-000033010000}"/>
    <cellStyle name="20% - Accent1 4 3 5" xfId="46580" xr:uid="{00000000-0005-0000-0000-000034010000}"/>
    <cellStyle name="20% - Accent1 4 4" xfId="7254" xr:uid="{00000000-0005-0000-0000-000035010000}"/>
    <cellStyle name="20% - Accent1 4 4 2" xfId="18173" xr:uid="{00000000-0005-0000-0000-000036010000}"/>
    <cellStyle name="20% - Accent1 4 4 2 2" xfId="22184" xr:uid="{00000000-0005-0000-0000-000037010000}"/>
    <cellStyle name="20% - Accent1 4 4 3" xfId="22183" xr:uid="{00000000-0005-0000-0000-000038010000}"/>
    <cellStyle name="20% - Accent1 4 4 4" xfId="50942" xr:uid="{00000000-0005-0000-0000-000039010000}"/>
    <cellStyle name="20% - Accent1 4 5" xfId="5073" xr:uid="{00000000-0005-0000-0000-00003A010000}"/>
    <cellStyle name="20% - Accent1 4 5 2" xfId="15992" xr:uid="{00000000-0005-0000-0000-00003B010000}"/>
    <cellStyle name="20% - Accent1 4 5 2 2" xfId="22186" xr:uid="{00000000-0005-0000-0000-00003C010000}"/>
    <cellStyle name="20% - Accent1 4 5 3" xfId="22185" xr:uid="{00000000-0005-0000-0000-00003D010000}"/>
    <cellStyle name="20% - Accent1 4 5 4" xfId="48761" xr:uid="{00000000-0005-0000-0000-00003E010000}"/>
    <cellStyle name="20% - Accent1 4 6" xfId="11630" xr:uid="{00000000-0005-0000-0000-00003F010000}"/>
    <cellStyle name="20% - Accent1 4 6 2" xfId="22187" xr:uid="{00000000-0005-0000-0000-000040010000}"/>
    <cellStyle name="20% - Accent1 4 7" xfId="22168" xr:uid="{00000000-0005-0000-0000-000041010000}"/>
    <cellStyle name="20% - Accent1 4 8" xfId="44399" xr:uid="{00000000-0005-0000-0000-000042010000}"/>
    <cellStyle name="20% - Accent1 40" xfId="55318" xr:uid="{00000000-0005-0000-0000-000043010000}"/>
    <cellStyle name="20% - Accent1 41" xfId="55375" xr:uid="{00000000-0005-0000-0000-000044010000}"/>
    <cellStyle name="20% - Accent1 42" xfId="55391" xr:uid="{00000000-0005-0000-0000-000045010000}"/>
    <cellStyle name="20% - Accent1 43" xfId="55405" xr:uid="{00000000-0005-0000-0000-000046010000}"/>
    <cellStyle name="20% - Accent1 44" xfId="55420" xr:uid="{00000000-0005-0000-0000-000047010000}"/>
    <cellStyle name="20% - Accent1 45" xfId="55438" xr:uid="{00000000-0005-0000-0000-000048010000}"/>
    <cellStyle name="20% - Accent1 46" xfId="55454" xr:uid="{00000000-0005-0000-0000-000049010000}"/>
    <cellStyle name="20% - Accent1 47" xfId="55469" xr:uid="{00000000-0005-0000-0000-00004A010000}"/>
    <cellStyle name="20% - Accent1 48" xfId="55482" xr:uid="{00000000-0005-0000-0000-00004B010000}"/>
    <cellStyle name="20% - Accent1 49" xfId="55502" xr:uid="{00000000-0005-0000-0000-00004C010000}"/>
    <cellStyle name="20% - Accent1 5" xfId="799" xr:uid="{00000000-0005-0000-0000-00004D010000}"/>
    <cellStyle name="20% - Accent1 5 2" xfId="1898" xr:uid="{00000000-0005-0000-0000-00004E010000}"/>
    <cellStyle name="20% - Accent1 5 2 2" xfId="4081" xr:uid="{00000000-0005-0000-0000-00004F010000}"/>
    <cellStyle name="20% - Accent1 5 2 2 2" xfId="10624" xr:uid="{00000000-0005-0000-0000-000050010000}"/>
    <cellStyle name="20% - Accent1 5 2 2 2 2" xfId="21543" xr:uid="{00000000-0005-0000-0000-000051010000}"/>
    <cellStyle name="20% - Accent1 5 2 2 2 2 2" xfId="22192" xr:uid="{00000000-0005-0000-0000-000052010000}"/>
    <cellStyle name="20% - Accent1 5 2 2 2 3" xfId="22191" xr:uid="{00000000-0005-0000-0000-000053010000}"/>
    <cellStyle name="20% - Accent1 5 2 2 2 4" xfId="54312" xr:uid="{00000000-0005-0000-0000-000054010000}"/>
    <cellStyle name="20% - Accent1 5 2 2 3" xfId="15000" xr:uid="{00000000-0005-0000-0000-000055010000}"/>
    <cellStyle name="20% - Accent1 5 2 2 3 2" xfId="22193" xr:uid="{00000000-0005-0000-0000-000056010000}"/>
    <cellStyle name="20% - Accent1 5 2 2 4" xfId="22190" xr:uid="{00000000-0005-0000-0000-000057010000}"/>
    <cellStyle name="20% - Accent1 5 2 2 5" xfId="47769" xr:uid="{00000000-0005-0000-0000-000058010000}"/>
    <cellStyle name="20% - Accent1 5 2 3" xfId="8443" xr:uid="{00000000-0005-0000-0000-000059010000}"/>
    <cellStyle name="20% - Accent1 5 2 3 2" xfId="19362" xr:uid="{00000000-0005-0000-0000-00005A010000}"/>
    <cellStyle name="20% - Accent1 5 2 3 2 2" xfId="22195" xr:uid="{00000000-0005-0000-0000-00005B010000}"/>
    <cellStyle name="20% - Accent1 5 2 3 3" xfId="22194" xr:uid="{00000000-0005-0000-0000-00005C010000}"/>
    <cellStyle name="20% - Accent1 5 2 3 4" xfId="52131" xr:uid="{00000000-0005-0000-0000-00005D010000}"/>
    <cellStyle name="20% - Accent1 5 2 4" xfId="6262" xr:uid="{00000000-0005-0000-0000-00005E010000}"/>
    <cellStyle name="20% - Accent1 5 2 4 2" xfId="17181" xr:uid="{00000000-0005-0000-0000-00005F010000}"/>
    <cellStyle name="20% - Accent1 5 2 4 2 2" xfId="22197" xr:uid="{00000000-0005-0000-0000-000060010000}"/>
    <cellStyle name="20% - Accent1 5 2 4 3" xfId="22196" xr:uid="{00000000-0005-0000-0000-000061010000}"/>
    <cellStyle name="20% - Accent1 5 2 4 4" xfId="49950" xr:uid="{00000000-0005-0000-0000-000062010000}"/>
    <cellStyle name="20% - Accent1 5 2 5" xfId="12819" xr:uid="{00000000-0005-0000-0000-000063010000}"/>
    <cellStyle name="20% - Accent1 5 2 5 2" xfId="22198" xr:uid="{00000000-0005-0000-0000-000064010000}"/>
    <cellStyle name="20% - Accent1 5 2 6" xfId="22189" xr:uid="{00000000-0005-0000-0000-000065010000}"/>
    <cellStyle name="20% - Accent1 5 2 7" xfId="45588" xr:uid="{00000000-0005-0000-0000-000066010000}"/>
    <cellStyle name="20% - Accent1 5 3" xfId="2990" xr:uid="{00000000-0005-0000-0000-000067010000}"/>
    <cellStyle name="20% - Accent1 5 3 2" xfId="9533" xr:uid="{00000000-0005-0000-0000-000068010000}"/>
    <cellStyle name="20% - Accent1 5 3 2 2" xfId="20452" xr:uid="{00000000-0005-0000-0000-000069010000}"/>
    <cellStyle name="20% - Accent1 5 3 2 2 2" xfId="22201" xr:uid="{00000000-0005-0000-0000-00006A010000}"/>
    <cellStyle name="20% - Accent1 5 3 2 3" xfId="22200" xr:uid="{00000000-0005-0000-0000-00006B010000}"/>
    <cellStyle name="20% - Accent1 5 3 2 4" xfId="53221" xr:uid="{00000000-0005-0000-0000-00006C010000}"/>
    <cellStyle name="20% - Accent1 5 3 3" xfId="13909" xr:uid="{00000000-0005-0000-0000-00006D010000}"/>
    <cellStyle name="20% - Accent1 5 3 3 2" xfId="22202" xr:uid="{00000000-0005-0000-0000-00006E010000}"/>
    <cellStyle name="20% - Accent1 5 3 4" xfId="22199" xr:uid="{00000000-0005-0000-0000-00006F010000}"/>
    <cellStyle name="20% - Accent1 5 3 5" xfId="46678" xr:uid="{00000000-0005-0000-0000-000070010000}"/>
    <cellStyle name="20% - Accent1 5 4" xfId="7352" xr:uid="{00000000-0005-0000-0000-000071010000}"/>
    <cellStyle name="20% - Accent1 5 4 2" xfId="18271" xr:uid="{00000000-0005-0000-0000-000072010000}"/>
    <cellStyle name="20% - Accent1 5 4 2 2" xfId="22204" xr:uid="{00000000-0005-0000-0000-000073010000}"/>
    <cellStyle name="20% - Accent1 5 4 3" xfId="22203" xr:uid="{00000000-0005-0000-0000-000074010000}"/>
    <cellStyle name="20% - Accent1 5 4 4" xfId="51040" xr:uid="{00000000-0005-0000-0000-000075010000}"/>
    <cellStyle name="20% - Accent1 5 5" xfId="5171" xr:uid="{00000000-0005-0000-0000-000076010000}"/>
    <cellStyle name="20% - Accent1 5 5 2" xfId="16090" xr:uid="{00000000-0005-0000-0000-000077010000}"/>
    <cellStyle name="20% - Accent1 5 5 2 2" xfId="22206" xr:uid="{00000000-0005-0000-0000-000078010000}"/>
    <cellStyle name="20% - Accent1 5 5 3" xfId="22205" xr:uid="{00000000-0005-0000-0000-000079010000}"/>
    <cellStyle name="20% - Accent1 5 5 4" xfId="48859" xr:uid="{00000000-0005-0000-0000-00007A010000}"/>
    <cellStyle name="20% - Accent1 5 6" xfId="11728" xr:uid="{00000000-0005-0000-0000-00007B010000}"/>
    <cellStyle name="20% - Accent1 5 6 2" xfId="22207" xr:uid="{00000000-0005-0000-0000-00007C010000}"/>
    <cellStyle name="20% - Accent1 5 7" xfId="22188" xr:uid="{00000000-0005-0000-0000-00007D010000}"/>
    <cellStyle name="20% - Accent1 5 8" xfId="44497" xr:uid="{00000000-0005-0000-0000-00007E010000}"/>
    <cellStyle name="20% - Accent1 50" xfId="55521" xr:uid="{00000000-0005-0000-0000-00007F010000}"/>
    <cellStyle name="20% - Accent1 51" xfId="55535" xr:uid="{00000000-0005-0000-0000-000080010000}"/>
    <cellStyle name="20% - Accent1 52" xfId="55553" xr:uid="{00000000-0005-0000-0000-000081010000}"/>
    <cellStyle name="20% - Accent1 53" xfId="55571" xr:uid="{00000000-0005-0000-0000-000082010000}"/>
    <cellStyle name="20% - Accent1 54" xfId="55588" xr:uid="{00000000-0005-0000-0000-000083010000}"/>
    <cellStyle name="20% - Accent1 55" xfId="55603" xr:uid="{00000000-0005-0000-0000-000084010000}"/>
    <cellStyle name="20% - Accent1 56" xfId="55619" xr:uid="{00000000-0005-0000-0000-000085010000}"/>
    <cellStyle name="20% - Accent1 57" xfId="55631" xr:uid="{00000000-0005-0000-0000-000086010000}"/>
    <cellStyle name="20% - Accent1 58" xfId="55652" xr:uid="{00000000-0005-0000-0000-000087010000}"/>
    <cellStyle name="20% - Accent1 59" xfId="55678" xr:uid="{00000000-0005-0000-0000-000088010000}"/>
    <cellStyle name="20% - Accent1 6" xfId="897" xr:uid="{00000000-0005-0000-0000-000089010000}"/>
    <cellStyle name="20% - Accent1 6 2" xfId="1996" xr:uid="{00000000-0005-0000-0000-00008A010000}"/>
    <cellStyle name="20% - Accent1 6 2 2" xfId="4179" xr:uid="{00000000-0005-0000-0000-00008B010000}"/>
    <cellStyle name="20% - Accent1 6 2 2 2" xfId="10722" xr:uid="{00000000-0005-0000-0000-00008C010000}"/>
    <cellStyle name="20% - Accent1 6 2 2 2 2" xfId="21641" xr:uid="{00000000-0005-0000-0000-00008D010000}"/>
    <cellStyle name="20% - Accent1 6 2 2 2 2 2" xfId="22212" xr:uid="{00000000-0005-0000-0000-00008E010000}"/>
    <cellStyle name="20% - Accent1 6 2 2 2 3" xfId="22211" xr:uid="{00000000-0005-0000-0000-00008F010000}"/>
    <cellStyle name="20% - Accent1 6 2 2 2 4" xfId="54410" xr:uid="{00000000-0005-0000-0000-000090010000}"/>
    <cellStyle name="20% - Accent1 6 2 2 3" xfId="15098" xr:uid="{00000000-0005-0000-0000-000091010000}"/>
    <cellStyle name="20% - Accent1 6 2 2 3 2" xfId="22213" xr:uid="{00000000-0005-0000-0000-000092010000}"/>
    <cellStyle name="20% - Accent1 6 2 2 4" xfId="22210" xr:uid="{00000000-0005-0000-0000-000093010000}"/>
    <cellStyle name="20% - Accent1 6 2 2 5" xfId="47867" xr:uid="{00000000-0005-0000-0000-000094010000}"/>
    <cellStyle name="20% - Accent1 6 2 3" xfId="8541" xr:uid="{00000000-0005-0000-0000-000095010000}"/>
    <cellStyle name="20% - Accent1 6 2 3 2" xfId="19460" xr:uid="{00000000-0005-0000-0000-000096010000}"/>
    <cellStyle name="20% - Accent1 6 2 3 2 2" xfId="22215" xr:uid="{00000000-0005-0000-0000-000097010000}"/>
    <cellStyle name="20% - Accent1 6 2 3 3" xfId="22214" xr:uid="{00000000-0005-0000-0000-000098010000}"/>
    <cellStyle name="20% - Accent1 6 2 3 4" xfId="52229" xr:uid="{00000000-0005-0000-0000-000099010000}"/>
    <cellStyle name="20% - Accent1 6 2 4" xfId="6360" xr:uid="{00000000-0005-0000-0000-00009A010000}"/>
    <cellStyle name="20% - Accent1 6 2 4 2" xfId="17279" xr:uid="{00000000-0005-0000-0000-00009B010000}"/>
    <cellStyle name="20% - Accent1 6 2 4 2 2" xfId="22217" xr:uid="{00000000-0005-0000-0000-00009C010000}"/>
    <cellStyle name="20% - Accent1 6 2 4 3" xfId="22216" xr:uid="{00000000-0005-0000-0000-00009D010000}"/>
    <cellStyle name="20% - Accent1 6 2 4 4" xfId="50048" xr:uid="{00000000-0005-0000-0000-00009E010000}"/>
    <cellStyle name="20% - Accent1 6 2 5" xfId="12917" xr:uid="{00000000-0005-0000-0000-00009F010000}"/>
    <cellStyle name="20% - Accent1 6 2 5 2" xfId="22218" xr:uid="{00000000-0005-0000-0000-0000A0010000}"/>
    <cellStyle name="20% - Accent1 6 2 6" xfId="22209" xr:uid="{00000000-0005-0000-0000-0000A1010000}"/>
    <cellStyle name="20% - Accent1 6 2 7" xfId="45686" xr:uid="{00000000-0005-0000-0000-0000A2010000}"/>
    <cellStyle name="20% - Accent1 6 3" xfId="3088" xr:uid="{00000000-0005-0000-0000-0000A3010000}"/>
    <cellStyle name="20% - Accent1 6 3 2" xfId="9631" xr:uid="{00000000-0005-0000-0000-0000A4010000}"/>
    <cellStyle name="20% - Accent1 6 3 2 2" xfId="20550" xr:uid="{00000000-0005-0000-0000-0000A5010000}"/>
    <cellStyle name="20% - Accent1 6 3 2 2 2" xfId="22221" xr:uid="{00000000-0005-0000-0000-0000A6010000}"/>
    <cellStyle name="20% - Accent1 6 3 2 3" xfId="22220" xr:uid="{00000000-0005-0000-0000-0000A7010000}"/>
    <cellStyle name="20% - Accent1 6 3 2 4" xfId="53319" xr:uid="{00000000-0005-0000-0000-0000A8010000}"/>
    <cellStyle name="20% - Accent1 6 3 3" xfId="14007" xr:uid="{00000000-0005-0000-0000-0000A9010000}"/>
    <cellStyle name="20% - Accent1 6 3 3 2" xfId="22222" xr:uid="{00000000-0005-0000-0000-0000AA010000}"/>
    <cellStyle name="20% - Accent1 6 3 4" xfId="22219" xr:uid="{00000000-0005-0000-0000-0000AB010000}"/>
    <cellStyle name="20% - Accent1 6 3 5" xfId="46776" xr:uid="{00000000-0005-0000-0000-0000AC010000}"/>
    <cellStyle name="20% - Accent1 6 4" xfId="7450" xr:uid="{00000000-0005-0000-0000-0000AD010000}"/>
    <cellStyle name="20% - Accent1 6 4 2" xfId="18369" xr:uid="{00000000-0005-0000-0000-0000AE010000}"/>
    <cellStyle name="20% - Accent1 6 4 2 2" xfId="22224" xr:uid="{00000000-0005-0000-0000-0000AF010000}"/>
    <cellStyle name="20% - Accent1 6 4 3" xfId="22223" xr:uid="{00000000-0005-0000-0000-0000B0010000}"/>
    <cellStyle name="20% - Accent1 6 4 4" xfId="51138" xr:uid="{00000000-0005-0000-0000-0000B1010000}"/>
    <cellStyle name="20% - Accent1 6 5" xfId="5269" xr:uid="{00000000-0005-0000-0000-0000B2010000}"/>
    <cellStyle name="20% - Accent1 6 5 2" xfId="16188" xr:uid="{00000000-0005-0000-0000-0000B3010000}"/>
    <cellStyle name="20% - Accent1 6 5 2 2" xfId="22226" xr:uid="{00000000-0005-0000-0000-0000B4010000}"/>
    <cellStyle name="20% - Accent1 6 5 3" xfId="22225" xr:uid="{00000000-0005-0000-0000-0000B5010000}"/>
    <cellStyle name="20% - Accent1 6 5 4" xfId="48957" xr:uid="{00000000-0005-0000-0000-0000B6010000}"/>
    <cellStyle name="20% - Accent1 6 6" xfId="11826" xr:uid="{00000000-0005-0000-0000-0000B7010000}"/>
    <cellStyle name="20% - Accent1 6 6 2" xfId="22227" xr:uid="{00000000-0005-0000-0000-0000B8010000}"/>
    <cellStyle name="20% - Accent1 6 7" xfId="22208" xr:uid="{00000000-0005-0000-0000-0000B9010000}"/>
    <cellStyle name="20% - Accent1 6 8" xfId="44595" xr:uid="{00000000-0005-0000-0000-0000BA010000}"/>
    <cellStyle name="20% - Accent1 7" xfId="912" xr:uid="{00000000-0005-0000-0000-0000BB010000}"/>
    <cellStyle name="20% - Accent1 7 2" xfId="2011" xr:uid="{00000000-0005-0000-0000-0000BC010000}"/>
    <cellStyle name="20% - Accent1 7 2 2" xfId="4194" xr:uid="{00000000-0005-0000-0000-0000BD010000}"/>
    <cellStyle name="20% - Accent1 7 2 2 2" xfId="10737" xr:uid="{00000000-0005-0000-0000-0000BE010000}"/>
    <cellStyle name="20% - Accent1 7 2 2 2 2" xfId="21656" xr:uid="{00000000-0005-0000-0000-0000BF010000}"/>
    <cellStyle name="20% - Accent1 7 2 2 2 2 2" xfId="22232" xr:uid="{00000000-0005-0000-0000-0000C0010000}"/>
    <cellStyle name="20% - Accent1 7 2 2 2 3" xfId="22231" xr:uid="{00000000-0005-0000-0000-0000C1010000}"/>
    <cellStyle name="20% - Accent1 7 2 2 2 4" xfId="54425" xr:uid="{00000000-0005-0000-0000-0000C2010000}"/>
    <cellStyle name="20% - Accent1 7 2 2 3" xfId="15113" xr:uid="{00000000-0005-0000-0000-0000C3010000}"/>
    <cellStyle name="20% - Accent1 7 2 2 3 2" xfId="22233" xr:uid="{00000000-0005-0000-0000-0000C4010000}"/>
    <cellStyle name="20% - Accent1 7 2 2 4" xfId="22230" xr:uid="{00000000-0005-0000-0000-0000C5010000}"/>
    <cellStyle name="20% - Accent1 7 2 2 5" xfId="47882" xr:uid="{00000000-0005-0000-0000-0000C6010000}"/>
    <cellStyle name="20% - Accent1 7 2 3" xfId="8556" xr:uid="{00000000-0005-0000-0000-0000C7010000}"/>
    <cellStyle name="20% - Accent1 7 2 3 2" xfId="19475" xr:uid="{00000000-0005-0000-0000-0000C8010000}"/>
    <cellStyle name="20% - Accent1 7 2 3 2 2" xfId="22235" xr:uid="{00000000-0005-0000-0000-0000C9010000}"/>
    <cellStyle name="20% - Accent1 7 2 3 3" xfId="22234" xr:uid="{00000000-0005-0000-0000-0000CA010000}"/>
    <cellStyle name="20% - Accent1 7 2 3 4" xfId="52244" xr:uid="{00000000-0005-0000-0000-0000CB010000}"/>
    <cellStyle name="20% - Accent1 7 2 4" xfId="6375" xr:uid="{00000000-0005-0000-0000-0000CC010000}"/>
    <cellStyle name="20% - Accent1 7 2 4 2" xfId="17294" xr:uid="{00000000-0005-0000-0000-0000CD010000}"/>
    <cellStyle name="20% - Accent1 7 2 4 2 2" xfId="22237" xr:uid="{00000000-0005-0000-0000-0000CE010000}"/>
    <cellStyle name="20% - Accent1 7 2 4 3" xfId="22236" xr:uid="{00000000-0005-0000-0000-0000CF010000}"/>
    <cellStyle name="20% - Accent1 7 2 4 4" xfId="50063" xr:uid="{00000000-0005-0000-0000-0000D0010000}"/>
    <cellStyle name="20% - Accent1 7 2 5" xfId="12932" xr:uid="{00000000-0005-0000-0000-0000D1010000}"/>
    <cellStyle name="20% - Accent1 7 2 5 2" xfId="22238" xr:uid="{00000000-0005-0000-0000-0000D2010000}"/>
    <cellStyle name="20% - Accent1 7 2 6" xfId="22229" xr:uid="{00000000-0005-0000-0000-0000D3010000}"/>
    <cellStyle name="20% - Accent1 7 2 7" xfId="45701" xr:uid="{00000000-0005-0000-0000-0000D4010000}"/>
    <cellStyle name="20% - Accent1 7 3" xfId="3103" xr:uid="{00000000-0005-0000-0000-0000D5010000}"/>
    <cellStyle name="20% - Accent1 7 3 2" xfId="9646" xr:uid="{00000000-0005-0000-0000-0000D6010000}"/>
    <cellStyle name="20% - Accent1 7 3 2 2" xfId="20565" xr:uid="{00000000-0005-0000-0000-0000D7010000}"/>
    <cellStyle name="20% - Accent1 7 3 2 2 2" xfId="22241" xr:uid="{00000000-0005-0000-0000-0000D8010000}"/>
    <cellStyle name="20% - Accent1 7 3 2 3" xfId="22240" xr:uid="{00000000-0005-0000-0000-0000D9010000}"/>
    <cellStyle name="20% - Accent1 7 3 2 4" xfId="53334" xr:uid="{00000000-0005-0000-0000-0000DA010000}"/>
    <cellStyle name="20% - Accent1 7 3 3" xfId="14022" xr:uid="{00000000-0005-0000-0000-0000DB010000}"/>
    <cellStyle name="20% - Accent1 7 3 3 2" xfId="22242" xr:uid="{00000000-0005-0000-0000-0000DC010000}"/>
    <cellStyle name="20% - Accent1 7 3 4" xfId="22239" xr:uid="{00000000-0005-0000-0000-0000DD010000}"/>
    <cellStyle name="20% - Accent1 7 3 5" xfId="46791" xr:uid="{00000000-0005-0000-0000-0000DE010000}"/>
    <cellStyle name="20% - Accent1 7 4" xfId="7465" xr:uid="{00000000-0005-0000-0000-0000DF010000}"/>
    <cellStyle name="20% - Accent1 7 4 2" xfId="18384" xr:uid="{00000000-0005-0000-0000-0000E0010000}"/>
    <cellStyle name="20% - Accent1 7 4 2 2" xfId="22244" xr:uid="{00000000-0005-0000-0000-0000E1010000}"/>
    <cellStyle name="20% - Accent1 7 4 3" xfId="22243" xr:uid="{00000000-0005-0000-0000-0000E2010000}"/>
    <cellStyle name="20% - Accent1 7 4 4" xfId="51153" xr:uid="{00000000-0005-0000-0000-0000E3010000}"/>
    <cellStyle name="20% - Accent1 7 5" xfId="5284" xr:uid="{00000000-0005-0000-0000-0000E4010000}"/>
    <cellStyle name="20% - Accent1 7 5 2" xfId="16203" xr:uid="{00000000-0005-0000-0000-0000E5010000}"/>
    <cellStyle name="20% - Accent1 7 5 2 2" xfId="22246" xr:uid="{00000000-0005-0000-0000-0000E6010000}"/>
    <cellStyle name="20% - Accent1 7 5 3" xfId="22245" xr:uid="{00000000-0005-0000-0000-0000E7010000}"/>
    <cellStyle name="20% - Accent1 7 5 4" xfId="48972" xr:uid="{00000000-0005-0000-0000-0000E8010000}"/>
    <cellStyle name="20% - Accent1 7 6" xfId="11841" xr:uid="{00000000-0005-0000-0000-0000E9010000}"/>
    <cellStyle name="20% - Accent1 7 6 2" xfId="22247" xr:uid="{00000000-0005-0000-0000-0000EA010000}"/>
    <cellStyle name="20% - Accent1 7 7" xfId="22228" xr:uid="{00000000-0005-0000-0000-0000EB010000}"/>
    <cellStyle name="20% - Accent1 7 8" xfId="44610" xr:uid="{00000000-0005-0000-0000-0000EC010000}"/>
    <cellStyle name="20% - Accent1 8" xfId="1095" xr:uid="{00000000-0005-0000-0000-0000ED010000}"/>
    <cellStyle name="20% - Accent1 8 2" xfId="2193" xr:uid="{00000000-0005-0000-0000-0000EE010000}"/>
    <cellStyle name="20% - Accent1 8 2 2" xfId="4376" xr:uid="{00000000-0005-0000-0000-0000EF010000}"/>
    <cellStyle name="20% - Accent1 8 2 2 2" xfId="10919" xr:uid="{00000000-0005-0000-0000-0000F0010000}"/>
    <cellStyle name="20% - Accent1 8 2 2 2 2" xfId="21838" xr:uid="{00000000-0005-0000-0000-0000F1010000}"/>
    <cellStyle name="20% - Accent1 8 2 2 2 2 2" xfId="22252" xr:uid="{00000000-0005-0000-0000-0000F2010000}"/>
    <cellStyle name="20% - Accent1 8 2 2 2 3" xfId="22251" xr:uid="{00000000-0005-0000-0000-0000F3010000}"/>
    <cellStyle name="20% - Accent1 8 2 2 2 4" xfId="54607" xr:uid="{00000000-0005-0000-0000-0000F4010000}"/>
    <cellStyle name="20% - Accent1 8 2 2 3" xfId="15295" xr:uid="{00000000-0005-0000-0000-0000F5010000}"/>
    <cellStyle name="20% - Accent1 8 2 2 3 2" xfId="22253" xr:uid="{00000000-0005-0000-0000-0000F6010000}"/>
    <cellStyle name="20% - Accent1 8 2 2 4" xfId="22250" xr:uid="{00000000-0005-0000-0000-0000F7010000}"/>
    <cellStyle name="20% - Accent1 8 2 2 5" xfId="48064" xr:uid="{00000000-0005-0000-0000-0000F8010000}"/>
    <cellStyle name="20% - Accent1 8 2 3" xfId="8738" xr:uid="{00000000-0005-0000-0000-0000F9010000}"/>
    <cellStyle name="20% - Accent1 8 2 3 2" xfId="19657" xr:uid="{00000000-0005-0000-0000-0000FA010000}"/>
    <cellStyle name="20% - Accent1 8 2 3 2 2" xfId="22255" xr:uid="{00000000-0005-0000-0000-0000FB010000}"/>
    <cellStyle name="20% - Accent1 8 2 3 3" xfId="22254" xr:uid="{00000000-0005-0000-0000-0000FC010000}"/>
    <cellStyle name="20% - Accent1 8 2 3 4" xfId="52426" xr:uid="{00000000-0005-0000-0000-0000FD010000}"/>
    <cellStyle name="20% - Accent1 8 2 4" xfId="6557" xr:uid="{00000000-0005-0000-0000-0000FE010000}"/>
    <cellStyle name="20% - Accent1 8 2 4 2" xfId="17476" xr:uid="{00000000-0005-0000-0000-0000FF010000}"/>
    <cellStyle name="20% - Accent1 8 2 4 2 2" xfId="22257" xr:uid="{00000000-0005-0000-0000-000000020000}"/>
    <cellStyle name="20% - Accent1 8 2 4 3" xfId="22256" xr:uid="{00000000-0005-0000-0000-000001020000}"/>
    <cellStyle name="20% - Accent1 8 2 4 4" xfId="50245" xr:uid="{00000000-0005-0000-0000-000002020000}"/>
    <cellStyle name="20% - Accent1 8 2 5" xfId="13114" xr:uid="{00000000-0005-0000-0000-000003020000}"/>
    <cellStyle name="20% - Accent1 8 2 5 2" xfId="22258" xr:uid="{00000000-0005-0000-0000-000004020000}"/>
    <cellStyle name="20% - Accent1 8 2 6" xfId="22249" xr:uid="{00000000-0005-0000-0000-000005020000}"/>
    <cellStyle name="20% - Accent1 8 2 7" xfId="45883" xr:uid="{00000000-0005-0000-0000-000006020000}"/>
    <cellStyle name="20% - Accent1 8 3" xfId="3285" xr:uid="{00000000-0005-0000-0000-000007020000}"/>
    <cellStyle name="20% - Accent1 8 3 2" xfId="9828" xr:uid="{00000000-0005-0000-0000-000008020000}"/>
    <cellStyle name="20% - Accent1 8 3 2 2" xfId="20747" xr:uid="{00000000-0005-0000-0000-000009020000}"/>
    <cellStyle name="20% - Accent1 8 3 2 2 2" xfId="22261" xr:uid="{00000000-0005-0000-0000-00000A020000}"/>
    <cellStyle name="20% - Accent1 8 3 2 3" xfId="22260" xr:uid="{00000000-0005-0000-0000-00000B020000}"/>
    <cellStyle name="20% - Accent1 8 3 2 4" xfId="53516" xr:uid="{00000000-0005-0000-0000-00000C020000}"/>
    <cellStyle name="20% - Accent1 8 3 3" xfId="14204" xr:uid="{00000000-0005-0000-0000-00000D020000}"/>
    <cellStyle name="20% - Accent1 8 3 3 2" xfId="22262" xr:uid="{00000000-0005-0000-0000-00000E020000}"/>
    <cellStyle name="20% - Accent1 8 3 4" xfId="22259" xr:uid="{00000000-0005-0000-0000-00000F020000}"/>
    <cellStyle name="20% - Accent1 8 3 5" xfId="46973" xr:uid="{00000000-0005-0000-0000-000010020000}"/>
    <cellStyle name="20% - Accent1 8 4" xfId="7647" xr:uid="{00000000-0005-0000-0000-000011020000}"/>
    <cellStyle name="20% - Accent1 8 4 2" xfId="18566" xr:uid="{00000000-0005-0000-0000-000012020000}"/>
    <cellStyle name="20% - Accent1 8 4 2 2" xfId="22264" xr:uid="{00000000-0005-0000-0000-000013020000}"/>
    <cellStyle name="20% - Accent1 8 4 3" xfId="22263" xr:uid="{00000000-0005-0000-0000-000014020000}"/>
    <cellStyle name="20% - Accent1 8 4 4" xfId="51335" xr:uid="{00000000-0005-0000-0000-000015020000}"/>
    <cellStyle name="20% - Accent1 8 5" xfId="5466" xr:uid="{00000000-0005-0000-0000-000016020000}"/>
    <cellStyle name="20% - Accent1 8 5 2" xfId="16385" xr:uid="{00000000-0005-0000-0000-000017020000}"/>
    <cellStyle name="20% - Accent1 8 5 2 2" xfId="22266" xr:uid="{00000000-0005-0000-0000-000018020000}"/>
    <cellStyle name="20% - Accent1 8 5 3" xfId="22265" xr:uid="{00000000-0005-0000-0000-000019020000}"/>
    <cellStyle name="20% - Accent1 8 5 4" xfId="49154" xr:uid="{00000000-0005-0000-0000-00001A020000}"/>
    <cellStyle name="20% - Accent1 8 6" xfId="12023" xr:uid="{00000000-0005-0000-0000-00001B020000}"/>
    <cellStyle name="20% - Accent1 8 6 2" xfId="22267" xr:uid="{00000000-0005-0000-0000-00001C020000}"/>
    <cellStyle name="20% - Accent1 8 7" xfId="22248" xr:uid="{00000000-0005-0000-0000-00001D020000}"/>
    <cellStyle name="20% - Accent1 8 8" xfId="44792" xr:uid="{00000000-0005-0000-0000-00001E020000}"/>
    <cellStyle name="20% - Accent1 9" xfId="1193" xr:uid="{00000000-0005-0000-0000-00001F020000}"/>
    <cellStyle name="20% - Accent1 9 2" xfId="2291" xr:uid="{00000000-0005-0000-0000-000020020000}"/>
    <cellStyle name="20% - Accent1 9 2 2" xfId="4474" xr:uid="{00000000-0005-0000-0000-000021020000}"/>
    <cellStyle name="20% - Accent1 9 2 2 2" xfId="11017" xr:uid="{00000000-0005-0000-0000-000022020000}"/>
    <cellStyle name="20% - Accent1 9 2 2 2 2" xfId="21936" xr:uid="{00000000-0005-0000-0000-000023020000}"/>
    <cellStyle name="20% - Accent1 9 2 2 2 2 2" xfId="22272" xr:uid="{00000000-0005-0000-0000-000024020000}"/>
    <cellStyle name="20% - Accent1 9 2 2 2 3" xfId="22271" xr:uid="{00000000-0005-0000-0000-000025020000}"/>
    <cellStyle name="20% - Accent1 9 2 2 2 4" xfId="54705" xr:uid="{00000000-0005-0000-0000-000026020000}"/>
    <cellStyle name="20% - Accent1 9 2 2 3" xfId="15393" xr:uid="{00000000-0005-0000-0000-000027020000}"/>
    <cellStyle name="20% - Accent1 9 2 2 3 2" xfId="22273" xr:uid="{00000000-0005-0000-0000-000028020000}"/>
    <cellStyle name="20% - Accent1 9 2 2 4" xfId="22270" xr:uid="{00000000-0005-0000-0000-000029020000}"/>
    <cellStyle name="20% - Accent1 9 2 2 5" xfId="48162" xr:uid="{00000000-0005-0000-0000-00002A020000}"/>
    <cellStyle name="20% - Accent1 9 2 3" xfId="8836" xr:uid="{00000000-0005-0000-0000-00002B020000}"/>
    <cellStyle name="20% - Accent1 9 2 3 2" xfId="19755" xr:uid="{00000000-0005-0000-0000-00002C020000}"/>
    <cellStyle name="20% - Accent1 9 2 3 2 2" xfId="22275" xr:uid="{00000000-0005-0000-0000-00002D020000}"/>
    <cellStyle name="20% - Accent1 9 2 3 3" xfId="22274" xr:uid="{00000000-0005-0000-0000-00002E020000}"/>
    <cellStyle name="20% - Accent1 9 2 3 4" xfId="52524" xr:uid="{00000000-0005-0000-0000-00002F020000}"/>
    <cellStyle name="20% - Accent1 9 2 4" xfId="6655" xr:uid="{00000000-0005-0000-0000-000030020000}"/>
    <cellStyle name="20% - Accent1 9 2 4 2" xfId="17574" xr:uid="{00000000-0005-0000-0000-000031020000}"/>
    <cellStyle name="20% - Accent1 9 2 4 2 2" xfId="22277" xr:uid="{00000000-0005-0000-0000-000032020000}"/>
    <cellStyle name="20% - Accent1 9 2 4 3" xfId="22276" xr:uid="{00000000-0005-0000-0000-000033020000}"/>
    <cellStyle name="20% - Accent1 9 2 4 4" xfId="50343" xr:uid="{00000000-0005-0000-0000-000034020000}"/>
    <cellStyle name="20% - Accent1 9 2 5" xfId="13212" xr:uid="{00000000-0005-0000-0000-000035020000}"/>
    <cellStyle name="20% - Accent1 9 2 5 2" xfId="22278" xr:uid="{00000000-0005-0000-0000-000036020000}"/>
    <cellStyle name="20% - Accent1 9 2 6" xfId="22269" xr:uid="{00000000-0005-0000-0000-000037020000}"/>
    <cellStyle name="20% - Accent1 9 2 7" xfId="45981" xr:uid="{00000000-0005-0000-0000-000038020000}"/>
    <cellStyle name="20% - Accent1 9 3" xfId="3383" xr:uid="{00000000-0005-0000-0000-000039020000}"/>
    <cellStyle name="20% - Accent1 9 3 2" xfId="9926" xr:uid="{00000000-0005-0000-0000-00003A020000}"/>
    <cellStyle name="20% - Accent1 9 3 2 2" xfId="20845" xr:uid="{00000000-0005-0000-0000-00003B020000}"/>
    <cellStyle name="20% - Accent1 9 3 2 2 2" xfId="22281" xr:uid="{00000000-0005-0000-0000-00003C020000}"/>
    <cellStyle name="20% - Accent1 9 3 2 3" xfId="22280" xr:uid="{00000000-0005-0000-0000-00003D020000}"/>
    <cellStyle name="20% - Accent1 9 3 2 4" xfId="53614" xr:uid="{00000000-0005-0000-0000-00003E020000}"/>
    <cellStyle name="20% - Accent1 9 3 3" xfId="14302" xr:uid="{00000000-0005-0000-0000-00003F020000}"/>
    <cellStyle name="20% - Accent1 9 3 3 2" xfId="22282" xr:uid="{00000000-0005-0000-0000-000040020000}"/>
    <cellStyle name="20% - Accent1 9 3 4" xfId="22279" xr:uid="{00000000-0005-0000-0000-000041020000}"/>
    <cellStyle name="20% - Accent1 9 3 5" xfId="47071" xr:uid="{00000000-0005-0000-0000-000042020000}"/>
    <cellStyle name="20% - Accent1 9 4" xfId="7745" xr:uid="{00000000-0005-0000-0000-000043020000}"/>
    <cellStyle name="20% - Accent1 9 4 2" xfId="18664" xr:uid="{00000000-0005-0000-0000-000044020000}"/>
    <cellStyle name="20% - Accent1 9 4 2 2" xfId="22284" xr:uid="{00000000-0005-0000-0000-000045020000}"/>
    <cellStyle name="20% - Accent1 9 4 3" xfId="22283" xr:uid="{00000000-0005-0000-0000-000046020000}"/>
    <cellStyle name="20% - Accent1 9 4 4" xfId="51433" xr:uid="{00000000-0005-0000-0000-000047020000}"/>
    <cellStyle name="20% - Accent1 9 5" xfId="5564" xr:uid="{00000000-0005-0000-0000-000048020000}"/>
    <cellStyle name="20% - Accent1 9 5 2" xfId="16483" xr:uid="{00000000-0005-0000-0000-000049020000}"/>
    <cellStyle name="20% - Accent1 9 5 2 2" xfId="22286" xr:uid="{00000000-0005-0000-0000-00004A020000}"/>
    <cellStyle name="20% - Accent1 9 5 3" xfId="22285" xr:uid="{00000000-0005-0000-0000-00004B020000}"/>
    <cellStyle name="20% - Accent1 9 5 4" xfId="49252" xr:uid="{00000000-0005-0000-0000-00004C020000}"/>
    <cellStyle name="20% - Accent1 9 6" xfId="12121" xr:uid="{00000000-0005-0000-0000-00004D020000}"/>
    <cellStyle name="20% - Accent1 9 6 2" xfId="22287" xr:uid="{00000000-0005-0000-0000-00004E020000}"/>
    <cellStyle name="20% - Accent1 9 7" xfId="22268" xr:uid="{00000000-0005-0000-0000-00004F020000}"/>
    <cellStyle name="20% - Accent1 9 8" xfId="44890" xr:uid="{00000000-0005-0000-0000-000050020000}"/>
    <cellStyle name="20% - Accent2" xfId="26" builtinId="34" customBuiltin="1"/>
    <cellStyle name="20% - Accent2 10" xfId="1299" xr:uid="{00000000-0005-0000-0000-000052020000}"/>
    <cellStyle name="20% - Accent2 10 2" xfId="2397" xr:uid="{00000000-0005-0000-0000-000053020000}"/>
    <cellStyle name="20% - Accent2 10 2 2" xfId="4578" xr:uid="{00000000-0005-0000-0000-000054020000}"/>
    <cellStyle name="20% - Accent2 10 2 2 2" xfId="11121" xr:uid="{00000000-0005-0000-0000-000055020000}"/>
    <cellStyle name="20% - Accent2 10 2 2 2 2" xfId="22040" xr:uid="{00000000-0005-0000-0000-000056020000}"/>
    <cellStyle name="20% - Accent2 10 2 2 2 2 2" xfId="22293" xr:uid="{00000000-0005-0000-0000-000057020000}"/>
    <cellStyle name="20% - Accent2 10 2 2 2 3" xfId="22292" xr:uid="{00000000-0005-0000-0000-000058020000}"/>
    <cellStyle name="20% - Accent2 10 2 2 2 4" xfId="54809" xr:uid="{00000000-0005-0000-0000-000059020000}"/>
    <cellStyle name="20% - Accent2 10 2 2 3" xfId="15497" xr:uid="{00000000-0005-0000-0000-00005A020000}"/>
    <cellStyle name="20% - Accent2 10 2 2 3 2" xfId="22294" xr:uid="{00000000-0005-0000-0000-00005B020000}"/>
    <cellStyle name="20% - Accent2 10 2 2 4" xfId="22291" xr:uid="{00000000-0005-0000-0000-00005C020000}"/>
    <cellStyle name="20% - Accent2 10 2 2 5" xfId="48266" xr:uid="{00000000-0005-0000-0000-00005D020000}"/>
    <cellStyle name="20% - Accent2 10 2 3" xfId="8940" xr:uid="{00000000-0005-0000-0000-00005E020000}"/>
    <cellStyle name="20% - Accent2 10 2 3 2" xfId="19859" xr:uid="{00000000-0005-0000-0000-00005F020000}"/>
    <cellStyle name="20% - Accent2 10 2 3 2 2" xfId="22296" xr:uid="{00000000-0005-0000-0000-000060020000}"/>
    <cellStyle name="20% - Accent2 10 2 3 3" xfId="22295" xr:uid="{00000000-0005-0000-0000-000061020000}"/>
    <cellStyle name="20% - Accent2 10 2 3 4" xfId="52628" xr:uid="{00000000-0005-0000-0000-000062020000}"/>
    <cellStyle name="20% - Accent2 10 2 4" xfId="6759" xr:uid="{00000000-0005-0000-0000-000063020000}"/>
    <cellStyle name="20% - Accent2 10 2 4 2" xfId="17678" xr:uid="{00000000-0005-0000-0000-000064020000}"/>
    <cellStyle name="20% - Accent2 10 2 4 2 2" xfId="22298" xr:uid="{00000000-0005-0000-0000-000065020000}"/>
    <cellStyle name="20% - Accent2 10 2 4 3" xfId="22297" xr:uid="{00000000-0005-0000-0000-000066020000}"/>
    <cellStyle name="20% - Accent2 10 2 4 4" xfId="50447" xr:uid="{00000000-0005-0000-0000-000067020000}"/>
    <cellStyle name="20% - Accent2 10 2 5" xfId="13316" xr:uid="{00000000-0005-0000-0000-000068020000}"/>
    <cellStyle name="20% - Accent2 10 2 5 2" xfId="22299" xr:uid="{00000000-0005-0000-0000-000069020000}"/>
    <cellStyle name="20% - Accent2 10 2 6" xfId="22290" xr:uid="{00000000-0005-0000-0000-00006A020000}"/>
    <cellStyle name="20% - Accent2 10 2 7" xfId="46085" xr:uid="{00000000-0005-0000-0000-00006B020000}"/>
    <cellStyle name="20% - Accent2 10 3" xfId="3487" xr:uid="{00000000-0005-0000-0000-00006C020000}"/>
    <cellStyle name="20% - Accent2 10 3 2" xfId="10030" xr:uid="{00000000-0005-0000-0000-00006D020000}"/>
    <cellStyle name="20% - Accent2 10 3 2 2" xfId="20949" xr:uid="{00000000-0005-0000-0000-00006E020000}"/>
    <cellStyle name="20% - Accent2 10 3 2 2 2" xfId="22302" xr:uid="{00000000-0005-0000-0000-00006F020000}"/>
    <cellStyle name="20% - Accent2 10 3 2 3" xfId="22301" xr:uid="{00000000-0005-0000-0000-000070020000}"/>
    <cellStyle name="20% - Accent2 10 3 2 4" xfId="53718" xr:uid="{00000000-0005-0000-0000-000071020000}"/>
    <cellStyle name="20% - Accent2 10 3 3" xfId="14406" xr:uid="{00000000-0005-0000-0000-000072020000}"/>
    <cellStyle name="20% - Accent2 10 3 3 2" xfId="22303" xr:uid="{00000000-0005-0000-0000-000073020000}"/>
    <cellStyle name="20% - Accent2 10 3 4" xfId="22300" xr:uid="{00000000-0005-0000-0000-000074020000}"/>
    <cellStyle name="20% - Accent2 10 3 5" xfId="47175" xr:uid="{00000000-0005-0000-0000-000075020000}"/>
    <cellStyle name="20% - Accent2 10 4" xfId="7849" xr:uid="{00000000-0005-0000-0000-000076020000}"/>
    <cellStyle name="20% - Accent2 10 4 2" xfId="18768" xr:uid="{00000000-0005-0000-0000-000077020000}"/>
    <cellStyle name="20% - Accent2 10 4 2 2" xfId="22305" xr:uid="{00000000-0005-0000-0000-000078020000}"/>
    <cellStyle name="20% - Accent2 10 4 3" xfId="22304" xr:uid="{00000000-0005-0000-0000-000079020000}"/>
    <cellStyle name="20% - Accent2 10 4 4" xfId="51537" xr:uid="{00000000-0005-0000-0000-00007A020000}"/>
    <cellStyle name="20% - Accent2 10 5" xfId="5668" xr:uid="{00000000-0005-0000-0000-00007B020000}"/>
    <cellStyle name="20% - Accent2 10 5 2" xfId="16587" xr:uid="{00000000-0005-0000-0000-00007C020000}"/>
    <cellStyle name="20% - Accent2 10 5 2 2" xfId="22307" xr:uid="{00000000-0005-0000-0000-00007D020000}"/>
    <cellStyle name="20% - Accent2 10 5 3" xfId="22306" xr:uid="{00000000-0005-0000-0000-00007E020000}"/>
    <cellStyle name="20% - Accent2 10 5 4" xfId="49356" xr:uid="{00000000-0005-0000-0000-00007F020000}"/>
    <cellStyle name="20% - Accent2 10 6" xfId="12225" xr:uid="{00000000-0005-0000-0000-000080020000}"/>
    <cellStyle name="20% - Accent2 10 6 2" xfId="22308" xr:uid="{00000000-0005-0000-0000-000081020000}"/>
    <cellStyle name="20% - Accent2 10 7" xfId="22289" xr:uid="{00000000-0005-0000-0000-000082020000}"/>
    <cellStyle name="20% - Accent2 10 8" xfId="44994" xr:uid="{00000000-0005-0000-0000-000083020000}"/>
    <cellStyle name="20% - Accent2 11" xfId="1321" xr:uid="{00000000-0005-0000-0000-000084020000}"/>
    <cellStyle name="20% - Accent2 11 2" xfId="3505" xr:uid="{00000000-0005-0000-0000-000085020000}"/>
    <cellStyle name="20% - Accent2 11 2 2" xfId="10048" xr:uid="{00000000-0005-0000-0000-000086020000}"/>
    <cellStyle name="20% - Accent2 11 2 2 2" xfId="20967" xr:uid="{00000000-0005-0000-0000-000087020000}"/>
    <cellStyle name="20% - Accent2 11 2 2 2 2" xfId="22312" xr:uid="{00000000-0005-0000-0000-000088020000}"/>
    <cellStyle name="20% - Accent2 11 2 2 3" xfId="22311" xr:uid="{00000000-0005-0000-0000-000089020000}"/>
    <cellStyle name="20% - Accent2 11 2 2 4" xfId="53736" xr:uid="{00000000-0005-0000-0000-00008A020000}"/>
    <cellStyle name="20% - Accent2 11 2 3" xfId="14424" xr:uid="{00000000-0005-0000-0000-00008B020000}"/>
    <cellStyle name="20% - Accent2 11 2 3 2" xfId="22313" xr:uid="{00000000-0005-0000-0000-00008C020000}"/>
    <cellStyle name="20% - Accent2 11 2 4" xfId="22310" xr:uid="{00000000-0005-0000-0000-00008D020000}"/>
    <cellStyle name="20% - Accent2 11 2 5" xfId="47193" xr:uid="{00000000-0005-0000-0000-00008E020000}"/>
    <cellStyle name="20% - Accent2 11 3" xfId="7867" xr:uid="{00000000-0005-0000-0000-00008F020000}"/>
    <cellStyle name="20% - Accent2 11 3 2" xfId="18786" xr:uid="{00000000-0005-0000-0000-000090020000}"/>
    <cellStyle name="20% - Accent2 11 3 2 2" xfId="22315" xr:uid="{00000000-0005-0000-0000-000091020000}"/>
    <cellStyle name="20% - Accent2 11 3 3" xfId="22314" xr:uid="{00000000-0005-0000-0000-000092020000}"/>
    <cellStyle name="20% - Accent2 11 3 4" xfId="51555" xr:uid="{00000000-0005-0000-0000-000093020000}"/>
    <cellStyle name="20% - Accent2 11 4" xfId="5686" xr:uid="{00000000-0005-0000-0000-000094020000}"/>
    <cellStyle name="20% - Accent2 11 4 2" xfId="16605" xr:uid="{00000000-0005-0000-0000-000095020000}"/>
    <cellStyle name="20% - Accent2 11 4 2 2" xfId="22317" xr:uid="{00000000-0005-0000-0000-000096020000}"/>
    <cellStyle name="20% - Accent2 11 4 3" xfId="22316" xr:uid="{00000000-0005-0000-0000-000097020000}"/>
    <cellStyle name="20% - Accent2 11 4 4" xfId="49374" xr:uid="{00000000-0005-0000-0000-000098020000}"/>
    <cellStyle name="20% - Accent2 11 5" xfId="12243" xr:uid="{00000000-0005-0000-0000-000099020000}"/>
    <cellStyle name="20% - Accent2 11 5 2" xfId="22318" xr:uid="{00000000-0005-0000-0000-00009A020000}"/>
    <cellStyle name="20% - Accent2 11 6" xfId="22309" xr:uid="{00000000-0005-0000-0000-00009B020000}"/>
    <cellStyle name="20% - Accent2 11 7" xfId="45012" xr:uid="{00000000-0005-0000-0000-00009C020000}"/>
    <cellStyle name="20% - Accent2 12" xfId="2498" xr:uid="{00000000-0005-0000-0000-00009D020000}"/>
    <cellStyle name="20% - Accent2 12 2" xfId="9041" xr:uid="{00000000-0005-0000-0000-00009E020000}"/>
    <cellStyle name="20% - Accent2 12 2 2" xfId="19960" xr:uid="{00000000-0005-0000-0000-00009F020000}"/>
    <cellStyle name="20% - Accent2 12 2 2 2" xfId="22321" xr:uid="{00000000-0005-0000-0000-0000A0020000}"/>
    <cellStyle name="20% - Accent2 12 2 3" xfId="22320" xr:uid="{00000000-0005-0000-0000-0000A1020000}"/>
    <cellStyle name="20% - Accent2 12 2 4" xfId="52729" xr:uid="{00000000-0005-0000-0000-0000A2020000}"/>
    <cellStyle name="20% - Accent2 12 3" xfId="13417" xr:uid="{00000000-0005-0000-0000-0000A3020000}"/>
    <cellStyle name="20% - Accent2 12 3 2" xfId="22322" xr:uid="{00000000-0005-0000-0000-0000A4020000}"/>
    <cellStyle name="20% - Accent2 12 4" xfId="22319" xr:uid="{00000000-0005-0000-0000-0000A5020000}"/>
    <cellStyle name="20% - Accent2 12 5" xfId="46186" xr:uid="{00000000-0005-0000-0000-0000A6020000}"/>
    <cellStyle name="20% - Accent2 13" xfId="6860" xr:uid="{00000000-0005-0000-0000-0000A7020000}"/>
    <cellStyle name="20% - Accent2 13 2" xfId="17779" xr:uid="{00000000-0005-0000-0000-0000A8020000}"/>
    <cellStyle name="20% - Accent2 13 2 2" xfId="22324" xr:uid="{00000000-0005-0000-0000-0000A9020000}"/>
    <cellStyle name="20% - Accent2 13 3" xfId="22323" xr:uid="{00000000-0005-0000-0000-0000AA020000}"/>
    <cellStyle name="20% - Accent2 13 4" xfId="50548" xr:uid="{00000000-0005-0000-0000-0000AB020000}"/>
    <cellStyle name="20% - Accent2 14" xfId="4679" xr:uid="{00000000-0005-0000-0000-0000AC020000}"/>
    <cellStyle name="20% - Accent2 14 2" xfId="15598" xr:uid="{00000000-0005-0000-0000-0000AD020000}"/>
    <cellStyle name="20% - Accent2 14 2 2" xfId="22326" xr:uid="{00000000-0005-0000-0000-0000AE020000}"/>
    <cellStyle name="20% - Accent2 14 3" xfId="22325" xr:uid="{00000000-0005-0000-0000-0000AF020000}"/>
    <cellStyle name="20% - Accent2 14 4" xfId="48367" xr:uid="{00000000-0005-0000-0000-0000B0020000}"/>
    <cellStyle name="20% - Accent2 15" xfId="11151" xr:uid="{00000000-0005-0000-0000-0000B1020000}"/>
    <cellStyle name="20% - Accent2 15 2" xfId="22327" xr:uid="{00000000-0005-0000-0000-0000B2020000}"/>
    <cellStyle name="20% - Accent2 16" xfId="22288" xr:uid="{00000000-0005-0000-0000-0000B3020000}"/>
    <cellStyle name="20% - Accent2 17" xfId="44005" xr:uid="{00000000-0005-0000-0000-0000B4020000}"/>
    <cellStyle name="20% - Accent2 18" xfId="54832" xr:uid="{00000000-0005-0000-0000-0000B5020000}"/>
    <cellStyle name="20% - Accent2 19" xfId="54860" xr:uid="{00000000-0005-0000-0000-0000B6020000}"/>
    <cellStyle name="20% - Accent2 2" xfId="252" xr:uid="{00000000-0005-0000-0000-0000B7020000}"/>
    <cellStyle name="20% - Accent2 2 10" xfId="55337" xr:uid="{00000000-0005-0000-0000-0000B8020000}"/>
    <cellStyle name="20% - Accent2 2 2" xfId="519" xr:uid="{00000000-0005-0000-0000-0000B9020000}"/>
    <cellStyle name="20% - Accent2 2 2 2" xfId="1619" xr:uid="{00000000-0005-0000-0000-0000BA020000}"/>
    <cellStyle name="20% - Accent2 2 2 2 2" xfId="3802" xr:uid="{00000000-0005-0000-0000-0000BB020000}"/>
    <cellStyle name="20% - Accent2 2 2 2 2 2" xfId="10345" xr:uid="{00000000-0005-0000-0000-0000BC020000}"/>
    <cellStyle name="20% - Accent2 2 2 2 2 2 2" xfId="21264" xr:uid="{00000000-0005-0000-0000-0000BD020000}"/>
    <cellStyle name="20% - Accent2 2 2 2 2 2 2 2" xfId="22333" xr:uid="{00000000-0005-0000-0000-0000BE020000}"/>
    <cellStyle name="20% - Accent2 2 2 2 2 2 3" xfId="22332" xr:uid="{00000000-0005-0000-0000-0000BF020000}"/>
    <cellStyle name="20% - Accent2 2 2 2 2 2 4" xfId="54033" xr:uid="{00000000-0005-0000-0000-0000C0020000}"/>
    <cellStyle name="20% - Accent2 2 2 2 2 3" xfId="14721" xr:uid="{00000000-0005-0000-0000-0000C1020000}"/>
    <cellStyle name="20% - Accent2 2 2 2 2 3 2" xfId="22334" xr:uid="{00000000-0005-0000-0000-0000C2020000}"/>
    <cellStyle name="20% - Accent2 2 2 2 2 4" xfId="22331" xr:uid="{00000000-0005-0000-0000-0000C3020000}"/>
    <cellStyle name="20% - Accent2 2 2 2 2 5" xfId="47490" xr:uid="{00000000-0005-0000-0000-0000C4020000}"/>
    <cellStyle name="20% - Accent2 2 2 2 3" xfId="8164" xr:uid="{00000000-0005-0000-0000-0000C5020000}"/>
    <cellStyle name="20% - Accent2 2 2 2 3 2" xfId="19083" xr:uid="{00000000-0005-0000-0000-0000C6020000}"/>
    <cellStyle name="20% - Accent2 2 2 2 3 2 2" xfId="22336" xr:uid="{00000000-0005-0000-0000-0000C7020000}"/>
    <cellStyle name="20% - Accent2 2 2 2 3 3" xfId="22335" xr:uid="{00000000-0005-0000-0000-0000C8020000}"/>
    <cellStyle name="20% - Accent2 2 2 2 3 4" xfId="51852" xr:uid="{00000000-0005-0000-0000-0000C9020000}"/>
    <cellStyle name="20% - Accent2 2 2 2 4" xfId="5983" xr:uid="{00000000-0005-0000-0000-0000CA020000}"/>
    <cellStyle name="20% - Accent2 2 2 2 4 2" xfId="16902" xr:uid="{00000000-0005-0000-0000-0000CB020000}"/>
    <cellStyle name="20% - Accent2 2 2 2 4 2 2" xfId="22338" xr:uid="{00000000-0005-0000-0000-0000CC020000}"/>
    <cellStyle name="20% - Accent2 2 2 2 4 3" xfId="22337" xr:uid="{00000000-0005-0000-0000-0000CD020000}"/>
    <cellStyle name="20% - Accent2 2 2 2 4 4" xfId="49671" xr:uid="{00000000-0005-0000-0000-0000CE020000}"/>
    <cellStyle name="20% - Accent2 2 2 2 5" xfId="12540" xr:uid="{00000000-0005-0000-0000-0000CF020000}"/>
    <cellStyle name="20% - Accent2 2 2 2 5 2" xfId="22339" xr:uid="{00000000-0005-0000-0000-0000D0020000}"/>
    <cellStyle name="20% - Accent2 2 2 2 6" xfId="22330" xr:uid="{00000000-0005-0000-0000-0000D1020000}"/>
    <cellStyle name="20% - Accent2 2 2 2 7" xfId="45309" xr:uid="{00000000-0005-0000-0000-0000D2020000}"/>
    <cellStyle name="20% - Accent2 2 2 3" xfId="2711" xr:uid="{00000000-0005-0000-0000-0000D3020000}"/>
    <cellStyle name="20% - Accent2 2 2 3 2" xfId="9254" xr:uid="{00000000-0005-0000-0000-0000D4020000}"/>
    <cellStyle name="20% - Accent2 2 2 3 2 2" xfId="20173" xr:uid="{00000000-0005-0000-0000-0000D5020000}"/>
    <cellStyle name="20% - Accent2 2 2 3 2 2 2" xfId="22342" xr:uid="{00000000-0005-0000-0000-0000D6020000}"/>
    <cellStyle name="20% - Accent2 2 2 3 2 3" xfId="22341" xr:uid="{00000000-0005-0000-0000-0000D7020000}"/>
    <cellStyle name="20% - Accent2 2 2 3 2 4" xfId="52942" xr:uid="{00000000-0005-0000-0000-0000D8020000}"/>
    <cellStyle name="20% - Accent2 2 2 3 3" xfId="13630" xr:uid="{00000000-0005-0000-0000-0000D9020000}"/>
    <cellStyle name="20% - Accent2 2 2 3 3 2" xfId="22343" xr:uid="{00000000-0005-0000-0000-0000DA020000}"/>
    <cellStyle name="20% - Accent2 2 2 3 4" xfId="22340" xr:uid="{00000000-0005-0000-0000-0000DB020000}"/>
    <cellStyle name="20% - Accent2 2 2 3 5" xfId="46399" xr:uid="{00000000-0005-0000-0000-0000DC020000}"/>
    <cellStyle name="20% - Accent2 2 2 4" xfId="7073" xr:uid="{00000000-0005-0000-0000-0000DD020000}"/>
    <cellStyle name="20% - Accent2 2 2 4 2" xfId="17992" xr:uid="{00000000-0005-0000-0000-0000DE020000}"/>
    <cellStyle name="20% - Accent2 2 2 4 2 2" xfId="22345" xr:uid="{00000000-0005-0000-0000-0000DF020000}"/>
    <cellStyle name="20% - Accent2 2 2 4 3" xfId="22344" xr:uid="{00000000-0005-0000-0000-0000E0020000}"/>
    <cellStyle name="20% - Accent2 2 2 4 4" xfId="50761" xr:uid="{00000000-0005-0000-0000-0000E1020000}"/>
    <cellStyle name="20% - Accent2 2 2 5" xfId="4892" xr:uid="{00000000-0005-0000-0000-0000E2020000}"/>
    <cellStyle name="20% - Accent2 2 2 5 2" xfId="15811" xr:uid="{00000000-0005-0000-0000-0000E3020000}"/>
    <cellStyle name="20% - Accent2 2 2 5 2 2" xfId="22347" xr:uid="{00000000-0005-0000-0000-0000E4020000}"/>
    <cellStyle name="20% - Accent2 2 2 5 3" xfId="22346" xr:uid="{00000000-0005-0000-0000-0000E5020000}"/>
    <cellStyle name="20% - Accent2 2 2 5 4" xfId="48580" xr:uid="{00000000-0005-0000-0000-0000E6020000}"/>
    <cellStyle name="20% - Accent2 2 2 6" xfId="11449" xr:uid="{00000000-0005-0000-0000-0000E7020000}"/>
    <cellStyle name="20% - Accent2 2 2 6 2" xfId="22348" xr:uid="{00000000-0005-0000-0000-0000E8020000}"/>
    <cellStyle name="20% - Accent2 2 2 7" xfId="22329" xr:uid="{00000000-0005-0000-0000-0000E9020000}"/>
    <cellStyle name="20% - Accent2 2 2 8" xfId="44218" xr:uid="{00000000-0005-0000-0000-0000EA020000}"/>
    <cellStyle name="20% - Accent2 2 3" xfId="1421" xr:uid="{00000000-0005-0000-0000-0000EB020000}"/>
    <cellStyle name="20% - Accent2 2 3 2" xfId="3604" xr:uid="{00000000-0005-0000-0000-0000EC020000}"/>
    <cellStyle name="20% - Accent2 2 3 2 2" xfId="10147" xr:uid="{00000000-0005-0000-0000-0000ED020000}"/>
    <cellStyle name="20% - Accent2 2 3 2 2 2" xfId="21066" xr:uid="{00000000-0005-0000-0000-0000EE020000}"/>
    <cellStyle name="20% - Accent2 2 3 2 2 2 2" xfId="22352" xr:uid="{00000000-0005-0000-0000-0000EF020000}"/>
    <cellStyle name="20% - Accent2 2 3 2 2 3" xfId="22351" xr:uid="{00000000-0005-0000-0000-0000F0020000}"/>
    <cellStyle name="20% - Accent2 2 3 2 2 4" xfId="53835" xr:uid="{00000000-0005-0000-0000-0000F1020000}"/>
    <cellStyle name="20% - Accent2 2 3 2 3" xfId="14523" xr:uid="{00000000-0005-0000-0000-0000F2020000}"/>
    <cellStyle name="20% - Accent2 2 3 2 3 2" xfId="22353" xr:uid="{00000000-0005-0000-0000-0000F3020000}"/>
    <cellStyle name="20% - Accent2 2 3 2 4" xfId="22350" xr:uid="{00000000-0005-0000-0000-0000F4020000}"/>
    <cellStyle name="20% - Accent2 2 3 2 5" xfId="47292" xr:uid="{00000000-0005-0000-0000-0000F5020000}"/>
    <cellStyle name="20% - Accent2 2 3 3" xfId="7966" xr:uid="{00000000-0005-0000-0000-0000F6020000}"/>
    <cellStyle name="20% - Accent2 2 3 3 2" xfId="18885" xr:uid="{00000000-0005-0000-0000-0000F7020000}"/>
    <cellStyle name="20% - Accent2 2 3 3 2 2" xfId="22355" xr:uid="{00000000-0005-0000-0000-0000F8020000}"/>
    <cellStyle name="20% - Accent2 2 3 3 3" xfId="22354" xr:uid="{00000000-0005-0000-0000-0000F9020000}"/>
    <cellStyle name="20% - Accent2 2 3 3 4" xfId="51654" xr:uid="{00000000-0005-0000-0000-0000FA020000}"/>
    <cellStyle name="20% - Accent2 2 3 4" xfId="5785" xr:uid="{00000000-0005-0000-0000-0000FB020000}"/>
    <cellStyle name="20% - Accent2 2 3 4 2" xfId="16704" xr:uid="{00000000-0005-0000-0000-0000FC020000}"/>
    <cellStyle name="20% - Accent2 2 3 4 2 2" xfId="22357" xr:uid="{00000000-0005-0000-0000-0000FD020000}"/>
    <cellStyle name="20% - Accent2 2 3 4 3" xfId="22356" xr:uid="{00000000-0005-0000-0000-0000FE020000}"/>
    <cellStyle name="20% - Accent2 2 3 4 4" xfId="49473" xr:uid="{00000000-0005-0000-0000-0000FF020000}"/>
    <cellStyle name="20% - Accent2 2 3 5" xfId="12342" xr:uid="{00000000-0005-0000-0000-000000030000}"/>
    <cellStyle name="20% - Accent2 2 3 5 2" xfId="22358" xr:uid="{00000000-0005-0000-0000-000001030000}"/>
    <cellStyle name="20% - Accent2 2 3 6" xfId="22349" xr:uid="{00000000-0005-0000-0000-000002030000}"/>
    <cellStyle name="20% - Accent2 2 3 7" xfId="45111" xr:uid="{00000000-0005-0000-0000-000003030000}"/>
    <cellStyle name="20% - Accent2 2 4" xfId="2513" xr:uid="{00000000-0005-0000-0000-000004030000}"/>
    <cellStyle name="20% - Accent2 2 4 2" xfId="9056" xr:uid="{00000000-0005-0000-0000-000005030000}"/>
    <cellStyle name="20% - Accent2 2 4 2 2" xfId="19975" xr:uid="{00000000-0005-0000-0000-000006030000}"/>
    <cellStyle name="20% - Accent2 2 4 2 2 2" xfId="22361" xr:uid="{00000000-0005-0000-0000-000007030000}"/>
    <cellStyle name="20% - Accent2 2 4 2 3" xfId="22360" xr:uid="{00000000-0005-0000-0000-000008030000}"/>
    <cellStyle name="20% - Accent2 2 4 2 4" xfId="52744" xr:uid="{00000000-0005-0000-0000-000009030000}"/>
    <cellStyle name="20% - Accent2 2 4 3" xfId="13432" xr:uid="{00000000-0005-0000-0000-00000A030000}"/>
    <cellStyle name="20% - Accent2 2 4 3 2" xfId="22362" xr:uid="{00000000-0005-0000-0000-00000B030000}"/>
    <cellStyle name="20% - Accent2 2 4 4" xfId="22359" xr:uid="{00000000-0005-0000-0000-00000C030000}"/>
    <cellStyle name="20% - Accent2 2 4 5" xfId="46201" xr:uid="{00000000-0005-0000-0000-00000D030000}"/>
    <cellStyle name="20% - Accent2 2 5" xfId="6875" xr:uid="{00000000-0005-0000-0000-00000E030000}"/>
    <cellStyle name="20% - Accent2 2 5 2" xfId="17794" xr:uid="{00000000-0005-0000-0000-00000F030000}"/>
    <cellStyle name="20% - Accent2 2 5 2 2" xfId="22364" xr:uid="{00000000-0005-0000-0000-000010030000}"/>
    <cellStyle name="20% - Accent2 2 5 3" xfId="22363" xr:uid="{00000000-0005-0000-0000-000011030000}"/>
    <cellStyle name="20% - Accent2 2 5 4" xfId="50563" xr:uid="{00000000-0005-0000-0000-000012030000}"/>
    <cellStyle name="20% - Accent2 2 6" xfId="4694" xr:uid="{00000000-0005-0000-0000-000013030000}"/>
    <cellStyle name="20% - Accent2 2 6 2" xfId="15613" xr:uid="{00000000-0005-0000-0000-000014030000}"/>
    <cellStyle name="20% - Accent2 2 6 2 2" xfId="22366" xr:uid="{00000000-0005-0000-0000-000015030000}"/>
    <cellStyle name="20% - Accent2 2 6 3" xfId="22365" xr:uid="{00000000-0005-0000-0000-000016030000}"/>
    <cellStyle name="20% - Accent2 2 6 4" xfId="48382" xr:uid="{00000000-0005-0000-0000-000017030000}"/>
    <cellStyle name="20% - Accent2 2 7" xfId="11251" xr:uid="{00000000-0005-0000-0000-000018030000}"/>
    <cellStyle name="20% - Accent2 2 7 2" xfId="22367" xr:uid="{00000000-0005-0000-0000-000019030000}"/>
    <cellStyle name="20% - Accent2 2 8" xfId="22328" xr:uid="{00000000-0005-0000-0000-00001A030000}"/>
    <cellStyle name="20% - Accent2 2 9" xfId="44020" xr:uid="{00000000-0005-0000-0000-00001B030000}"/>
    <cellStyle name="20% - Accent2 20" xfId="54872" xr:uid="{00000000-0005-0000-0000-00001C030000}"/>
    <cellStyle name="20% - Accent2 21" xfId="54910" xr:uid="{00000000-0005-0000-0000-00001D030000}"/>
    <cellStyle name="20% - Accent2 22" xfId="54928" xr:uid="{00000000-0005-0000-0000-00001E030000}"/>
    <cellStyle name="20% - Accent2 23" xfId="54945" xr:uid="{00000000-0005-0000-0000-00001F030000}"/>
    <cellStyle name="20% - Accent2 24" xfId="54962" xr:uid="{00000000-0005-0000-0000-000020030000}"/>
    <cellStyle name="20% - Accent2 25" xfId="55008" xr:uid="{00000000-0005-0000-0000-000021030000}"/>
    <cellStyle name="20% - Accent2 26" xfId="55023" xr:uid="{00000000-0005-0000-0000-000022030000}"/>
    <cellStyle name="20% - Accent2 27" xfId="55037" xr:uid="{00000000-0005-0000-0000-000023030000}"/>
    <cellStyle name="20% - Accent2 28" xfId="55057" xr:uid="{00000000-0005-0000-0000-000024030000}"/>
    <cellStyle name="20% - Accent2 29" xfId="55071" xr:uid="{00000000-0005-0000-0000-000025030000}"/>
    <cellStyle name="20% - Accent2 3" xfId="419" xr:uid="{00000000-0005-0000-0000-000026030000}"/>
    <cellStyle name="20% - Accent2 3 2" xfId="1520" xr:uid="{00000000-0005-0000-0000-000027030000}"/>
    <cellStyle name="20% - Accent2 3 2 2" xfId="3703" xr:uid="{00000000-0005-0000-0000-000028030000}"/>
    <cellStyle name="20% - Accent2 3 2 2 2" xfId="10246" xr:uid="{00000000-0005-0000-0000-000029030000}"/>
    <cellStyle name="20% - Accent2 3 2 2 2 2" xfId="21165" xr:uid="{00000000-0005-0000-0000-00002A030000}"/>
    <cellStyle name="20% - Accent2 3 2 2 2 2 2" xfId="22372" xr:uid="{00000000-0005-0000-0000-00002B030000}"/>
    <cellStyle name="20% - Accent2 3 2 2 2 3" xfId="22371" xr:uid="{00000000-0005-0000-0000-00002C030000}"/>
    <cellStyle name="20% - Accent2 3 2 2 2 4" xfId="53934" xr:uid="{00000000-0005-0000-0000-00002D030000}"/>
    <cellStyle name="20% - Accent2 3 2 2 3" xfId="14622" xr:uid="{00000000-0005-0000-0000-00002E030000}"/>
    <cellStyle name="20% - Accent2 3 2 2 3 2" xfId="22373" xr:uid="{00000000-0005-0000-0000-00002F030000}"/>
    <cellStyle name="20% - Accent2 3 2 2 4" xfId="22370" xr:uid="{00000000-0005-0000-0000-000030030000}"/>
    <cellStyle name="20% - Accent2 3 2 2 5" xfId="47391" xr:uid="{00000000-0005-0000-0000-000031030000}"/>
    <cellStyle name="20% - Accent2 3 2 3" xfId="8065" xr:uid="{00000000-0005-0000-0000-000032030000}"/>
    <cellStyle name="20% - Accent2 3 2 3 2" xfId="18984" xr:uid="{00000000-0005-0000-0000-000033030000}"/>
    <cellStyle name="20% - Accent2 3 2 3 2 2" xfId="22375" xr:uid="{00000000-0005-0000-0000-000034030000}"/>
    <cellStyle name="20% - Accent2 3 2 3 3" xfId="22374" xr:uid="{00000000-0005-0000-0000-000035030000}"/>
    <cellStyle name="20% - Accent2 3 2 3 4" xfId="51753" xr:uid="{00000000-0005-0000-0000-000036030000}"/>
    <cellStyle name="20% - Accent2 3 2 4" xfId="5884" xr:uid="{00000000-0005-0000-0000-000037030000}"/>
    <cellStyle name="20% - Accent2 3 2 4 2" xfId="16803" xr:uid="{00000000-0005-0000-0000-000038030000}"/>
    <cellStyle name="20% - Accent2 3 2 4 2 2" xfId="22377" xr:uid="{00000000-0005-0000-0000-000039030000}"/>
    <cellStyle name="20% - Accent2 3 2 4 3" xfId="22376" xr:uid="{00000000-0005-0000-0000-00003A030000}"/>
    <cellStyle name="20% - Accent2 3 2 4 4" xfId="49572" xr:uid="{00000000-0005-0000-0000-00003B030000}"/>
    <cellStyle name="20% - Accent2 3 2 5" xfId="12441" xr:uid="{00000000-0005-0000-0000-00003C030000}"/>
    <cellStyle name="20% - Accent2 3 2 5 2" xfId="22378" xr:uid="{00000000-0005-0000-0000-00003D030000}"/>
    <cellStyle name="20% - Accent2 3 2 6" xfId="22369" xr:uid="{00000000-0005-0000-0000-00003E030000}"/>
    <cellStyle name="20% - Accent2 3 2 7" xfId="45210" xr:uid="{00000000-0005-0000-0000-00003F030000}"/>
    <cellStyle name="20% - Accent2 3 3" xfId="2612" xr:uid="{00000000-0005-0000-0000-000040030000}"/>
    <cellStyle name="20% - Accent2 3 3 2" xfId="9155" xr:uid="{00000000-0005-0000-0000-000041030000}"/>
    <cellStyle name="20% - Accent2 3 3 2 2" xfId="20074" xr:uid="{00000000-0005-0000-0000-000042030000}"/>
    <cellStyle name="20% - Accent2 3 3 2 2 2" xfId="22381" xr:uid="{00000000-0005-0000-0000-000043030000}"/>
    <cellStyle name="20% - Accent2 3 3 2 3" xfId="22380" xr:uid="{00000000-0005-0000-0000-000044030000}"/>
    <cellStyle name="20% - Accent2 3 3 2 4" xfId="52843" xr:uid="{00000000-0005-0000-0000-000045030000}"/>
    <cellStyle name="20% - Accent2 3 3 3" xfId="13531" xr:uid="{00000000-0005-0000-0000-000046030000}"/>
    <cellStyle name="20% - Accent2 3 3 3 2" xfId="22382" xr:uid="{00000000-0005-0000-0000-000047030000}"/>
    <cellStyle name="20% - Accent2 3 3 4" xfId="22379" xr:uid="{00000000-0005-0000-0000-000048030000}"/>
    <cellStyle name="20% - Accent2 3 3 5" xfId="46300" xr:uid="{00000000-0005-0000-0000-000049030000}"/>
    <cellStyle name="20% - Accent2 3 4" xfId="6974" xr:uid="{00000000-0005-0000-0000-00004A030000}"/>
    <cellStyle name="20% - Accent2 3 4 2" xfId="17893" xr:uid="{00000000-0005-0000-0000-00004B030000}"/>
    <cellStyle name="20% - Accent2 3 4 2 2" xfId="22384" xr:uid="{00000000-0005-0000-0000-00004C030000}"/>
    <cellStyle name="20% - Accent2 3 4 3" xfId="22383" xr:uid="{00000000-0005-0000-0000-00004D030000}"/>
    <cellStyle name="20% - Accent2 3 4 4" xfId="50662" xr:uid="{00000000-0005-0000-0000-00004E030000}"/>
    <cellStyle name="20% - Accent2 3 5" xfId="4793" xr:uid="{00000000-0005-0000-0000-00004F030000}"/>
    <cellStyle name="20% - Accent2 3 5 2" xfId="15712" xr:uid="{00000000-0005-0000-0000-000050030000}"/>
    <cellStyle name="20% - Accent2 3 5 2 2" xfId="22386" xr:uid="{00000000-0005-0000-0000-000051030000}"/>
    <cellStyle name="20% - Accent2 3 5 3" xfId="22385" xr:uid="{00000000-0005-0000-0000-000052030000}"/>
    <cellStyle name="20% - Accent2 3 5 4" xfId="48481" xr:uid="{00000000-0005-0000-0000-000053030000}"/>
    <cellStyle name="20% - Accent2 3 6" xfId="11350" xr:uid="{00000000-0005-0000-0000-000054030000}"/>
    <cellStyle name="20% - Accent2 3 6 2" xfId="22387" xr:uid="{00000000-0005-0000-0000-000055030000}"/>
    <cellStyle name="20% - Accent2 3 7" xfId="22368" xr:uid="{00000000-0005-0000-0000-000056030000}"/>
    <cellStyle name="20% - Accent2 3 8" xfId="44119" xr:uid="{00000000-0005-0000-0000-000057030000}"/>
    <cellStyle name="20% - Accent2 30" xfId="55090" xr:uid="{00000000-0005-0000-0000-000058030000}"/>
    <cellStyle name="20% - Accent2 31" xfId="55106" xr:uid="{00000000-0005-0000-0000-000059030000}"/>
    <cellStyle name="20% - Accent2 32" xfId="55126" xr:uid="{00000000-0005-0000-0000-00005A030000}"/>
    <cellStyle name="20% - Accent2 33" xfId="55141" xr:uid="{00000000-0005-0000-0000-00005B030000}"/>
    <cellStyle name="20% - Accent2 34" xfId="55183" xr:uid="{00000000-0005-0000-0000-00005C030000}"/>
    <cellStyle name="20% - Accent2 35" xfId="55205" xr:uid="{00000000-0005-0000-0000-00005D030000}"/>
    <cellStyle name="20% - Accent2 36" xfId="55229" xr:uid="{00000000-0005-0000-0000-00005E030000}"/>
    <cellStyle name="20% - Accent2 37" xfId="55243" xr:uid="{00000000-0005-0000-0000-00005F030000}"/>
    <cellStyle name="20% - Accent2 38" xfId="55259" xr:uid="{00000000-0005-0000-0000-000060030000}"/>
    <cellStyle name="20% - Accent2 39" xfId="55304" xr:uid="{00000000-0005-0000-0000-000061030000}"/>
    <cellStyle name="20% - Accent2 4" xfId="703" xr:uid="{00000000-0005-0000-0000-000062030000}"/>
    <cellStyle name="20% - Accent2 4 2" xfId="1802" xr:uid="{00000000-0005-0000-0000-000063030000}"/>
    <cellStyle name="20% - Accent2 4 2 2" xfId="3985" xr:uid="{00000000-0005-0000-0000-000064030000}"/>
    <cellStyle name="20% - Accent2 4 2 2 2" xfId="10528" xr:uid="{00000000-0005-0000-0000-000065030000}"/>
    <cellStyle name="20% - Accent2 4 2 2 2 2" xfId="21447" xr:uid="{00000000-0005-0000-0000-000066030000}"/>
    <cellStyle name="20% - Accent2 4 2 2 2 2 2" xfId="22392" xr:uid="{00000000-0005-0000-0000-000067030000}"/>
    <cellStyle name="20% - Accent2 4 2 2 2 3" xfId="22391" xr:uid="{00000000-0005-0000-0000-000068030000}"/>
    <cellStyle name="20% - Accent2 4 2 2 2 4" xfId="54216" xr:uid="{00000000-0005-0000-0000-000069030000}"/>
    <cellStyle name="20% - Accent2 4 2 2 3" xfId="14904" xr:uid="{00000000-0005-0000-0000-00006A030000}"/>
    <cellStyle name="20% - Accent2 4 2 2 3 2" xfId="22393" xr:uid="{00000000-0005-0000-0000-00006B030000}"/>
    <cellStyle name="20% - Accent2 4 2 2 4" xfId="22390" xr:uid="{00000000-0005-0000-0000-00006C030000}"/>
    <cellStyle name="20% - Accent2 4 2 2 5" xfId="47673" xr:uid="{00000000-0005-0000-0000-00006D030000}"/>
    <cellStyle name="20% - Accent2 4 2 3" xfId="8347" xr:uid="{00000000-0005-0000-0000-00006E030000}"/>
    <cellStyle name="20% - Accent2 4 2 3 2" xfId="19266" xr:uid="{00000000-0005-0000-0000-00006F030000}"/>
    <cellStyle name="20% - Accent2 4 2 3 2 2" xfId="22395" xr:uid="{00000000-0005-0000-0000-000070030000}"/>
    <cellStyle name="20% - Accent2 4 2 3 3" xfId="22394" xr:uid="{00000000-0005-0000-0000-000071030000}"/>
    <cellStyle name="20% - Accent2 4 2 3 4" xfId="52035" xr:uid="{00000000-0005-0000-0000-000072030000}"/>
    <cellStyle name="20% - Accent2 4 2 4" xfId="6166" xr:uid="{00000000-0005-0000-0000-000073030000}"/>
    <cellStyle name="20% - Accent2 4 2 4 2" xfId="17085" xr:uid="{00000000-0005-0000-0000-000074030000}"/>
    <cellStyle name="20% - Accent2 4 2 4 2 2" xfId="22397" xr:uid="{00000000-0005-0000-0000-000075030000}"/>
    <cellStyle name="20% - Accent2 4 2 4 3" xfId="22396" xr:uid="{00000000-0005-0000-0000-000076030000}"/>
    <cellStyle name="20% - Accent2 4 2 4 4" xfId="49854" xr:uid="{00000000-0005-0000-0000-000077030000}"/>
    <cellStyle name="20% - Accent2 4 2 5" xfId="12723" xr:uid="{00000000-0005-0000-0000-000078030000}"/>
    <cellStyle name="20% - Accent2 4 2 5 2" xfId="22398" xr:uid="{00000000-0005-0000-0000-000079030000}"/>
    <cellStyle name="20% - Accent2 4 2 6" xfId="22389" xr:uid="{00000000-0005-0000-0000-00007A030000}"/>
    <cellStyle name="20% - Accent2 4 2 7" xfId="45492" xr:uid="{00000000-0005-0000-0000-00007B030000}"/>
    <cellStyle name="20% - Accent2 4 3" xfId="2894" xr:uid="{00000000-0005-0000-0000-00007C030000}"/>
    <cellStyle name="20% - Accent2 4 3 2" xfId="9437" xr:uid="{00000000-0005-0000-0000-00007D030000}"/>
    <cellStyle name="20% - Accent2 4 3 2 2" xfId="20356" xr:uid="{00000000-0005-0000-0000-00007E030000}"/>
    <cellStyle name="20% - Accent2 4 3 2 2 2" xfId="22401" xr:uid="{00000000-0005-0000-0000-00007F030000}"/>
    <cellStyle name="20% - Accent2 4 3 2 3" xfId="22400" xr:uid="{00000000-0005-0000-0000-000080030000}"/>
    <cellStyle name="20% - Accent2 4 3 2 4" xfId="53125" xr:uid="{00000000-0005-0000-0000-000081030000}"/>
    <cellStyle name="20% - Accent2 4 3 3" xfId="13813" xr:uid="{00000000-0005-0000-0000-000082030000}"/>
    <cellStyle name="20% - Accent2 4 3 3 2" xfId="22402" xr:uid="{00000000-0005-0000-0000-000083030000}"/>
    <cellStyle name="20% - Accent2 4 3 4" xfId="22399" xr:uid="{00000000-0005-0000-0000-000084030000}"/>
    <cellStyle name="20% - Accent2 4 3 5" xfId="46582" xr:uid="{00000000-0005-0000-0000-000085030000}"/>
    <cellStyle name="20% - Accent2 4 4" xfId="7256" xr:uid="{00000000-0005-0000-0000-000086030000}"/>
    <cellStyle name="20% - Accent2 4 4 2" xfId="18175" xr:uid="{00000000-0005-0000-0000-000087030000}"/>
    <cellStyle name="20% - Accent2 4 4 2 2" xfId="22404" xr:uid="{00000000-0005-0000-0000-000088030000}"/>
    <cellStyle name="20% - Accent2 4 4 3" xfId="22403" xr:uid="{00000000-0005-0000-0000-000089030000}"/>
    <cellStyle name="20% - Accent2 4 4 4" xfId="50944" xr:uid="{00000000-0005-0000-0000-00008A030000}"/>
    <cellStyle name="20% - Accent2 4 5" xfId="5075" xr:uid="{00000000-0005-0000-0000-00008B030000}"/>
    <cellStyle name="20% - Accent2 4 5 2" xfId="15994" xr:uid="{00000000-0005-0000-0000-00008C030000}"/>
    <cellStyle name="20% - Accent2 4 5 2 2" xfId="22406" xr:uid="{00000000-0005-0000-0000-00008D030000}"/>
    <cellStyle name="20% - Accent2 4 5 3" xfId="22405" xr:uid="{00000000-0005-0000-0000-00008E030000}"/>
    <cellStyle name="20% - Accent2 4 5 4" xfId="48763" xr:uid="{00000000-0005-0000-0000-00008F030000}"/>
    <cellStyle name="20% - Accent2 4 6" xfId="11632" xr:uid="{00000000-0005-0000-0000-000090030000}"/>
    <cellStyle name="20% - Accent2 4 6 2" xfId="22407" xr:uid="{00000000-0005-0000-0000-000091030000}"/>
    <cellStyle name="20% - Accent2 4 7" xfId="22388" xr:uid="{00000000-0005-0000-0000-000092030000}"/>
    <cellStyle name="20% - Accent2 4 8" xfId="44401" xr:uid="{00000000-0005-0000-0000-000093030000}"/>
    <cellStyle name="20% - Accent2 40" xfId="55319" xr:uid="{00000000-0005-0000-0000-000094030000}"/>
    <cellStyle name="20% - Accent2 41" xfId="55377" xr:uid="{00000000-0005-0000-0000-000095030000}"/>
    <cellStyle name="20% - Accent2 42" xfId="55393" xr:uid="{00000000-0005-0000-0000-000096030000}"/>
    <cellStyle name="20% - Accent2 43" xfId="55406" xr:uid="{00000000-0005-0000-0000-000097030000}"/>
    <cellStyle name="20% - Accent2 44" xfId="55422" xr:uid="{00000000-0005-0000-0000-000098030000}"/>
    <cellStyle name="20% - Accent2 45" xfId="55440" xr:uid="{00000000-0005-0000-0000-000099030000}"/>
    <cellStyle name="20% - Accent2 46" xfId="55456" xr:uid="{00000000-0005-0000-0000-00009A030000}"/>
    <cellStyle name="20% - Accent2 47" xfId="55471" xr:uid="{00000000-0005-0000-0000-00009B030000}"/>
    <cellStyle name="20% - Accent2 48" xfId="55483" xr:uid="{00000000-0005-0000-0000-00009C030000}"/>
    <cellStyle name="20% - Accent2 49" xfId="55503" xr:uid="{00000000-0005-0000-0000-00009D030000}"/>
    <cellStyle name="20% - Accent2 5" xfId="801" xr:uid="{00000000-0005-0000-0000-00009E030000}"/>
    <cellStyle name="20% - Accent2 5 2" xfId="1900" xr:uid="{00000000-0005-0000-0000-00009F030000}"/>
    <cellStyle name="20% - Accent2 5 2 2" xfId="4083" xr:uid="{00000000-0005-0000-0000-0000A0030000}"/>
    <cellStyle name="20% - Accent2 5 2 2 2" xfId="10626" xr:uid="{00000000-0005-0000-0000-0000A1030000}"/>
    <cellStyle name="20% - Accent2 5 2 2 2 2" xfId="21545" xr:uid="{00000000-0005-0000-0000-0000A2030000}"/>
    <cellStyle name="20% - Accent2 5 2 2 2 2 2" xfId="22412" xr:uid="{00000000-0005-0000-0000-0000A3030000}"/>
    <cellStyle name="20% - Accent2 5 2 2 2 3" xfId="22411" xr:uid="{00000000-0005-0000-0000-0000A4030000}"/>
    <cellStyle name="20% - Accent2 5 2 2 2 4" xfId="54314" xr:uid="{00000000-0005-0000-0000-0000A5030000}"/>
    <cellStyle name="20% - Accent2 5 2 2 3" xfId="15002" xr:uid="{00000000-0005-0000-0000-0000A6030000}"/>
    <cellStyle name="20% - Accent2 5 2 2 3 2" xfId="22413" xr:uid="{00000000-0005-0000-0000-0000A7030000}"/>
    <cellStyle name="20% - Accent2 5 2 2 4" xfId="22410" xr:uid="{00000000-0005-0000-0000-0000A8030000}"/>
    <cellStyle name="20% - Accent2 5 2 2 5" xfId="47771" xr:uid="{00000000-0005-0000-0000-0000A9030000}"/>
    <cellStyle name="20% - Accent2 5 2 3" xfId="8445" xr:uid="{00000000-0005-0000-0000-0000AA030000}"/>
    <cellStyle name="20% - Accent2 5 2 3 2" xfId="19364" xr:uid="{00000000-0005-0000-0000-0000AB030000}"/>
    <cellStyle name="20% - Accent2 5 2 3 2 2" xfId="22415" xr:uid="{00000000-0005-0000-0000-0000AC030000}"/>
    <cellStyle name="20% - Accent2 5 2 3 3" xfId="22414" xr:uid="{00000000-0005-0000-0000-0000AD030000}"/>
    <cellStyle name="20% - Accent2 5 2 3 4" xfId="52133" xr:uid="{00000000-0005-0000-0000-0000AE030000}"/>
    <cellStyle name="20% - Accent2 5 2 4" xfId="6264" xr:uid="{00000000-0005-0000-0000-0000AF030000}"/>
    <cellStyle name="20% - Accent2 5 2 4 2" xfId="17183" xr:uid="{00000000-0005-0000-0000-0000B0030000}"/>
    <cellStyle name="20% - Accent2 5 2 4 2 2" xfId="22417" xr:uid="{00000000-0005-0000-0000-0000B1030000}"/>
    <cellStyle name="20% - Accent2 5 2 4 3" xfId="22416" xr:uid="{00000000-0005-0000-0000-0000B2030000}"/>
    <cellStyle name="20% - Accent2 5 2 4 4" xfId="49952" xr:uid="{00000000-0005-0000-0000-0000B3030000}"/>
    <cellStyle name="20% - Accent2 5 2 5" xfId="12821" xr:uid="{00000000-0005-0000-0000-0000B4030000}"/>
    <cellStyle name="20% - Accent2 5 2 5 2" xfId="22418" xr:uid="{00000000-0005-0000-0000-0000B5030000}"/>
    <cellStyle name="20% - Accent2 5 2 6" xfId="22409" xr:uid="{00000000-0005-0000-0000-0000B6030000}"/>
    <cellStyle name="20% - Accent2 5 2 7" xfId="45590" xr:uid="{00000000-0005-0000-0000-0000B7030000}"/>
    <cellStyle name="20% - Accent2 5 3" xfId="2992" xr:uid="{00000000-0005-0000-0000-0000B8030000}"/>
    <cellStyle name="20% - Accent2 5 3 2" xfId="9535" xr:uid="{00000000-0005-0000-0000-0000B9030000}"/>
    <cellStyle name="20% - Accent2 5 3 2 2" xfId="20454" xr:uid="{00000000-0005-0000-0000-0000BA030000}"/>
    <cellStyle name="20% - Accent2 5 3 2 2 2" xfId="22421" xr:uid="{00000000-0005-0000-0000-0000BB030000}"/>
    <cellStyle name="20% - Accent2 5 3 2 3" xfId="22420" xr:uid="{00000000-0005-0000-0000-0000BC030000}"/>
    <cellStyle name="20% - Accent2 5 3 2 4" xfId="53223" xr:uid="{00000000-0005-0000-0000-0000BD030000}"/>
    <cellStyle name="20% - Accent2 5 3 3" xfId="13911" xr:uid="{00000000-0005-0000-0000-0000BE030000}"/>
    <cellStyle name="20% - Accent2 5 3 3 2" xfId="22422" xr:uid="{00000000-0005-0000-0000-0000BF030000}"/>
    <cellStyle name="20% - Accent2 5 3 4" xfId="22419" xr:uid="{00000000-0005-0000-0000-0000C0030000}"/>
    <cellStyle name="20% - Accent2 5 3 5" xfId="46680" xr:uid="{00000000-0005-0000-0000-0000C1030000}"/>
    <cellStyle name="20% - Accent2 5 4" xfId="7354" xr:uid="{00000000-0005-0000-0000-0000C2030000}"/>
    <cellStyle name="20% - Accent2 5 4 2" xfId="18273" xr:uid="{00000000-0005-0000-0000-0000C3030000}"/>
    <cellStyle name="20% - Accent2 5 4 2 2" xfId="22424" xr:uid="{00000000-0005-0000-0000-0000C4030000}"/>
    <cellStyle name="20% - Accent2 5 4 3" xfId="22423" xr:uid="{00000000-0005-0000-0000-0000C5030000}"/>
    <cellStyle name="20% - Accent2 5 4 4" xfId="51042" xr:uid="{00000000-0005-0000-0000-0000C6030000}"/>
    <cellStyle name="20% - Accent2 5 5" xfId="5173" xr:uid="{00000000-0005-0000-0000-0000C7030000}"/>
    <cellStyle name="20% - Accent2 5 5 2" xfId="16092" xr:uid="{00000000-0005-0000-0000-0000C8030000}"/>
    <cellStyle name="20% - Accent2 5 5 2 2" xfId="22426" xr:uid="{00000000-0005-0000-0000-0000C9030000}"/>
    <cellStyle name="20% - Accent2 5 5 3" xfId="22425" xr:uid="{00000000-0005-0000-0000-0000CA030000}"/>
    <cellStyle name="20% - Accent2 5 5 4" xfId="48861" xr:uid="{00000000-0005-0000-0000-0000CB030000}"/>
    <cellStyle name="20% - Accent2 5 6" xfId="11730" xr:uid="{00000000-0005-0000-0000-0000CC030000}"/>
    <cellStyle name="20% - Accent2 5 6 2" xfId="22427" xr:uid="{00000000-0005-0000-0000-0000CD030000}"/>
    <cellStyle name="20% - Accent2 5 7" xfId="22408" xr:uid="{00000000-0005-0000-0000-0000CE030000}"/>
    <cellStyle name="20% - Accent2 5 8" xfId="44499" xr:uid="{00000000-0005-0000-0000-0000CF030000}"/>
    <cellStyle name="20% - Accent2 50" xfId="55523" xr:uid="{00000000-0005-0000-0000-0000D0030000}"/>
    <cellStyle name="20% - Accent2 51" xfId="55536" xr:uid="{00000000-0005-0000-0000-0000D1030000}"/>
    <cellStyle name="20% - Accent2 52" xfId="55555" xr:uid="{00000000-0005-0000-0000-0000D2030000}"/>
    <cellStyle name="20% - Accent2 53" xfId="55574" xr:uid="{00000000-0005-0000-0000-0000D3030000}"/>
    <cellStyle name="20% - Accent2 54" xfId="55590" xr:uid="{00000000-0005-0000-0000-0000D4030000}"/>
    <cellStyle name="20% - Accent2 55" xfId="55605" xr:uid="{00000000-0005-0000-0000-0000D5030000}"/>
    <cellStyle name="20% - Accent2 56" xfId="55621" xr:uid="{00000000-0005-0000-0000-0000D6030000}"/>
    <cellStyle name="20% - Accent2 57" xfId="55632" xr:uid="{00000000-0005-0000-0000-0000D7030000}"/>
    <cellStyle name="20% - Accent2 58" xfId="55653" xr:uid="{00000000-0005-0000-0000-0000D8030000}"/>
    <cellStyle name="20% - Accent2 59" xfId="55679" xr:uid="{00000000-0005-0000-0000-0000D9030000}"/>
    <cellStyle name="20% - Accent2 6" xfId="899" xr:uid="{00000000-0005-0000-0000-0000DA030000}"/>
    <cellStyle name="20% - Accent2 6 2" xfId="1998" xr:uid="{00000000-0005-0000-0000-0000DB030000}"/>
    <cellStyle name="20% - Accent2 6 2 2" xfId="4181" xr:uid="{00000000-0005-0000-0000-0000DC030000}"/>
    <cellStyle name="20% - Accent2 6 2 2 2" xfId="10724" xr:uid="{00000000-0005-0000-0000-0000DD030000}"/>
    <cellStyle name="20% - Accent2 6 2 2 2 2" xfId="21643" xr:uid="{00000000-0005-0000-0000-0000DE030000}"/>
    <cellStyle name="20% - Accent2 6 2 2 2 2 2" xfId="22432" xr:uid="{00000000-0005-0000-0000-0000DF030000}"/>
    <cellStyle name="20% - Accent2 6 2 2 2 3" xfId="22431" xr:uid="{00000000-0005-0000-0000-0000E0030000}"/>
    <cellStyle name="20% - Accent2 6 2 2 2 4" xfId="54412" xr:uid="{00000000-0005-0000-0000-0000E1030000}"/>
    <cellStyle name="20% - Accent2 6 2 2 3" xfId="15100" xr:uid="{00000000-0005-0000-0000-0000E2030000}"/>
    <cellStyle name="20% - Accent2 6 2 2 3 2" xfId="22433" xr:uid="{00000000-0005-0000-0000-0000E3030000}"/>
    <cellStyle name="20% - Accent2 6 2 2 4" xfId="22430" xr:uid="{00000000-0005-0000-0000-0000E4030000}"/>
    <cellStyle name="20% - Accent2 6 2 2 5" xfId="47869" xr:uid="{00000000-0005-0000-0000-0000E5030000}"/>
    <cellStyle name="20% - Accent2 6 2 3" xfId="8543" xr:uid="{00000000-0005-0000-0000-0000E6030000}"/>
    <cellStyle name="20% - Accent2 6 2 3 2" xfId="19462" xr:uid="{00000000-0005-0000-0000-0000E7030000}"/>
    <cellStyle name="20% - Accent2 6 2 3 2 2" xfId="22435" xr:uid="{00000000-0005-0000-0000-0000E8030000}"/>
    <cellStyle name="20% - Accent2 6 2 3 3" xfId="22434" xr:uid="{00000000-0005-0000-0000-0000E9030000}"/>
    <cellStyle name="20% - Accent2 6 2 3 4" xfId="52231" xr:uid="{00000000-0005-0000-0000-0000EA030000}"/>
    <cellStyle name="20% - Accent2 6 2 4" xfId="6362" xr:uid="{00000000-0005-0000-0000-0000EB030000}"/>
    <cellStyle name="20% - Accent2 6 2 4 2" xfId="17281" xr:uid="{00000000-0005-0000-0000-0000EC030000}"/>
    <cellStyle name="20% - Accent2 6 2 4 2 2" xfId="22437" xr:uid="{00000000-0005-0000-0000-0000ED030000}"/>
    <cellStyle name="20% - Accent2 6 2 4 3" xfId="22436" xr:uid="{00000000-0005-0000-0000-0000EE030000}"/>
    <cellStyle name="20% - Accent2 6 2 4 4" xfId="50050" xr:uid="{00000000-0005-0000-0000-0000EF030000}"/>
    <cellStyle name="20% - Accent2 6 2 5" xfId="12919" xr:uid="{00000000-0005-0000-0000-0000F0030000}"/>
    <cellStyle name="20% - Accent2 6 2 5 2" xfId="22438" xr:uid="{00000000-0005-0000-0000-0000F1030000}"/>
    <cellStyle name="20% - Accent2 6 2 6" xfId="22429" xr:uid="{00000000-0005-0000-0000-0000F2030000}"/>
    <cellStyle name="20% - Accent2 6 2 7" xfId="45688" xr:uid="{00000000-0005-0000-0000-0000F3030000}"/>
    <cellStyle name="20% - Accent2 6 3" xfId="3090" xr:uid="{00000000-0005-0000-0000-0000F4030000}"/>
    <cellStyle name="20% - Accent2 6 3 2" xfId="9633" xr:uid="{00000000-0005-0000-0000-0000F5030000}"/>
    <cellStyle name="20% - Accent2 6 3 2 2" xfId="20552" xr:uid="{00000000-0005-0000-0000-0000F6030000}"/>
    <cellStyle name="20% - Accent2 6 3 2 2 2" xfId="22441" xr:uid="{00000000-0005-0000-0000-0000F7030000}"/>
    <cellStyle name="20% - Accent2 6 3 2 3" xfId="22440" xr:uid="{00000000-0005-0000-0000-0000F8030000}"/>
    <cellStyle name="20% - Accent2 6 3 2 4" xfId="53321" xr:uid="{00000000-0005-0000-0000-0000F9030000}"/>
    <cellStyle name="20% - Accent2 6 3 3" xfId="14009" xr:uid="{00000000-0005-0000-0000-0000FA030000}"/>
    <cellStyle name="20% - Accent2 6 3 3 2" xfId="22442" xr:uid="{00000000-0005-0000-0000-0000FB030000}"/>
    <cellStyle name="20% - Accent2 6 3 4" xfId="22439" xr:uid="{00000000-0005-0000-0000-0000FC030000}"/>
    <cellStyle name="20% - Accent2 6 3 5" xfId="46778" xr:uid="{00000000-0005-0000-0000-0000FD030000}"/>
    <cellStyle name="20% - Accent2 6 4" xfId="7452" xr:uid="{00000000-0005-0000-0000-0000FE030000}"/>
    <cellStyle name="20% - Accent2 6 4 2" xfId="18371" xr:uid="{00000000-0005-0000-0000-0000FF030000}"/>
    <cellStyle name="20% - Accent2 6 4 2 2" xfId="22444" xr:uid="{00000000-0005-0000-0000-000000040000}"/>
    <cellStyle name="20% - Accent2 6 4 3" xfId="22443" xr:uid="{00000000-0005-0000-0000-000001040000}"/>
    <cellStyle name="20% - Accent2 6 4 4" xfId="51140" xr:uid="{00000000-0005-0000-0000-000002040000}"/>
    <cellStyle name="20% - Accent2 6 5" xfId="5271" xr:uid="{00000000-0005-0000-0000-000003040000}"/>
    <cellStyle name="20% - Accent2 6 5 2" xfId="16190" xr:uid="{00000000-0005-0000-0000-000004040000}"/>
    <cellStyle name="20% - Accent2 6 5 2 2" xfId="22446" xr:uid="{00000000-0005-0000-0000-000005040000}"/>
    <cellStyle name="20% - Accent2 6 5 3" xfId="22445" xr:uid="{00000000-0005-0000-0000-000006040000}"/>
    <cellStyle name="20% - Accent2 6 5 4" xfId="48959" xr:uid="{00000000-0005-0000-0000-000007040000}"/>
    <cellStyle name="20% - Accent2 6 6" xfId="11828" xr:uid="{00000000-0005-0000-0000-000008040000}"/>
    <cellStyle name="20% - Accent2 6 6 2" xfId="22447" xr:uid="{00000000-0005-0000-0000-000009040000}"/>
    <cellStyle name="20% - Accent2 6 7" xfId="22428" xr:uid="{00000000-0005-0000-0000-00000A040000}"/>
    <cellStyle name="20% - Accent2 6 8" xfId="44597" xr:uid="{00000000-0005-0000-0000-00000B040000}"/>
    <cellStyle name="20% - Accent2 7" xfId="914" xr:uid="{00000000-0005-0000-0000-00000C040000}"/>
    <cellStyle name="20% - Accent2 7 2" xfId="2013" xr:uid="{00000000-0005-0000-0000-00000D040000}"/>
    <cellStyle name="20% - Accent2 7 2 2" xfId="4196" xr:uid="{00000000-0005-0000-0000-00000E040000}"/>
    <cellStyle name="20% - Accent2 7 2 2 2" xfId="10739" xr:uid="{00000000-0005-0000-0000-00000F040000}"/>
    <cellStyle name="20% - Accent2 7 2 2 2 2" xfId="21658" xr:uid="{00000000-0005-0000-0000-000010040000}"/>
    <cellStyle name="20% - Accent2 7 2 2 2 2 2" xfId="22452" xr:uid="{00000000-0005-0000-0000-000011040000}"/>
    <cellStyle name="20% - Accent2 7 2 2 2 3" xfId="22451" xr:uid="{00000000-0005-0000-0000-000012040000}"/>
    <cellStyle name="20% - Accent2 7 2 2 2 4" xfId="54427" xr:uid="{00000000-0005-0000-0000-000013040000}"/>
    <cellStyle name="20% - Accent2 7 2 2 3" xfId="15115" xr:uid="{00000000-0005-0000-0000-000014040000}"/>
    <cellStyle name="20% - Accent2 7 2 2 3 2" xfId="22453" xr:uid="{00000000-0005-0000-0000-000015040000}"/>
    <cellStyle name="20% - Accent2 7 2 2 4" xfId="22450" xr:uid="{00000000-0005-0000-0000-000016040000}"/>
    <cellStyle name="20% - Accent2 7 2 2 5" xfId="47884" xr:uid="{00000000-0005-0000-0000-000017040000}"/>
    <cellStyle name="20% - Accent2 7 2 3" xfId="8558" xr:uid="{00000000-0005-0000-0000-000018040000}"/>
    <cellStyle name="20% - Accent2 7 2 3 2" xfId="19477" xr:uid="{00000000-0005-0000-0000-000019040000}"/>
    <cellStyle name="20% - Accent2 7 2 3 2 2" xfId="22455" xr:uid="{00000000-0005-0000-0000-00001A040000}"/>
    <cellStyle name="20% - Accent2 7 2 3 3" xfId="22454" xr:uid="{00000000-0005-0000-0000-00001B040000}"/>
    <cellStyle name="20% - Accent2 7 2 3 4" xfId="52246" xr:uid="{00000000-0005-0000-0000-00001C040000}"/>
    <cellStyle name="20% - Accent2 7 2 4" xfId="6377" xr:uid="{00000000-0005-0000-0000-00001D040000}"/>
    <cellStyle name="20% - Accent2 7 2 4 2" xfId="17296" xr:uid="{00000000-0005-0000-0000-00001E040000}"/>
    <cellStyle name="20% - Accent2 7 2 4 2 2" xfId="22457" xr:uid="{00000000-0005-0000-0000-00001F040000}"/>
    <cellStyle name="20% - Accent2 7 2 4 3" xfId="22456" xr:uid="{00000000-0005-0000-0000-000020040000}"/>
    <cellStyle name="20% - Accent2 7 2 4 4" xfId="50065" xr:uid="{00000000-0005-0000-0000-000021040000}"/>
    <cellStyle name="20% - Accent2 7 2 5" xfId="12934" xr:uid="{00000000-0005-0000-0000-000022040000}"/>
    <cellStyle name="20% - Accent2 7 2 5 2" xfId="22458" xr:uid="{00000000-0005-0000-0000-000023040000}"/>
    <cellStyle name="20% - Accent2 7 2 6" xfId="22449" xr:uid="{00000000-0005-0000-0000-000024040000}"/>
    <cellStyle name="20% - Accent2 7 2 7" xfId="45703" xr:uid="{00000000-0005-0000-0000-000025040000}"/>
    <cellStyle name="20% - Accent2 7 3" xfId="3105" xr:uid="{00000000-0005-0000-0000-000026040000}"/>
    <cellStyle name="20% - Accent2 7 3 2" xfId="9648" xr:uid="{00000000-0005-0000-0000-000027040000}"/>
    <cellStyle name="20% - Accent2 7 3 2 2" xfId="20567" xr:uid="{00000000-0005-0000-0000-000028040000}"/>
    <cellStyle name="20% - Accent2 7 3 2 2 2" xfId="22461" xr:uid="{00000000-0005-0000-0000-000029040000}"/>
    <cellStyle name="20% - Accent2 7 3 2 3" xfId="22460" xr:uid="{00000000-0005-0000-0000-00002A040000}"/>
    <cellStyle name="20% - Accent2 7 3 2 4" xfId="53336" xr:uid="{00000000-0005-0000-0000-00002B040000}"/>
    <cellStyle name="20% - Accent2 7 3 3" xfId="14024" xr:uid="{00000000-0005-0000-0000-00002C040000}"/>
    <cellStyle name="20% - Accent2 7 3 3 2" xfId="22462" xr:uid="{00000000-0005-0000-0000-00002D040000}"/>
    <cellStyle name="20% - Accent2 7 3 4" xfId="22459" xr:uid="{00000000-0005-0000-0000-00002E040000}"/>
    <cellStyle name="20% - Accent2 7 3 5" xfId="46793" xr:uid="{00000000-0005-0000-0000-00002F040000}"/>
    <cellStyle name="20% - Accent2 7 4" xfId="7467" xr:uid="{00000000-0005-0000-0000-000030040000}"/>
    <cellStyle name="20% - Accent2 7 4 2" xfId="18386" xr:uid="{00000000-0005-0000-0000-000031040000}"/>
    <cellStyle name="20% - Accent2 7 4 2 2" xfId="22464" xr:uid="{00000000-0005-0000-0000-000032040000}"/>
    <cellStyle name="20% - Accent2 7 4 3" xfId="22463" xr:uid="{00000000-0005-0000-0000-000033040000}"/>
    <cellStyle name="20% - Accent2 7 4 4" xfId="51155" xr:uid="{00000000-0005-0000-0000-000034040000}"/>
    <cellStyle name="20% - Accent2 7 5" xfId="5286" xr:uid="{00000000-0005-0000-0000-000035040000}"/>
    <cellStyle name="20% - Accent2 7 5 2" xfId="16205" xr:uid="{00000000-0005-0000-0000-000036040000}"/>
    <cellStyle name="20% - Accent2 7 5 2 2" xfId="22466" xr:uid="{00000000-0005-0000-0000-000037040000}"/>
    <cellStyle name="20% - Accent2 7 5 3" xfId="22465" xr:uid="{00000000-0005-0000-0000-000038040000}"/>
    <cellStyle name="20% - Accent2 7 5 4" xfId="48974" xr:uid="{00000000-0005-0000-0000-000039040000}"/>
    <cellStyle name="20% - Accent2 7 6" xfId="11843" xr:uid="{00000000-0005-0000-0000-00003A040000}"/>
    <cellStyle name="20% - Accent2 7 6 2" xfId="22467" xr:uid="{00000000-0005-0000-0000-00003B040000}"/>
    <cellStyle name="20% - Accent2 7 7" xfId="22448" xr:uid="{00000000-0005-0000-0000-00003C040000}"/>
    <cellStyle name="20% - Accent2 7 8" xfId="44612" xr:uid="{00000000-0005-0000-0000-00003D040000}"/>
    <cellStyle name="20% - Accent2 8" xfId="1097" xr:uid="{00000000-0005-0000-0000-00003E040000}"/>
    <cellStyle name="20% - Accent2 8 2" xfId="2195" xr:uid="{00000000-0005-0000-0000-00003F040000}"/>
    <cellStyle name="20% - Accent2 8 2 2" xfId="4378" xr:uid="{00000000-0005-0000-0000-000040040000}"/>
    <cellStyle name="20% - Accent2 8 2 2 2" xfId="10921" xr:uid="{00000000-0005-0000-0000-000041040000}"/>
    <cellStyle name="20% - Accent2 8 2 2 2 2" xfId="21840" xr:uid="{00000000-0005-0000-0000-000042040000}"/>
    <cellStyle name="20% - Accent2 8 2 2 2 2 2" xfId="22472" xr:uid="{00000000-0005-0000-0000-000043040000}"/>
    <cellStyle name="20% - Accent2 8 2 2 2 3" xfId="22471" xr:uid="{00000000-0005-0000-0000-000044040000}"/>
    <cellStyle name="20% - Accent2 8 2 2 2 4" xfId="54609" xr:uid="{00000000-0005-0000-0000-000045040000}"/>
    <cellStyle name="20% - Accent2 8 2 2 3" xfId="15297" xr:uid="{00000000-0005-0000-0000-000046040000}"/>
    <cellStyle name="20% - Accent2 8 2 2 3 2" xfId="22473" xr:uid="{00000000-0005-0000-0000-000047040000}"/>
    <cellStyle name="20% - Accent2 8 2 2 4" xfId="22470" xr:uid="{00000000-0005-0000-0000-000048040000}"/>
    <cellStyle name="20% - Accent2 8 2 2 5" xfId="48066" xr:uid="{00000000-0005-0000-0000-000049040000}"/>
    <cellStyle name="20% - Accent2 8 2 3" xfId="8740" xr:uid="{00000000-0005-0000-0000-00004A040000}"/>
    <cellStyle name="20% - Accent2 8 2 3 2" xfId="19659" xr:uid="{00000000-0005-0000-0000-00004B040000}"/>
    <cellStyle name="20% - Accent2 8 2 3 2 2" xfId="22475" xr:uid="{00000000-0005-0000-0000-00004C040000}"/>
    <cellStyle name="20% - Accent2 8 2 3 3" xfId="22474" xr:uid="{00000000-0005-0000-0000-00004D040000}"/>
    <cellStyle name="20% - Accent2 8 2 3 4" xfId="52428" xr:uid="{00000000-0005-0000-0000-00004E040000}"/>
    <cellStyle name="20% - Accent2 8 2 4" xfId="6559" xr:uid="{00000000-0005-0000-0000-00004F040000}"/>
    <cellStyle name="20% - Accent2 8 2 4 2" xfId="17478" xr:uid="{00000000-0005-0000-0000-000050040000}"/>
    <cellStyle name="20% - Accent2 8 2 4 2 2" xfId="22477" xr:uid="{00000000-0005-0000-0000-000051040000}"/>
    <cellStyle name="20% - Accent2 8 2 4 3" xfId="22476" xr:uid="{00000000-0005-0000-0000-000052040000}"/>
    <cellStyle name="20% - Accent2 8 2 4 4" xfId="50247" xr:uid="{00000000-0005-0000-0000-000053040000}"/>
    <cellStyle name="20% - Accent2 8 2 5" xfId="13116" xr:uid="{00000000-0005-0000-0000-000054040000}"/>
    <cellStyle name="20% - Accent2 8 2 5 2" xfId="22478" xr:uid="{00000000-0005-0000-0000-000055040000}"/>
    <cellStyle name="20% - Accent2 8 2 6" xfId="22469" xr:uid="{00000000-0005-0000-0000-000056040000}"/>
    <cellStyle name="20% - Accent2 8 2 7" xfId="45885" xr:uid="{00000000-0005-0000-0000-000057040000}"/>
    <cellStyle name="20% - Accent2 8 3" xfId="3287" xr:uid="{00000000-0005-0000-0000-000058040000}"/>
    <cellStyle name="20% - Accent2 8 3 2" xfId="9830" xr:uid="{00000000-0005-0000-0000-000059040000}"/>
    <cellStyle name="20% - Accent2 8 3 2 2" xfId="20749" xr:uid="{00000000-0005-0000-0000-00005A040000}"/>
    <cellStyle name="20% - Accent2 8 3 2 2 2" xfId="22481" xr:uid="{00000000-0005-0000-0000-00005B040000}"/>
    <cellStyle name="20% - Accent2 8 3 2 3" xfId="22480" xr:uid="{00000000-0005-0000-0000-00005C040000}"/>
    <cellStyle name="20% - Accent2 8 3 2 4" xfId="53518" xr:uid="{00000000-0005-0000-0000-00005D040000}"/>
    <cellStyle name="20% - Accent2 8 3 3" xfId="14206" xr:uid="{00000000-0005-0000-0000-00005E040000}"/>
    <cellStyle name="20% - Accent2 8 3 3 2" xfId="22482" xr:uid="{00000000-0005-0000-0000-00005F040000}"/>
    <cellStyle name="20% - Accent2 8 3 4" xfId="22479" xr:uid="{00000000-0005-0000-0000-000060040000}"/>
    <cellStyle name="20% - Accent2 8 3 5" xfId="46975" xr:uid="{00000000-0005-0000-0000-000061040000}"/>
    <cellStyle name="20% - Accent2 8 4" xfId="7649" xr:uid="{00000000-0005-0000-0000-000062040000}"/>
    <cellStyle name="20% - Accent2 8 4 2" xfId="18568" xr:uid="{00000000-0005-0000-0000-000063040000}"/>
    <cellStyle name="20% - Accent2 8 4 2 2" xfId="22484" xr:uid="{00000000-0005-0000-0000-000064040000}"/>
    <cellStyle name="20% - Accent2 8 4 3" xfId="22483" xr:uid="{00000000-0005-0000-0000-000065040000}"/>
    <cellStyle name="20% - Accent2 8 4 4" xfId="51337" xr:uid="{00000000-0005-0000-0000-000066040000}"/>
    <cellStyle name="20% - Accent2 8 5" xfId="5468" xr:uid="{00000000-0005-0000-0000-000067040000}"/>
    <cellStyle name="20% - Accent2 8 5 2" xfId="16387" xr:uid="{00000000-0005-0000-0000-000068040000}"/>
    <cellStyle name="20% - Accent2 8 5 2 2" xfId="22486" xr:uid="{00000000-0005-0000-0000-000069040000}"/>
    <cellStyle name="20% - Accent2 8 5 3" xfId="22485" xr:uid="{00000000-0005-0000-0000-00006A040000}"/>
    <cellStyle name="20% - Accent2 8 5 4" xfId="49156" xr:uid="{00000000-0005-0000-0000-00006B040000}"/>
    <cellStyle name="20% - Accent2 8 6" xfId="12025" xr:uid="{00000000-0005-0000-0000-00006C040000}"/>
    <cellStyle name="20% - Accent2 8 6 2" xfId="22487" xr:uid="{00000000-0005-0000-0000-00006D040000}"/>
    <cellStyle name="20% - Accent2 8 7" xfId="22468" xr:uid="{00000000-0005-0000-0000-00006E040000}"/>
    <cellStyle name="20% - Accent2 8 8" xfId="44794" xr:uid="{00000000-0005-0000-0000-00006F040000}"/>
    <cellStyle name="20% - Accent2 9" xfId="1195" xr:uid="{00000000-0005-0000-0000-000070040000}"/>
    <cellStyle name="20% - Accent2 9 2" xfId="2293" xr:uid="{00000000-0005-0000-0000-000071040000}"/>
    <cellStyle name="20% - Accent2 9 2 2" xfId="4476" xr:uid="{00000000-0005-0000-0000-000072040000}"/>
    <cellStyle name="20% - Accent2 9 2 2 2" xfId="11019" xr:uid="{00000000-0005-0000-0000-000073040000}"/>
    <cellStyle name="20% - Accent2 9 2 2 2 2" xfId="21938" xr:uid="{00000000-0005-0000-0000-000074040000}"/>
    <cellStyle name="20% - Accent2 9 2 2 2 2 2" xfId="22492" xr:uid="{00000000-0005-0000-0000-000075040000}"/>
    <cellStyle name="20% - Accent2 9 2 2 2 3" xfId="22491" xr:uid="{00000000-0005-0000-0000-000076040000}"/>
    <cellStyle name="20% - Accent2 9 2 2 2 4" xfId="54707" xr:uid="{00000000-0005-0000-0000-000077040000}"/>
    <cellStyle name="20% - Accent2 9 2 2 3" xfId="15395" xr:uid="{00000000-0005-0000-0000-000078040000}"/>
    <cellStyle name="20% - Accent2 9 2 2 3 2" xfId="22493" xr:uid="{00000000-0005-0000-0000-000079040000}"/>
    <cellStyle name="20% - Accent2 9 2 2 4" xfId="22490" xr:uid="{00000000-0005-0000-0000-00007A040000}"/>
    <cellStyle name="20% - Accent2 9 2 2 5" xfId="48164" xr:uid="{00000000-0005-0000-0000-00007B040000}"/>
    <cellStyle name="20% - Accent2 9 2 3" xfId="8838" xr:uid="{00000000-0005-0000-0000-00007C040000}"/>
    <cellStyle name="20% - Accent2 9 2 3 2" xfId="19757" xr:uid="{00000000-0005-0000-0000-00007D040000}"/>
    <cellStyle name="20% - Accent2 9 2 3 2 2" xfId="22495" xr:uid="{00000000-0005-0000-0000-00007E040000}"/>
    <cellStyle name="20% - Accent2 9 2 3 3" xfId="22494" xr:uid="{00000000-0005-0000-0000-00007F040000}"/>
    <cellStyle name="20% - Accent2 9 2 3 4" xfId="52526" xr:uid="{00000000-0005-0000-0000-000080040000}"/>
    <cellStyle name="20% - Accent2 9 2 4" xfId="6657" xr:uid="{00000000-0005-0000-0000-000081040000}"/>
    <cellStyle name="20% - Accent2 9 2 4 2" xfId="17576" xr:uid="{00000000-0005-0000-0000-000082040000}"/>
    <cellStyle name="20% - Accent2 9 2 4 2 2" xfId="22497" xr:uid="{00000000-0005-0000-0000-000083040000}"/>
    <cellStyle name="20% - Accent2 9 2 4 3" xfId="22496" xr:uid="{00000000-0005-0000-0000-000084040000}"/>
    <cellStyle name="20% - Accent2 9 2 4 4" xfId="50345" xr:uid="{00000000-0005-0000-0000-000085040000}"/>
    <cellStyle name="20% - Accent2 9 2 5" xfId="13214" xr:uid="{00000000-0005-0000-0000-000086040000}"/>
    <cellStyle name="20% - Accent2 9 2 5 2" xfId="22498" xr:uid="{00000000-0005-0000-0000-000087040000}"/>
    <cellStyle name="20% - Accent2 9 2 6" xfId="22489" xr:uid="{00000000-0005-0000-0000-000088040000}"/>
    <cellStyle name="20% - Accent2 9 2 7" xfId="45983" xr:uid="{00000000-0005-0000-0000-000089040000}"/>
    <cellStyle name="20% - Accent2 9 3" xfId="3385" xr:uid="{00000000-0005-0000-0000-00008A040000}"/>
    <cellStyle name="20% - Accent2 9 3 2" xfId="9928" xr:uid="{00000000-0005-0000-0000-00008B040000}"/>
    <cellStyle name="20% - Accent2 9 3 2 2" xfId="20847" xr:uid="{00000000-0005-0000-0000-00008C040000}"/>
    <cellStyle name="20% - Accent2 9 3 2 2 2" xfId="22501" xr:uid="{00000000-0005-0000-0000-00008D040000}"/>
    <cellStyle name="20% - Accent2 9 3 2 3" xfId="22500" xr:uid="{00000000-0005-0000-0000-00008E040000}"/>
    <cellStyle name="20% - Accent2 9 3 2 4" xfId="53616" xr:uid="{00000000-0005-0000-0000-00008F040000}"/>
    <cellStyle name="20% - Accent2 9 3 3" xfId="14304" xr:uid="{00000000-0005-0000-0000-000090040000}"/>
    <cellStyle name="20% - Accent2 9 3 3 2" xfId="22502" xr:uid="{00000000-0005-0000-0000-000091040000}"/>
    <cellStyle name="20% - Accent2 9 3 4" xfId="22499" xr:uid="{00000000-0005-0000-0000-000092040000}"/>
    <cellStyle name="20% - Accent2 9 3 5" xfId="47073" xr:uid="{00000000-0005-0000-0000-000093040000}"/>
    <cellStyle name="20% - Accent2 9 4" xfId="7747" xr:uid="{00000000-0005-0000-0000-000094040000}"/>
    <cellStyle name="20% - Accent2 9 4 2" xfId="18666" xr:uid="{00000000-0005-0000-0000-000095040000}"/>
    <cellStyle name="20% - Accent2 9 4 2 2" xfId="22504" xr:uid="{00000000-0005-0000-0000-000096040000}"/>
    <cellStyle name="20% - Accent2 9 4 3" xfId="22503" xr:uid="{00000000-0005-0000-0000-000097040000}"/>
    <cellStyle name="20% - Accent2 9 4 4" xfId="51435" xr:uid="{00000000-0005-0000-0000-000098040000}"/>
    <cellStyle name="20% - Accent2 9 5" xfId="5566" xr:uid="{00000000-0005-0000-0000-000099040000}"/>
    <cellStyle name="20% - Accent2 9 5 2" xfId="16485" xr:uid="{00000000-0005-0000-0000-00009A040000}"/>
    <cellStyle name="20% - Accent2 9 5 2 2" xfId="22506" xr:uid="{00000000-0005-0000-0000-00009B040000}"/>
    <cellStyle name="20% - Accent2 9 5 3" xfId="22505" xr:uid="{00000000-0005-0000-0000-00009C040000}"/>
    <cellStyle name="20% - Accent2 9 5 4" xfId="49254" xr:uid="{00000000-0005-0000-0000-00009D040000}"/>
    <cellStyle name="20% - Accent2 9 6" xfId="12123" xr:uid="{00000000-0005-0000-0000-00009E040000}"/>
    <cellStyle name="20% - Accent2 9 6 2" xfId="22507" xr:uid="{00000000-0005-0000-0000-00009F040000}"/>
    <cellStyle name="20% - Accent2 9 7" xfId="22488" xr:uid="{00000000-0005-0000-0000-0000A0040000}"/>
    <cellStyle name="20% - Accent2 9 8" xfId="44892" xr:uid="{00000000-0005-0000-0000-0000A1040000}"/>
    <cellStyle name="20% - Accent3" xfId="30" builtinId="38" customBuiltin="1"/>
    <cellStyle name="20% - Accent3 10" xfId="1301" xr:uid="{00000000-0005-0000-0000-0000A3040000}"/>
    <cellStyle name="20% - Accent3 10 2" xfId="2399" xr:uid="{00000000-0005-0000-0000-0000A4040000}"/>
    <cellStyle name="20% - Accent3 10 2 2" xfId="4580" xr:uid="{00000000-0005-0000-0000-0000A5040000}"/>
    <cellStyle name="20% - Accent3 10 2 2 2" xfId="11123" xr:uid="{00000000-0005-0000-0000-0000A6040000}"/>
    <cellStyle name="20% - Accent3 10 2 2 2 2" xfId="22042" xr:uid="{00000000-0005-0000-0000-0000A7040000}"/>
    <cellStyle name="20% - Accent3 10 2 2 2 2 2" xfId="22513" xr:uid="{00000000-0005-0000-0000-0000A8040000}"/>
    <cellStyle name="20% - Accent3 10 2 2 2 3" xfId="22512" xr:uid="{00000000-0005-0000-0000-0000A9040000}"/>
    <cellStyle name="20% - Accent3 10 2 2 2 4" xfId="54811" xr:uid="{00000000-0005-0000-0000-0000AA040000}"/>
    <cellStyle name="20% - Accent3 10 2 2 3" xfId="15499" xr:uid="{00000000-0005-0000-0000-0000AB040000}"/>
    <cellStyle name="20% - Accent3 10 2 2 3 2" xfId="22514" xr:uid="{00000000-0005-0000-0000-0000AC040000}"/>
    <cellStyle name="20% - Accent3 10 2 2 4" xfId="22511" xr:uid="{00000000-0005-0000-0000-0000AD040000}"/>
    <cellStyle name="20% - Accent3 10 2 2 5" xfId="48268" xr:uid="{00000000-0005-0000-0000-0000AE040000}"/>
    <cellStyle name="20% - Accent3 10 2 3" xfId="8942" xr:uid="{00000000-0005-0000-0000-0000AF040000}"/>
    <cellStyle name="20% - Accent3 10 2 3 2" xfId="19861" xr:uid="{00000000-0005-0000-0000-0000B0040000}"/>
    <cellStyle name="20% - Accent3 10 2 3 2 2" xfId="22516" xr:uid="{00000000-0005-0000-0000-0000B1040000}"/>
    <cellStyle name="20% - Accent3 10 2 3 3" xfId="22515" xr:uid="{00000000-0005-0000-0000-0000B2040000}"/>
    <cellStyle name="20% - Accent3 10 2 3 4" xfId="52630" xr:uid="{00000000-0005-0000-0000-0000B3040000}"/>
    <cellStyle name="20% - Accent3 10 2 4" xfId="6761" xr:uid="{00000000-0005-0000-0000-0000B4040000}"/>
    <cellStyle name="20% - Accent3 10 2 4 2" xfId="17680" xr:uid="{00000000-0005-0000-0000-0000B5040000}"/>
    <cellStyle name="20% - Accent3 10 2 4 2 2" xfId="22518" xr:uid="{00000000-0005-0000-0000-0000B6040000}"/>
    <cellStyle name="20% - Accent3 10 2 4 3" xfId="22517" xr:uid="{00000000-0005-0000-0000-0000B7040000}"/>
    <cellStyle name="20% - Accent3 10 2 4 4" xfId="50449" xr:uid="{00000000-0005-0000-0000-0000B8040000}"/>
    <cellStyle name="20% - Accent3 10 2 5" xfId="13318" xr:uid="{00000000-0005-0000-0000-0000B9040000}"/>
    <cellStyle name="20% - Accent3 10 2 5 2" xfId="22519" xr:uid="{00000000-0005-0000-0000-0000BA040000}"/>
    <cellStyle name="20% - Accent3 10 2 6" xfId="22510" xr:uid="{00000000-0005-0000-0000-0000BB040000}"/>
    <cellStyle name="20% - Accent3 10 2 7" xfId="46087" xr:uid="{00000000-0005-0000-0000-0000BC040000}"/>
    <cellStyle name="20% - Accent3 10 3" xfId="3489" xr:uid="{00000000-0005-0000-0000-0000BD040000}"/>
    <cellStyle name="20% - Accent3 10 3 2" xfId="10032" xr:uid="{00000000-0005-0000-0000-0000BE040000}"/>
    <cellStyle name="20% - Accent3 10 3 2 2" xfId="20951" xr:uid="{00000000-0005-0000-0000-0000BF040000}"/>
    <cellStyle name="20% - Accent3 10 3 2 2 2" xfId="22522" xr:uid="{00000000-0005-0000-0000-0000C0040000}"/>
    <cellStyle name="20% - Accent3 10 3 2 3" xfId="22521" xr:uid="{00000000-0005-0000-0000-0000C1040000}"/>
    <cellStyle name="20% - Accent3 10 3 2 4" xfId="53720" xr:uid="{00000000-0005-0000-0000-0000C2040000}"/>
    <cellStyle name="20% - Accent3 10 3 3" xfId="14408" xr:uid="{00000000-0005-0000-0000-0000C3040000}"/>
    <cellStyle name="20% - Accent3 10 3 3 2" xfId="22523" xr:uid="{00000000-0005-0000-0000-0000C4040000}"/>
    <cellStyle name="20% - Accent3 10 3 4" xfId="22520" xr:uid="{00000000-0005-0000-0000-0000C5040000}"/>
    <cellStyle name="20% - Accent3 10 3 5" xfId="47177" xr:uid="{00000000-0005-0000-0000-0000C6040000}"/>
    <cellStyle name="20% - Accent3 10 4" xfId="7851" xr:uid="{00000000-0005-0000-0000-0000C7040000}"/>
    <cellStyle name="20% - Accent3 10 4 2" xfId="18770" xr:uid="{00000000-0005-0000-0000-0000C8040000}"/>
    <cellStyle name="20% - Accent3 10 4 2 2" xfId="22525" xr:uid="{00000000-0005-0000-0000-0000C9040000}"/>
    <cellStyle name="20% - Accent3 10 4 3" xfId="22524" xr:uid="{00000000-0005-0000-0000-0000CA040000}"/>
    <cellStyle name="20% - Accent3 10 4 4" xfId="51539" xr:uid="{00000000-0005-0000-0000-0000CB040000}"/>
    <cellStyle name="20% - Accent3 10 5" xfId="5670" xr:uid="{00000000-0005-0000-0000-0000CC040000}"/>
    <cellStyle name="20% - Accent3 10 5 2" xfId="16589" xr:uid="{00000000-0005-0000-0000-0000CD040000}"/>
    <cellStyle name="20% - Accent3 10 5 2 2" xfId="22527" xr:uid="{00000000-0005-0000-0000-0000CE040000}"/>
    <cellStyle name="20% - Accent3 10 5 3" xfId="22526" xr:uid="{00000000-0005-0000-0000-0000CF040000}"/>
    <cellStyle name="20% - Accent3 10 5 4" xfId="49358" xr:uid="{00000000-0005-0000-0000-0000D0040000}"/>
    <cellStyle name="20% - Accent3 10 6" xfId="12227" xr:uid="{00000000-0005-0000-0000-0000D1040000}"/>
    <cellStyle name="20% - Accent3 10 6 2" xfId="22528" xr:uid="{00000000-0005-0000-0000-0000D2040000}"/>
    <cellStyle name="20% - Accent3 10 7" xfId="22509" xr:uid="{00000000-0005-0000-0000-0000D3040000}"/>
    <cellStyle name="20% - Accent3 10 8" xfId="44996" xr:uid="{00000000-0005-0000-0000-0000D4040000}"/>
    <cellStyle name="20% - Accent3 11" xfId="1323" xr:uid="{00000000-0005-0000-0000-0000D5040000}"/>
    <cellStyle name="20% - Accent3 11 2" xfId="3507" xr:uid="{00000000-0005-0000-0000-0000D6040000}"/>
    <cellStyle name="20% - Accent3 11 2 2" xfId="10050" xr:uid="{00000000-0005-0000-0000-0000D7040000}"/>
    <cellStyle name="20% - Accent3 11 2 2 2" xfId="20969" xr:uid="{00000000-0005-0000-0000-0000D8040000}"/>
    <cellStyle name="20% - Accent3 11 2 2 2 2" xfId="22532" xr:uid="{00000000-0005-0000-0000-0000D9040000}"/>
    <cellStyle name="20% - Accent3 11 2 2 3" xfId="22531" xr:uid="{00000000-0005-0000-0000-0000DA040000}"/>
    <cellStyle name="20% - Accent3 11 2 2 4" xfId="53738" xr:uid="{00000000-0005-0000-0000-0000DB040000}"/>
    <cellStyle name="20% - Accent3 11 2 3" xfId="14426" xr:uid="{00000000-0005-0000-0000-0000DC040000}"/>
    <cellStyle name="20% - Accent3 11 2 3 2" xfId="22533" xr:uid="{00000000-0005-0000-0000-0000DD040000}"/>
    <cellStyle name="20% - Accent3 11 2 4" xfId="22530" xr:uid="{00000000-0005-0000-0000-0000DE040000}"/>
    <cellStyle name="20% - Accent3 11 2 5" xfId="47195" xr:uid="{00000000-0005-0000-0000-0000DF040000}"/>
    <cellStyle name="20% - Accent3 11 3" xfId="7869" xr:uid="{00000000-0005-0000-0000-0000E0040000}"/>
    <cellStyle name="20% - Accent3 11 3 2" xfId="18788" xr:uid="{00000000-0005-0000-0000-0000E1040000}"/>
    <cellStyle name="20% - Accent3 11 3 2 2" xfId="22535" xr:uid="{00000000-0005-0000-0000-0000E2040000}"/>
    <cellStyle name="20% - Accent3 11 3 3" xfId="22534" xr:uid="{00000000-0005-0000-0000-0000E3040000}"/>
    <cellStyle name="20% - Accent3 11 3 4" xfId="51557" xr:uid="{00000000-0005-0000-0000-0000E4040000}"/>
    <cellStyle name="20% - Accent3 11 4" xfId="5688" xr:uid="{00000000-0005-0000-0000-0000E5040000}"/>
    <cellStyle name="20% - Accent3 11 4 2" xfId="16607" xr:uid="{00000000-0005-0000-0000-0000E6040000}"/>
    <cellStyle name="20% - Accent3 11 4 2 2" xfId="22537" xr:uid="{00000000-0005-0000-0000-0000E7040000}"/>
    <cellStyle name="20% - Accent3 11 4 3" xfId="22536" xr:uid="{00000000-0005-0000-0000-0000E8040000}"/>
    <cellStyle name="20% - Accent3 11 4 4" xfId="49376" xr:uid="{00000000-0005-0000-0000-0000E9040000}"/>
    <cellStyle name="20% - Accent3 11 5" xfId="12245" xr:uid="{00000000-0005-0000-0000-0000EA040000}"/>
    <cellStyle name="20% - Accent3 11 5 2" xfId="22538" xr:uid="{00000000-0005-0000-0000-0000EB040000}"/>
    <cellStyle name="20% - Accent3 11 6" xfId="22529" xr:uid="{00000000-0005-0000-0000-0000EC040000}"/>
    <cellStyle name="20% - Accent3 11 7" xfId="45014" xr:uid="{00000000-0005-0000-0000-0000ED040000}"/>
    <cellStyle name="20% - Accent3 12" xfId="2500" xr:uid="{00000000-0005-0000-0000-0000EE040000}"/>
    <cellStyle name="20% - Accent3 12 2" xfId="9043" xr:uid="{00000000-0005-0000-0000-0000EF040000}"/>
    <cellStyle name="20% - Accent3 12 2 2" xfId="19962" xr:uid="{00000000-0005-0000-0000-0000F0040000}"/>
    <cellStyle name="20% - Accent3 12 2 2 2" xfId="22541" xr:uid="{00000000-0005-0000-0000-0000F1040000}"/>
    <cellStyle name="20% - Accent3 12 2 3" xfId="22540" xr:uid="{00000000-0005-0000-0000-0000F2040000}"/>
    <cellStyle name="20% - Accent3 12 2 4" xfId="52731" xr:uid="{00000000-0005-0000-0000-0000F3040000}"/>
    <cellStyle name="20% - Accent3 12 3" xfId="13419" xr:uid="{00000000-0005-0000-0000-0000F4040000}"/>
    <cellStyle name="20% - Accent3 12 3 2" xfId="22542" xr:uid="{00000000-0005-0000-0000-0000F5040000}"/>
    <cellStyle name="20% - Accent3 12 4" xfId="22539" xr:uid="{00000000-0005-0000-0000-0000F6040000}"/>
    <cellStyle name="20% - Accent3 12 5" xfId="46188" xr:uid="{00000000-0005-0000-0000-0000F7040000}"/>
    <cellStyle name="20% - Accent3 13" xfId="6862" xr:uid="{00000000-0005-0000-0000-0000F8040000}"/>
    <cellStyle name="20% - Accent3 13 2" xfId="17781" xr:uid="{00000000-0005-0000-0000-0000F9040000}"/>
    <cellStyle name="20% - Accent3 13 2 2" xfId="22544" xr:uid="{00000000-0005-0000-0000-0000FA040000}"/>
    <cellStyle name="20% - Accent3 13 3" xfId="22543" xr:uid="{00000000-0005-0000-0000-0000FB040000}"/>
    <cellStyle name="20% - Accent3 13 4" xfId="50550" xr:uid="{00000000-0005-0000-0000-0000FC040000}"/>
    <cellStyle name="20% - Accent3 14" xfId="4681" xr:uid="{00000000-0005-0000-0000-0000FD040000}"/>
    <cellStyle name="20% - Accent3 14 2" xfId="15600" xr:uid="{00000000-0005-0000-0000-0000FE040000}"/>
    <cellStyle name="20% - Accent3 14 2 2" xfId="22546" xr:uid="{00000000-0005-0000-0000-0000FF040000}"/>
    <cellStyle name="20% - Accent3 14 3" xfId="22545" xr:uid="{00000000-0005-0000-0000-000000050000}"/>
    <cellStyle name="20% - Accent3 14 4" xfId="48369" xr:uid="{00000000-0005-0000-0000-000001050000}"/>
    <cellStyle name="20% - Accent3 15" xfId="11153" xr:uid="{00000000-0005-0000-0000-000002050000}"/>
    <cellStyle name="20% - Accent3 15 2" xfId="22547" xr:uid="{00000000-0005-0000-0000-000003050000}"/>
    <cellStyle name="20% - Accent3 16" xfId="22508" xr:uid="{00000000-0005-0000-0000-000004050000}"/>
    <cellStyle name="20% - Accent3 17" xfId="44007" xr:uid="{00000000-0005-0000-0000-000005050000}"/>
    <cellStyle name="20% - Accent3 18" xfId="54834" xr:uid="{00000000-0005-0000-0000-000006050000}"/>
    <cellStyle name="20% - Accent3 19" xfId="54862" xr:uid="{00000000-0005-0000-0000-000007050000}"/>
    <cellStyle name="20% - Accent3 2" xfId="254" xr:uid="{00000000-0005-0000-0000-000008050000}"/>
    <cellStyle name="20% - Accent3 2 10" xfId="55338" xr:uid="{00000000-0005-0000-0000-000009050000}"/>
    <cellStyle name="20% - Accent3 2 2" xfId="521" xr:uid="{00000000-0005-0000-0000-00000A050000}"/>
    <cellStyle name="20% - Accent3 2 2 2" xfId="1621" xr:uid="{00000000-0005-0000-0000-00000B050000}"/>
    <cellStyle name="20% - Accent3 2 2 2 2" xfId="3804" xr:uid="{00000000-0005-0000-0000-00000C050000}"/>
    <cellStyle name="20% - Accent3 2 2 2 2 2" xfId="10347" xr:uid="{00000000-0005-0000-0000-00000D050000}"/>
    <cellStyle name="20% - Accent3 2 2 2 2 2 2" xfId="21266" xr:uid="{00000000-0005-0000-0000-00000E050000}"/>
    <cellStyle name="20% - Accent3 2 2 2 2 2 2 2" xfId="22553" xr:uid="{00000000-0005-0000-0000-00000F050000}"/>
    <cellStyle name="20% - Accent3 2 2 2 2 2 3" xfId="22552" xr:uid="{00000000-0005-0000-0000-000010050000}"/>
    <cellStyle name="20% - Accent3 2 2 2 2 2 4" xfId="54035" xr:uid="{00000000-0005-0000-0000-000011050000}"/>
    <cellStyle name="20% - Accent3 2 2 2 2 3" xfId="14723" xr:uid="{00000000-0005-0000-0000-000012050000}"/>
    <cellStyle name="20% - Accent3 2 2 2 2 3 2" xfId="22554" xr:uid="{00000000-0005-0000-0000-000013050000}"/>
    <cellStyle name="20% - Accent3 2 2 2 2 4" xfId="22551" xr:uid="{00000000-0005-0000-0000-000014050000}"/>
    <cellStyle name="20% - Accent3 2 2 2 2 5" xfId="47492" xr:uid="{00000000-0005-0000-0000-000015050000}"/>
    <cellStyle name="20% - Accent3 2 2 2 3" xfId="8166" xr:uid="{00000000-0005-0000-0000-000016050000}"/>
    <cellStyle name="20% - Accent3 2 2 2 3 2" xfId="19085" xr:uid="{00000000-0005-0000-0000-000017050000}"/>
    <cellStyle name="20% - Accent3 2 2 2 3 2 2" xfId="22556" xr:uid="{00000000-0005-0000-0000-000018050000}"/>
    <cellStyle name="20% - Accent3 2 2 2 3 3" xfId="22555" xr:uid="{00000000-0005-0000-0000-000019050000}"/>
    <cellStyle name="20% - Accent3 2 2 2 3 4" xfId="51854" xr:uid="{00000000-0005-0000-0000-00001A050000}"/>
    <cellStyle name="20% - Accent3 2 2 2 4" xfId="5985" xr:uid="{00000000-0005-0000-0000-00001B050000}"/>
    <cellStyle name="20% - Accent3 2 2 2 4 2" xfId="16904" xr:uid="{00000000-0005-0000-0000-00001C050000}"/>
    <cellStyle name="20% - Accent3 2 2 2 4 2 2" xfId="22558" xr:uid="{00000000-0005-0000-0000-00001D050000}"/>
    <cellStyle name="20% - Accent3 2 2 2 4 3" xfId="22557" xr:uid="{00000000-0005-0000-0000-00001E050000}"/>
    <cellStyle name="20% - Accent3 2 2 2 4 4" xfId="49673" xr:uid="{00000000-0005-0000-0000-00001F050000}"/>
    <cellStyle name="20% - Accent3 2 2 2 5" xfId="12542" xr:uid="{00000000-0005-0000-0000-000020050000}"/>
    <cellStyle name="20% - Accent3 2 2 2 5 2" xfId="22559" xr:uid="{00000000-0005-0000-0000-000021050000}"/>
    <cellStyle name="20% - Accent3 2 2 2 6" xfId="22550" xr:uid="{00000000-0005-0000-0000-000022050000}"/>
    <cellStyle name="20% - Accent3 2 2 2 7" xfId="45311" xr:uid="{00000000-0005-0000-0000-000023050000}"/>
    <cellStyle name="20% - Accent3 2 2 3" xfId="2713" xr:uid="{00000000-0005-0000-0000-000024050000}"/>
    <cellStyle name="20% - Accent3 2 2 3 2" xfId="9256" xr:uid="{00000000-0005-0000-0000-000025050000}"/>
    <cellStyle name="20% - Accent3 2 2 3 2 2" xfId="20175" xr:uid="{00000000-0005-0000-0000-000026050000}"/>
    <cellStyle name="20% - Accent3 2 2 3 2 2 2" xfId="22562" xr:uid="{00000000-0005-0000-0000-000027050000}"/>
    <cellStyle name="20% - Accent3 2 2 3 2 3" xfId="22561" xr:uid="{00000000-0005-0000-0000-000028050000}"/>
    <cellStyle name="20% - Accent3 2 2 3 2 4" xfId="52944" xr:uid="{00000000-0005-0000-0000-000029050000}"/>
    <cellStyle name="20% - Accent3 2 2 3 3" xfId="13632" xr:uid="{00000000-0005-0000-0000-00002A050000}"/>
    <cellStyle name="20% - Accent3 2 2 3 3 2" xfId="22563" xr:uid="{00000000-0005-0000-0000-00002B050000}"/>
    <cellStyle name="20% - Accent3 2 2 3 4" xfId="22560" xr:uid="{00000000-0005-0000-0000-00002C050000}"/>
    <cellStyle name="20% - Accent3 2 2 3 5" xfId="46401" xr:uid="{00000000-0005-0000-0000-00002D050000}"/>
    <cellStyle name="20% - Accent3 2 2 4" xfId="7075" xr:uid="{00000000-0005-0000-0000-00002E050000}"/>
    <cellStyle name="20% - Accent3 2 2 4 2" xfId="17994" xr:uid="{00000000-0005-0000-0000-00002F050000}"/>
    <cellStyle name="20% - Accent3 2 2 4 2 2" xfId="22565" xr:uid="{00000000-0005-0000-0000-000030050000}"/>
    <cellStyle name="20% - Accent3 2 2 4 3" xfId="22564" xr:uid="{00000000-0005-0000-0000-000031050000}"/>
    <cellStyle name="20% - Accent3 2 2 4 4" xfId="50763" xr:uid="{00000000-0005-0000-0000-000032050000}"/>
    <cellStyle name="20% - Accent3 2 2 5" xfId="4894" xr:uid="{00000000-0005-0000-0000-000033050000}"/>
    <cellStyle name="20% - Accent3 2 2 5 2" xfId="15813" xr:uid="{00000000-0005-0000-0000-000034050000}"/>
    <cellStyle name="20% - Accent3 2 2 5 2 2" xfId="22567" xr:uid="{00000000-0005-0000-0000-000035050000}"/>
    <cellStyle name="20% - Accent3 2 2 5 3" xfId="22566" xr:uid="{00000000-0005-0000-0000-000036050000}"/>
    <cellStyle name="20% - Accent3 2 2 5 4" xfId="48582" xr:uid="{00000000-0005-0000-0000-000037050000}"/>
    <cellStyle name="20% - Accent3 2 2 6" xfId="11451" xr:uid="{00000000-0005-0000-0000-000038050000}"/>
    <cellStyle name="20% - Accent3 2 2 6 2" xfId="22568" xr:uid="{00000000-0005-0000-0000-000039050000}"/>
    <cellStyle name="20% - Accent3 2 2 7" xfId="22549" xr:uid="{00000000-0005-0000-0000-00003A050000}"/>
    <cellStyle name="20% - Accent3 2 2 8" xfId="44220" xr:uid="{00000000-0005-0000-0000-00003B050000}"/>
    <cellStyle name="20% - Accent3 2 3" xfId="1423" xr:uid="{00000000-0005-0000-0000-00003C050000}"/>
    <cellStyle name="20% - Accent3 2 3 2" xfId="3606" xr:uid="{00000000-0005-0000-0000-00003D050000}"/>
    <cellStyle name="20% - Accent3 2 3 2 2" xfId="10149" xr:uid="{00000000-0005-0000-0000-00003E050000}"/>
    <cellStyle name="20% - Accent3 2 3 2 2 2" xfId="21068" xr:uid="{00000000-0005-0000-0000-00003F050000}"/>
    <cellStyle name="20% - Accent3 2 3 2 2 2 2" xfId="22572" xr:uid="{00000000-0005-0000-0000-000040050000}"/>
    <cellStyle name="20% - Accent3 2 3 2 2 3" xfId="22571" xr:uid="{00000000-0005-0000-0000-000041050000}"/>
    <cellStyle name="20% - Accent3 2 3 2 2 4" xfId="53837" xr:uid="{00000000-0005-0000-0000-000042050000}"/>
    <cellStyle name="20% - Accent3 2 3 2 3" xfId="14525" xr:uid="{00000000-0005-0000-0000-000043050000}"/>
    <cellStyle name="20% - Accent3 2 3 2 3 2" xfId="22573" xr:uid="{00000000-0005-0000-0000-000044050000}"/>
    <cellStyle name="20% - Accent3 2 3 2 4" xfId="22570" xr:uid="{00000000-0005-0000-0000-000045050000}"/>
    <cellStyle name="20% - Accent3 2 3 2 5" xfId="47294" xr:uid="{00000000-0005-0000-0000-000046050000}"/>
    <cellStyle name="20% - Accent3 2 3 3" xfId="7968" xr:uid="{00000000-0005-0000-0000-000047050000}"/>
    <cellStyle name="20% - Accent3 2 3 3 2" xfId="18887" xr:uid="{00000000-0005-0000-0000-000048050000}"/>
    <cellStyle name="20% - Accent3 2 3 3 2 2" xfId="22575" xr:uid="{00000000-0005-0000-0000-000049050000}"/>
    <cellStyle name="20% - Accent3 2 3 3 3" xfId="22574" xr:uid="{00000000-0005-0000-0000-00004A050000}"/>
    <cellStyle name="20% - Accent3 2 3 3 4" xfId="51656" xr:uid="{00000000-0005-0000-0000-00004B050000}"/>
    <cellStyle name="20% - Accent3 2 3 4" xfId="5787" xr:uid="{00000000-0005-0000-0000-00004C050000}"/>
    <cellStyle name="20% - Accent3 2 3 4 2" xfId="16706" xr:uid="{00000000-0005-0000-0000-00004D050000}"/>
    <cellStyle name="20% - Accent3 2 3 4 2 2" xfId="22577" xr:uid="{00000000-0005-0000-0000-00004E050000}"/>
    <cellStyle name="20% - Accent3 2 3 4 3" xfId="22576" xr:uid="{00000000-0005-0000-0000-00004F050000}"/>
    <cellStyle name="20% - Accent3 2 3 4 4" xfId="49475" xr:uid="{00000000-0005-0000-0000-000050050000}"/>
    <cellStyle name="20% - Accent3 2 3 5" xfId="12344" xr:uid="{00000000-0005-0000-0000-000051050000}"/>
    <cellStyle name="20% - Accent3 2 3 5 2" xfId="22578" xr:uid="{00000000-0005-0000-0000-000052050000}"/>
    <cellStyle name="20% - Accent3 2 3 6" xfId="22569" xr:uid="{00000000-0005-0000-0000-000053050000}"/>
    <cellStyle name="20% - Accent3 2 3 7" xfId="45113" xr:uid="{00000000-0005-0000-0000-000054050000}"/>
    <cellStyle name="20% - Accent3 2 4" xfId="2515" xr:uid="{00000000-0005-0000-0000-000055050000}"/>
    <cellStyle name="20% - Accent3 2 4 2" xfId="9058" xr:uid="{00000000-0005-0000-0000-000056050000}"/>
    <cellStyle name="20% - Accent3 2 4 2 2" xfId="19977" xr:uid="{00000000-0005-0000-0000-000057050000}"/>
    <cellStyle name="20% - Accent3 2 4 2 2 2" xfId="22581" xr:uid="{00000000-0005-0000-0000-000058050000}"/>
    <cellStyle name="20% - Accent3 2 4 2 3" xfId="22580" xr:uid="{00000000-0005-0000-0000-000059050000}"/>
    <cellStyle name="20% - Accent3 2 4 2 4" xfId="52746" xr:uid="{00000000-0005-0000-0000-00005A050000}"/>
    <cellStyle name="20% - Accent3 2 4 3" xfId="13434" xr:uid="{00000000-0005-0000-0000-00005B050000}"/>
    <cellStyle name="20% - Accent3 2 4 3 2" xfId="22582" xr:uid="{00000000-0005-0000-0000-00005C050000}"/>
    <cellStyle name="20% - Accent3 2 4 4" xfId="22579" xr:uid="{00000000-0005-0000-0000-00005D050000}"/>
    <cellStyle name="20% - Accent3 2 4 5" xfId="46203" xr:uid="{00000000-0005-0000-0000-00005E050000}"/>
    <cellStyle name="20% - Accent3 2 5" xfId="6877" xr:uid="{00000000-0005-0000-0000-00005F050000}"/>
    <cellStyle name="20% - Accent3 2 5 2" xfId="17796" xr:uid="{00000000-0005-0000-0000-000060050000}"/>
    <cellStyle name="20% - Accent3 2 5 2 2" xfId="22584" xr:uid="{00000000-0005-0000-0000-000061050000}"/>
    <cellStyle name="20% - Accent3 2 5 3" xfId="22583" xr:uid="{00000000-0005-0000-0000-000062050000}"/>
    <cellStyle name="20% - Accent3 2 5 4" xfId="50565" xr:uid="{00000000-0005-0000-0000-000063050000}"/>
    <cellStyle name="20% - Accent3 2 6" xfId="4696" xr:uid="{00000000-0005-0000-0000-000064050000}"/>
    <cellStyle name="20% - Accent3 2 6 2" xfId="15615" xr:uid="{00000000-0005-0000-0000-000065050000}"/>
    <cellStyle name="20% - Accent3 2 6 2 2" xfId="22586" xr:uid="{00000000-0005-0000-0000-000066050000}"/>
    <cellStyle name="20% - Accent3 2 6 3" xfId="22585" xr:uid="{00000000-0005-0000-0000-000067050000}"/>
    <cellStyle name="20% - Accent3 2 6 4" xfId="48384" xr:uid="{00000000-0005-0000-0000-000068050000}"/>
    <cellStyle name="20% - Accent3 2 7" xfId="11253" xr:uid="{00000000-0005-0000-0000-000069050000}"/>
    <cellStyle name="20% - Accent3 2 7 2" xfId="22587" xr:uid="{00000000-0005-0000-0000-00006A050000}"/>
    <cellStyle name="20% - Accent3 2 8" xfId="22548" xr:uid="{00000000-0005-0000-0000-00006B050000}"/>
    <cellStyle name="20% - Accent3 2 9" xfId="44022" xr:uid="{00000000-0005-0000-0000-00006C050000}"/>
    <cellStyle name="20% - Accent3 20" xfId="54873" xr:uid="{00000000-0005-0000-0000-00006D050000}"/>
    <cellStyle name="20% - Accent3 21" xfId="54911" xr:uid="{00000000-0005-0000-0000-00006E050000}"/>
    <cellStyle name="20% - Accent3 22" xfId="54929" xr:uid="{00000000-0005-0000-0000-00006F050000}"/>
    <cellStyle name="20% - Accent3 23" xfId="54946" xr:uid="{00000000-0005-0000-0000-000070050000}"/>
    <cellStyle name="20% - Accent3 24" xfId="54964" xr:uid="{00000000-0005-0000-0000-000071050000}"/>
    <cellStyle name="20% - Accent3 25" xfId="55010" xr:uid="{00000000-0005-0000-0000-000072050000}"/>
    <cellStyle name="20% - Accent3 26" xfId="55025" xr:uid="{00000000-0005-0000-0000-000073050000}"/>
    <cellStyle name="20% - Accent3 27" xfId="55039" xr:uid="{00000000-0005-0000-0000-000074050000}"/>
    <cellStyle name="20% - Accent3 28" xfId="55058" xr:uid="{00000000-0005-0000-0000-000075050000}"/>
    <cellStyle name="20% - Accent3 29" xfId="55072" xr:uid="{00000000-0005-0000-0000-000076050000}"/>
    <cellStyle name="20% - Accent3 3" xfId="421" xr:uid="{00000000-0005-0000-0000-000077050000}"/>
    <cellStyle name="20% - Accent3 3 2" xfId="1522" xr:uid="{00000000-0005-0000-0000-000078050000}"/>
    <cellStyle name="20% - Accent3 3 2 2" xfId="3705" xr:uid="{00000000-0005-0000-0000-000079050000}"/>
    <cellStyle name="20% - Accent3 3 2 2 2" xfId="10248" xr:uid="{00000000-0005-0000-0000-00007A050000}"/>
    <cellStyle name="20% - Accent3 3 2 2 2 2" xfId="21167" xr:uid="{00000000-0005-0000-0000-00007B050000}"/>
    <cellStyle name="20% - Accent3 3 2 2 2 2 2" xfId="22592" xr:uid="{00000000-0005-0000-0000-00007C050000}"/>
    <cellStyle name="20% - Accent3 3 2 2 2 3" xfId="22591" xr:uid="{00000000-0005-0000-0000-00007D050000}"/>
    <cellStyle name="20% - Accent3 3 2 2 2 4" xfId="53936" xr:uid="{00000000-0005-0000-0000-00007E050000}"/>
    <cellStyle name="20% - Accent3 3 2 2 3" xfId="14624" xr:uid="{00000000-0005-0000-0000-00007F050000}"/>
    <cellStyle name="20% - Accent3 3 2 2 3 2" xfId="22593" xr:uid="{00000000-0005-0000-0000-000080050000}"/>
    <cellStyle name="20% - Accent3 3 2 2 4" xfId="22590" xr:uid="{00000000-0005-0000-0000-000081050000}"/>
    <cellStyle name="20% - Accent3 3 2 2 5" xfId="47393" xr:uid="{00000000-0005-0000-0000-000082050000}"/>
    <cellStyle name="20% - Accent3 3 2 3" xfId="8067" xr:uid="{00000000-0005-0000-0000-000083050000}"/>
    <cellStyle name="20% - Accent3 3 2 3 2" xfId="18986" xr:uid="{00000000-0005-0000-0000-000084050000}"/>
    <cellStyle name="20% - Accent3 3 2 3 2 2" xfId="22595" xr:uid="{00000000-0005-0000-0000-000085050000}"/>
    <cellStyle name="20% - Accent3 3 2 3 3" xfId="22594" xr:uid="{00000000-0005-0000-0000-000086050000}"/>
    <cellStyle name="20% - Accent3 3 2 3 4" xfId="51755" xr:uid="{00000000-0005-0000-0000-000087050000}"/>
    <cellStyle name="20% - Accent3 3 2 4" xfId="5886" xr:uid="{00000000-0005-0000-0000-000088050000}"/>
    <cellStyle name="20% - Accent3 3 2 4 2" xfId="16805" xr:uid="{00000000-0005-0000-0000-000089050000}"/>
    <cellStyle name="20% - Accent3 3 2 4 2 2" xfId="22597" xr:uid="{00000000-0005-0000-0000-00008A050000}"/>
    <cellStyle name="20% - Accent3 3 2 4 3" xfId="22596" xr:uid="{00000000-0005-0000-0000-00008B050000}"/>
    <cellStyle name="20% - Accent3 3 2 4 4" xfId="49574" xr:uid="{00000000-0005-0000-0000-00008C050000}"/>
    <cellStyle name="20% - Accent3 3 2 5" xfId="12443" xr:uid="{00000000-0005-0000-0000-00008D050000}"/>
    <cellStyle name="20% - Accent3 3 2 5 2" xfId="22598" xr:uid="{00000000-0005-0000-0000-00008E050000}"/>
    <cellStyle name="20% - Accent3 3 2 6" xfId="22589" xr:uid="{00000000-0005-0000-0000-00008F050000}"/>
    <cellStyle name="20% - Accent3 3 2 7" xfId="45212" xr:uid="{00000000-0005-0000-0000-000090050000}"/>
    <cellStyle name="20% - Accent3 3 3" xfId="2614" xr:uid="{00000000-0005-0000-0000-000091050000}"/>
    <cellStyle name="20% - Accent3 3 3 2" xfId="9157" xr:uid="{00000000-0005-0000-0000-000092050000}"/>
    <cellStyle name="20% - Accent3 3 3 2 2" xfId="20076" xr:uid="{00000000-0005-0000-0000-000093050000}"/>
    <cellStyle name="20% - Accent3 3 3 2 2 2" xfId="22601" xr:uid="{00000000-0005-0000-0000-000094050000}"/>
    <cellStyle name="20% - Accent3 3 3 2 3" xfId="22600" xr:uid="{00000000-0005-0000-0000-000095050000}"/>
    <cellStyle name="20% - Accent3 3 3 2 4" xfId="52845" xr:uid="{00000000-0005-0000-0000-000096050000}"/>
    <cellStyle name="20% - Accent3 3 3 3" xfId="13533" xr:uid="{00000000-0005-0000-0000-000097050000}"/>
    <cellStyle name="20% - Accent3 3 3 3 2" xfId="22602" xr:uid="{00000000-0005-0000-0000-000098050000}"/>
    <cellStyle name="20% - Accent3 3 3 4" xfId="22599" xr:uid="{00000000-0005-0000-0000-000099050000}"/>
    <cellStyle name="20% - Accent3 3 3 5" xfId="46302" xr:uid="{00000000-0005-0000-0000-00009A050000}"/>
    <cellStyle name="20% - Accent3 3 4" xfId="6976" xr:uid="{00000000-0005-0000-0000-00009B050000}"/>
    <cellStyle name="20% - Accent3 3 4 2" xfId="17895" xr:uid="{00000000-0005-0000-0000-00009C050000}"/>
    <cellStyle name="20% - Accent3 3 4 2 2" xfId="22604" xr:uid="{00000000-0005-0000-0000-00009D050000}"/>
    <cellStyle name="20% - Accent3 3 4 3" xfId="22603" xr:uid="{00000000-0005-0000-0000-00009E050000}"/>
    <cellStyle name="20% - Accent3 3 4 4" xfId="50664" xr:uid="{00000000-0005-0000-0000-00009F050000}"/>
    <cellStyle name="20% - Accent3 3 5" xfId="4795" xr:uid="{00000000-0005-0000-0000-0000A0050000}"/>
    <cellStyle name="20% - Accent3 3 5 2" xfId="15714" xr:uid="{00000000-0005-0000-0000-0000A1050000}"/>
    <cellStyle name="20% - Accent3 3 5 2 2" xfId="22606" xr:uid="{00000000-0005-0000-0000-0000A2050000}"/>
    <cellStyle name="20% - Accent3 3 5 3" xfId="22605" xr:uid="{00000000-0005-0000-0000-0000A3050000}"/>
    <cellStyle name="20% - Accent3 3 5 4" xfId="48483" xr:uid="{00000000-0005-0000-0000-0000A4050000}"/>
    <cellStyle name="20% - Accent3 3 6" xfId="11352" xr:uid="{00000000-0005-0000-0000-0000A5050000}"/>
    <cellStyle name="20% - Accent3 3 6 2" xfId="22607" xr:uid="{00000000-0005-0000-0000-0000A6050000}"/>
    <cellStyle name="20% - Accent3 3 7" xfId="22588" xr:uid="{00000000-0005-0000-0000-0000A7050000}"/>
    <cellStyle name="20% - Accent3 3 8" xfId="44121" xr:uid="{00000000-0005-0000-0000-0000A8050000}"/>
    <cellStyle name="20% - Accent3 30" xfId="55091" xr:uid="{00000000-0005-0000-0000-0000A9050000}"/>
    <cellStyle name="20% - Accent3 31" xfId="55107" xr:uid="{00000000-0005-0000-0000-0000AA050000}"/>
    <cellStyle name="20% - Accent3 32" xfId="55127" xr:uid="{00000000-0005-0000-0000-0000AB050000}"/>
    <cellStyle name="20% - Accent3 33" xfId="55142" xr:uid="{00000000-0005-0000-0000-0000AC050000}"/>
    <cellStyle name="20% - Accent3 34" xfId="55184" xr:uid="{00000000-0005-0000-0000-0000AD050000}"/>
    <cellStyle name="20% - Accent3 35" xfId="55207" xr:uid="{00000000-0005-0000-0000-0000AE050000}"/>
    <cellStyle name="20% - Accent3 36" xfId="55231" xr:uid="{00000000-0005-0000-0000-0000AF050000}"/>
    <cellStyle name="20% - Accent3 37" xfId="55245" xr:uid="{00000000-0005-0000-0000-0000B0050000}"/>
    <cellStyle name="20% - Accent3 38" xfId="55261" xr:uid="{00000000-0005-0000-0000-0000B1050000}"/>
    <cellStyle name="20% - Accent3 39" xfId="55305" xr:uid="{00000000-0005-0000-0000-0000B2050000}"/>
    <cellStyle name="20% - Accent3 4" xfId="705" xr:uid="{00000000-0005-0000-0000-0000B3050000}"/>
    <cellStyle name="20% - Accent3 4 2" xfId="1804" xr:uid="{00000000-0005-0000-0000-0000B4050000}"/>
    <cellStyle name="20% - Accent3 4 2 2" xfId="3987" xr:uid="{00000000-0005-0000-0000-0000B5050000}"/>
    <cellStyle name="20% - Accent3 4 2 2 2" xfId="10530" xr:uid="{00000000-0005-0000-0000-0000B6050000}"/>
    <cellStyle name="20% - Accent3 4 2 2 2 2" xfId="21449" xr:uid="{00000000-0005-0000-0000-0000B7050000}"/>
    <cellStyle name="20% - Accent3 4 2 2 2 2 2" xfId="22612" xr:uid="{00000000-0005-0000-0000-0000B8050000}"/>
    <cellStyle name="20% - Accent3 4 2 2 2 3" xfId="22611" xr:uid="{00000000-0005-0000-0000-0000B9050000}"/>
    <cellStyle name="20% - Accent3 4 2 2 2 4" xfId="54218" xr:uid="{00000000-0005-0000-0000-0000BA050000}"/>
    <cellStyle name="20% - Accent3 4 2 2 3" xfId="14906" xr:uid="{00000000-0005-0000-0000-0000BB050000}"/>
    <cellStyle name="20% - Accent3 4 2 2 3 2" xfId="22613" xr:uid="{00000000-0005-0000-0000-0000BC050000}"/>
    <cellStyle name="20% - Accent3 4 2 2 4" xfId="22610" xr:uid="{00000000-0005-0000-0000-0000BD050000}"/>
    <cellStyle name="20% - Accent3 4 2 2 5" xfId="47675" xr:uid="{00000000-0005-0000-0000-0000BE050000}"/>
    <cellStyle name="20% - Accent3 4 2 3" xfId="8349" xr:uid="{00000000-0005-0000-0000-0000BF050000}"/>
    <cellStyle name="20% - Accent3 4 2 3 2" xfId="19268" xr:uid="{00000000-0005-0000-0000-0000C0050000}"/>
    <cellStyle name="20% - Accent3 4 2 3 2 2" xfId="22615" xr:uid="{00000000-0005-0000-0000-0000C1050000}"/>
    <cellStyle name="20% - Accent3 4 2 3 3" xfId="22614" xr:uid="{00000000-0005-0000-0000-0000C2050000}"/>
    <cellStyle name="20% - Accent3 4 2 3 4" xfId="52037" xr:uid="{00000000-0005-0000-0000-0000C3050000}"/>
    <cellStyle name="20% - Accent3 4 2 4" xfId="6168" xr:uid="{00000000-0005-0000-0000-0000C4050000}"/>
    <cellStyle name="20% - Accent3 4 2 4 2" xfId="17087" xr:uid="{00000000-0005-0000-0000-0000C5050000}"/>
    <cellStyle name="20% - Accent3 4 2 4 2 2" xfId="22617" xr:uid="{00000000-0005-0000-0000-0000C6050000}"/>
    <cellStyle name="20% - Accent3 4 2 4 3" xfId="22616" xr:uid="{00000000-0005-0000-0000-0000C7050000}"/>
    <cellStyle name="20% - Accent3 4 2 4 4" xfId="49856" xr:uid="{00000000-0005-0000-0000-0000C8050000}"/>
    <cellStyle name="20% - Accent3 4 2 5" xfId="12725" xr:uid="{00000000-0005-0000-0000-0000C9050000}"/>
    <cellStyle name="20% - Accent3 4 2 5 2" xfId="22618" xr:uid="{00000000-0005-0000-0000-0000CA050000}"/>
    <cellStyle name="20% - Accent3 4 2 6" xfId="22609" xr:uid="{00000000-0005-0000-0000-0000CB050000}"/>
    <cellStyle name="20% - Accent3 4 2 7" xfId="45494" xr:uid="{00000000-0005-0000-0000-0000CC050000}"/>
    <cellStyle name="20% - Accent3 4 3" xfId="2896" xr:uid="{00000000-0005-0000-0000-0000CD050000}"/>
    <cellStyle name="20% - Accent3 4 3 2" xfId="9439" xr:uid="{00000000-0005-0000-0000-0000CE050000}"/>
    <cellStyle name="20% - Accent3 4 3 2 2" xfId="20358" xr:uid="{00000000-0005-0000-0000-0000CF050000}"/>
    <cellStyle name="20% - Accent3 4 3 2 2 2" xfId="22621" xr:uid="{00000000-0005-0000-0000-0000D0050000}"/>
    <cellStyle name="20% - Accent3 4 3 2 3" xfId="22620" xr:uid="{00000000-0005-0000-0000-0000D1050000}"/>
    <cellStyle name="20% - Accent3 4 3 2 4" xfId="53127" xr:uid="{00000000-0005-0000-0000-0000D2050000}"/>
    <cellStyle name="20% - Accent3 4 3 3" xfId="13815" xr:uid="{00000000-0005-0000-0000-0000D3050000}"/>
    <cellStyle name="20% - Accent3 4 3 3 2" xfId="22622" xr:uid="{00000000-0005-0000-0000-0000D4050000}"/>
    <cellStyle name="20% - Accent3 4 3 4" xfId="22619" xr:uid="{00000000-0005-0000-0000-0000D5050000}"/>
    <cellStyle name="20% - Accent3 4 3 5" xfId="46584" xr:uid="{00000000-0005-0000-0000-0000D6050000}"/>
    <cellStyle name="20% - Accent3 4 4" xfId="7258" xr:uid="{00000000-0005-0000-0000-0000D7050000}"/>
    <cellStyle name="20% - Accent3 4 4 2" xfId="18177" xr:uid="{00000000-0005-0000-0000-0000D8050000}"/>
    <cellStyle name="20% - Accent3 4 4 2 2" xfId="22624" xr:uid="{00000000-0005-0000-0000-0000D9050000}"/>
    <cellStyle name="20% - Accent3 4 4 3" xfId="22623" xr:uid="{00000000-0005-0000-0000-0000DA050000}"/>
    <cellStyle name="20% - Accent3 4 4 4" xfId="50946" xr:uid="{00000000-0005-0000-0000-0000DB050000}"/>
    <cellStyle name="20% - Accent3 4 5" xfId="5077" xr:uid="{00000000-0005-0000-0000-0000DC050000}"/>
    <cellStyle name="20% - Accent3 4 5 2" xfId="15996" xr:uid="{00000000-0005-0000-0000-0000DD050000}"/>
    <cellStyle name="20% - Accent3 4 5 2 2" xfId="22626" xr:uid="{00000000-0005-0000-0000-0000DE050000}"/>
    <cellStyle name="20% - Accent3 4 5 3" xfId="22625" xr:uid="{00000000-0005-0000-0000-0000DF050000}"/>
    <cellStyle name="20% - Accent3 4 5 4" xfId="48765" xr:uid="{00000000-0005-0000-0000-0000E0050000}"/>
    <cellStyle name="20% - Accent3 4 6" xfId="11634" xr:uid="{00000000-0005-0000-0000-0000E1050000}"/>
    <cellStyle name="20% - Accent3 4 6 2" xfId="22627" xr:uid="{00000000-0005-0000-0000-0000E2050000}"/>
    <cellStyle name="20% - Accent3 4 7" xfId="22608" xr:uid="{00000000-0005-0000-0000-0000E3050000}"/>
    <cellStyle name="20% - Accent3 4 8" xfId="44403" xr:uid="{00000000-0005-0000-0000-0000E4050000}"/>
    <cellStyle name="20% - Accent3 40" xfId="55320" xr:uid="{00000000-0005-0000-0000-0000E5050000}"/>
    <cellStyle name="20% - Accent3 41" xfId="55379" xr:uid="{00000000-0005-0000-0000-0000E6050000}"/>
    <cellStyle name="20% - Accent3 42" xfId="55395" xr:uid="{00000000-0005-0000-0000-0000E7050000}"/>
    <cellStyle name="20% - Accent3 43" xfId="55407" xr:uid="{00000000-0005-0000-0000-0000E8050000}"/>
    <cellStyle name="20% - Accent3 44" xfId="55424" xr:uid="{00000000-0005-0000-0000-0000E9050000}"/>
    <cellStyle name="20% - Accent3 45" xfId="55442" xr:uid="{00000000-0005-0000-0000-0000EA050000}"/>
    <cellStyle name="20% - Accent3 46" xfId="55458" xr:uid="{00000000-0005-0000-0000-0000EB050000}"/>
    <cellStyle name="20% - Accent3 47" xfId="55473" xr:uid="{00000000-0005-0000-0000-0000EC050000}"/>
    <cellStyle name="20% - Accent3 48" xfId="55484" xr:uid="{00000000-0005-0000-0000-0000ED050000}"/>
    <cellStyle name="20% - Accent3 49" xfId="55504" xr:uid="{00000000-0005-0000-0000-0000EE050000}"/>
    <cellStyle name="20% - Accent3 5" xfId="803" xr:uid="{00000000-0005-0000-0000-0000EF050000}"/>
    <cellStyle name="20% - Accent3 5 2" xfId="1902" xr:uid="{00000000-0005-0000-0000-0000F0050000}"/>
    <cellStyle name="20% - Accent3 5 2 2" xfId="4085" xr:uid="{00000000-0005-0000-0000-0000F1050000}"/>
    <cellStyle name="20% - Accent3 5 2 2 2" xfId="10628" xr:uid="{00000000-0005-0000-0000-0000F2050000}"/>
    <cellStyle name="20% - Accent3 5 2 2 2 2" xfId="21547" xr:uid="{00000000-0005-0000-0000-0000F3050000}"/>
    <cellStyle name="20% - Accent3 5 2 2 2 2 2" xfId="22632" xr:uid="{00000000-0005-0000-0000-0000F4050000}"/>
    <cellStyle name="20% - Accent3 5 2 2 2 3" xfId="22631" xr:uid="{00000000-0005-0000-0000-0000F5050000}"/>
    <cellStyle name="20% - Accent3 5 2 2 2 4" xfId="54316" xr:uid="{00000000-0005-0000-0000-0000F6050000}"/>
    <cellStyle name="20% - Accent3 5 2 2 3" xfId="15004" xr:uid="{00000000-0005-0000-0000-0000F7050000}"/>
    <cellStyle name="20% - Accent3 5 2 2 3 2" xfId="22633" xr:uid="{00000000-0005-0000-0000-0000F8050000}"/>
    <cellStyle name="20% - Accent3 5 2 2 4" xfId="22630" xr:uid="{00000000-0005-0000-0000-0000F9050000}"/>
    <cellStyle name="20% - Accent3 5 2 2 5" xfId="47773" xr:uid="{00000000-0005-0000-0000-0000FA050000}"/>
    <cellStyle name="20% - Accent3 5 2 3" xfId="8447" xr:uid="{00000000-0005-0000-0000-0000FB050000}"/>
    <cellStyle name="20% - Accent3 5 2 3 2" xfId="19366" xr:uid="{00000000-0005-0000-0000-0000FC050000}"/>
    <cellStyle name="20% - Accent3 5 2 3 2 2" xfId="22635" xr:uid="{00000000-0005-0000-0000-0000FD050000}"/>
    <cellStyle name="20% - Accent3 5 2 3 3" xfId="22634" xr:uid="{00000000-0005-0000-0000-0000FE050000}"/>
    <cellStyle name="20% - Accent3 5 2 3 4" xfId="52135" xr:uid="{00000000-0005-0000-0000-0000FF050000}"/>
    <cellStyle name="20% - Accent3 5 2 4" xfId="6266" xr:uid="{00000000-0005-0000-0000-000000060000}"/>
    <cellStyle name="20% - Accent3 5 2 4 2" xfId="17185" xr:uid="{00000000-0005-0000-0000-000001060000}"/>
    <cellStyle name="20% - Accent3 5 2 4 2 2" xfId="22637" xr:uid="{00000000-0005-0000-0000-000002060000}"/>
    <cellStyle name="20% - Accent3 5 2 4 3" xfId="22636" xr:uid="{00000000-0005-0000-0000-000003060000}"/>
    <cellStyle name="20% - Accent3 5 2 4 4" xfId="49954" xr:uid="{00000000-0005-0000-0000-000004060000}"/>
    <cellStyle name="20% - Accent3 5 2 5" xfId="12823" xr:uid="{00000000-0005-0000-0000-000005060000}"/>
    <cellStyle name="20% - Accent3 5 2 5 2" xfId="22638" xr:uid="{00000000-0005-0000-0000-000006060000}"/>
    <cellStyle name="20% - Accent3 5 2 6" xfId="22629" xr:uid="{00000000-0005-0000-0000-000007060000}"/>
    <cellStyle name="20% - Accent3 5 2 7" xfId="45592" xr:uid="{00000000-0005-0000-0000-000008060000}"/>
    <cellStyle name="20% - Accent3 5 3" xfId="2994" xr:uid="{00000000-0005-0000-0000-000009060000}"/>
    <cellStyle name="20% - Accent3 5 3 2" xfId="9537" xr:uid="{00000000-0005-0000-0000-00000A060000}"/>
    <cellStyle name="20% - Accent3 5 3 2 2" xfId="20456" xr:uid="{00000000-0005-0000-0000-00000B060000}"/>
    <cellStyle name="20% - Accent3 5 3 2 2 2" xfId="22641" xr:uid="{00000000-0005-0000-0000-00000C060000}"/>
    <cellStyle name="20% - Accent3 5 3 2 3" xfId="22640" xr:uid="{00000000-0005-0000-0000-00000D060000}"/>
    <cellStyle name="20% - Accent3 5 3 2 4" xfId="53225" xr:uid="{00000000-0005-0000-0000-00000E060000}"/>
    <cellStyle name="20% - Accent3 5 3 3" xfId="13913" xr:uid="{00000000-0005-0000-0000-00000F060000}"/>
    <cellStyle name="20% - Accent3 5 3 3 2" xfId="22642" xr:uid="{00000000-0005-0000-0000-000010060000}"/>
    <cellStyle name="20% - Accent3 5 3 4" xfId="22639" xr:uid="{00000000-0005-0000-0000-000011060000}"/>
    <cellStyle name="20% - Accent3 5 3 5" xfId="46682" xr:uid="{00000000-0005-0000-0000-000012060000}"/>
    <cellStyle name="20% - Accent3 5 4" xfId="7356" xr:uid="{00000000-0005-0000-0000-000013060000}"/>
    <cellStyle name="20% - Accent3 5 4 2" xfId="18275" xr:uid="{00000000-0005-0000-0000-000014060000}"/>
    <cellStyle name="20% - Accent3 5 4 2 2" xfId="22644" xr:uid="{00000000-0005-0000-0000-000015060000}"/>
    <cellStyle name="20% - Accent3 5 4 3" xfId="22643" xr:uid="{00000000-0005-0000-0000-000016060000}"/>
    <cellStyle name="20% - Accent3 5 4 4" xfId="51044" xr:uid="{00000000-0005-0000-0000-000017060000}"/>
    <cellStyle name="20% - Accent3 5 5" xfId="5175" xr:uid="{00000000-0005-0000-0000-000018060000}"/>
    <cellStyle name="20% - Accent3 5 5 2" xfId="16094" xr:uid="{00000000-0005-0000-0000-000019060000}"/>
    <cellStyle name="20% - Accent3 5 5 2 2" xfId="22646" xr:uid="{00000000-0005-0000-0000-00001A060000}"/>
    <cellStyle name="20% - Accent3 5 5 3" xfId="22645" xr:uid="{00000000-0005-0000-0000-00001B060000}"/>
    <cellStyle name="20% - Accent3 5 5 4" xfId="48863" xr:uid="{00000000-0005-0000-0000-00001C060000}"/>
    <cellStyle name="20% - Accent3 5 6" xfId="11732" xr:uid="{00000000-0005-0000-0000-00001D060000}"/>
    <cellStyle name="20% - Accent3 5 6 2" xfId="22647" xr:uid="{00000000-0005-0000-0000-00001E060000}"/>
    <cellStyle name="20% - Accent3 5 7" xfId="22628" xr:uid="{00000000-0005-0000-0000-00001F060000}"/>
    <cellStyle name="20% - Accent3 5 8" xfId="44501" xr:uid="{00000000-0005-0000-0000-000020060000}"/>
    <cellStyle name="20% - Accent3 50" xfId="55525" xr:uid="{00000000-0005-0000-0000-000021060000}"/>
    <cellStyle name="20% - Accent3 51" xfId="55537" xr:uid="{00000000-0005-0000-0000-000022060000}"/>
    <cellStyle name="20% - Accent3 52" xfId="55557" xr:uid="{00000000-0005-0000-0000-000023060000}"/>
    <cellStyle name="20% - Accent3 53" xfId="55576" xr:uid="{00000000-0005-0000-0000-000024060000}"/>
    <cellStyle name="20% - Accent3 54" xfId="55592" xr:uid="{00000000-0005-0000-0000-000025060000}"/>
    <cellStyle name="20% - Accent3 55" xfId="55607" xr:uid="{00000000-0005-0000-0000-000026060000}"/>
    <cellStyle name="20% - Accent3 56" xfId="55623" xr:uid="{00000000-0005-0000-0000-000027060000}"/>
    <cellStyle name="20% - Accent3 57" xfId="55633" xr:uid="{00000000-0005-0000-0000-000028060000}"/>
    <cellStyle name="20% - Accent3 58" xfId="55654" xr:uid="{00000000-0005-0000-0000-000029060000}"/>
    <cellStyle name="20% - Accent3 59" xfId="55680" xr:uid="{00000000-0005-0000-0000-00002A060000}"/>
    <cellStyle name="20% - Accent3 6" xfId="901" xr:uid="{00000000-0005-0000-0000-00002B060000}"/>
    <cellStyle name="20% - Accent3 6 2" xfId="2000" xr:uid="{00000000-0005-0000-0000-00002C060000}"/>
    <cellStyle name="20% - Accent3 6 2 2" xfId="4183" xr:uid="{00000000-0005-0000-0000-00002D060000}"/>
    <cellStyle name="20% - Accent3 6 2 2 2" xfId="10726" xr:uid="{00000000-0005-0000-0000-00002E060000}"/>
    <cellStyle name="20% - Accent3 6 2 2 2 2" xfId="21645" xr:uid="{00000000-0005-0000-0000-00002F060000}"/>
    <cellStyle name="20% - Accent3 6 2 2 2 2 2" xfId="22652" xr:uid="{00000000-0005-0000-0000-000030060000}"/>
    <cellStyle name="20% - Accent3 6 2 2 2 3" xfId="22651" xr:uid="{00000000-0005-0000-0000-000031060000}"/>
    <cellStyle name="20% - Accent3 6 2 2 2 4" xfId="54414" xr:uid="{00000000-0005-0000-0000-000032060000}"/>
    <cellStyle name="20% - Accent3 6 2 2 3" xfId="15102" xr:uid="{00000000-0005-0000-0000-000033060000}"/>
    <cellStyle name="20% - Accent3 6 2 2 3 2" xfId="22653" xr:uid="{00000000-0005-0000-0000-000034060000}"/>
    <cellStyle name="20% - Accent3 6 2 2 4" xfId="22650" xr:uid="{00000000-0005-0000-0000-000035060000}"/>
    <cellStyle name="20% - Accent3 6 2 2 5" xfId="47871" xr:uid="{00000000-0005-0000-0000-000036060000}"/>
    <cellStyle name="20% - Accent3 6 2 3" xfId="8545" xr:uid="{00000000-0005-0000-0000-000037060000}"/>
    <cellStyle name="20% - Accent3 6 2 3 2" xfId="19464" xr:uid="{00000000-0005-0000-0000-000038060000}"/>
    <cellStyle name="20% - Accent3 6 2 3 2 2" xfId="22655" xr:uid="{00000000-0005-0000-0000-000039060000}"/>
    <cellStyle name="20% - Accent3 6 2 3 3" xfId="22654" xr:uid="{00000000-0005-0000-0000-00003A060000}"/>
    <cellStyle name="20% - Accent3 6 2 3 4" xfId="52233" xr:uid="{00000000-0005-0000-0000-00003B060000}"/>
    <cellStyle name="20% - Accent3 6 2 4" xfId="6364" xr:uid="{00000000-0005-0000-0000-00003C060000}"/>
    <cellStyle name="20% - Accent3 6 2 4 2" xfId="17283" xr:uid="{00000000-0005-0000-0000-00003D060000}"/>
    <cellStyle name="20% - Accent3 6 2 4 2 2" xfId="22657" xr:uid="{00000000-0005-0000-0000-00003E060000}"/>
    <cellStyle name="20% - Accent3 6 2 4 3" xfId="22656" xr:uid="{00000000-0005-0000-0000-00003F060000}"/>
    <cellStyle name="20% - Accent3 6 2 4 4" xfId="50052" xr:uid="{00000000-0005-0000-0000-000040060000}"/>
    <cellStyle name="20% - Accent3 6 2 5" xfId="12921" xr:uid="{00000000-0005-0000-0000-000041060000}"/>
    <cellStyle name="20% - Accent3 6 2 5 2" xfId="22658" xr:uid="{00000000-0005-0000-0000-000042060000}"/>
    <cellStyle name="20% - Accent3 6 2 6" xfId="22649" xr:uid="{00000000-0005-0000-0000-000043060000}"/>
    <cellStyle name="20% - Accent3 6 2 7" xfId="45690" xr:uid="{00000000-0005-0000-0000-000044060000}"/>
    <cellStyle name="20% - Accent3 6 3" xfId="3092" xr:uid="{00000000-0005-0000-0000-000045060000}"/>
    <cellStyle name="20% - Accent3 6 3 2" xfId="9635" xr:uid="{00000000-0005-0000-0000-000046060000}"/>
    <cellStyle name="20% - Accent3 6 3 2 2" xfId="20554" xr:uid="{00000000-0005-0000-0000-000047060000}"/>
    <cellStyle name="20% - Accent3 6 3 2 2 2" xfId="22661" xr:uid="{00000000-0005-0000-0000-000048060000}"/>
    <cellStyle name="20% - Accent3 6 3 2 3" xfId="22660" xr:uid="{00000000-0005-0000-0000-000049060000}"/>
    <cellStyle name="20% - Accent3 6 3 2 4" xfId="53323" xr:uid="{00000000-0005-0000-0000-00004A060000}"/>
    <cellStyle name="20% - Accent3 6 3 3" xfId="14011" xr:uid="{00000000-0005-0000-0000-00004B060000}"/>
    <cellStyle name="20% - Accent3 6 3 3 2" xfId="22662" xr:uid="{00000000-0005-0000-0000-00004C060000}"/>
    <cellStyle name="20% - Accent3 6 3 4" xfId="22659" xr:uid="{00000000-0005-0000-0000-00004D060000}"/>
    <cellStyle name="20% - Accent3 6 3 5" xfId="46780" xr:uid="{00000000-0005-0000-0000-00004E060000}"/>
    <cellStyle name="20% - Accent3 6 4" xfId="7454" xr:uid="{00000000-0005-0000-0000-00004F060000}"/>
    <cellStyle name="20% - Accent3 6 4 2" xfId="18373" xr:uid="{00000000-0005-0000-0000-000050060000}"/>
    <cellStyle name="20% - Accent3 6 4 2 2" xfId="22664" xr:uid="{00000000-0005-0000-0000-000051060000}"/>
    <cellStyle name="20% - Accent3 6 4 3" xfId="22663" xr:uid="{00000000-0005-0000-0000-000052060000}"/>
    <cellStyle name="20% - Accent3 6 4 4" xfId="51142" xr:uid="{00000000-0005-0000-0000-000053060000}"/>
    <cellStyle name="20% - Accent3 6 5" xfId="5273" xr:uid="{00000000-0005-0000-0000-000054060000}"/>
    <cellStyle name="20% - Accent3 6 5 2" xfId="16192" xr:uid="{00000000-0005-0000-0000-000055060000}"/>
    <cellStyle name="20% - Accent3 6 5 2 2" xfId="22666" xr:uid="{00000000-0005-0000-0000-000056060000}"/>
    <cellStyle name="20% - Accent3 6 5 3" xfId="22665" xr:uid="{00000000-0005-0000-0000-000057060000}"/>
    <cellStyle name="20% - Accent3 6 5 4" xfId="48961" xr:uid="{00000000-0005-0000-0000-000058060000}"/>
    <cellStyle name="20% - Accent3 6 6" xfId="11830" xr:uid="{00000000-0005-0000-0000-000059060000}"/>
    <cellStyle name="20% - Accent3 6 6 2" xfId="22667" xr:uid="{00000000-0005-0000-0000-00005A060000}"/>
    <cellStyle name="20% - Accent3 6 7" xfId="22648" xr:uid="{00000000-0005-0000-0000-00005B060000}"/>
    <cellStyle name="20% - Accent3 6 8" xfId="44599" xr:uid="{00000000-0005-0000-0000-00005C060000}"/>
    <cellStyle name="20% - Accent3 7" xfId="916" xr:uid="{00000000-0005-0000-0000-00005D060000}"/>
    <cellStyle name="20% - Accent3 7 2" xfId="2015" xr:uid="{00000000-0005-0000-0000-00005E060000}"/>
    <cellStyle name="20% - Accent3 7 2 2" xfId="4198" xr:uid="{00000000-0005-0000-0000-00005F060000}"/>
    <cellStyle name="20% - Accent3 7 2 2 2" xfId="10741" xr:uid="{00000000-0005-0000-0000-000060060000}"/>
    <cellStyle name="20% - Accent3 7 2 2 2 2" xfId="21660" xr:uid="{00000000-0005-0000-0000-000061060000}"/>
    <cellStyle name="20% - Accent3 7 2 2 2 2 2" xfId="22672" xr:uid="{00000000-0005-0000-0000-000062060000}"/>
    <cellStyle name="20% - Accent3 7 2 2 2 3" xfId="22671" xr:uid="{00000000-0005-0000-0000-000063060000}"/>
    <cellStyle name="20% - Accent3 7 2 2 2 4" xfId="54429" xr:uid="{00000000-0005-0000-0000-000064060000}"/>
    <cellStyle name="20% - Accent3 7 2 2 3" xfId="15117" xr:uid="{00000000-0005-0000-0000-000065060000}"/>
    <cellStyle name="20% - Accent3 7 2 2 3 2" xfId="22673" xr:uid="{00000000-0005-0000-0000-000066060000}"/>
    <cellStyle name="20% - Accent3 7 2 2 4" xfId="22670" xr:uid="{00000000-0005-0000-0000-000067060000}"/>
    <cellStyle name="20% - Accent3 7 2 2 5" xfId="47886" xr:uid="{00000000-0005-0000-0000-000068060000}"/>
    <cellStyle name="20% - Accent3 7 2 3" xfId="8560" xr:uid="{00000000-0005-0000-0000-000069060000}"/>
    <cellStyle name="20% - Accent3 7 2 3 2" xfId="19479" xr:uid="{00000000-0005-0000-0000-00006A060000}"/>
    <cellStyle name="20% - Accent3 7 2 3 2 2" xfId="22675" xr:uid="{00000000-0005-0000-0000-00006B060000}"/>
    <cellStyle name="20% - Accent3 7 2 3 3" xfId="22674" xr:uid="{00000000-0005-0000-0000-00006C060000}"/>
    <cellStyle name="20% - Accent3 7 2 3 4" xfId="52248" xr:uid="{00000000-0005-0000-0000-00006D060000}"/>
    <cellStyle name="20% - Accent3 7 2 4" xfId="6379" xr:uid="{00000000-0005-0000-0000-00006E060000}"/>
    <cellStyle name="20% - Accent3 7 2 4 2" xfId="17298" xr:uid="{00000000-0005-0000-0000-00006F060000}"/>
    <cellStyle name="20% - Accent3 7 2 4 2 2" xfId="22677" xr:uid="{00000000-0005-0000-0000-000070060000}"/>
    <cellStyle name="20% - Accent3 7 2 4 3" xfId="22676" xr:uid="{00000000-0005-0000-0000-000071060000}"/>
    <cellStyle name="20% - Accent3 7 2 4 4" xfId="50067" xr:uid="{00000000-0005-0000-0000-000072060000}"/>
    <cellStyle name="20% - Accent3 7 2 5" xfId="12936" xr:uid="{00000000-0005-0000-0000-000073060000}"/>
    <cellStyle name="20% - Accent3 7 2 5 2" xfId="22678" xr:uid="{00000000-0005-0000-0000-000074060000}"/>
    <cellStyle name="20% - Accent3 7 2 6" xfId="22669" xr:uid="{00000000-0005-0000-0000-000075060000}"/>
    <cellStyle name="20% - Accent3 7 2 7" xfId="45705" xr:uid="{00000000-0005-0000-0000-000076060000}"/>
    <cellStyle name="20% - Accent3 7 3" xfId="3107" xr:uid="{00000000-0005-0000-0000-000077060000}"/>
    <cellStyle name="20% - Accent3 7 3 2" xfId="9650" xr:uid="{00000000-0005-0000-0000-000078060000}"/>
    <cellStyle name="20% - Accent3 7 3 2 2" xfId="20569" xr:uid="{00000000-0005-0000-0000-000079060000}"/>
    <cellStyle name="20% - Accent3 7 3 2 2 2" xfId="22681" xr:uid="{00000000-0005-0000-0000-00007A060000}"/>
    <cellStyle name="20% - Accent3 7 3 2 3" xfId="22680" xr:uid="{00000000-0005-0000-0000-00007B060000}"/>
    <cellStyle name="20% - Accent3 7 3 2 4" xfId="53338" xr:uid="{00000000-0005-0000-0000-00007C060000}"/>
    <cellStyle name="20% - Accent3 7 3 3" xfId="14026" xr:uid="{00000000-0005-0000-0000-00007D060000}"/>
    <cellStyle name="20% - Accent3 7 3 3 2" xfId="22682" xr:uid="{00000000-0005-0000-0000-00007E060000}"/>
    <cellStyle name="20% - Accent3 7 3 4" xfId="22679" xr:uid="{00000000-0005-0000-0000-00007F060000}"/>
    <cellStyle name="20% - Accent3 7 3 5" xfId="46795" xr:uid="{00000000-0005-0000-0000-000080060000}"/>
    <cellStyle name="20% - Accent3 7 4" xfId="7469" xr:uid="{00000000-0005-0000-0000-000081060000}"/>
    <cellStyle name="20% - Accent3 7 4 2" xfId="18388" xr:uid="{00000000-0005-0000-0000-000082060000}"/>
    <cellStyle name="20% - Accent3 7 4 2 2" xfId="22684" xr:uid="{00000000-0005-0000-0000-000083060000}"/>
    <cellStyle name="20% - Accent3 7 4 3" xfId="22683" xr:uid="{00000000-0005-0000-0000-000084060000}"/>
    <cellStyle name="20% - Accent3 7 4 4" xfId="51157" xr:uid="{00000000-0005-0000-0000-000085060000}"/>
    <cellStyle name="20% - Accent3 7 5" xfId="5288" xr:uid="{00000000-0005-0000-0000-000086060000}"/>
    <cellStyle name="20% - Accent3 7 5 2" xfId="16207" xr:uid="{00000000-0005-0000-0000-000087060000}"/>
    <cellStyle name="20% - Accent3 7 5 2 2" xfId="22686" xr:uid="{00000000-0005-0000-0000-000088060000}"/>
    <cellStyle name="20% - Accent3 7 5 3" xfId="22685" xr:uid="{00000000-0005-0000-0000-000089060000}"/>
    <cellStyle name="20% - Accent3 7 5 4" xfId="48976" xr:uid="{00000000-0005-0000-0000-00008A060000}"/>
    <cellStyle name="20% - Accent3 7 6" xfId="11845" xr:uid="{00000000-0005-0000-0000-00008B060000}"/>
    <cellStyle name="20% - Accent3 7 6 2" xfId="22687" xr:uid="{00000000-0005-0000-0000-00008C060000}"/>
    <cellStyle name="20% - Accent3 7 7" xfId="22668" xr:uid="{00000000-0005-0000-0000-00008D060000}"/>
    <cellStyle name="20% - Accent3 7 8" xfId="44614" xr:uid="{00000000-0005-0000-0000-00008E060000}"/>
    <cellStyle name="20% - Accent3 8" xfId="1099" xr:uid="{00000000-0005-0000-0000-00008F060000}"/>
    <cellStyle name="20% - Accent3 8 2" xfId="2197" xr:uid="{00000000-0005-0000-0000-000090060000}"/>
    <cellStyle name="20% - Accent3 8 2 2" xfId="4380" xr:uid="{00000000-0005-0000-0000-000091060000}"/>
    <cellStyle name="20% - Accent3 8 2 2 2" xfId="10923" xr:uid="{00000000-0005-0000-0000-000092060000}"/>
    <cellStyle name="20% - Accent3 8 2 2 2 2" xfId="21842" xr:uid="{00000000-0005-0000-0000-000093060000}"/>
    <cellStyle name="20% - Accent3 8 2 2 2 2 2" xfId="22692" xr:uid="{00000000-0005-0000-0000-000094060000}"/>
    <cellStyle name="20% - Accent3 8 2 2 2 3" xfId="22691" xr:uid="{00000000-0005-0000-0000-000095060000}"/>
    <cellStyle name="20% - Accent3 8 2 2 2 4" xfId="54611" xr:uid="{00000000-0005-0000-0000-000096060000}"/>
    <cellStyle name="20% - Accent3 8 2 2 3" xfId="15299" xr:uid="{00000000-0005-0000-0000-000097060000}"/>
    <cellStyle name="20% - Accent3 8 2 2 3 2" xfId="22693" xr:uid="{00000000-0005-0000-0000-000098060000}"/>
    <cellStyle name="20% - Accent3 8 2 2 4" xfId="22690" xr:uid="{00000000-0005-0000-0000-000099060000}"/>
    <cellStyle name="20% - Accent3 8 2 2 5" xfId="48068" xr:uid="{00000000-0005-0000-0000-00009A060000}"/>
    <cellStyle name="20% - Accent3 8 2 3" xfId="8742" xr:uid="{00000000-0005-0000-0000-00009B060000}"/>
    <cellStyle name="20% - Accent3 8 2 3 2" xfId="19661" xr:uid="{00000000-0005-0000-0000-00009C060000}"/>
    <cellStyle name="20% - Accent3 8 2 3 2 2" xfId="22695" xr:uid="{00000000-0005-0000-0000-00009D060000}"/>
    <cellStyle name="20% - Accent3 8 2 3 3" xfId="22694" xr:uid="{00000000-0005-0000-0000-00009E060000}"/>
    <cellStyle name="20% - Accent3 8 2 3 4" xfId="52430" xr:uid="{00000000-0005-0000-0000-00009F060000}"/>
    <cellStyle name="20% - Accent3 8 2 4" xfId="6561" xr:uid="{00000000-0005-0000-0000-0000A0060000}"/>
    <cellStyle name="20% - Accent3 8 2 4 2" xfId="17480" xr:uid="{00000000-0005-0000-0000-0000A1060000}"/>
    <cellStyle name="20% - Accent3 8 2 4 2 2" xfId="22697" xr:uid="{00000000-0005-0000-0000-0000A2060000}"/>
    <cellStyle name="20% - Accent3 8 2 4 3" xfId="22696" xr:uid="{00000000-0005-0000-0000-0000A3060000}"/>
    <cellStyle name="20% - Accent3 8 2 4 4" xfId="50249" xr:uid="{00000000-0005-0000-0000-0000A4060000}"/>
    <cellStyle name="20% - Accent3 8 2 5" xfId="13118" xr:uid="{00000000-0005-0000-0000-0000A5060000}"/>
    <cellStyle name="20% - Accent3 8 2 5 2" xfId="22698" xr:uid="{00000000-0005-0000-0000-0000A6060000}"/>
    <cellStyle name="20% - Accent3 8 2 6" xfId="22689" xr:uid="{00000000-0005-0000-0000-0000A7060000}"/>
    <cellStyle name="20% - Accent3 8 2 7" xfId="45887" xr:uid="{00000000-0005-0000-0000-0000A8060000}"/>
    <cellStyle name="20% - Accent3 8 3" xfId="3289" xr:uid="{00000000-0005-0000-0000-0000A9060000}"/>
    <cellStyle name="20% - Accent3 8 3 2" xfId="9832" xr:uid="{00000000-0005-0000-0000-0000AA060000}"/>
    <cellStyle name="20% - Accent3 8 3 2 2" xfId="20751" xr:uid="{00000000-0005-0000-0000-0000AB060000}"/>
    <cellStyle name="20% - Accent3 8 3 2 2 2" xfId="22701" xr:uid="{00000000-0005-0000-0000-0000AC060000}"/>
    <cellStyle name="20% - Accent3 8 3 2 3" xfId="22700" xr:uid="{00000000-0005-0000-0000-0000AD060000}"/>
    <cellStyle name="20% - Accent3 8 3 2 4" xfId="53520" xr:uid="{00000000-0005-0000-0000-0000AE060000}"/>
    <cellStyle name="20% - Accent3 8 3 3" xfId="14208" xr:uid="{00000000-0005-0000-0000-0000AF060000}"/>
    <cellStyle name="20% - Accent3 8 3 3 2" xfId="22702" xr:uid="{00000000-0005-0000-0000-0000B0060000}"/>
    <cellStyle name="20% - Accent3 8 3 4" xfId="22699" xr:uid="{00000000-0005-0000-0000-0000B1060000}"/>
    <cellStyle name="20% - Accent3 8 3 5" xfId="46977" xr:uid="{00000000-0005-0000-0000-0000B2060000}"/>
    <cellStyle name="20% - Accent3 8 4" xfId="7651" xr:uid="{00000000-0005-0000-0000-0000B3060000}"/>
    <cellStyle name="20% - Accent3 8 4 2" xfId="18570" xr:uid="{00000000-0005-0000-0000-0000B4060000}"/>
    <cellStyle name="20% - Accent3 8 4 2 2" xfId="22704" xr:uid="{00000000-0005-0000-0000-0000B5060000}"/>
    <cellStyle name="20% - Accent3 8 4 3" xfId="22703" xr:uid="{00000000-0005-0000-0000-0000B6060000}"/>
    <cellStyle name="20% - Accent3 8 4 4" xfId="51339" xr:uid="{00000000-0005-0000-0000-0000B7060000}"/>
    <cellStyle name="20% - Accent3 8 5" xfId="5470" xr:uid="{00000000-0005-0000-0000-0000B8060000}"/>
    <cellStyle name="20% - Accent3 8 5 2" xfId="16389" xr:uid="{00000000-0005-0000-0000-0000B9060000}"/>
    <cellStyle name="20% - Accent3 8 5 2 2" xfId="22706" xr:uid="{00000000-0005-0000-0000-0000BA060000}"/>
    <cellStyle name="20% - Accent3 8 5 3" xfId="22705" xr:uid="{00000000-0005-0000-0000-0000BB060000}"/>
    <cellStyle name="20% - Accent3 8 5 4" xfId="49158" xr:uid="{00000000-0005-0000-0000-0000BC060000}"/>
    <cellStyle name="20% - Accent3 8 6" xfId="12027" xr:uid="{00000000-0005-0000-0000-0000BD060000}"/>
    <cellStyle name="20% - Accent3 8 6 2" xfId="22707" xr:uid="{00000000-0005-0000-0000-0000BE060000}"/>
    <cellStyle name="20% - Accent3 8 7" xfId="22688" xr:uid="{00000000-0005-0000-0000-0000BF060000}"/>
    <cellStyle name="20% - Accent3 8 8" xfId="44796" xr:uid="{00000000-0005-0000-0000-0000C0060000}"/>
    <cellStyle name="20% - Accent3 9" xfId="1197" xr:uid="{00000000-0005-0000-0000-0000C1060000}"/>
    <cellStyle name="20% - Accent3 9 2" xfId="2295" xr:uid="{00000000-0005-0000-0000-0000C2060000}"/>
    <cellStyle name="20% - Accent3 9 2 2" xfId="4478" xr:uid="{00000000-0005-0000-0000-0000C3060000}"/>
    <cellStyle name="20% - Accent3 9 2 2 2" xfId="11021" xr:uid="{00000000-0005-0000-0000-0000C4060000}"/>
    <cellStyle name="20% - Accent3 9 2 2 2 2" xfId="21940" xr:uid="{00000000-0005-0000-0000-0000C5060000}"/>
    <cellStyle name="20% - Accent3 9 2 2 2 2 2" xfId="22712" xr:uid="{00000000-0005-0000-0000-0000C6060000}"/>
    <cellStyle name="20% - Accent3 9 2 2 2 3" xfId="22711" xr:uid="{00000000-0005-0000-0000-0000C7060000}"/>
    <cellStyle name="20% - Accent3 9 2 2 2 4" xfId="54709" xr:uid="{00000000-0005-0000-0000-0000C8060000}"/>
    <cellStyle name="20% - Accent3 9 2 2 3" xfId="15397" xr:uid="{00000000-0005-0000-0000-0000C9060000}"/>
    <cellStyle name="20% - Accent3 9 2 2 3 2" xfId="22713" xr:uid="{00000000-0005-0000-0000-0000CA060000}"/>
    <cellStyle name="20% - Accent3 9 2 2 4" xfId="22710" xr:uid="{00000000-0005-0000-0000-0000CB060000}"/>
    <cellStyle name="20% - Accent3 9 2 2 5" xfId="48166" xr:uid="{00000000-0005-0000-0000-0000CC060000}"/>
    <cellStyle name="20% - Accent3 9 2 3" xfId="8840" xr:uid="{00000000-0005-0000-0000-0000CD060000}"/>
    <cellStyle name="20% - Accent3 9 2 3 2" xfId="19759" xr:uid="{00000000-0005-0000-0000-0000CE060000}"/>
    <cellStyle name="20% - Accent3 9 2 3 2 2" xfId="22715" xr:uid="{00000000-0005-0000-0000-0000CF060000}"/>
    <cellStyle name="20% - Accent3 9 2 3 3" xfId="22714" xr:uid="{00000000-0005-0000-0000-0000D0060000}"/>
    <cellStyle name="20% - Accent3 9 2 3 4" xfId="52528" xr:uid="{00000000-0005-0000-0000-0000D1060000}"/>
    <cellStyle name="20% - Accent3 9 2 4" xfId="6659" xr:uid="{00000000-0005-0000-0000-0000D2060000}"/>
    <cellStyle name="20% - Accent3 9 2 4 2" xfId="17578" xr:uid="{00000000-0005-0000-0000-0000D3060000}"/>
    <cellStyle name="20% - Accent3 9 2 4 2 2" xfId="22717" xr:uid="{00000000-0005-0000-0000-0000D4060000}"/>
    <cellStyle name="20% - Accent3 9 2 4 3" xfId="22716" xr:uid="{00000000-0005-0000-0000-0000D5060000}"/>
    <cellStyle name="20% - Accent3 9 2 4 4" xfId="50347" xr:uid="{00000000-0005-0000-0000-0000D6060000}"/>
    <cellStyle name="20% - Accent3 9 2 5" xfId="13216" xr:uid="{00000000-0005-0000-0000-0000D7060000}"/>
    <cellStyle name="20% - Accent3 9 2 5 2" xfId="22718" xr:uid="{00000000-0005-0000-0000-0000D8060000}"/>
    <cellStyle name="20% - Accent3 9 2 6" xfId="22709" xr:uid="{00000000-0005-0000-0000-0000D9060000}"/>
    <cellStyle name="20% - Accent3 9 2 7" xfId="45985" xr:uid="{00000000-0005-0000-0000-0000DA060000}"/>
    <cellStyle name="20% - Accent3 9 3" xfId="3387" xr:uid="{00000000-0005-0000-0000-0000DB060000}"/>
    <cellStyle name="20% - Accent3 9 3 2" xfId="9930" xr:uid="{00000000-0005-0000-0000-0000DC060000}"/>
    <cellStyle name="20% - Accent3 9 3 2 2" xfId="20849" xr:uid="{00000000-0005-0000-0000-0000DD060000}"/>
    <cellStyle name="20% - Accent3 9 3 2 2 2" xfId="22721" xr:uid="{00000000-0005-0000-0000-0000DE060000}"/>
    <cellStyle name="20% - Accent3 9 3 2 3" xfId="22720" xr:uid="{00000000-0005-0000-0000-0000DF060000}"/>
    <cellStyle name="20% - Accent3 9 3 2 4" xfId="53618" xr:uid="{00000000-0005-0000-0000-0000E0060000}"/>
    <cellStyle name="20% - Accent3 9 3 3" xfId="14306" xr:uid="{00000000-0005-0000-0000-0000E1060000}"/>
    <cellStyle name="20% - Accent3 9 3 3 2" xfId="22722" xr:uid="{00000000-0005-0000-0000-0000E2060000}"/>
    <cellStyle name="20% - Accent3 9 3 4" xfId="22719" xr:uid="{00000000-0005-0000-0000-0000E3060000}"/>
    <cellStyle name="20% - Accent3 9 3 5" xfId="47075" xr:uid="{00000000-0005-0000-0000-0000E4060000}"/>
    <cellStyle name="20% - Accent3 9 4" xfId="7749" xr:uid="{00000000-0005-0000-0000-0000E5060000}"/>
    <cellStyle name="20% - Accent3 9 4 2" xfId="18668" xr:uid="{00000000-0005-0000-0000-0000E6060000}"/>
    <cellStyle name="20% - Accent3 9 4 2 2" xfId="22724" xr:uid="{00000000-0005-0000-0000-0000E7060000}"/>
    <cellStyle name="20% - Accent3 9 4 3" xfId="22723" xr:uid="{00000000-0005-0000-0000-0000E8060000}"/>
    <cellStyle name="20% - Accent3 9 4 4" xfId="51437" xr:uid="{00000000-0005-0000-0000-0000E9060000}"/>
    <cellStyle name="20% - Accent3 9 5" xfId="5568" xr:uid="{00000000-0005-0000-0000-0000EA060000}"/>
    <cellStyle name="20% - Accent3 9 5 2" xfId="16487" xr:uid="{00000000-0005-0000-0000-0000EB060000}"/>
    <cellStyle name="20% - Accent3 9 5 2 2" xfId="22726" xr:uid="{00000000-0005-0000-0000-0000EC060000}"/>
    <cellStyle name="20% - Accent3 9 5 3" xfId="22725" xr:uid="{00000000-0005-0000-0000-0000ED060000}"/>
    <cellStyle name="20% - Accent3 9 5 4" xfId="49256" xr:uid="{00000000-0005-0000-0000-0000EE060000}"/>
    <cellStyle name="20% - Accent3 9 6" xfId="12125" xr:uid="{00000000-0005-0000-0000-0000EF060000}"/>
    <cellStyle name="20% - Accent3 9 6 2" xfId="22727" xr:uid="{00000000-0005-0000-0000-0000F0060000}"/>
    <cellStyle name="20% - Accent3 9 7" xfId="22708" xr:uid="{00000000-0005-0000-0000-0000F1060000}"/>
    <cellStyle name="20% - Accent3 9 8" xfId="44894" xr:uid="{00000000-0005-0000-0000-0000F2060000}"/>
    <cellStyle name="20% - Accent4" xfId="34" builtinId="42" customBuiltin="1"/>
    <cellStyle name="20% - Accent4 10" xfId="1303" xr:uid="{00000000-0005-0000-0000-0000F4060000}"/>
    <cellStyle name="20% - Accent4 10 2" xfId="2401" xr:uid="{00000000-0005-0000-0000-0000F5060000}"/>
    <cellStyle name="20% - Accent4 10 2 2" xfId="4582" xr:uid="{00000000-0005-0000-0000-0000F6060000}"/>
    <cellStyle name="20% - Accent4 10 2 2 2" xfId="11125" xr:uid="{00000000-0005-0000-0000-0000F7060000}"/>
    <cellStyle name="20% - Accent4 10 2 2 2 2" xfId="22044" xr:uid="{00000000-0005-0000-0000-0000F8060000}"/>
    <cellStyle name="20% - Accent4 10 2 2 2 2 2" xfId="22733" xr:uid="{00000000-0005-0000-0000-0000F9060000}"/>
    <cellStyle name="20% - Accent4 10 2 2 2 3" xfId="22732" xr:uid="{00000000-0005-0000-0000-0000FA060000}"/>
    <cellStyle name="20% - Accent4 10 2 2 2 4" xfId="54813" xr:uid="{00000000-0005-0000-0000-0000FB060000}"/>
    <cellStyle name="20% - Accent4 10 2 2 3" xfId="15501" xr:uid="{00000000-0005-0000-0000-0000FC060000}"/>
    <cellStyle name="20% - Accent4 10 2 2 3 2" xfId="22734" xr:uid="{00000000-0005-0000-0000-0000FD060000}"/>
    <cellStyle name="20% - Accent4 10 2 2 4" xfId="22731" xr:uid="{00000000-0005-0000-0000-0000FE060000}"/>
    <cellStyle name="20% - Accent4 10 2 2 5" xfId="48270" xr:uid="{00000000-0005-0000-0000-0000FF060000}"/>
    <cellStyle name="20% - Accent4 10 2 3" xfId="8944" xr:uid="{00000000-0005-0000-0000-000000070000}"/>
    <cellStyle name="20% - Accent4 10 2 3 2" xfId="19863" xr:uid="{00000000-0005-0000-0000-000001070000}"/>
    <cellStyle name="20% - Accent4 10 2 3 2 2" xfId="22736" xr:uid="{00000000-0005-0000-0000-000002070000}"/>
    <cellStyle name="20% - Accent4 10 2 3 3" xfId="22735" xr:uid="{00000000-0005-0000-0000-000003070000}"/>
    <cellStyle name="20% - Accent4 10 2 3 4" xfId="52632" xr:uid="{00000000-0005-0000-0000-000004070000}"/>
    <cellStyle name="20% - Accent4 10 2 4" xfId="6763" xr:uid="{00000000-0005-0000-0000-000005070000}"/>
    <cellStyle name="20% - Accent4 10 2 4 2" xfId="17682" xr:uid="{00000000-0005-0000-0000-000006070000}"/>
    <cellStyle name="20% - Accent4 10 2 4 2 2" xfId="22738" xr:uid="{00000000-0005-0000-0000-000007070000}"/>
    <cellStyle name="20% - Accent4 10 2 4 3" xfId="22737" xr:uid="{00000000-0005-0000-0000-000008070000}"/>
    <cellStyle name="20% - Accent4 10 2 4 4" xfId="50451" xr:uid="{00000000-0005-0000-0000-000009070000}"/>
    <cellStyle name="20% - Accent4 10 2 5" xfId="13320" xr:uid="{00000000-0005-0000-0000-00000A070000}"/>
    <cellStyle name="20% - Accent4 10 2 5 2" xfId="22739" xr:uid="{00000000-0005-0000-0000-00000B070000}"/>
    <cellStyle name="20% - Accent4 10 2 6" xfId="22730" xr:uid="{00000000-0005-0000-0000-00000C070000}"/>
    <cellStyle name="20% - Accent4 10 2 7" xfId="46089" xr:uid="{00000000-0005-0000-0000-00000D070000}"/>
    <cellStyle name="20% - Accent4 10 3" xfId="3491" xr:uid="{00000000-0005-0000-0000-00000E070000}"/>
    <cellStyle name="20% - Accent4 10 3 2" xfId="10034" xr:uid="{00000000-0005-0000-0000-00000F070000}"/>
    <cellStyle name="20% - Accent4 10 3 2 2" xfId="20953" xr:uid="{00000000-0005-0000-0000-000010070000}"/>
    <cellStyle name="20% - Accent4 10 3 2 2 2" xfId="22742" xr:uid="{00000000-0005-0000-0000-000011070000}"/>
    <cellStyle name="20% - Accent4 10 3 2 3" xfId="22741" xr:uid="{00000000-0005-0000-0000-000012070000}"/>
    <cellStyle name="20% - Accent4 10 3 2 4" xfId="53722" xr:uid="{00000000-0005-0000-0000-000013070000}"/>
    <cellStyle name="20% - Accent4 10 3 3" xfId="14410" xr:uid="{00000000-0005-0000-0000-000014070000}"/>
    <cellStyle name="20% - Accent4 10 3 3 2" xfId="22743" xr:uid="{00000000-0005-0000-0000-000015070000}"/>
    <cellStyle name="20% - Accent4 10 3 4" xfId="22740" xr:uid="{00000000-0005-0000-0000-000016070000}"/>
    <cellStyle name="20% - Accent4 10 3 5" xfId="47179" xr:uid="{00000000-0005-0000-0000-000017070000}"/>
    <cellStyle name="20% - Accent4 10 4" xfId="7853" xr:uid="{00000000-0005-0000-0000-000018070000}"/>
    <cellStyle name="20% - Accent4 10 4 2" xfId="18772" xr:uid="{00000000-0005-0000-0000-000019070000}"/>
    <cellStyle name="20% - Accent4 10 4 2 2" xfId="22745" xr:uid="{00000000-0005-0000-0000-00001A070000}"/>
    <cellStyle name="20% - Accent4 10 4 3" xfId="22744" xr:uid="{00000000-0005-0000-0000-00001B070000}"/>
    <cellStyle name="20% - Accent4 10 4 4" xfId="51541" xr:uid="{00000000-0005-0000-0000-00001C070000}"/>
    <cellStyle name="20% - Accent4 10 5" xfId="5672" xr:uid="{00000000-0005-0000-0000-00001D070000}"/>
    <cellStyle name="20% - Accent4 10 5 2" xfId="16591" xr:uid="{00000000-0005-0000-0000-00001E070000}"/>
    <cellStyle name="20% - Accent4 10 5 2 2" xfId="22747" xr:uid="{00000000-0005-0000-0000-00001F070000}"/>
    <cellStyle name="20% - Accent4 10 5 3" xfId="22746" xr:uid="{00000000-0005-0000-0000-000020070000}"/>
    <cellStyle name="20% - Accent4 10 5 4" xfId="49360" xr:uid="{00000000-0005-0000-0000-000021070000}"/>
    <cellStyle name="20% - Accent4 10 6" xfId="12229" xr:uid="{00000000-0005-0000-0000-000022070000}"/>
    <cellStyle name="20% - Accent4 10 6 2" xfId="22748" xr:uid="{00000000-0005-0000-0000-000023070000}"/>
    <cellStyle name="20% - Accent4 10 7" xfId="22729" xr:uid="{00000000-0005-0000-0000-000024070000}"/>
    <cellStyle name="20% - Accent4 10 8" xfId="44998" xr:uid="{00000000-0005-0000-0000-000025070000}"/>
    <cellStyle name="20% - Accent4 11" xfId="1325" xr:uid="{00000000-0005-0000-0000-000026070000}"/>
    <cellStyle name="20% - Accent4 11 2" xfId="3509" xr:uid="{00000000-0005-0000-0000-000027070000}"/>
    <cellStyle name="20% - Accent4 11 2 2" xfId="10052" xr:uid="{00000000-0005-0000-0000-000028070000}"/>
    <cellStyle name="20% - Accent4 11 2 2 2" xfId="20971" xr:uid="{00000000-0005-0000-0000-000029070000}"/>
    <cellStyle name="20% - Accent4 11 2 2 2 2" xfId="22752" xr:uid="{00000000-0005-0000-0000-00002A070000}"/>
    <cellStyle name="20% - Accent4 11 2 2 3" xfId="22751" xr:uid="{00000000-0005-0000-0000-00002B070000}"/>
    <cellStyle name="20% - Accent4 11 2 2 4" xfId="53740" xr:uid="{00000000-0005-0000-0000-00002C070000}"/>
    <cellStyle name="20% - Accent4 11 2 3" xfId="14428" xr:uid="{00000000-0005-0000-0000-00002D070000}"/>
    <cellStyle name="20% - Accent4 11 2 3 2" xfId="22753" xr:uid="{00000000-0005-0000-0000-00002E070000}"/>
    <cellStyle name="20% - Accent4 11 2 4" xfId="22750" xr:uid="{00000000-0005-0000-0000-00002F070000}"/>
    <cellStyle name="20% - Accent4 11 2 5" xfId="47197" xr:uid="{00000000-0005-0000-0000-000030070000}"/>
    <cellStyle name="20% - Accent4 11 3" xfId="7871" xr:uid="{00000000-0005-0000-0000-000031070000}"/>
    <cellStyle name="20% - Accent4 11 3 2" xfId="18790" xr:uid="{00000000-0005-0000-0000-000032070000}"/>
    <cellStyle name="20% - Accent4 11 3 2 2" xfId="22755" xr:uid="{00000000-0005-0000-0000-000033070000}"/>
    <cellStyle name="20% - Accent4 11 3 3" xfId="22754" xr:uid="{00000000-0005-0000-0000-000034070000}"/>
    <cellStyle name="20% - Accent4 11 3 4" xfId="51559" xr:uid="{00000000-0005-0000-0000-000035070000}"/>
    <cellStyle name="20% - Accent4 11 4" xfId="5690" xr:uid="{00000000-0005-0000-0000-000036070000}"/>
    <cellStyle name="20% - Accent4 11 4 2" xfId="16609" xr:uid="{00000000-0005-0000-0000-000037070000}"/>
    <cellStyle name="20% - Accent4 11 4 2 2" xfId="22757" xr:uid="{00000000-0005-0000-0000-000038070000}"/>
    <cellStyle name="20% - Accent4 11 4 3" xfId="22756" xr:uid="{00000000-0005-0000-0000-000039070000}"/>
    <cellStyle name="20% - Accent4 11 4 4" xfId="49378" xr:uid="{00000000-0005-0000-0000-00003A070000}"/>
    <cellStyle name="20% - Accent4 11 5" xfId="12247" xr:uid="{00000000-0005-0000-0000-00003B070000}"/>
    <cellStyle name="20% - Accent4 11 5 2" xfId="22758" xr:uid="{00000000-0005-0000-0000-00003C070000}"/>
    <cellStyle name="20% - Accent4 11 6" xfId="22749" xr:uid="{00000000-0005-0000-0000-00003D070000}"/>
    <cellStyle name="20% - Accent4 11 7" xfId="45016" xr:uid="{00000000-0005-0000-0000-00003E070000}"/>
    <cellStyle name="20% - Accent4 12" xfId="2502" xr:uid="{00000000-0005-0000-0000-00003F070000}"/>
    <cellStyle name="20% - Accent4 12 2" xfId="9045" xr:uid="{00000000-0005-0000-0000-000040070000}"/>
    <cellStyle name="20% - Accent4 12 2 2" xfId="19964" xr:uid="{00000000-0005-0000-0000-000041070000}"/>
    <cellStyle name="20% - Accent4 12 2 2 2" xfId="22761" xr:uid="{00000000-0005-0000-0000-000042070000}"/>
    <cellStyle name="20% - Accent4 12 2 3" xfId="22760" xr:uid="{00000000-0005-0000-0000-000043070000}"/>
    <cellStyle name="20% - Accent4 12 2 4" xfId="52733" xr:uid="{00000000-0005-0000-0000-000044070000}"/>
    <cellStyle name="20% - Accent4 12 3" xfId="13421" xr:uid="{00000000-0005-0000-0000-000045070000}"/>
    <cellStyle name="20% - Accent4 12 3 2" xfId="22762" xr:uid="{00000000-0005-0000-0000-000046070000}"/>
    <cellStyle name="20% - Accent4 12 4" xfId="22759" xr:uid="{00000000-0005-0000-0000-000047070000}"/>
    <cellStyle name="20% - Accent4 12 5" xfId="46190" xr:uid="{00000000-0005-0000-0000-000048070000}"/>
    <cellStyle name="20% - Accent4 13" xfId="6864" xr:uid="{00000000-0005-0000-0000-000049070000}"/>
    <cellStyle name="20% - Accent4 13 2" xfId="17783" xr:uid="{00000000-0005-0000-0000-00004A070000}"/>
    <cellStyle name="20% - Accent4 13 2 2" xfId="22764" xr:uid="{00000000-0005-0000-0000-00004B070000}"/>
    <cellStyle name="20% - Accent4 13 3" xfId="22763" xr:uid="{00000000-0005-0000-0000-00004C070000}"/>
    <cellStyle name="20% - Accent4 13 4" xfId="50552" xr:uid="{00000000-0005-0000-0000-00004D070000}"/>
    <cellStyle name="20% - Accent4 14" xfId="4683" xr:uid="{00000000-0005-0000-0000-00004E070000}"/>
    <cellStyle name="20% - Accent4 14 2" xfId="15602" xr:uid="{00000000-0005-0000-0000-00004F070000}"/>
    <cellStyle name="20% - Accent4 14 2 2" xfId="22766" xr:uid="{00000000-0005-0000-0000-000050070000}"/>
    <cellStyle name="20% - Accent4 14 3" xfId="22765" xr:uid="{00000000-0005-0000-0000-000051070000}"/>
    <cellStyle name="20% - Accent4 14 4" xfId="48371" xr:uid="{00000000-0005-0000-0000-000052070000}"/>
    <cellStyle name="20% - Accent4 15" xfId="11155" xr:uid="{00000000-0005-0000-0000-000053070000}"/>
    <cellStyle name="20% - Accent4 15 2" xfId="22767" xr:uid="{00000000-0005-0000-0000-000054070000}"/>
    <cellStyle name="20% - Accent4 16" xfId="22728" xr:uid="{00000000-0005-0000-0000-000055070000}"/>
    <cellStyle name="20% - Accent4 17" xfId="44009" xr:uid="{00000000-0005-0000-0000-000056070000}"/>
    <cellStyle name="20% - Accent4 18" xfId="54836" xr:uid="{00000000-0005-0000-0000-000057070000}"/>
    <cellStyle name="20% - Accent4 19" xfId="54864" xr:uid="{00000000-0005-0000-0000-000058070000}"/>
    <cellStyle name="20% - Accent4 2" xfId="256" xr:uid="{00000000-0005-0000-0000-000059070000}"/>
    <cellStyle name="20% - Accent4 2 10" xfId="55339" xr:uid="{00000000-0005-0000-0000-00005A070000}"/>
    <cellStyle name="20% - Accent4 2 2" xfId="523" xr:uid="{00000000-0005-0000-0000-00005B070000}"/>
    <cellStyle name="20% - Accent4 2 2 2" xfId="1623" xr:uid="{00000000-0005-0000-0000-00005C070000}"/>
    <cellStyle name="20% - Accent4 2 2 2 2" xfId="3806" xr:uid="{00000000-0005-0000-0000-00005D070000}"/>
    <cellStyle name="20% - Accent4 2 2 2 2 2" xfId="10349" xr:uid="{00000000-0005-0000-0000-00005E070000}"/>
    <cellStyle name="20% - Accent4 2 2 2 2 2 2" xfId="21268" xr:uid="{00000000-0005-0000-0000-00005F070000}"/>
    <cellStyle name="20% - Accent4 2 2 2 2 2 2 2" xfId="22773" xr:uid="{00000000-0005-0000-0000-000060070000}"/>
    <cellStyle name="20% - Accent4 2 2 2 2 2 3" xfId="22772" xr:uid="{00000000-0005-0000-0000-000061070000}"/>
    <cellStyle name="20% - Accent4 2 2 2 2 2 4" xfId="54037" xr:uid="{00000000-0005-0000-0000-000062070000}"/>
    <cellStyle name="20% - Accent4 2 2 2 2 3" xfId="14725" xr:uid="{00000000-0005-0000-0000-000063070000}"/>
    <cellStyle name="20% - Accent4 2 2 2 2 3 2" xfId="22774" xr:uid="{00000000-0005-0000-0000-000064070000}"/>
    <cellStyle name="20% - Accent4 2 2 2 2 4" xfId="22771" xr:uid="{00000000-0005-0000-0000-000065070000}"/>
    <cellStyle name="20% - Accent4 2 2 2 2 5" xfId="47494" xr:uid="{00000000-0005-0000-0000-000066070000}"/>
    <cellStyle name="20% - Accent4 2 2 2 3" xfId="8168" xr:uid="{00000000-0005-0000-0000-000067070000}"/>
    <cellStyle name="20% - Accent4 2 2 2 3 2" xfId="19087" xr:uid="{00000000-0005-0000-0000-000068070000}"/>
    <cellStyle name="20% - Accent4 2 2 2 3 2 2" xfId="22776" xr:uid="{00000000-0005-0000-0000-000069070000}"/>
    <cellStyle name="20% - Accent4 2 2 2 3 3" xfId="22775" xr:uid="{00000000-0005-0000-0000-00006A070000}"/>
    <cellStyle name="20% - Accent4 2 2 2 3 4" xfId="51856" xr:uid="{00000000-0005-0000-0000-00006B070000}"/>
    <cellStyle name="20% - Accent4 2 2 2 4" xfId="5987" xr:uid="{00000000-0005-0000-0000-00006C070000}"/>
    <cellStyle name="20% - Accent4 2 2 2 4 2" xfId="16906" xr:uid="{00000000-0005-0000-0000-00006D070000}"/>
    <cellStyle name="20% - Accent4 2 2 2 4 2 2" xfId="22778" xr:uid="{00000000-0005-0000-0000-00006E070000}"/>
    <cellStyle name="20% - Accent4 2 2 2 4 3" xfId="22777" xr:uid="{00000000-0005-0000-0000-00006F070000}"/>
    <cellStyle name="20% - Accent4 2 2 2 4 4" xfId="49675" xr:uid="{00000000-0005-0000-0000-000070070000}"/>
    <cellStyle name="20% - Accent4 2 2 2 5" xfId="12544" xr:uid="{00000000-0005-0000-0000-000071070000}"/>
    <cellStyle name="20% - Accent4 2 2 2 5 2" xfId="22779" xr:uid="{00000000-0005-0000-0000-000072070000}"/>
    <cellStyle name="20% - Accent4 2 2 2 6" xfId="22770" xr:uid="{00000000-0005-0000-0000-000073070000}"/>
    <cellStyle name="20% - Accent4 2 2 2 7" xfId="45313" xr:uid="{00000000-0005-0000-0000-000074070000}"/>
    <cellStyle name="20% - Accent4 2 2 3" xfId="2715" xr:uid="{00000000-0005-0000-0000-000075070000}"/>
    <cellStyle name="20% - Accent4 2 2 3 2" xfId="9258" xr:uid="{00000000-0005-0000-0000-000076070000}"/>
    <cellStyle name="20% - Accent4 2 2 3 2 2" xfId="20177" xr:uid="{00000000-0005-0000-0000-000077070000}"/>
    <cellStyle name="20% - Accent4 2 2 3 2 2 2" xfId="22782" xr:uid="{00000000-0005-0000-0000-000078070000}"/>
    <cellStyle name="20% - Accent4 2 2 3 2 3" xfId="22781" xr:uid="{00000000-0005-0000-0000-000079070000}"/>
    <cellStyle name="20% - Accent4 2 2 3 2 4" xfId="52946" xr:uid="{00000000-0005-0000-0000-00007A070000}"/>
    <cellStyle name="20% - Accent4 2 2 3 3" xfId="13634" xr:uid="{00000000-0005-0000-0000-00007B070000}"/>
    <cellStyle name="20% - Accent4 2 2 3 3 2" xfId="22783" xr:uid="{00000000-0005-0000-0000-00007C070000}"/>
    <cellStyle name="20% - Accent4 2 2 3 4" xfId="22780" xr:uid="{00000000-0005-0000-0000-00007D070000}"/>
    <cellStyle name="20% - Accent4 2 2 3 5" xfId="46403" xr:uid="{00000000-0005-0000-0000-00007E070000}"/>
    <cellStyle name="20% - Accent4 2 2 4" xfId="7077" xr:uid="{00000000-0005-0000-0000-00007F070000}"/>
    <cellStyle name="20% - Accent4 2 2 4 2" xfId="17996" xr:uid="{00000000-0005-0000-0000-000080070000}"/>
    <cellStyle name="20% - Accent4 2 2 4 2 2" xfId="22785" xr:uid="{00000000-0005-0000-0000-000081070000}"/>
    <cellStyle name="20% - Accent4 2 2 4 3" xfId="22784" xr:uid="{00000000-0005-0000-0000-000082070000}"/>
    <cellStyle name="20% - Accent4 2 2 4 4" xfId="50765" xr:uid="{00000000-0005-0000-0000-000083070000}"/>
    <cellStyle name="20% - Accent4 2 2 5" xfId="4896" xr:uid="{00000000-0005-0000-0000-000084070000}"/>
    <cellStyle name="20% - Accent4 2 2 5 2" xfId="15815" xr:uid="{00000000-0005-0000-0000-000085070000}"/>
    <cellStyle name="20% - Accent4 2 2 5 2 2" xfId="22787" xr:uid="{00000000-0005-0000-0000-000086070000}"/>
    <cellStyle name="20% - Accent4 2 2 5 3" xfId="22786" xr:uid="{00000000-0005-0000-0000-000087070000}"/>
    <cellStyle name="20% - Accent4 2 2 5 4" xfId="48584" xr:uid="{00000000-0005-0000-0000-000088070000}"/>
    <cellStyle name="20% - Accent4 2 2 6" xfId="11453" xr:uid="{00000000-0005-0000-0000-000089070000}"/>
    <cellStyle name="20% - Accent4 2 2 6 2" xfId="22788" xr:uid="{00000000-0005-0000-0000-00008A070000}"/>
    <cellStyle name="20% - Accent4 2 2 7" xfId="22769" xr:uid="{00000000-0005-0000-0000-00008B070000}"/>
    <cellStyle name="20% - Accent4 2 2 8" xfId="44222" xr:uid="{00000000-0005-0000-0000-00008C070000}"/>
    <cellStyle name="20% - Accent4 2 3" xfId="1425" xr:uid="{00000000-0005-0000-0000-00008D070000}"/>
    <cellStyle name="20% - Accent4 2 3 2" xfId="3608" xr:uid="{00000000-0005-0000-0000-00008E070000}"/>
    <cellStyle name="20% - Accent4 2 3 2 2" xfId="10151" xr:uid="{00000000-0005-0000-0000-00008F070000}"/>
    <cellStyle name="20% - Accent4 2 3 2 2 2" xfId="21070" xr:uid="{00000000-0005-0000-0000-000090070000}"/>
    <cellStyle name="20% - Accent4 2 3 2 2 2 2" xfId="22792" xr:uid="{00000000-0005-0000-0000-000091070000}"/>
    <cellStyle name="20% - Accent4 2 3 2 2 3" xfId="22791" xr:uid="{00000000-0005-0000-0000-000092070000}"/>
    <cellStyle name="20% - Accent4 2 3 2 2 4" xfId="53839" xr:uid="{00000000-0005-0000-0000-000093070000}"/>
    <cellStyle name="20% - Accent4 2 3 2 3" xfId="14527" xr:uid="{00000000-0005-0000-0000-000094070000}"/>
    <cellStyle name="20% - Accent4 2 3 2 3 2" xfId="22793" xr:uid="{00000000-0005-0000-0000-000095070000}"/>
    <cellStyle name="20% - Accent4 2 3 2 4" xfId="22790" xr:uid="{00000000-0005-0000-0000-000096070000}"/>
    <cellStyle name="20% - Accent4 2 3 2 5" xfId="47296" xr:uid="{00000000-0005-0000-0000-000097070000}"/>
    <cellStyle name="20% - Accent4 2 3 3" xfId="7970" xr:uid="{00000000-0005-0000-0000-000098070000}"/>
    <cellStyle name="20% - Accent4 2 3 3 2" xfId="18889" xr:uid="{00000000-0005-0000-0000-000099070000}"/>
    <cellStyle name="20% - Accent4 2 3 3 2 2" xfId="22795" xr:uid="{00000000-0005-0000-0000-00009A070000}"/>
    <cellStyle name="20% - Accent4 2 3 3 3" xfId="22794" xr:uid="{00000000-0005-0000-0000-00009B070000}"/>
    <cellStyle name="20% - Accent4 2 3 3 4" xfId="51658" xr:uid="{00000000-0005-0000-0000-00009C070000}"/>
    <cellStyle name="20% - Accent4 2 3 4" xfId="5789" xr:uid="{00000000-0005-0000-0000-00009D070000}"/>
    <cellStyle name="20% - Accent4 2 3 4 2" xfId="16708" xr:uid="{00000000-0005-0000-0000-00009E070000}"/>
    <cellStyle name="20% - Accent4 2 3 4 2 2" xfId="22797" xr:uid="{00000000-0005-0000-0000-00009F070000}"/>
    <cellStyle name="20% - Accent4 2 3 4 3" xfId="22796" xr:uid="{00000000-0005-0000-0000-0000A0070000}"/>
    <cellStyle name="20% - Accent4 2 3 4 4" xfId="49477" xr:uid="{00000000-0005-0000-0000-0000A1070000}"/>
    <cellStyle name="20% - Accent4 2 3 5" xfId="12346" xr:uid="{00000000-0005-0000-0000-0000A2070000}"/>
    <cellStyle name="20% - Accent4 2 3 5 2" xfId="22798" xr:uid="{00000000-0005-0000-0000-0000A3070000}"/>
    <cellStyle name="20% - Accent4 2 3 6" xfId="22789" xr:uid="{00000000-0005-0000-0000-0000A4070000}"/>
    <cellStyle name="20% - Accent4 2 3 7" xfId="45115" xr:uid="{00000000-0005-0000-0000-0000A5070000}"/>
    <cellStyle name="20% - Accent4 2 4" xfId="2517" xr:uid="{00000000-0005-0000-0000-0000A6070000}"/>
    <cellStyle name="20% - Accent4 2 4 2" xfId="9060" xr:uid="{00000000-0005-0000-0000-0000A7070000}"/>
    <cellStyle name="20% - Accent4 2 4 2 2" xfId="19979" xr:uid="{00000000-0005-0000-0000-0000A8070000}"/>
    <cellStyle name="20% - Accent4 2 4 2 2 2" xfId="22801" xr:uid="{00000000-0005-0000-0000-0000A9070000}"/>
    <cellStyle name="20% - Accent4 2 4 2 3" xfId="22800" xr:uid="{00000000-0005-0000-0000-0000AA070000}"/>
    <cellStyle name="20% - Accent4 2 4 2 4" xfId="52748" xr:uid="{00000000-0005-0000-0000-0000AB070000}"/>
    <cellStyle name="20% - Accent4 2 4 3" xfId="13436" xr:uid="{00000000-0005-0000-0000-0000AC070000}"/>
    <cellStyle name="20% - Accent4 2 4 3 2" xfId="22802" xr:uid="{00000000-0005-0000-0000-0000AD070000}"/>
    <cellStyle name="20% - Accent4 2 4 4" xfId="22799" xr:uid="{00000000-0005-0000-0000-0000AE070000}"/>
    <cellStyle name="20% - Accent4 2 4 5" xfId="46205" xr:uid="{00000000-0005-0000-0000-0000AF070000}"/>
    <cellStyle name="20% - Accent4 2 5" xfId="6879" xr:uid="{00000000-0005-0000-0000-0000B0070000}"/>
    <cellStyle name="20% - Accent4 2 5 2" xfId="17798" xr:uid="{00000000-0005-0000-0000-0000B1070000}"/>
    <cellStyle name="20% - Accent4 2 5 2 2" xfId="22804" xr:uid="{00000000-0005-0000-0000-0000B2070000}"/>
    <cellStyle name="20% - Accent4 2 5 3" xfId="22803" xr:uid="{00000000-0005-0000-0000-0000B3070000}"/>
    <cellStyle name="20% - Accent4 2 5 4" xfId="50567" xr:uid="{00000000-0005-0000-0000-0000B4070000}"/>
    <cellStyle name="20% - Accent4 2 6" xfId="4698" xr:uid="{00000000-0005-0000-0000-0000B5070000}"/>
    <cellStyle name="20% - Accent4 2 6 2" xfId="15617" xr:uid="{00000000-0005-0000-0000-0000B6070000}"/>
    <cellStyle name="20% - Accent4 2 6 2 2" xfId="22806" xr:uid="{00000000-0005-0000-0000-0000B7070000}"/>
    <cellStyle name="20% - Accent4 2 6 3" xfId="22805" xr:uid="{00000000-0005-0000-0000-0000B8070000}"/>
    <cellStyle name="20% - Accent4 2 6 4" xfId="48386" xr:uid="{00000000-0005-0000-0000-0000B9070000}"/>
    <cellStyle name="20% - Accent4 2 7" xfId="11255" xr:uid="{00000000-0005-0000-0000-0000BA070000}"/>
    <cellStyle name="20% - Accent4 2 7 2" xfId="22807" xr:uid="{00000000-0005-0000-0000-0000BB070000}"/>
    <cellStyle name="20% - Accent4 2 8" xfId="22768" xr:uid="{00000000-0005-0000-0000-0000BC070000}"/>
    <cellStyle name="20% - Accent4 2 9" xfId="44024" xr:uid="{00000000-0005-0000-0000-0000BD070000}"/>
    <cellStyle name="20% - Accent4 20" xfId="54874" xr:uid="{00000000-0005-0000-0000-0000BE070000}"/>
    <cellStyle name="20% - Accent4 21" xfId="54912" xr:uid="{00000000-0005-0000-0000-0000BF070000}"/>
    <cellStyle name="20% - Accent4 22" xfId="54930" xr:uid="{00000000-0005-0000-0000-0000C0070000}"/>
    <cellStyle name="20% - Accent4 23" xfId="54947" xr:uid="{00000000-0005-0000-0000-0000C1070000}"/>
    <cellStyle name="20% - Accent4 24" xfId="54966" xr:uid="{00000000-0005-0000-0000-0000C2070000}"/>
    <cellStyle name="20% - Accent4 25" xfId="55012" xr:uid="{00000000-0005-0000-0000-0000C3070000}"/>
    <cellStyle name="20% - Accent4 26" xfId="55027" xr:uid="{00000000-0005-0000-0000-0000C4070000}"/>
    <cellStyle name="20% - Accent4 27" xfId="55041" xr:uid="{00000000-0005-0000-0000-0000C5070000}"/>
    <cellStyle name="20% - Accent4 28" xfId="55059" xr:uid="{00000000-0005-0000-0000-0000C6070000}"/>
    <cellStyle name="20% - Accent4 29" xfId="55073" xr:uid="{00000000-0005-0000-0000-0000C7070000}"/>
    <cellStyle name="20% - Accent4 3" xfId="423" xr:uid="{00000000-0005-0000-0000-0000C8070000}"/>
    <cellStyle name="20% - Accent4 3 2" xfId="1524" xr:uid="{00000000-0005-0000-0000-0000C9070000}"/>
    <cellStyle name="20% - Accent4 3 2 2" xfId="3707" xr:uid="{00000000-0005-0000-0000-0000CA070000}"/>
    <cellStyle name="20% - Accent4 3 2 2 2" xfId="10250" xr:uid="{00000000-0005-0000-0000-0000CB070000}"/>
    <cellStyle name="20% - Accent4 3 2 2 2 2" xfId="21169" xr:uid="{00000000-0005-0000-0000-0000CC070000}"/>
    <cellStyle name="20% - Accent4 3 2 2 2 2 2" xfId="22812" xr:uid="{00000000-0005-0000-0000-0000CD070000}"/>
    <cellStyle name="20% - Accent4 3 2 2 2 3" xfId="22811" xr:uid="{00000000-0005-0000-0000-0000CE070000}"/>
    <cellStyle name="20% - Accent4 3 2 2 2 4" xfId="53938" xr:uid="{00000000-0005-0000-0000-0000CF070000}"/>
    <cellStyle name="20% - Accent4 3 2 2 3" xfId="14626" xr:uid="{00000000-0005-0000-0000-0000D0070000}"/>
    <cellStyle name="20% - Accent4 3 2 2 3 2" xfId="22813" xr:uid="{00000000-0005-0000-0000-0000D1070000}"/>
    <cellStyle name="20% - Accent4 3 2 2 4" xfId="22810" xr:uid="{00000000-0005-0000-0000-0000D2070000}"/>
    <cellStyle name="20% - Accent4 3 2 2 5" xfId="47395" xr:uid="{00000000-0005-0000-0000-0000D3070000}"/>
    <cellStyle name="20% - Accent4 3 2 3" xfId="8069" xr:uid="{00000000-0005-0000-0000-0000D4070000}"/>
    <cellStyle name="20% - Accent4 3 2 3 2" xfId="18988" xr:uid="{00000000-0005-0000-0000-0000D5070000}"/>
    <cellStyle name="20% - Accent4 3 2 3 2 2" xfId="22815" xr:uid="{00000000-0005-0000-0000-0000D6070000}"/>
    <cellStyle name="20% - Accent4 3 2 3 3" xfId="22814" xr:uid="{00000000-0005-0000-0000-0000D7070000}"/>
    <cellStyle name="20% - Accent4 3 2 3 4" xfId="51757" xr:uid="{00000000-0005-0000-0000-0000D8070000}"/>
    <cellStyle name="20% - Accent4 3 2 4" xfId="5888" xr:uid="{00000000-0005-0000-0000-0000D9070000}"/>
    <cellStyle name="20% - Accent4 3 2 4 2" xfId="16807" xr:uid="{00000000-0005-0000-0000-0000DA070000}"/>
    <cellStyle name="20% - Accent4 3 2 4 2 2" xfId="22817" xr:uid="{00000000-0005-0000-0000-0000DB070000}"/>
    <cellStyle name="20% - Accent4 3 2 4 3" xfId="22816" xr:uid="{00000000-0005-0000-0000-0000DC070000}"/>
    <cellStyle name="20% - Accent4 3 2 4 4" xfId="49576" xr:uid="{00000000-0005-0000-0000-0000DD070000}"/>
    <cellStyle name="20% - Accent4 3 2 5" xfId="12445" xr:uid="{00000000-0005-0000-0000-0000DE070000}"/>
    <cellStyle name="20% - Accent4 3 2 5 2" xfId="22818" xr:uid="{00000000-0005-0000-0000-0000DF070000}"/>
    <cellStyle name="20% - Accent4 3 2 6" xfId="22809" xr:uid="{00000000-0005-0000-0000-0000E0070000}"/>
    <cellStyle name="20% - Accent4 3 2 7" xfId="45214" xr:uid="{00000000-0005-0000-0000-0000E1070000}"/>
    <cellStyle name="20% - Accent4 3 3" xfId="2616" xr:uid="{00000000-0005-0000-0000-0000E2070000}"/>
    <cellStyle name="20% - Accent4 3 3 2" xfId="9159" xr:uid="{00000000-0005-0000-0000-0000E3070000}"/>
    <cellStyle name="20% - Accent4 3 3 2 2" xfId="20078" xr:uid="{00000000-0005-0000-0000-0000E4070000}"/>
    <cellStyle name="20% - Accent4 3 3 2 2 2" xfId="22821" xr:uid="{00000000-0005-0000-0000-0000E5070000}"/>
    <cellStyle name="20% - Accent4 3 3 2 3" xfId="22820" xr:uid="{00000000-0005-0000-0000-0000E6070000}"/>
    <cellStyle name="20% - Accent4 3 3 2 4" xfId="52847" xr:uid="{00000000-0005-0000-0000-0000E7070000}"/>
    <cellStyle name="20% - Accent4 3 3 3" xfId="13535" xr:uid="{00000000-0005-0000-0000-0000E8070000}"/>
    <cellStyle name="20% - Accent4 3 3 3 2" xfId="22822" xr:uid="{00000000-0005-0000-0000-0000E9070000}"/>
    <cellStyle name="20% - Accent4 3 3 4" xfId="22819" xr:uid="{00000000-0005-0000-0000-0000EA070000}"/>
    <cellStyle name="20% - Accent4 3 3 5" xfId="46304" xr:uid="{00000000-0005-0000-0000-0000EB070000}"/>
    <cellStyle name="20% - Accent4 3 4" xfId="6978" xr:uid="{00000000-0005-0000-0000-0000EC070000}"/>
    <cellStyle name="20% - Accent4 3 4 2" xfId="17897" xr:uid="{00000000-0005-0000-0000-0000ED070000}"/>
    <cellStyle name="20% - Accent4 3 4 2 2" xfId="22824" xr:uid="{00000000-0005-0000-0000-0000EE070000}"/>
    <cellStyle name="20% - Accent4 3 4 3" xfId="22823" xr:uid="{00000000-0005-0000-0000-0000EF070000}"/>
    <cellStyle name="20% - Accent4 3 4 4" xfId="50666" xr:uid="{00000000-0005-0000-0000-0000F0070000}"/>
    <cellStyle name="20% - Accent4 3 5" xfId="4797" xr:uid="{00000000-0005-0000-0000-0000F1070000}"/>
    <cellStyle name="20% - Accent4 3 5 2" xfId="15716" xr:uid="{00000000-0005-0000-0000-0000F2070000}"/>
    <cellStyle name="20% - Accent4 3 5 2 2" xfId="22826" xr:uid="{00000000-0005-0000-0000-0000F3070000}"/>
    <cellStyle name="20% - Accent4 3 5 3" xfId="22825" xr:uid="{00000000-0005-0000-0000-0000F4070000}"/>
    <cellStyle name="20% - Accent4 3 5 4" xfId="48485" xr:uid="{00000000-0005-0000-0000-0000F5070000}"/>
    <cellStyle name="20% - Accent4 3 6" xfId="11354" xr:uid="{00000000-0005-0000-0000-0000F6070000}"/>
    <cellStyle name="20% - Accent4 3 6 2" xfId="22827" xr:uid="{00000000-0005-0000-0000-0000F7070000}"/>
    <cellStyle name="20% - Accent4 3 7" xfId="22808" xr:uid="{00000000-0005-0000-0000-0000F8070000}"/>
    <cellStyle name="20% - Accent4 3 8" xfId="44123" xr:uid="{00000000-0005-0000-0000-0000F9070000}"/>
    <cellStyle name="20% - Accent4 30" xfId="55092" xr:uid="{00000000-0005-0000-0000-0000FA070000}"/>
    <cellStyle name="20% - Accent4 31" xfId="55108" xr:uid="{00000000-0005-0000-0000-0000FB070000}"/>
    <cellStyle name="20% - Accent4 32" xfId="55128" xr:uid="{00000000-0005-0000-0000-0000FC070000}"/>
    <cellStyle name="20% - Accent4 33" xfId="55143" xr:uid="{00000000-0005-0000-0000-0000FD070000}"/>
    <cellStyle name="20% - Accent4 34" xfId="55185" xr:uid="{00000000-0005-0000-0000-0000FE070000}"/>
    <cellStyle name="20% - Accent4 35" xfId="55209" xr:uid="{00000000-0005-0000-0000-0000FF070000}"/>
    <cellStyle name="20% - Accent4 36" xfId="55233" xr:uid="{00000000-0005-0000-0000-000000080000}"/>
    <cellStyle name="20% - Accent4 37" xfId="55247" xr:uid="{00000000-0005-0000-0000-000001080000}"/>
    <cellStyle name="20% - Accent4 38" xfId="55263" xr:uid="{00000000-0005-0000-0000-000002080000}"/>
    <cellStyle name="20% - Accent4 39" xfId="55306" xr:uid="{00000000-0005-0000-0000-000003080000}"/>
    <cellStyle name="20% - Accent4 4" xfId="707" xr:uid="{00000000-0005-0000-0000-000004080000}"/>
    <cellStyle name="20% - Accent4 4 2" xfId="1806" xr:uid="{00000000-0005-0000-0000-000005080000}"/>
    <cellStyle name="20% - Accent4 4 2 2" xfId="3989" xr:uid="{00000000-0005-0000-0000-000006080000}"/>
    <cellStyle name="20% - Accent4 4 2 2 2" xfId="10532" xr:uid="{00000000-0005-0000-0000-000007080000}"/>
    <cellStyle name="20% - Accent4 4 2 2 2 2" xfId="21451" xr:uid="{00000000-0005-0000-0000-000008080000}"/>
    <cellStyle name="20% - Accent4 4 2 2 2 2 2" xfId="22832" xr:uid="{00000000-0005-0000-0000-000009080000}"/>
    <cellStyle name="20% - Accent4 4 2 2 2 3" xfId="22831" xr:uid="{00000000-0005-0000-0000-00000A080000}"/>
    <cellStyle name="20% - Accent4 4 2 2 2 4" xfId="54220" xr:uid="{00000000-0005-0000-0000-00000B080000}"/>
    <cellStyle name="20% - Accent4 4 2 2 3" xfId="14908" xr:uid="{00000000-0005-0000-0000-00000C080000}"/>
    <cellStyle name="20% - Accent4 4 2 2 3 2" xfId="22833" xr:uid="{00000000-0005-0000-0000-00000D080000}"/>
    <cellStyle name="20% - Accent4 4 2 2 4" xfId="22830" xr:uid="{00000000-0005-0000-0000-00000E080000}"/>
    <cellStyle name="20% - Accent4 4 2 2 5" xfId="47677" xr:uid="{00000000-0005-0000-0000-00000F080000}"/>
    <cellStyle name="20% - Accent4 4 2 3" xfId="8351" xr:uid="{00000000-0005-0000-0000-000010080000}"/>
    <cellStyle name="20% - Accent4 4 2 3 2" xfId="19270" xr:uid="{00000000-0005-0000-0000-000011080000}"/>
    <cellStyle name="20% - Accent4 4 2 3 2 2" xfId="22835" xr:uid="{00000000-0005-0000-0000-000012080000}"/>
    <cellStyle name="20% - Accent4 4 2 3 3" xfId="22834" xr:uid="{00000000-0005-0000-0000-000013080000}"/>
    <cellStyle name="20% - Accent4 4 2 3 4" xfId="52039" xr:uid="{00000000-0005-0000-0000-000014080000}"/>
    <cellStyle name="20% - Accent4 4 2 4" xfId="6170" xr:uid="{00000000-0005-0000-0000-000015080000}"/>
    <cellStyle name="20% - Accent4 4 2 4 2" xfId="17089" xr:uid="{00000000-0005-0000-0000-000016080000}"/>
    <cellStyle name="20% - Accent4 4 2 4 2 2" xfId="22837" xr:uid="{00000000-0005-0000-0000-000017080000}"/>
    <cellStyle name="20% - Accent4 4 2 4 3" xfId="22836" xr:uid="{00000000-0005-0000-0000-000018080000}"/>
    <cellStyle name="20% - Accent4 4 2 4 4" xfId="49858" xr:uid="{00000000-0005-0000-0000-000019080000}"/>
    <cellStyle name="20% - Accent4 4 2 5" xfId="12727" xr:uid="{00000000-0005-0000-0000-00001A080000}"/>
    <cellStyle name="20% - Accent4 4 2 5 2" xfId="22838" xr:uid="{00000000-0005-0000-0000-00001B080000}"/>
    <cellStyle name="20% - Accent4 4 2 6" xfId="22829" xr:uid="{00000000-0005-0000-0000-00001C080000}"/>
    <cellStyle name="20% - Accent4 4 2 7" xfId="45496" xr:uid="{00000000-0005-0000-0000-00001D080000}"/>
    <cellStyle name="20% - Accent4 4 3" xfId="2898" xr:uid="{00000000-0005-0000-0000-00001E080000}"/>
    <cellStyle name="20% - Accent4 4 3 2" xfId="9441" xr:uid="{00000000-0005-0000-0000-00001F080000}"/>
    <cellStyle name="20% - Accent4 4 3 2 2" xfId="20360" xr:uid="{00000000-0005-0000-0000-000020080000}"/>
    <cellStyle name="20% - Accent4 4 3 2 2 2" xfId="22841" xr:uid="{00000000-0005-0000-0000-000021080000}"/>
    <cellStyle name="20% - Accent4 4 3 2 3" xfId="22840" xr:uid="{00000000-0005-0000-0000-000022080000}"/>
    <cellStyle name="20% - Accent4 4 3 2 4" xfId="53129" xr:uid="{00000000-0005-0000-0000-000023080000}"/>
    <cellStyle name="20% - Accent4 4 3 3" xfId="13817" xr:uid="{00000000-0005-0000-0000-000024080000}"/>
    <cellStyle name="20% - Accent4 4 3 3 2" xfId="22842" xr:uid="{00000000-0005-0000-0000-000025080000}"/>
    <cellStyle name="20% - Accent4 4 3 4" xfId="22839" xr:uid="{00000000-0005-0000-0000-000026080000}"/>
    <cellStyle name="20% - Accent4 4 3 5" xfId="46586" xr:uid="{00000000-0005-0000-0000-000027080000}"/>
    <cellStyle name="20% - Accent4 4 4" xfId="7260" xr:uid="{00000000-0005-0000-0000-000028080000}"/>
    <cellStyle name="20% - Accent4 4 4 2" xfId="18179" xr:uid="{00000000-0005-0000-0000-000029080000}"/>
    <cellStyle name="20% - Accent4 4 4 2 2" xfId="22844" xr:uid="{00000000-0005-0000-0000-00002A080000}"/>
    <cellStyle name="20% - Accent4 4 4 3" xfId="22843" xr:uid="{00000000-0005-0000-0000-00002B080000}"/>
    <cellStyle name="20% - Accent4 4 4 4" xfId="50948" xr:uid="{00000000-0005-0000-0000-00002C080000}"/>
    <cellStyle name="20% - Accent4 4 5" xfId="5079" xr:uid="{00000000-0005-0000-0000-00002D080000}"/>
    <cellStyle name="20% - Accent4 4 5 2" xfId="15998" xr:uid="{00000000-0005-0000-0000-00002E080000}"/>
    <cellStyle name="20% - Accent4 4 5 2 2" xfId="22846" xr:uid="{00000000-0005-0000-0000-00002F080000}"/>
    <cellStyle name="20% - Accent4 4 5 3" xfId="22845" xr:uid="{00000000-0005-0000-0000-000030080000}"/>
    <cellStyle name="20% - Accent4 4 5 4" xfId="48767" xr:uid="{00000000-0005-0000-0000-000031080000}"/>
    <cellStyle name="20% - Accent4 4 6" xfId="11636" xr:uid="{00000000-0005-0000-0000-000032080000}"/>
    <cellStyle name="20% - Accent4 4 6 2" xfId="22847" xr:uid="{00000000-0005-0000-0000-000033080000}"/>
    <cellStyle name="20% - Accent4 4 7" xfId="22828" xr:uid="{00000000-0005-0000-0000-000034080000}"/>
    <cellStyle name="20% - Accent4 4 8" xfId="44405" xr:uid="{00000000-0005-0000-0000-000035080000}"/>
    <cellStyle name="20% - Accent4 40" xfId="55321" xr:uid="{00000000-0005-0000-0000-000036080000}"/>
    <cellStyle name="20% - Accent4 41" xfId="55381" xr:uid="{00000000-0005-0000-0000-000037080000}"/>
    <cellStyle name="20% - Accent4 42" xfId="55397" xr:uid="{00000000-0005-0000-0000-000038080000}"/>
    <cellStyle name="20% - Accent4 43" xfId="55408" xr:uid="{00000000-0005-0000-0000-000039080000}"/>
    <cellStyle name="20% - Accent4 44" xfId="55426" xr:uid="{00000000-0005-0000-0000-00003A080000}"/>
    <cellStyle name="20% - Accent4 45" xfId="55444" xr:uid="{00000000-0005-0000-0000-00003B080000}"/>
    <cellStyle name="20% - Accent4 46" xfId="55460" xr:uid="{00000000-0005-0000-0000-00003C080000}"/>
    <cellStyle name="20% - Accent4 47" xfId="55475" xr:uid="{00000000-0005-0000-0000-00003D080000}"/>
    <cellStyle name="20% - Accent4 48" xfId="55485" xr:uid="{00000000-0005-0000-0000-00003E080000}"/>
    <cellStyle name="20% - Accent4 49" xfId="55505" xr:uid="{00000000-0005-0000-0000-00003F080000}"/>
    <cellStyle name="20% - Accent4 5" xfId="805" xr:uid="{00000000-0005-0000-0000-000040080000}"/>
    <cellStyle name="20% - Accent4 5 2" xfId="1904" xr:uid="{00000000-0005-0000-0000-000041080000}"/>
    <cellStyle name="20% - Accent4 5 2 2" xfId="4087" xr:uid="{00000000-0005-0000-0000-000042080000}"/>
    <cellStyle name="20% - Accent4 5 2 2 2" xfId="10630" xr:uid="{00000000-0005-0000-0000-000043080000}"/>
    <cellStyle name="20% - Accent4 5 2 2 2 2" xfId="21549" xr:uid="{00000000-0005-0000-0000-000044080000}"/>
    <cellStyle name="20% - Accent4 5 2 2 2 2 2" xfId="22852" xr:uid="{00000000-0005-0000-0000-000045080000}"/>
    <cellStyle name="20% - Accent4 5 2 2 2 3" xfId="22851" xr:uid="{00000000-0005-0000-0000-000046080000}"/>
    <cellStyle name="20% - Accent4 5 2 2 2 4" xfId="54318" xr:uid="{00000000-0005-0000-0000-000047080000}"/>
    <cellStyle name="20% - Accent4 5 2 2 3" xfId="15006" xr:uid="{00000000-0005-0000-0000-000048080000}"/>
    <cellStyle name="20% - Accent4 5 2 2 3 2" xfId="22853" xr:uid="{00000000-0005-0000-0000-000049080000}"/>
    <cellStyle name="20% - Accent4 5 2 2 4" xfId="22850" xr:uid="{00000000-0005-0000-0000-00004A080000}"/>
    <cellStyle name="20% - Accent4 5 2 2 5" xfId="47775" xr:uid="{00000000-0005-0000-0000-00004B080000}"/>
    <cellStyle name="20% - Accent4 5 2 3" xfId="8449" xr:uid="{00000000-0005-0000-0000-00004C080000}"/>
    <cellStyle name="20% - Accent4 5 2 3 2" xfId="19368" xr:uid="{00000000-0005-0000-0000-00004D080000}"/>
    <cellStyle name="20% - Accent4 5 2 3 2 2" xfId="22855" xr:uid="{00000000-0005-0000-0000-00004E080000}"/>
    <cellStyle name="20% - Accent4 5 2 3 3" xfId="22854" xr:uid="{00000000-0005-0000-0000-00004F080000}"/>
    <cellStyle name="20% - Accent4 5 2 3 4" xfId="52137" xr:uid="{00000000-0005-0000-0000-000050080000}"/>
    <cellStyle name="20% - Accent4 5 2 4" xfId="6268" xr:uid="{00000000-0005-0000-0000-000051080000}"/>
    <cellStyle name="20% - Accent4 5 2 4 2" xfId="17187" xr:uid="{00000000-0005-0000-0000-000052080000}"/>
    <cellStyle name="20% - Accent4 5 2 4 2 2" xfId="22857" xr:uid="{00000000-0005-0000-0000-000053080000}"/>
    <cellStyle name="20% - Accent4 5 2 4 3" xfId="22856" xr:uid="{00000000-0005-0000-0000-000054080000}"/>
    <cellStyle name="20% - Accent4 5 2 4 4" xfId="49956" xr:uid="{00000000-0005-0000-0000-000055080000}"/>
    <cellStyle name="20% - Accent4 5 2 5" xfId="12825" xr:uid="{00000000-0005-0000-0000-000056080000}"/>
    <cellStyle name="20% - Accent4 5 2 5 2" xfId="22858" xr:uid="{00000000-0005-0000-0000-000057080000}"/>
    <cellStyle name="20% - Accent4 5 2 6" xfId="22849" xr:uid="{00000000-0005-0000-0000-000058080000}"/>
    <cellStyle name="20% - Accent4 5 2 7" xfId="45594" xr:uid="{00000000-0005-0000-0000-000059080000}"/>
    <cellStyle name="20% - Accent4 5 3" xfId="2996" xr:uid="{00000000-0005-0000-0000-00005A080000}"/>
    <cellStyle name="20% - Accent4 5 3 2" xfId="9539" xr:uid="{00000000-0005-0000-0000-00005B080000}"/>
    <cellStyle name="20% - Accent4 5 3 2 2" xfId="20458" xr:uid="{00000000-0005-0000-0000-00005C080000}"/>
    <cellStyle name="20% - Accent4 5 3 2 2 2" xfId="22861" xr:uid="{00000000-0005-0000-0000-00005D080000}"/>
    <cellStyle name="20% - Accent4 5 3 2 3" xfId="22860" xr:uid="{00000000-0005-0000-0000-00005E080000}"/>
    <cellStyle name="20% - Accent4 5 3 2 4" xfId="53227" xr:uid="{00000000-0005-0000-0000-00005F080000}"/>
    <cellStyle name="20% - Accent4 5 3 3" xfId="13915" xr:uid="{00000000-0005-0000-0000-000060080000}"/>
    <cellStyle name="20% - Accent4 5 3 3 2" xfId="22862" xr:uid="{00000000-0005-0000-0000-000061080000}"/>
    <cellStyle name="20% - Accent4 5 3 4" xfId="22859" xr:uid="{00000000-0005-0000-0000-000062080000}"/>
    <cellStyle name="20% - Accent4 5 3 5" xfId="46684" xr:uid="{00000000-0005-0000-0000-000063080000}"/>
    <cellStyle name="20% - Accent4 5 4" xfId="7358" xr:uid="{00000000-0005-0000-0000-000064080000}"/>
    <cellStyle name="20% - Accent4 5 4 2" xfId="18277" xr:uid="{00000000-0005-0000-0000-000065080000}"/>
    <cellStyle name="20% - Accent4 5 4 2 2" xfId="22864" xr:uid="{00000000-0005-0000-0000-000066080000}"/>
    <cellStyle name="20% - Accent4 5 4 3" xfId="22863" xr:uid="{00000000-0005-0000-0000-000067080000}"/>
    <cellStyle name="20% - Accent4 5 4 4" xfId="51046" xr:uid="{00000000-0005-0000-0000-000068080000}"/>
    <cellStyle name="20% - Accent4 5 5" xfId="5177" xr:uid="{00000000-0005-0000-0000-000069080000}"/>
    <cellStyle name="20% - Accent4 5 5 2" xfId="16096" xr:uid="{00000000-0005-0000-0000-00006A080000}"/>
    <cellStyle name="20% - Accent4 5 5 2 2" xfId="22866" xr:uid="{00000000-0005-0000-0000-00006B080000}"/>
    <cellStyle name="20% - Accent4 5 5 3" xfId="22865" xr:uid="{00000000-0005-0000-0000-00006C080000}"/>
    <cellStyle name="20% - Accent4 5 5 4" xfId="48865" xr:uid="{00000000-0005-0000-0000-00006D080000}"/>
    <cellStyle name="20% - Accent4 5 6" xfId="11734" xr:uid="{00000000-0005-0000-0000-00006E080000}"/>
    <cellStyle name="20% - Accent4 5 6 2" xfId="22867" xr:uid="{00000000-0005-0000-0000-00006F080000}"/>
    <cellStyle name="20% - Accent4 5 7" xfId="22848" xr:uid="{00000000-0005-0000-0000-000070080000}"/>
    <cellStyle name="20% - Accent4 5 8" xfId="44503" xr:uid="{00000000-0005-0000-0000-000071080000}"/>
    <cellStyle name="20% - Accent4 50" xfId="55527" xr:uid="{00000000-0005-0000-0000-000072080000}"/>
    <cellStyle name="20% - Accent4 51" xfId="55538" xr:uid="{00000000-0005-0000-0000-000073080000}"/>
    <cellStyle name="20% - Accent4 52" xfId="55559" xr:uid="{00000000-0005-0000-0000-000074080000}"/>
    <cellStyle name="20% - Accent4 53" xfId="55578" xr:uid="{00000000-0005-0000-0000-000075080000}"/>
    <cellStyle name="20% - Accent4 54" xfId="55594" xr:uid="{00000000-0005-0000-0000-000076080000}"/>
    <cellStyle name="20% - Accent4 55" xfId="55609" xr:uid="{00000000-0005-0000-0000-000077080000}"/>
    <cellStyle name="20% - Accent4 56" xfId="55625" xr:uid="{00000000-0005-0000-0000-000078080000}"/>
    <cellStyle name="20% - Accent4 57" xfId="55634" xr:uid="{00000000-0005-0000-0000-000079080000}"/>
    <cellStyle name="20% - Accent4 58" xfId="55655" xr:uid="{00000000-0005-0000-0000-00007A080000}"/>
    <cellStyle name="20% - Accent4 59" xfId="55681" xr:uid="{00000000-0005-0000-0000-00007B080000}"/>
    <cellStyle name="20% - Accent4 6" xfId="903" xr:uid="{00000000-0005-0000-0000-00007C080000}"/>
    <cellStyle name="20% - Accent4 6 2" xfId="2002" xr:uid="{00000000-0005-0000-0000-00007D080000}"/>
    <cellStyle name="20% - Accent4 6 2 2" xfId="4185" xr:uid="{00000000-0005-0000-0000-00007E080000}"/>
    <cellStyle name="20% - Accent4 6 2 2 2" xfId="10728" xr:uid="{00000000-0005-0000-0000-00007F080000}"/>
    <cellStyle name="20% - Accent4 6 2 2 2 2" xfId="21647" xr:uid="{00000000-0005-0000-0000-000080080000}"/>
    <cellStyle name="20% - Accent4 6 2 2 2 2 2" xfId="22872" xr:uid="{00000000-0005-0000-0000-000081080000}"/>
    <cellStyle name="20% - Accent4 6 2 2 2 3" xfId="22871" xr:uid="{00000000-0005-0000-0000-000082080000}"/>
    <cellStyle name="20% - Accent4 6 2 2 2 4" xfId="54416" xr:uid="{00000000-0005-0000-0000-000083080000}"/>
    <cellStyle name="20% - Accent4 6 2 2 3" xfId="15104" xr:uid="{00000000-0005-0000-0000-000084080000}"/>
    <cellStyle name="20% - Accent4 6 2 2 3 2" xfId="22873" xr:uid="{00000000-0005-0000-0000-000085080000}"/>
    <cellStyle name="20% - Accent4 6 2 2 4" xfId="22870" xr:uid="{00000000-0005-0000-0000-000086080000}"/>
    <cellStyle name="20% - Accent4 6 2 2 5" xfId="47873" xr:uid="{00000000-0005-0000-0000-000087080000}"/>
    <cellStyle name="20% - Accent4 6 2 3" xfId="8547" xr:uid="{00000000-0005-0000-0000-000088080000}"/>
    <cellStyle name="20% - Accent4 6 2 3 2" xfId="19466" xr:uid="{00000000-0005-0000-0000-000089080000}"/>
    <cellStyle name="20% - Accent4 6 2 3 2 2" xfId="22875" xr:uid="{00000000-0005-0000-0000-00008A080000}"/>
    <cellStyle name="20% - Accent4 6 2 3 3" xfId="22874" xr:uid="{00000000-0005-0000-0000-00008B080000}"/>
    <cellStyle name="20% - Accent4 6 2 3 4" xfId="52235" xr:uid="{00000000-0005-0000-0000-00008C080000}"/>
    <cellStyle name="20% - Accent4 6 2 4" xfId="6366" xr:uid="{00000000-0005-0000-0000-00008D080000}"/>
    <cellStyle name="20% - Accent4 6 2 4 2" xfId="17285" xr:uid="{00000000-0005-0000-0000-00008E080000}"/>
    <cellStyle name="20% - Accent4 6 2 4 2 2" xfId="22877" xr:uid="{00000000-0005-0000-0000-00008F080000}"/>
    <cellStyle name="20% - Accent4 6 2 4 3" xfId="22876" xr:uid="{00000000-0005-0000-0000-000090080000}"/>
    <cellStyle name="20% - Accent4 6 2 4 4" xfId="50054" xr:uid="{00000000-0005-0000-0000-000091080000}"/>
    <cellStyle name="20% - Accent4 6 2 5" xfId="12923" xr:uid="{00000000-0005-0000-0000-000092080000}"/>
    <cellStyle name="20% - Accent4 6 2 5 2" xfId="22878" xr:uid="{00000000-0005-0000-0000-000093080000}"/>
    <cellStyle name="20% - Accent4 6 2 6" xfId="22869" xr:uid="{00000000-0005-0000-0000-000094080000}"/>
    <cellStyle name="20% - Accent4 6 2 7" xfId="45692" xr:uid="{00000000-0005-0000-0000-000095080000}"/>
    <cellStyle name="20% - Accent4 6 3" xfId="3094" xr:uid="{00000000-0005-0000-0000-000096080000}"/>
    <cellStyle name="20% - Accent4 6 3 2" xfId="9637" xr:uid="{00000000-0005-0000-0000-000097080000}"/>
    <cellStyle name="20% - Accent4 6 3 2 2" xfId="20556" xr:uid="{00000000-0005-0000-0000-000098080000}"/>
    <cellStyle name="20% - Accent4 6 3 2 2 2" xfId="22881" xr:uid="{00000000-0005-0000-0000-000099080000}"/>
    <cellStyle name="20% - Accent4 6 3 2 3" xfId="22880" xr:uid="{00000000-0005-0000-0000-00009A080000}"/>
    <cellStyle name="20% - Accent4 6 3 2 4" xfId="53325" xr:uid="{00000000-0005-0000-0000-00009B080000}"/>
    <cellStyle name="20% - Accent4 6 3 3" xfId="14013" xr:uid="{00000000-0005-0000-0000-00009C080000}"/>
    <cellStyle name="20% - Accent4 6 3 3 2" xfId="22882" xr:uid="{00000000-0005-0000-0000-00009D080000}"/>
    <cellStyle name="20% - Accent4 6 3 4" xfId="22879" xr:uid="{00000000-0005-0000-0000-00009E080000}"/>
    <cellStyle name="20% - Accent4 6 3 5" xfId="46782" xr:uid="{00000000-0005-0000-0000-00009F080000}"/>
    <cellStyle name="20% - Accent4 6 4" xfId="7456" xr:uid="{00000000-0005-0000-0000-0000A0080000}"/>
    <cellStyle name="20% - Accent4 6 4 2" xfId="18375" xr:uid="{00000000-0005-0000-0000-0000A1080000}"/>
    <cellStyle name="20% - Accent4 6 4 2 2" xfId="22884" xr:uid="{00000000-0005-0000-0000-0000A2080000}"/>
    <cellStyle name="20% - Accent4 6 4 3" xfId="22883" xr:uid="{00000000-0005-0000-0000-0000A3080000}"/>
    <cellStyle name="20% - Accent4 6 4 4" xfId="51144" xr:uid="{00000000-0005-0000-0000-0000A4080000}"/>
    <cellStyle name="20% - Accent4 6 5" xfId="5275" xr:uid="{00000000-0005-0000-0000-0000A5080000}"/>
    <cellStyle name="20% - Accent4 6 5 2" xfId="16194" xr:uid="{00000000-0005-0000-0000-0000A6080000}"/>
    <cellStyle name="20% - Accent4 6 5 2 2" xfId="22886" xr:uid="{00000000-0005-0000-0000-0000A7080000}"/>
    <cellStyle name="20% - Accent4 6 5 3" xfId="22885" xr:uid="{00000000-0005-0000-0000-0000A8080000}"/>
    <cellStyle name="20% - Accent4 6 5 4" xfId="48963" xr:uid="{00000000-0005-0000-0000-0000A9080000}"/>
    <cellStyle name="20% - Accent4 6 6" xfId="11832" xr:uid="{00000000-0005-0000-0000-0000AA080000}"/>
    <cellStyle name="20% - Accent4 6 6 2" xfId="22887" xr:uid="{00000000-0005-0000-0000-0000AB080000}"/>
    <cellStyle name="20% - Accent4 6 7" xfId="22868" xr:uid="{00000000-0005-0000-0000-0000AC080000}"/>
    <cellStyle name="20% - Accent4 6 8" xfId="44601" xr:uid="{00000000-0005-0000-0000-0000AD080000}"/>
    <cellStyle name="20% - Accent4 7" xfId="918" xr:uid="{00000000-0005-0000-0000-0000AE080000}"/>
    <cellStyle name="20% - Accent4 7 2" xfId="2017" xr:uid="{00000000-0005-0000-0000-0000AF080000}"/>
    <cellStyle name="20% - Accent4 7 2 2" xfId="4200" xr:uid="{00000000-0005-0000-0000-0000B0080000}"/>
    <cellStyle name="20% - Accent4 7 2 2 2" xfId="10743" xr:uid="{00000000-0005-0000-0000-0000B1080000}"/>
    <cellStyle name="20% - Accent4 7 2 2 2 2" xfId="21662" xr:uid="{00000000-0005-0000-0000-0000B2080000}"/>
    <cellStyle name="20% - Accent4 7 2 2 2 2 2" xfId="22892" xr:uid="{00000000-0005-0000-0000-0000B3080000}"/>
    <cellStyle name="20% - Accent4 7 2 2 2 3" xfId="22891" xr:uid="{00000000-0005-0000-0000-0000B4080000}"/>
    <cellStyle name="20% - Accent4 7 2 2 2 4" xfId="54431" xr:uid="{00000000-0005-0000-0000-0000B5080000}"/>
    <cellStyle name="20% - Accent4 7 2 2 3" xfId="15119" xr:uid="{00000000-0005-0000-0000-0000B6080000}"/>
    <cellStyle name="20% - Accent4 7 2 2 3 2" xfId="22893" xr:uid="{00000000-0005-0000-0000-0000B7080000}"/>
    <cellStyle name="20% - Accent4 7 2 2 4" xfId="22890" xr:uid="{00000000-0005-0000-0000-0000B8080000}"/>
    <cellStyle name="20% - Accent4 7 2 2 5" xfId="47888" xr:uid="{00000000-0005-0000-0000-0000B9080000}"/>
    <cellStyle name="20% - Accent4 7 2 3" xfId="8562" xr:uid="{00000000-0005-0000-0000-0000BA080000}"/>
    <cellStyle name="20% - Accent4 7 2 3 2" xfId="19481" xr:uid="{00000000-0005-0000-0000-0000BB080000}"/>
    <cellStyle name="20% - Accent4 7 2 3 2 2" xfId="22895" xr:uid="{00000000-0005-0000-0000-0000BC080000}"/>
    <cellStyle name="20% - Accent4 7 2 3 3" xfId="22894" xr:uid="{00000000-0005-0000-0000-0000BD080000}"/>
    <cellStyle name="20% - Accent4 7 2 3 4" xfId="52250" xr:uid="{00000000-0005-0000-0000-0000BE080000}"/>
    <cellStyle name="20% - Accent4 7 2 4" xfId="6381" xr:uid="{00000000-0005-0000-0000-0000BF080000}"/>
    <cellStyle name="20% - Accent4 7 2 4 2" xfId="17300" xr:uid="{00000000-0005-0000-0000-0000C0080000}"/>
    <cellStyle name="20% - Accent4 7 2 4 2 2" xfId="22897" xr:uid="{00000000-0005-0000-0000-0000C1080000}"/>
    <cellStyle name="20% - Accent4 7 2 4 3" xfId="22896" xr:uid="{00000000-0005-0000-0000-0000C2080000}"/>
    <cellStyle name="20% - Accent4 7 2 4 4" xfId="50069" xr:uid="{00000000-0005-0000-0000-0000C3080000}"/>
    <cellStyle name="20% - Accent4 7 2 5" xfId="12938" xr:uid="{00000000-0005-0000-0000-0000C4080000}"/>
    <cellStyle name="20% - Accent4 7 2 5 2" xfId="22898" xr:uid="{00000000-0005-0000-0000-0000C5080000}"/>
    <cellStyle name="20% - Accent4 7 2 6" xfId="22889" xr:uid="{00000000-0005-0000-0000-0000C6080000}"/>
    <cellStyle name="20% - Accent4 7 2 7" xfId="45707" xr:uid="{00000000-0005-0000-0000-0000C7080000}"/>
    <cellStyle name="20% - Accent4 7 3" xfId="3109" xr:uid="{00000000-0005-0000-0000-0000C8080000}"/>
    <cellStyle name="20% - Accent4 7 3 2" xfId="9652" xr:uid="{00000000-0005-0000-0000-0000C9080000}"/>
    <cellStyle name="20% - Accent4 7 3 2 2" xfId="20571" xr:uid="{00000000-0005-0000-0000-0000CA080000}"/>
    <cellStyle name="20% - Accent4 7 3 2 2 2" xfId="22901" xr:uid="{00000000-0005-0000-0000-0000CB080000}"/>
    <cellStyle name="20% - Accent4 7 3 2 3" xfId="22900" xr:uid="{00000000-0005-0000-0000-0000CC080000}"/>
    <cellStyle name="20% - Accent4 7 3 2 4" xfId="53340" xr:uid="{00000000-0005-0000-0000-0000CD080000}"/>
    <cellStyle name="20% - Accent4 7 3 3" xfId="14028" xr:uid="{00000000-0005-0000-0000-0000CE080000}"/>
    <cellStyle name="20% - Accent4 7 3 3 2" xfId="22902" xr:uid="{00000000-0005-0000-0000-0000CF080000}"/>
    <cellStyle name="20% - Accent4 7 3 4" xfId="22899" xr:uid="{00000000-0005-0000-0000-0000D0080000}"/>
    <cellStyle name="20% - Accent4 7 3 5" xfId="46797" xr:uid="{00000000-0005-0000-0000-0000D1080000}"/>
    <cellStyle name="20% - Accent4 7 4" xfId="7471" xr:uid="{00000000-0005-0000-0000-0000D2080000}"/>
    <cellStyle name="20% - Accent4 7 4 2" xfId="18390" xr:uid="{00000000-0005-0000-0000-0000D3080000}"/>
    <cellStyle name="20% - Accent4 7 4 2 2" xfId="22904" xr:uid="{00000000-0005-0000-0000-0000D4080000}"/>
    <cellStyle name="20% - Accent4 7 4 3" xfId="22903" xr:uid="{00000000-0005-0000-0000-0000D5080000}"/>
    <cellStyle name="20% - Accent4 7 4 4" xfId="51159" xr:uid="{00000000-0005-0000-0000-0000D6080000}"/>
    <cellStyle name="20% - Accent4 7 5" xfId="5290" xr:uid="{00000000-0005-0000-0000-0000D7080000}"/>
    <cellStyle name="20% - Accent4 7 5 2" xfId="16209" xr:uid="{00000000-0005-0000-0000-0000D8080000}"/>
    <cellStyle name="20% - Accent4 7 5 2 2" xfId="22906" xr:uid="{00000000-0005-0000-0000-0000D9080000}"/>
    <cellStyle name="20% - Accent4 7 5 3" xfId="22905" xr:uid="{00000000-0005-0000-0000-0000DA080000}"/>
    <cellStyle name="20% - Accent4 7 5 4" xfId="48978" xr:uid="{00000000-0005-0000-0000-0000DB080000}"/>
    <cellStyle name="20% - Accent4 7 6" xfId="11847" xr:uid="{00000000-0005-0000-0000-0000DC080000}"/>
    <cellStyle name="20% - Accent4 7 6 2" xfId="22907" xr:uid="{00000000-0005-0000-0000-0000DD080000}"/>
    <cellStyle name="20% - Accent4 7 7" xfId="22888" xr:uid="{00000000-0005-0000-0000-0000DE080000}"/>
    <cellStyle name="20% - Accent4 7 8" xfId="44616" xr:uid="{00000000-0005-0000-0000-0000DF080000}"/>
    <cellStyle name="20% - Accent4 8" xfId="1101" xr:uid="{00000000-0005-0000-0000-0000E0080000}"/>
    <cellStyle name="20% - Accent4 8 2" xfId="2199" xr:uid="{00000000-0005-0000-0000-0000E1080000}"/>
    <cellStyle name="20% - Accent4 8 2 2" xfId="4382" xr:uid="{00000000-0005-0000-0000-0000E2080000}"/>
    <cellStyle name="20% - Accent4 8 2 2 2" xfId="10925" xr:uid="{00000000-0005-0000-0000-0000E3080000}"/>
    <cellStyle name="20% - Accent4 8 2 2 2 2" xfId="21844" xr:uid="{00000000-0005-0000-0000-0000E4080000}"/>
    <cellStyle name="20% - Accent4 8 2 2 2 2 2" xfId="22912" xr:uid="{00000000-0005-0000-0000-0000E5080000}"/>
    <cellStyle name="20% - Accent4 8 2 2 2 3" xfId="22911" xr:uid="{00000000-0005-0000-0000-0000E6080000}"/>
    <cellStyle name="20% - Accent4 8 2 2 2 4" xfId="54613" xr:uid="{00000000-0005-0000-0000-0000E7080000}"/>
    <cellStyle name="20% - Accent4 8 2 2 3" xfId="15301" xr:uid="{00000000-0005-0000-0000-0000E8080000}"/>
    <cellStyle name="20% - Accent4 8 2 2 3 2" xfId="22913" xr:uid="{00000000-0005-0000-0000-0000E9080000}"/>
    <cellStyle name="20% - Accent4 8 2 2 4" xfId="22910" xr:uid="{00000000-0005-0000-0000-0000EA080000}"/>
    <cellStyle name="20% - Accent4 8 2 2 5" xfId="48070" xr:uid="{00000000-0005-0000-0000-0000EB080000}"/>
    <cellStyle name="20% - Accent4 8 2 3" xfId="8744" xr:uid="{00000000-0005-0000-0000-0000EC080000}"/>
    <cellStyle name="20% - Accent4 8 2 3 2" xfId="19663" xr:uid="{00000000-0005-0000-0000-0000ED080000}"/>
    <cellStyle name="20% - Accent4 8 2 3 2 2" xfId="22915" xr:uid="{00000000-0005-0000-0000-0000EE080000}"/>
    <cellStyle name="20% - Accent4 8 2 3 3" xfId="22914" xr:uid="{00000000-0005-0000-0000-0000EF080000}"/>
    <cellStyle name="20% - Accent4 8 2 3 4" xfId="52432" xr:uid="{00000000-0005-0000-0000-0000F0080000}"/>
    <cellStyle name="20% - Accent4 8 2 4" xfId="6563" xr:uid="{00000000-0005-0000-0000-0000F1080000}"/>
    <cellStyle name="20% - Accent4 8 2 4 2" xfId="17482" xr:uid="{00000000-0005-0000-0000-0000F2080000}"/>
    <cellStyle name="20% - Accent4 8 2 4 2 2" xfId="22917" xr:uid="{00000000-0005-0000-0000-0000F3080000}"/>
    <cellStyle name="20% - Accent4 8 2 4 3" xfId="22916" xr:uid="{00000000-0005-0000-0000-0000F4080000}"/>
    <cellStyle name="20% - Accent4 8 2 4 4" xfId="50251" xr:uid="{00000000-0005-0000-0000-0000F5080000}"/>
    <cellStyle name="20% - Accent4 8 2 5" xfId="13120" xr:uid="{00000000-0005-0000-0000-0000F6080000}"/>
    <cellStyle name="20% - Accent4 8 2 5 2" xfId="22918" xr:uid="{00000000-0005-0000-0000-0000F7080000}"/>
    <cellStyle name="20% - Accent4 8 2 6" xfId="22909" xr:uid="{00000000-0005-0000-0000-0000F8080000}"/>
    <cellStyle name="20% - Accent4 8 2 7" xfId="45889" xr:uid="{00000000-0005-0000-0000-0000F9080000}"/>
    <cellStyle name="20% - Accent4 8 3" xfId="3291" xr:uid="{00000000-0005-0000-0000-0000FA080000}"/>
    <cellStyle name="20% - Accent4 8 3 2" xfId="9834" xr:uid="{00000000-0005-0000-0000-0000FB080000}"/>
    <cellStyle name="20% - Accent4 8 3 2 2" xfId="20753" xr:uid="{00000000-0005-0000-0000-0000FC080000}"/>
    <cellStyle name="20% - Accent4 8 3 2 2 2" xfId="22921" xr:uid="{00000000-0005-0000-0000-0000FD080000}"/>
    <cellStyle name="20% - Accent4 8 3 2 3" xfId="22920" xr:uid="{00000000-0005-0000-0000-0000FE080000}"/>
    <cellStyle name="20% - Accent4 8 3 2 4" xfId="53522" xr:uid="{00000000-0005-0000-0000-0000FF080000}"/>
    <cellStyle name="20% - Accent4 8 3 3" xfId="14210" xr:uid="{00000000-0005-0000-0000-000000090000}"/>
    <cellStyle name="20% - Accent4 8 3 3 2" xfId="22922" xr:uid="{00000000-0005-0000-0000-000001090000}"/>
    <cellStyle name="20% - Accent4 8 3 4" xfId="22919" xr:uid="{00000000-0005-0000-0000-000002090000}"/>
    <cellStyle name="20% - Accent4 8 3 5" xfId="46979" xr:uid="{00000000-0005-0000-0000-000003090000}"/>
    <cellStyle name="20% - Accent4 8 4" xfId="7653" xr:uid="{00000000-0005-0000-0000-000004090000}"/>
    <cellStyle name="20% - Accent4 8 4 2" xfId="18572" xr:uid="{00000000-0005-0000-0000-000005090000}"/>
    <cellStyle name="20% - Accent4 8 4 2 2" xfId="22924" xr:uid="{00000000-0005-0000-0000-000006090000}"/>
    <cellStyle name="20% - Accent4 8 4 3" xfId="22923" xr:uid="{00000000-0005-0000-0000-000007090000}"/>
    <cellStyle name="20% - Accent4 8 4 4" xfId="51341" xr:uid="{00000000-0005-0000-0000-000008090000}"/>
    <cellStyle name="20% - Accent4 8 5" xfId="5472" xr:uid="{00000000-0005-0000-0000-000009090000}"/>
    <cellStyle name="20% - Accent4 8 5 2" xfId="16391" xr:uid="{00000000-0005-0000-0000-00000A090000}"/>
    <cellStyle name="20% - Accent4 8 5 2 2" xfId="22926" xr:uid="{00000000-0005-0000-0000-00000B090000}"/>
    <cellStyle name="20% - Accent4 8 5 3" xfId="22925" xr:uid="{00000000-0005-0000-0000-00000C090000}"/>
    <cellStyle name="20% - Accent4 8 5 4" xfId="49160" xr:uid="{00000000-0005-0000-0000-00000D090000}"/>
    <cellStyle name="20% - Accent4 8 6" xfId="12029" xr:uid="{00000000-0005-0000-0000-00000E090000}"/>
    <cellStyle name="20% - Accent4 8 6 2" xfId="22927" xr:uid="{00000000-0005-0000-0000-00000F090000}"/>
    <cellStyle name="20% - Accent4 8 7" xfId="22908" xr:uid="{00000000-0005-0000-0000-000010090000}"/>
    <cellStyle name="20% - Accent4 8 8" xfId="44798" xr:uid="{00000000-0005-0000-0000-000011090000}"/>
    <cellStyle name="20% - Accent4 9" xfId="1199" xr:uid="{00000000-0005-0000-0000-000012090000}"/>
    <cellStyle name="20% - Accent4 9 2" xfId="2297" xr:uid="{00000000-0005-0000-0000-000013090000}"/>
    <cellStyle name="20% - Accent4 9 2 2" xfId="4480" xr:uid="{00000000-0005-0000-0000-000014090000}"/>
    <cellStyle name="20% - Accent4 9 2 2 2" xfId="11023" xr:uid="{00000000-0005-0000-0000-000015090000}"/>
    <cellStyle name="20% - Accent4 9 2 2 2 2" xfId="21942" xr:uid="{00000000-0005-0000-0000-000016090000}"/>
    <cellStyle name="20% - Accent4 9 2 2 2 2 2" xfId="22932" xr:uid="{00000000-0005-0000-0000-000017090000}"/>
    <cellStyle name="20% - Accent4 9 2 2 2 3" xfId="22931" xr:uid="{00000000-0005-0000-0000-000018090000}"/>
    <cellStyle name="20% - Accent4 9 2 2 2 4" xfId="54711" xr:uid="{00000000-0005-0000-0000-000019090000}"/>
    <cellStyle name="20% - Accent4 9 2 2 3" xfId="15399" xr:uid="{00000000-0005-0000-0000-00001A090000}"/>
    <cellStyle name="20% - Accent4 9 2 2 3 2" xfId="22933" xr:uid="{00000000-0005-0000-0000-00001B090000}"/>
    <cellStyle name="20% - Accent4 9 2 2 4" xfId="22930" xr:uid="{00000000-0005-0000-0000-00001C090000}"/>
    <cellStyle name="20% - Accent4 9 2 2 5" xfId="48168" xr:uid="{00000000-0005-0000-0000-00001D090000}"/>
    <cellStyle name="20% - Accent4 9 2 3" xfId="8842" xr:uid="{00000000-0005-0000-0000-00001E090000}"/>
    <cellStyle name="20% - Accent4 9 2 3 2" xfId="19761" xr:uid="{00000000-0005-0000-0000-00001F090000}"/>
    <cellStyle name="20% - Accent4 9 2 3 2 2" xfId="22935" xr:uid="{00000000-0005-0000-0000-000020090000}"/>
    <cellStyle name="20% - Accent4 9 2 3 3" xfId="22934" xr:uid="{00000000-0005-0000-0000-000021090000}"/>
    <cellStyle name="20% - Accent4 9 2 3 4" xfId="52530" xr:uid="{00000000-0005-0000-0000-000022090000}"/>
    <cellStyle name="20% - Accent4 9 2 4" xfId="6661" xr:uid="{00000000-0005-0000-0000-000023090000}"/>
    <cellStyle name="20% - Accent4 9 2 4 2" xfId="17580" xr:uid="{00000000-0005-0000-0000-000024090000}"/>
    <cellStyle name="20% - Accent4 9 2 4 2 2" xfId="22937" xr:uid="{00000000-0005-0000-0000-000025090000}"/>
    <cellStyle name="20% - Accent4 9 2 4 3" xfId="22936" xr:uid="{00000000-0005-0000-0000-000026090000}"/>
    <cellStyle name="20% - Accent4 9 2 4 4" xfId="50349" xr:uid="{00000000-0005-0000-0000-000027090000}"/>
    <cellStyle name="20% - Accent4 9 2 5" xfId="13218" xr:uid="{00000000-0005-0000-0000-000028090000}"/>
    <cellStyle name="20% - Accent4 9 2 5 2" xfId="22938" xr:uid="{00000000-0005-0000-0000-000029090000}"/>
    <cellStyle name="20% - Accent4 9 2 6" xfId="22929" xr:uid="{00000000-0005-0000-0000-00002A090000}"/>
    <cellStyle name="20% - Accent4 9 2 7" xfId="45987" xr:uid="{00000000-0005-0000-0000-00002B090000}"/>
    <cellStyle name="20% - Accent4 9 3" xfId="3389" xr:uid="{00000000-0005-0000-0000-00002C090000}"/>
    <cellStyle name="20% - Accent4 9 3 2" xfId="9932" xr:uid="{00000000-0005-0000-0000-00002D090000}"/>
    <cellStyle name="20% - Accent4 9 3 2 2" xfId="20851" xr:uid="{00000000-0005-0000-0000-00002E090000}"/>
    <cellStyle name="20% - Accent4 9 3 2 2 2" xfId="22941" xr:uid="{00000000-0005-0000-0000-00002F090000}"/>
    <cellStyle name="20% - Accent4 9 3 2 3" xfId="22940" xr:uid="{00000000-0005-0000-0000-000030090000}"/>
    <cellStyle name="20% - Accent4 9 3 2 4" xfId="53620" xr:uid="{00000000-0005-0000-0000-000031090000}"/>
    <cellStyle name="20% - Accent4 9 3 3" xfId="14308" xr:uid="{00000000-0005-0000-0000-000032090000}"/>
    <cellStyle name="20% - Accent4 9 3 3 2" xfId="22942" xr:uid="{00000000-0005-0000-0000-000033090000}"/>
    <cellStyle name="20% - Accent4 9 3 4" xfId="22939" xr:uid="{00000000-0005-0000-0000-000034090000}"/>
    <cellStyle name="20% - Accent4 9 3 5" xfId="47077" xr:uid="{00000000-0005-0000-0000-000035090000}"/>
    <cellStyle name="20% - Accent4 9 4" xfId="7751" xr:uid="{00000000-0005-0000-0000-000036090000}"/>
    <cellStyle name="20% - Accent4 9 4 2" xfId="18670" xr:uid="{00000000-0005-0000-0000-000037090000}"/>
    <cellStyle name="20% - Accent4 9 4 2 2" xfId="22944" xr:uid="{00000000-0005-0000-0000-000038090000}"/>
    <cellStyle name="20% - Accent4 9 4 3" xfId="22943" xr:uid="{00000000-0005-0000-0000-000039090000}"/>
    <cellStyle name="20% - Accent4 9 4 4" xfId="51439" xr:uid="{00000000-0005-0000-0000-00003A090000}"/>
    <cellStyle name="20% - Accent4 9 5" xfId="5570" xr:uid="{00000000-0005-0000-0000-00003B090000}"/>
    <cellStyle name="20% - Accent4 9 5 2" xfId="16489" xr:uid="{00000000-0005-0000-0000-00003C090000}"/>
    <cellStyle name="20% - Accent4 9 5 2 2" xfId="22946" xr:uid="{00000000-0005-0000-0000-00003D090000}"/>
    <cellStyle name="20% - Accent4 9 5 3" xfId="22945" xr:uid="{00000000-0005-0000-0000-00003E090000}"/>
    <cellStyle name="20% - Accent4 9 5 4" xfId="49258" xr:uid="{00000000-0005-0000-0000-00003F090000}"/>
    <cellStyle name="20% - Accent4 9 6" xfId="12127" xr:uid="{00000000-0005-0000-0000-000040090000}"/>
    <cellStyle name="20% - Accent4 9 6 2" xfId="22947" xr:uid="{00000000-0005-0000-0000-000041090000}"/>
    <cellStyle name="20% - Accent4 9 7" xfId="22928" xr:uid="{00000000-0005-0000-0000-000042090000}"/>
    <cellStyle name="20% - Accent4 9 8" xfId="44896" xr:uid="{00000000-0005-0000-0000-000043090000}"/>
    <cellStyle name="20% - Accent5" xfId="38" builtinId="46" customBuiltin="1"/>
    <cellStyle name="20% - Accent5 10" xfId="1305" xr:uid="{00000000-0005-0000-0000-000045090000}"/>
    <cellStyle name="20% - Accent5 10 2" xfId="2403" xr:uid="{00000000-0005-0000-0000-000046090000}"/>
    <cellStyle name="20% - Accent5 10 2 2" xfId="4584" xr:uid="{00000000-0005-0000-0000-000047090000}"/>
    <cellStyle name="20% - Accent5 10 2 2 2" xfId="11127" xr:uid="{00000000-0005-0000-0000-000048090000}"/>
    <cellStyle name="20% - Accent5 10 2 2 2 2" xfId="22046" xr:uid="{00000000-0005-0000-0000-000049090000}"/>
    <cellStyle name="20% - Accent5 10 2 2 2 2 2" xfId="22953" xr:uid="{00000000-0005-0000-0000-00004A090000}"/>
    <cellStyle name="20% - Accent5 10 2 2 2 3" xfId="22952" xr:uid="{00000000-0005-0000-0000-00004B090000}"/>
    <cellStyle name="20% - Accent5 10 2 2 2 4" xfId="54815" xr:uid="{00000000-0005-0000-0000-00004C090000}"/>
    <cellStyle name="20% - Accent5 10 2 2 3" xfId="15503" xr:uid="{00000000-0005-0000-0000-00004D090000}"/>
    <cellStyle name="20% - Accent5 10 2 2 3 2" xfId="22954" xr:uid="{00000000-0005-0000-0000-00004E090000}"/>
    <cellStyle name="20% - Accent5 10 2 2 4" xfId="22951" xr:uid="{00000000-0005-0000-0000-00004F090000}"/>
    <cellStyle name="20% - Accent5 10 2 2 5" xfId="48272" xr:uid="{00000000-0005-0000-0000-000050090000}"/>
    <cellStyle name="20% - Accent5 10 2 3" xfId="8946" xr:uid="{00000000-0005-0000-0000-000051090000}"/>
    <cellStyle name="20% - Accent5 10 2 3 2" xfId="19865" xr:uid="{00000000-0005-0000-0000-000052090000}"/>
    <cellStyle name="20% - Accent5 10 2 3 2 2" xfId="22956" xr:uid="{00000000-0005-0000-0000-000053090000}"/>
    <cellStyle name="20% - Accent5 10 2 3 3" xfId="22955" xr:uid="{00000000-0005-0000-0000-000054090000}"/>
    <cellStyle name="20% - Accent5 10 2 3 4" xfId="52634" xr:uid="{00000000-0005-0000-0000-000055090000}"/>
    <cellStyle name="20% - Accent5 10 2 4" xfId="6765" xr:uid="{00000000-0005-0000-0000-000056090000}"/>
    <cellStyle name="20% - Accent5 10 2 4 2" xfId="17684" xr:uid="{00000000-0005-0000-0000-000057090000}"/>
    <cellStyle name="20% - Accent5 10 2 4 2 2" xfId="22958" xr:uid="{00000000-0005-0000-0000-000058090000}"/>
    <cellStyle name="20% - Accent5 10 2 4 3" xfId="22957" xr:uid="{00000000-0005-0000-0000-000059090000}"/>
    <cellStyle name="20% - Accent5 10 2 4 4" xfId="50453" xr:uid="{00000000-0005-0000-0000-00005A090000}"/>
    <cellStyle name="20% - Accent5 10 2 5" xfId="13322" xr:uid="{00000000-0005-0000-0000-00005B090000}"/>
    <cellStyle name="20% - Accent5 10 2 5 2" xfId="22959" xr:uid="{00000000-0005-0000-0000-00005C090000}"/>
    <cellStyle name="20% - Accent5 10 2 6" xfId="22950" xr:uid="{00000000-0005-0000-0000-00005D090000}"/>
    <cellStyle name="20% - Accent5 10 2 7" xfId="46091" xr:uid="{00000000-0005-0000-0000-00005E090000}"/>
    <cellStyle name="20% - Accent5 10 3" xfId="3493" xr:uid="{00000000-0005-0000-0000-00005F090000}"/>
    <cellStyle name="20% - Accent5 10 3 2" xfId="10036" xr:uid="{00000000-0005-0000-0000-000060090000}"/>
    <cellStyle name="20% - Accent5 10 3 2 2" xfId="20955" xr:uid="{00000000-0005-0000-0000-000061090000}"/>
    <cellStyle name="20% - Accent5 10 3 2 2 2" xfId="22962" xr:uid="{00000000-0005-0000-0000-000062090000}"/>
    <cellStyle name="20% - Accent5 10 3 2 3" xfId="22961" xr:uid="{00000000-0005-0000-0000-000063090000}"/>
    <cellStyle name="20% - Accent5 10 3 2 4" xfId="53724" xr:uid="{00000000-0005-0000-0000-000064090000}"/>
    <cellStyle name="20% - Accent5 10 3 3" xfId="14412" xr:uid="{00000000-0005-0000-0000-000065090000}"/>
    <cellStyle name="20% - Accent5 10 3 3 2" xfId="22963" xr:uid="{00000000-0005-0000-0000-000066090000}"/>
    <cellStyle name="20% - Accent5 10 3 4" xfId="22960" xr:uid="{00000000-0005-0000-0000-000067090000}"/>
    <cellStyle name="20% - Accent5 10 3 5" xfId="47181" xr:uid="{00000000-0005-0000-0000-000068090000}"/>
    <cellStyle name="20% - Accent5 10 4" xfId="7855" xr:uid="{00000000-0005-0000-0000-000069090000}"/>
    <cellStyle name="20% - Accent5 10 4 2" xfId="18774" xr:uid="{00000000-0005-0000-0000-00006A090000}"/>
    <cellStyle name="20% - Accent5 10 4 2 2" xfId="22965" xr:uid="{00000000-0005-0000-0000-00006B090000}"/>
    <cellStyle name="20% - Accent5 10 4 3" xfId="22964" xr:uid="{00000000-0005-0000-0000-00006C090000}"/>
    <cellStyle name="20% - Accent5 10 4 4" xfId="51543" xr:uid="{00000000-0005-0000-0000-00006D090000}"/>
    <cellStyle name="20% - Accent5 10 5" xfId="5674" xr:uid="{00000000-0005-0000-0000-00006E090000}"/>
    <cellStyle name="20% - Accent5 10 5 2" xfId="16593" xr:uid="{00000000-0005-0000-0000-00006F090000}"/>
    <cellStyle name="20% - Accent5 10 5 2 2" xfId="22967" xr:uid="{00000000-0005-0000-0000-000070090000}"/>
    <cellStyle name="20% - Accent5 10 5 3" xfId="22966" xr:uid="{00000000-0005-0000-0000-000071090000}"/>
    <cellStyle name="20% - Accent5 10 5 4" xfId="49362" xr:uid="{00000000-0005-0000-0000-000072090000}"/>
    <cellStyle name="20% - Accent5 10 6" xfId="12231" xr:uid="{00000000-0005-0000-0000-000073090000}"/>
    <cellStyle name="20% - Accent5 10 6 2" xfId="22968" xr:uid="{00000000-0005-0000-0000-000074090000}"/>
    <cellStyle name="20% - Accent5 10 7" xfId="22949" xr:uid="{00000000-0005-0000-0000-000075090000}"/>
    <cellStyle name="20% - Accent5 10 8" xfId="45000" xr:uid="{00000000-0005-0000-0000-000076090000}"/>
    <cellStyle name="20% - Accent5 11" xfId="1327" xr:uid="{00000000-0005-0000-0000-000077090000}"/>
    <cellStyle name="20% - Accent5 11 2" xfId="3511" xr:uid="{00000000-0005-0000-0000-000078090000}"/>
    <cellStyle name="20% - Accent5 11 2 2" xfId="10054" xr:uid="{00000000-0005-0000-0000-000079090000}"/>
    <cellStyle name="20% - Accent5 11 2 2 2" xfId="20973" xr:uid="{00000000-0005-0000-0000-00007A090000}"/>
    <cellStyle name="20% - Accent5 11 2 2 2 2" xfId="22972" xr:uid="{00000000-0005-0000-0000-00007B090000}"/>
    <cellStyle name="20% - Accent5 11 2 2 3" xfId="22971" xr:uid="{00000000-0005-0000-0000-00007C090000}"/>
    <cellStyle name="20% - Accent5 11 2 2 4" xfId="53742" xr:uid="{00000000-0005-0000-0000-00007D090000}"/>
    <cellStyle name="20% - Accent5 11 2 3" xfId="14430" xr:uid="{00000000-0005-0000-0000-00007E090000}"/>
    <cellStyle name="20% - Accent5 11 2 3 2" xfId="22973" xr:uid="{00000000-0005-0000-0000-00007F090000}"/>
    <cellStyle name="20% - Accent5 11 2 4" xfId="22970" xr:uid="{00000000-0005-0000-0000-000080090000}"/>
    <cellStyle name="20% - Accent5 11 2 5" xfId="47199" xr:uid="{00000000-0005-0000-0000-000081090000}"/>
    <cellStyle name="20% - Accent5 11 3" xfId="7873" xr:uid="{00000000-0005-0000-0000-000082090000}"/>
    <cellStyle name="20% - Accent5 11 3 2" xfId="18792" xr:uid="{00000000-0005-0000-0000-000083090000}"/>
    <cellStyle name="20% - Accent5 11 3 2 2" xfId="22975" xr:uid="{00000000-0005-0000-0000-000084090000}"/>
    <cellStyle name="20% - Accent5 11 3 3" xfId="22974" xr:uid="{00000000-0005-0000-0000-000085090000}"/>
    <cellStyle name="20% - Accent5 11 3 4" xfId="51561" xr:uid="{00000000-0005-0000-0000-000086090000}"/>
    <cellStyle name="20% - Accent5 11 4" xfId="5692" xr:uid="{00000000-0005-0000-0000-000087090000}"/>
    <cellStyle name="20% - Accent5 11 4 2" xfId="16611" xr:uid="{00000000-0005-0000-0000-000088090000}"/>
    <cellStyle name="20% - Accent5 11 4 2 2" xfId="22977" xr:uid="{00000000-0005-0000-0000-000089090000}"/>
    <cellStyle name="20% - Accent5 11 4 3" xfId="22976" xr:uid="{00000000-0005-0000-0000-00008A090000}"/>
    <cellStyle name="20% - Accent5 11 4 4" xfId="49380" xr:uid="{00000000-0005-0000-0000-00008B090000}"/>
    <cellStyle name="20% - Accent5 11 5" xfId="12249" xr:uid="{00000000-0005-0000-0000-00008C090000}"/>
    <cellStyle name="20% - Accent5 11 5 2" xfId="22978" xr:uid="{00000000-0005-0000-0000-00008D090000}"/>
    <cellStyle name="20% - Accent5 11 6" xfId="22969" xr:uid="{00000000-0005-0000-0000-00008E090000}"/>
    <cellStyle name="20% - Accent5 11 7" xfId="45018" xr:uid="{00000000-0005-0000-0000-00008F090000}"/>
    <cellStyle name="20% - Accent5 12" xfId="2504" xr:uid="{00000000-0005-0000-0000-000090090000}"/>
    <cellStyle name="20% - Accent5 12 2" xfId="9047" xr:uid="{00000000-0005-0000-0000-000091090000}"/>
    <cellStyle name="20% - Accent5 12 2 2" xfId="19966" xr:uid="{00000000-0005-0000-0000-000092090000}"/>
    <cellStyle name="20% - Accent5 12 2 2 2" xfId="22981" xr:uid="{00000000-0005-0000-0000-000093090000}"/>
    <cellStyle name="20% - Accent5 12 2 3" xfId="22980" xr:uid="{00000000-0005-0000-0000-000094090000}"/>
    <cellStyle name="20% - Accent5 12 2 4" xfId="52735" xr:uid="{00000000-0005-0000-0000-000095090000}"/>
    <cellStyle name="20% - Accent5 12 3" xfId="13423" xr:uid="{00000000-0005-0000-0000-000096090000}"/>
    <cellStyle name="20% - Accent5 12 3 2" xfId="22982" xr:uid="{00000000-0005-0000-0000-000097090000}"/>
    <cellStyle name="20% - Accent5 12 4" xfId="22979" xr:uid="{00000000-0005-0000-0000-000098090000}"/>
    <cellStyle name="20% - Accent5 12 5" xfId="46192" xr:uid="{00000000-0005-0000-0000-000099090000}"/>
    <cellStyle name="20% - Accent5 13" xfId="6866" xr:uid="{00000000-0005-0000-0000-00009A090000}"/>
    <cellStyle name="20% - Accent5 13 2" xfId="17785" xr:uid="{00000000-0005-0000-0000-00009B090000}"/>
    <cellStyle name="20% - Accent5 13 2 2" xfId="22984" xr:uid="{00000000-0005-0000-0000-00009C090000}"/>
    <cellStyle name="20% - Accent5 13 3" xfId="22983" xr:uid="{00000000-0005-0000-0000-00009D090000}"/>
    <cellStyle name="20% - Accent5 13 4" xfId="50554" xr:uid="{00000000-0005-0000-0000-00009E090000}"/>
    <cellStyle name="20% - Accent5 14" xfId="4685" xr:uid="{00000000-0005-0000-0000-00009F090000}"/>
    <cellStyle name="20% - Accent5 14 2" xfId="15604" xr:uid="{00000000-0005-0000-0000-0000A0090000}"/>
    <cellStyle name="20% - Accent5 14 2 2" xfId="22986" xr:uid="{00000000-0005-0000-0000-0000A1090000}"/>
    <cellStyle name="20% - Accent5 14 3" xfId="22985" xr:uid="{00000000-0005-0000-0000-0000A2090000}"/>
    <cellStyle name="20% - Accent5 14 4" xfId="48373" xr:uid="{00000000-0005-0000-0000-0000A3090000}"/>
    <cellStyle name="20% - Accent5 15" xfId="11157" xr:uid="{00000000-0005-0000-0000-0000A4090000}"/>
    <cellStyle name="20% - Accent5 15 2" xfId="22987" xr:uid="{00000000-0005-0000-0000-0000A5090000}"/>
    <cellStyle name="20% - Accent5 16" xfId="22948" xr:uid="{00000000-0005-0000-0000-0000A6090000}"/>
    <cellStyle name="20% - Accent5 17" xfId="44011" xr:uid="{00000000-0005-0000-0000-0000A7090000}"/>
    <cellStyle name="20% - Accent5 18" xfId="54838" xr:uid="{00000000-0005-0000-0000-0000A8090000}"/>
    <cellStyle name="20% - Accent5 19" xfId="54866" xr:uid="{00000000-0005-0000-0000-0000A9090000}"/>
    <cellStyle name="20% - Accent5 2" xfId="258" xr:uid="{00000000-0005-0000-0000-0000AA090000}"/>
    <cellStyle name="20% - Accent5 2 10" xfId="55340" xr:uid="{00000000-0005-0000-0000-0000AB090000}"/>
    <cellStyle name="20% - Accent5 2 2" xfId="525" xr:uid="{00000000-0005-0000-0000-0000AC090000}"/>
    <cellStyle name="20% - Accent5 2 2 2" xfId="1625" xr:uid="{00000000-0005-0000-0000-0000AD090000}"/>
    <cellStyle name="20% - Accent5 2 2 2 2" xfId="3808" xr:uid="{00000000-0005-0000-0000-0000AE090000}"/>
    <cellStyle name="20% - Accent5 2 2 2 2 2" xfId="10351" xr:uid="{00000000-0005-0000-0000-0000AF090000}"/>
    <cellStyle name="20% - Accent5 2 2 2 2 2 2" xfId="21270" xr:uid="{00000000-0005-0000-0000-0000B0090000}"/>
    <cellStyle name="20% - Accent5 2 2 2 2 2 2 2" xfId="22993" xr:uid="{00000000-0005-0000-0000-0000B1090000}"/>
    <cellStyle name="20% - Accent5 2 2 2 2 2 3" xfId="22992" xr:uid="{00000000-0005-0000-0000-0000B2090000}"/>
    <cellStyle name="20% - Accent5 2 2 2 2 2 4" xfId="54039" xr:uid="{00000000-0005-0000-0000-0000B3090000}"/>
    <cellStyle name="20% - Accent5 2 2 2 2 3" xfId="14727" xr:uid="{00000000-0005-0000-0000-0000B4090000}"/>
    <cellStyle name="20% - Accent5 2 2 2 2 3 2" xfId="22994" xr:uid="{00000000-0005-0000-0000-0000B5090000}"/>
    <cellStyle name="20% - Accent5 2 2 2 2 4" xfId="22991" xr:uid="{00000000-0005-0000-0000-0000B6090000}"/>
    <cellStyle name="20% - Accent5 2 2 2 2 5" xfId="47496" xr:uid="{00000000-0005-0000-0000-0000B7090000}"/>
    <cellStyle name="20% - Accent5 2 2 2 3" xfId="8170" xr:uid="{00000000-0005-0000-0000-0000B8090000}"/>
    <cellStyle name="20% - Accent5 2 2 2 3 2" xfId="19089" xr:uid="{00000000-0005-0000-0000-0000B9090000}"/>
    <cellStyle name="20% - Accent5 2 2 2 3 2 2" xfId="22996" xr:uid="{00000000-0005-0000-0000-0000BA090000}"/>
    <cellStyle name="20% - Accent5 2 2 2 3 3" xfId="22995" xr:uid="{00000000-0005-0000-0000-0000BB090000}"/>
    <cellStyle name="20% - Accent5 2 2 2 3 4" xfId="51858" xr:uid="{00000000-0005-0000-0000-0000BC090000}"/>
    <cellStyle name="20% - Accent5 2 2 2 4" xfId="5989" xr:uid="{00000000-0005-0000-0000-0000BD090000}"/>
    <cellStyle name="20% - Accent5 2 2 2 4 2" xfId="16908" xr:uid="{00000000-0005-0000-0000-0000BE090000}"/>
    <cellStyle name="20% - Accent5 2 2 2 4 2 2" xfId="22998" xr:uid="{00000000-0005-0000-0000-0000BF090000}"/>
    <cellStyle name="20% - Accent5 2 2 2 4 3" xfId="22997" xr:uid="{00000000-0005-0000-0000-0000C0090000}"/>
    <cellStyle name="20% - Accent5 2 2 2 4 4" xfId="49677" xr:uid="{00000000-0005-0000-0000-0000C1090000}"/>
    <cellStyle name="20% - Accent5 2 2 2 5" xfId="12546" xr:uid="{00000000-0005-0000-0000-0000C2090000}"/>
    <cellStyle name="20% - Accent5 2 2 2 5 2" xfId="22999" xr:uid="{00000000-0005-0000-0000-0000C3090000}"/>
    <cellStyle name="20% - Accent5 2 2 2 6" xfId="22990" xr:uid="{00000000-0005-0000-0000-0000C4090000}"/>
    <cellStyle name="20% - Accent5 2 2 2 7" xfId="45315" xr:uid="{00000000-0005-0000-0000-0000C5090000}"/>
    <cellStyle name="20% - Accent5 2 2 3" xfId="2717" xr:uid="{00000000-0005-0000-0000-0000C6090000}"/>
    <cellStyle name="20% - Accent5 2 2 3 2" xfId="9260" xr:uid="{00000000-0005-0000-0000-0000C7090000}"/>
    <cellStyle name="20% - Accent5 2 2 3 2 2" xfId="20179" xr:uid="{00000000-0005-0000-0000-0000C8090000}"/>
    <cellStyle name="20% - Accent5 2 2 3 2 2 2" xfId="23002" xr:uid="{00000000-0005-0000-0000-0000C9090000}"/>
    <cellStyle name="20% - Accent5 2 2 3 2 3" xfId="23001" xr:uid="{00000000-0005-0000-0000-0000CA090000}"/>
    <cellStyle name="20% - Accent5 2 2 3 2 4" xfId="52948" xr:uid="{00000000-0005-0000-0000-0000CB090000}"/>
    <cellStyle name="20% - Accent5 2 2 3 3" xfId="13636" xr:uid="{00000000-0005-0000-0000-0000CC090000}"/>
    <cellStyle name="20% - Accent5 2 2 3 3 2" xfId="23003" xr:uid="{00000000-0005-0000-0000-0000CD090000}"/>
    <cellStyle name="20% - Accent5 2 2 3 4" xfId="23000" xr:uid="{00000000-0005-0000-0000-0000CE090000}"/>
    <cellStyle name="20% - Accent5 2 2 3 5" xfId="46405" xr:uid="{00000000-0005-0000-0000-0000CF090000}"/>
    <cellStyle name="20% - Accent5 2 2 4" xfId="7079" xr:uid="{00000000-0005-0000-0000-0000D0090000}"/>
    <cellStyle name="20% - Accent5 2 2 4 2" xfId="17998" xr:uid="{00000000-0005-0000-0000-0000D1090000}"/>
    <cellStyle name="20% - Accent5 2 2 4 2 2" xfId="23005" xr:uid="{00000000-0005-0000-0000-0000D2090000}"/>
    <cellStyle name="20% - Accent5 2 2 4 3" xfId="23004" xr:uid="{00000000-0005-0000-0000-0000D3090000}"/>
    <cellStyle name="20% - Accent5 2 2 4 4" xfId="50767" xr:uid="{00000000-0005-0000-0000-0000D4090000}"/>
    <cellStyle name="20% - Accent5 2 2 5" xfId="4898" xr:uid="{00000000-0005-0000-0000-0000D5090000}"/>
    <cellStyle name="20% - Accent5 2 2 5 2" xfId="15817" xr:uid="{00000000-0005-0000-0000-0000D6090000}"/>
    <cellStyle name="20% - Accent5 2 2 5 2 2" xfId="23007" xr:uid="{00000000-0005-0000-0000-0000D7090000}"/>
    <cellStyle name="20% - Accent5 2 2 5 3" xfId="23006" xr:uid="{00000000-0005-0000-0000-0000D8090000}"/>
    <cellStyle name="20% - Accent5 2 2 5 4" xfId="48586" xr:uid="{00000000-0005-0000-0000-0000D9090000}"/>
    <cellStyle name="20% - Accent5 2 2 6" xfId="11455" xr:uid="{00000000-0005-0000-0000-0000DA090000}"/>
    <cellStyle name="20% - Accent5 2 2 6 2" xfId="23008" xr:uid="{00000000-0005-0000-0000-0000DB090000}"/>
    <cellStyle name="20% - Accent5 2 2 7" xfId="22989" xr:uid="{00000000-0005-0000-0000-0000DC090000}"/>
    <cellStyle name="20% - Accent5 2 2 8" xfId="44224" xr:uid="{00000000-0005-0000-0000-0000DD090000}"/>
    <cellStyle name="20% - Accent5 2 3" xfId="1427" xr:uid="{00000000-0005-0000-0000-0000DE090000}"/>
    <cellStyle name="20% - Accent5 2 3 2" xfId="3610" xr:uid="{00000000-0005-0000-0000-0000DF090000}"/>
    <cellStyle name="20% - Accent5 2 3 2 2" xfId="10153" xr:uid="{00000000-0005-0000-0000-0000E0090000}"/>
    <cellStyle name="20% - Accent5 2 3 2 2 2" xfId="21072" xr:uid="{00000000-0005-0000-0000-0000E1090000}"/>
    <cellStyle name="20% - Accent5 2 3 2 2 2 2" xfId="23012" xr:uid="{00000000-0005-0000-0000-0000E2090000}"/>
    <cellStyle name="20% - Accent5 2 3 2 2 3" xfId="23011" xr:uid="{00000000-0005-0000-0000-0000E3090000}"/>
    <cellStyle name="20% - Accent5 2 3 2 2 4" xfId="53841" xr:uid="{00000000-0005-0000-0000-0000E4090000}"/>
    <cellStyle name="20% - Accent5 2 3 2 3" xfId="14529" xr:uid="{00000000-0005-0000-0000-0000E5090000}"/>
    <cellStyle name="20% - Accent5 2 3 2 3 2" xfId="23013" xr:uid="{00000000-0005-0000-0000-0000E6090000}"/>
    <cellStyle name="20% - Accent5 2 3 2 4" xfId="23010" xr:uid="{00000000-0005-0000-0000-0000E7090000}"/>
    <cellStyle name="20% - Accent5 2 3 2 5" xfId="47298" xr:uid="{00000000-0005-0000-0000-0000E8090000}"/>
    <cellStyle name="20% - Accent5 2 3 3" xfId="7972" xr:uid="{00000000-0005-0000-0000-0000E9090000}"/>
    <cellStyle name="20% - Accent5 2 3 3 2" xfId="18891" xr:uid="{00000000-0005-0000-0000-0000EA090000}"/>
    <cellStyle name="20% - Accent5 2 3 3 2 2" xfId="23015" xr:uid="{00000000-0005-0000-0000-0000EB090000}"/>
    <cellStyle name="20% - Accent5 2 3 3 3" xfId="23014" xr:uid="{00000000-0005-0000-0000-0000EC090000}"/>
    <cellStyle name="20% - Accent5 2 3 3 4" xfId="51660" xr:uid="{00000000-0005-0000-0000-0000ED090000}"/>
    <cellStyle name="20% - Accent5 2 3 4" xfId="5791" xr:uid="{00000000-0005-0000-0000-0000EE090000}"/>
    <cellStyle name="20% - Accent5 2 3 4 2" xfId="16710" xr:uid="{00000000-0005-0000-0000-0000EF090000}"/>
    <cellStyle name="20% - Accent5 2 3 4 2 2" xfId="23017" xr:uid="{00000000-0005-0000-0000-0000F0090000}"/>
    <cellStyle name="20% - Accent5 2 3 4 3" xfId="23016" xr:uid="{00000000-0005-0000-0000-0000F1090000}"/>
    <cellStyle name="20% - Accent5 2 3 4 4" xfId="49479" xr:uid="{00000000-0005-0000-0000-0000F2090000}"/>
    <cellStyle name="20% - Accent5 2 3 5" xfId="12348" xr:uid="{00000000-0005-0000-0000-0000F3090000}"/>
    <cellStyle name="20% - Accent5 2 3 5 2" xfId="23018" xr:uid="{00000000-0005-0000-0000-0000F4090000}"/>
    <cellStyle name="20% - Accent5 2 3 6" xfId="23009" xr:uid="{00000000-0005-0000-0000-0000F5090000}"/>
    <cellStyle name="20% - Accent5 2 3 7" xfId="45117" xr:uid="{00000000-0005-0000-0000-0000F6090000}"/>
    <cellStyle name="20% - Accent5 2 4" xfId="2519" xr:uid="{00000000-0005-0000-0000-0000F7090000}"/>
    <cellStyle name="20% - Accent5 2 4 2" xfId="9062" xr:uid="{00000000-0005-0000-0000-0000F8090000}"/>
    <cellStyle name="20% - Accent5 2 4 2 2" xfId="19981" xr:uid="{00000000-0005-0000-0000-0000F9090000}"/>
    <cellStyle name="20% - Accent5 2 4 2 2 2" xfId="23021" xr:uid="{00000000-0005-0000-0000-0000FA090000}"/>
    <cellStyle name="20% - Accent5 2 4 2 3" xfId="23020" xr:uid="{00000000-0005-0000-0000-0000FB090000}"/>
    <cellStyle name="20% - Accent5 2 4 2 4" xfId="52750" xr:uid="{00000000-0005-0000-0000-0000FC090000}"/>
    <cellStyle name="20% - Accent5 2 4 3" xfId="13438" xr:uid="{00000000-0005-0000-0000-0000FD090000}"/>
    <cellStyle name="20% - Accent5 2 4 3 2" xfId="23022" xr:uid="{00000000-0005-0000-0000-0000FE090000}"/>
    <cellStyle name="20% - Accent5 2 4 4" xfId="23019" xr:uid="{00000000-0005-0000-0000-0000FF090000}"/>
    <cellStyle name="20% - Accent5 2 4 5" xfId="46207" xr:uid="{00000000-0005-0000-0000-0000000A0000}"/>
    <cellStyle name="20% - Accent5 2 5" xfId="6881" xr:uid="{00000000-0005-0000-0000-0000010A0000}"/>
    <cellStyle name="20% - Accent5 2 5 2" xfId="17800" xr:uid="{00000000-0005-0000-0000-0000020A0000}"/>
    <cellStyle name="20% - Accent5 2 5 2 2" xfId="23024" xr:uid="{00000000-0005-0000-0000-0000030A0000}"/>
    <cellStyle name="20% - Accent5 2 5 3" xfId="23023" xr:uid="{00000000-0005-0000-0000-0000040A0000}"/>
    <cellStyle name="20% - Accent5 2 5 4" xfId="50569" xr:uid="{00000000-0005-0000-0000-0000050A0000}"/>
    <cellStyle name="20% - Accent5 2 6" xfId="4700" xr:uid="{00000000-0005-0000-0000-0000060A0000}"/>
    <cellStyle name="20% - Accent5 2 6 2" xfId="15619" xr:uid="{00000000-0005-0000-0000-0000070A0000}"/>
    <cellStyle name="20% - Accent5 2 6 2 2" xfId="23026" xr:uid="{00000000-0005-0000-0000-0000080A0000}"/>
    <cellStyle name="20% - Accent5 2 6 3" xfId="23025" xr:uid="{00000000-0005-0000-0000-0000090A0000}"/>
    <cellStyle name="20% - Accent5 2 6 4" xfId="48388" xr:uid="{00000000-0005-0000-0000-00000A0A0000}"/>
    <cellStyle name="20% - Accent5 2 7" xfId="11257" xr:uid="{00000000-0005-0000-0000-00000B0A0000}"/>
    <cellStyle name="20% - Accent5 2 7 2" xfId="23027" xr:uid="{00000000-0005-0000-0000-00000C0A0000}"/>
    <cellStyle name="20% - Accent5 2 8" xfId="22988" xr:uid="{00000000-0005-0000-0000-00000D0A0000}"/>
    <cellStyle name="20% - Accent5 2 9" xfId="44026" xr:uid="{00000000-0005-0000-0000-00000E0A0000}"/>
    <cellStyle name="20% - Accent5 20" xfId="54875" xr:uid="{00000000-0005-0000-0000-00000F0A0000}"/>
    <cellStyle name="20% - Accent5 21" xfId="54913" xr:uid="{00000000-0005-0000-0000-0000100A0000}"/>
    <cellStyle name="20% - Accent5 22" xfId="54931" xr:uid="{00000000-0005-0000-0000-0000110A0000}"/>
    <cellStyle name="20% - Accent5 23" xfId="54948" xr:uid="{00000000-0005-0000-0000-0000120A0000}"/>
    <cellStyle name="20% - Accent5 24" xfId="54968" xr:uid="{00000000-0005-0000-0000-0000130A0000}"/>
    <cellStyle name="20% - Accent5 25" xfId="55014" xr:uid="{00000000-0005-0000-0000-0000140A0000}"/>
    <cellStyle name="20% - Accent5 26" xfId="55029" xr:uid="{00000000-0005-0000-0000-0000150A0000}"/>
    <cellStyle name="20% - Accent5 27" xfId="55043" xr:uid="{00000000-0005-0000-0000-0000160A0000}"/>
    <cellStyle name="20% - Accent5 28" xfId="55060" xr:uid="{00000000-0005-0000-0000-0000170A0000}"/>
    <cellStyle name="20% - Accent5 29" xfId="55074" xr:uid="{00000000-0005-0000-0000-0000180A0000}"/>
    <cellStyle name="20% - Accent5 3" xfId="425" xr:uid="{00000000-0005-0000-0000-0000190A0000}"/>
    <cellStyle name="20% - Accent5 3 2" xfId="1526" xr:uid="{00000000-0005-0000-0000-00001A0A0000}"/>
    <cellStyle name="20% - Accent5 3 2 2" xfId="3709" xr:uid="{00000000-0005-0000-0000-00001B0A0000}"/>
    <cellStyle name="20% - Accent5 3 2 2 2" xfId="10252" xr:uid="{00000000-0005-0000-0000-00001C0A0000}"/>
    <cellStyle name="20% - Accent5 3 2 2 2 2" xfId="21171" xr:uid="{00000000-0005-0000-0000-00001D0A0000}"/>
    <cellStyle name="20% - Accent5 3 2 2 2 2 2" xfId="23032" xr:uid="{00000000-0005-0000-0000-00001E0A0000}"/>
    <cellStyle name="20% - Accent5 3 2 2 2 3" xfId="23031" xr:uid="{00000000-0005-0000-0000-00001F0A0000}"/>
    <cellStyle name="20% - Accent5 3 2 2 2 4" xfId="53940" xr:uid="{00000000-0005-0000-0000-0000200A0000}"/>
    <cellStyle name="20% - Accent5 3 2 2 3" xfId="14628" xr:uid="{00000000-0005-0000-0000-0000210A0000}"/>
    <cellStyle name="20% - Accent5 3 2 2 3 2" xfId="23033" xr:uid="{00000000-0005-0000-0000-0000220A0000}"/>
    <cellStyle name="20% - Accent5 3 2 2 4" xfId="23030" xr:uid="{00000000-0005-0000-0000-0000230A0000}"/>
    <cellStyle name="20% - Accent5 3 2 2 5" xfId="47397" xr:uid="{00000000-0005-0000-0000-0000240A0000}"/>
    <cellStyle name="20% - Accent5 3 2 3" xfId="8071" xr:uid="{00000000-0005-0000-0000-0000250A0000}"/>
    <cellStyle name="20% - Accent5 3 2 3 2" xfId="18990" xr:uid="{00000000-0005-0000-0000-0000260A0000}"/>
    <cellStyle name="20% - Accent5 3 2 3 2 2" xfId="23035" xr:uid="{00000000-0005-0000-0000-0000270A0000}"/>
    <cellStyle name="20% - Accent5 3 2 3 3" xfId="23034" xr:uid="{00000000-0005-0000-0000-0000280A0000}"/>
    <cellStyle name="20% - Accent5 3 2 3 4" xfId="51759" xr:uid="{00000000-0005-0000-0000-0000290A0000}"/>
    <cellStyle name="20% - Accent5 3 2 4" xfId="5890" xr:uid="{00000000-0005-0000-0000-00002A0A0000}"/>
    <cellStyle name="20% - Accent5 3 2 4 2" xfId="16809" xr:uid="{00000000-0005-0000-0000-00002B0A0000}"/>
    <cellStyle name="20% - Accent5 3 2 4 2 2" xfId="23037" xr:uid="{00000000-0005-0000-0000-00002C0A0000}"/>
    <cellStyle name="20% - Accent5 3 2 4 3" xfId="23036" xr:uid="{00000000-0005-0000-0000-00002D0A0000}"/>
    <cellStyle name="20% - Accent5 3 2 4 4" xfId="49578" xr:uid="{00000000-0005-0000-0000-00002E0A0000}"/>
    <cellStyle name="20% - Accent5 3 2 5" xfId="12447" xr:uid="{00000000-0005-0000-0000-00002F0A0000}"/>
    <cellStyle name="20% - Accent5 3 2 5 2" xfId="23038" xr:uid="{00000000-0005-0000-0000-0000300A0000}"/>
    <cellStyle name="20% - Accent5 3 2 6" xfId="23029" xr:uid="{00000000-0005-0000-0000-0000310A0000}"/>
    <cellStyle name="20% - Accent5 3 2 7" xfId="45216" xr:uid="{00000000-0005-0000-0000-0000320A0000}"/>
    <cellStyle name="20% - Accent5 3 3" xfId="2618" xr:uid="{00000000-0005-0000-0000-0000330A0000}"/>
    <cellStyle name="20% - Accent5 3 3 2" xfId="9161" xr:uid="{00000000-0005-0000-0000-0000340A0000}"/>
    <cellStyle name="20% - Accent5 3 3 2 2" xfId="20080" xr:uid="{00000000-0005-0000-0000-0000350A0000}"/>
    <cellStyle name="20% - Accent5 3 3 2 2 2" xfId="23041" xr:uid="{00000000-0005-0000-0000-0000360A0000}"/>
    <cellStyle name="20% - Accent5 3 3 2 3" xfId="23040" xr:uid="{00000000-0005-0000-0000-0000370A0000}"/>
    <cellStyle name="20% - Accent5 3 3 2 4" xfId="52849" xr:uid="{00000000-0005-0000-0000-0000380A0000}"/>
    <cellStyle name="20% - Accent5 3 3 3" xfId="13537" xr:uid="{00000000-0005-0000-0000-0000390A0000}"/>
    <cellStyle name="20% - Accent5 3 3 3 2" xfId="23042" xr:uid="{00000000-0005-0000-0000-00003A0A0000}"/>
    <cellStyle name="20% - Accent5 3 3 4" xfId="23039" xr:uid="{00000000-0005-0000-0000-00003B0A0000}"/>
    <cellStyle name="20% - Accent5 3 3 5" xfId="46306" xr:uid="{00000000-0005-0000-0000-00003C0A0000}"/>
    <cellStyle name="20% - Accent5 3 4" xfId="6980" xr:uid="{00000000-0005-0000-0000-00003D0A0000}"/>
    <cellStyle name="20% - Accent5 3 4 2" xfId="17899" xr:uid="{00000000-0005-0000-0000-00003E0A0000}"/>
    <cellStyle name="20% - Accent5 3 4 2 2" xfId="23044" xr:uid="{00000000-0005-0000-0000-00003F0A0000}"/>
    <cellStyle name="20% - Accent5 3 4 3" xfId="23043" xr:uid="{00000000-0005-0000-0000-0000400A0000}"/>
    <cellStyle name="20% - Accent5 3 4 4" xfId="50668" xr:uid="{00000000-0005-0000-0000-0000410A0000}"/>
    <cellStyle name="20% - Accent5 3 5" xfId="4799" xr:uid="{00000000-0005-0000-0000-0000420A0000}"/>
    <cellStyle name="20% - Accent5 3 5 2" xfId="15718" xr:uid="{00000000-0005-0000-0000-0000430A0000}"/>
    <cellStyle name="20% - Accent5 3 5 2 2" xfId="23046" xr:uid="{00000000-0005-0000-0000-0000440A0000}"/>
    <cellStyle name="20% - Accent5 3 5 3" xfId="23045" xr:uid="{00000000-0005-0000-0000-0000450A0000}"/>
    <cellStyle name="20% - Accent5 3 5 4" xfId="48487" xr:uid="{00000000-0005-0000-0000-0000460A0000}"/>
    <cellStyle name="20% - Accent5 3 6" xfId="11356" xr:uid="{00000000-0005-0000-0000-0000470A0000}"/>
    <cellStyle name="20% - Accent5 3 6 2" xfId="23047" xr:uid="{00000000-0005-0000-0000-0000480A0000}"/>
    <cellStyle name="20% - Accent5 3 7" xfId="23028" xr:uid="{00000000-0005-0000-0000-0000490A0000}"/>
    <cellStyle name="20% - Accent5 3 8" xfId="44125" xr:uid="{00000000-0005-0000-0000-00004A0A0000}"/>
    <cellStyle name="20% - Accent5 30" xfId="55093" xr:uid="{00000000-0005-0000-0000-00004B0A0000}"/>
    <cellStyle name="20% - Accent5 31" xfId="55109" xr:uid="{00000000-0005-0000-0000-00004C0A0000}"/>
    <cellStyle name="20% - Accent5 32" xfId="55129" xr:uid="{00000000-0005-0000-0000-00004D0A0000}"/>
    <cellStyle name="20% - Accent5 33" xfId="55144" xr:uid="{00000000-0005-0000-0000-00004E0A0000}"/>
    <cellStyle name="20% - Accent5 34" xfId="55186" xr:uid="{00000000-0005-0000-0000-00004F0A0000}"/>
    <cellStyle name="20% - Accent5 35" xfId="55211" xr:uid="{00000000-0005-0000-0000-0000500A0000}"/>
    <cellStyle name="20% - Accent5 36" xfId="55235" xr:uid="{00000000-0005-0000-0000-0000510A0000}"/>
    <cellStyle name="20% - Accent5 37" xfId="55249" xr:uid="{00000000-0005-0000-0000-0000520A0000}"/>
    <cellStyle name="20% - Accent5 38" xfId="55265" xr:uid="{00000000-0005-0000-0000-0000530A0000}"/>
    <cellStyle name="20% - Accent5 39" xfId="55307" xr:uid="{00000000-0005-0000-0000-0000540A0000}"/>
    <cellStyle name="20% - Accent5 4" xfId="709" xr:uid="{00000000-0005-0000-0000-0000550A0000}"/>
    <cellStyle name="20% - Accent5 4 2" xfId="1808" xr:uid="{00000000-0005-0000-0000-0000560A0000}"/>
    <cellStyle name="20% - Accent5 4 2 2" xfId="3991" xr:uid="{00000000-0005-0000-0000-0000570A0000}"/>
    <cellStyle name="20% - Accent5 4 2 2 2" xfId="10534" xr:uid="{00000000-0005-0000-0000-0000580A0000}"/>
    <cellStyle name="20% - Accent5 4 2 2 2 2" xfId="21453" xr:uid="{00000000-0005-0000-0000-0000590A0000}"/>
    <cellStyle name="20% - Accent5 4 2 2 2 2 2" xfId="23052" xr:uid="{00000000-0005-0000-0000-00005A0A0000}"/>
    <cellStyle name="20% - Accent5 4 2 2 2 3" xfId="23051" xr:uid="{00000000-0005-0000-0000-00005B0A0000}"/>
    <cellStyle name="20% - Accent5 4 2 2 2 4" xfId="54222" xr:uid="{00000000-0005-0000-0000-00005C0A0000}"/>
    <cellStyle name="20% - Accent5 4 2 2 3" xfId="14910" xr:uid="{00000000-0005-0000-0000-00005D0A0000}"/>
    <cellStyle name="20% - Accent5 4 2 2 3 2" xfId="23053" xr:uid="{00000000-0005-0000-0000-00005E0A0000}"/>
    <cellStyle name="20% - Accent5 4 2 2 4" xfId="23050" xr:uid="{00000000-0005-0000-0000-00005F0A0000}"/>
    <cellStyle name="20% - Accent5 4 2 2 5" xfId="47679" xr:uid="{00000000-0005-0000-0000-0000600A0000}"/>
    <cellStyle name="20% - Accent5 4 2 3" xfId="8353" xr:uid="{00000000-0005-0000-0000-0000610A0000}"/>
    <cellStyle name="20% - Accent5 4 2 3 2" xfId="19272" xr:uid="{00000000-0005-0000-0000-0000620A0000}"/>
    <cellStyle name="20% - Accent5 4 2 3 2 2" xfId="23055" xr:uid="{00000000-0005-0000-0000-0000630A0000}"/>
    <cellStyle name="20% - Accent5 4 2 3 3" xfId="23054" xr:uid="{00000000-0005-0000-0000-0000640A0000}"/>
    <cellStyle name="20% - Accent5 4 2 3 4" xfId="52041" xr:uid="{00000000-0005-0000-0000-0000650A0000}"/>
    <cellStyle name="20% - Accent5 4 2 4" xfId="6172" xr:uid="{00000000-0005-0000-0000-0000660A0000}"/>
    <cellStyle name="20% - Accent5 4 2 4 2" xfId="17091" xr:uid="{00000000-0005-0000-0000-0000670A0000}"/>
    <cellStyle name="20% - Accent5 4 2 4 2 2" xfId="23057" xr:uid="{00000000-0005-0000-0000-0000680A0000}"/>
    <cellStyle name="20% - Accent5 4 2 4 3" xfId="23056" xr:uid="{00000000-0005-0000-0000-0000690A0000}"/>
    <cellStyle name="20% - Accent5 4 2 4 4" xfId="49860" xr:uid="{00000000-0005-0000-0000-00006A0A0000}"/>
    <cellStyle name="20% - Accent5 4 2 5" xfId="12729" xr:uid="{00000000-0005-0000-0000-00006B0A0000}"/>
    <cellStyle name="20% - Accent5 4 2 5 2" xfId="23058" xr:uid="{00000000-0005-0000-0000-00006C0A0000}"/>
    <cellStyle name="20% - Accent5 4 2 6" xfId="23049" xr:uid="{00000000-0005-0000-0000-00006D0A0000}"/>
    <cellStyle name="20% - Accent5 4 2 7" xfId="45498" xr:uid="{00000000-0005-0000-0000-00006E0A0000}"/>
    <cellStyle name="20% - Accent5 4 3" xfId="2900" xr:uid="{00000000-0005-0000-0000-00006F0A0000}"/>
    <cellStyle name="20% - Accent5 4 3 2" xfId="9443" xr:uid="{00000000-0005-0000-0000-0000700A0000}"/>
    <cellStyle name="20% - Accent5 4 3 2 2" xfId="20362" xr:uid="{00000000-0005-0000-0000-0000710A0000}"/>
    <cellStyle name="20% - Accent5 4 3 2 2 2" xfId="23061" xr:uid="{00000000-0005-0000-0000-0000720A0000}"/>
    <cellStyle name="20% - Accent5 4 3 2 3" xfId="23060" xr:uid="{00000000-0005-0000-0000-0000730A0000}"/>
    <cellStyle name="20% - Accent5 4 3 2 4" xfId="53131" xr:uid="{00000000-0005-0000-0000-0000740A0000}"/>
    <cellStyle name="20% - Accent5 4 3 3" xfId="13819" xr:uid="{00000000-0005-0000-0000-0000750A0000}"/>
    <cellStyle name="20% - Accent5 4 3 3 2" xfId="23062" xr:uid="{00000000-0005-0000-0000-0000760A0000}"/>
    <cellStyle name="20% - Accent5 4 3 4" xfId="23059" xr:uid="{00000000-0005-0000-0000-0000770A0000}"/>
    <cellStyle name="20% - Accent5 4 3 5" xfId="46588" xr:uid="{00000000-0005-0000-0000-0000780A0000}"/>
    <cellStyle name="20% - Accent5 4 4" xfId="7262" xr:uid="{00000000-0005-0000-0000-0000790A0000}"/>
    <cellStyle name="20% - Accent5 4 4 2" xfId="18181" xr:uid="{00000000-0005-0000-0000-00007A0A0000}"/>
    <cellStyle name="20% - Accent5 4 4 2 2" xfId="23064" xr:uid="{00000000-0005-0000-0000-00007B0A0000}"/>
    <cellStyle name="20% - Accent5 4 4 3" xfId="23063" xr:uid="{00000000-0005-0000-0000-00007C0A0000}"/>
    <cellStyle name="20% - Accent5 4 4 4" xfId="50950" xr:uid="{00000000-0005-0000-0000-00007D0A0000}"/>
    <cellStyle name="20% - Accent5 4 5" xfId="5081" xr:uid="{00000000-0005-0000-0000-00007E0A0000}"/>
    <cellStyle name="20% - Accent5 4 5 2" xfId="16000" xr:uid="{00000000-0005-0000-0000-00007F0A0000}"/>
    <cellStyle name="20% - Accent5 4 5 2 2" xfId="23066" xr:uid="{00000000-0005-0000-0000-0000800A0000}"/>
    <cellStyle name="20% - Accent5 4 5 3" xfId="23065" xr:uid="{00000000-0005-0000-0000-0000810A0000}"/>
    <cellStyle name="20% - Accent5 4 5 4" xfId="48769" xr:uid="{00000000-0005-0000-0000-0000820A0000}"/>
    <cellStyle name="20% - Accent5 4 6" xfId="11638" xr:uid="{00000000-0005-0000-0000-0000830A0000}"/>
    <cellStyle name="20% - Accent5 4 6 2" xfId="23067" xr:uid="{00000000-0005-0000-0000-0000840A0000}"/>
    <cellStyle name="20% - Accent5 4 7" xfId="23048" xr:uid="{00000000-0005-0000-0000-0000850A0000}"/>
    <cellStyle name="20% - Accent5 4 8" xfId="44407" xr:uid="{00000000-0005-0000-0000-0000860A0000}"/>
    <cellStyle name="20% - Accent5 40" xfId="55322" xr:uid="{00000000-0005-0000-0000-0000870A0000}"/>
    <cellStyle name="20% - Accent5 41" xfId="55383" xr:uid="{00000000-0005-0000-0000-0000880A0000}"/>
    <cellStyle name="20% - Accent5 42" xfId="55399" xr:uid="{00000000-0005-0000-0000-0000890A0000}"/>
    <cellStyle name="20% - Accent5 43" xfId="55409" xr:uid="{00000000-0005-0000-0000-00008A0A0000}"/>
    <cellStyle name="20% - Accent5 44" xfId="55428" xr:uid="{00000000-0005-0000-0000-00008B0A0000}"/>
    <cellStyle name="20% - Accent5 45" xfId="55446" xr:uid="{00000000-0005-0000-0000-00008C0A0000}"/>
    <cellStyle name="20% - Accent5 46" xfId="55462" xr:uid="{00000000-0005-0000-0000-00008D0A0000}"/>
    <cellStyle name="20% - Accent5 47" xfId="55477" xr:uid="{00000000-0005-0000-0000-00008E0A0000}"/>
    <cellStyle name="20% - Accent5 48" xfId="55486" xr:uid="{00000000-0005-0000-0000-00008F0A0000}"/>
    <cellStyle name="20% - Accent5 49" xfId="55506" xr:uid="{00000000-0005-0000-0000-0000900A0000}"/>
    <cellStyle name="20% - Accent5 5" xfId="807" xr:uid="{00000000-0005-0000-0000-0000910A0000}"/>
    <cellStyle name="20% - Accent5 5 2" xfId="1906" xr:uid="{00000000-0005-0000-0000-0000920A0000}"/>
    <cellStyle name="20% - Accent5 5 2 2" xfId="4089" xr:uid="{00000000-0005-0000-0000-0000930A0000}"/>
    <cellStyle name="20% - Accent5 5 2 2 2" xfId="10632" xr:uid="{00000000-0005-0000-0000-0000940A0000}"/>
    <cellStyle name="20% - Accent5 5 2 2 2 2" xfId="21551" xr:uid="{00000000-0005-0000-0000-0000950A0000}"/>
    <cellStyle name="20% - Accent5 5 2 2 2 2 2" xfId="23072" xr:uid="{00000000-0005-0000-0000-0000960A0000}"/>
    <cellStyle name="20% - Accent5 5 2 2 2 3" xfId="23071" xr:uid="{00000000-0005-0000-0000-0000970A0000}"/>
    <cellStyle name="20% - Accent5 5 2 2 2 4" xfId="54320" xr:uid="{00000000-0005-0000-0000-0000980A0000}"/>
    <cellStyle name="20% - Accent5 5 2 2 3" xfId="15008" xr:uid="{00000000-0005-0000-0000-0000990A0000}"/>
    <cellStyle name="20% - Accent5 5 2 2 3 2" xfId="23073" xr:uid="{00000000-0005-0000-0000-00009A0A0000}"/>
    <cellStyle name="20% - Accent5 5 2 2 4" xfId="23070" xr:uid="{00000000-0005-0000-0000-00009B0A0000}"/>
    <cellStyle name="20% - Accent5 5 2 2 5" xfId="47777" xr:uid="{00000000-0005-0000-0000-00009C0A0000}"/>
    <cellStyle name="20% - Accent5 5 2 3" xfId="8451" xr:uid="{00000000-0005-0000-0000-00009D0A0000}"/>
    <cellStyle name="20% - Accent5 5 2 3 2" xfId="19370" xr:uid="{00000000-0005-0000-0000-00009E0A0000}"/>
    <cellStyle name="20% - Accent5 5 2 3 2 2" xfId="23075" xr:uid="{00000000-0005-0000-0000-00009F0A0000}"/>
    <cellStyle name="20% - Accent5 5 2 3 3" xfId="23074" xr:uid="{00000000-0005-0000-0000-0000A00A0000}"/>
    <cellStyle name="20% - Accent5 5 2 3 4" xfId="52139" xr:uid="{00000000-0005-0000-0000-0000A10A0000}"/>
    <cellStyle name="20% - Accent5 5 2 4" xfId="6270" xr:uid="{00000000-0005-0000-0000-0000A20A0000}"/>
    <cellStyle name="20% - Accent5 5 2 4 2" xfId="17189" xr:uid="{00000000-0005-0000-0000-0000A30A0000}"/>
    <cellStyle name="20% - Accent5 5 2 4 2 2" xfId="23077" xr:uid="{00000000-0005-0000-0000-0000A40A0000}"/>
    <cellStyle name="20% - Accent5 5 2 4 3" xfId="23076" xr:uid="{00000000-0005-0000-0000-0000A50A0000}"/>
    <cellStyle name="20% - Accent5 5 2 4 4" xfId="49958" xr:uid="{00000000-0005-0000-0000-0000A60A0000}"/>
    <cellStyle name="20% - Accent5 5 2 5" xfId="12827" xr:uid="{00000000-0005-0000-0000-0000A70A0000}"/>
    <cellStyle name="20% - Accent5 5 2 5 2" xfId="23078" xr:uid="{00000000-0005-0000-0000-0000A80A0000}"/>
    <cellStyle name="20% - Accent5 5 2 6" xfId="23069" xr:uid="{00000000-0005-0000-0000-0000A90A0000}"/>
    <cellStyle name="20% - Accent5 5 2 7" xfId="45596" xr:uid="{00000000-0005-0000-0000-0000AA0A0000}"/>
    <cellStyle name="20% - Accent5 5 3" xfId="2998" xr:uid="{00000000-0005-0000-0000-0000AB0A0000}"/>
    <cellStyle name="20% - Accent5 5 3 2" xfId="9541" xr:uid="{00000000-0005-0000-0000-0000AC0A0000}"/>
    <cellStyle name="20% - Accent5 5 3 2 2" xfId="20460" xr:uid="{00000000-0005-0000-0000-0000AD0A0000}"/>
    <cellStyle name="20% - Accent5 5 3 2 2 2" xfId="23081" xr:uid="{00000000-0005-0000-0000-0000AE0A0000}"/>
    <cellStyle name="20% - Accent5 5 3 2 3" xfId="23080" xr:uid="{00000000-0005-0000-0000-0000AF0A0000}"/>
    <cellStyle name="20% - Accent5 5 3 2 4" xfId="53229" xr:uid="{00000000-0005-0000-0000-0000B00A0000}"/>
    <cellStyle name="20% - Accent5 5 3 3" xfId="13917" xr:uid="{00000000-0005-0000-0000-0000B10A0000}"/>
    <cellStyle name="20% - Accent5 5 3 3 2" xfId="23082" xr:uid="{00000000-0005-0000-0000-0000B20A0000}"/>
    <cellStyle name="20% - Accent5 5 3 4" xfId="23079" xr:uid="{00000000-0005-0000-0000-0000B30A0000}"/>
    <cellStyle name="20% - Accent5 5 3 5" xfId="46686" xr:uid="{00000000-0005-0000-0000-0000B40A0000}"/>
    <cellStyle name="20% - Accent5 5 4" xfId="7360" xr:uid="{00000000-0005-0000-0000-0000B50A0000}"/>
    <cellStyle name="20% - Accent5 5 4 2" xfId="18279" xr:uid="{00000000-0005-0000-0000-0000B60A0000}"/>
    <cellStyle name="20% - Accent5 5 4 2 2" xfId="23084" xr:uid="{00000000-0005-0000-0000-0000B70A0000}"/>
    <cellStyle name="20% - Accent5 5 4 3" xfId="23083" xr:uid="{00000000-0005-0000-0000-0000B80A0000}"/>
    <cellStyle name="20% - Accent5 5 4 4" xfId="51048" xr:uid="{00000000-0005-0000-0000-0000B90A0000}"/>
    <cellStyle name="20% - Accent5 5 5" xfId="5179" xr:uid="{00000000-0005-0000-0000-0000BA0A0000}"/>
    <cellStyle name="20% - Accent5 5 5 2" xfId="16098" xr:uid="{00000000-0005-0000-0000-0000BB0A0000}"/>
    <cellStyle name="20% - Accent5 5 5 2 2" xfId="23086" xr:uid="{00000000-0005-0000-0000-0000BC0A0000}"/>
    <cellStyle name="20% - Accent5 5 5 3" xfId="23085" xr:uid="{00000000-0005-0000-0000-0000BD0A0000}"/>
    <cellStyle name="20% - Accent5 5 5 4" xfId="48867" xr:uid="{00000000-0005-0000-0000-0000BE0A0000}"/>
    <cellStyle name="20% - Accent5 5 6" xfId="11736" xr:uid="{00000000-0005-0000-0000-0000BF0A0000}"/>
    <cellStyle name="20% - Accent5 5 6 2" xfId="23087" xr:uid="{00000000-0005-0000-0000-0000C00A0000}"/>
    <cellStyle name="20% - Accent5 5 7" xfId="23068" xr:uid="{00000000-0005-0000-0000-0000C10A0000}"/>
    <cellStyle name="20% - Accent5 5 8" xfId="44505" xr:uid="{00000000-0005-0000-0000-0000C20A0000}"/>
    <cellStyle name="20% - Accent5 50" xfId="55529" xr:uid="{00000000-0005-0000-0000-0000C30A0000}"/>
    <cellStyle name="20% - Accent5 51" xfId="55539" xr:uid="{00000000-0005-0000-0000-0000C40A0000}"/>
    <cellStyle name="20% - Accent5 52" xfId="55561" xr:uid="{00000000-0005-0000-0000-0000C50A0000}"/>
    <cellStyle name="20% - Accent5 53" xfId="55580" xr:uid="{00000000-0005-0000-0000-0000C60A0000}"/>
    <cellStyle name="20% - Accent5 54" xfId="55596" xr:uid="{00000000-0005-0000-0000-0000C70A0000}"/>
    <cellStyle name="20% - Accent5 55" xfId="55611" xr:uid="{00000000-0005-0000-0000-0000C80A0000}"/>
    <cellStyle name="20% - Accent5 56" xfId="55627" xr:uid="{00000000-0005-0000-0000-0000C90A0000}"/>
    <cellStyle name="20% - Accent5 57" xfId="55635" xr:uid="{00000000-0005-0000-0000-0000CA0A0000}"/>
    <cellStyle name="20% - Accent5 58" xfId="55656" xr:uid="{00000000-0005-0000-0000-0000CB0A0000}"/>
    <cellStyle name="20% - Accent5 59" xfId="55682" xr:uid="{00000000-0005-0000-0000-0000CC0A0000}"/>
    <cellStyle name="20% - Accent5 6" xfId="905" xr:uid="{00000000-0005-0000-0000-0000CD0A0000}"/>
    <cellStyle name="20% - Accent5 6 2" xfId="2004" xr:uid="{00000000-0005-0000-0000-0000CE0A0000}"/>
    <cellStyle name="20% - Accent5 6 2 2" xfId="4187" xr:uid="{00000000-0005-0000-0000-0000CF0A0000}"/>
    <cellStyle name="20% - Accent5 6 2 2 2" xfId="10730" xr:uid="{00000000-0005-0000-0000-0000D00A0000}"/>
    <cellStyle name="20% - Accent5 6 2 2 2 2" xfId="21649" xr:uid="{00000000-0005-0000-0000-0000D10A0000}"/>
    <cellStyle name="20% - Accent5 6 2 2 2 2 2" xfId="23092" xr:uid="{00000000-0005-0000-0000-0000D20A0000}"/>
    <cellStyle name="20% - Accent5 6 2 2 2 3" xfId="23091" xr:uid="{00000000-0005-0000-0000-0000D30A0000}"/>
    <cellStyle name="20% - Accent5 6 2 2 2 4" xfId="54418" xr:uid="{00000000-0005-0000-0000-0000D40A0000}"/>
    <cellStyle name="20% - Accent5 6 2 2 3" xfId="15106" xr:uid="{00000000-0005-0000-0000-0000D50A0000}"/>
    <cellStyle name="20% - Accent5 6 2 2 3 2" xfId="23093" xr:uid="{00000000-0005-0000-0000-0000D60A0000}"/>
    <cellStyle name="20% - Accent5 6 2 2 4" xfId="23090" xr:uid="{00000000-0005-0000-0000-0000D70A0000}"/>
    <cellStyle name="20% - Accent5 6 2 2 5" xfId="47875" xr:uid="{00000000-0005-0000-0000-0000D80A0000}"/>
    <cellStyle name="20% - Accent5 6 2 3" xfId="8549" xr:uid="{00000000-0005-0000-0000-0000D90A0000}"/>
    <cellStyle name="20% - Accent5 6 2 3 2" xfId="19468" xr:uid="{00000000-0005-0000-0000-0000DA0A0000}"/>
    <cellStyle name="20% - Accent5 6 2 3 2 2" xfId="23095" xr:uid="{00000000-0005-0000-0000-0000DB0A0000}"/>
    <cellStyle name="20% - Accent5 6 2 3 3" xfId="23094" xr:uid="{00000000-0005-0000-0000-0000DC0A0000}"/>
    <cellStyle name="20% - Accent5 6 2 3 4" xfId="52237" xr:uid="{00000000-0005-0000-0000-0000DD0A0000}"/>
    <cellStyle name="20% - Accent5 6 2 4" xfId="6368" xr:uid="{00000000-0005-0000-0000-0000DE0A0000}"/>
    <cellStyle name="20% - Accent5 6 2 4 2" xfId="17287" xr:uid="{00000000-0005-0000-0000-0000DF0A0000}"/>
    <cellStyle name="20% - Accent5 6 2 4 2 2" xfId="23097" xr:uid="{00000000-0005-0000-0000-0000E00A0000}"/>
    <cellStyle name="20% - Accent5 6 2 4 3" xfId="23096" xr:uid="{00000000-0005-0000-0000-0000E10A0000}"/>
    <cellStyle name="20% - Accent5 6 2 4 4" xfId="50056" xr:uid="{00000000-0005-0000-0000-0000E20A0000}"/>
    <cellStyle name="20% - Accent5 6 2 5" xfId="12925" xr:uid="{00000000-0005-0000-0000-0000E30A0000}"/>
    <cellStyle name="20% - Accent5 6 2 5 2" xfId="23098" xr:uid="{00000000-0005-0000-0000-0000E40A0000}"/>
    <cellStyle name="20% - Accent5 6 2 6" xfId="23089" xr:uid="{00000000-0005-0000-0000-0000E50A0000}"/>
    <cellStyle name="20% - Accent5 6 2 7" xfId="45694" xr:uid="{00000000-0005-0000-0000-0000E60A0000}"/>
    <cellStyle name="20% - Accent5 6 3" xfId="3096" xr:uid="{00000000-0005-0000-0000-0000E70A0000}"/>
    <cellStyle name="20% - Accent5 6 3 2" xfId="9639" xr:uid="{00000000-0005-0000-0000-0000E80A0000}"/>
    <cellStyle name="20% - Accent5 6 3 2 2" xfId="20558" xr:uid="{00000000-0005-0000-0000-0000E90A0000}"/>
    <cellStyle name="20% - Accent5 6 3 2 2 2" xfId="23101" xr:uid="{00000000-0005-0000-0000-0000EA0A0000}"/>
    <cellStyle name="20% - Accent5 6 3 2 3" xfId="23100" xr:uid="{00000000-0005-0000-0000-0000EB0A0000}"/>
    <cellStyle name="20% - Accent5 6 3 2 4" xfId="53327" xr:uid="{00000000-0005-0000-0000-0000EC0A0000}"/>
    <cellStyle name="20% - Accent5 6 3 3" xfId="14015" xr:uid="{00000000-0005-0000-0000-0000ED0A0000}"/>
    <cellStyle name="20% - Accent5 6 3 3 2" xfId="23102" xr:uid="{00000000-0005-0000-0000-0000EE0A0000}"/>
    <cellStyle name="20% - Accent5 6 3 4" xfId="23099" xr:uid="{00000000-0005-0000-0000-0000EF0A0000}"/>
    <cellStyle name="20% - Accent5 6 3 5" xfId="46784" xr:uid="{00000000-0005-0000-0000-0000F00A0000}"/>
    <cellStyle name="20% - Accent5 6 4" xfId="7458" xr:uid="{00000000-0005-0000-0000-0000F10A0000}"/>
    <cellStyle name="20% - Accent5 6 4 2" xfId="18377" xr:uid="{00000000-0005-0000-0000-0000F20A0000}"/>
    <cellStyle name="20% - Accent5 6 4 2 2" xfId="23104" xr:uid="{00000000-0005-0000-0000-0000F30A0000}"/>
    <cellStyle name="20% - Accent5 6 4 3" xfId="23103" xr:uid="{00000000-0005-0000-0000-0000F40A0000}"/>
    <cellStyle name="20% - Accent5 6 4 4" xfId="51146" xr:uid="{00000000-0005-0000-0000-0000F50A0000}"/>
    <cellStyle name="20% - Accent5 6 5" xfId="5277" xr:uid="{00000000-0005-0000-0000-0000F60A0000}"/>
    <cellStyle name="20% - Accent5 6 5 2" xfId="16196" xr:uid="{00000000-0005-0000-0000-0000F70A0000}"/>
    <cellStyle name="20% - Accent5 6 5 2 2" xfId="23106" xr:uid="{00000000-0005-0000-0000-0000F80A0000}"/>
    <cellStyle name="20% - Accent5 6 5 3" xfId="23105" xr:uid="{00000000-0005-0000-0000-0000F90A0000}"/>
    <cellStyle name="20% - Accent5 6 5 4" xfId="48965" xr:uid="{00000000-0005-0000-0000-0000FA0A0000}"/>
    <cellStyle name="20% - Accent5 6 6" xfId="11834" xr:uid="{00000000-0005-0000-0000-0000FB0A0000}"/>
    <cellStyle name="20% - Accent5 6 6 2" xfId="23107" xr:uid="{00000000-0005-0000-0000-0000FC0A0000}"/>
    <cellStyle name="20% - Accent5 6 7" xfId="23088" xr:uid="{00000000-0005-0000-0000-0000FD0A0000}"/>
    <cellStyle name="20% - Accent5 6 8" xfId="44603" xr:uid="{00000000-0005-0000-0000-0000FE0A0000}"/>
    <cellStyle name="20% - Accent5 7" xfId="920" xr:uid="{00000000-0005-0000-0000-0000FF0A0000}"/>
    <cellStyle name="20% - Accent5 7 2" xfId="2019" xr:uid="{00000000-0005-0000-0000-0000000B0000}"/>
    <cellStyle name="20% - Accent5 7 2 2" xfId="4202" xr:uid="{00000000-0005-0000-0000-0000010B0000}"/>
    <cellStyle name="20% - Accent5 7 2 2 2" xfId="10745" xr:uid="{00000000-0005-0000-0000-0000020B0000}"/>
    <cellStyle name="20% - Accent5 7 2 2 2 2" xfId="21664" xr:uid="{00000000-0005-0000-0000-0000030B0000}"/>
    <cellStyle name="20% - Accent5 7 2 2 2 2 2" xfId="23112" xr:uid="{00000000-0005-0000-0000-0000040B0000}"/>
    <cellStyle name="20% - Accent5 7 2 2 2 3" xfId="23111" xr:uid="{00000000-0005-0000-0000-0000050B0000}"/>
    <cellStyle name="20% - Accent5 7 2 2 2 4" xfId="54433" xr:uid="{00000000-0005-0000-0000-0000060B0000}"/>
    <cellStyle name="20% - Accent5 7 2 2 3" xfId="15121" xr:uid="{00000000-0005-0000-0000-0000070B0000}"/>
    <cellStyle name="20% - Accent5 7 2 2 3 2" xfId="23113" xr:uid="{00000000-0005-0000-0000-0000080B0000}"/>
    <cellStyle name="20% - Accent5 7 2 2 4" xfId="23110" xr:uid="{00000000-0005-0000-0000-0000090B0000}"/>
    <cellStyle name="20% - Accent5 7 2 2 5" xfId="47890" xr:uid="{00000000-0005-0000-0000-00000A0B0000}"/>
    <cellStyle name="20% - Accent5 7 2 3" xfId="8564" xr:uid="{00000000-0005-0000-0000-00000B0B0000}"/>
    <cellStyle name="20% - Accent5 7 2 3 2" xfId="19483" xr:uid="{00000000-0005-0000-0000-00000C0B0000}"/>
    <cellStyle name="20% - Accent5 7 2 3 2 2" xfId="23115" xr:uid="{00000000-0005-0000-0000-00000D0B0000}"/>
    <cellStyle name="20% - Accent5 7 2 3 3" xfId="23114" xr:uid="{00000000-0005-0000-0000-00000E0B0000}"/>
    <cellStyle name="20% - Accent5 7 2 3 4" xfId="52252" xr:uid="{00000000-0005-0000-0000-00000F0B0000}"/>
    <cellStyle name="20% - Accent5 7 2 4" xfId="6383" xr:uid="{00000000-0005-0000-0000-0000100B0000}"/>
    <cellStyle name="20% - Accent5 7 2 4 2" xfId="17302" xr:uid="{00000000-0005-0000-0000-0000110B0000}"/>
    <cellStyle name="20% - Accent5 7 2 4 2 2" xfId="23117" xr:uid="{00000000-0005-0000-0000-0000120B0000}"/>
    <cellStyle name="20% - Accent5 7 2 4 3" xfId="23116" xr:uid="{00000000-0005-0000-0000-0000130B0000}"/>
    <cellStyle name="20% - Accent5 7 2 4 4" xfId="50071" xr:uid="{00000000-0005-0000-0000-0000140B0000}"/>
    <cellStyle name="20% - Accent5 7 2 5" xfId="12940" xr:uid="{00000000-0005-0000-0000-0000150B0000}"/>
    <cellStyle name="20% - Accent5 7 2 5 2" xfId="23118" xr:uid="{00000000-0005-0000-0000-0000160B0000}"/>
    <cellStyle name="20% - Accent5 7 2 6" xfId="23109" xr:uid="{00000000-0005-0000-0000-0000170B0000}"/>
    <cellStyle name="20% - Accent5 7 2 7" xfId="45709" xr:uid="{00000000-0005-0000-0000-0000180B0000}"/>
    <cellStyle name="20% - Accent5 7 3" xfId="3111" xr:uid="{00000000-0005-0000-0000-0000190B0000}"/>
    <cellStyle name="20% - Accent5 7 3 2" xfId="9654" xr:uid="{00000000-0005-0000-0000-00001A0B0000}"/>
    <cellStyle name="20% - Accent5 7 3 2 2" xfId="20573" xr:uid="{00000000-0005-0000-0000-00001B0B0000}"/>
    <cellStyle name="20% - Accent5 7 3 2 2 2" xfId="23121" xr:uid="{00000000-0005-0000-0000-00001C0B0000}"/>
    <cellStyle name="20% - Accent5 7 3 2 3" xfId="23120" xr:uid="{00000000-0005-0000-0000-00001D0B0000}"/>
    <cellStyle name="20% - Accent5 7 3 2 4" xfId="53342" xr:uid="{00000000-0005-0000-0000-00001E0B0000}"/>
    <cellStyle name="20% - Accent5 7 3 3" xfId="14030" xr:uid="{00000000-0005-0000-0000-00001F0B0000}"/>
    <cellStyle name="20% - Accent5 7 3 3 2" xfId="23122" xr:uid="{00000000-0005-0000-0000-0000200B0000}"/>
    <cellStyle name="20% - Accent5 7 3 4" xfId="23119" xr:uid="{00000000-0005-0000-0000-0000210B0000}"/>
    <cellStyle name="20% - Accent5 7 3 5" xfId="46799" xr:uid="{00000000-0005-0000-0000-0000220B0000}"/>
    <cellStyle name="20% - Accent5 7 4" xfId="7473" xr:uid="{00000000-0005-0000-0000-0000230B0000}"/>
    <cellStyle name="20% - Accent5 7 4 2" xfId="18392" xr:uid="{00000000-0005-0000-0000-0000240B0000}"/>
    <cellStyle name="20% - Accent5 7 4 2 2" xfId="23124" xr:uid="{00000000-0005-0000-0000-0000250B0000}"/>
    <cellStyle name="20% - Accent5 7 4 3" xfId="23123" xr:uid="{00000000-0005-0000-0000-0000260B0000}"/>
    <cellStyle name="20% - Accent5 7 4 4" xfId="51161" xr:uid="{00000000-0005-0000-0000-0000270B0000}"/>
    <cellStyle name="20% - Accent5 7 5" xfId="5292" xr:uid="{00000000-0005-0000-0000-0000280B0000}"/>
    <cellStyle name="20% - Accent5 7 5 2" xfId="16211" xr:uid="{00000000-0005-0000-0000-0000290B0000}"/>
    <cellStyle name="20% - Accent5 7 5 2 2" xfId="23126" xr:uid="{00000000-0005-0000-0000-00002A0B0000}"/>
    <cellStyle name="20% - Accent5 7 5 3" xfId="23125" xr:uid="{00000000-0005-0000-0000-00002B0B0000}"/>
    <cellStyle name="20% - Accent5 7 5 4" xfId="48980" xr:uid="{00000000-0005-0000-0000-00002C0B0000}"/>
    <cellStyle name="20% - Accent5 7 6" xfId="11849" xr:uid="{00000000-0005-0000-0000-00002D0B0000}"/>
    <cellStyle name="20% - Accent5 7 6 2" xfId="23127" xr:uid="{00000000-0005-0000-0000-00002E0B0000}"/>
    <cellStyle name="20% - Accent5 7 7" xfId="23108" xr:uid="{00000000-0005-0000-0000-00002F0B0000}"/>
    <cellStyle name="20% - Accent5 7 8" xfId="44618" xr:uid="{00000000-0005-0000-0000-0000300B0000}"/>
    <cellStyle name="20% - Accent5 8" xfId="1103" xr:uid="{00000000-0005-0000-0000-0000310B0000}"/>
    <cellStyle name="20% - Accent5 8 2" xfId="2201" xr:uid="{00000000-0005-0000-0000-0000320B0000}"/>
    <cellStyle name="20% - Accent5 8 2 2" xfId="4384" xr:uid="{00000000-0005-0000-0000-0000330B0000}"/>
    <cellStyle name="20% - Accent5 8 2 2 2" xfId="10927" xr:uid="{00000000-0005-0000-0000-0000340B0000}"/>
    <cellStyle name="20% - Accent5 8 2 2 2 2" xfId="21846" xr:uid="{00000000-0005-0000-0000-0000350B0000}"/>
    <cellStyle name="20% - Accent5 8 2 2 2 2 2" xfId="23132" xr:uid="{00000000-0005-0000-0000-0000360B0000}"/>
    <cellStyle name="20% - Accent5 8 2 2 2 3" xfId="23131" xr:uid="{00000000-0005-0000-0000-0000370B0000}"/>
    <cellStyle name="20% - Accent5 8 2 2 2 4" xfId="54615" xr:uid="{00000000-0005-0000-0000-0000380B0000}"/>
    <cellStyle name="20% - Accent5 8 2 2 3" xfId="15303" xr:uid="{00000000-0005-0000-0000-0000390B0000}"/>
    <cellStyle name="20% - Accent5 8 2 2 3 2" xfId="23133" xr:uid="{00000000-0005-0000-0000-00003A0B0000}"/>
    <cellStyle name="20% - Accent5 8 2 2 4" xfId="23130" xr:uid="{00000000-0005-0000-0000-00003B0B0000}"/>
    <cellStyle name="20% - Accent5 8 2 2 5" xfId="48072" xr:uid="{00000000-0005-0000-0000-00003C0B0000}"/>
    <cellStyle name="20% - Accent5 8 2 3" xfId="8746" xr:uid="{00000000-0005-0000-0000-00003D0B0000}"/>
    <cellStyle name="20% - Accent5 8 2 3 2" xfId="19665" xr:uid="{00000000-0005-0000-0000-00003E0B0000}"/>
    <cellStyle name="20% - Accent5 8 2 3 2 2" xfId="23135" xr:uid="{00000000-0005-0000-0000-00003F0B0000}"/>
    <cellStyle name="20% - Accent5 8 2 3 3" xfId="23134" xr:uid="{00000000-0005-0000-0000-0000400B0000}"/>
    <cellStyle name="20% - Accent5 8 2 3 4" xfId="52434" xr:uid="{00000000-0005-0000-0000-0000410B0000}"/>
    <cellStyle name="20% - Accent5 8 2 4" xfId="6565" xr:uid="{00000000-0005-0000-0000-0000420B0000}"/>
    <cellStyle name="20% - Accent5 8 2 4 2" xfId="17484" xr:uid="{00000000-0005-0000-0000-0000430B0000}"/>
    <cellStyle name="20% - Accent5 8 2 4 2 2" xfId="23137" xr:uid="{00000000-0005-0000-0000-0000440B0000}"/>
    <cellStyle name="20% - Accent5 8 2 4 3" xfId="23136" xr:uid="{00000000-0005-0000-0000-0000450B0000}"/>
    <cellStyle name="20% - Accent5 8 2 4 4" xfId="50253" xr:uid="{00000000-0005-0000-0000-0000460B0000}"/>
    <cellStyle name="20% - Accent5 8 2 5" xfId="13122" xr:uid="{00000000-0005-0000-0000-0000470B0000}"/>
    <cellStyle name="20% - Accent5 8 2 5 2" xfId="23138" xr:uid="{00000000-0005-0000-0000-0000480B0000}"/>
    <cellStyle name="20% - Accent5 8 2 6" xfId="23129" xr:uid="{00000000-0005-0000-0000-0000490B0000}"/>
    <cellStyle name="20% - Accent5 8 2 7" xfId="45891" xr:uid="{00000000-0005-0000-0000-00004A0B0000}"/>
    <cellStyle name="20% - Accent5 8 3" xfId="3293" xr:uid="{00000000-0005-0000-0000-00004B0B0000}"/>
    <cellStyle name="20% - Accent5 8 3 2" xfId="9836" xr:uid="{00000000-0005-0000-0000-00004C0B0000}"/>
    <cellStyle name="20% - Accent5 8 3 2 2" xfId="20755" xr:uid="{00000000-0005-0000-0000-00004D0B0000}"/>
    <cellStyle name="20% - Accent5 8 3 2 2 2" xfId="23141" xr:uid="{00000000-0005-0000-0000-00004E0B0000}"/>
    <cellStyle name="20% - Accent5 8 3 2 3" xfId="23140" xr:uid="{00000000-0005-0000-0000-00004F0B0000}"/>
    <cellStyle name="20% - Accent5 8 3 2 4" xfId="53524" xr:uid="{00000000-0005-0000-0000-0000500B0000}"/>
    <cellStyle name="20% - Accent5 8 3 3" xfId="14212" xr:uid="{00000000-0005-0000-0000-0000510B0000}"/>
    <cellStyle name="20% - Accent5 8 3 3 2" xfId="23142" xr:uid="{00000000-0005-0000-0000-0000520B0000}"/>
    <cellStyle name="20% - Accent5 8 3 4" xfId="23139" xr:uid="{00000000-0005-0000-0000-0000530B0000}"/>
    <cellStyle name="20% - Accent5 8 3 5" xfId="46981" xr:uid="{00000000-0005-0000-0000-0000540B0000}"/>
    <cellStyle name="20% - Accent5 8 4" xfId="7655" xr:uid="{00000000-0005-0000-0000-0000550B0000}"/>
    <cellStyle name="20% - Accent5 8 4 2" xfId="18574" xr:uid="{00000000-0005-0000-0000-0000560B0000}"/>
    <cellStyle name="20% - Accent5 8 4 2 2" xfId="23144" xr:uid="{00000000-0005-0000-0000-0000570B0000}"/>
    <cellStyle name="20% - Accent5 8 4 3" xfId="23143" xr:uid="{00000000-0005-0000-0000-0000580B0000}"/>
    <cellStyle name="20% - Accent5 8 4 4" xfId="51343" xr:uid="{00000000-0005-0000-0000-0000590B0000}"/>
    <cellStyle name="20% - Accent5 8 5" xfId="5474" xr:uid="{00000000-0005-0000-0000-00005A0B0000}"/>
    <cellStyle name="20% - Accent5 8 5 2" xfId="16393" xr:uid="{00000000-0005-0000-0000-00005B0B0000}"/>
    <cellStyle name="20% - Accent5 8 5 2 2" xfId="23146" xr:uid="{00000000-0005-0000-0000-00005C0B0000}"/>
    <cellStyle name="20% - Accent5 8 5 3" xfId="23145" xr:uid="{00000000-0005-0000-0000-00005D0B0000}"/>
    <cellStyle name="20% - Accent5 8 5 4" xfId="49162" xr:uid="{00000000-0005-0000-0000-00005E0B0000}"/>
    <cellStyle name="20% - Accent5 8 6" xfId="12031" xr:uid="{00000000-0005-0000-0000-00005F0B0000}"/>
    <cellStyle name="20% - Accent5 8 6 2" xfId="23147" xr:uid="{00000000-0005-0000-0000-0000600B0000}"/>
    <cellStyle name="20% - Accent5 8 7" xfId="23128" xr:uid="{00000000-0005-0000-0000-0000610B0000}"/>
    <cellStyle name="20% - Accent5 8 8" xfId="44800" xr:uid="{00000000-0005-0000-0000-0000620B0000}"/>
    <cellStyle name="20% - Accent5 9" xfId="1201" xr:uid="{00000000-0005-0000-0000-0000630B0000}"/>
    <cellStyle name="20% - Accent5 9 2" xfId="2299" xr:uid="{00000000-0005-0000-0000-0000640B0000}"/>
    <cellStyle name="20% - Accent5 9 2 2" xfId="4482" xr:uid="{00000000-0005-0000-0000-0000650B0000}"/>
    <cellStyle name="20% - Accent5 9 2 2 2" xfId="11025" xr:uid="{00000000-0005-0000-0000-0000660B0000}"/>
    <cellStyle name="20% - Accent5 9 2 2 2 2" xfId="21944" xr:uid="{00000000-0005-0000-0000-0000670B0000}"/>
    <cellStyle name="20% - Accent5 9 2 2 2 2 2" xfId="23152" xr:uid="{00000000-0005-0000-0000-0000680B0000}"/>
    <cellStyle name="20% - Accent5 9 2 2 2 3" xfId="23151" xr:uid="{00000000-0005-0000-0000-0000690B0000}"/>
    <cellStyle name="20% - Accent5 9 2 2 2 4" xfId="54713" xr:uid="{00000000-0005-0000-0000-00006A0B0000}"/>
    <cellStyle name="20% - Accent5 9 2 2 3" xfId="15401" xr:uid="{00000000-0005-0000-0000-00006B0B0000}"/>
    <cellStyle name="20% - Accent5 9 2 2 3 2" xfId="23153" xr:uid="{00000000-0005-0000-0000-00006C0B0000}"/>
    <cellStyle name="20% - Accent5 9 2 2 4" xfId="23150" xr:uid="{00000000-0005-0000-0000-00006D0B0000}"/>
    <cellStyle name="20% - Accent5 9 2 2 5" xfId="48170" xr:uid="{00000000-0005-0000-0000-00006E0B0000}"/>
    <cellStyle name="20% - Accent5 9 2 3" xfId="8844" xr:uid="{00000000-0005-0000-0000-00006F0B0000}"/>
    <cellStyle name="20% - Accent5 9 2 3 2" xfId="19763" xr:uid="{00000000-0005-0000-0000-0000700B0000}"/>
    <cellStyle name="20% - Accent5 9 2 3 2 2" xfId="23155" xr:uid="{00000000-0005-0000-0000-0000710B0000}"/>
    <cellStyle name="20% - Accent5 9 2 3 3" xfId="23154" xr:uid="{00000000-0005-0000-0000-0000720B0000}"/>
    <cellStyle name="20% - Accent5 9 2 3 4" xfId="52532" xr:uid="{00000000-0005-0000-0000-0000730B0000}"/>
    <cellStyle name="20% - Accent5 9 2 4" xfId="6663" xr:uid="{00000000-0005-0000-0000-0000740B0000}"/>
    <cellStyle name="20% - Accent5 9 2 4 2" xfId="17582" xr:uid="{00000000-0005-0000-0000-0000750B0000}"/>
    <cellStyle name="20% - Accent5 9 2 4 2 2" xfId="23157" xr:uid="{00000000-0005-0000-0000-0000760B0000}"/>
    <cellStyle name="20% - Accent5 9 2 4 3" xfId="23156" xr:uid="{00000000-0005-0000-0000-0000770B0000}"/>
    <cellStyle name="20% - Accent5 9 2 4 4" xfId="50351" xr:uid="{00000000-0005-0000-0000-0000780B0000}"/>
    <cellStyle name="20% - Accent5 9 2 5" xfId="13220" xr:uid="{00000000-0005-0000-0000-0000790B0000}"/>
    <cellStyle name="20% - Accent5 9 2 5 2" xfId="23158" xr:uid="{00000000-0005-0000-0000-00007A0B0000}"/>
    <cellStyle name="20% - Accent5 9 2 6" xfId="23149" xr:uid="{00000000-0005-0000-0000-00007B0B0000}"/>
    <cellStyle name="20% - Accent5 9 2 7" xfId="45989" xr:uid="{00000000-0005-0000-0000-00007C0B0000}"/>
    <cellStyle name="20% - Accent5 9 3" xfId="3391" xr:uid="{00000000-0005-0000-0000-00007D0B0000}"/>
    <cellStyle name="20% - Accent5 9 3 2" xfId="9934" xr:uid="{00000000-0005-0000-0000-00007E0B0000}"/>
    <cellStyle name="20% - Accent5 9 3 2 2" xfId="20853" xr:uid="{00000000-0005-0000-0000-00007F0B0000}"/>
    <cellStyle name="20% - Accent5 9 3 2 2 2" xfId="23161" xr:uid="{00000000-0005-0000-0000-0000800B0000}"/>
    <cellStyle name="20% - Accent5 9 3 2 3" xfId="23160" xr:uid="{00000000-0005-0000-0000-0000810B0000}"/>
    <cellStyle name="20% - Accent5 9 3 2 4" xfId="53622" xr:uid="{00000000-0005-0000-0000-0000820B0000}"/>
    <cellStyle name="20% - Accent5 9 3 3" xfId="14310" xr:uid="{00000000-0005-0000-0000-0000830B0000}"/>
    <cellStyle name="20% - Accent5 9 3 3 2" xfId="23162" xr:uid="{00000000-0005-0000-0000-0000840B0000}"/>
    <cellStyle name="20% - Accent5 9 3 4" xfId="23159" xr:uid="{00000000-0005-0000-0000-0000850B0000}"/>
    <cellStyle name="20% - Accent5 9 3 5" xfId="47079" xr:uid="{00000000-0005-0000-0000-0000860B0000}"/>
    <cellStyle name="20% - Accent5 9 4" xfId="7753" xr:uid="{00000000-0005-0000-0000-0000870B0000}"/>
    <cellStyle name="20% - Accent5 9 4 2" xfId="18672" xr:uid="{00000000-0005-0000-0000-0000880B0000}"/>
    <cellStyle name="20% - Accent5 9 4 2 2" xfId="23164" xr:uid="{00000000-0005-0000-0000-0000890B0000}"/>
    <cellStyle name="20% - Accent5 9 4 3" xfId="23163" xr:uid="{00000000-0005-0000-0000-00008A0B0000}"/>
    <cellStyle name="20% - Accent5 9 4 4" xfId="51441" xr:uid="{00000000-0005-0000-0000-00008B0B0000}"/>
    <cellStyle name="20% - Accent5 9 5" xfId="5572" xr:uid="{00000000-0005-0000-0000-00008C0B0000}"/>
    <cellStyle name="20% - Accent5 9 5 2" xfId="16491" xr:uid="{00000000-0005-0000-0000-00008D0B0000}"/>
    <cellStyle name="20% - Accent5 9 5 2 2" xfId="23166" xr:uid="{00000000-0005-0000-0000-00008E0B0000}"/>
    <cellStyle name="20% - Accent5 9 5 3" xfId="23165" xr:uid="{00000000-0005-0000-0000-00008F0B0000}"/>
    <cellStyle name="20% - Accent5 9 5 4" xfId="49260" xr:uid="{00000000-0005-0000-0000-0000900B0000}"/>
    <cellStyle name="20% - Accent5 9 6" xfId="12129" xr:uid="{00000000-0005-0000-0000-0000910B0000}"/>
    <cellStyle name="20% - Accent5 9 6 2" xfId="23167" xr:uid="{00000000-0005-0000-0000-0000920B0000}"/>
    <cellStyle name="20% - Accent5 9 7" xfId="23148" xr:uid="{00000000-0005-0000-0000-0000930B0000}"/>
    <cellStyle name="20% - Accent5 9 8" xfId="44898" xr:uid="{00000000-0005-0000-0000-0000940B0000}"/>
    <cellStyle name="20% - Accent6" xfId="42" builtinId="50" customBuiltin="1"/>
    <cellStyle name="20% - Accent6 10" xfId="1307" xr:uid="{00000000-0005-0000-0000-0000960B0000}"/>
    <cellStyle name="20% - Accent6 10 2" xfId="2405" xr:uid="{00000000-0005-0000-0000-0000970B0000}"/>
    <cellStyle name="20% - Accent6 10 2 2" xfId="4586" xr:uid="{00000000-0005-0000-0000-0000980B0000}"/>
    <cellStyle name="20% - Accent6 10 2 2 2" xfId="11129" xr:uid="{00000000-0005-0000-0000-0000990B0000}"/>
    <cellStyle name="20% - Accent6 10 2 2 2 2" xfId="22048" xr:uid="{00000000-0005-0000-0000-00009A0B0000}"/>
    <cellStyle name="20% - Accent6 10 2 2 2 2 2" xfId="23173" xr:uid="{00000000-0005-0000-0000-00009B0B0000}"/>
    <cellStyle name="20% - Accent6 10 2 2 2 3" xfId="23172" xr:uid="{00000000-0005-0000-0000-00009C0B0000}"/>
    <cellStyle name="20% - Accent6 10 2 2 2 4" xfId="54817" xr:uid="{00000000-0005-0000-0000-00009D0B0000}"/>
    <cellStyle name="20% - Accent6 10 2 2 3" xfId="15505" xr:uid="{00000000-0005-0000-0000-00009E0B0000}"/>
    <cellStyle name="20% - Accent6 10 2 2 3 2" xfId="23174" xr:uid="{00000000-0005-0000-0000-00009F0B0000}"/>
    <cellStyle name="20% - Accent6 10 2 2 4" xfId="23171" xr:uid="{00000000-0005-0000-0000-0000A00B0000}"/>
    <cellStyle name="20% - Accent6 10 2 2 5" xfId="48274" xr:uid="{00000000-0005-0000-0000-0000A10B0000}"/>
    <cellStyle name="20% - Accent6 10 2 3" xfId="8948" xr:uid="{00000000-0005-0000-0000-0000A20B0000}"/>
    <cellStyle name="20% - Accent6 10 2 3 2" xfId="19867" xr:uid="{00000000-0005-0000-0000-0000A30B0000}"/>
    <cellStyle name="20% - Accent6 10 2 3 2 2" xfId="23176" xr:uid="{00000000-0005-0000-0000-0000A40B0000}"/>
    <cellStyle name="20% - Accent6 10 2 3 3" xfId="23175" xr:uid="{00000000-0005-0000-0000-0000A50B0000}"/>
    <cellStyle name="20% - Accent6 10 2 3 4" xfId="52636" xr:uid="{00000000-0005-0000-0000-0000A60B0000}"/>
    <cellStyle name="20% - Accent6 10 2 4" xfId="6767" xr:uid="{00000000-0005-0000-0000-0000A70B0000}"/>
    <cellStyle name="20% - Accent6 10 2 4 2" xfId="17686" xr:uid="{00000000-0005-0000-0000-0000A80B0000}"/>
    <cellStyle name="20% - Accent6 10 2 4 2 2" xfId="23178" xr:uid="{00000000-0005-0000-0000-0000A90B0000}"/>
    <cellStyle name="20% - Accent6 10 2 4 3" xfId="23177" xr:uid="{00000000-0005-0000-0000-0000AA0B0000}"/>
    <cellStyle name="20% - Accent6 10 2 4 4" xfId="50455" xr:uid="{00000000-0005-0000-0000-0000AB0B0000}"/>
    <cellStyle name="20% - Accent6 10 2 5" xfId="13324" xr:uid="{00000000-0005-0000-0000-0000AC0B0000}"/>
    <cellStyle name="20% - Accent6 10 2 5 2" xfId="23179" xr:uid="{00000000-0005-0000-0000-0000AD0B0000}"/>
    <cellStyle name="20% - Accent6 10 2 6" xfId="23170" xr:uid="{00000000-0005-0000-0000-0000AE0B0000}"/>
    <cellStyle name="20% - Accent6 10 2 7" xfId="46093" xr:uid="{00000000-0005-0000-0000-0000AF0B0000}"/>
    <cellStyle name="20% - Accent6 10 3" xfId="3495" xr:uid="{00000000-0005-0000-0000-0000B00B0000}"/>
    <cellStyle name="20% - Accent6 10 3 2" xfId="10038" xr:uid="{00000000-0005-0000-0000-0000B10B0000}"/>
    <cellStyle name="20% - Accent6 10 3 2 2" xfId="20957" xr:uid="{00000000-0005-0000-0000-0000B20B0000}"/>
    <cellStyle name="20% - Accent6 10 3 2 2 2" xfId="23182" xr:uid="{00000000-0005-0000-0000-0000B30B0000}"/>
    <cellStyle name="20% - Accent6 10 3 2 3" xfId="23181" xr:uid="{00000000-0005-0000-0000-0000B40B0000}"/>
    <cellStyle name="20% - Accent6 10 3 2 4" xfId="53726" xr:uid="{00000000-0005-0000-0000-0000B50B0000}"/>
    <cellStyle name="20% - Accent6 10 3 3" xfId="14414" xr:uid="{00000000-0005-0000-0000-0000B60B0000}"/>
    <cellStyle name="20% - Accent6 10 3 3 2" xfId="23183" xr:uid="{00000000-0005-0000-0000-0000B70B0000}"/>
    <cellStyle name="20% - Accent6 10 3 4" xfId="23180" xr:uid="{00000000-0005-0000-0000-0000B80B0000}"/>
    <cellStyle name="20% - Accent6 10 3 5" xfId="47183" xr:uid="{00000000-0005-0000-0000-0000B90B0000}"/>
    <cellStyle name="20% - Accent6 10 4" xfId="7857" xr:uid="{00000000-0005-0000-0000-0000BA0B0000}"/>
    <cellStyle name="20% - Accent6 10 4 2" xfId="18776" xr:uid="{00000000-0005-0000-0000-0000BB0B0000}"/>
    <cellStyle name="20% - Accent6 10 4 2 2" xfId="23185" xr:uid="{00000000-0005-0000-0000-0000BC0B0000}"/>
    <cellStyle name="20% - Accent6 10 4 3" xfId="23184" xr:uid="{00000000-0005-0000-0000-0000BD0B0000}"/>
    <cellStyle name="20% - Accent6 10 4 4" xfId="51545" xr:uid="{00000000-0005-0000-0000-0000BE0B0000}"/>
    <cellStyle name="20% - Accent6 10 5" xfId="5676" xr:uid="{00000000-0005-0000-0000-0000BF0B0000}"/>
    <cellStyle name="20% - Accent6 10 5 2" xfId="16595" xr:uid="{00000000-0005-0000-0000-0000C00B0000}"/>
    <cellStyle name="20% - Accent6 10 5 2 2" xfId="23187" xr:uid="{00000000-0005-0000-0000-0000C10B0000}"/>
    <cellStyle name="20% - Accent6 10 5 3" xfId="23186" xr:uid="{00000000-0005-0000-0000-0000C20B0000}"/>
    <cellStyle name="20% - Accent6 10 5 4" xfId="49364" xr:uid="{00000000-0005-0000-0000-0000C30B0000}"/>
    <cellStyle name="20% - Accent6 10 6" xfId="12233" xr:uid="{00000000-0005-0000-0000-0000C40B0000}"/>
    <cellStyle name="20% - Accent6 10 6 2" xfId="23188" xr:uid="{00000000-0005-0000-0000-0000C50B0000}"/>
    <cellStyle name="20% - Accent6 10 7" xfId="23169" xr:uid="{00000000-0005-0000-0000-0000C60B0000}"/>
    <cellStyle name="20% - Accent6 10 8" xfId="45002" xr:uid="{00000000-0005-0000-0000-0000C70B0000}"/>
    <cellStyle name="20% - Accent6 11" xfId="1329" xr:uid="{00000000-0005-0000-0000-0000C80B0000}"/>
    <cellStyle name="20% - Accent6 11 2" xfId="3513" xr:uid="{00000000-0005-0000-0000-0000C90B0000}"/>
    <cellStyle name="20% - Accent6 11 2 2" xfId="10056" xr:uid="{00000000-0005-0000-0000-0000CA0B0000}"/>
    <cellStyle name="20% - Accent6 11 2 2 2" xfId="20975" xr:uid="{00000000-0005-0000-0000-0000CB0B0000}"/>
    <cellStyle name="20% - Accent6 11 2 2 2 2" xfId="23192" xr:uid="{00000000-0005-0000-0000-0000CC0B0000}"/>
    <cellStyle name="20% - Accent6 11 2 2 3" xfId="23191" xr:uid="{00000000-0005-0000-0000-0000CD0B0000}"/>
    <cellStyle name="20% - Accent6 11 2 2 4" xfId="53744" xr:uid="{00000000-0005-0000-0000-0000CE0B0000}"/>
    <cellStyle name="20% - Accent6 11 2 3" xfId="14432" xr:uid="{00000000-0005-0000-0000-0000CF0B0000}"/>
    <cellStyle name="20% - Accent6 11 2 3 2" xfId="23193" xr:uid="{00000000-0005-0000-0000-0000D00B0000}"/>
    <cellStyle name="20% - Accent6 11 2 4" xfId="23190" xr:uid="{00000000-0005-0000-0000-0000D10B0000}"/>
    <cellStyle name="20% - Accent6 11 2 5" xfId="47201" xr:uid="{00000000-0005-0000-0000-0000D20B0000}"/>
    <cellStyle name="20% - Accent6 11 3" xfId="7875" xr:uid="{00000000-0005-0000-0000-0000D30B0000}"/>
    <cellStyle name="20% - Accent6 11 3 2" xfId="18794" xr:uid="{00000000-0005-0000-0000-0000D40B0000}"/>
    <cellStyle name="20% - Accent6 11 3 2 2" xfId="23195" xr:uid="{00000000-0005-0000-0000-0000D50B0000}"/>
    <cellStyle name="20% - Accent6 11 3 3" xfId="23194" xr:uid="{00000000-0005-0000-0000-0000D60B0000}"/>
    <cellStyle name="20% - Accent6 11 3 4" xfId="51563" xr:uid="{00000000-0005-0000-0000-0000D70B0000}"/>
    <cellStyle name="20% - Accent6 11 4" xfId="5694" xr:uid="{00000000-0005-0000-0000-0000D80B0000}"/>
    <cellStyle name="20% - Accent6 11 4 2" xfId="16613" xr:uid="{00000000-0005-0000-0000-0000D90B0000}"/>
    <cellStyle name="20% - Accent6 11 4 2 2" xfId="23197" xr:uid="{00000000-0005-0000-0000-0000DA0B0000}"/>
    <cellStyle name="20% - Accent6 11 4 3" xfId="23196" xr:uid="{00000000-0005-0000-0000-0000DB0B0000}"/>
    <cellStyle name="20% - Accent6 11 4 4" xfId="49382" xr:uid="{00000000-0005-0000-0000-0000DC0B0000}"/>
    <cellStyle name="20% - Accent6 11 5" xfId="12251" xr:uid="{00000000-0005-0000-0000-0000DD0B0000}"/>
    <cellStyle name="20% - Accent6 11 5 2" xfId="23198" xr:uid="{00000000-0005-0000-0000-0000DE0B0000}"/>
    <cellStyle name="20% - Accent6 11 6" xfId="23189" xr:uid="{00000000-0005-0000-0000-0000DF0B0000}"/>
    <cellStyle name="20% - Accent6 11 7" xfId="45020" xr:uid="{00000000-0005-0000-0000-0000E00B0000}"/>
    <cellStyle name="20% - Accent6 12" xfId="2506" xr:uid="{00000000-0005-0000-0000-0000E10B0000}"/>
    <cellStyle name="20% - Accent6 12 2" xfId="9049" xr:uid="{00000000-0005-0000-0000-0000E20B0000}"/>
    <cellStyle name="20% - Accent6 12 2 2" xfId="19968" xr:uid="{00000000-0005-0000-0000-0000E30B0000}"/>
    <cellStyle name="20% - Accent6 12 2 2 2" xfId="23201" xr:uid="{00000000-0005-0000-0000-0000E40B0000}"/>
    <cellStyle name="20% - Accent6 12 2 3" xfId="23200" xr:uid="{00000000-0005-0000-0000-0000E50B0000}"/>
    <cellStyle name="20% - Accent6 12 2 4" xfId="52737" xr:uid="{00000000-0005-0000-0000-0000E60B0000}"/>
    <cellStyle name="20% - Accent6 12 3" xfId="13425" xr:uid="{00000000-0005-0000-0000-0000E70B0000}"/>
    <cellStyle name="20% - Accent6 12 3 2" xfId="23202" xr:uid="{00000000-0005-0000-0000-0000E80B0000}"/>
    <cellStyle name="20% - Accent6 12 4" xfId="23199" xr:uid="{00000000-0005-0000-0000-0000E90B0000}"/>
    <cellStyle name="20% - Accent6 12 5" xfId="46194" xr:uid="{00000000-0005-0000-0000-0000EA0B0000}"/>
    <cellStyle name="20% - Accent6 13" xfId="6868" xr:uid="{00000000-0005-0000-0000-0000EB0B0000}"/>
    <cellStyle name="20% - Accent6 13 2" xfId="17787" xr:uid="{00000000-0005-0000-0000-0000EC0B0000}"/>
    <cellStyle name="20% - Accent6 13 2 2" xfId="23204" xr:uid="{00000000-0005-0000-0000-0000ED0B0000}"/>
    <cellStyle name="20% - Accent6 13 3" xfId="23203" xr:uid="{00000000-0005-0000-0000-0000EE0B0000}"/>
    <cellStyle name="20% - Accent6 13 4" xfId="50556" xr:uid="{00000000-0005-0000-0000-0000EF0B0000}"/>
    <cellStyle name="20% - Accent6 14" xfId="4687" xr:uid="{00000000-0005-0000-0000-0000F00B0000}"/>
    <cellStyle name="20% - Accent6 14 2" xfId="15606" xr:uid="{00000000-0005-0000-0000-0000F10B0000}"/>
    <cellStyle name="20% - Accent6 14 2 2" xfId="23206" xr:uid="{00000000-0005-0000-0000-0000F20B0000}"/>
    <cellStyle name="20% - Accent6 14 3" xfId="23205" xr:uid="{00000000-0005-0000-0000-0000F30B0000}"/>
    <cellStyle name="20% - Accent6 14 4" xfId="48375" xr:uid="{00000000-0005-0000-0000-0000F40B0000}"/>
    <cellStyle name="20% - Accent6 15" xfId="11159" xr:uid="{00000000-0005-0000-0000-0000F50B0000}"/>
    <cellStyle name="20% - Accent6 15 2" xfId="23207" xr:uid="{00000000-0005-0000-0000-0000F60B0000}"/>
    <cellStyle name="20% - Accent6 16" xfId="23168" xr:uid="{00000000-0005-0000-0000-0000F70B0000}"/>
    <cellStyle name="20% - Accent6 17" xfId="44013" xr:uid="{00000000-0005-0000-0000-0000F80B0000}"/>
    <cellStyle name="20% - Accent6 18" xfId="54840" xr:uid="{00000000-0005-0000-0000-0000F90B0000}"/>
    <cellStyle name="20% - Accent6 19" xfId="54868" xr:uid="{00000000-0005-0000-0000-0000FA0B0000}"/>
    <cellStyle name="20% - Accent6 2" xfId="260" xr:uid="{00000000-0005-0000-0000-0000FB0B0000}"/>
    <cellStyle name="20% - Accent6 2 10" xfId="55341" xr:uid="{00000000-0005-0000-0000-0000FC0B0000}"/>
    <cellStyle name="20% - Accent6 2 2" xfId="527" xr:uid="{00000000-0005-0000-0000-0000FD0B0000}"/>
    <cellStyle name="20% - Accent6 2 2 2" xfId="1627" xr:uid="{00000000-0005-0000-0000-0000FE0B0000}"/>
    <cellStyle name="20% - Accent6 2 2 2 2" xfId="3810" xr:uid="{00000000-0005-0000-0000-0000FF0B0000}"/>
    <cellStyle name="20% - Accent6 2 2 2 2 2" xfId="10353" xr:uid="{00000000-0005-0000-0000-0000000C0000}"/>
    <cellStyle name="20% - Accent6 2 2 2 2 2 2" xfId="21272" xr:uid="{00000000-0005-0000-0000-0000010C0000}"/>
    <cellStyle name="20% - Accent6 2 2 2 2 2 2 2" xfId="23213" xr:uid="{00000000-0005-0000-0000-0000020C0000}"/>
    <cellStyle name="20% - Accent6 2 2 2 2 2 3" xfId="23212" xr:uid="{00000000-0005-0000-0000-0000030C0000}"/>
    <cellStyle name="20% - Accent6 2 2 2 2 2 4" xfId="54041" xr:uid="{00000000-0005-0000-0000-0000040C0000}"/>
    <cellStyle name="20% - Accent6 2 2 2 2 3" xfId="14729" xr:uid="{00000000-0005-0000-0000-0000050C0000}"/>
    <cellStyle name="20% - Accent6 2 2 2 2 3 2" xfId="23214" xr:uid="{00000000-0005-0000-0000-0000060C0000}"/>
    <cellStyle name="20% - Accent6 2 2 2 2 4" xfId="23211" xr:uid="{00000000-0005-0000-0000-0000070C0000}"/>
    <cellStyle name="20% - Accent6 2 2 2 2 5" xfId="47498" xr:uid="{00000000-0005-0000-0000-0000080C0000}"/>
    <cellStyle name="20% - Accent6 2 2 2 3" xfId="8172" xr:uid="{00000000-0005-0000-0000-0000090C0000}"/>
    <cellStyle name="20% - Accent6 2 2 2 3 2" xfId="19091" xr:uid="{00000000-0005-0000-0000-00000A0C0000}"/>
    <cellStyle name="20% - Accent6 2 2 2 3 2 2" xfId="23216" xr:uid="{00000000-0005-0000-0000-00000B0C0000}"/>
    <cellStyle name="20% - Accent6 2 2 2 3 3" xfId="23215" xr:uid="{00000000-0005-0000-0000-00000C0C0000}"/>
    <cellStyle name="20% - Accent6 2 2 2 3 4" xfId="51860" xr:uid="{00000000-0005-0000-0000-00000D0C0000}"/>
    <cellStyle name="20% - Accent6 2 2 2 4" xfId="5991" xr:uid="{00000000-0005-0000-0000-00000E0C0000}"/>
    <cellStyle name="20% - Accent6 2 2 2 4 2" xfId="16910" xr:uid="{00000000-0005-0000-0000-00000F0C0000}"/>
    <cellStyle name="20% - Accent6 2 2 2 4 2 2" xfId="23218" xr:uid="{00000000-0005-0000-0000-0000100C0000}"/>
    <cellStyle name="20% - Accent6 2 2 2 4 3" xfId="23217" xr:uid="{00000000-0005-0000-0000-0000110C0000}"/>
    <cellStyle name="20% - Accent6 2 2 2 4 4" xfId="49679" xr:uid="{00000000-0005-0000-0000-0000120C0000}"/>
    <cellStyle name="20% - Accent6 2 2 2 5" xfId="12548" xr:uid="{00000000-0005-0000-0000-0000130C0000}"/>
    <cellStyle name="20% - Accent6 2 2 2 5 2" xfId="23219" xr:uid="{00000000-0005-0000-0000-0000140C0000}"/>
    <cellStyle name="20% - Accent6 2 2 2 6" xfId="23210" xr:uid="{00000000-0005-0000-0000-0000150C0000}"/>
    <cellStyle name="20% - Accent6 2 2 2 7" xfId="45317" xr:uid="{00000000-0005-0000-0000-0000160C0000}"/>
    <cellStyle name="20% - Accent6 2 2 3" xfId="2719" xr:uid="{00000000-0005-0000-0000-0000170C0000}"/>
    <cellStyle name="20% - Accent6 2 2 3 2" xfId="9262" xr:uid="{00000000-0005-0000-0000-0000180C0000}"/>
    <cellStyle name="20% - Accent6 2 2 3 2 2" xfId="20181" xr:uid="{00000000-0005-0000-0000-0000190C0000}"/>
    <cellStyle name="20% - Accent6 2 2 3 2 2 2" xfId="23222" xr:uid="{00000000-0005-0000-0000-00001A0C0000}"/>
    <cellStyle name="20% - Accent6 2 2 3 2 3" xfId="23221" xr:uid="{00000000-0005-0000-0000-00001B0C0000}"/>
    <cellStyle name="20% - Accent6 2 2 3 2 4" xfId="52950" xr:uid="{00000000-0005-0000-0000-00001C0C0000}"/>
    <cellStyle name="20% - Accent6 2 2 3 3" xfId="13638" xr:uid="{00000000-0005-0000-0000-00001D0C0000}"/>
    <cellStyle name="20% - Accent6 2 2 3 3 2" xfId="23223" xr:uid="{00000000-0005-0000-0000-00001E0C0000}"/>
    <cellStyle name="20% - Accent6 2 2 3 4" xfId="23220" xr:uid="{00000000-0005-0000-0000-00001F0C0000}"/>
    <cellStyle name="20% - Accent6 2 2 3 5" xfId="46407" xr:uid="{00000000-0005-0000-0000-0000200C0000}"/>
    <cellStyle name="20% - Accent6 2 2 4" xfId="7081" xr:uid="{00000000-0005-0000-0000-0000210C0000}"/>
    <cellStyle name="20% - Accent6 2 2 4 2" xfId="18000" xr:uid="{00000000-0005-0000-0000-0000220C0000}"/>
    <cellStyle name="20% - Accent6 2 2 4 2 2" xfId="23225" xr:uid="{00000000-0005-0000-0000-0000230C0000}"/>
    <cellStyle name="20% - Accent6 2 2 4 3" xfId="23224" xr:uid="{00000000-0005-0000-0000-0000240C0000}"/>
    <cellStyle name="20% - Accent6 2 2 4 4" xfId="50769" xr:uid="{00000000-0005-0000-0000-0000250C0000}"/>
    <cellStyle name="20% - Accent6 2 2 5" xfId="4900" xr:uid="{00000000-0005-0000-0000-0000260C0000}"/>
    <cellStyle name="20% - Accent6 2 2 5 2" xfId="15819" xr:uid="{00000000-0005-0000-0000-0000270C0000}"/>
    <cellStyle name="20% - Accent6 2 2 5 2 2" xfId="23227" xr:uid="{00000000-0005-0000-0000-0000280C0000}"/>
    <cellStyle name="20% - Accent6 2 2 5 3" xfId="23226" xr:uid="{00000000-0005-0000-0000-0000290C0000}"/>
    <cellStyle name="20% - Accent6 2 2 5 4" xfId="48588" xr:uid="{00000000-0005-0000-0000-00002A0C0000}"/>
    <cellStyle name="20% - Accent6 2 2 6" xfId="11457" xr:uid="{00000000-0005-0000-0000-00002B0C0000}"/>
    <cellStyle name="20% - Accent6 2 2 6 2" xfId="23228" xr:uid="{00000000-0005-0000-0000-00002C0C0000}"/>
    <cellStyle name="20% - Accent6 2 2 7" xfId="23209" xr:uid="{00000000-0005-0000-0000-00002D0C0000}"/>
    <cellStyle name="20% - Accent6 2 2 8" xfId="44226" xr:uid="{00000000-0005-0000-0000-00002E0C0000}"/>
    <cellStyle name="20% - Accent6 2 3" xfId="1429" xr:uid="{00000000-0005-0000-0000-00002F0C0000}"/>
    <cellStyle name="20% - Accent6 2 3 2" xfId="3612" xr:uid="{00000000-0005-0000-0000-0000300C0000}"/>
    <cellStyle name="20% - Accent6 2 3 2 2" xfId="10155" xr:uid="{00000000-0005-0000-0000-0000310C0000}"/>
    <cellStyle name="20% - Accent6 2 3 2 2 2" xfId="21074" xr:uid="{00000000-0005-0000-0000-0000320C0000}"/>
    <cellStyle name="20% - Accent6 2 3 2 2 2 2" xfId="23232" xr:uid="{00000000-0005-0000-0000-0000330C0000}"/>
    <cellStyle name="20% - Accent6 2 3 2 2 3" xfId="23231" xr:uid="{00000000-0005-0000-0000-0000340C0000}"/>
    <cellStyle name="20% - Accent6 2 3 2 2 4" xfId="53843" xr:uid="{00000000-0005-0000-0000-0000350C0000}"/>
    <cellStyle name="20% - Accent6 2 3 2 3" xfId="14531" xr:uid="{00000000-0005-0000-0000-0000360C0000}"/>
    <cellStyle name="20% - Accent6 2 3 2 3 2" xfId="23233" xr:uid="{00000000-0005-0000-0000-0000370C0000}"/>
    <cellStyle name="20% - Accent6 2 3 2 4" xfId="23230" xr:uid="{00000000-0005-0000-0000-0000380C0000}"/>
    <cellStyle name="20% - Accent6 2 3 2 5" xfId="47300" xr:uid="{00000000-0005-0000-0000-0000390C0000}"/>
    <cellStyle name="20% - Accent6 2 3 3" xfId="7974" xr:uid="{00000000-0005-0000-0000-00003A0C0000}"/>
    <cellStyle name="20% - Accent6 2 3 3 2" xfId="18893" xr:uid="{00000000-0005-0000-0000-00003B0C0000}"/>
    <cellStyle name="20% - Accent6 2 3 3 2 2" xfId="23235" xr:uid="{00000000-0005-0000-0000-00003C0C0000}"/>
    <cellStyle name="20% - Accent6 2 3 3 3" xfId="23234" xr:uid="{00000000-0005-0000-0000-00003D0C0000}"/>
    <cellStyle name="20% - Accent6 2 3 3 4" xfId="51662" xr:uid="{00000000-0005-0000-0000-00003E0C0000}"/>
    <cellStyle name="20% - Accent6 2 3 4" xfId="5793" xr:uid="{00000000-0005-0000-0000-00003F0C0000}"/>
    <cellStyle name="20% - Accent6 2 3 4 2" xfId="16712" xr:uid="{00000000-0005-0000-0000-0000400C0000}"/>
    <cellStyle name="20% - Accent6 2 3 4 2 2" xfId="23237" xr:uid="{00000000-0005-0000-0000-0000410C0000}"/>
    <cellStyle name="20% - Accent6 2 3 4 3" xfId="23236" xr:uid="{00000000-0005-0000-0000-0000420C0000}"/>
    <cellStyle name="20% - Accent6 2 3 4 4" xfId="49481" xr:uid="{00000000-0005-0000-0000-0000430C0000}"/>
    <cellStyle name="20% - Accent6 2 3 5" xfId="12350" xr:uid="{00000000-0005-0000-0000-0000440C0000}"/>
    <cellStyle name="20% - Accent6 2 3 5 2" xfId="23238" xr:uid="{00000000-0005-0000-0000-0000450C0000}"/>
    <cellStyle name="20% - Accent6 2 3 6" xfId="23229" xr:uid="{00000000-0005-0000-0000-0000460C0000}"/>
    <cellStyle name="20% - Accent6 2 3 7" xfId="45119" xr:uid="{00000000-0005-0000-0000-0000470C0000}"/>
    <cellStyle name="20% - Accent6 2 4" xfId="2521" xr:uid="{00000000-0005-0000-0000-0000480C0000}"/>
    <cellStyle name="20% - Accent6 2 4 2" xfId="9064" xr:uid="{00000000-0005-0000-0000-0000490C0000}"/>
    <cellStyle name="20% - Accent6 2 4 2 2" xfId="19983" xr:uid="{00000000-0005-0000-0000-00004A0C0000}"/>
    <cellStyle name="20% - Accent6 2 4 2 2 2" xfId="23241" xr:uid="{00000000-0005-0000-0000-00004B0C0000}"/>
    <cellStyle name="20% - Accent6 2 4 2 3" xfId="23240" xr:uid="{00000000-0005-0000-0000-00004C0C0000}"/>
    <cellStyle name="20% - Accent6 2 4 2 4" xfId="52752" xr:uid="{00000000-0005-0000-0000-00004D0C0000}"/>
    <cellStyle name="20% - Accent6 2 4 3" xfId="13440" xr:uid="{00000000-0005-0000-0000-00004E0C0000}"/>
    <cellStyle name="20% - Accent6 2 4 3 2" xfId="23242" xr:uid="{00000000-0005-0000-0000-00004F0C0000}"/>
    <cellStyle name="20% - Accent6 2 4 4" xfId="23239" xr:uid="{00000000-0005-0000-0000-0000500C0000}"/>
    <cellStyle name="20% - Accent6 2 4 5" xfId="46209" xr:uid="{00000000-0005-0000-0000-0000510C0000}"/>
    <cellStyle name="20% - Accent6 2 5" xfId="6883" xr:uid="{00000000-0005-0000-0000-0000520C0000}"/>
    <cellStyle name="20% - Accent6 2 5 2" xfId="17802" xr:uid="{00000000-0005-0000-0000-0000530C0000}"/>
    <cellStyle name="20% - Accent6 2 5 2 2" xfId="23244" xr:uid="{00000000-0005-0000-0000-0000540C0000}"/>
    <cellStyle name="20% - Accent6 2 5 3" xfId="23243" xr:uid="{00000000-0005-0000-0000-0000550C0000}"/>
    <cellStyle name="20% - Accent6 2 5 4" xfId="50571" xr:uid="{00000000-0005-0000-0000-0000560C0000}"/>
    <cellStyle name="20% - Accent6 2 6" xfId="4702" xr:uid="{00000000-0005-0000-0000-0000570C0000}"/>
    <cellStyle name="20% - Accent6 2 6 2" xfId="15621" xr:uid="{00000000-0005-0000-0000-0000580C0000}"/>
    <cellStyle name="20% - Accent6 2 6 2 2" xfId="23246" xr:uid="{00000000-0005-0000-0000-0000590C0000}"/>
    <cellStyle name="20% - Accent6 2 6 3" xfId="23245" xr:uid="{00000000-0005-0000-0000-00005A0C0000}"/>
    <cellStyle name="20% - Accent6 2 6 4" xfId="48390" xr:uid="{00000000-0005-0000-0000-00005B0C0000}"/>
    <cellStyle name="20% - Accent6 2 7" xfId="11259" xr:uid="{00000000-0005-0000-0000-00005C0C0000}"/>
    <cellStyle name="20% - Accent6 2 7 2" xfId="23247" xr:uid="{00000000-0005-0000-0000-00005D0C0000}"/>
    <cellStyle name="20% - Accent6 2 8" xfId="23208" xr:uid="{00000000-0005-0000-0000-00005E0C0000}"/>
    <cellStyle name="20% - Accent6 2 9" xfId="44028" xr:uid="{00000000-0005-0000-0000-00005F0C0000}"/>
    <cellStyle name="20% - Accent6 20" xfId="54876" xr:uid="{00000000-0005-0000-0000-0000600C0000}"/>
    <cellStyle name="20% - Accent6 21" xfId="54914" xr:uid="{00000000-0005-0000-0000-0000610C0000}"/>
    <cellStyle name="20% - Accent6 22" xfId="54932" xr:uid="{00000000-0005-0000-0000-0000620C0000}"/>
    <cellStyle name="20% - Accent6 23" xfId="54949" xr:uid="{00000000-0005-0000-0000-0000630C0000}"/>
    <cellStyle name="20% - Accent6 24" xfId="54970" xr:uid="{00000000-0005-0000-0000-0000640C0000}"/>
    <cellStyle name="20% - Accent6 25" xfId="55016" xr:uid="{00000000-0005-0000-0000-0000650C0000}"/>
    <cellStyle name="20% - Accent6 26" xfId="55031" xr:uid="{00000000-0005-0000-0000-0000660C0000}"/>
    <cellStyle name="20% - Accent6 27" xfId="55045" xr:uid="{00000000-0005-0000-0000-0000670C0000}"/>
    <cellStyle name="20% - Accent6 28" xfId="55061" xr:uid="{00000000-0005-0000-0000-0000680C0000}"/>
    <cellStyle name="20% - Accent6 29" xfId="55075" xr:uid="{00000000-0005-0000-0000-0000690C0000}"/>
    <cellStyle name="20% - Accent6 3" xfId="427" xr:uid="{00000000-0005-0000-0000-00006A0C0000}"/>
    <cellStyle name="20% - Accent6 3 2" xfId="1528" xr:uid="{00000000-0005-0000-0000-00006B0C0000}"/>
    <cellStyle name="20% - Accent6 3 2 2" xfId="3711" xr:uid="{00000000-0005-0000-0000-00006C0C0000}"/>
    <cellStyle name="20% - Accent6 3 2 2 2" xfId="10254" xr:uid="{00000000-0005-0000-0000-00006D0C0000}"/>
    <cellStyle name="20% - Accent6 3 2 2 2 2" xfId="21173" xr:uid="{00000000-0005-0000-0000-00006E0C0000}"/>
    <cellStyle name="20% - Accent6 3 2 2 2 2 2" xfId="23252" xr:uid="{00000000-0005-0000-0000-00006F0C0000}"/>
    <cellStyle name="20% - Accent6 3 2 2 2 3" xfId="23251" xr:uid="{00000000-0005-0000-0000-0000700C0000}"/>
    <cellStyle name="20% - Accent6 3 2 2 2 4" xfId="53942" xr:uid="{00000000-0005-0000-0000-0000710C0000}"/>
    <cellStyle name="20% - Accent6 3 2 2 3" xfId="14630" xr:uid="{00000000-0005-0000-0000-0000720C0000}"/>
    <cellStyle name="20% - Accent6 3 2 2 3 2" xfId="23253" xr:uid="{00000000-0005-0000-0000-0000730C0000}"/>
    <cellStyle name="20% - Accent6 3 2 2 4" xfId="23250" xr:uid="{00000000-0005-0000-0000-0000740C0000}"/>
    <cellStyle name="20% - Accent6 3 2 2 5" xfId="47399" xr:uid="{00000000-0005-0000-0000-0000750C0000}"/>
    <cellStyle name="20% - Accent6 3 2 3" xfId="8073" xr:uid="{00000000-0005-0000-0000-0000760C0000}"/>
    <cellStyle name="20% - Accent6 3 2 3 2" xfId="18992" xr:uid="{00000000-0005-0000-0000-0000770C0000}"/>
    <cellStyle name="20% - Accent6 3 2 3 2 2" xfId="23255" xr:uid="{00000000-0005-0000-0000-0000780C0000}"/>
    <cellStyle name="20% - Accent6 3 2 3 3" xfId="23254" xr:uid="{00000000-0005-0000-0000-0000790C0000}"/>
    <cellStyle name="20% - Accent6 3 2 3 4" xfId="51761" xr:uid="{00000000-0005-0000-0000-00007A0C0000}"/>
    <cellStyle name="20% - Accent6 3 2 4" xfId="5892" xr:uid="{00000000-0005-0000-0000-00007B0C0000}"/>
    <cellStyle name="20% - Accent6 3 2 4 2" xfId="16811" xr:uid="{00000000-0005-0000-0000-00007C0C0000}"/>
    <cellStyle name="20% - Accent6 3 2 4 2 2" xfId="23257" xr:uid="{00000000-0005-0000-0000-00007D0C0000}"/>
    <cellStyle name="20% - Accent6 3 2 4 3" xfId="23256" xr:uid="{00000000-0005-0000-0000-00007E0C0000}"/>
    <cellStyle name="20% - Accent6 3 2 4 4" xfId="49580" xr:uid="{00000000-0005-0000-0000-00007F0C0000}"/>
    <cellStyle name="20% - Accent6 3 2 5" xfId="12449" xr:uid="{00000000-0005-0000-0000-0000800C0000}"/>
    <cellStyle name="20% - Accent6 3 2 5 2" xfId="23258" xr:uid="{00000000-0005-0000-0000-0000810C0000}"/>
    <cellStyle name="20% - Accent6 3 2 6" xfId="23249" xr:uid="{00000000-0005-0000-0000-0000820C0000}"/>
    <cellStyle name="20% - Accent6 3 2 7" xfId="45218" xr:uid="{00000000-0005-0000-0000-0000830C0000}"/>
    <cellStyle name="20% - Accent6 3 3" xfId="2620" xr:uid="{00000000-0005-0000-0000-0000840C0000}"/>
    <cellStyle name="20% - Accent6 3 3 2" xfId="9163" xr:uid="{00000000-0005-0000-0000-0000850C0000}"/>
    <cellStyle name="20% - Accent6 3 3 2 2" xfId="20082" xr:uid="{00000000-0005-0000-0000-0000860C0000}"/>
    <cellStyle name="20% - Accent6 3 3 2 2 2" xfId="23261" xr:uid="{00000000-0005-0000-0000-0000870C0000}"/>
    <cellStyle name="20% - Accent6 3 3 2 3" xfId="23260" xr:uid="{00000000-0005-0000-0000-0000880C0000}"/>
    <cellStyle name="20% - Accent6 3 3 2 4" xfId="52851" xr:uid="{00000000-0005-0000-0000-0000890C0000}"/>
    <cellStyle name="20% - Accent6 3 3 3" xfId="13539" xr:uid="{00000000-0005-0000-0000-00008A0C0000}"/>
    <cellStyle name="20% - Accent6 3 3 3 2" xfId="23262" xr:uid="{00000000-0005-0000-0000-00008B0C0000}"/>
    <cellStyle name="20% - Accent6 3 3 4" xfId="23259" xr:uid="{00000000-0005-0000-0000-00008C0C0000}"/>
    <cellStyle name="20% - Accent6 3 3 5" xfId="46308" xr:uid="{00000000-0005-0000-0000-00008D0C0000}"/>
    <cellStyle name="20% - Accent6 3 4" xfId="6982" xr:uid="{00000000-0005-0000-0000-00008E0C0000}"/>
    <cellStyle name="20% - Accent6 3 4 2" xfId="17901" xr:uid="{00000000-0005-0000-0000-00008F0C0000}"/>
    <cellStyle name="20% - Accent6 3 4 2 2" xfId="23264" xr:uid="{00000000-0005-0000-0000-0000900C0000}"/>
    <cellStyle name="20% - Accent6 3 4 3" xfId="23263" xr:uid="{00000000-0005-0000-0000-0000910C0000}"/>
    <cellStyle name="20% - Accent6 3 4 4" xfId="50670" xr:uid="{00000000-0005-0000-0000-0000920C0000}"/>
    <cellStyle name="20% - Accent6 3 5" xfId="4801" xr:uid="{00000000-0005-0000-0000-0000930C0000}"/>
    <cellStyle name="20% - Accent6 3 5 2" xfId="15720" xr:uid="{00000000-0005-0000-0000-0000940C0000}"/>
    <cellStyle name="20% - Accent6 3 5 2 2" xfId="23266" xr:uid="{00000000-0005-0000-0000-0000950C0000}"/>
    <cellStyle name="20% - Accent6 3 5 3" xfId="23265" xr:uid="{00000000-0005-0000-0000-0000960C0000}"/>
    <cellStyle name="20% - Accent6 3 5 4" xfId="48489" xr:uid="{00000000-0005-0000-0000-0000970C0000}"/>
    <cellStyle name="20% - Accent6 3 6" xfId="11358" xr:uid="{00000000-0005-0000-0000-0000980C0000}"/>
    <cellStyle name="20% - Accent6 3 6 2" xfId="23267" xr:uid="{00000000-0005-0000-0000-0000990C0000}"/>
    <cellStyle name="20% - Accent6 3 7" xfId="23248" xr:uid="{00000000-0005-0000-0000-00009A0C0000}"/>
    <cellStyle name="20% - Accent6 3 8" xfId="44127" xr:uid="{00000000-0005-0000-0000-00009B0C0000}"/>
    <cellStyle name="20% - Accent6 30" xfId="55094" xr:uid="{00000000-0005-0000-0000-00009C0C0000}"/>
    <cellStyle name="20% - Accent6 31" xfId="55110" xr:uid="{00000000-0005-0000-0000-00009D0C0000}"/>
    <cellStyle name="20% - Accent6 32" xfId="55130" xr:uid="{00000000-0005-0000-0000-00009E0C0000}"/>
    <cellStyle name="20% - Accent6 33" xfId="55145" xr:uid="{00000000-0005-0000-0000-00009F0C0000}"/>
    <cellStyle name="20% - Accent6 34" xfId="55187" xr:uid="{00000000-0005-0000-0000-0000A00C0000}"/>
    <cellStyle name="20% - Accent6 35" xfId="55213" xr:uid="{00000000-0005-0000-0000-0000A10C0000}"/>
    <cellStyle name="20% - Accent6 36" xfId="55237" xr:uid="{00000000-0005-0000-0000-0000A20C0000}"/>
    <cellStyle name="20% - Accent6 37" xfId="55251" xr:uid="{00000000-0005-0000-0000-0000A30C0000}"/>
    <cellStyle name="20% - Accent6 38" xfId="55267" xr:uid="{00000000-0005-0000-0000-0000A40C0000}"/>
    <cellStyle name="20% - Accent6 39" xfId="55308" xr:uid="{00000000-0005-0000-0000-0000A50C0000}"/>
    <cellStyle name="20% - Accent6 4" xfId="711" xr:uid="{00000000-0005-0000-0000-0000A60C0000}"/>
    <cellStyle name="20% - Accent6 4 2" xfId="1810" xr:uid="{00000000-0005-0000-0000-0000A70C0000}"/>
    <cellStyle name="20% - Accent6 4 2 2" xfId="3993" xr:uid="{00000000-0005-0000-0000-0000A80C0000}"/>
    <cellStyle name="20% - Accent6 4 2 2 2" xfId="10536" xr:uid="{00000000-0005-0000-0000-0000A90C0000}"/>
    <cellStyle name="20% - Accent6 4 2 2 2 2" xfId="21455" xr:uid="{00000000-0005-0000-0000-0000AA0C0000}"/>
    <cellStyle name="20% - Accent6 4 2 2 2 2 2" xfId="23272" xr:uid="{00000000-0005-0000-0000-0000AB0C0000}"/>
    <cellStyle name="20% - Accent6 4 2 2 2 3" xfId="23271" xr:uid="{00000000-0005-0000-0000-0000AC0C0000}"/>
    <cellStyle name="20% - Accent6 4 2 2 2 4" xfId="54224" xr:uid="{00000000-0005-0000-0000-0000AD0C0000}"/>
    <cellStyle name="20% - Accent6 4 2 2 3" xfId="14912" xr:uid="{00000000-0005-0000-0000-0000AE0C0000}"/>
    <cellStyle name="20% - Accent6 4 2 2 3 2" xfId="23273" xr:uid="{00000000-0005-0000-0000-0000AF0C0000}"/>
    <cellStyle name="20% - Accent6 4 2 2 4" xfId="23270" xr:uid="{00000000-0005-0000-0000-0000B00C0000}"/>
    <cellStyle name="20% - Accent6 4 2 2 5" xfId="47681" xr:uid="{00000000-0005-0000-0000-0000B10C0000}"/>
    <cellStyle name="20% - Accent6 4 2 3" xfId="8355" xr:uid="{00000000-0005-0000-0000-0000B20C0000}"/>
    <cellStyle name="20% - Accent6 4 2 3 2" xfId="19274" xr:uid="{00000000-0005-0000-0000-0000B30C0000}"/>
    <cellStyle name="20% - Accent6 4 2 3 2 2" xfId="23275" xr:uid="{00000000-0005-0000-0000-0000B40C0000}"/>
    <cellStyle name="20% - Accent6 4 2 3 3" xfId="23274" xr:uid="{00000000-0005-0000-0000-0000B50C0000}"/>
    <cellStyle name="20% - Accent6 4 2 3 4" xfId="52043" xr:uid="{00000000-0005-0000-0000-0000B60C0000}"/>
    <cellStyle name="20% - Accent6 4 2 4" xfId="6174" xr:uid="{00000000-0005-0000-0000-0000B70C0000}"/>
    <cellStyle name="20% - Accent6 4 2 4 2" xfId="17093" xr:uid="{00000000-0005-0000-0000-0000B80C0000}"/>
    <cellStyle name="20% - Accent6 4 2 4 2 2" xfId="23277" xr:uid="{00000000-0005-0000-0000-0000B90C0000}"/>
    <cellStyle name="20% - Accent6 4 2 4 3" xfId="23276" xr:uid="{00000000-0005-0000-0000-0000BA0C0000}"/>
    <cellStyle name="20% - Accent6 4 2 4 4" xfId="49862" xr:uid="{00000000-0005-0000-0000-0000BB0C0000}"/>
    <cellStyle name="20% - Accent6 4 2 5" xfId="12731" xr:uid="{00000000-0005-0000-0000-0000BC0C0000}"/>
    <cellStyle name="20% - Accent6 4 2 5 2" xfId="23278" xr:uid="{00000000-0005-0000-0000-0000BD0C0000}"/>
    <cellStyle name="20% - Accent6 4 2 6" xfId="23269" xr:uid="{00000000-0005-0000-0000-0000BE0C0000}"/>
    <cellStyle name="20% - Accent6 4 2 7" xfId="45500" xr:uid="{00000000-0005-0000-0000-0000BF0C0000}"/>
    <cellStyle name="20% - Accent6 4 3" xfId="2902" xr:uid="{00000000-0005-0000-0000-0000C00C0000}"/>
    <cellStyle name="20% - Accent6 4 3 2" xfId="9445" xr:uid="{00000000-0005-0000-0000-0000C10C0000}"/>
    <cellStyle name="20% - Accent6 4 3 2 2" xfId="20364" xr:uid="{00000000-0005-0000-0000-0000C20C0000}"/>
    <cellStyle name="20% - Accent6 4 3 2 2 2" xfId="23281" xr:uid="{00000000-0005-0000-0000-0000C30C0000}"/>
    <cellStyle name="20% - Accent6 4 3 2 3" xfId="23280" xr:uid="{00000000-0005-0000-0000-0000C40C0000}"/>
    <cellStyle name="20% - Accent6 4 3 2 4" xfId="53133" xr:uid="{00000000-0005-0000-0000-0000C50C0000}"/>
    <cellStyle name="20% - Accent6 4 3 3" xfId="13821" xr:uid="{00000000-0005-0000-0000-0000C60C0000}"/>
    <cellStyle name="20% - Accent6 4 3 3 2" xfId="23282" xr:uid="{00000000-0005-0000-0000-0000C70C0000}"/>
    <cellStyle name="20% - Accent6 4 3 4" xfId="23279" xr:uid="{00000000-0005-0000-0000-0000C80C0000}"/>
    <cellStyle name="20% - Accent6 4 3 5" xfId="46590" xr:uid="{00000000-0005-0000-0000-0000C90C0000}"/>
    <cellStyle name="20% - Accent6 4 4" xfId="7264" xr:uid="{00000000-0005-0000-0000-0000CA0C0000}"/>
    <cellStyle name="20% - Accent6 4 4 2" xfId="18183" xr:uid="{00000000-0005-0000-0000-0000CB0C0000}"/>
    <cellStyle name="20% - Accent6 4 4 2 2" xfId="23284" xr:uid="{00000000-0005-0000-0000-0000CC0C0000}"/>
    <cellStyle name="20% - Accent6 4 4 3" xfId="23283" xr:uid="{00000000-0005-0000-0000-0000CD0C0000}"/>
    <cellStyle name="20% - Accent6 4 4 4" xfId="50952" xr:uid="{00000000-0005-0000-0000-0000CE0C0000}"/>
    <cellStyle name="20% - Accent6 4 5" xfId="5083" xr:uid="{00000000-0005-0000-0000-0000CF0C0000}"/>
    <cellStyle name="20% - Accent6 4 5 2" xfId="16002" xr:uid="{00000000-0005-0000-0000-0000D00C0000}"/>
    <cellStyle name="20% - Accent6 4 5 2 2" xfId="23286" xr:uid="{00000000-0005-0000-0000-0000D10C0000}"/>
    <cellStyle name="20% - Accent6 4 5 3" xfId="23285" xr:uid="{00000000-0005-0000-0000-0000D20C0000}"/>
    <cellStyle name="20% - Accent6 4 5 4" xfId="48771" xr:uid="{00000000-0005-0000-0000-0000D30C0000}"/>
    <cellStyle name="20% - Accent6 4 6" xfId="11640" xr:uid="{00000000-0005-0000-0000-0000D40C0000}"/>
    <cellStyle name="20% - Accent6 4 6 2" xfId="23287" xr:uid="{00000000-0005-0000-0000-0000D50C0000}"/>
    <cellStyle name="20% - Accent6 4 7" xfId="23268" xr:uid="{00000000-0005-0000-0000-0000D60C0000}"/>
    <cellStyle name="20% - Accent6 4 8" xfId="44409" xr:uid="{00000000-0005-0000-0000-0000D70C0000}"/>
    <cellStyle name="20% - Accent6 40" xfId="55323" xr:uid="{00000000-0005-0000-0000-0000D80C0000}"/>
    <cellStyle name="20% - Accent6 41" xfId="55385" xr:uid="{00000000-0005-0000-0000-0000D90C0000}"/>
    <cellStyle name="20% - Accent6 42" xfId="55401" xr:uid="{00000000-0005-0000-0000-0000DA0C0000}"/>
    <cellStyle name="20% - Accent6 43" xfId="55410" xr:uid="{00000000-0005-0000-0000-0000DB0C0000}"/>
    <cellStyle name="20% - Accent6 44" xfId="55430" xr:uid="{00000000-0005-0000-0000-0000DC0C0000}"/>
    <cellStyle name="20% - Accent6 45" xfId="55448" xr:uid="{00000000-0005-0000-0000-0000DD0C0000}"/>
    <cellStyle name="20% - Accent6 46" xfId="55464" xr:uid="{00000000-0005-0000-0000-0000DE0C0000}"/>
    <cellStyle name="20% - Accent6 47" xfId="55479" xr:uid="{00000000-0005-0000-0000-0000DF0C0000}"/>
    <cellStyle name="20% - Accent6 48" xfId="55487" xr:uid="{00000000-0005-0000-0000-0000E00C0000}"/>
    <cellStyle name="20% - Accent6 49" xfId="55507" xr:uid="{00000000-0005-0000-0000-0000E10C0000}"/>
    <cellStyle name="20% - Accent6 5" xfId="809" xr:uid="{00000000-0005-0000-0000-0000E20C0000}"/>
    <cellStyle name="20% - Accent6 5 2" xfId="1908" xr:uid="{00000000-0005-0000-0000-0000E30C0000}"/>
    <cellStyle name="20% - Accent6 5 2 2" xfId="4091" xr:uid="{00000000-0005-0000-0000-0000E40C0000}"/>
    <cellStyle name="20% - Accent6 5 2 2 2" xfId="10634" xr:uid="{00000000-0005-0000-0000-0000E50C0000}"/>
    <cellStyle name="20% - Accent6 5 2 2 2 2" xfId="21553" xr:uid="{00000000-0005-0000-0000-0000E60C0000}"/>
    <cellStyle name="20% - Accent6 5 2 2 2 2 2" xfId="23292" xr:uid="{00000000-0005-0000-0000-0000E70C0000}"/>
    <cellStyle name="20% - Accent6 5 2 2 2 3" xfId="23291" xr:uid="{00000000-0005-0000-0000-0000E80C0000}"/>
    <cellStyle name="20% - Accent6 5 2 2 2 4" xfId="54322" xr:uid="{00000000-0005-0000-0000-0000E90C0000}"/>
    <cellStyle name="20% - Accent6 5 2 2 3" xfId="15010" xr:uid="{00000000-0005-0000-0000-0000EA0C0000}"/>
    <cellStyle name="20% - Accent6 5 2 2 3 2" xfId="23293" xr:uid="{00000000-0005-0000-0000-0000EB0C0000}"/>
    <cellStyle name="20% - Accent6 5 2 2 4" xfId="23290" xr:uid="{00000000-0005-0000-0000-0000EC0C0000}"/>
    <cellStyle name="20% - Accent6 5 2 2 5" xfId="47779" xr:uid="{00000000-0005-0000-0000-0000ED0C0000}"/>
    <cellStyle name="20% - Accent6 5 2 3" xfId="8453" xr:uid="{00000000-0005-0000-0000-0000EE0C0000}"/>
    <cellStyle name="20% - Accent6 5 2 3 2" xfId="19372" xr:uid="{00000000-0005-0000-0000-0000EF0C0000}"/>
    <cellStyle name="20% - Accent6 5 2 3 2 2" xfId="23295" xr:uid="{00000000-0005-0000-0000-0000F00C0000}"/>
    <cellStyle name="20% - Accent6 5 2 3 3" xfId="23294" xr:uid="{00000000-0005-0000-0000-0000F10C0000}"/>
    <cellStyle name="20% - Accent6 5 2 3 4" xfId="52141" xr:uid="{00000000-0005-0000-0000-0000F20C0000}"/>
    <cellStyle name="20% - Accent6 5 2 4" xfId="6272" xr:uid="{00000000-0005-0000-0000-0000F30C0000}"/>
    <cellStyle name="20% - Accent6 5 2 4 2" xfId="17191" xr:uid="{00000000-0005-0000-0000-0000F40C0000}"/>
    <cellStyle name="20% - Accent6 5 2 4 2 2" xfId="23297" xr:uid="{00000000-0005-0000-0000-0000F50C0000}"/>
    <cellStyle name="20% - Accent6 5 2 4 3" xfId="23296" xr:uid="{00000000-0005-0000-0000-0000F60C0000}"/>
    <cellStyle name="20% - Accent6 5 2 4 4" xfId="49960" xr:uid="{00000000-0005-0000-0000-0000F70C0000}"/>
    <cellStyle name="20% - Accent6 5 2 5" xfId="12829" xr:uid="{00000000-0005-0000-0000-0000F80C0000}"/>
    <cellStyle name="20% - Accent6 5 2 5 2" xfId="23298" xr:uid="{00000000-0005-0000-0000-0000F90C0000}"/>
    <cellStyle name="20% - Accent6 5 2 6" xfId="23289" xr:uid="{00000000-0005-0000-0000-0000FA0C0000}"/>
    <cellStyle name="20% - Accent6 5 2 7" xfId="45598" xr:uid="{00000000-0005-0000-0000-0000FB0C0000}"/>
    <cellStyle name="20% - Accent6 5 3" xfId="3000" xr:uid="{00000000-0005-0000-0000-0000FC0C0000}"/>
    <cellStyle name="20% - Accent6 5 3 2" xfId="9543" xr:uid="{00000000-0005-0000-0000-0000FD0C0000}"/>
    <cellStyle name="20% - Accent6 5 3 2 2" xfId="20462" xr:uid="{00000000-0005-0000-0000-0000FE0C0000}"/>
    <cellStyle name="20% - Accent6 5 3 2 2 2" xfId="23301" xr:uid="{00000000-0005-0000-0000-0000FF0C0000}"/>
    <cellStyle name="20% - Accent6 5 3 2 3" xfId="23300" xr:uid="{00000000-0005-0000-0000-0000000D0000}"/>
    <cellStyle name="20% - Accent6 5 3 2 4" xfId="53231" xr:uid="{00000000-0005-0000-0000-0000010D0000}"/>
    <cellStyle name="20% - Accent6 5 3 3" xfId="13919" xr:uid="{00000000-0005-0000-0000-0000020D0000}"/>
    <cellStyle name="20% - Accent6 5 3 3 2" xfId="23302" xr:uid="{00000000-0005-0000-0000-0000030D0000}"/>
    <cellStyle name="20% - Accent6 5 3 4" xfId="23299" xr:uid="{00000000-0005-0000-0000-0000040D0000}"/>
    <cellStyle name="20% - Accent6 5 3 5" xfId="46688" xr:uid="{00000000-0005-0000-0000-0000050D0000}"/>
    <cellStyle name="20% - Accent6 5 4" xfId="7362" xr:uid="{00000000-0005-0000-0000-0000060D0000}"/>
    <cellStyle name="20% - Accent6 5 4 2" xfId="18281" xr:uid="{00000000-0005-0000-0000-0000070D0000}"/>
    <cellStyle name="20% - Accent6 5 4 2 2" xfId="23304" xr:uid="{00000000-0005-0000-0000-0000080D0000}"/>
    <cellStyle name="20% - Accent6 5 4 3" xfId="23303" xr:uid="{00000000-0005-0000-0000-0000090D0000}"/>
    <cellStyle name="20% - Accent6 5 4 4" xfId="51050" xr:uid="{00000000-0005-0000-0000-00000A0D0000}"/>
    <cellStyle name="20% - Accent6 5 5" xfId="5181" xr:uid="{00000000-0005-0000-0000-00000B0D0000}"/>
    <cellStyle name="20% - Accent6 5 5 2" xfId="16100" xr:uid="{00000000-0005-0000-0000-00000C0D0000}"/>
    <cellStyle name="20% - Accent6 5 5 2 2" xfId="23306" xr:uid="{00000000-0005-0000-0000-00000D0D0000}"/>
    <cellStyle name="20% - Accent6 5 5 3" xfId="23305" xr:uid="{00000000-0005-0000-0000-00000E0D0000}"/>
    <cellStyle name="20% - Accent6 5 5 4" xfId="48869" xr:uid="{00000000-0005-0000-0000-00000F0D0000}"/>
    <cellStyle name="20% - Accent6 5 6" xfId="11738" xr:uid="{00000000-0005-0000-0000-0000100D0000}"/>
    <cellStyle name="20% - Accent6 5 6 2" xfId="23307" xr:uid="{00000000-0005-0000-0000-0000110D0000}"/>
    <cellStyle name="20% - Accent6 5 7" xfId="23288" xr:uid="{00000000-0005-0000-0000-0000120D0000}"/>
    <cellStyle name="20% - Accent6 5 8" xfId="44507" xr:uid="{00000000-0005-0000-0000-0000130D0000}"/>
    <cellStyle name="20% - Accent6 50" xfId="55531" xr:uid="{00000000-0005-0000-0000-0000140D0000}"/>
    <cellStyle name="20% - Accent6 51" xfId="55540" xr:uid="{00000000-0005-0000-0000-0000150D0000}"/>
    <cellStyle name="20% - Accent6 52" xfId="55563" xr:uid="{00000000-0005-0000-0000-0000160D0000}"/>
    <cellStyle name="20% - Accent6 53" xfId="55582" xr:uid="{00000000-0005-0000-0000-0000170D0000}"/>
    <cellStyle name="20% - Accent6 54" xfId="55598" xr:uid="{00000000-0005-0000-0000-0000180D0000}"/>
    <cellStyle name="20% - Accent6 55" xfId="55613" xr:uid="{00000000-0005-0000-0000-0000190D0000}"/>
    <cellStyle name="20% - Accent6 56" xfId="55629" xr:uid="{00000000-0005-0000-0000-00001A0D0000}"/>
    <cellStyle name="20% - Accent6 57" xfId="55636" xr:uid="{00000000-0005-0000-0000-00001B0D0000}"/>
    <cellStyle name="20% - Accent6 58" xfId="55657" xr:uid="{00000000-0005-0000-0000-00001C0D0000}"/>
    <cellStyle name="20% - Accent6 59" xfId="55683" xr:uid="{00000000-0005-0000-0000-00001D0D0000}"/>
    <cellStyle name="20% - Accent6 6" xfId="907" xr:uid="{00000000-0005-0000-0000-00001E0D0000}"/>
    <cellStyle name="20% - Accent6 6 2" xfId="2006" xr:uid="{00000000-0005-0000-0000-00001F0D0000}"/>
    <cellStyle name="20% - Accent6 6 2 2" xfId="4189" xr:uid="{00000000-0005-0000-0000-0000200D0000}"/>
    <cellStyle name="20% - Accent6 6 2 2 2" xfId="10732" xr:uid="{00000000-0005-0000-0000-0000210D0000}"/>
    <cellStyle name="20% - Accent6 6 2 2 2 2" xfId="21651" xr:uid="{00000000-0005-0000-0000-0000220D0000}"/>
    <cellStyle name="20% - Accent6 6 2 2 2 2 2" xfId="23312" xr:uid="{00000000-0005-0000-0000-0000230D0000}"/>
    <cellStyle name="20% - Accent6 6 2 2 2 3" xfId="23311" xr:uid="{00000000-0005-0000-0000-0000240D0000}"/>
    <cellStyle name="20% - Accent6 6 2 2 2 4" xfId="54420" xr:uid="{00000000-0005-0000-0000-0000250D0000}"/>
    <cellStyle name="20% - Accent6 6 2 2 3" xfId="15108" xr:uid="{00000000-0005-0000-0000-0000260D0000}"/>
    <cellStyle name="20% - Accent6 6 2 2 3 2" xfId="23313" xr:uid="{00000000-0005-0000-0000-0000270D0000}"/>
    <cellStyle name="20% - Accent6 6 2 2 4" xfId="23310" xr:uid="{00000000-0005-0000-0000-0000280D0000}"/>
    <cellStyle name="20% - Accent6 6 2 2 5" xfId="47877" xr:uid="{00000000-0005-0000-0000-0000290D0000}"/>
    <cellStyle name="20% - Accent6 6 2 3" xfId="8551" xr:uid="{00000000-0005-0000-0000-00002A0D0000}"/>
    <cellStyle name="20% - Accent6 6 2 3 2" xfId="19470" xr:uid="{00000000-0005-0000-0000-00002B0D0000}"/>
    <cellStyle name="20% - Accent6 6 2 3 2 2" xfId="23315" xr:uid="{00000000-0005-0000-0000-00002C0D0000}"/>
    <cellStyle name="20% - Accent6 6 2 3 3" xfId="23314" xr:uid="{00000000-0005-0000-0000-00002D0D0000}"/>
    <cellStyle name="20% - Accent6 6 2 3 4" xfId="52239" xr:uid="{00000000-0005-0000-0000-00002E0D0000}"/>
    <cellStyle name="20% - Accent6 6 2 4" xfId="6370" xr:uid="{00000000-0005-0000-0000-00002F0D0000}"/>
    <cellStyle name="20% - Accent6 6 2 4 2" xfId="17289" xr:uid="{00000000-0005-0000-0000-0000300D0000}"/>
    <cellStyle name="20% - Accent6 6 2 4 2 2" xfId="23317" xr:uid="{00000000-0005-0000-0000-0000310D0000}"/>
    <cellStyle name="20% - Accent6 6 2 4 3" xfId="23316" xr:uid="{00000000-0005-0000-0000-0000320D0000}"/>
    <cellStyle name="20% - Accent6 6 2 4 4" xfId="50058" xr:uid="{00000000-0005-0000-0000-0000330D0000}"/>
    <cellStyle name="20% - Accent6 6 2 5" xfId="12927" xr:uid="{00000000-0005-0000-0000-0000340D0000}"/>
    <cellStyle name="20% - Accent6 6 2 5 2" xfId="23318" xr:uid="{00000000-0005-0000-0000-0000350D0000}"/>
    <cellStyle name="20% - Accent6 6 2 6" xfId="23309" xr:uid="{00000000-0005-0000-0000-0000360D0000}"/>
    <cellStyle name="20% - Accent6 6 2 7" xfId="45696" xr:uid="{00000000-0005-0000-0000-0000370D0000}"/>
    <cellStyle name="20% - Accent6 6 3" xfId="3098" xr:uid="{00000000-0005-0000-0000-0000380D0000}"/>
    <cellStyle name="20% - Accent6 6 3 2" xfId="9641" xr:uid="{00000000-0005-0000-0000-0000390D0000}"/>
    <cellStyle name="20% - Accent6 6 3 2 2" xfId="20560" xr:uid="{00000000-0005-0000-0000-00003A0D0000}"/>
    <cellStyle name="20% - Accent6 6 3 2 2 2" xfId="23321" xr:uid="{00000000-0005-0000-0000-00003B0D0000}"/>
    <cellStyle name="20% - Accent6 6 3 2 3" xfId="23320" xr:uid="{00000000-0005-0000-0000-00003C0D0000}"/>
    <cellStyle name="20% - Accent6 6 3 2 4" xfId="53329" xr:uid="{00000000-0005-0000-0000-00003D0D0000}"/>
    <cellStyle name="20% - Accent6 6 3 3" xfId="14017" xr:uid="{00000000-0005-0000-0000-00003E0D0000}"/>
    <cellStyle name="20% - Accent6 6 3 3 2" xfId="23322" xr:uid="{00000000-0005-0000-0000-00003F0D0000}"/>
    <cellStyle name="20% - Accent6 6 3 4" xfId="23319" xr:uid="{00000000-0005-0000-0000-0000400D0000}"/>
    <cellStyle name="20% - Accent6 6 3 5" xfId="46786" xr:uid="{00000000-0005-0000-0000-0000410D0000}"/>
    <cellStyle name="20% - Accent6 6 4" xfId="7460" xr:uid="{00000000-0005-0000-0000-0000420D0000}"/>
    <cellStyle name="20% - Accent6 6 4 2" xfId="18379" xr:uid="{00000000-0005-0000-0000-0000430D0000}"/>
    <cellStyle name="20% - Accent6 6 4 2 2" xfId="23324" xr:uid="{00000000-0005-0000-0000-0000440D0000}"/>
    <cellStyle name="20% - Accent6 6 4 3" xfId="23323" xr:uid="{00000000-0005-0000-0000-0000450D0000}"/>
    <cellStyle name="20% - Accent6 6 4 4" xfId="51148" xr:uid="{00000000-0005-0000-0000-0000460D0000}"/>
    <cellStyle name="20% - Accent6 6 5" xfId="5279" xr:uid="{00000000-0005-0000-0000-0000470D0000}"/>
    <cellStyle name="20% - Accent6 6 5 2" xfId="16198" xr:uid="{00000000-0005-0000-0000-0000480D0000}"/>
    <cellStyle name="20% - Accent6 6 5 2 2" xfId="23326" xr:uid="{00000000-0005-0000-0000-0000490D0000}"/>
    <cellStyle name="20% - Accent6 6 5 3" xfId="23325" xr:uid="{00000000-0005-0000-0000-00004A0D0000}"/>
    <cellStyle name="20% - Accent6 6 5 4" xfId="48967" xr:uid="{00000000-0005-0000-0000-00004B0D0000}"/>
    <cellStyle name="20% - Accent6 6 6" xfId="11836" xr:uid="{00000000-0005-0000-0000-00004C0D0000}"/>
    <cellStyle name="20% - Accent6 6 6 2" xfId="23327" xr:uid="{00000000-0005-0000-0000-00004D0D0000}"/>
    <cellStyle name="20% - Accent6 6 7" xfId="23308" xr:uid="{00000000-0005-0000-0000-00004E0D0000}"/>
    <cellStyle name="20% - Accent6 6 8" xfId="44605" xr:uid="{00000000-0005-0000-0000-00004F0D0000}"/>
    <cellStyle name="20% - Accent6 7" xfId="922" xr:uid="{00000000-0005-0000-0000-0000500D0000}"/>
    <cellStyle name="20% - Accent6 7 2" xfId="2021" xr:uid="{00000000-0005-0000-0000-0000510D0000}"/>
    <cellStyle name="20% - Accent6 7 2 2" xfId="4204" xr:uid="{00000000-0005-0000-0000-0000520D0000}"/>
    <cellStyle name="20% - Accent6 7 2 2 2" xfId="10747" xr:uid="{00000000-0005-0000-0000-0000530D0000}"/>
    <cellStyle name="20% - Accent6 7 2 2 2 2" xfId="21666" xr:uid="{00000000-0005-0000-0000-0000540D0000}"/>
    <cellStyle name="20% - Accent6 7 2 2 2 2 2" xfId="23332" xr:uid="{00000000-0005-0000-0000-0000550D0000}"/>
    <cellStyle name="20% - Accent6 7 2 2 2 3" xfId="23331" xr:uid="{00000000-0005-0000-0000-0000560D0000}"/>
    <cellStyle name="20% - Accent6 7 2 2 2 4" xfId="54435" xr:uid="{00000000-0005-0000-0000-0000570D0000}"/>
    <cellStyle name="20% - Accent6 7 2 2 3" xfId="15123" xr:uid="{00000000-0005-0000-0000-0000580D0000}"/>
    <cellStyle name="20% - Accent6 7 2 2 3 2" xfId="23333" xr:uid="{00000000-0005-0000-0000-0000590D0000}"/>
    <cellStyle name="20% - Accent6 7 2 2 4" xfId="23330" xr:uid="{00000000-0005-0000-0000-00005A0D0000}"/>
    <cellStyle name="20% - Accent6 7 2 2 5" xfId="47892" xr:uid="{00000000-0005-0000-0000-00005B0D0000}"/>
    <cellStyle name="20% - Accent6 7 2 3" xfId="8566" xr:uid="{00000000-0005-0000-0000-00005C0D0000}"/>
    <cellStyle name="20% - Accent6 7 2 3 2" xfId="19485" xr:uid="{00000000-0005-0000-0000-00005D0D0000}"/>
    <cellStyle name="20% - Accent6 7 2 3 2 2" xfId="23335" xr:uid="{00000000-0005-0000-0000-00005E0D0000}"/>
    <cellStyle name="20% - Accent6 7 2 3 3" xfId="23334" xr:uid="{00000000-0005-0000-0000-00005F0D0000}"/>
    <cellStyle name="20% - Accent6 7 2 3 4" xfId="52254" xr:uid="{00000000-0005-0000-0000-0000600D0000}"/>
    <cellStyle name="20% - Accent6 7 2 4" xfId="6385" xr:uid="{00000000-0005-0000-0000-0000610D0000}"/>
    <cellStyle name="20% - Accent6 7 2 4 2" xfId="17304" xr:uid="{00000000-0005-0000-0000-0000620D0000}"/>
    <cellStyle name="20% - Accent6 7 2 4 2 2" xfId="23337" xr:uid="{00000000-0005-0000-0000-0000630D0000}"/>
    <cellStyle name="20% - Accent6 7 2 4 3" xfId="23336" xr:uid="{00000000-0005-0000-0000-0000640D0000}"/>
    <cellStyle name="20% - Accent6 7 2 4 4" xfId="50073" xr:uid="{00000000-0005-0000-0000-0000650D0000}"/>
    <cellStyle name="20% - Accent6 7 2 5" xfId="12942" xr:uid="{00000000-0005-0000-0000-0000660D0000}"/>
    <cellStyle name="20% - Accent6 7 2 5 2" xfId="23338" xr:uid="{00000000-0005-0000-0000-0000670D0000}"/>
    <cellStyle name="20% - Accent6 7 2 6" xfId="23329" xr:uid="{00000000-0005-0000-0000-0000680D0000}"/>
    <cellStyle name="20% - Accent6 7 2 7" xfId="45711" xr:uid="{00000000-0005-0000-0000-0000690D0000}"/>
    <cellStyle name="20% - Accent6 7 3" xfId="3113" xr:uid="{00000000-0005-0000-0000-00006A0D0000}"/>
    <cellStyle name="20% - Accent6 7 3 2" xfId="9656" xr:uid="{00000000-0005-0000-0000-00006B0D0000}"/>
    <cellStyle name="20% - Accent6 7 3 2 2" xfId="20575" xr:uid="{00000000-0005-0000-0000-00006C0D0000}"/>
    <cellStyle name="20% - Accent6 7 3 2 2 2" xfId="23341" xr:uid="{00000000-0005-0000-0000-00006D0D0000}"/>
    <cellStyle name="20% - Accent6 7 3 2 3" xfId="23340" xr:uid="{00000000-0005-0000-0000-00006E0D0000}"/>
    <cellStyle name="20% - Accent6 7 3 2 4" xfId="53344" xr:uid="{00000000-0005-0000-0000-00006F0D0000}"/>
    <cellStyle name="20% - Accent6 7 3 3" xfId="14032" xr:uid="{00000000-0005-0000-0000-0000700D0000}"/>
    <cellStyle name="20% - Accent6 7 3 3 2" xfId="23342" xr:uid="{00000000-0005-0000-0000-0000710D0000}"/>
    <cellStyle name="20% - Accent6 7 3 4" xfId="23339" xr:uid="{00000000-0005-0000-0000-0000720D0000}"/>
    <cellStyle name="20% - Accent6 7 3 5" xfId="46801" xr:uid="{00000000-0005-0000-0000-0000730D0000}"/>
    <cellStyle name="20% - Accent6 7 4" xfId="7475" xr:uid="{00000000-0005-0000-0000-0000740D0000}"/>
    <cellStyle name="20% - Accent6 7 4 2" xfId="18394" xr:uid="{00000000-0005-0000-0000-0000750D0000}"/>
    <cellStyle name="20% - Accent6 7 4 2 2" xfId="23344" xr:uid="{00000000-0005-0000-0000-0000760D0000}"/>
    <cellStyle name="20% - Accent6 7 4 3" xfId="23343" xr:uid="{00000000-0005-0000-0000-0000770D0000}"/>
    <cellStyle name="20% - Accent6 7 4 4" xfId="51163" xr:uid="{00000000-0005-0000-0000-0000780D0000}"/>
    <cellStyle name="20% - Accent6 7 5" xfId="5294" xr:uid="{00000000-0005-0000-0000-0000790D0000}"/>
    <cellStyle name="20% - Accent6 7 5 2" xfId="16213" xr:uid="{00000000-0005-0000-0000-00007A0D0000}"/>
    <cellStyle name="20% - Accent6 7 5 2 2" xfId="23346" xr:uid="{00000000-0005-0000-0000-00007B0D0000}"/>
    <cellStyle name="20% - Accent6 7 5 3" xfId="23345" xr:uid="{00000000-0005-0000-0000-00007C0D0000}"/>
    <cellStyle name="20% - Accent6 7 5 4" xfId="48982" xr:uid="{00000000-0005-0000-0000-00007D0D0000}"/>
    <cellStyle name="20% - Accent6 7 6" xfId="11851" xr:uid="{00000000-0005-0000-0000-00007E0D0000}"/>
    <cellStyle name="20% - Accent6 7 6 2" xfId="23347" xr:uid="{00000000-0005-0000-0000-00007F0D0000}"/>
    <cellStyle name="20% - Accent6 7 7" xfId="23328" xr:uid="{00000000-0005-0000-0000-0000800D0000}"/>
    <cellStyle name="20% - Accent6 7 8" xfId="44620" xr:uid="{00000000-0005-0000-0000-0000810D0000}"/>
    <cellStyle name="20% - Accent6 8" xfId="1105" xr:uid="{00000000-0005-0000-0000-0000820D0000}"/>
    <cellStyle name="20% - Accent6 8 2" xfId="2203" xr:uid="{00000000-0005-0000-0000-0000830D0000}"/>
    <cellStyle name="20% - Accent6 8 2 2" xfId="4386" xr:uid="{00000000-0005-0000-0000-0000840D0000}"/>
    <cellStyle name="20% - Accent6 8 2 2 2" xfId="10929" xr:uid="{00000000-0005-0000-0000-0000850D0000}"/>
    <cellStyle name="20% - Accent6 8 2 2 2 2" xfId="21848" xr:uid="{00000000-0005-0000-0000-0000860D0000}"/>
    <cellStyle name="20% - Accent6 8 2 2 2 2 2" xfId="23352" xr:uid="{00000000-0005-0000-0000-0000870D0000}"/>
    <cellStyle name="20% - Accent6 8 2 2 2 3" xfId="23351" xr:uid="{00000000-0005-0000-0000-0000880D0000}"/>
    <cellStyle name="20% - Accent6 8 2 2 2 4" xfId="54617" xr:uid="{00000000-0005-0000-0000-0000890D0000}"/>
    <cellStyle name="20% - Accent6 8 2 2 3" xfId="15305" xr:uid="{00000000-0005-0000-0000-00008A0D0000}"/>
    <cellStyle name="20% - Accent6 8 2 2 3 2" xfId="23353" xr:uid="{00000000-0005-0000-0000-00008B0D0000}"/>
    <cellStyle name="20% - Accent6 8 2 2 4" xfId="23350" xr:uid="{00000000-0005-0000-0000-00008C0D0000}"/>
    <cellStyle name="20% - Accent6 8 2 2 5" xfId="48074" xr:uid="{00000000-0005-0000-0000-00008D0D0000}"/>
    <cellStyle name="20% - Accent6 8 2 3" xfId="8748" xr:uid="{00000000-0005-0000-0000-00008E0D0000}"/>
    <cellStyle name="20% - Accent6 8 2 3 2" xfId="19667" xr:uid="{00000000-0005-0000-0000-00008F0D0000}"/>
    <cellStyle name="20% - Accent6 8 2 3 2 2" xfId="23355" xr:uid="{00000000-0005-0000-0000-0000900D0000}"/>
    <cellStyle name="20% - Accent6 8 2 3 3" xfId="23354" xr:uid="{00000000-0005-0000-0000-0000910D0000}"/>
    <cellStyle name="20% - Accent6 8 2 3 4" xfId="52436" xr:uid="{00000000-0005-0000-0000-0000920D0000}"/>
    <cellStyle name="20% - Accent6 8 2 4" xfId="6567" xr:uid="{00000000-0005-0000-0000-0000930D0000}"/>
    <cellStyle name="20% - Accent6 8 2 4 2" xfId="17486" xr:uid="{00000000-0005-0000-0000-0000940D0000}"/>
    <cellStyle name="20% - Accent6 8 2 4 2 2" xfId="23357" xr:uid="{00000000-0005-0000-0000-0000950D0000}"/>
    <cellStyle name="20% - Accent6 8 2 4 3" xfId="23356" xr:uid="{00000000-0005-0000-0000-0000960D0000}"/>
    <cellStyle name="20% - Accent6 8 2 4 4" xfId="50255" xr:uid="{00000000-0005-0000-0000-0000970D0000}"/>
    <cellStyle name="20% - Accent6 8 2 5" xfId="13124" xr:uid="{00000000-0005-0000-0000-0000980D0000}"/>
    <cellStyle name="20% - Accent6 8 2 5 2" xfId="23358" xr:uid="{00000000-0005-0000-0000-0000990D0000}"/>
    <cellStyle name="20% - Accent6 8 2 6" xfId="23349" xr:uid="{00000000-0005-0000-0000-00009A0D0000}"/>
    <cellStyle name="20% - Accent6 8 2 7" xfId="45893" xr:uid="{00000000-0005-0000-0000-00009B0D0000}"/>
    <cellStyle name="20% - Accent6 8 3" xfId="3295" xr:uid="{00000000-0005-0000-0000-00009C0D0000}"/>
    <cellStyle name="20% - Accent6 8 3 2" xfId="9838" xr:uid="{00000000-0005-0000-0000-00009D0D0000}"/>
    <cellStyle name="20% - Accent6 8 3 2 2" xfId="20757" xr:uid="{00000000-0005-0000-0000-00009E0D0000}"/>
    <cellStyle name="20% - Accent6 8 3 2 2 2" xfId="23361" xr:uid="{00000000-0005-0000-0000-00009F0D0000}"/>
    <cellStyle name="20% - Accent6 8 3 2 3" xfId="23360" xr:uid="{00000000-0005-0000-0000-0000A00D0000}"/>
    <cellStyle name="20% - Accent6 8 3 2 4" xfId="53526" xr:uid="{00000000-0005-0000-0000-0000A10D0000}"/>
    <cellStyle name="20% - Accent6 8 3 3" xfId="14214" xr:uid="{00000000-0005-0000-0000-0000A20D0000}"/>
    <cellStyle name="20% - Accent6 8 3 3 2" xfId="23362" xr:uid="{00000000-0005-0000-0000-0000A30D0000}"/>
    <cellStyle name="20% - Accent6 8 3 4" xfId="23359" xr:uid="{00000000-0005-0000-0000-0000A40D0000}"/>
    <cellStyle name="20% - Accent6 8 3 5" xfId="46983" xr:uid="{00000000-0005-0000-0000-0000A50D0000}"/>
    <cellStyle name="20% - Accent6 8 4" xfId="7657" xr:uid="{00000000-0005-0000-0000-0000A60D0000}"/>
    <cellStyle name="20% - Accent6 8 4 2" xfId="18576" xr:uid="{00000000-0005-0000-0000-0000A70D0000}"/>
    <cellStyle name="20% - Accent6 8 4 2 2" xfId="23364" xr:uid="{00000000-0005-0000-0000-0000A80D0000}"/>
    <cellStyle name="20% - Accent6 8 4 3" xfId="23363" xr:uid="{00000000-0005-0000-0000-0000A90D0000}"/>
    <cellStyle name="20% - Accent6 8 4 4" xfId="51345" xr:uid="{00000000-0005-0000-0000-0000AA0D0000}"/>
    <cellStyle name="20% - Accent6 8 5" xfId="5476" xr:uid="{00000000-0005-0000-0000-0000AB0D0000}"/>
    <cellStyle name="20% - Accent6 8 5 2" xfId="16395" xr:uid="{00000000-0005-0000-0000-0000AC0D0000}"/>
    <cellStyle name="20% - Accent6 8 5 2 2" xfId="23366" xr:uid="{00000000-0005-0000-0000-0000AD0D0000}"/>
    <cellStyle name="20% - Accent6 8 5 3" xfId="23365" xr:uid="{00000000-0005-0000-0000-0000AE0D0000}"/>
    <cellStyle name="20% - Accent6 8 5 4" xfId="49164" xr:uid="{00000000-0005-0000-0000-0000AF0D0000}"/>
    <cellStyle name="20% - Accent6 8 6" xfId="12033" xr:uid="{00000000-0005-0000-0000-0000B00D0000}"/>
    <cellStyle name="20% - Accent6 8 6 2" xfId="23367" xr:uid="{00000000-0005-0000-0000-0000B10D0000}"/>
    <cellStyle name="20% - Accent6 8 7" xfId="23348" xr:uid="{00000000-0005-0000-0000-0000B20D0000}"/>
    <cellStyle name="20% - Accent6 8 8" xfId="44802" xr:uid="{00000000-0005-0000-0000-0000B30D0000}"/>
    <cellStyle name="20% - Accent6 9" xfId="1203" xr:uid="{00000000-0005-0000-0000-0000B40D0000}"/>
    <cellStyle name="20% - Accent6 9 2" xfId="2301" xr:uid="{00000000-0005-0000-0000-0000B50D0000}"/>
    <cellStyle name="20% - Accent6 9 2 2" xfId="4484" xr:uid="{00000000-0005-0000-0000-0000B60D0000}"/>
    <cellStyle name="20% - Accent6 9 2 2 2" xfId="11027" xr:uid="{00000000-0005-0000-0000-0000B70D0000}"/>
    <cellStyle name="20% - Accent6 9 2 2 2 2" xfId="21946" xr:uid="{00000000-0005-0000-0000-0000B80D0000}"/>
    <cellStyle name="20% - Accent6 9 2 2 2 2 2" xfId="23372" xr:uid="{00000000-0005-0000-0000-0000B90D0000}"/>
    <cellStyle name="20% - Accent6 9 2 2 2 3" xfId="23371" xr:uid="{00000000-0005-0000-0000-0000BA0D0000}"/>
    <cellStyle name="20% - Accent6 9 2 2 2 4" xfId="54715" xr:uid="{00000000-0005-0000-0000-0000BB0D0000}"/>
    <cellStyle name="20% - Accent6 9 2 2 3" xfId="15403" xr:uid="{00000000-0005-0000-0000-0000BC0D0000}"/>
    <cellStyle name="20% - Accent6 9 2 2 3 2" xfId="23373" xr:uid="{00000000-0005-0000-0000-0000BD0D0000}"/>
    <cellStyle name="20% - Accent6 9 2 2 4" xfId="23370" xr:uid="{00000000-0005-0000-0000-0000BE0D0000}"/>
    <cellStyle name="20% - Accent6 9 2 2 5" xfId="48172" xr:uid="{00000000-0005-0000-0000-0000BF0D0000}"/>
    <cellStyle name="20% - Accent6 9 2 3" xfId="8846" xr:uid="{00000000-0005-0000-0000-0000C00D0000}"/>
    <cellStyle name="20% - Accent6 9 2 3 2" xfId="19765" xr:uid="{00000000-0005-0000-0000-0000C10D0000}"/>
    <cellStyle name="20% - Accent6 9 2 3 2 2" xfId="23375" xr:uid="{00000000-0005-0000-0000-0000C20D0000}"/>
    <cellStyle name="20% - Accent6 9 2 3 3" xfId="23374" xr:uid="{00000000-0005-0000-0000-0000C30D0000}"/>
    <cellStyle name="20% - Accent6 9 2 3 4" xfId="52534" xr:uid="{00000000-0005-0000-0000-0000C40D0000}"/>
    <cellStyle name="20% - Accent6 9 2 4" xfId="6665" xr:uid="{00000000-0005-0000-0000-0000C50D0000}"/>
    <cellStyle name="20% - Accent6 9 2 4 2" xfId="17584" xr:uid="{00000000-0005-0000-0000-0000C60D0000}"/>
    <cellStyle name="20% - Accent6 9 2 4 2 2" xfId="23377" xr:uid="{00000000-0005-0000-0000-0000C70D0000}"/>
    <cellStyle name="20% - Accent6 9 2 4 3" xfId="23376" xr:uid="{00000000-0005-0000-0000-0000C80D0000}"/>
    <cellStyle name="20% - Accent6 9 2 4 4" xfId="50353" xr:uid="{00000000-0005-0000-0000-0000C90D0000}"/>
    <cellStyle name="20% - Accent6 9 2 5" xfId="13222" xr:uid="{00000000-0005-0000-0000-0000CA0D0000}"/>
    <cellStyle name="20% - Accent6 9 2 5 2" xfId="23378" xr:uid="{00000000-0005-0000-0000-0000CB0D0000}"/>
    <cellStyle name="20% - Accent6 9 2 6" xfId="23369" xr:uid="{00000000-0005-0000-0000-0000CC0D0000}"/>
    <cellStyle name="20% - Accent6 9 2 7" xfId="45991" xr:uid="{00000000-0005-0000-0000-0000CD0D0000}"/>
    <cellStyle name="20% - Accent6 9 3" xfId="3393" xr:uid="{00000000-0005-0000-0000-0000CE0D0000}"/>
    <cellStyle name="20% - Accent6 9 3 2" xfId="9936" xr:uid="{00000000-0005-0000-0000-0000CF0D0000}"/>
    <cellStyle name="20% - Accent6 9 3 2 2" xfId="20855" xr:uid="{00000000-0005-0000-0000-0000D00D0000}"/>
    <cellStyle name="20% - Accent6 9 3 2 2 2" xfId="23381" xr:uid="{00000000-0005-0000-0000-0000D10D0000}"/>
    <cellStyle name="20% - Accent6 9 3 2 3" xfId="23380" xr:uid="{00000000-0005-0000-0000-0000D20D0000}"/>
    <cellStyle name="20% - Accent6 9 3 2 4" xfId="53624" xr:uid="{00000000-0005-0000-0000-0000D30D0000}"/>
    <cellStyle name="20% - Accent6 9 3 3" xfId="14312" xr:uid="{00000000-0005-0000-0000-0000D40D0000}"/>
    <cellStyle name="20% - Accent6 9 3 3 2" xfId="23382" xr:uid="{00000000-0005-0000-0000-0000D50D0000}"/>
    <cellStyle name="20% - Accent6 9 3 4" xfId="23379" xr:uid="{00000000-0005-0000-0000-0000D60D0000}"/>
    <cellStyle name="20% - Accent6 9 3 5" xfId="47081" xr:uid="{00000000-0005-0000-0000-0000D70D0000}"/>
    <cellStyle name="20% - Accent6 9 4" xfId="7755" xr:uid="{00000000-0005-0000-0000-0000D80D0000}"/>
    <cellStyle name="20% - Accent6 9 4 2" xfId="18674" xr:uid="{00000000-0005-0000-0000-0000D90D0000}"/>
    <cellStyle name="20% - Accent6 9 4 2 2" xfId="23384" xr:uid="{00000000-0005-0000-0000-0000DA0D0000}"/>
    <cellStyle name="20% - Accent6 9 4 3" xfId="23383" xr:uid="{00000000-0005-0000-0000-0000DB0D0000}"/>
    <cellStyle name="20% - Accent6 9 4 4" xfId="51443" xr:uid="{00000000-0005-0000-0000-0000DC0D0000}"/>
    <cellStyle name="20% - Accent6 9 5" xfId="5574" xr:uid="{00000000-0005-0000-0000-0000DD0D0000}"/>
    <cellStyle name="20% - Accent6 9 5 2" xfId="16493" xr:uid="{00000000-0005-0000-0000-0000DE0D0000}"/>
    <cellStyle name="20% - Accent6 9 5 2 2" xfId="23386" xr:uid="{00000000-0005-0000-0000-0000DF0D0000}"/>
    <cellStyle name="20% - Accent6 9 5 3" xfId="23385" xr:uid="{00000000-0005-0000-0000-0000E00D0000}"/>
    <cellStyle name="20% - Accent6 9 5 4" xfId="49262" xr:uid="{00000000-0005-0000-0000-0000E10D0000}"/>
    <cellStyle name="20% - Accent6 9 6" xfId="12131" xr:uid="{00000000-0005-0000-0000-0000E20D0000}"/>
    <cellStyle name="20% - Accent6 9 6 2" xfId="23387" xr:uid="{00000000-0005-0000-0000-0000E30D0000}"/>
    <cellStyle name="20% - Accent6 9 7" xfId="23368" xr:uid="{00000000-0005-0000-0000-0000E40D0000}"/>
    <cellStyle name="20% - Accent6 9 8" xfId="44900" xr:uid="{00000000-0005-0000-0000-0000E50D0000}"/>
    <cellStyle name="40% - Accent1" xfId="23" builtinId="31" customBuiltin="1"/>
    <cellStyle name="40% - Accent1 10" xfId="1298" xr:uid="{00000000-0005-0000-0000-0000E70D0000}"/>
    <cellStyle name="40% - Accent1 10 2" xfId="2396" xr:uid="{00000000-0005-0000-0000-0000E80D0000}"/>
    <cellStyle name="40% - Accent1 10 2 2" xfId="4577" xr:uid="{00000000-0005-0000-0000-0000E90D0000}"/>
    <cellStyle name="40% - Accent1 10 2 2 2" xfId="11120" xr:uid="{00000000-0005-0000-0000-0000EA0D0000}"/>
    <cellStyle name="40% - Accent1 10 2 2 2 2" xfId="22039" xr:uid="{00000000-0005-0000-0000-0000EB0D0000}"/>
    <cellStyle name="40% - Accent1 10 2 2 2 2 2" xfId="23393" xr:uid="{00000000-0005-0000-0000-0000EC0D0000}"/>
    <cellStyle name="40% - Accent1 10 2 2 2 3" xfId="23392" xr:uid="{00000000-0005-0000-0000-0000ED0D0000}"/>
    <cellStyle name="40% - Accent1 10 2 2 2 4" xfId="54808" xr:uid="{00000000-0005-0000-0000-0000EE0D0000}"/>
    <cellStyle name="40% - Accent1 10 2 2 3" xfId="15496" xr:uid="{00000000-0005-0000-0000-0000EF0D0000}"/>
    <cellStyle name="40% - Accent1 10 2 2 3 2" xfId="23394" xr:uid="{00000000-0005-0000-0000-0000F00D0000}"/>
    <cellStyle name="40% - Accent1 10 2 2 4" xfId="23391" xr:uid="{00000000-0005-0000-0000-0000F10D0000}"/>
    <cellStyle name="40% - Accent1 10 2 2 5" xfId="48265" xr:uid="{00000000-0005-0000-0000-0000F20D0000}"/>
    <cellStyle name="40% - Accent1 10 2 3" xfId="8939" xr:uid="{00000000-0005-0000-0000-0000F30D0000}"/>
    <cellStyle name="40% - Accent1 10 2 3 2" xfId="19858" xr:uid="{00000000-0005-0000-0000-0000F40D0000}"/>
    <cellStyle name="40% - Accent1 10 2 3 2 2" xfId="23396" xr:uid="{00000000-0005-0000-0000-0000F50D0000}"/>
    <cellStyle name="40% - Accent1 10 2 3 3" xfId="23395" xr:uid="{00000000-0005-0000-0000-0000F60D0000}"/>
    <cellStyle name="40% - Accent1 10 2 3 4" xfId="52627" xr:uid="{00000000-0005-0000-0000-0000F70D0000}"/>
    <cellStyle name="40% - Accent1 10 2 4" xfId="6758" xr:uid="{00000000-0005-0000-0000-0000F80D0000}"/>
    <cellStyle name="40% - Accent1 10 2 4 2" xfId="17677" xr:uid="{00000000-0005-0000-0000-0000F90D0000}"/>
    <cellStyle name="40% - Accent1 10 2 4 2 2" xfId="23398" xr:uid="{00000000-0005-0000-0000-0000FA0D0000}"/>
    <cellStyle name="40% - Accent1 10 2 4 3" xfId="23397" xr:uid="{00000000-0005-0000-0000-0000FB0D0000}"/>
    <cellStyle name="40% - Accent1 10 2 4 4" xfId="50446" xr:uid="{00000000-0005-0000-0000-0000FC0D0000}"/>
    <cellStyle name="40% - Accent1 10 2 5" xfId="13315" xr:uid="{00000000-0005-0000-0000-0000FD0D0000}"/>
    <cellStyle name="40% - Accent1 10 2 5 2" xfId="23399" xr:uid="{00000000-0005-0000-0000-0000FE0D0000}"/>
    <cellStyle name="40% - Accent1 10 2 6" xfId="23390" xr:uid="{00000000-0005-0000-0000-0000FF0D0000}"/>
    <cellStyle name="40% - Accent1 10 2 7" xfId="46084" xr:uid="{00000000-0005-0000-0000-0000000E0000}"/>
    <cellStyle name="40% - Accent1 10 3" xfId="3486" xr:uid="{00000000-0005-0000-0000-0000010E0000}"/>
    <cellStyle name="40% - Accent1 10 3 2" xfId="10029" xr:uid="{00000000-0005-0000-0000-0000020E0000}"/>
    <cellStyle name="40% - Accent1 10 3 2 2" xfId="20948" xr:uid="{00000000-0005-0000-0000-0000030E0000}"/>
    <cellStyle name="40% - Accent1 10 3 2 2 2" xfId="23402" xr:uid="{00000000-0005-0000-0000-0000040E0000}"/>
    <cellStyle name="40% - Accent1 10 3 2 3" xfId="23401" xr:uid="{00000000-0005-0000-0000-0000050E0000}"/>
    <cellStyle name="40% - Accent1 10 3 2 4" xfId="53717" xr:uid="{00000000-0005-0000-0000-0000060E0000}"/>
    <cellStyle name="40% - Accent1 10 3 3" xfId="14405" xr:uid="{00000000-0005-0000-0000-0000070E0000}"/>
    <cellStyle name="40% - Accent1 10 3 3 2" xfId="23403" xr:uid="{00000000-0005-0000-0000-0000080E0000}"/>
    <cellStyle name="40% - Accent1 10 3 4" xfId="23400" xr:uid="{00000000-0005-0000-0000-0000090E0000}"/>
    <cellStyle name="40% - Accent1 10 3 5" xfId="47174" xr:uid="{00000000-0005-0000-0000-00000A0E0000}"/>
    <cellStyle name="40% - Accent1 10 4" xfId="7848" xr:uid="{00000000-0005-0000-0000-00000B0E0000}"/>
    <cellStyle name="40% - Accent1 10 4 2" xfId="18767" xr:uid="{00000000-0005-0000-0000-00000C0E0000}"/>
    <cellStyle name="40% - Accent1 10 4 2 2" xfId="23405" xr:uid="{00000000-0005-0000-0000-00000D0E0000}"/>
    <cellStyle name="40% - Accent1 10 4 3" xfId="23404" xr:uid="{00000000-0005-0000-0000-00000E0E0000}"/>
    <cellStyle name="40% - Accent1 10 4 4" xfId="51536" xr:uid="{00000000-0005-0000-0000-00000F0E0000}"/>
    <cellStyle name="40% - Accent1 10 5" xfId="5667" xr:uid="{00000000-0005-0000-0000-0000100E0000}"/>
    <cellStyle name="40% - Accent1 10 5 2" xfId="16586" xr:uid="{00000000-0005-0000-0000-0000110E0000}"/>
    <cellStyle name="40% - Accent1 10 5 2 2" xfId="23407" xr:uid="{00000000-0005-0000-0000-0000120E0000}"/>
    <cellStyle name="40% - Accent1 10 5 3" xfId="23406" xr:uid="{00000000-0005-0000-0000-0000130E0000}"/>
    <cellStyle name="40% - Accent1 10 5 4" xfId="49355" xr:uid="{00000000-0005-0000-0000-0000140E0000}"/>
    <cellStyle name="40% - Accent1 10 6" xfId="12224" xr:uid="{00000000-0005-0000-0000-0000150E0000}"/>
    <cellStyle name="40% - Accent1 10 6 2" xfId="23408" xr:uid="{00000000-0005-0000-0000-0000160E0000}"/>
    <cellStyle name="40% - Accent1 10 7" xfId="23389" xr:uid="{00000000-0005-0000-0000-0000170E0000}"/>
    <cellStyle name="40% - Accent1 10 8" xfId="44993" xr:uid="{00000000-0005-0000-0000-0000180E0000}"/>
    <cellStyle name="40% - Accent1 11" xfId="1320" xr:uid="{00000000-0005-0000-0000-0000190E0000}"/>
    <cellStyle name="40% - Accent1 11 2" xfId="3504" xr:uid="{00000000-0005-0000-0000-00001A0E0000}"/>
    <cellStyle name="40% - Accent1 11 2 2" xfId="10047" xr:uid="{00000000-0005-0000-0000-00001B0E0000}"/>
    <cellStyle name="40% - Accent1 11 2 2 2" xfId="20966" xr:uid="{00000000-0005-0000-0000-00001C0E0000}"/>
    <cellStyle name="40% - Accent1 11 2 2 2 2" xfId="23412" xr:uid="{00000000-0005-0000-0000-00001D0E0000}"/>
    <cellStyle name="40% - Accent1 11 2 2 3" xfId="23411" xr:uid="{00000000-0005-0000-0000-00001E0E0000}"/>
    <cellStyle name="40% - Accent1 11 2 2 4" xfId="53735" xr:uid="{00000000-0005-0000-0000-00001F0E0000}"/>
    <cellStyle name="40% - Accent1 11 2 3" xfId="14423" xr:uid="{00000000-0005-0000-0000-0000200E0000}"/>
    <cellStyle name="40% - Accent1 11 2 3 2" xfId="23413" xr:uid="{00000000-0005-0000-0000-0000210E0000}"/>
    <cellStyle name="40% - Accent1 11 2 4" xfId="23410" xr:uid="{00000000-0005-0000-0000-0000220E0000}"/>
    <cellStyle name="40% - Accent1 11 2 5" xfId="47192" xr:uid="{00000000-0005-0000-0000-0000230E0000}"/>
    <cellStyle name="40% - Accent1 11 3" xfId="7866" xr:uid="{00000000-0005-0000-0000-0000240E0000}"/>
    <cellStyle name="40% - Accent1 11 3 2" xfId="18785" xr:uid="{00000000-0005-0000-0000-0000250E0000}"/>
    <cellStyle name="40% - Accent1 11 3 2 2" xfId="23415" xr:uid="{00000000-0005-0000-0000-0000260E0000}"/>
    <cellStyle name="40% - Accent1 11 3 3" xfId="23414" xr:uid="{00000000-0005-0000-0000-0000270E0000}"/>
    <cellStyle name="40% - Accent1 11 3 4" xfId="51554" xr:uid="{00000000-0005-0000-0000-0000280E0000}"/>
    <cellStyle name="40% - Accent1 11 4" xfId="5685" xr:uid="{00000000-0005-0000-0000-0000290E0000}"/>
    <cellStyle name="40% - Accent1 11 4 2" xfId="16604" xr:uid="{00000000-0005-0000-0000-00002A0E0000}"/>
    <cellStyle name="40% - Accent1 11 4 2 2" xfId="23417" xr:uid="{00000000-0005-0000-0000-00002B0E0000}"/>
    <cellStyle name="40% - Accent1 11 4 3" xfId="23416" xr:uid="{00000000-0005-0000-0000-00002C0E0000}"/>
    <cellStyle name="40% - Accent1 11 4 4" xfId="49373" xr:uid="{00000000-0005-0000-0000-00002D0E0000}"/>
    <cellStyle name="40% - Accent1 11 5" xfId="12242" xr:uid="{00000000-0005-0000-0000-00002E0E0000}"/>
    <cellStyle name="40% - Accent1 11 5 2" xfId="23418" xr:uid="{00000000-0005-0000-0000-00002F0E0000}"/>
    <cellStyle name="40% - Accent1 11 6" xfId="23409" xr:uid="{00000000-0005-0000-0000-0000300E0000}"/>
    <cellStyle name="40% - Accent1 11 7" xfId="45011" xr:uid="{00000000-0005-0000-0000-0000310E0000}"/>
    <cellStyle name="40% - Accent1 12" xfId="2497" xr:uid="{00000000-0005-0000-0000-0000320E0000}"/>
    <cellStyle name="40% - Accent1 12 2" xfId="9040" xr:uid="{00000000-0005-0000-0000-0000330E0000}"/>
    <cellStyle name="40% - Accent1 12 2 2" xfId="19959" xr:uid="{00000000-0005-0000-0000-0000340E0000}"/>
    <cellStyle name="40% - Accent1 12 2 2 2" xfId="23421" xr:uid="{00000000-0005-0000-0000-0000350E0000}"/>
    <cellStyle name="40% - Accent1 12 2 3" xfId="23420" xr:uid="{00000000-0005-0000-0000-0000360E0000}"/>
    <cellStyle name="40% - Accent1 12 2 4" xfId="52728" xr:uid="{00000000-0005-0000-0000-0000370E0000}"/>
    <cellStyle name="40% - Accent1 12 3" xfId="13416" xr:uid="{00000000-0005-0000-0000-0000380E0000}"/>
    <cellStyle name="40% - Accent1 12 3 2" xfId="23422" xr:uid="{00000000-0005-0000-0000-0000390E0000}"/>
    <cellStyle name="40% - Accent1 12 4" xfId="23419" xr:uid="{00000000-0005-0000-0000-00003A0E0000}"/>
    <cellStyle name="40% - Accent1 12 5" xfId="46185" xr:uid="{00000000-0005-0000-0000-00003B0E0000}"/>
    <cellStyle name="40% - Accent1 13" xfId="6859" xr:uid="{00000000-0005-0000-0000-00003C0E0000}"/>
    <cellStyle name="40% - Accent1 13 2" xfId="17778" xr:uid="{00000000-0005-0000-0000-00003D0E0000}"/>
    <cellStyle name="40% - Accent1 13 2 2" xfId="23424" xr:uid="{00000000-0005-0000-0000-00003E0E0000}"/>
    <cellStyle name="40% - Accent1 13 3" xfId="23423" xr:uid="{00000000-0005-0000-0000-00003F0E0000}"/>
    <cellStyle name="40% - Accent1 13 4" xfId="50547" xr:uid="{00000000-0005-0000-0000-0000400E0000}"/>
    <cellStyle name="40% - Accent1 14" xfId="4678" xr:uid="{00000000-0005-0000-0000-0000410E0000}"/>
    <cellStyle name="40% - Accent1 14 2" xfId="15597" xr:uid="{00000000-0005-0000-0000-0000420E0000}"/>
    <cellStyle name="40% - Accent1 14 2 2" xfId="23426" xr:uid="{00000000-0005-0000-0000-0000430E0000}"/>
    <cellStyle name="40% - Accent1 14 3" xfId="23425" xr:uid="{00000000-0005-0000-0000-0000440E0000}"/>
    <cellStyle name="40% - Accent1 14 4" xfId="48366" xr:uid="{00000000-0005-0000-0000-0000450E0000}"/>
    <cellStyle name="40% - Accent1 15" xfId="11150" xr:uid="{00000000-0005-0000-0000-0000460E0000}"/>
    <cellStyle name="40% - Accent1 15 2" xfId="23427" xr:uid="{00000000-0005-0000-0000-0000470E0000}"/>
    <cellStyle name="40% - Accent1 16" xfId="23388" xr:uid="{00000000-0005-0000-0000-0000480E0000}"/>
    <cellStyle name="40% - Accent1 17" xfId="44004" xr:uid="{00000000-0005-0000-0000-0000490E0000}"/>
    <cellStyle name="40% - Accent1 18" xfId="54831" xr:uid="{00000000-0005-0000-0000-00004A0E0000}"/>
    <cellStyle name="40% - Accent1 19" xfId="54859" xr:uid="{00000000-0005-0000-0000-00004B0E0000}"/>
    <cellStyle name="40% - Accent1 2" xfId="251" xr:uid="{00000000-0005-0000-0000-00004C0E0000}"/>
    <cellStyle name="40% - Accent1 2 10" xfId="55342" xr:uid="{00000000-0005-0000-0000-00004D0E0000}"/>
    <cellStyle name="40% - Accent1 2 2" xfId="518" xr:uid="{00000000-0005-0000-0000-00004E0E0000}"/>
    <cellStyle name="40% - Accent1 2 2 2" xfId="1618" xr:uid="{00000000-0005-0000-0000-00004F0E0000}"/>
    <cellStyle name="40% - Accent1 2 2 2 2" xfId="3801" xr:uid="{00000000-0005-0000-0000-0000500E0000}"/>
    <cellStyle name="40% - Accent1 2 2 2 2 2" xfId="10344" xr:uid="{00000000-0005-0000-0000-0000510E0000}"/>
    <cellStyle name="40% - Accent1 2 2 2 2 2 2" xfId="21263" xr:uid="{00000000-0005-0000-0000-0000520E0000}"/>
    <cellStyle name="40% - Accent1 2 2 2 2 2 2 2" xfId="23433" xr:uid="{00000000-0005-0000-0000-0000530E0000}"/>
    <cellStyle name="40% - Accent1 2 2 2 2 2 3" xfId="23432" xr:uid="{00000000-0005-0000-0000-0000540E0000}"/>
    <cellStyle name="40% - Accent1 2 2 2 2 2 4" xfId="54032" xr:uid="{00000000-0005-0000-0000-0000550E0000}"/>
    <cellStyle name="40% - Accent1 2 2 2 2 3" xfId="14720" xr:uid="{00000000-0005-0000-0000-0000560E0000}"/>
    <cellStyle name="40% - Accent1 2 2 2 2 3 2" xfId="23434" xr:uid="{00000000-0005-0000-0000-0000570E0000}"/>
    <cellStyle name="40% - Accent1 2 2 2 2 4" xfId="23431" xr:uid="{00000000-0005-0000-0000-0000580E0000}"/>
    <cellStyle name="40% - Accent1 2 2 2 2 5" xfId="47489" xr:uid="{00000000-0005-0000-0000-0000590E0000}"/>
    <cellStyle name="40% - Accent1 2 2 2 3" xfId="8163" xr:uid="{00000000-0005-0000-0000-00005A0E0000}"/>
    <cellStyle name="40% - Accent1 2 2 2 3 2" xfId="19082" xr:uid="{00000000-0005-0000-0000-00005B0E0000}"/>
    <cellStyle name="40% - Accent1 2 2 2 3 2 2" xfId="23436" xr:uid="{00000000-0005-0000-0000-00005C0E0000}"/>
    <cellStyle name="40% - Accent1 2 2 2 3 3" xfId="23435" xr:uid="{00000000-0005-0000-0000-00005D0E0000}"/>
    <cellStyle name="40% - Accent1 2 2 2 3 4" xfId="51851" xr:uid="{00000000-0005-0000-0000-00005E0E0000}"/>
    <cellStyle name="40% - Accent1 2 2 2 4" xfId="5982" xr:uid="{00000000-0005-0000-0000-00005F0E0000}"/>
    <cellStyle name="40% - Accent1 2 2 2 4 2" xfId="16901" xr:uid="{00000000-0005-0000-0000-0000600E0000}"/>
    <cellStyle name="40% - Accent1 2 2 2 4 2 2" xfId="23438" xr:uid="{00000000-0005-0000-0000-0000610E0000}"/>
    <cellStyle name="40% - Accent1 2 2 2 4 3" xfId="23437" xr:uid="{00000000-0005-0000-0000-0000620E0000}"/>
    <cellStyle name="40% - Accent1 2 2 2 4 4" xfId="49670" xr:uid="{00000000-0005-0000-0000-0000630E0000}"/>
    <cellStyle name="40% - Accent1 2 2 2 5" xfId="12539" xr:uid="{00000000-0005-0000-0000-0000640E0000}"/>
    <cellStyle name="40% - Accent1 2 2 2 5 2" xfId="23439" xr:uid="{00000000-0005-0000-0000-0000650E0000}"/>
    <cellStyle name="40% - Accent1 2 2 2 6" xfId="23430" xr:uid="{00000000-0005-0000-0000-0000660E0000}"/>
    <cellStyle name="40% - Accent1 2 2 2 7" xfId="45308" xr:uid="{00000000-0005-0000-0000-0000670E0000}"/>
    <cellStyle name="40% - Accent1 2 2 3" xfId="2710" xr:uid="{00000000-0005-0000-0000-0000680E0000}"/>
    <cellStyle name="40% - Accent1 2 2 3 2" xfId="9253" xr:uid="{00000000-0005-0000-0000-0000690E0000}"/>
    <cellStyle name="40% - Accent1 2 2 3 2 2" xfId="20172" xr:uid="{00000000-0005-0000-0000-00006A0E0000}"/>
    <cellStyle name="40% - Accent1 2 2 3 2 2 2" xfId="23442" xr:uid="{00000000-0005-0000-0000-00006B0E0000}"/>
    <cellStyle name="40% - Accent1 2 2 3 2 3" xfId="23441" xr:uid="{00000000-0005-0000-0000-00006C0E0000}"/>
    <cellStyle name="40% - Accent1 2 2 3 2 4" xfId="52941" xr:uid="{00000000-0005-0000-0000-00006D0E0000}"/>
    <cellStyle name="40% - Accent1 2 2 3 3" xfId="13629" xr:uid="{00000000-0005-0000-0000-00006E0E0000}"/>
    <cellStyle name="40% - Accent1 2 2 3 3 2" xfId="23443" xr:uid="{00000000-0005-0000-0000-00006F0E0000}"/>
    <cellStyle name="40% - Accent1 2 2 3 4" xfId="23440" xr:uid="{00000000-0005-0000-0000-0000700E0000}"/>
    <cellStyle name="40% - Accent1 2 2 3 5" xfId="46398" xr:uid="{00000000-0005-0000-0000-0000710E0000}"/>
    <cellStyle name="40% - Accent1 2 2 4" xfId="7072" xr:uid="{00000000-0005-0000-0000-0000720E0000}"/>
    <cellStyle name="40% - Accent1 2 2 4 2" xfId="17991" xr:uid="{00000000-0005-0000-0000-0000730E0000}"/>
    <cellStyle name="40% - Accent1 2 2 4 2 2" xfId="23445" xr:uid="{00000000-0005-0000-0000-0000740E0000}"/>
    <cellStyle name="40% - Accent1 2 2 4 3" xfId="23444" xr:uid="{00000000-0005-0000-0000-0000750E0000}"/>
    <cellStyle name="40% - Accent1 2 2 4 4" xfId="50760" xr:uid="{00000000-0005-0000-0000-0000760E0000}"/>
    <cellStyle name="40% - Accent1 2 2 5" xfId="4891" xr:uid="{00000000-0005-0000-0000-0000770E0000}"/>
    <cellStyle name="40% - Accent1 2 2 5 2" xfId="15810" xr:uid="{00000000-0005-0000-0000-0000780E0000}"/>
    <cellStyle name="40% - Accent1 2 2 5 2 2" xfId="23447" xr:uid="{00000000-0005-0000-0000-0000790E0000}"/>
    <cellStyle name="40% - Accent1 2 2 5 3" xfId="23446" xr:uid="{00000000-0005-0000-0000-00007A0E0000}"/>
    <cellStyle name="40% - Accent1 2 2 5 4" xfId="48579" xr:uid="{00000000-0005-0000-0000-00007B0E0000}"/>
    <cellStyle name="40% - Accent1 2 2 6" xfId="11448" xr:uid="{00000000-0005-0000-0000-00007C0E0000}"/>
    <cellStyle name="40% - Accent1 2 2 6 2" xfId="23448" xr:uid="{00000000-0005-0000-0000-00007D0E0000}"/>
    <cellStyle name="40% - Accent1 2 2 7" xfId="23429" xr:uid="{00000000-0005-0000-0000-00007E0E0000}"/>
    <cellStyle name="40% - Accent1 2 2 8" xfId="44217" xr:uid="{00000000-0005-0000-0000-00007F0E0000}"/>
    <cellStyle name="40% - Accent1 2 3" xfId="1420" xr:uid="{00000000-0005-0000-0000-0000800E0000}"/>
    <cellStyle name="40% - Accent1 2 3 2" xfId="3603" xr:uid="{00000000-0005-0000-0000-0000810E0000}"/>
    <cellStyle name="40% - Accent1 2 3 2 2" xfId="10146" xr:uid="{00000000-0005-0000-0000-0000820E0000}"/>
    <cellStyle name="40% - Accent1 2 3 2 2 2" xfId="21065" xr:uid="{00000000-0005-0000-0000-0000830E0000}"/>
    <cellStyle name="40% - Accent1 2 3 2 2 2 2" xfId="23452" xr:uid="{00000000-0005-0000-0000-0000840E0000}"/>
    <cellStyle name="40% - Accent1 2 3 2 2 3" xfId="23451" xr:uid="{00000000-0005-0000-0000-0000850E0000}"/>
    <cellStyle name="40% - Accent1 2 3 2 2 4" xfId="53834" xr:uid="{00000000-0005-0000-0000-0000860E0000}"/>
    <cellStyle name="40% - Accent1 2 3 2 3" xfId="14522" xr:uid="{00000000-0005-0000-0000-0000870E0000}"/>
    <cellStyle name="40% - Accent1 2 3 2 3 2" xfId="23453" xr:uid="{00000000-0005-0000-0000-0000880E0000}"/>
    <cellStyle name="40% - Accent1 2 3 2 4" xfId="23450" xr:uid="{00000000-0005-0000-0000-0000890E0000}"/>
    <cellStyle name="40% - Accent1 2 3 2 5" xfId="47291" xr:uid="{00000000-0005-0000-0000-00008A0E0000}"/>
    <cellStyle name="40% - Accent1 2 3 3" xfId="7965" xr:uid="{00000000-0005-0000-0000-00008B0E0000}"/>
    <cellStyle name="40% - Accent1 2 3 3 2" xfId="18884" xr:uid="{00000000-0005-0000-0000-00008C0E0000}"/>
    <cellStyle name="40% - Accent1 2 3 3 2 2" xfId="23455" xr:uid="{00000000-0005-0000-0000-00008D0E0000}"/>
    <cellStyle name="40% - Accent1 2 3 3 3" xfId="23454" xr:uid="{00000000-0005-0000-0000-00008E0E0000}"/>
    <cellStyle name="40% - Accent1 2 3 3 4" xfId="51653" xr:uid="{00000000-0005-0000-0000-00008F0E0000}"/>
    <cellStyle name="40% - Accent1 2 3 4" xfId="5784" xr:uid="{00000000-0005-0000-0000-0000900E0000}"/>
    <cellStyle name="40% - Accent1 2 3 4 2" xfId="16703" xr:uid="{00000000-0005-0000-0000-0000910E0000}"/>
    <cellStyle name="40% - Accent1 2 3 4 2 2" xfId="23457" xr:uid="{00000000-0005-0000-0000-0000920E0000}"/>
    <cellStyle name="40% - Accent1 2 3 4 3" xfId="23456" xr:uid="{00000000-0005-0000-0000-0000930E0000}"/>
    <cellStyle name="40% - Accent1 2 3 4 4" xfId="49472" xr:uid="{00000000-0005-0000-0000-0000940E0000}"/>
    <cellStyle name="40% - Accent1 2 3 5" xfId="12341" xr:uid="{00000000-0005-0000-0000-0000950E0000}"/>
    <cellStyle name="40% - Accent1 2 3 5 2" xfId="23458" xr:uid="{00000000-0005-0000-0000-0000960E0000}"/>
    <cellStyle name="40% - Accent1 2 3 6" xfId="23449" xr:uid="{00000000-0005-0000-0000-0000970E0000}"/>
    <cellStyle name="40% - Accent1 2 3 7" xfId="45110" xr:uid="{00000000-0005-0000-0000-0000980E0000}"/>
    <cellStyle name="40% - Accent1 2 4" xfId="2512" xr:uid="{00000000-0005-0000-0000-0000990E0000}"/>
    <cellStyle name="40% - Accent1 2 4 2" xfId="9055" xr:uid="{00000000-0005-0000-0000-00009A0E0000}"/>
    <cellStyle name="40% - Accent1 2 4 2 2" xfId="19974" xr:uid="{00000000-0005-0000-0000-00009B0E0000}"/>
    <cellStyle name="40% - Accent1 2 4 2 2 2" xfId="23461" xr:uid="{00000000-0005-0000-0000-00009C0E0000}"/>
    <cellStyle name="40% - Accent1 2 4 2 3" xfId="23460" xr:uid="{00000000-0005-0000-0000-00009D0E0000}"/>
    <cellStyle name="40% - Accent1 2 4 2 4" xfId="52743" xr:uid="{00000000-0005-0000-0000-00009E0E0000}"/>
    <cellStyle name="40% - Accent1 2 4 3" xfId="13431" xr:uid="{00000000-0005-0000-0000-00009F0E0000}"/>
    <cellStyle name="40% - Accent1 2 4 3 2" xfId="23462" xr:uid="{00000000-0005-0000-0000-0000A00E0000}"/>
    <cellStyle name="40% - Accent1 2 4 4" xfId="23459" xr:uid="{00000000-0005-0000-0000-0000A10E0000}"/>
    <cellStyle name="40% - Accent1 2 4 5" xfId="46200" xr:uid="{00000000-0005-0000-0000-0000A20E0000}"/>
    <cellStyle name="40% - Accent1 2 5" xfId="6874" xr:uid="{00000000-0005-0000-0000-0000A30E0000}"/>
    <cellStyle name="40% - Accent1 2 5 2" xfId="17793" xr:uid="{00000000-0005-0000-0000-0000A40E0000}"/>
    <cellStyle name="40% - Accent1 2 5 2 2" xfId="23464" xr:uid="{00000000-0005-0000-0000-0000A50E0000}"/>
    <cellStyle name="40% - Accent1 2 5 3" xfId="23463" xr:uid="{00000000-0005-0000-0000-0000A60E0000}"/>
    <cellStyle name="40% - Accent1 2 5 4" xfId="50562" xr:uid="{00000000-0005-0000-0000-0000A70E0000}"/>
    <cellStyle name="40% - Accent1 2 6" xfId="4693" xr:uid="{00000000-0005-0000-0000-0000A80E0000}"/>
    <cellStyle name="40% - Accent1 2 6 2" xfId="15612" xr:uid="{00000000-0005-0000-0000-0000A90E0000}"/>
    <cellStyle name="40% - Accent1 2 6 2 2" xfId="23466" xr:uid="{00000000-0005-0000-0000-0000AA0E0000}"/>
    <cellStyle name="40% - Accent1 2 6 3" xfId="23465" xr:uid="{00000000-0005-0000-0000-0000AB0E0000}"/>
    <cellStyle name="40% - Accent1 2 6 4" xfId="48381" xr:uid="{00000000-0005-0000-0000-0000AC0E0000}"/>
    <cellStyle name="40% - Accent1 2 7" xfId="11250" xr:uid="{00000000-0005-0000-0000-0000AD0E0000}"/>
    <cellStyle name="40% - Accent1 2 7 2" xfId="23467" xr:uid="{00000000-0005-0000-0000-0000AE0E0000}"/>
    <cellStyle name="40% - Accent1 2 8" xfId="23428" xr:uid="{00000000-0005-0000-0000-0000AF0E0000}"/>
    <cellStyle name="40% - Accent1 2 9" xfId="44019" xr:uid="{00000000-0005-0000-0000-0000B00E0000}"/>
    <cellStyle name="40% - Accent1 20" xfId="54877" xr:uid="{00000000-0005-0000-0000-0000B10E0000}"/>
    <cellStyle name="40% - Accent1 21" xfId="54915" xr:uid="{00000000-0005-0000-0000-0000B20E0000}"/>
    <cellStyle name="40% - Accent1 22" xfId="54933" xr:uid="{00000000-0005-0000-0000-0000B30E0000}"/>
    <cellStyle name="40% - Accent1 23" xfId="54950" xr:uid="{00000000-0005-0000-0000-0000B40E0000}"/>
    <cellStyle name="40% - Accent1 24" xfId="54961" xr:uid="{00000000-0005-0000-0000-0000B50E0000}"/>
    <cellStyle name="40% - Accent1 25" xfId="55007" xr:uid="{00000000-0005-0000-0000-0000B60E0000}"/>
    <cellStyle name="40% - Accent1 26" xfId="55022" xr:uid="{00000000-0005-0000-0000-0000B70E0000}"/>
    <cellStyle name="40% - Accent1 27" xfId="55036" xr:uid="{00000000-0005-0000-0000-0000B80E0000}"/>
    <cellStyle name="40% - Accent1 28" xfId="55062" xr:uid="{00000000-0005-0000-0000-0000B90E0000}"/>
    <cellStyle name="40% - Accent1 29" xfId="55076" xr:uid="{00000000-0005-0000-0000-0000BA0E0000}"/>
    <cellStyle name="40% - Accent1 3" xfId="418" xr:uid="{00000000-0005-0000-0000-0000BB0E0000}"/>
    <cellStyle name="40% - Accent1 3 2" xfId="1519" xr:uid="{00000000-0005-0000-0000-0000BC0E0000}"/>
    <cellStyle name="40% - Accent1 3 2 2" xfId="3702" xr:uid="{00000000-0005-0000-0000-0000BD0E0000}"/>
    <cellStyle name="40% - Accent1 3 2 2 2" xfId="10245" xr:uid="{00000000-0005-0000-0000-0000BE0E0000}"/>
    <cellStyle name="40% - Accent1 3 2 2 2 2" xfId="21164" xr:uid="{00000000-0005-0000-0000-0000BF0E0000}"/>
    <cellStyle name="40% - Accent1 3 2 2 2 2 2" xfId="23472" xr:uid="{00000000-0005-0000-0000-0000C00E0000}"/>
    <cellStyle name="40% - Accent1 3 2 2 2 3" xfId="23471" xr:uid="{00000000-0005-0000-0000-0000C10E0000}"/>
    <cellStyle name="40% - Accent1 3 2 2 2 4" xfId="53933" xr:uid="{00000000-0005-0000-0000-0000C20E0000}"/>
    <cellStyle name="40% - Accent1 3 2 2 3" xfId="14621" xr:uid="{00000000-0005-0000-0000-0000C30E0000}"/>
    <cellStyle name="40% - Accent1 3 2 2 3 2" xfId="23473" xr:uid="{00000000-0005-0000-0000-0000C40E0000}"/>
    <cellStyle name="40% - Accent1 3 2 2 4" xfId="23470" xr:uid="{00000000-0005-0000-0000-0000C50E0000}"/>
    <cellStyle name="40% - Accent1 3 2 2 5" xfId="47390" xr:uid="{00000000-0005-0000-0000-0000C60E0000}"/>
    <cellStyle name="40% - Accent1 3 2 3" xfId="8064" xr:uid="{00000000-0005-0000-0000-0000C70E0000}"/>
    <cellStyle name="40% - Accent1 3 2 3 2" xfId="18983" xr:uid="{00000000-0005-0000-0000-0000C80E0000}"/>
    <cellStyle name="40% - Accent1 3 2 3 2 2" xfId="23475" xr:uid="{00000000-0005-0000-0000-0000C90E0000}"/>
    <cellStyle name="40% - Accent1 3 2 3 3" xfId="23474" xr:uid="{00000000-0005-0000-0000-0000CA0E0000}"/>
    <cellStyle name="40% - Accent1 3 2 3 4" xfId="51752" xr:uid="{00000000-0005-0000-0000-0000CB0E0000}"/>
    <cellStyle name="40% - Accent1 3 2 4" xfId="5883" xr:uid="{00000000-0005-0000-0000-0000CC0E0000}"/>
    <cellStyle name="40% - Accent1 3 2 4 2" xfId="16802" xr:uid="{00000000-0005-0000-0000-0000CD0E0000}"/>
    <cellStyle name="40% - Accent1 3 2 4 2 2" xfId="23477" xr:uid="{00000000-0005-0000-0000-0000CE0E0000}"/>
    <cellStyle name="40% - Accent1 3 2 4 3" xfId="23476" xr:uid="{00000000-0005-0000-0000-0000CF0E0000}"/>
    <cellStyle name="40% - Accent1 3 2 4 4" xfId="49571" xr:uid="{00000000-0005-0000-0000-0000D00E0000}"/>
    <cellStyle name="40% - Accent1 3 2 5" xfId="12440" xr:uid="{00000000-0005-0000-0000-0000D10E0000}"/>
    <cellStyle name="40% - Accent1 3 2 5 2" xfId="23478" xr:uid="{00000000-0005-0000-0000-0000D20E0000}"/>
    <cellStyle name="40% - Accent1 3 2 6" xfId="23469" xr:uid="{00000000-0005-0000-0000-0000D30E0000}"/>
    <cellStyle name="40% - Accent1 3 2 7" xfId="45209" xr:uid="{00000000-0005-0000-0000-0000D40E0000}"/>
    <cellStyle name="40% - Accent1 3 3" xfId="2611" xr:uid="{00000000-0005-0000-0000-0000D50E0000}"/>
    <cellStyle name="40% - Accent1 3 3 2" xfId="9154" xr:uid="{00000000-0005-0000-0000-0000D60E0000}"/>
    <cellStyle name="40% - Accent1 3 3 2 2" xfId="20073" xr:uid="{00000000-0005-0000-0000-0000D70E0000}"/>
    <cellStyle name="40% - Accent1 3 3 2 2 2" xfId="23481" xr:uid="{00000000-0005-0000-0000-0000D80E0000}"/>
    <cellStyle name="40% - Accent1 3 3 2 3" xfId="23480" xr:uid="{00000000-0005-0000-0000-0000D90E0000}"/>
    <cellStyle name="40% - Accent1 3 3 2 4" xfId="52842" xr:uid="{00000000-0005-0000-0000-0000DA0E0000}"/>
    <cellStyle name="40% - Accent1 3 3 3" xfId="13530" xr:uid="{00000000-0005-0000-0000-0000DB0E0000}"/>
    <cellStyle name="40% - Accent1 3 3 3 2" xfId="23482" xr:uid="{00000000-0005-0000-0000-0000DC0E0000}"/>
    <cellStyle name="40% - Accent1 3 3 4" xfId="23479" xr:uid="{00000000-0005-0000-0000-0000DD0E0000}"/>
    <cellStyle name="40% - Accent1 3 3 5" xfId="46299" xr:uid="{00000000-0005-0000-0000-0000DE0E0000}"/>
    <cellStyle name="40% - Accent1 3 4" xfId="6973" xr:uid="{00000000-0005-0000-0000-0000DF0E0000}"/>
    <cellStyle name="40% - Accent1 3 4 2" xfId="17892" xr:uid="{00000000-0005-0000-0000-0000E00E0000}"/>
    <cellStyle name="40% - Accent1 3 4 2 2" xfId="23484" xr:uid="{00000000-0005-0000-0000-0000E10E0000}"/>
    <cellStyle name="40% - Accent1 3 4 3" xfId="23483" xr:uid="{00000000-0005-0000-0000-0000E20E0000}"/>
    <cellStyle name="40% - Accent1 3 4 4" xfId="50661" xr:uid="{00000000-0005-0000-0000-0000E30E0000}"/>
    <cellStyle name="40% - Accent1 3 5" xfId="4792" xr:uid="{00000000-0005-0000-0000-0000E40E0000}"/>
    <cellStyle name="40% - Accent1 3 5 2" xfId="15711" xr:uid="{00000000-0005-0000-0000-0000E50E0000}"/>
    <cellStyle name="40% - Accent1 3 5 2 2" xfId="23486" xr:uid="{00000000-0005-0000-0000-0000E60E0000}"/>
    <cellStyle name="40% - Accent1 3 5 3" xfId="23485" xr:uid="{00000000-0005-0000-0000-0000E70E0000}"/>
    <cellStyle name="40% - Accent1 3 5 4" xfId="48480" xr:uid="{00000000-0005-0000-0000-0000E80E0000}"/>
    <cellStyle name="40% - Accent1 3 6" xfId="11349" xr:uid="{00000000-0005-0000-0000-0000E90E0000}"/>
    <cellStyle name="40% - Accent1 3 6 2" xfId="23487" xr:uid="{00000000-0005-0000-0000-0000EA0E0000}"/>
    <cellStyle name="40% - Accent1 3 7" xfId="23468" xr:uid="{00000000-0005-0000-0000-0000EB0E0000}"/>
    <cellStyle name="40% - Accent1 3 8" xfId="44118" xr:uid="{00000000-0005-0000-0000-0000EC0E0000}"/>
    <cellStyle name="40% - Accent1 30" xfId="55095" xr:uid="{00000000-0005-0000-0000-0000ED0E0000}"/>
    <cellStyle name="40% - Accent1 31" xfId="55111" xr:uid="{00000000-0005-0000-0000-0000EE0E0000}"/>
    <cellStyle name="40% - Accent1 32" xfId="55131" xr:uid="{00000000-0005-0000-0000-0000EF0E0000}"/>
    <cellStyle name="40% - Accent1 33" xfId="55146" xr:uid="{00000000-0005-0000-0000-0000F00E0000}"/>
    <cellStyle name="40% - Accent1 34" xfId="55188" xr:uid="{00000000-0005-0000-0000-0000F10E0000}"/>
    <cellStyle name="40% - Accent1 35" xfId="55204" xr:uid="{00000000-0005-0000-0000-0000F20E0000}"/>
    <cellStyle name="40% - Accent1 36" xfId="55228" xr:uid="{00000000-0005-0000-0000-0000F30E0000}"/>
    <cellStyle name="40% - Accent1 37" xfId="55242" xr:uid="{00000000-0005-0000-0000-0000F40E0000}"/>
    <cellStyle name="40% - Accent1 38" xfId="55258" xr:uid="{00000000-0005-0000-0000-0000F50E0000}"/>
    <cellStyle name="40% - Accent1 39" xfId="55309" xr:uid="{00000000-0005-0000-0000-0000F60E0000}"/>
    <cellStyle name="40% - Accent1 4" xfId="702" xr:uid="{00000000-0005-0000-0000-0000F70E0000}"/>
    <cellStyle name="40% - Accent1 4 2" xfId="1801" xr:uid="{00000000-0005-0000-0000-0000F80E0000}"/>
    <cellStyle name="40% - Accent1 4 2 2" xfId="3984" xr:uid="{00000000-0005-0000-0000-0000F90E0000}"/>
    <cellStyle name="40% - Accent1 4 2 2 2" xfId="10527" xr:uid="{00000000-0005-0000-0000-0000FA0E0000}"/>
    <cellStyle name="40% - Accent1 4 2 2 2 2" xfId="21446" xr:uid="{00000000-0005-0000-0000-0000FB0E0000}"/>
    <cellStyle name="40% - Accent1 4 2 2 2 2 2" xfId="23492" xr:uid="{00000000-0005-0000-0000-0000FC0E0000}"/>
    <cellStyle name="40% - Accent1 4 2 2 2 3" xfId="23491" xr:uid="{00000000-0005-0000-0000-0000FD0E0000}"/>
    <cellStyle name="40% - Accent1 4 2 2 2 4" xfId="54215" xr:uid="{00000000-0005-0000-0000-0000FE0E0000}"/>
    <cellStyle name="40% - Accent1 4 2 2 3" xfId="14903" xr:uid="{00000000-0005-0000-0000-0000FF0E0000}"/>
    <cellStyle name="40% - Accent1 4 2 2 3 2" xfId="23493" xr:uid="{00000000-0005-0000-0000-0000000F0000}"/>
    <cellStyle name="40% - Accent1 4 2 2 4" xfId="23490" xr:uid="{00000000-0005-0000-0000-0000010F0000}"/>
    <cellStyle name="40% - Accent1 4 2 2 5" xfId="47672" xr:uid="{00000000-0005-0000-0000-0000020F0000}"/>
    <cellStyle name="40% - Accent1 4 2 3" xfId="8346" xr:uid="{00000000-0005-0000-0000-0000030F0000}"/>
    <cellStyle name="40% - Accent1 4 2 3 2" xfId="19265" xr:uid="{00000000-0005-0000-0000-0000040F0000}"/>
    <cellStyle name="40% - Accent1 4 2 3 2 2" xfId="23495" xr:uid="{00000000-0005-0000-0000-0000050F0000}"/>
    <cellStyle name="40% - Accent1 4 2 3 3" xfId="23494" xr:uid="{00000000-0005-0000-0000-0000060F0000}"/>
    <cellStyle name="40% - Accent1 4 2 3 4" xfId="52034" xr:uid="{00000000-0005-0000-0000-0000070F0000}"/>
    <cellStyle name="40% - Accent1 4 2 4" xfId="6165" xr:uid="{00000000-0005-0000-0000-0000080F0000}"/>
    <cellStyle name="40% - Accent1 4 2 4 2" xfId="17084" xr:uid="{00000000-0005-0000-0000-0000090F0000}"/>
    <cellStyle name="40% - Accent1 4 2 4 2 2" xfId="23497" xr:uid="{00000000-0005-0000-0000-00000A0F0000}"/>
    <cellStyle name="40% - Accent1 4 2 4 3" xfId="23496" xr:uid="{00000000-0005-0000-0000-00000B0F0000}"/>
    <cellStyle name="40% - Accent1 4 2 4 4" xfId="49853" xr:uid="{00000000-0005-0000-0000-00000C0F0000}"/>
    <cellStyle name="40% - Accent1 4 2 5" xfId="12722" xr:uid="{00000000-0005-0000-0000-00000D0F0000}"/>
    <cellStyle name="40% - Accent1 4 2 5 2" xfId="23498" xr:uid="{00000000-0005-0000-0000-00000E0F0000}"/>
    <cellStyle name="40% - Accent1 4 2 6" xfId="23489" xr:uid="{00000000-0005-0000-0000-00000F0F0000}"/>
    <cellStyle name="40% - Accent1 4 2 7" xfId="45491" xr:uid="{00000000-0005-0000-0000-0000100F0000}"/>
    <cellStyle name="40% - Accent1 4 3" xfId="2893" xr:uid="{00000000-0005-0000-0000-0000110F0000}"/>
    <cellStyle name="40% - Accent1 4 3 2" xfId="9436" xr:uid="{00000000-0005-0000-0000-0000120F0000}"/>
    <cellStyle name="40% - Accent1 4 3 2 2" xfId="20355" xr:uid="{00000000-0005-0000-0000-0000130F0000}"/>
    <cellStyle name="40% - Accent1 4 3 2 2 2" xfId="23501" xr:uid="{00000000-0005-0000-0000-0000140F0000}"/>
    <cellStyle name="40% - Accent1 4 3 2 3" xfId="23500" xr:uid="{00000000-0005-0000-0000-0000150F0000}"/>
    <cellStyle name="40% - Accent1 4 3 2 4" xfId="53124" xr:uid="{00000000-0005-0000-0000-0000160F0000}"/>
    <cellStyle name="40% - Accent1 4 3 3" xfId="13812" xr:uid="{00000000-0005-0000-0000-0000170F0000}"/>
    <cellStyle name="40% - Accent1 4 3 3 2" xfId="23502" xr:uid="{00000000-0005-0000-0000-0000180F0000}"/>
    <cellStyle name="40% - Accent1 4 3 4" xfId="23499" xr:uid="{00000000-0005-0000-0000-0000190F0000}"/>
    <cellStyle name="40% - Accent1 4 3 5" xfId="46581" xr:uid="{00000000-0005-0000-0000-00001A0F0000}"/>
    <cellStyle name="40% - Accent1 4 4" xfId="7255" xr:uid="{00000000-0005-0000-0000-00001B0F0000}"/>
    <cellStyle name="40% - Accent1 4 4 2" xfId="18174" xr:uid="{00000000-0005-0000-0000-00001C0F0000}"/>
    <cellStyle name="40% - Accent1 4 4 2 2" xfId="23504" xr:uid="{00000000-0005-0000-0000-00001D0F0000}"/>
    <cellStyle name="40% - Accent1 4 4 3" xfId="23503" xr:uid="{00000000-0005-0000-0000-00001E0F0000}"/>
    <cellStyle name="40% - Accent1 4 4 4" xfId="50943" xr:uid="{00000000-0005-0000-0000-00001F0F0000}"/>
    <cellStyle name="40% - Accent1 4 5" xfId="5074" xr:uid="{00000000-0005-0000-0000-0000200F0000}"/>
    <cellStyle name="40% - Accent1 4 5 2" xfId="15993" xr:uid="{00000000-0005-0000-0000-0000210F0000}"/>
    <cellStyle name="40% - Accent1 4 5 2 2" xfId="23506" xr:uid="{00000000-0005-0000-0000-0000220F0000}"/>
    <cellStyle name="40% - Accent1 4 5 3" xfId="23505" xr:uid="{00000000-0005-0000-0000-0000230F0000}"/>
    <cellStyle name="40% - Accent1 4 5 4" xfId="48762" xr:uid="{00000000-0005-0000-0000-0000240F0000}"/>
    <cellStyle name="40% - Accent1 4 6" xfId="11631" xr:uid="{00000000-0005-0000-0000-0000250F0000}"/>
    <cellStyle name="40% - Accent1 4 6 2" xfId="23507" xr:uid="{00000000-0005-0000-0000-0000260F0000}"/>
    <cellStyle name="40% - Accent1 4 7" xfId="23488" xr:uid="{00000000-0005-0000-0000-0000270F0000}"/>
    <cellStyle name="40% - Accent1 4 8" xfId="44400" xr:uid="{00000000-0005-0000-0000-0000280F0000}"/>
    <cellStyle name="40% - Accent1 40" xfId="55324" xr:uid="{00000000-0005-0000-0000-0000290F0000}"/>
    <cellStyle name="40% - Accent1 41" xfId="55376" xr:uid="{00000000-0005-0000-0000-00002A0F0000}"/>
    <cellStyle name="40% - Accent1 42" xfId="55392" xr:uid="{00000000-0005-0000-0000-00002B0F0000}"/>
    <cellStyle name="40% - Accent1 43" xfId="55411" xr:uid="{00000000-0005-0000-0000-00002C0F0000}"/>
    <cellStyle name="40% - Accent1 44" xfId="55421" xr:uid="{00000000-0005-0000-0000-00002D0F0000}"/>
    <cellStyle name="40% - Accent1 45" xfId="55439" xr:uid="{00000000-0005-0000-0000-00002E0F0000}"/>
    <cellStyle name="40% - Accent1 46" xfId="55455" xr:uid="{00000000-0005-0000-0000-00002F0F0000}"/>
    <cellStyle name="40% - Accent1 47" xfId="55470" xr:uid="{00000000-0005-0000-0000-0000300F0000}"/>
    <cellStyle name="40% - Accent1 48" xfId="55488" xr:uid="{00000000-0005-0000-0000-0000310F0000}"/>
    <cellStyle name="40% - Accent1 49" xfId="55508" xr:uid="{00000000-0005-0000-0000-0000320F0000}"/>
    <cellStyle name="40% - Accent1 5" xfId="800" xr:uid="{00000000-0005-0000-0000-0000330F0000}"/>
    <cellStyle name="40% - Accent1 5 2" xfId="1899" xr:uid="{00000000-0005-0000-0000-0000340F0000}"/>
    <cellStyle name="40% - Accent1 5 2 2" xfId="4082" xr:uid="{00000000-0005-0000-0000-0000350F0000}"/>
    <cellStyle name="40% - Accent1 5 2 2 2" xfId="10625" xr:uid="{00000000-0005-0000-0000-0000360F0000}"/>
    <cellStyle name="40% - Accent1 5 2 2 2 2" xfId="21544" xr:uid="{00000000-0005-0000-0000-0000370F0000}"/>
    <cellStyle name="40% - Accent1 5 2 2 2 2 2" xfId="23512" xr:uid="{00000000-0005-0000-0000-0000380F0000}"/>
    <cellStyle name="40% - Accent1 5 2 2 2 3" xfId="23511" xr:uid="{00000000-0005-0000-0000-0000390F0000}"/>
    <cellStyle name="40% - Accent1 5 2 2 2 4" xfId="54313" xr:uid="{00000000-0005-0000-0000-00003A0F0000}"/>
    <cellStyle name="40% - Accent1 5 2 2 3" xfId="15001" xr:uid="{00000000-0005-0000-0000-00003B0F0000}"/>
    <cellStyle name="40% - Accent1 5 2 2 3 2" xfId="23513" xr:uid="{00000000-0005-0000-0000-00003C0F0000}"/>
    <cellStyle name="40% - Accent1 5 2 2 4" xfId="23510" xr:uid="{00000000-0005-0000-0000-00003D0F0000}"/>
    <cellStyle name="40% - Accent1 5 2 2 5" xfId="47770" xr:uid="{00000000-0005-0000-0000-00003E0F0000}"/>
    <cellStyle name="40% - Accent1 5 2 3" xfId="8444" xr:uid="{00000000-0005-0000-0000-00003F0F0000}"/>
    <cellStyle name="40% - Accent1 5 2 3 2" xfId="19363" xr:uid="{00000000-0005-0000-0000-0000400F0000}"/>
    <cellStyle name="40% - Accent1 5 2 3 2 2" xfId="23515" xr:uid="{00000000-0005-0000-0000-0000410F0000}"/>
    <cellStyle name="40% - Accent1 5 2 3 3" xfId="23514" xr:uid="{00000000-0005-0000-0000-0000420F0000}"/>
    <cellStyle name="40% - Accent1 5 2 3 4" xfId="52132" xr:uid="{00000000-0005-0000-0000-0000430F0000}"/>
    <cellStyle name="40% - Accent1 5 2 4" xfId="6263" xr:uid="{00000000-0005-0000-0000-0000440F0000}"/>
    <cellStyle name="40% - Accent1 5 2 4 2" xfId="17182" xr:uid="{00000000-0005-0000-0000-0000450F0000}"/>
    <cellStyle name="40% - Accent1 5 2 4 2 2" xfId="23517" xr:uid="{00000000-0005-0000-0000-0000460F0000}"/>
    <cellStyle name="40% - Accent1 5 2 4 3" xfId="23516" xr:uid="{00000000-0005-0000-0000-0000470F0000}"/>
    <cellStyle name="40% - Accent1 5 2 4 4" xfId="49951" xr:uid="{00000000-0005-0000-0000-0000480F0000}"/>
    <cellStyle name="40% - Accent1 5 2 5" xfId="12820" xr:uid="{00000000-0005-0000-0000-0000490F0000}"/>
    <cellStyle name="40% - Accent1 5 2 5 2" xfId="23518" xr:uid="{00000000-0005-0000-0000-00004A0F0000}"/>
    <cellStyle name="40% - Accent1 5 2 6" xfId="23509" xr:uid="{00000000-0005-0000-0000-00004B0F0000}"/>
    <cellStyle name="40% - Accent1 5 2 7" xfId="45589" xr:uid="{00000000-0005-0000-0000-00004C0F0000}"/>
    <cellStyle name="40% - Accent1 5 3" xfId="2991" xr:uid="{00000000-0005-0000-0000-00004D0F0000}"/>
    <cellStyle name="40% - Accent1 5 3 2" xfId="9534" xr:uid="{00000000-0005-0000-0000-00004E0F0000}"/>
    <cellStyle name="40% - Accent1 5 3 2 2" xfId="20453" xr:uid="{00000000-0005-0000-0000-00004F0F0000}"/>
    <cellStyle name="40% - Accent1 5 3 2 2 2" xfId="23521" xr:uid="{00000000-0005-0000-0000-0000500F0000}"/>
    <cellStyle name="40% - Accent1 5 3 2 3" xfId="23520" xr:uid="{00000000-0005-0000-0000-0000510F0000}"/>
    <cellStyle name="40% - Accent1 5 3 2 4" xfId="53222" xr:uid="{00000000-0005-0000-0000-0000520F0000}"/>
    <cellStyle name="40% - Accent1 5 3 3" xfId="13910" xr:uid="{00000000-0005-0000-0000-0000530F0000}"/>
    <cellStyle name="40% - Accent1 5 3 3 2" xfId="23522" xr:uid="{00000000-0005-0000-0000-0000540F0000}"/>
    <cellStyle name="40% - Accent1 5 3 4" xfId="23519" xr:uid="{00000000-0005-0000-0000-0000550F0000}"/>
    <cellStyle name="40% - Accent1 5 3 5" xfId="46679" xr:uid="{00000000-0005-0000-0000-0000560F0000}"/>
    <cellStyle name="40% - Accent1 5 4" xfId="7353" xr:uid="{00000000-0005-0000-0000-0000570F0000}"/>
    <cellStyle name="40% - Accent1 5 4 2" xfId="18272" xr:uid="{00000000-0005-0000-0000-0000580F0000}"/>
    <cellStyle name="40% - Accent1 5 4 2 2" xfId="23524" xr:uid="{00000000-0005-0000-0000-0000590F0000}"/>
    <cellStyle name="40% - Accent1 5 4 3" xfId="23523" xr:uid="{00000000-0005-0000-0000-00005A0F0000}"/>
    <cellStyle name="40% - Accent1 5 4 4" xfId="51041" xr:uid="{00000000-0005-0000-0000-00005B0F0000}"/>
    <cellStyle name="40% - Accent1 5 5" xfId="5172" xr:uid="{00000000-0005-0000-0000-00005C0F0000}"/>
    <cellStyle name="40% - Accent1 5 5 2" xfId="16091" xr:uid="{00000000-0005-0000-0000-00005D0F0000}"/>
    <cellStyle name="40% - Accent1 5 5 2 2" xfId="23526" xr:uid="{00000000-0005-0000-0000-00005E0F0000}"/>
    <cellStyle name="40% - Accent1 5 5 3" xfId="23525" xr:uid="{00000000-0005-0000-0000-00005F0F0000}"/>
    <cellStyle name="40% - Accent1 5 5 4" xfId="48860" xr:uid="{00000000-0005-0000-0000-0000600F0000}"/>
    <cellStyle name="40% - Accent1 5 6" xfId="11729" xr:uid="{00000000-0005-0000-0000-0000610F0000}"/>
    <cellStyle name="40% - Accent1 5 6 2" xfId="23527" xr:uid="{00000000-0005-0000-0000-0000620F0000}"/>
    <cellStyle name="40% - Accent1 5 7" xfId="23508" xr:uid="{00000000-0005-0000-0000-0000630F0000}"/>
    <cellStyle name="40% - Accent1 5 8" xfId="44498" xr:uid="{00000000-0005-0000-0000-0000640F0000}"/>
    <cellStyle name="40% - Accent1 50" xfId="55522" xr:uid="{00000000-0005-0000-0000-0000650F0000}"/>
    <cellStyle name="40% - Accent1 51" xfId="55541" xr:uid="{00000000-0005-0000-0000-0000660F0000}"/>
    <cellStyle name="40% - Accent1 52" xfId="55554" xr:uid="{00000000-0005-0000-0000-0000670F0000}"/>
    <cellStyle name="40% - Accent1 53" xfId="55572" xr:uid="{00000000-0005-0000-0000-0000680F0000}"/>
    <cellStyle name="40% - Accent1 54" xfId="55589" xr:uid="{00000000-0005-0000-0000-0000690F0000}"/>
    <cellStyle name="40% - Accent1 55" xfId="55604" xr:uid="{00000000-0005-0000-0000-00006A0F0000}"/>
    <cellStyle name="40% - Accent1 56" xfId="55620" xr:uid="{00000000-0005-0000-0000-00006B0F0000}"/>
    <cellStyle name="40% - Accent1 57" xfId="55637" xr:uid="{00000000-0005-0000-0000-00006C0F0000}"/>
    <cellStyle name="40% - Accent1 58" xfId="55658" xr:uid="{00000000-0005-0000-0000-00006D0F0000}"/>
    <cellStyle name="40% - Accent1 59" xfId="55684" xr:uid="{00000000-0005-0000-0000-00006E0F0000}"/>
    <cellStyle name="40% - Accent1 6" xfId="898" xr:uid="{00000000-0005-0000-0000-00006F0F0000}"/>
    <cellStyle name="40% - Accent1 6 2" xfId="1997" xr:uid="{00000000-0005-0000-0000-0000700F0000}"/>
    <cellStyle name="40% - Accent1 6 2 2" xfId="4180" xr:uid="{00000000-0005-0000-0000-0000710F0000}"/>
    <cellStyle name="40% - Accent1 6 2 2 2" xfId="10723" xr:uid="{00000000-0005-0000-0000-0000720F0000}"/>
    <cellStyle name="40% - Accent1 6 2 2 2 2" xfId="21642" xr:uid="{00000000-0005-0000-0000-0000730F0000}"/>
    <cellStyle name="40% - Accent1 6 2 2 2 2 2" xfId="23532" xr:uid="{00000000-0005-0000-0000-0000740F0000}"/>
    <cellStyle name="40% - Accent1 6 2 2 2 3" xfId="23531" xr:uid="{00000000-0005-0000-0000-0000750F0000}"/>
    <cellStyle name="40% - Accent1 6 2 2 2 4" xfId="54411" xr:uid="{00000000-0005-0000-0000-0000760F0000}"/>
    <cellStyle name="40% - Accent1 6 2 2 3" xfId="15099" xr:uid="{00000000-0005-0000-0000-0000770F0000}"/>
    <cellStyle name="40% - Accent1 6 2 2 3 2" xfId="23533" xr:uid="{00000000-0005-0000-0000-0000780F0000}"/>
    <cellStyle name="40% - Accent1 6 2 2 4" xfId="23530" xr:uid="{00000000-0005-0000-0000-0000790F0000}"/>
    <cellStyle name="40% - Accent1 6 2 2 5" xfId="47868" xr:uid="{00000000-0005-0000-0000-00007A0F0000}"/>
    <cellStyle name="40% - Accent1 6 2 3" xfId="8542" xr:uid="{00000000-0005-0000-0000-00007B0F0000}"/>
    <cellStyle name="40% - Accent1 6 2 3 2" xfId="19461" xr:uid="{00000000-0005-0000-0000-00007C0F0000}"/>
    <cellStyle name="40% - Accent1 6 2 3 2 2" xfId="23535" xr:uid="{00000000-0005-0000-0000-00007D0F0000}"/>
    <cellStyle name="40% - Accent1 6 2 3 3" xfId="23534" xr:uid="{00000000-0005-0000-0000-00007E0F0000}"/>
    <cellStyle name="40% - Accent1 6 2 3 4" xfId="52230" xr:uid="{00000000-0005-0000-0000-00007F0F0000}"/>
    <cellStyle name="40% - Accent1 6 2 4" xfId="6361" xr:uid="{00000000-0005-0000-0000-0000800F0000}"/>
    <cellStyle name="40% - Accent1 6 2 4 2" xfId="17280" xr:uid="{00000000-0005-0000-0000-0000810F0000}"/>
    <cellStyle name="40% - Accent1 6 2 4 2 2" xfId="23537" xr:uid="{00000000-0005-0000-0000-0000820F0000}"/>
    <cellStyle name="40% - Accent1 6 2 4 3" xfId="23536" xr:uid="{00000000-0005-0000-0000-0000830F0000}"/>
    <cellStyle name="40% - Accent1 6 2 4 4" xfId="50049" xr:uid="{00000000-0005-0000-0000-0000840F0000}"/>
    <cellStyle name="40% - Accent1 6 2 5" xfId="12918" xr:uid="{00000000-0005-0000-0000-0000850F0000}"/>
    <cellStyle name="40% - Accent1 6 2 5 2" xfId="23538" xr:uid="{00000000-0005-0000-0000-0000860F0000}"/>
    <cellStyle name="40% - Accent1 6 2 6" xfId="23529" xr:uid="{00000000-0005-0000-0000-0000870F0000}"/>
    <cellStyle name="40% - Accent1 6 2 7" xfId="45687" xr:uid="{00000000-0005-0000-0000-0000880F0000}"/>
    <cellStyle name="40% - Accent1 6 3" xfId="3089" xr:uid="{00000000-0005-0000-0000-0000890F0000}"/>
    <cellStyle name="40% - Accent1 6 3 2" xfId="9632" xr:uid="{00000000-0005-0000-0000-00008A0F0000}"/>
    <cellStyle name="40% - Accent1 6 3 2 2" xfId="20551" xr:uid="{00000000-0005-0000-0000-00008B0F0000}"/>
    <cellStyle name="40% - Accent1 6 3 2 2 2" xfId="23541" xr:uid="{00000000-0005-0000-0000-00008C0F0000}"/>
    <cellStyle name="40% - Accent1 6 3 2 3" xfId="23540" xr:uid="{00000000-0005-0000-0000-00008D0F0000}"/>
    <cellStyle name="40% - Accent1 6 3 2 4" xfId="53320" xr:uid="{00000000-0005-0000-0000-00008E0F0000}"/>
    <cellStyle name="40% - Accent1 6 3 3" xfId="14008" xr:uid="{00000000-0005-0000-0000-00008F0F0000}"/>
    <cellStyle name="40% - Accent1 6 3 3 2" xfId="23542" xr:uid="{00000000-0005-0000-0000-0000900F0000}"/>
    <cellStyle name="40% - Accent1 6 3 4" xfId="23539" xr:uid="{00000000-0005-0000-0000-0000910F0000}"/>
    <cellStyle name="40% - Accent1 6 3 5" xfId="46777" xr:uid="{00000000-0005-0000-0000-0000920F0000}"/>
    <cellStyle name="40% - Accent1 6 4" xfId="7451" xr:uid="{00000000-0005-0000-0000-0000930F0000}"/>
    <cellStyle name="40% - Accent1 6 4 2" xfId="18370" xr:uid="{00000000-0005-0000-0000-0000940F0000}"/>
    <cellStyle name="40% - Accent1 6 4 2 2" xfId="23544" xr:uid="{00000000-0005-0000-0000-0000950F0000}"/>
    <cellStyle name="40% - Accent1 6 4 3" xfId="23543" xr:uid="{00000000-0005-0000-0000-0000960F0000}"/>
    <cellStyle name="40% - Accent1 6 4 4" xfId="51139" xr:uid="{00000000-0005-0000-0000-0000970F0000}"/>
    <cellStyle name="40% - Accent1 6 5" xfId="5270" xr:uid="{00000000-0005-0000-0000-0000980F0000}"/>
    <cellStyle name="40% - Accent1 6 5 2" xfId="16189" xr:uid="{00000000-0005-0000-0000-0000990F0000}"/>
    <cellStyle name="40% - Accent1 6 5 2 2" xfId="23546" xr:uid="{00000000-0005-0000-0000-00009A0F0000}"/>
    <cellStyle name="40% - Accent1 6 5 3" xfId="23545" xr:uid="{00000000-0005-0000-0000-00009B0F0000}"/>
    <cellStyle name="40% - Accent1 6 5 4" xfId="48958" xr:uid="{00000000-0005-0000-0000-00009C0F0000}"/>
    <cellStyle name="40% - Accent1 6 6" xfId="11827" xr:uid="{00000000-0005-0000-0000-00009D0F0000}"/>
    <cellStyle name="40% - Accent1 6 6 2" xfId="23547" xr:uid="{00000000-0005-0000-0000-00009E0F0000}"/>
    <cellStyle name="40% - Accent1 6 7" xfId="23528" xr:uid="{00000000-0005-0000-0000-00009F0F0000}"/>
    <cellStyle name="40% - Accent1 6 8" xfId="44596" xr:uid="{00000000-0005-0000-0000-0000A00F0000}"/>
    <cellStyle name="40% - Accent1 7" xfId="913" xr:uid="{00000000-0005-0000-0000-0000A10F0000}"/>
    <cellStyle name="40% - Accent1 7 2" xfId="2012" xr:uid="{00000000-0005-0000-0000-0000A20F0000}"/>
    <cellStyle name="40% - Accent1 7 2 2" xfId="4195" xr:uid="{00000000-0005-0000-0000-0000A30F0000}"/>
    <cellStyle name="40% - Accent1 7 2 2 2" xfId="10738" xr:uid="{00000000-0005-0000-0000-0000A40F0000}"/>
    <cellStyle name="40% - Accent1 7 2 2 2 2" xfId="21657" xr:uid="{00000000-0005-0000-0000-0000A50F0000}"/>
    <cellStyle name="40% - Accent1 7 2 2 2 2 2" xfId="23552" xr:uid="{00000000-0005-0000-0000-0000A60F0000}"/>
    <cellStyle name="40% - Accent1 7 2 2 2 3" xfId="23551" xr:uid="{00000000-0005-0000-0000-0000A70F0000}"/>
    <cellStyle name="40% - Accent1 7 2 2 2 4" xfId="54426" xr:uid="{00000000-0005-0000-0000-0000A80F0000}"/>
    <cellStyle name="40% - Accent1 7 2 2 3" xfId="15114" xr:uid="{00000000-0005-0000-0000-0000A90F0000}"/>
    <cellStyle name="40% - Accent1 7 2 2 3 2" xfId="23553" xr:uid="{00000000-0005-0000-0000-0000AA0F0000}"/>
    <cellStyle name="40% - Accent1 7 2 2 4" xfId="23550" xr:uid="{00000000-0005-0000-0000-0000AB0F0000}"/>
    <cellStyle name="40% - Accent1 7 2 2 5" xfId="47883" xr:uid="{00000000-0005-0000-0000-0000AC0F0000}"/>
    <cellStyle name="40% - Accent1 7 2 3" xfId="8557" xr:uid="{00000000-0005-0000-0000-0000AD0F0000}"/>
    <cellStyle name="40% - Accent1 7 2 3 2" xfId="19476" xr:uid="{00000000-0005-0000-0000-0000AE0F0000}"/>
    <cellStyle name="40% - Accent1 7 2 3 2 2" xfId="23555" xr:uid="{00000000-0005-0000-0000-0000AF0F0000}"/>
    <cellStyle name="40% - Accent1 7 2 3 3" xfId="23554" xr:uid="{00000000-0005-0000-0000-0000B00F0000}"/>
    <cellStyle name="40% - Accent1 7 2 3 4" xfId="52245" xr:uid="{00000000-0005-0000-0000-0000B10F0000}"/>
    <cellStyle name="40% - Accent1 7 2 4" xfId="6376" xr:uid="{00000000-0005-0000-0000-0000B20F0000}"/>
    <cellStyle name="40% - Accent1 7 2 4 2" xfId="17295" xr:uid="{00000000-0005-0000-0000-0000B30F0000}"/>
    <cellStyle name="40% - Accent1 7 2 4 2 2" xfId="23557" xr:uid="{00000000-0005-0000-0000-0000B40F0000}"/>
    <cellStyle name="40% - Accent1 7 2 4 3" xfId="23556" xr:uid="{00000000-0005-0000-0000-0000B50F0000}"/>
    <cellStyle name="40% - Accent1 7 2 4 4" xfId="50064" xr:uid="{00000000-0005-0000-0000-0000B60F0000}"/>
    <cellStyle name="40% - Accent1 7 2 5" xfId="12933" xr:uid="{00000000-0005-0000-0000-0000B70F0000}"/>
    <cellStyle name="40% - Accent1 7 2 5 2" xfId="23558" xr:uid="{00000000-0005-0000-0000-0000B80F0000}"/>
    <cellStyle name="40% - Accent1 7 2 6" xfId="23549" xr:uid="{00000000-0005-0000-0000-0000B90F0000}"/>
    <cellStyle name="40% - Accent1 7 2 7" xfId="45702" xr:uid="{00000000-0005-0000-0000-0000BA0F0000}"/>
    <cellStyle name="40% - Accent1 7 3" xfId="3104" xr:uid="{00000000-0005-0000-0000-0000BB0F0000}"/>
    <cellStyle name="40% - Accent1 7 3 2" xfId="9647" xr:uid="{00000000-0005-0000-0000-0000BC0F0000}"/>
    <cellStyle name="40% - Accent1 7 3 2 2" xfId="20566" xr:uid="{00000000-0005-0000-0000-0000BD0F0000}"/>
    <cellStyle name="40% - Accent1 7 3 2 2 2" xfId="23561" xr:uid="{00000000-0005-0000-0000-0000BE0F0000}"/>
    <cellStyle name="40% - Accent1 7 3 2 3" xfId="23560" xr:uid="{00000000-0005-0000-0000-0000BF0F0000}"/>
    <cellStyle name="40% - Accent1 7 3 2 4" xfId="53335" xr:uid="{00000000-0005-0000-0000-0000C00F0000}"/>
    <cellStyle name="40% - Accent1 7 3 3" xfId="14023" xr:uid="{00000000-0005-0000-0000-0000C10F0000}"/>
    <cellStyle name="40% - Accent1 7 3 3 2" xfId="23562" xr:uid="{00000000-0005-0000-0000-0000C20F0000}"/>
    <cellStyle name="40% - Accent1 7 3 4" xfId="23559" xr:uid="{00000000-0005-0000-0000-0000C30F0000}"/>
    <cellStyle name="40% - Accent1 7 3 5" xfId="46792" xr:uid="{00000000-0005-0000-0000-0000C40F0000}"/>
    <cellStyle name="40% - Accent1 7 4" xfId="7466" xr:uid="{00000000-0005-0000-0000-0000C50F0000}"/>
    <cellStyle name="40% - Accent1 7 4 2" xfId="18385" xr:uid="{00000000-0005-0000-0000-0000C60F0000}"/>
    <cellStyle name="40% - Accent1 7 4 2 2" xfId="23564" xr:uid="{00000000-0005-0000-0000-0000C70F0000}"/>
    <cellStyle name="40% - Accent1 7 4 3" xfId="23563" xr:uid="{00000000-0005-0000-0000-0000C80F0000}"/>
    <cellStyle name="40% - Accent1 7 4 4" xfId="51154" xr:uid="{00000000-0005-0000-0000-0000C90F0000}"/>
    <cellStyle name="40% - Accent1 7 5" xfId="5285" xr:uid="{00000000-0005-0000-0000-0000CA0F0000}"/>
    <cellStyle name="40% - Accent1 7 5 2" xfId="16204" xr:uid="{00000000-0005-0000-0000-0000CB0F0000}"/>
    <cellStyle name="40% - Accent1 7 5 2 2" xfId="23566" xr:uid="{00000000-0005-0000-0000-0000CC0F0000}"/>
    <cellStyle name="40% - Accent1 7 5 3" xfId="23565" xr:uid="{00000000-0005-0000-0000-0000CD0F0000}"/>
    <cellStyle name="40% - Accent1 7 5 4" xfId="48973" xr:uid="{00000000-0005-0000-0000-0000CE0F0000}"/>
    <cellStyle name="40% - Accent1 7 6" xfId="11842" xr:uid="{00000000-0005-0000-0000-0000CF0F0000}"/>
    <cellStyle name="40% - Accent1 7 6 2" xfId="23567" xr:uid="{00000000-0005-0000-0000-0000D00F0000}"/>
    <cellStyle name="40% - Accent1 7 7" xfId="23548" xr:uid="{00000000-0005-0000-0000-0000D10F0000}"/>
    <cellStyle name="40% - Accent1 7 8" xfId="44611" xr:uid="{00000000-0005-0000-0000-0000D20F0000}"/>
    <cellStyle name="40% - Accent1 8" xfId="1096" xr:uid="{00000000-0005-0000-0000-0000D30F0000}"/>
    <cellStyle name="40% - Accent1 8 2" xfId="2194" xr:uid="{00000000-0005-0000-0000-0000D40F0000}"/>
    <cellStyle name="40% - Accent1 8 2 2" xfId="4377" xr:uid="{00000000-0005-0000-0000-0000D50F0000}"/>
    <cellStyle name="40% - Accent1 8 2 2 2" xfId="10920" xr:uid="{00000000-0005-0000-0000-0000D60F0000}"/>
    <cellStyle name="40% - Accent1 8 2 2 2 2" xfId="21839" xr:uid="{00000000-0005-0000-0000-0000D70F0000}"/>
    <cellStyle name="40% - Accent1 8 2 2 2 2 2" xfId="23572" xr:uid="{00000000-0005-0000-0000-0000D80F0000}"/>
    <cellStyle name="40% - Accent1 8 2 2 2 3" xfId="23571" xr:uid="{00000000-0005-0000-0000-0000D90F0000}"/>
    <cellStyle name="40% - Accent1 8 2 2 2 4" xfId="54608" xr:uid="{00000000-0005-0000-0000-0000DA0F0000}"/>
    <cellStyle name="40% - Accent1 8 2 2 3" xfId="15296" xr:uid="{00000000-0005-0000-0000-0000DB0F0000}"/>
    <cellStyle name="40% - Accent1 8 2 2 3 2" xfId="23573" xr:uid="{00000000-0005-0000-0000-0000DC0F0000}"/>
    <cellStyle name="40% - Accent1 8 2 2 4" xfId="23570" xr:uid="{00000000-0005-0000-0000-0000DD0F0000}"/>
    <cellStyle name="40% - Accent1 8 2 2 5" xfId="48065" xr:uid="{00000000-0005-0000-0000-0000DE0F0000}"/>
    <cellStyle name="40% - Accent1 8 2 3" xfId="8739" xr:uid="{00000000-0005-0000-0000-0000DF0F0000}"/>
    <cellStyle name="40% - Accent1 8 2 3 2" xfId="19658" xr:uid="{00000000-0005-0000-0000-0000E00F0000}"/>
    <cellStyle name="40% - Accent1 8 2 3 2 2" xfId="23575" xr:uid="{00000000-0005-0000-0000-0000E10F0000}"/>
    <cellStyle name="40% - Accent1 8 2 3 3" xfId="23574" xr:uid="{00000000-0005-0000-0000-0000E20F0000}"/>
    <cellStyle name="40% - Accent1 8 2 3 4" xfId="52427" xr:uid="{00000000-0005-0000-0000-0000E30F0000}"/>
    <cellStyle name="40% - Accent1 8 2 4" xfId="6558" xr:uid="{00000000-0005-0000-0000-0000E40F0000}"/>
    <cellStyle name="40% - Accent1 8 2 4 2" xfId="17477" xr:uid="{00000000-0005-0000-0000-0000E50F0000}"/>
    <cellStyle name="40% - Accent1 8 2 4 2 2" xfId="23577" xr:uid="{00000000-0005-0000-0000-0000E60F0000}"/>
    <cellStyle name="40% - Accent1 8 2 4 3" xfId="23576" xr:uid="{00000000-0005-0000-0000-0000E70F0000}"/>
    <cellStyle name="40% - Accent1 8 2 4 4" xfId="50246" xr:uid="{00000000-0005-0000-0000-0000E80F0000}"/>
    <cellStyle name="40% - Accent1 8 2 5" xfId="13115" xr:uid="{00000000-0005-0000-0000-0000E90F0000}"/>
    <cellStyle name="40% - Accent1 8 2 5 2" xfId="23578" xr:uid="{00000000-0005-0000-0000-0000EA0F0000}"/>
    <cellStyle name="40% - Accent1 8 2 6" xfId="23569" xr:uid="{00000000-0005-0000-0000-0000EB0F0000}"/>
    <cellStyle name="40% - Accent1 8 2 7" xfId="45884" xr:uid="{00000000-0005-0000-0000-0000EC0F0000}"/>
    <cellStyle name="40% - Accent1 8 3" xfId="3286" xr:uid="{00000000-0005-0000-0000-0000ED0F0000}"/>
    <cellStyle name="40% - Accent1 8 3 2" xfId="9829" xr:uid="{00000000-0005-0000-0000-0000EE0F0000}"/>
    <cellStyle name="40% - Accent1 8 3 2 2" xfId="20748" xr:uid="{00000000-0005-0000-0000-0000EF0F0000}"/>
    <cellStyle name="40% - Accent1 8 3 2 2 2" xfId="23581" xr:uid="{00000000-0005-0000-0000-0000F00F0000}"/>
    <cellStyle name="40% - Accent1 8 3 2 3" xfId="23580" xr:uid="{00000000-0005-0000-0000-0000F10F0000}"/>
    <cellStyle name="40% - Accent1 8 3 2 4" xfId="53517" xr:uid="{00000000-0005-0000-0000-0000F20F0000}"/>
    <cellStyle name="40% - Accent1 8 3 3" xfId="14205" xr:uid="{00000000-0005-0000-0000-0000F30F0000}"/>
    <cellStyle name="40% - Accent1 8 3 3 2" xfId="23582" xr:uid="{00000000-0005-0000-0000-0000F40F0000}"/>
    <cellStyle name="40% - Accent1 8 3 4" xfId="23579" xr:uid="{00000000-0005-0000-0000-0000F50F0000}"/>
    <cellStyle name="40% - Accent1 8 3 5" xfId="46974" xr:uid="{00000000-0005-0000-0000-0000F60F0000}"/>
    <cellStyle name="40% - Accent1 8 4" xfId="7648" xr:uid="{00000000-0005-0000-0000-0000F70F0000}"/>
    <cellStyle name="40% - Accent1 8 4 2" xfId="18567" xr:uid="{00000000-0005-0000-0000-0000F80F0000}"/>
    <cellStyle name="40% - Accent1 8 4 2 2" xfId="23584" xr:uid="{00000000-0005-0000-0000-0000F90F0000}"/>
    <cellStyle name="40% - Accent1 8 4 3" xfId="23583" xr:uid="{00000000-0005-0000-0000-0000FA0F0000}"/>
    <cellStyle name="40% - Accent1 8 4 4" xfId="51336" xr:uid="{00000000-0005-0000-0000-0000FB0F0000}"/>
    <cellStyle name="40% - Accent1 8 5" xfId="5467" xr:uid="{00000000-0005-0000-0000-0000FC0F0000}"/>
    <cellStyle name="40% - Accent1 8 5 2" xfId="16386" xr:uid="{00000000-0005-0000-0000-0000FD0F0000}"/>
    <cellStyle name="40% - Accent1 8 5 2 2" xfId="23586" xr:uid="{00000000-0005-0000-0000-0000FE0F0000}"/>
    <cellStyle name="40% - Accent1 8 5 3" xfId="23585" xr:uid="{00000000-0005-0000-0000-0000FF0F0000}"/>
    <cellStyle name="40% - Accent1 8 5 4" xfId="49155" xr:uid="{00000000-0005-0000-0000-000000100000}"/>
    <cellStyle name="40% - Accent1 8 6" xfId="12024" xr:uid="{00000000-0005-0000-0000-000001100000}"/>
    <cellStyle name="40% - Accent1 8 6 2" xfId="23587" xr:uid="{00000000-0005-0000-0000-000002100000}"/>
    <cellStyle name="40% - Accent1 8 7" xfId="23568" xr:uid="{00000000-0005-0000-0000-000003100000}"/>
    <cellStyle name="40% - Accent1 8 8" xfId="44793" xr:uid="{00000000-0005-0000-0000-000004100000}"/>
    <cellStyle name="40% - Accent1 9" xfId="1194" xr:uid="{00000000-0005-0000-0000-000005100000}"/>
    <cellStyle name="40% - Accent1 9 2" xfId="2292" xr:uid="{00000000-0005-0000-0000-000006100000}"/>
    <cellStyle name="40% - Accent1 9 2 2" xfId="4475" xr:uid="{00000000-0005-0000-0000-000007100000}"/>
    <cellStyle name="40% - Accent1 9 2 2 2" xfId="11018" xr:uid="{00000000-0005-0000-0000-000008100000}"/>
    <cellStyle name="40% - Accent1 9 2 2 2 2" xfId="21937" xr:uid="{00000000-0005-0000-0000-000009100000}"/>
    <cellStyle name="40% - Accent1 9 2 2 2 2 2" xfId="23592" xr:uid="{00000000-0005-0000-0000-00000A100000}"/>
    <cellStyle name="40% - Accent1 9 2 2 2 3" xfId="23591" xr:uid="{00000000-0005-0000-0000-00000B100000}"/>
    <cellStyle name="40% - Accent1 9 2 2 2 4" xfId="54706" xr:uid="{00000000-0005-0000-0000-00000C100000}"/>
    <cellStyle name="40% - Accent1 9 2 2 3" xfId="15394" xr:uid="{00000000-0005-0000-0000-00000D100000}"/>
    <cellStyle name="40% - Accent1 9 2 2 3 2" xfId="23593" xr:uid="{00000000-0005-0000-0000-00000E100000}"/>
    <cellStyle name="40% - Accent1 9 2 2 4" xfId="23590" xr:uid="{00000000-0005-0000-0000-00000F100000}"/>
    <cellStyle name="40% - Accent1 9 2 2 5" xfId="48163" xr:uid="{00000000-0005-0000-0000-000010100000}"/>
    <cellStyle name="40% - Accent1 9 2 3" xfId="8837" xr:uid="{00000000-0005-0000-0000-000011100000}"/>
    <cellStyle name="40% - Accent1 9 2 3 2" xfId="19756" xr:uid="{00000000-0005-0000-0000-000012100000}"/>
    <cellStyle name="40% - Accent1 9 2 3 2 2" xfId="23595" xr:uid="{00000000-0005-0000-0000-000013100000}"/>
    <cellStyle name="40% - Accent1 9 2 3 3" xfId="23594" xr:uid="{00000000-0005-0000-0000-000014100000}"/>
    <cellStyle name="40% - Accent1 9 2 3 4" xfId="52525" xr:uid="{00000000-0005-0000-0000-000015100000}"/>
    <cellStyle name="40% - Accent1 9 2 4" xfId="6656" xr:uid="{00000000-0005-0000-0000-000016100000}"/>
    <cellStyle name="40% - Accent1 9 2 4 2" xfId="17575" xr:uid="{00000000-0005-0000-0000-000017100000}"/>
    <cellStyle name="40% - Accent1 9 2 4 2 2" xfId="23597" xr:uid="{00000000-0005-0000-0000-000018100000}"/>
    <cellStyle name="40% - Accent1 9 2 4 3" xfId="23596" xr:uid="{00000000-0005-0000-0000-000019100000}"/>
    <cellStyle name="40% - Accent1 9 2 4 4" xfId="50344" xr:uid="{00000000-0005-0000-0000-00001A100000}"/>
    <cellStyle name="40% - Accent1 9 2 5" xfId="13213" xr:uid="{00000000-0005-0000-0000-00001B100000}"/>
    <cellStyle name="40% - Accent1 9 2 5 2" xfId="23598" xr:uid="{00000000-0005-0000-0000-00001C100000}"/>
    <cellStyle name="40% - Accent1 9 2 6" xfId="23589" xr:uid="{00000000-0005-0000-0000-00001D100000}"/>
    <cellStyle name="40% - Accent1 9 2 7" xfId="45982" xr:uid="{00000000-0005-0000-0000-00001E100000}"/>
    <cellStyle name="40% - Accent1 9 3" xfId="3384" xr:uid="{00000000-0005-0000-0000-00001F100000}"/>
    <cellStyle name="40% - Accent1 9 3 2" xfId="9927" xr:uid="{00000000-0005-0000-0000-000020100000}"/>
    <cellStyle name="40% - Accent1 9 3 2 2" xfId="20846" xr:uid="{00000000-0005-0000-0000-000021100000}"/>
    <cellStyle name="40% - Accent1 9 3 2 2 2" xfId="23601" xr:uid="{00000000-0005-0000-0000-000022100000}"/>
    <cellStyle name="40% - Accent1 9 3 2 3" xfId="23600" xr:uid="{00000000-0005-0000-0000-000023100000}"/>
    <cellStyle name="40% - Accent1 9 3 2 4" xfId="53615" xr:uid="{00000000-0005-0000-0000-000024100000}"/>
    <cellStyle name="40% - Accent1 9 3 3" xfId="14303" xr:uid="{00000000-0005-0000-0000-000025100000}"/>
    <cellStyle name="40% - Accent1 9 3 3 2" xfId="23602" xr:uid="{00000000-0005-0000-0000-000026100000}"/>
    <cellStyle name="40% - Accent1 9 3 4" xfId="23599" xr:uid="{00000000-0005-0000-0000-000027100000}"/>
    <cellStyle name="40% - Accent1 9 3 5" xfId="47072" xr:uid="{00000000-0005-0000-0000-000028100000}"/>
    <cellStyle name="40% - Accent1 9 4" xfId="7746" xr:uid="{00000000-0005-0000-0000-000029100000}"/>
    <cellStyle name="40% - Accent1 9 4 2" xfId="18665" xr:uid="{00000000-0005-0000-0000-00002A100000}"/>
    <cellStyle name="40% - Accent1 9 4 2 2" xfId="23604" xr:uid="{00000000-0005-0000-0000-00002B100000}"/>
    <cellStyle name="40% - Accent1 9 4 3" xfId="23603" xr:uid="{00000000-0005-0000-0000-00002C100000}"/>
    <cellStyle name="40% - Accent1 9 4 4" xfId="51434" xr:uid="{00000000-0005-0000-0000-00002D100000}"/>
    <cellStyle name="40% - Accent1 9 5" xfId="5565" xr:uid="{00000000-0005-0000-0000-00002E100000}"/>
    <cellStyle name="40% - Accent1 9 5 2" xfId="16484" xr:uid="{00000000-0005-0000-0000-00002F100000}"/>
    <cellStyle name="40% - Accent1 9 5 2 2" xfId="23606" xr:uid="{00000000-0005-0000-0000-000030100000}"/>
    <cellStyle name="40% - Accent1 9 5 3" xfId="23605" xr:uid="{00000000-0005-0000-0000-000031100000}"/>
    <cellStyle name="40% - Accent1 9 5 4" xfId="49253" xr:uid="{00000000-0005-0000-0000-000032100000}"/>
    <cellStyle name="40% - Accent1 9 6" xfId="12122" xr:uid="{00000000-0005-0000-0000-000033100000}"/>
    <cellStyle name="40% - Accent1 9 6 2" xfId="23607" xr:uid="{00000000-0005-0000-0000-000034100000}"/>
    <cellStyle name="40% - Accent1 9 7" xfId="23588" xr:uid="{00000000-0005-0000-0000-000035100000}"/>
    <cellStyle name="40% - Accent1 9 8" xfId="44891" xr:uid="{00000000-0005-0000-0000-000036100000}"/>
    <cellStyle name="40% - Accent2" xfId="27" builtinId="35" customBuiltin="1"/>
    <cellStyle name="40% - Accent2 10" xfId="1300" xr:uid="{00000000-0005-0000-0000-000038100000}"/>
    <cellStyle name="40% - Accent2 10 2" xfId="2398" xr:uid="{00000000-0005-0000-0000-000039100000}"/>
    <cellStyle name="40% - Accent2 10 2 2" xfId="4579" xr:uid="{00000000-0005-0000-0000-00003A100000}"/>
    <cellStyle name="40% - Accent2 10 2 2 2" xfId="11122" xr:uid="{00000000-0005-0000-0000-00003B100000}"/>
    <cellStyle name="40% - Accent2 10 2 2 2 2" xfId="22041" xr:uid="{00000000-0005-0000-0000-00003C100000}"/>
    <cellStyle name="40% - Accent2 10 2 2 2 2 2" xfId="23613" xr:uid="{00000000-0005-0000-0000-00003D100000}"/>
    <cellStyle name="40% - Accent2 10 2 2 2 3" xfId="23612" xr:uid="{00000000-0005-0000-0000-00003E100000}"/>
    <cellStyle name="40% - Accent2 10 2 2 2 4" xfId="54810" xr:uid="{00000000-0005-0000-0000-00003F100000}"/>
    <cellStyle name="40% - Accent2 10 2 2 3" xfId="15498" xr:uid="{00000000-0005-0000-0000-000040100000}"/>
    <cellStyle name="40% - Accent2 10 2 2 3 2" xfId="23614" xr:uid="{00000000-0005-0000-0000-000041100000}"/>
    <cellStyle name="40% - Accent2 10 2 2 4" xfId="23611" xr:uid="{00000000-0005-0000-0000-000042100000}"/>
    <cellStyle name="40% - Accent2 10 2 2 5" xfId="48267" xr:uid="{00000000-0005-0000-0000-000043100000}"/>
    <cellStyle name="40% - Accent2 10 2 3" xfId="8941" xr:uid="{00000000-0005-0000-0000-000044100000}"/>
    <cellStyle name="40% - Accent2 10 2 3 2" xfId="19860" xr:uid="{00000000-0005-0000-0000-000045100000}"/>
    <cellStyle name="40% - Accent2 10 2 3 2 2" xfId="23616" xr:uid="{00000000-0005-0000-0000-000046100000}"/>
    <cellStyle name="40% - Accent2 10 2 3 3" xfId="23615" xr:uid="{00000000-0005-0000-0000-000047100000}"/>
    <cellStyle name="40% - Accent2 10 2 3 4" xfId="52629" xr:uid="{00000000-0005-0000-0000-000048100000}"/>
    <cellStyle name="40% - Accent2 10 2 4" xfId="6760" xr:uid="{00000000-0005-0000-0000-000049100000}"/>
    <cellStyle name="40% - Accent2 10 2 4 2" xfId="17679" xr:uid="{00000000-0005-0000-0000-00004A100000}"/>
    <cellStyle name="40% - Accent2 10 2 4 2 2" xfId="23618" xr:uid="{00000000-0005-0000-0000-00004B100000}"/>
    <cellStyle name="40% - Accent2 10 2 4 3" xfId="23617" xr:uid="{00000000-0005-0000-0000-00004C100000}"/>
    <cellStyle name="40% - Accent2 10 2 4 4" xfId="50448" xr:uid="{00000000-0005-0000-0000-00004D100000}"/>
    <cellStyle name="40% - Accent2 10 2 5" xfId="13317" xr:uid="{00000000-0005-0000-0000-00004E100000}"/>
    <cellStyle name="40% - Accent2 10 2 5 2" xfId="23619" xr:uid="{00000000-0005-0000-0000-00004F100000}"/>
    <cellStyle name="40% - Accent2 10 2 6" xfId="23610" xr:uid="{00000000-0005-0000-0000-000050100000}"/>
    <cellStyle name="40% - Accent2 10 2 7" xfId="46086" xr:uid="{00000000-0005-0000-0000-000051100000}"/>
    <cellStyle name="40% - Accent2 10 3" xfId="3488" xr:uid="{00000000-0005-0000-0000-000052100000}"/>
    <cellStyle name="40% - Accent2 10 3 2" xfId="10031" xr:uid="{00000000-0005-0000-0000-000053100000}"/>
    <cellStyle name="40% - Accent2 10 3 2 2" xfId="20950" xr:uid="{00000000-0005-0000-0000-000054100000}"/>
    <cellStyle name="40% - Accent2 10 3 2 2 2" xfId="23622" xr:uid="{00000000-0005-0000-0000-000055100000}"/>
    <cellStyle name="40% - Accent2 10 3 2 3" xfId="23621" xr:uid="{00000000-0005-0000-0000-000056100000}"/>
    <cellStyle name="40% - Accent2 10 3 2 4" xfId="53719" xr:uid="{00000000-0005-0000-0000-000057100000}"/>
    <cellStyle name="40% - Accent2 10 3 3" xfId="14407" xr:uid="{00000000-0005-0000-0000-000058100000}"/>
    <cellStyle name="40% - Accent2 10 3 3 2" xfId="23623" xr:uid="{00000000-0005-0000-0000-000059100000}"/>
    <cellStyle name="40% - Accent2 10 3 4" xfId="23620" xr:uid="{00000000-0005-0000-0000-00005A100000}"/>
    <cellStyle name="40% - Accent2 10 3 5" xfId="47176" xr:uid="{00000000-0005-0000-0000-00005B100000}"/>
    <cellStyle name="40% - Accent2 10 4" xfId="7850" xr:uid="{00000000-0005-0000-0000-00005C100000}"/>
    <cellStyle name="40% - Accent2 10 4 2" xfId="18769" xr:uid="{00000000-0005-0000-0000-00005D100000}"/>
    <cellStyle name="40% - Accent2 10 4 2 2" xfId="23625" xr:uid="{00000000-0005-0000-0000-00005E100000}"/>
    <cellStyle name="40% - Accent2 10 4 3" xfId="23624" xr:uid="{00000000-0005-0000-0000-00005F100000}"/>
    <cellStyle name="40% - Accent2 10 4 4" xfId="51538" xr:uid="{00000000-0005-0000-0000-000060100000}"/>
    <cellStyle name="40% - Accent2 10 5" xfId="5669" xr:uid="{00000000-0005-0000-0000-000061100000}"/>
    <cellStyle name="40% - Accent2 10 5 2" xfId="16588" xr:uid="{00000000-0005-0000-0000-000062100000}"/>
    <cellStyle name="40% - Accent2 10 5 2 2" xfId="23627" xr:uid="{00000000-0005-0000-0000-000063100000}"/>
    <cellStyle name="40% - Accent2 10 5 3" xfId="23626" xr:uid="{00000000-0005-0000-0000-000064100000}"/>
    <cellStyle name="40% - Accent2 10 5 4" xfId="49357" xr:uid="{00000000-0005-0000-0000-000065100000}"/>
    <cellStyle name="40% - Accent2 10 6" xfId="12226" xr:uid="{00000000-0005-0000-0000-000066100000}"/>
    <cellStyle name="40% - Accent2 10 6 2" xfId="23628" xr:uid="{00000000-0005-0000-0000-000067100000}"/>
    <cellStyle name="40% - Accent2 10 7" xfId="23609" xr:uid="{00000000-0005-0000-0000-000068100000}"/>
    <cellStyle name="40% - Accent2 10 8" xfId="44995" xr:uid="{00000000-0005-0000-0000-000069100000}"/>
    <cellStyle name="40% - Accent2 11" xfId="1322" xr:uid="{00000000-0005-0000-0000-00006A100000}"/>
    <cellStyle name="40% - Accent2 11 2" xfId="3506" xr:uid="{00000000-0005-0000-0000-00006B100000}"/>
    <cellStyle name="40% - Accent2 11 2 2" xfId="10049" xr:uid="{00000000-0005-0000-0000-00006C100000}"/>
    <cellStyle name="40% - Accent2 11 2 2 2" xfId="20968" xr:uid="{00000000-0005-0000-0000-00006D100000}"/>
    <cellStyle name="40% - Accent2 11 2 2 2 2" xfId="23632" xr:uid="{00000000-0005-0000-0000-00006E100000}"/>
    <cellStyle name="40% - Accent2 11 2 2 3" xfId="23631" xr:uid="{00000000-0005-0000-0000-00006F100000}"/>
    <cellStyle name="40% - Accent2 11 2 2 4" xfId="53737" xr:uid="{00000000-0005-0000-0000-000070100000}"/>
    <cellStyle name="40% - Accent2 11 2 3" xfId="14425" xr:uid="{00000000-0005-0000-0000-000071100000}"/>
    <cellStyle name="40% - Accent2 11 2 3 2" xfId="23633" xr:uid="{00000000-0005-0000-0000-000072100000}"/>
    <cellStyle name="40% - Accent2 11 2 4" xfId="23630" xr:uid="{00000000-0005-0000-0000-000073100000}"/>
    <cellStyle name="40% - Accent2 11 2 5" xfId="47194" xr:uid="{00000000-0005-0000-0000-000074100000}"/>
    <cellStyle name="40% - Accent2 11 3" xfId="7868" xr:uid="{00000000-0005-0000-0000-000075100000}"/>
    <cellStyle name="40% - Accent2 11 3 2" xfId="18787" xr:uid="{00000000-0005-0000-0000-000076100000}"/>
    <cellStyle name="40% - Accent2 11 3 2 2" xfId="23635" xr:uid="{00000000-0005-0000-0000-000077100000}"/>
    <cellStyle name="40% - Accent2 11 3 3" xfId="23634" xr:uid="{00000000-0005-0000-0000-000078100000}"/>
    <cellStyle name="40% - Accent2 11 3 4" xfId="51556" xr:uid="{00000000-0005-0000-0000-000079100000}"/>
    <cellStyle name="40% - Accent2 11 4" xfId="5687" xr:uid="{00000000-0005-0000-0000-00007A100000}"/>
    <cellStyle name="40% - Accent2 11 4 2" xfId="16606" xr:uid="{00000000-0005-0000-0000-00007B100000}"/>
    <cellStyle name="40% - Accent2 11 4 2 2" xfId="23637" xr:uid="{00000000-0005-0000-0000-00007C100000}"/>
    <cellStyle name="40% - Accent2 11 4 3" xfId="23636" xr:uid="{00000000-0005-0000-0000-00007D100000}"/>
    <cellStyle name="40% - Accent2 11 4 4" xfId="49375" xr:uid="{00000000-0005-0000-0000-00007E100000}"/>
    <cellStyle name="40% - Accent2 11 5" xfId="12244" xr:uid="{00000000-0005-0000-0000-00007F100000}"/>
    <cellStyle name="40% - Accent2 11 5 2" xfId="23638" xr:uid="{00000000-0005-0000-0000-000080100000}"/>
    <cellStyle name="40% - Accent2 11 6" xfId="23629" xr:uid="{00000000-0005-0000-0000-000081100000}"/>
    <cellStyle name="40% - Accent2 11 7" xfId="45013" xr:uid="{00000000-0005-0000-0000-000082100000}"/>
    <cellStyle name="40% - Accent2 12" xfId="2499" xr:uid="{00000000-0005-0000-0000-000083100000}"/>
    <cellStyle name="40% - Accent2 12 2" xfId="9042" xr:uid="{00000000-0005-0000-0000-000084100000}"/>
    <cellStyle name="40% - Accent2 12 2 2" xfId="19961" xr:uid="{00000000-0005-0000-0000-000085100000}"/>
    <cellStyle name="40% - Accent2 12 2 2 2" xfId="23641" xr:uid="{00000000-0005-0000-0000-000086100000}"/>
    <cellStyle name="40% - Accent2 12 2 3" xfId="23640" xr:uid="{00000000-0005-0000-0000-000087100000}"/>
    <cellStyle name="40% - Accent2 12 2 4" xfId="52730" xr:uid="{00000000-0005-0000-0000-000088100000}"/>
    <cellStyle name="40% - Accent2 12 3" xfId="13418" xr:uid="{00000000-0005-0000-0000-000089100000}"/>
    <cellStyle name="40% - Accent2 12 3 2" xfId="23642" xr:uid="{00000000-0005-0000-0000-00008A100000}"/>
    <cellStyle name="40% - Accent2 12 4" xfId="23639" xr:uid="{00000000-0005-0000-0000-00008B100000}"/>
    <cellStyle name="40% - Accent2 12 5" xfId="46187" xr:uid="{00000000-0005-0000-0000-00008C100000}"/>
    <cellStyle name="40% - Accent2 13" xfId="6861" xr:uid="{00000000-0005-0000-0000-00008D100000}"/>
    <cellStyle name="40% - Accent2 13 2" xfId="17780" xr:uid="{00000000-0005-0000-0000-00008E100000}"/>
    <cellStyle name="40% - Accent2 13 2 2" xfId="23644" xr:uid="{00000000-0005-0000-0000-00008F100000}"/>
    <cellStyle name="40% - Accent2 13 3" xfId="23643" xr:uid="{00000000-0005-0000-0000-000090100000}"/>
    <cellStyle name="40% - Accent2 13 4" xfId="50549" xr:uid="{00000000-0005-0000-0000-000091100000}"/>
    <cellStyle name="40% - Accent2 14" xfId="4680" xr:uid="{00000000-0005-0000-0000-000092100000}"/>
    <cellStyle name="40% - Accent2 14 2" xfId="15599" xr:uid="{00000000-0005-0000-0000-000093100000}"/>
    <cellStyle name="40% - Accent2 14 2 2" xfId="23646" xr:uid="{00000000-0005-0000-0000-000094100000}"/>
    <cellStyle name="40% - Accent2 14 3" xfId="23645" xr:uid="{00000000-0005-0000-0000-000095100000}"/>
    <cellStyle name="40% - Accent2 14 4" xfId="48368" xr:uid="{00000000-0005-0000-0000-000096100000}"/>
    <cellStyle name="40% - Accent2 15" xfId="11152" xr:uid="{00000000-0005-0000-0000-000097100000}"/>
    <cellStyle name="40% - Accent2 15 2" xfId="23647" xr:uid="{00000000-0005-0000-0000-000098100000}"/>
    <cellStyle name="40% - Accent2 16" xfId="23608" xr:uid="{00000000-0005-0000-0000-000099100000}"/>
    <cellStyle name="40% - Accent2 17" xfId="44006" xr:uid="{00000000-0005-0000-0000-00009A100000}"/>
    <cellStyle name="40% - Accent2 18" xfId="54833" xr:uid="{00000000-0005-0000-0000-00009B100000}"/>
    <cellStyle name="40% - Accent2 19" xfId="54861" xr:uid="{00000000-0005-0000-0000-00009C100000}"/>
    <cellStyle name="40% - Accent2 2" xfId="253" xr:uid="{00000000-0005-0000-0000-00009D100000}"/>
    <cellStyle name="40% - Accent2 2 10" xfId="55343" xr:uid="{00000000-0005-0000-0000-00009E100000}"/>
    <cellStyle name="40% - Accent2 2 2" xfId="520" xr:uid="{00000000-0005-0000-0000-00009F100000}"/>
    <cellStyle name="40% - Accent2 2 2 2" xfId="1620" xr:uid="{00000000-0005-0000-0000-0000A0100000}"/>
    <cellStyle name="40% - Accent2 2 2 2 2" xfId="3803" xr:uid="{00000000-0005-0000-0000-0000A1100000}"/>
    <cellStyle name="40% - Accent2 2 2 2 2 2" xfId="10346" xr:uid="{00000000-0005-0000-0000-0000A2100000}"/>
    <cellStyle name="40% - Accent2 2 2 2 2 2 2" xfId="21265" xr:uid="{00000000-0005-0000-0000-0000A3100000}"/>
    <cellStyle name="40% - Accent2 2 2 2 2 2 2 2" xfId="23653" xr:uid="{00000000-0005-0000-0000-0000A4100000}"/>
    <cellStyle name="40% - Accent2 2 2 2 2 2 3" xfId="23652" xr:uid="{00000000-0005-0000-0000-0000A5100000}"/>
    <cellStyle name="40% - Accent2 2 2 2 2 2 4" xfId="54034" xr:uid="{00000000-0005-0000-0000-0000A6100000}"/>
    <cellStyle name="40% - Accent2 2 2 2 2 3" xfId="14722" xr:uid="{00000000-0005-0000-0000-0000A7100000}"/>
    <cellStyle name="40% - Accent2 2 2 2 2 3 2" xfId="23654" xr:uid="{00000000-0005-0000-0000-0000A8100000}"/>
    <cellStyle name="40% - Accent2 2 2 2 2 4" xfId="23651" xr:uid="{00000000-0005-0000-0000-0000A9100000}"/>
    <cellStyle name="40% - Accent2 2 2 2 2 5" xfId="47491" xr:uid="{00000000-0005-0000-0000-0000AA100000}"/>
    <cellStyle name="40% - Accent2 2 2 2 3" xfId="8165" xr:uid="{00000000-0005-0000-0000-0000AB100000}"/>
    <cellStyle name="40% - Accent2 2 2 2 3 2" xfId="19084" xr:uid="{00000000-0005-0000-0000-0000AC100000}"/>
    <cellStyle name="40% - Accent2 2 2 2 3 2 2" xfId="23656" xr:uid="{00000000-0005-0000-0000-0000AD100000}"/>
    <cellStyle name="40% - Accent2 2 2 2 3 3" xfId="23655" xr:uid="{00000000-0005-0000-0000-0000AE100000}"/>
    <cellStyle name="40% - Accent2 2 2 2 3 4" xfId="51853" xr:uid="{00000000-0005-0000-0000-0000AF100000}"/>
    <cellStyle name="40% - Accent2 2 2 2 4" xfId="5984" xr:uid="{00000000-0005-0000-0000-0000B0100000}"/>
    <cellStyle name="40% - Accent2 2 2 2 4 2" xfId="16903" xr:uid="{00000000-0005-0000-0000-0000B1100000}"/>
    <cellStyle name="40% - Accent2 2 2 2 4 2 2" xfId="23658" xr:uid="{00000000-0005-0000-0000-0000B2100000}"/>
    <cellStyle name="40% - Accent2 2 2 2 4 3" xfId="23657" xr:uid="{00000000-0005-0000-0000-0000B3100000}"/>
    <cellStyle name="40% - Accent2 2 2 2 4 4" xfId="49672" xr:uid="{00000000-0005-0000-0000-0000B4100000}"/>
    <cellStyle name="40% - Accent2 2 2 2 5" xfId="12541" xr:uid="{00000000-0005-0000-0000-0000B5100000}"/>
    <cellStyle name="40% - Accent2 2 2 2 5 2" xfId="23659" xr:uid="{00000000-0005-0000-0000-0000B6100000}"/>
    <cellStyle name="40% - Accent2 2 2 2 6" xfId="23650" xr:uid="{00000000-0005-0000-0000-0000B7100000}"/>
    <cellStyle name="40% - Accent2 2 2 2 7" xfId="45310" xr:uid="{00000000-0005-0000-0000-0000B8100000}"/>
    <cellStyle name="40% - Accent2 2 2 3" xfId="2712" xr:uid="{00000000-0005-0000-0000-0000B9100000}"/>
    <cellStyle name="40% - Accent2 2 2 3 2" xfId="9255" xr:uid="{00000000-0005-0000-0000-0000BA100000}"/>
    <cellStyle name="40% - Accent2 2 2 3 2 2" xfId="20174" xr:uid="{00000000-0005-0000-0000-0000BB100000}"/>
    <cellStyle name="40% - Accent2 2 2 3 2 2 2" xfId="23662" xr:uid="{00000000-0005-0000-0000-0000BC100000}"/>
    <cellStyle name="40% - Accent2 2 2 3 2 3" xfId="23661" xr:uid="{00000000-0005-0000-0000-0000BD100000}"/>
    <cellStyle name="40% - Accent2 2 2 3 2 4" xfId="52943" xr:uid="{00000000-0005-0000-0000-0000BE100000}"/>
    <cellStyle name="40% - Accent2 2 2 3 3" xfId="13631" xr:uid="{00000000-0005-0000-0000-0000BF100000}"/>
    <cellStyle name="40% - Accent2 2 2 3 3 2" xfId="23663" xr:uid="{00000000-0005-0000-0000-0000C0100000}"/>
    <cellStyle name="40% - Accent2 2 2 3 4" xfId="23660" xr:uid="{00000000-0005-0000-0000-0000C1100000}"/>
    <cellStyle name="40% - Accent2 2 2 3 5" xfId="46400" xr:uid="{00000000-0005-0000-0000-0000C2100000}"/>
    <cellStyle name="40% - Accent2 2 2 4" xfId="7074" xr:uid="{00000000-0005-0000-0000-0000C3100000}"/>
    <cellStyle name="40% - Accent2 2 2 4 2" xfId="17993" xr:uid="{00000000-0005-0000-0000-0000C4100000}"/>
    <cellStyle name="40% - Accent2 2 2 4 2 2" xfId="23665" xr:uid="{00000000-0005-0000-0000-0000C5100000}"/>
    <cellStyle name="40% - Accent2 2 2 4 3" xfId="23664" xr:uid="{00000000-0005-0000-0000-0000C6100000}"/>
    <cellStyle name="40% - Accent2 2 2 4 4" xfId="50762" xr:uid="{00000000-0005-0000-0000-0000C7100000}"/>
    <cellStyle name="40% - Accent2 2 2 5" xfId="4893" xr:uid="{00000000-0005-0000-0000-0000C8100000}"/>
    <cellStyle name="40% - Accent2 2 2 5 2" xfId="15812" xr:uid="{00000000-0005-0000-0000-0000C9100000}"/>
    <cellStyle name="40% - Accent2 2 2 5 2 2" xfId="23667" xr:uid="{00000000-0005-0000-0000-0000CA100000}"/>
    <cellStyle name="40% - Accent2 2 2 5 3" xfId="23666" xr:uid="{00000000-0005-0000-0000-0000CB100000}"/>
    <cellStyle name="40% - Accent2 2 2 5 4" xfId="48581" xr:uid="{00000000-0005-0000-0000-0000CC100000}"/>
    <cellStyle name="40% - Accent2 2 2 6" xfId="11450" xr:uid="{00000000-0005-0000-0000-0000CD100000}"/>
    <cellStyle name="40% - Accent2 2 2 6 2" xfId="23668" xr:uid="{00000000-0005-0000-0000-0000CE100000}"/>
    <cellStyle name="40% - Accent2 2 2 7" xfId="23649" xr:uid="{00000000-0005-0000-0000-0000CF100000}"/>
    <cellStyle name="40% - Accent2 2 2 8" xfId="44219" xr:uid="{00000000-0005-0000-0000-0000D0100000}"/>
    <cellStyle name="40% - Accent2 2 3" xfId="1422" xr:uid="{00000000-0005-0000-0000-0000D1100000}"/>
    <cellStyle name="40% - Accent2 2 3 2" xfId="3605" xr:uid="{00000000-0005-0000-0000-0000D2100000}"/>
    <cellStyle name="40% - Accent2 2 3 2 2" xfId="10148" xr:uid="{00000000-0005-0000-0000-0000D3100000}"/>
    <cellStyle name="40% - Accent2 2 3 2 2 2" xfId="21067" xr:uid="{00000000-0005-0000-0000-0000D4100000}"/>
    <cellStyle name="40% - Accent2 2 3 2 2 2 2" xfId="23672" xr:uid="{00000000-0005-0000-0000-0000D5100000}"/>
    <cellStyle name="40% - Accent2 2 3 2 2 3" xfId="23671" xr:uid="{00000000-0005-0000-0000-0000D6100000}"/>
    <cellStyle name="40% - Accent2 2 3 2 2 4" xfId="53836" xr:uid="{00000000-0005-0000-0000-0000D7100000}"/>
    <cellStyle name="40% - Accent2 2 3 2 3" xfId="14524" xr:uid="{00000000-0005-0000-0000-0000D8100000}"/>
    <cellStyle name="40% - Accent2 2 3 2 3 2" xfId="23673" xr:uid="{00000000-0005-0000-0000-0000D9100000}"/>
    <cellStyle name="40% - Accent2 2 3 2 4" xfId="23670" xr:uid="{00000000-0005-0000-0000-0000DA100000}"/>
    <cellStyle name="40% - Accent2 2 3 2 5" xfId="47293" xr:uid="{00000000-0005-0000-0000-0000DB100000}"/>
    <cellStyle name="40% - Accent2 2 3 3" xfId="7967" xr:uid="{00000000-0005-0000-0000-0000DC100000}"/>
    <cellStyle name="40% - Accent2 2 3 3 2" xfId="18886" xr:uid="{00000000-0005-0000-0000-0000DD100000}"/>
    <cellStyle name="40% - Accent2 2 3 3 2 2" xfId="23675" xr:uid="{00000000-0005-0000-0000-0000DE100000}"/>
    <cellStyle name="40% - Accent2 2 3 3 3" xfId="23674" xr:uid="{00000000-0005-0000-0000-0000DF100000}"/>
    <cellStyle name="40% - Accent2 2 3 3 4" xfId="51655" xr:uid="{00000000-0005-0000-0000-0000E0100000}"/>
    <cellStyle name="40% - Accent2 2 3 4" xfId="5786" xr:uid="{00000000-0005-0000-0000-0000E1100000}"/>
    <cellStyle name="40% - Accent2 2 3 4 2" xfId="16705" xr:uid="{00000000-0005-0000-0000-0000E2100000}"/>
    <cellStyle name="40% - Accent2 2 3 4 2 2" xfId="23677" xr:uid="{00000000-0005-0000-0000-0000E3100000}"/>
    <cellStyle name="40% - Accent2 2 3 4 3" xfId="23676" xr:uid="{00000000-0005-0000-0000-0000E4100000}"/>
    <cellStyle name="40% - Accent2 2 3 4 4" xfId="49474" xr:uid="{00000000-0005-0000-0000-0000E5100000}"/>
    <cellStyle name="40% - Accent2 2 3 5" xfId="12343" xr:uid="{00000000-0005-0000-0000-0000E6100000}"/>
    <cellStyle name="40% - Accent2 2 3 5 2" xfId="23678" xr:uid="{00000000-0005-0000-0000-0000E7100000}"/>
    <cellStyle name="40% - Accent2 2 3 6" xfId="23669" xr:uid="{00000000-0005-0000-0000-0000E8100000}"/>
    <cellStyle name="40% - Accent2 2 3 7" xfId="45112" xr:uid="{00000000-0005-0000-0000-0000E9100000}"/>
    <cellStyle name="40% - Accent2 2 4" xfId="2514" xr:uid="{00000000-0005-0000-0000-0000EA100000}"/>
    <cellStyle name="40% - Accent2 2 4 2" xfId="9057" xr:uid="{00000000-0005-0000-0000-0000EB100000}"/>
    <cellStyle name="40% - Accent2 2 4 2 2" xfId="19976" xr:uid="{00000000-0005-0000-0000-0000EC100000}"/>
    <cellStyle name="40% - Accent2 2 4 2 2 2" xfId="23681" xr:uid="{00000000-0005-0000-0000-0000ED100000}"/>
    <cellStyle name="40% - Accent2 2 4 2 3" xfId="23680" xr:uid="{00000000-0005-0000-0000-0000EE100000}"/>
    <cellStyle name="40% - Accent2 2 4 2 4" xfId="52745" xr:uid="{00000000-0005-0000-0000-0000EF100000}"/>
    <cellStyle name="40% - Accent2 2 4 3" xfId="13433" xr:uid="{00000000-0005-0000-0000-0000F0100000}"/>
    <cellStyle name="40% - Accent2 2 4 3 2" xfId="23682" xr:uid="{00000000-0005-0000-0000-0000F1100000}"/>
    <cellStyle name="40% - Accent2 2 4 4" xfId="23679" xr:uid="{00000000-0005-0000-0000-0000F2100000}"/>
    <cellStyle name="40% - Accent2 2 4 5" xfId="46202" xr:uid="{00000000-0005-0000-0000-0000F3100000}"/>
    <cellStyle name="40% - Accent2 2 5" xfId="6876" xr:uid="{00000000-0005-0000-0000-0000F4100000}"/>
    <cellStyle name="40% - Accent2 2 5 2" xfId="17795" xr:uid="{00000000-0005-0000-0000-0000F5100000}"/>
    <cellStyle name="40% - Accent2 2 5 2 2" xfId="23684" xr:uid="{00000000-0005-0000-0000-0000F6100000}"/>
    <cellStyle name="40% - Accent2 2 5 3" xfId="23683" xr:uid="{00000000-0005-0000-0000-0000F7100000}"/>
    <cellStyle name="40% - Accent2 2 5 4" xfId="50564" xr:uid="{00000000-0005-0000-0000-0000F8100000}"/>
    <cellStyle name="40% - Accent2 2 6" xfId="4695" xr:uid="{00000000-0005-0000-0000-0000F9100000}"/>
    <cellStyle name="40% - Accent2 2 6 2" xfId="15614" xr:uid="{00000000-0005-0000-0000-0000FA100000}"/>
    <cellStyle name="40% - Accent2 2 6 2 2" xfId="23686" xr:uid="{00000000-0005-0000-0000-0000FB100000}"/>
    <cellStyle name="40% - Accent2 2 6 3" xfId="23685" xr:uid="{00000000-0005-0000-0000-0000FC100000}"/>
    <cellStyle name="40% - Accent2 2 6 4" xfId="48383" xr:uid="{00000000-0005-0000-0000-0000FD100000}"/>
    <cellStyle name="40% - Accent2 2 7" xfId="11252" xr:uid="{00000000-0005-0000-0000-0000FE100000}"/>
    <cellStyle name="40% - Accent2 2 7 2" xfId="23687" xr:uid="{00000000-0005-0000-0000-0000FF100000}"/>
    <cellStyle name="40% - Accent2 2 8" xfId="23648" xr:uid="{00000000-0005-0000-0000-000000110000}"/>
    <cellStyle name="40% - Accent2 2 9" xfId="44021" xr:uid="{00000000-0005-0000-0000-000001110000}"/>
    <cellStyle name="40% - Accent2 20" xfId="54878" xr:uid="{00000000-0005-0000-0000-000002110000}"/>
    <cellStyle name="40% - Accent2 21" xfId="54916" xr:uid="{00000000-0005-0000-0000-000003110000}"/>
    <cellStyle name="40% - Accent2 22" xfId="54934" xr:uid="{00000000-0005-0000-0000-000004110000}"/>
    <cellStyle name="40% - Accent2 23" xfId="54951" xr:uid="{00000000-0005-0000-0000-000005110000}"/>
    <cellStyle name="40% - Accent2 24" xfId="54963" xr:uid="{00000000-0005-0000-0000-000006110000}"/>
    <cellStyle name="40% - Accent2 25" xfId="55009" xr:uid="{00000000-0005-0000-0000-000007110000}"/>
    <cellStyle name="40% - Accent2 26" xfId="55024" xr:uid="{00000000-0005-0000-0000-000008110000}"/>
    <cellStyle name="40% - Accent2 27" xfId="55038" xr:uid="{00000000-0005-0000-0000-000009110000}"/>
    <cellStyle name="40% - Accent2 28" xfId="55063" xr:uid="{00000000-0005-0000-0000-00000A110000}"/>
    <cellStyle name="40% - Accent2 29" xfId="55077" xr:uid="{00000000-0005-0000-0000-00000B110000}"/>
    <cellStyle name="40% - Accent2 3" xfId="420" xr:uid="{00000000-0005-0000-0000-00000C110000}"/>
    <cellStyle name="40% - Accent2 3 2" xfId="1521" xr:uid="{00000000-0005-0000-0000-00000D110000}"/>
    <cellStyle name="40% - Accent2 3 2 2" xfId="3704" xr:uid="{00000000-0005-0000-0000-00000E110000}"/>
    <cellStyle name="40% - Accent2 3 2 2 2" xfId="10247" xr:uid="{00000000-0005-0000-0000-00000F110000}"/>
    <cellStyle name="40% - Accent2 3 2 2 2 2" xfId="21166" xr:uid="{00000000-0005-0000-0000-000010110000}"/>
    <cellStyle name="40% - Accent2 3 2 2 2 2 2" xfId="23692" xr:uid="{00000000-0005-0000-0000-000011110000}"/>
    <cellStyle name="40% - Accent2 3 2 2 2 3" xfId="23691" xr:uid="{00000000-0005-0000-0000-000012110000}"/>
    <cellStyle name="40% - Accent2 3 2 2 2 4" xfId="53935" xr:uid="{00000000-0005-0000-0000-000013110000}"/>
    <cellStyle name="40% - Accent2 3 2 2 3" xfId="14623" xr:uid="{00000000-0005-0000-0000-000014110000}"/>
    <cellStyle name="40% - Accent2 3 2 2 3 2" xfId="23693" xr:uid="{00000000-0005-0000-0000-000015110000}"/>
    <cellStyle name="40% - Accent2 3 2 2 4" xfId="23690" xr:uid="{00000000-0005-0000-0000-000016110000}"/>
    <cellStyle name="40% - Accent2 3 2 2 5" xfId="47392" xr:uid="{00000000-0005-0000-0000-000017110000}"/>
    <cellStyle name="40% - Accent2 3 2 3" xfId="8066" xr:uid="{00000000-0005-0000-0000-000018110000}"/>
    <cellStyle name="40% - Accent2 3 2 3 2" xfId="18985" xr:uid="{00000000-0005-0000-0000-000019110000}"/>
    <cellStyle name="40% - Accent2 3 2 3 2 2" xfId="23695" xr:uid="{00000000-0005-0000-0000-00001A110000}"/>
    <cellStyle name="40% - Accent2 3 2 3 3" xfId="23694" xr:uid="{00000000-0005-0000-0000-00001B110000}"/>
    <cellStyle name="40% - Accent2 3 2 3 4" xfId="51754" xr:uid="{00000000-0005-0000-0000-00001C110000}"/>
    <cellStyle name="40% - Accent2 3 2 4" xfId="5885" xr:uid="{00000000-0005-0000-0000-00001D110000}"/>
    <cellStyle name="40% - Accent2 3 2 4 2" xfId="16804" xr:uid="{00000000-0005-0000-0000-00001E110000}"/>
    <cellStyle name="40% - Accent2 3 2 4 2 2" xfId="23697" xr:uid="{00000000-0005-0000-0000-00001F110000}"/>
    <cellStyle name="40% - Accent2 3 2 4 3" xfId="23696" xr:uid="{00000000-0005-0000-0000-000020110000}"/>
    <cellStyle name="40% - Accent2 3 2 4 4" xfId="49573" xr:uid="{00000000-0005-0000-0000-000021110000}"/>
    <cellStyle name="40% - Accent2 3 2 5" xfId="12442" xr:uid="{00000000-0005-0000-0000-000022110000}"/>
    <cellStyle name="40% - Accent2 3 2 5 2" xfId="23698" xr:uid="{00000000-0005-0000-0000-000023110000}"/>
    <cellStyle name="40% - Accent2 3 2 6" xfId="23689" xr:uid="{00000000-0005-0000-0000-000024110000}"/>
    <cellStyle name="40% - Accent2 3 2 7" xfId="45211" xr:uid="{00000000-0005-0000-0000-000025110000}"/>
    <cellStyle name="40% - Accent2 3 3" xfId="2613" xr:uid="{00000000-0005-0000-0000-000026110000}"/>
    <cellStyle name="40% - Accent2 3 3 2" xfId="9156" xr:uid="{00000000-0005-0000-0000-000027110000}"/>
    <cellStyle name="40% - Accent2 3 3 2 2" xfId="20075" xr:uid="{00000000-0005-0000-0000-000028110000}"/>
    <cellStyle name="40% - Accent2 3 3 2 2 2" xfId="23701" xr:uid="{00000000-0005-0000-0000-000029110000}"/>
    <cellStyle name="40% - Accent2 3 3 2 3" xfId="23700" xr:uid="{00000000-0005-0000-0000-00002A110000}"/>
    <cellStyle name="40% - Accent2 3 3 2 4" xfId="52844" xr:uid="{00000000-0005-0000-0000-00002B110000}"/>
    <cellStyle name="40% - Accent2 3 3 3" xfId="13532" xr:uid="{00000000-0005-0000-0000-00002C110000}"/>
    <cellStyle name="40% - Accent2 3 3 3 2" xfId="23702" xr:uid="{00000000-0005-0000-0000-00002D110000}"/>
    <cellStyle name="40% - Accent2 3 3 4" xfId="23699" xr:uid="{00000000-0005-0000-0000-00002E110000}"/>
    <cellStyle name="40% - Accent2 3 3 5" xfId="46301" xr:uid="{00000000-0005-0000-0000-00002F110000}"/>
    <cellStyle name="40% - Accent2 3 4" xfId="6975" xr:uid="{00000000-0005-0000-0000-000030110000}"/>
    <cellStyle name="40% - Accent2 3 4 2" xfId="17894" xr:uid="{00000000-0005-0000-0000-000031110000}"/>
    <cellStyle name="40% - Accent2 3 4 2 2" xfId="23704" xr:uid="{00000000-0005-0000-0000-000032110000}"/>
    <cellStyle name="40% - Accent2 3 4 3" xfId="23703" xr:uid="{00000000-0005-0000-0000-000033110000}"/>
    <cellStyle name="40% - Accent2 3 4 4" xfId="50663" xr:uid="{00000000-0005-0000-0000-000034110000}"/>
    <cellStyle name="40% - Accent2 3 5" xfId="4794" xr:uid="{00000000-0005-0000-0000-000035110000}"/>
    <cellStyle name="40% - Accent2 3 5 2" xfId="15713" xr:uid="{00000000-0005-0000-0000-000036110000}"/>
    <cellStyle name="40% - Accent2 3 5 2 2" xfId="23706" xr:uid="{00000000-0005-0000-0000-000037110000}"/>
    <cellStyle name="40% - Accent2 3 5 3" xfId="23705" xr:uid="{00000000-0005-0000-0000-000038110000}"/>
    <cellStyle name="40% - Accent2 3 5 4" xfId="48482" xr:uid="{00000000-0005-0000-0000-000039110000}"/>
    <cellStyle name="40% - Accent2 3 6" xfId="11351" xr:uid="{00000000-0005-0000-0000-00003A110000}"/>
    <cellStyle name="40% - Accent2 3 6 2" xfId="23707" xr:uid="{00000000-0005-0000-0000-00003B110000}"/>
    <cellStyle name="40% - Accent2 3 7" xfId="23688" xr:uid="{00000000-0005-0000-0000-00003C110000}"/>
    <cellStyle name="40% - Accent2 3 8" xfId="44120" xr:uid="{00000000-0005-0000-0000-00003D110000}"/>
    <cellStyle name="40% - Accent2 30" xfId="55096" xr:uid="{00000000-0005-0000-0000-00003E110000}"/>
    <cellStyle name="40% - Accent2 31" xfId="55112" xr:uid="{00000000-0005-0000-0000-00003F110000}"/>
    <cellStyle name="40% - Accent2 32" xfId="55132" xr:uid="{00000000-0005-0000-0000-000040110000}"/>
    <cellStyle name="40% - Accent2 33" xfId="55147" xr:uid="{00000000-0005-0000-0000-000041110000}"/>
    <cellStyle name="40% - Accent2 34" xfId="55189" xr:uid="{00000000-0005-0000-0000-000042110000}"/>
    <cellStyle name="40% - Accent2 35" xfId="55206" xr:uid="{00000000-0005-0000-0000-000043110000}"/>
    <cellStyle name="40% - Accent2 36" xfId="55230" xr:uid="{00000000-0005-0000-0000-000044110000}"/>
    <cellStyle name="40% - Accent2 37" xfId="55244" xr:uid="{00000000-0005-0000-0000-000045110000}"/>
    <cellStyle name="40% - Accent2 38" xfId="55260" xr:uid="{00000000-0005-0000-0000-000046110000}"/>
    <cellStyle name="40% - Accent2 39" xfId="55310" xr:uid="{00000000-0005-0000-0000-000047110000}"/>
    <cellStyle name="40% - Accent2 4" xfId="704" xr:uid="{00000000-0005-0000-0000-000048110000}"/>
    <cellStyle name="40% - Accent2 4 2" xfId="1803" xr:uid="{00000000-0005-0000-0000-000049110000}"/>
    <cellStyle name="40% - Accent2 4 2 2" xfId="3986" xr:uid="{00000000-0005-0000-0000-00004A110000}"/>
    <cellStyle name="40% - Accent2 4 2 2 2" xfId="10529" xr:uid="{00000000-0005-0000-0000-00004B110000}"/>
    <cellStyle name="40% - Accent2 4 2 2 2 2" xfId="21448" xr:uid="{00000000-0005-0000-0000-00004C110000}"/>
    <cellStyle name="40% - Accent2 4 2 2 2 2 2" xfId="23712" xr:uid="{00000000-0005-0000-0000-00004D110000}"/>
    <cellStyle name="40% - Accent2 4 2 2 2 3" xfId="23711" xr:uid="{00000000-0005-0000-0000-00004E110000}"/>
    <cellStyle name="40% - Accent2 4 2 2 2 4" xfId="54217" xr:uid="{00000000-0005-0000-0000-00004F110000}"/>
    <cellStyle name="40% - Accent2 4 2 2 3" xfId="14905" xr:uid="{00000000-0005-0000-0000-000050110000}"/>
    <cellStyle name="40% - Accent2 4 2 2 3 2" xfId="23713" xr:uid="{00000000-0005-0000-0000-000051110000}"/>
    <cellStyle name="40% - Accent2 4 2 2 4" xfId="23710" xr:uid="{00000000-0005-0000-0000-000052110000}"/>
    <cellStyle name="40% - Accent2 4 2 2 5" xfId="47674" xr:uid="{00000000-0005-0000-0000-000053110000}"/>
    <cellStyle name="40% - Accent2 4 2 3" xfId="8348" xr:uid="{00000000-0005-0000-0000-000054110000}"/>
    <cellStyle name="40% - Accent2 4 2 3 2" xfId="19267" xr:uid="{00000000-0005-0000-0000-000055110000}"/>
    <cellStyle name="40% - Accent2 4 2 3 2 2" xfId="23715" xr:uid="{00000000-0005-0000-0000-000056110000}"/>
    <cellStyle name="40% - Accent2 4 2 3 3" xfId="23714" xr:uid="{00000000-0005-0000-0000-000057110000}"/>
    <cellStyle name="40% - Accent2 4 2 3 4" xfId="52036" xr:uid="{00000000-0005-0000-0000-000058110000}"/>
    <cellStyle name="40% - Accent2 4 2 4" xfId="6167" xr:uid="{00000000-0005-0000-0000-000059110000}"/>
    <cellStyle name="40% - Accent2 4 2 4 2" xfId="17086" xr:uid="{00000000-0005-0000-0000-00005A110000}"/>
    <cellStyle name="40% - Accent2 4 2 4 2 2" xfId="23717" xr:uid="{00000000-0005-0000-0000-00005B110000}"/>
    <cellStyle name="40% - Accent2 4 2 4 3" xfId="23716" xr:uid="{00000000-0005-0000-0000-00005C110000}"/>
    <cellStyle name="40% - Accent2 4 2 4 4" xfId="49855" xr:uid="{00000000-0005-0000-0000-00005D110000}"/>
    <cellStyle name="40% - Accent2 4 2 5" xfId="12724" xr:uid="{00000000-0005-0000-0000-00005E110000}"/>
    <cellStyle name="40% - Accent2 4 2 5 2" xfId="23718" xr:uid="{00000000-0005-0000-0000-00005F110000}"/>
    <cellStyle name="40% - Accent2 4 2 6" xfId="23709" xr:uid="{00000000-0005-0000-0000-000060110000}"/>
    <cellStyle name="40% - Accent2 4 2 7" xfId="45493" xr:uid="{00000000-0005-0000-0000-000061110000}"/>
    <cellStyle name="40% - Accent2 4 3" xfId="2895" xr:uid="{00000000-0005-0000-0000-000062110000}"/>
    <cellStyle name="40% - Accent2 4 3 2" xfId="9438" xr:uid="{00000000-0005-0000-0000-000063110000}"/>
    <cellStyle name="40% - Accent2 4 3 2 2" xfId="20357" xr:uid="{00000000-0005-0000-0000-000064110000}"/>
    <cellStyle name="40% - Accent2 4 3 2 2 2" xfId="23721" xr:uid="{00000000-0005-0000-0000-000065110000}"/>
    <cellStyle name="40% - Accent2 4 3 2 3" xfId="23720" xr:uid="{00000000-0005-0000-0000-000066110000}"/>
    <cellStyle name="40% - Accent2 4 3 2 4" xfId="53126" xr:uid="{00000000-0005-0000-0000-000067110000}"/>
    <cellStyle name="40% - Accent2 4 3 3" xfId="13814" xr:uid="{00000000-0005-0000-0000-000068110000}"/>
    <cellStyle name="40% - Accent2 4 3 3 2" xfId="23722" xr:uid="{00000000-0005-0000-0000-000069110000}"/>
    <cellStyle name="40% - Accent2 4 3 4" xfId="23719" xr:uid="{00000000-0005-0000-0000-00006A110000}"/>
    <cellStyle name="40% - Accent2 4 3 5" xfId="46583" xr:uid="{00000000-0005-0000-0000-00006B110000}"/>
    <cellStyle name="40% - Accent2 4 4" xfId="7257" xr:uid="{00000000-0005-0000-0000-00006C110000}"/>
    <cellStyle name="40% - Accent2 4 4 2" xfId="18176" xr:uid="{00000000-0005-0000-0000-00006D110000}"/>
    <cellStyle name="40% - Accent2 4 4 2 2" xfId="23724" xr:uid="{00000000-0005-0000-0000-00006E110000}"/>
    <cellStyle name="40% - Accent2 4 4 3" xfId="23723" xr:uid="{00000000-0005-0000-0000-00006F110000}"/>
    <cellStyle name="40% - Accent2 4 4 4" xfId="50945" xr:uid="{00000000-0005-0000-0000-000070110000}"/>
    <cellStyle name="40% - Accent2 4 5" xfId="5076" xr:uid="{00000000-0005-0000-0000-000071110000}"/>
    <cellStyle name="40% - Accent2 4 5 2" xfId="15995" xr:uid="{00000000-0005-0000-0000-000072110000}"/>
    <cellStyle name="40% - Accent2 4 5 2 2" xfId="23726" xr:uid="{00000000-0005-0000-0000-000073110000}"/>
    <cellStyle name="40% - Accent2 4 5 3" xfId="23725" xr:uid="{00000000-0005-0000-0000-000074110000}"/>
    <cellStyle name="40% - Accent2 4 5 4" xfId="48764" xr:uid="{00000000-0005-0000-0000-000075110000}"/>
    <cellStyle name="40% - Accent2 4 6" xfId="11633" xr:uid="{00000000-0005-0000-0000-000076110000}"/>
    <cellStyle name="40% - Accent2 4 6 2" xfId="23727" xr:uid="{00000000-0005-0000-0000-000077110000}"/>
    <cellStyle name="40% - Accent2 4 7" xfId="23708" xr:uid="{00000000-0005-0000-0000-000078110000}"/>
    <cellStyle name="40% - Accent2 4 8" xfId="44402" xr:uid="{00000000-0005-0000-0000-000079110000}"/>
    <cellStyle name="40% - Accent2 40" xfId="55325" xr:uid="{00000000-0005-0000-0000-00007A110000}"/>
    <cellStyle name="40% - Accent2 41" xfId="55378" xr:uid="{00000000-0005-0000-0000-00007B110000}"/>
    <cellStyle name="40% - Accent2 42" xfId="55394" xr:uid="{00000000-0005-0000-0000-00007C110000}"/>
    <cellStyle name="40% - Accent2 43" xfId="55412" xr:uid="{00000000-0005-0000-0000-00007D110000}"/>
    <cellStyle name="40% - Accent2 44" xfId="55423" xr:uid="{00000000-0005-0000-0000-00007E110000}"/>
    <cellStyle name="40% - Accent2 45" xfId="55441" xr:uid="{00000000-0005-0000-0000-00007F110000}"/>
    <cellStyle name="40% - Accent2 46" xfId="55457" xr:uid="{00000000-0005-0000-0000-000080110000}"/>
    <cellStyle name="40% - Accent2 47" xfId="55472" xr:uid="{00000000-0005-0000-0000-000081110000}"/>
    <cellStyle name="40% - Accent2 48" xfId="55489" xr:uid="{00000000-0005-0000-0000-000082110000}"/>
    <cellStyle name="40% - Accent2 49" xfId="55509" xr:uid="{00000000-0005-0000-0000-000083110000}"/>
    <cellStyle name="40% - Accent2 5" xfId="802" xr:uid="{00000000-0005-0000-0000-000084110000}"/>
    <cellStyle name="40% - Accent2 5 2" xfId="1901" xr:uid="{00000000-0005-0000-0000-000085110000}"/>
    <cellStyle name="40% - Accent2 5 2 2" xfId="4084" xr:uid="{00000000-0005-0000-0000-000086110000}"/>
    <cellStyle name="40% - Accent2 5 2 2 2" xfId="10627" xr:uid="{00000000-0005-0000-0000-000087110000}"/>
    <cellStyle name="40% - Accent2 5 2 2 2 2" xfId="21546" xr:uid="{00000000-0005-0000-0000-000088110000}"/>
    <cellStyle name="40% - Accent2 5 2 2 2 2 2" xfId="23732" xr:uid="{00000000-0005-0000-0000-000089110000}"/>
    <cellStyle name="40% - Accent2 5 2 2 2 3" xfId="23731" xr:uid="{00000000-0005-0000-0000-00008A110000}"/>
    <cellStyle name="40% - Accent2 5 2 2 2 4" xfId="54315" xr:uid="{00000000-0005-0000-0000-00008B110000}"/>
    <cellStyle name="40% - Accent2 5 2 2 3" xfId="15003" xr:uid="{00000000-0005-0000-0000-00008C110000}"/>
    <cellStyle name="40% - Accent2 5 2 2 3 2" xfId="23733" xr:uid="{00000000-0005-0000-0000-00008D110000}"/>
    <cellStyle name="40% - Accent2 5 2 2 4" xfId="23730" xr:uid="{00000000-0005-0000-0000-00008E110000}"/>
    <cellStyle name="40% - Accent2 5 2 2 5" xfId="47772" xr:uid="{00000000-0005-0000-0000-00008F110000}"/>
    <cellStyle name="40% - Accent2 5 2 3" xfId="8446" xr:uid="{00000000-0005-0000-0000-000090110000}"/>
    <cellStyle name="40% - Accent2 5 2 3 2" xfId="19365" xr:uid="{00000000-0005-0000-0000-000091110000}"/>
    <cellStyle name="40% - Accent2 5 2 3 2 2" xfId="23735" xr:uid="{00000000-0005-0000-0000-000092110000}"/>
    <cellStyle name="40% - Accent2 5 2 3 3" xfId="23734" xr:uid="{00000000-0005-0000-0000-000093110000}"/>
    <cellStyle name="40% - Accent2 5 2 3 4" xfId="52134" xr:uid="{00000000-0005-0000-0000-000094110000}"/>
    <cellStyle name="40% - Accent2 5 2 4" xfId="6265" xr:uid="{00000000-0005-0000-0000-000095110000}"/>
    <cellStyle name="40% - Accent2 5 2 4 2" xfId="17184" xr:uid="{00000000-0005-0000-0000-000096110000}"/>
    <cellStyle name="40% - Accent2 5 2 4 2 2" xfId="23737" xr:uid="{00000000-0005-0000-0000-000097110000}"/>
    <cellStyle name="40% - Accent2 5 2 4 3" xfId="23736" xr:uid="{00000000-0005-0000-0000-000098110000}"/>
    <cellStyle name="40% - Accent2 5 2 4 4" xfId="49953" xr:uid="{00000000-0005-0000-0000-000099110000}"/>
    <cellStyle name="40% - Accent2 5 2 5" xfId="12822" xr:uid="{00000000-0005-0000-0000-00009A110000}"/>
    <cellStyle name="40% - Accent2 5 2 5 2" xfId="23738" xr:uid="{00000000-0005-0000-0000-00009B110000}"/>
    <cellStyle name="40% - Accent2 5 2 6" xfId="23729" xr:uid="{00000000-0005-0000-0000-00009C110000}"/>
    <cellStyle name="40% - Accent2 5 2 7" xfId="45591" xr:uid="{00000000-0005-0000-0000-00009D110000}"/>
    <cellStyle name="40% - Accent2 5 3" xfId="2993" xr:uid="{00000000-0005-0000-0000-00009E110000}"/>
    <cellStyle name="40% - Accent2 5 3 2" xfId="9536" xr:uid="{00000000-0005-0000-0000-00009F110000}"/>
    <cellStyle name="40% - Accent2 5 3 2 2" xfId="20455" xr:uid="{00000000-0005-0000-0000-0000A0110000}"/>
    <cellStyle name="40% - Accent2 5 3 2 2 2" xfId="23741" xr:uid="{00000000-0005-0000-0000-0000A1110000}"/>
    <cellStyle name="40% - Accent2 5 3 2 3" xfId="23740" xr:uid="{00000000-0005-0000-0000-0000A2110000}"/>
    <cellStyle name="40% - Accent2 5 3 2 4" xfId="53224" xr:uid="{00000000-0005-0000-0000-0000A3110000}"/>
    <cellStyle name="40% - Accent2 5 3 3" xfId="13912" xr:uid="{00000000-0005-0000-0000-0000A4110000}"/>
    <cellStyle name="40% - Accent2 5 3 3 2" xfId="23742" xr:uid="{00000000-0005-0000-0000-0000A5110000}"/>
    <cellStyle name="40% - Accent2 5 3 4" xfId="23739" xr:uid="{00000000-0005-0000-0000-0000A6110000}"/>
    <cellStyle name="40% - Accent2 5 3 5" xfId="46681" xr:uid="{00000000-0005-0000-0000-0000A7110000}"/>
    <cellStyle name="40% - Accent2 5 4" xfId="7355" xr:uid="{00000000-0005-0000-0000-0000A8110000}"/>
    <cellStyle name="40% - Accent2 5 4 2" xfId="18274" xr:uid="{00000000-0005-0000-0000-0000A9110000}"/>
    <cellStyle name="40% - Accent2 5 4 2 2" xfId="23744" xr:uid="{00000000-0005-0000-0000-0000AA110000}"/>
    <cellStyle name="40% - Accent2 5 4 3" xfId="23743" xr:uid="{00000000-0005-0000-0000-0000AB110000}"/>
    <cellStyle name="40% - Accent2 5 4 4" xfId="51043" xr:uid="{00000000-0005-0000-0000-0000AC110000}"/>
    <cellStyle name="40% - Accent2 5 5" xfId="5174" xr:uid="{00000000-0005-0000-0000-0000AD110000}"/>
    <cellStyle name="40% - Accent2 5 5 2" xfId="16093" xr:uid="{00000000-0005-0000-0000-0000AE110000}"/>
    <cellStyle name="40% - Accent2 5 5 2 2" xfId="23746" xr:uid="{00000000-0005-0000-0000-0000AF110000}"/>
    <cellStyle name="40% - Accent2 5 5 3" xfId="23745" xr:uid="{00000000-0005-0000-0000-0000B0110000}"/>
    <cellStyle name="40% - Accent2 5 5 4" xfId="48862" xr:uid="{00000000-0005-0000-0000-0000B1110000}"/>
    <cellStyle name="40% - Accent2 5 6" xfId="11731" xr:uid="{00000000-0005-0000-0000-0000B2110000}"/>
    <cellStyle name="40% - Accent2 5 6 2" xfId="23747" xr:uid="{00000000-0005-0000-0000-0000B3110000}"/>
    <cellStyle name="40% - Accent2 5 7" xfId="23728" xr:uid="{00000000-0005-0000-0000-0000B4110000}"/>
    <cellStyle name="40% - Accent2 5 8" xfId="44500" xr:uid="{00000000-0005-0000-0000-0000B5110000}"/>
    <cellStyle name="40% - Accent2 50" xfId="55524" xr:uid="{00000000-0005-0000-0000-0000B6110000}"/>
    <cellStyle name="40% - Accent2 51" xfId="55542" xr:uid="{00000000-0005-0000-0000-0000B7110000}"/>
    <cellStyle name="40% - Accent2 52" xfId="55556" xr:uid="{00000000-0005-0000-0000-0000B8110000}"/>
    <cellStyle name="40% - Accent2 53" xfId="55575" xr:uid="{00000000-0005-0000-0000-0000B9110000}"/>
    <cellStyle name="40% - Accent2 54" xfId="55591" xr:uid="{00000000-0005-0000-0000-0000BA110000}"/>
    <cellStyle name="40% - Accent2 55" xfId="55606" xr:uid="{00000000-0005-0000-0000-0000BB110000}"/>
    <cellStyle name="40% - Accent2 56" xfId="55622" xr:uid="{00000000-0005-0000-0000-0000BC110000}"/>
    <cellStyle name="40% - Accent2 57" xfId="55638" xr:uid="{00000000-0005-0000-0000-0000BD110000}"/>
    <cellStyle name="40% - Accent2 58" xfId="55659" xr:uid="{00000000-0005-0000-0000-0000BE110000}"/>
    <cellStyle name="40% - Accent2 59" xfId="55685" xr:uid="{00000000-0005-0000-0000-0000BF110000}"/>
    <cellStyle name="40% - Accent2 6" xfId="900" xr:uid="{00000000-0005-0000-0000-0000C0110000}"/>
    <cellStyle name="40% - Accent2 6 2" xfId="1999" xr:uid="{00000000-0005-0000-0000-0000C1110000}"/>
    <cellStyle name="40% - Accent2 6 2 2" xfId="4182" xr:uid="{00000000-0005-0000-0000-0000C2110000}"/>
    <cellStyle name="40% - Accent2 6 2 2 2" xfId="10725" xr:uid="{00000000-0005-0000-0000-0000C3110000}"/>
    <cellStyle name="40% - Accent2 6 2 2 2 2" xfId="21644" xr:uid="{00000000-0005-0000-0000-0000C4110000}"/>
    <cellStyle name="40% - Accent2 6 2 2 2 2 2" xfId="23752" xr:uid="{00000000-0005-0000-0000-0000C5110000}"/>
    <cellStyle name="40% - Accent2 6 2 2 2 3" xfId="23751" xr:uid="{00000000-0005-0000-0000-0000C6110000}"/>
    <cellStyle name="40% - Accent2 6 2 2 2 4" xfId="54413" xr:uid="{00000000-0005-0000-0000-0000C7110000}"/>
    <cellStyle name="40% - Accent2 6 2 2 3" xfId="15101" xr:uid="{00000000-0005-0000-0000-0000C8110000}"/>
    <cellStyle name="40% - Accent2 6 2 2 3 2" xfId="23753" xr:uid="{00000000-0005-0000-0000-0000C9110000}"/>
    <cellStyle name="40% - Accent2 6 2 2 4" xfId="23750" xr:uid="{00000000-0005-0000-0000-0000CA110000}"/>
    <cellStyle name="40% - Accent2 6 2 2 5" xfId="47870" xr:uid="{00000000-0005-0000-0000-0000CB110000}"/>
    <cellStyle name="40% - Accent2 6 2 3" xfId="8544" xr:uid="{00000000-0005-0000-0000-0000CC110000}"/>
    <cellStyle name="40% - Accent2 6 2 3 2" xfId="19463" xr:uid="{00000000-0005-0000-0000-0000CD110000}"/>
    <cellStyle name="40% - Accent2 6 2 3 2 2" xfId="23755" xr:uid="{00000000-0005-0000-0000-0000CE110000}"/>
    <cellStyle name="40% - Accent2 6 2 3 3" xfId="23754" xr:uid="{00000000-0005-0000-0000-0000CF110000}"/>
    <cellStyle name="40% - Accent2 6 2 3 4" xfId="52232" xr:uid="{00000000-0005-0000-0000-0000D0110000}"/>
    <cellStyle name="40% - Accent2 6 2 4" xfId="6363" xr:uid="{00000000-0005-0000-0000-0000D1110000}"/>
    <cellStyle name="40% - Accent2 6 2 4 2" xfId="17282" xr:uid="{00000000-0005-0000-0000-0000D2110000}"/>
    <cellStyle name="40% - Accent2 6 2 4 2 2" xfId="23757" xr:uid="{00000000-0005-0000-0000-0000D3110000}"/>
    <cellStyle name="40% - Accent2 6 2 4 3" xfId="23756" xr:uid="{00000000-0005-0000-0000-0000D4110000}"/>
    <cellStyle name="40% - Accent2 6 2 4 4" xfId="50051" xr:uid="{00000000-0005-0000-0000-0000D5110000}"/>
    <cellStyle name="40% - Accent2 6 2 5" xfId="12920" xr:uid="{00000000-0005-0000-0000-0000D6110000}"/>
    <cellStyle name="40% - Accent2 6 2 5 2" xfId="23758" xr:uid="{00000000-0005-0000-0000-0000D7110000}"/>
    <cellStyle name="40% - Accent2 6 2 6" xfId="23749" xr:uid="{00000000-0005-0000-0000-0000D8110000}"/>
    <cellStyle name="40% - Accent2 6 2 7" xfId="45689" xr:uid="{00000000-0005-0000-0000-0000D9110000}"/>
    <cellStyle name="40% - Accent2 6 3" xfId="3091" xr:uid="{00000000-0005-0000-0000-0000DA110000}"/>
    <cellStyle name="40% - Accent2 6 3 2" xfId="9634" xr:uid="{00000000-0005-0000-0000-0000DB110000}"/>
    <cellStyle name="40% - Accent2 6 3 2 2" xfId="20553" xr:uid="{00000000-0005-0000-0000-0000DC110000}"/>
    <cellStyle name="40% - Accent2 6 3 2 2 2" xfId="23761" xr:uid="{00000000-0005-0000-0000-0000DD110000}"/>
    <cellStyle name="40% - Accent2 6 3 2 3" xfId="23760" xr:uid="{00000000-0005-0000-0000-0000DE110000}"/>
    <cellStyle name="40% - Accent2 6 3 2 4" xfId="53322" xr:uid="{00000000-0005-0000-0000-0000DF110000}"/>
    <cellStyle name="40% - Accent2 6 3 3" xfId="14010" xr:uid="{00000000-0005-0000-0000-0000E0110000}"/>
    <cellStyle name="40% - Accent2 6 3 3 2" xfId="23762" xr:uid="{00000000-0005-0000-0000-0000E1110000}"/>
    <cellStyle name="40% - Accent2 6 3 4" xfId="23759" xr:uid="{00000000-0005-0000-0000-0000E2110000}"/>
    <cellStyle name="40% - Accent2 6 3 5" xfId="46779" xr:uid="{00000000-0005-0000-0000-0000E3110000}"/>
    <cellStyle name="40% - Accent2 6 4" xfId="7453" xr:uid="{00000000-0005-0000-0000-0000E4110000}"/>
    <cellStyle name="40% - Accent2 6 4 2" xfId="18372" xr:uid="{00000000-0005-0000-0000-0000E5110000}"/>
    <cellStyle name="40% - Accent2 6 4 2 2" xfId="23764" xr:uid="{00000000-0005-0000-0000-0000E6110000}"/>
    <cellStyle name="40% - Accent2 6 4 3" xfId="23763" xr:uid="{00000000-0005-0000-0000-0000E7110000}"/>
    <cellStyle name="40% - Accent2 6 4 4" xfId="51141" xr:uid="{00000000-0005-0000-0000-0000E8110000}"/>
    <cellStyle name="40% - Accent2 6 5" xfId="5272" xr:uid="{00000000-0005-0000-0000-0000E9110000}"/>
    <cellStyle name="40% - Accent2 6 5 2" xfId="16191" xr:uid="{00000000-0005-0000-0000-0000EA110000}"/>
    <cellStyle name="40% - Accent2 6 5 2 2" xfId="23766" xr:uid="{00000000-0005-0000-0000-0000EB110000}"/>
    <cellStyle name="40% - Accent2 6 5 3" xfId="23765" xr:uid="{00000000-0005-0000-0000-0000EC110000}"/>
    <cellStyle name="40% - Accent2 6 5 4" xfId="48960" xr:uid="{00000000-0005-0000-0000-0000ED110000}"/>
    <cellStyle name="40% - Accent2 6 6" xfId="11829" xr:uid="{00000000-0005-0000-0000-0000EE110000}"/>
    <cellStyle name="40% - Accent2 6 6 2" xfId="23767" xr:uid="{00000000-0005-0000-0000-0000EF110000}"/>
    <cellStyle name="40% - Accent2 6 7" xfId="23748" xr:uid="{00000000-0005-0000-0000-0000F0110000}"/>
    <cellStyle name="40% - Accent2 6 8" xfId="44598" xr:uid="{00000000-0005-0000-0000-0000F1110000}"/>
    <cellStyle name="40% - Accent2 7" xfId="915" xr:uid="{00000000-0005-0000-0000-0000F2110000}"/>
    <cellStyle name="40% - Accent2 7 2" xfId="2014" xr:uid="{00000000-0005-0000-0000-0000F3110000}"/>
    <cellStyle name="40% - Accent2 7 2 2" xfId="4197" xr:uid="{00000000-0005-0000-0000-0000F4110000}"/>
    <cellStyle name="40% - Accent2 7 2 2 2" xfId="10740" xr:uid="{00000000-0005-0000-0000-0000F5110000}"/>
    <cellStyle name="40% - Accent2 7 2 2 2 2" xfId="21659" xr:uid="{00000000-0005-0000-0000-0000F6110000}"/>
    <cellStyle name="40% - Accent2 7 2 2 2 2 2" xfId="23772" xr:uid="{00000000-0005-0000-0000-0000F7110000}"/>
    <cellStyle name="40% - Accent2 7 2 2 2 3" xfId="23771" xr:uid="{00000000-0005-0000-0000-0000F8110000}"/>
    <cellStyle name="40% - Accent2 7 2 2 2 4" xfId="54428" xr:uid="{00000000-0005-0000-0000-0000F9110000}"/>
    <cellStyle name="40% - Accent2 7 2 2 3" xfId="15116" xr:uid="{00000000-0005-0000-0000-0000FA110000}"/>
    <cellStyle name="40% - Accent2 7 2 2 3 2" xfId="23773" xr:uid="{00000000-0005-0000-0000-0000FB110000}"/>
    <cellStyle name="40% - Accent2 7 2 2 4" xfId="23770" xr:uid="{00000000-0005-0000-0000-0000FC110000}"/>
    <cellStyle name="40% - Accent2 7 2 2 5" xfId="47885" xr:uid="{00000000-0005-0000-0000-0000FD110000}"/>
    <cellStyle name="40% - Accent2 7 2 3" xfId="8559" xr:uid="{00000000-0005-0000-0000-0000FE110000}"/>
    <cellStyle name="40% - Accent2 7 2 3 2" xfId="19478" xr:uid="{00000000-0005-0000-0000-0000FF110000}"/>
    <cellStyle name="40% - Accent2 7 2 3 2 2" xfId="23775" xr:uid="{00000000-0005-0000-0000-000000120000}"/>
    <cellStyle name="40% - Accent2 7 2 3 3" xfId="23774" xr:uid="{00000000-0005-0000-0000-000001120000}"/>
    <cellStyle name="40% - Accent2 7 2 3 4" xfId="52247" xr:uid="{00000000-0005-0000-0000-000002120000}"/>
    <cellStyle name="40% - Accent2 7 2 4" xfId="6378" xr:uid="{00000000-0005-0000-0000-000003120000}"/>
    <cellStyle name="40% - Accent2 7 2 4 2" xfId="17297" xr:uid="{00000000-0005-0000-0000-000004120000}"/>
    <cellStyle name="40% - Accent2 7 2 4 2 2" xfId="23777" xr:uid="{00000000-0005-0000-0000-000005120000}"/>
    <cellStyle name="40% - Accent2 7 2 4 3" xfId="23776" xr:uid="{00000000-0005-0000-0000-000006120000}"/>
    <cellStyle name="40% - Accent2 7 2 4 4" xfId="50066" xr:uid="{00000000-0005-0000-0000-000007120000}"/>
    <cellStyle name="40% - Accent2 7 2 5" xfId="12935" xr:uid="{00000000-0005-0000-0000-000008120000}"/>
    <cellStyle name="40% - Accent2 7 2 5 2" xfId="23778" xr:uid="{00000000-0005-0000-0000-000009120000}"/>
    <cellStyle name="40% - Accent2 7 2 6" xfId="23769" xr:uid="{00000000-0005-0000-0000-00000A120000}"/>
    <cellStyle name="40% - Accent2 7 2 7" xfId="45704" xr:uid="{00000000-0005-0000-0000-00000B120000}"/>
    <cellStyle name="40% - Accent2 7 3" xfId="3106" xr:uid="{00000000-0005-0000-0000-00000C120000}"/>
    <cellStyle name="40% - Accent2 7 3 2" xfId="9649" xr:uid="{00000000-0005-0000-0000-00000D120000}"/>
    <cellStyle name="40% - Accent2 7 3 2 2" xfId="20568" xr:uid="{00000000-0005-0000-0000-00000E120000}"/>
    <cellStyle name="40% - Accent2 7 3 2 2 2" xfId="23781" xr:uid="{00000000-0005-0000-0000-00000F120000}"/>
    <cellStyle name="40% - Accent2 7 3 2 3" xfId="23780" xr:uid="{00000000-0005-0000-0000-000010120000}"/>
    <cellStyle name="40% - Accent2 7 3 2 4" xfId="53337" xr:uid="{00000000-0005-0000-0000-000011120000}"/>
    <cellStyle name="40% - Accent2 7 3 3" xfId="14025" xr:uid="{00000000-0005-0000-0000-000012120000}"/>
    <cellStyle name="40% - Accent2 7 3 3 2" xfId="23782" xr:uid="{00000000-0005-0000-0000-000013120000}"/>
    <cellStyle name="40% - Accent2 7 3 4" xfId="23779" xr:uid="{00000000-0005-0000-0000-000014120000}"/>
    <cellStyle name="40% - Accent2 7 3 5" xfId="46794" xr:uid="{00000000-0005-0000-0000-000015120000}"/>
    <cellStyle name="40% - Accent2 7 4" xfId="7468" xr:uid="{00000000-0005-0000-0000-000016120000}"/>
    <cellStyle name="40% - Accent2 7 4 2" xfId="18387" xr:uid="{00000000-0005-0000-0000-000017120000}"/>
    <cellStyle name="40% - Accent2 7 4 2 2" xfId="23784" xr:uid="{00000000-0005-0000-0000-000018120000}"/>
    <cellStyle name="40% - Accent2 7 4 3" xfId="23783" xr:uid="{00000000-0005-0000-0000-000019120000}"/>
    <cellStyle name="40% - Accent2 7 4 4" xfId="51156" xr:uid="{00000000-0005-0000-0000-00001A120000}"/>
    <cellStyle name="40% - Accent2 7 5" xfId="5287" xr:uid="{00000000-0005-0000-0000-00001B120000}"/>
    <cellStyle name="40% - Accent2 7 5 2" xfId="16206" xr:uid="{00000000-0005-0000-0000-00001C120000}"/>
    <cellStyle name="40% - Accent2 7 5 2 2" xfId="23786" xr:uid="{00000000-0005-0000-0000-00001D120000}"/>
    <cellStyle name="40% - Accent2 7 5 3" xfId="23785" xr:uid="{00000000-0005-0000-0000-00001E120000}"/>
    <cellStyle name="40% - Accent2 7 5 4" xfId="48975" xr:uid="{00000000-0005-0000-0000-00001F120000}"/>
    <cellStyle name="40% - Accent2 7 6" xfId="11844" xr:uid="{00000000-0005-0000-0000-000020120000}"/>
    <cellStyle name="40% - Accent2 7 6 2" xfId="23787" xr:uid="{00000000-0005-0000-0000-000021120000}"/>
    <cellStyle name="40% - Accent2 7 7" xfId="23768" xr:uid="{00000000-0005-0000-0000-000022120000}"/>
    <cellStyle name="40% - Accent2 7 8" xfId="44613" xr:uid="{00000000-0005-0000-0000-000023120000}"/>
    <cellStyle name="40% - Accent2 8" xfId="1098" xr:uid="{00000000-0005-0000-0000-000024120000}"/>
    <cellStyle name="40% - Accent2 8 2" xfId="2196" xr:uid="{00000000-0005-0000-0000-000025120000}"/>
    <cellStyle name="40% - Accent2 8 2 2" xfId="4379" xr:uid="{00000000-0005-0000-0000-000026120000}"/>
    <cellStyle name="40% - Accent2 8 2 2 2" xfId="10922" xr:uid="{00000000-0005-0000-0000-000027120000}"/>
    <cellStyle name="40% - Accent2 8 2 2 2 2" xfId="21841" xr:uid="{00000000-0005-0000-0000-000028120000}"/>
    <cellStyle name="40% - Accent2 8 2 2 2 2 2" xfId="23792" xr:uid="{00000000-0005-0000-0000-000029120000}"/>
    <cellStyle name="40% - Accent2 8 2 2 2 3" xfId="23791" xr:uid="{00000000-0005-0000-0000-00002A120000}"/>
    <cellStyle name="40% - Accent2 8 2 2 2 4" xfId="54610" xr:uid="{00000000-0005-0000-0000-00002B120000}"/>
    <cellStyle name="40% - Accent2 8 2 2 3" xfId="15298" xr:uid="{00000000-0005-0000-0000-00002C120000}"/>
    <cellStyle name="40% - Accent2 8 2 2 3 2" xfId="23793" xr:uid="{00000000-0005-0000-0000-00002D120000}"/>
    <cellStyle name="40% - Accent2 8 2 2 4" xfId="23790" xr:uid="{00000000-0005-0000-0000-00002E120000}"/>
    <cellStyle name="40% - Accent2 8 2 2 5" xfId="48067" xr:uid="{00000000-0005-0000-0000-00002F120000}"/>
    <cellStyle name="40% - Accent2 8 2 3" xfId="8741" xr:uid="{00000000-0005-0000-0000-000030120000}"/>
    <cellStyle name="40% - Accent2 8 2 3 2" xfId="19660" xr:uid="{00000000-0005-0000-0000-000031120000}"/>
    <cellStyle name="40% - Accent2 8 2 3 2 2" xfId="23795" xr:uid="{00000000-0005-0000-0000-000032120000}"/>
    <cellStyle name="40% - Accent2 8 2 3 3" xfId="23794" xr:uid="{00000000-0005-0000-0000-000033120000}"/>
    <cellStyle name="40% - Accent2 8 2 3 4" xfId="52429" xr:uid="{00000000-0005-0000-0000-000034120000}"/>
    <cellStyle name="40% - Accent2 8 2 4" xfId="6560" xr:uid="{00000000-0005-0000-0000-000035120000}"/>
    <cellStyle name="40% - Accent2 8 2 4 2" xfId="17479" xr:uid="{00000000-0005-0000-0000-000036120000}"/>
    <cellStyle name="40% - Accent2 8 2 4 2 2" xfId="23797" xr:uid="{00000000-0005-0000-0000-000037120000}"/>
    <cellStyle name="40% - Accent2 8 2 4 3" xfId="23796" xr:uid="{00000000-0005-0000-0000-000038120000}"/>
    <cellStyle name="40% - Accent2 8 2 4 4" xfId="50248" xr:uid="{00000000-0005-0000-0000-000039120000}"/>
    <cellStyle name="40% - Accent2 8 2 5" xfId="13117" xr:uid="{00000000-0005-0000-0000-00003A120000}"/>
    <cellStyle name="40% - Accent2 8 2 5 2" xfId="23798" xr:uid="{00000000-0005-0000-0000-00003B120000}"/>
    <cellStyle name="40% - Accent2 8 2 6" xfId="23789" xr:uid="{00000000-0005-0000-0000-00003C120000}"/>
    <cellStyle name="40% - Accent2 8 2 7" xfId="45886" xr:uid="{00000000-0005-0000-0000-00003D120000}"/>
    <cellStyle name="40% - Accent2 8 3" xfId="3288" xr:uid="{00000000-0005-0000-0000-00003E120000}"/>
    <cellStyle name="40% - Accent2 8 3 2" xfId="9831" xr:uid="{00000000-0005-0000-0000-00003F120000}"/>
    <cellStyle name="40% - Accent2 8 3 2 2" xfId="20750" xr:uid="{00000000-0005-0000-0000-000040120000}"/>
    <cellStyle name="40% - Accent2 8 3 2 2 2" xfId="23801" xr:uid="{00000000-0005-0000-0000-000041120000}"/>
    <cellStyle name="40% - Accent2 8 3 2 3" xfId="23800" xr:uid="{00000000-0005-0000-0000-000042120000}"/>
    <cellStyle name="40% - Accent2 8 3 2 4" xfId="53519" xr:uid="{00000000-0005-0000-0000-000043120000}"/>
    <cellStyle name="40% - Accent2 8 3 3" xfId="14207" xr:uid="{00000000-0005-0000-0000-000044120000}"/>
    <cellStyle name="40% - Accent2 8 3 3 2" xfId="23802" xr:uid="{00000000-0005-0000-0000-000045120000}"/>
    <cellStyle name="40% - Accent2 8 3 4" xfId="23799" xr:uid="{00000000-0005-0000-0000-000046120000}"/>
    <cellStyle name="40% - Accent2 8 3 5" xfId="46976" xr:uid="{00000000-0005-0000-0000-000047120000}"/>
    <cellStyle name="40% - Accent2 8 4" xfId="7650" xr:uid="{00000000-0005-0000-0000-000048120000}"/>
    <cellStyle name="40% - Accent2 8 4 2" xfId="18569" xr:uid="{00000000-0005-0000-0000-000049120000}"/>
    <cellStyle name="40% - Accent2 8 4 2 2" xfId="23804" xr:uid="{00000000-0005-0000-0000-00004A120000}"/>
    <cellStyle name="40% - Accent2 8 4 3" xfId="23803" xr:uid="{00000000-0005-0000-0000-00004B120000}"/>
    <cellStyle name="40% - Accent2 8 4 4" xfId="51338" xr:uid="{00000000-0005-0000-0000-00004C120000}"/>
    <cellStyle name="40% - Accent2 8 5" xfId="5469" xr:uid="{00000000-0005-0000-0000-00004D120000}"/>
    <cellStyle name="40% - Accent2 8 5 2" xfId="16388" xr:uid="{00000000-0005-0000-0000-00004E120000}"/>
    <cellStyle name="40% - Accent2 8 5 2 2" xfId="23806" xr:uid="{00000000-0005-0000-0000-00004F120000}"/>
    <cellStyle name="40% - Accent2 8 5 3" xfId="23805" xr:uid="{00000000-0005-0000-0000-000050120000}"/>
    <cellStyle name="40% - Accent2 8 5 4" xfId="49157" xr:uid="{00000000-0005-0000-0000-000051120000}"/>
    <cellStyle name="40% - Accent2 8 6" xfId="12026" xr:uid="{00000000-0005-0000-0000-000052120000}"/>
    <cellStyle name="40% - Accent2 8 6 2" xfId="23807" xr:uid="{00000000-0005-0000-0000-000053120000}"/>
    <cellStyle name="40% - Accent2 8 7" xfId="23788" xr:uid="{00000000-0005-0000-0000-000054120000}"/>
    <cellStyle name="40% - Accent2 8 8" xfId="44795" xr:uid="{00000000-0005-0000-0000-000055120000}"/>
    <cellStyle name="40% - Accent2 9" xfId="1196" xr:uid="{00000000-0005-0000-0000-000056120000}"/>
    <cellStyle name="40% - Accent2 9 2" xfId="2294" xr:uid="{00000000-0005-0000-0000-000057120000}"/>
    <cellStyle name="40% - Accent2 9 2 2" xfId="4477" xr:uid="{00000000-0005-0000-0000-000058120000}"/>
    <cellStyle name="40% - Accent2 9 2 2 2" xfId="11020" xr:uid="{00000000-0005-0000-0000-000059120000}"/>
    <cellStyle name="40% - Accent2 9 2 2 2 2" xfId="21939" xr:uid="{00000000-0005-0000-0000-00005A120000}"/>
    <cellStyle name="40% - Accent2 9 2 2 2 2 2" xfId="23812" xr:uid="{00000000-0005-0000-0000-00005B120000}"/>
    <cellStyle name="40% - Accent2 9 2 2 2 3" xfId="23811" xr:uid="{00000000-0005-0000-0000-00005C120000}"/>
    <cellStyle name="40% - Accent2 9 2 2 2 4" xfId="54708" xr:uid="{00000000-0005-0000-0000-00005D120000}"/>
    <cellStyle name="40% - Accent2 9 2 2 3" xfId="15396" xr:uid="{00000000-0005-0000-0000-00005E120000}"/>
    <cellStyle name="40% - Accent2 9 2 2 3 2" xfId="23813" xr:uid="{00000000-0005-0000-0000-00005F120000}"/>
    <cellStyle name="40% - Accent2 9 2 2 4" xfId="23810" xr:uid="{00000000-0005-0000-0000-000060120000}"/>
    <cellStyle name="40% - Accent2 9 2 2 5" xfId="48165" xr:uid="{00000000-0005-0000-0000-000061120000}"/>
    <cellStyle name="40% - Accent2 9 2 3" xfId="8839" xr:uid="{00000000-0005-0000-0000-000062120000}"/>
    <cellStyle name="40% - Accent2 9 2 3 2" xfId="19758" xr:uid="{00000000-0005-0000-0000-000063120000}"/>
    <cellStyle name="40% - Accent2 9 2 3 2 2" xfId="23815" xr:uid="{00000000-0005-0000-0000-000064120000}"/>
    <cellStyle name="40% - Accent2 9 2 3 3" xfId="23814" xr:uid="{00000000-0005-0000-0000-000065120000}"/>
    <cellStyle name="40% - Accent2 9 2 3 4" xfId="52527" xr:uid="{00000000-0005-0000-0000-000066120000}"/>
    <cellStyle name="40% - Accent2 9 2 4" xfId="6658" xr:uid="{00000000-0005-0000-0000-000067120000}"/>
    <cellStyle name="40% - Accent2 9 2 4 2" xfId="17577" xr:uid="{00000000-0005-0000-0000-000068120000}"/>
    <cellStyle name="40% - Accent2 9 2 4 2 2" xfId="23817" xr:uid="{00000000-0005-0000-0000-000069120000}"/>
    <cellStyle name="40% - Accent2 9 2 4 3" xfId="23816" xr:uid="{00000000-0005-0000-0000-00006A120000}"/>
    <cellStyle name="40% - Accent2 9 2 4 4" xfId="50346" xr:uid="{00000000-0005-0000-0000-00006B120000}"/>
    <cellStyle name="40% - Accent2 9 2 5" xfId="13215" xr:uid="{00000000-0005-0000-0000-00006C120000}"/>
    <cellStyle name="40% - Accent2 9 2 5 2" xfId="23818" xr:uid="{00000000-0005-0000-0000-00006D120000}"/>
    <cellStyle name="40% - Accent2 9 2 6" xfId="23809" xr:uid="{00000000-0005-0000-0000-00006E120000}"/>
    <cellStyle name="40% - Accent2 9 2 7" xfId="45984" xr:uid="{00000000-0005-0000-0000-00006F120000}"/>
    <cellStyle name="40% - Accent2 9 3" xfId="3386" xr:uid="{00000000-0005-0000-0000-000070120000}"/>
    <cellStyle name="40% - Accent2 9 3 2" xfId="9929" xr:uid="{00000000-0005-0000-0000-000071120000}"/>
    <cellStyle name="40% - Accent2 9 3 2 2" xfId="20848" xr:uid="{00000000-0005-0000-0000-000072120000}"/>
    <cellStyle name="40% - Accent2 9 3 2 2 2" xfId="23821" xr:uid="{00000000-0005-0000-0000-000073120000}"/>
    <cellStyle name="40% - Accent2 9 3 2 3" xfId="23820" xr:uid="{00000000-0005-0000-0000-000074120000}"/>
    <cellStyle name="40% - Accent2 9 3 2 4" xfId="53617" xr:uid="{00000000-0005-0000-0000-000075120000}"/>
    <cellStyle name="40% - Accent2 9 3 3" xfId="14305" xr:uid="{00000000-0005-0000-0000-000076120000}"/>
    <cellStyle name="40% - Accent2 9 3 3 2" xfId="23822" xr:uid="{00000000-0005-0000-0000-000077120000}"/>
    <cellStyle name="40% - Accent2 9 3 4" xfId="23819" xr:uid="{00000000-0005-0000-0000-000078120000}"/>
    <cellStyle name="40% - Accent2 9 3 5" xfId="47074" xr:uid="{00000000-0005-0000-0000-000079120000}"/>
    <cellStyle name="40% - Accent2 9 4" xfId="7748" xr:uid="{00000000-0005-0000-0000-00007A120000}"/>
    <cellStyle name="40% - Accent2 9 4 2" xfId="18667" xr:uid="{00000000-0005-0000-0000-00007B120000}"/>
    <cellStyle name="40% - Accent2 9 4 2 2" xfId="23824" xr:uid="{00000000-0005-0000-0000-00007C120000}"/>
    <cellStyle name="40% - Accent2 9 4 3" xfId="23823" xr:uid="{00000000-0005-0000-0000-00007D120000}"/>
    <cellStyle name="40% - Accent2 9 4 4" xfId="51436" xr:uid="{00000000-0005-0000-0000-00007E120000}"/>
    <cellStyle name="40% - Accent2 9 5" xfId="5567" xr:uid="{00000000-0005-0000-0000-00007F120000}"/>
    <cellStyle name="40% - Accent2 9 5 2" xfId="16486" xr:uid="{00000000-0005-0000-0000-000080120000}"/>
    <cellStyle name="40% - Accent2 9 5 2 2" xfId="23826" xr:uid="{00000000-0005-0000-0000-000081120000}"/>
    <cellStyle name="40% - Accent2 9 5 3" xfId="23825" xr:uid="{00000000-0005-0000-0000-000082120000}"/>
    <cellStyle name="40% - Accent2 9 5 4" xfId="49255" xr:uid="{00000000-0005-0000-0000-000083120000}"/>
    <cellStyle name="40% - Accent2 9 6" xfId="12124" xr:uid="{00000000-0005-0000-0000-000084120000}"/>
    <cellStyle name="40% - Accent2 9 6 2" xfId="23827" xr:uid="{00000000-0005-0000-0000-000085120000}"/>
    <cellStyle name="40% - Accent2 9 7" xfId="23808" xr:uid="{00000000-0005-0000-0000-000086120000}"/>
    <cellStyle name="40% - Accent2 9 8" xfId="44893" xr:uid="{00000000-0005-0000-0000-000087120000}"/>
    <cellStyle name="40% - Accent3" xfId="31" builtinId="39" customBuiltin="1"/>
    <cellStyle name="40% - Accent3 10" xfId="1302" xr:uid="{00000000-0005-0000-0000-000089120000}"/>
    <cellStyle name="40% - Accent3 10 2" xfId="2400" xr:uid="{00000000-0005-0000-0000-00008A120000}"/>
    <cellStyle name="40% - Accent3 10 2 2" xfId="4581" xr:uid="{00000000-0005-0000-0000-00008B120000}"/>
    <cellStyle name="40% - Accent3 10 2 2 2" xfId="11124" xr:uid="{00000000-0005-0000-0000-00008C120000}"/>
    <cellStyle name="40% - Accent3 10 2 2 2 2" xfId="22043" xr:uid="{00000000-0005-0000-0000-00008D120000}"/>
    <cellStyle name="40% - Accent3 10 2 2 2 2 2" xfId="23833" xr:uid="{00000000-0005-0000-0000-00008E120000}"/>
    <cellStyle name="40% - Accent3 10 2 2 2 3" xfId="23832" xr:uid="{00000000-0005-0000-0000-00008F120000}"/>
    <cellStyle name="40% - Accent3 10 2 2 2 4" xfId="54812" xr:uid="{00000000-0005-0000-0000-000090120000}"/>
    <cellStyle name="40% - Accent3 10 2 2 3" xfId="15500" xr:uid="{00000000-0005-0000-0000-000091120000}"/>
    <cellStyle name="40% - Accent3 10 2 2 3 2" xfId="23834" xr:uid="{00000000-0005-0000-0000-000092120000}"/>
    <cellStyle name="40% - Accent3 10 2 2 4" xfId="23831" xr:uid="{00000000-0005-0000-0000-000093120000}"/>
    <cellStyle name="40% - Accent3 10 2 2 5" xfId="48269" xr:uid="{00000000-0005-0000-0000-000094120000}"/>
    <cellStyle name="40% - Accent3 10 2 3" xfId="8943" xr:uid="{00000000-0005-0000-0000-000095120000}"/>
    <cellStyle name="40% - Accent3 10 2 3 2" xfId="19862" xr:uid="{00000000-0005-0000-0000-000096120000}"/>
    <cellStyle name="40% - Accent3 10 2 3 2 2" xfId="23836" xr:uid="{00000000-0005-0000-0000-000097120000}"/>
    <cellStyle name="40% - Accent3 10 2 3 3" xfId="23835" xr:uid="{00000000-0005-0000-0000-000098120000}"/>
    <cellStyle name="40% - Accent3 10 2 3 4" xfId="52631" xr:uid="{00000000-0005-0000-0000-000099120000}"/>
    <cellStyle name="40% - Accent3 10 2 4" xfId="6762" xr:uid="{00000000-0005-0000-0000-00009A120000}"/>
    <cellStyle name="40% - Accent3 10 2 4 2" xfId="17681" xr:uid="{00000000-0005-0000-0000-00009B120000}"/>
    <cellStyle name="40% - Accent3 10 2 4 2 2" xfId="23838" xr:uid="{00000000-0005-0000-0000-00009C120000}"/>
    <cellStyle name="40% - Accent3 10 2 4 3" xfId="23837" xr:uid="{00000000-0005-0000-0000-00009D120000}"/>
    <cellStyle name="40% - Accent3 10 2 4 4" xfId="50450" xr:uid="{00000000-0005-0000-0000-00009E120000}"/>
    <cellStyle name="40% - Accent3 10 2 5" xfId="13319" xr:uid="{00000000-0005-0000-0000-00009F120000}"/>
    <cellStyle name="40% - Accent3 10 2 5 2" xfId="23839" xr:uid="{00000000-0005-0000-0000-0000A0120000}"/>
    <cellStyle name="40% - Accent3 10 2 6" xfId="23830" xr:uid="{00000000-0005-0000-0000-0000A1120000}"/>
    <cellStyle name="40% - Accent3 10 2 7" xfId="46088" xr:uid="{00000000-0005-0000-0000-0000A2120000}"/>
    <cellStyle name="40% - Accent3 10 3" xfId="3490" xr:uid="{00000000-0005-0000-0000-0000A3120000}"/>
    <cellStyle name="40% - Accent3 10 3 2" xfId="10033" xr:uid="{00000000-0005-0000-0000-0000A4120000}"/>
    <cellStyle name="40% - Accent3 10 3 2 2" xfId="20952" xr:uid="{00000000-0005-0000-0000-0000A5120000}"/>
    <cellStyle name="40% - Accent3 10 3 2 2 2" xfId="23842" xr:uid="{00000000-0005-0000-0000-0000A6120000}"/>
    <cellStyle name="40% - Accent3 10 3 2 3" xfId="23841" xr:uid="{00000000-0005-0000-0000-0000A7120000}"/>
    <cellStyle name="40% - Accent3 10 3 2 4" xfId="53721" xr:uid="{00000000-0005-0000-0000-0000A8120000}"/>
    <cellStyle name="40% - Accent3 10 3 3" xfId="14409" xr:uid="{00000000-0005-0000-0000-0000A9120000}"/>
    <cellStyle name="40% - Accent3 10 3 3 2" xfId="23843" xr:uid="{00000000-0005-0000-0000-0000AA120000}"/>
    <cellStyle name="40% - Accent3 10 3 4" xfId="23840" xr:uid="{00000000-0005-0000-0000-0000AB120000}"/>
    <cellStyle name="40% - Accent3 10 3 5" xfId="47178" xr:uid="{00000000-0005-0000-0000-0000AC120000}"/>
    <cellStyle name="40% - Accent3 10 4" xfId="7852" xr:uid="{00000000-0005-0000-0000-0000AD120000}"/>
    <cellStyle name="40% - Accent3 10 4 2" xfId="18771" xr:uid="{00000000-0005-0000-0000-0000AE120000}"/>
    <cellStyle name="40% - Accent3 10 4 2 2" xfId="23845" xr:uid="{00000000-0005-0000-0000-0000AF120000}"/>
    <cellStyle name="40% - Accent3 10 4 3" xfId="23844" xr:uid="{00000000-0005-0000-0000-0000B0120000}"/>
    <cellStyle name="40% - Accent3 10 4 4" xfId="51540" xr:uid="{00000000-0005-0000-0000-0000B1120000}"/>
    <cellStyle name="40% - Accent3 10 5" xfId="5671" xr:uid="{00000000-0005-0000-0000-0000B2120000}"/>
    <cellStyle name="40% - Accent3 10 5 2" xfId="16590" xr:uid="{00000000-0005-0000-0000-0000B3120000}"/>
    <cellStyle name="40% - Accent3 10 5 2 2" xfId="23847" xr:uid="{00000000-0005-0000-0000-0000B4120000}"/>
    <cellStyle name="40% - Accent3 10 5 3" xfId="23846" xr:uid="{00000000-0005-0000-0000-0000B5120000}"/>
    <cellStyle name="40% - Accent3 10 5 4" xfId="49359" xr:uid="{00000000-0005-0000-0000-0000B6120000}"/>
    <cellStyle name="40% - Accent3 10 6" xfId="12228" xr:uid="{00000000-0005-0000-0000-0000B7120000}"/>
    <cellStyle name="40% - Accent3 10 6 2" xfId="23848" xr:uid="{00000000-0005-0000-0000-0000B8120000}"/>
    <cellStyle name="40% - Accent3 10 7" xfId="23829" xr:uid="{00000000-0005-0000-0000-0000B9120000}"/>
    <cellStyle name="40% - Accent3 10 8" xfId="44997" xr:uid="{00000000-0005-0000-0000-0000BA120000}"/>
    <cellStyle name="40% - Accent3 11" xfId="1324" xr:uid="{00000000-0005-0000-0000-0000BB120000}"/>
    <cellStyle name="40% - Accent3 11 2" xfId="3508" xr:uid="{00000000-0005-0000-0000-0000BC120000}"/>
    <cellStyle name="40% - Accent3 11 2 2" xfId="10051" xr:uid="{00000000-0005-0000-0000-0000BD120000}"/>
    <cellStyle name="40% - Accent3 11 2 2 2" xfId="20970" xr:uid="{00000000-0005-0000-0000-0000BE120000}"/>
    <cellStyle name="40% - Accent3 11 2 2 2 2" xfId="23852" xr:uid="{00000000-0005-0000-0000-0000BF120000}"/>
    <cellStyle name="40% - Accent3 11 2 2 3" xfId="23851" xr:uid="{00000000-0005-0000-0000-0000C0120000}"/>
    <cellStyle name="40% - Accent3 11 2 2 4" xfId="53739" xr:uid="{00000000-0005-0000-0000-0000C1120000}"/>
    <cellStyle name="40% - Accent3 11 2 3" xfId="14427" xr:uid="{00000000-0005-0000-0000-0000C2120000}"/>
    <cellStyle name="40% - Accent3 11 2 3 2" xfId="23853" xr:uid="{00000000-0005-0000-0000-0000C3120000}"/>
    <cellStyle name="40% - Accent3 11 2 4" xfId="23850" xr:uid="{00000000-0005-0000-0000-0000C4120000}"/>
    <cellStyle name="40% - Accent3 11 2 5" xfId="47196" xr:uid="{00000000-0005-0000-0000-0000C5120000}"/>
    <cellStyle name="40% - Accent3 11 3" xfId="7870" xr:uid="{00000000-0005-0000-0000-0000C6120000}"/>
    <cellStyle name="40% - Accent3 11 3 2" xfId="18789" xr:uid="{00000000-0005-0000-0000-0000C7120000}"/>
    <cellStyle name="40% - Accent3 11 3 2 2" xfId="23855" xr:uid="{00000000-0005-0000-0000-0000C8120000}"/>
    <cellStyle name="40% - Accent3 11 3 3" xfId="23854" xr:uid="{00000000-0005-0000-0000-0000C9120000}"/>
    <cellStyle name="40% - Accent3 11 3 4" xfId="51558" xr:uid="{00000000-0005-0000-0000-0000CA120000}"/>
    <cellStyle name="40% - Accent3 11 4" xfId="5689" xr:uid="{00000000-0005-0000-0000-0000CB120000}"/>
    <cellStyle name="40% - Accent3 11 4 2" xfId="16608" xr:uid="{00000000-0005-0000-0000-0000CC120000}"/>
    <cellStyle name="40% - Accent3 11 4 2 2" xfId="23857" xr:uid="{00000000-0005-0000-0000-0000CD120000}"/>
    <cellStyle name="40% - Accent3 11 4 3" xfId="23856" xr:uid="{00000000-0005-0000-0000-0000CE120000}"/>
    <cellStyle name="40% - Accent3 11 4 4" xfId="49377" xr:uid="{00000000-0005-0000-0000-0000CF120000}"/>
    <cellStyle name="40% - Accent3 11 5" xfId="12246" xr:uid="{00000000-0005-0000-0000-0000D0120000}"/>
    <cellStyle name="40% - Accent3 11 5 2" xfId="23858" xr:uid="{00000000-0005-0000-0000-0000D1120000}"/>
    <cellStyle name="40% - Accent3 11 6" xfId="23849" xr:uid="{00000000-0005-0000-0000-0000D2120000}"/>
    <cellStyle name="40% - Accent3 11 7" xfId="45015" xr:uid="{00000000-0005-0000-0000-0000D3120000}"/>
    <cellStyle name="40% - Accent3 12" xfId="2501" xr:uid="{00000000-0005-0000-0000-0000D4120000}"/>
    <cellStyle name="40% - Accent3 12 2" xfId="9044" xr:uid="{00000000-0005-0000-0000-0000D5120000}"/>
    <cellStyle name="40% - Accent3 12 2 2" xfId="19963" xr:uid="{00000000-0005-0000-0000-0000D6120000}"/>
    <cellStyle name="40% - Accent3 12 2 2 2" xfId="23861" xr:uid="{00000000-0005-0000-0000-0000D7120000}"/>
    <cellStyle name="40% - Accent3 12 2 3" xfId="23860" xr:uid="{00000000-0005-0000-0000-0000D8120000}"/>
    <cellStyle name="40% - Accent3 12 2 4" xfId="52732" xr:uid="{00000000-0005-0000-0000-0000D9120000}"/>
    <cellStyle name="40% - Accent3 12 3" xfId="13420" xr:uid="{00000000-0005-0000-0000-0000DA120000}"/>
    <cellStyle name="40% - Accent3 12 3 2" xfId="23862" xr:uid="{00000000-0005-0000-0000-0000DB120000}"/>
    <cellStyle name="40% - Accent3 12 4" xfId="23859" xr:uid="{00000000-0005-0000-0000-0000DC120000}"/>
    <cellStyle name="40% - Accent3 12 5" xfId="46189" xr:uid="{00000000-0005-0000-0000-0000DD120000}"/>
    <cellStyle name="40% - Accent3 13" xfId="6863" xr:uid="{00000000-0005-0000-0000-0000DE120000}"/>
    <cellStyle name="40% - Accent3 13 2" xfId="17782" xr:uid="{00000000-0005-0000-0000-0000DF120000}"/>
    <cellStyle name="40% - Accent3 13 2 2" xfId="23864" xr:uid="{00000000-0005-0000-0000-0000E0120000}"/>
    <cellStyle name="40% - Accent3 13 3" xfId="23863" xr:uid="{00000000-0005-0000-0000-0000E1120000}"/>
    <cellStyle name="40% - Accent3 13 4" xfId="50551" xr:uid="{00000000-0005-0000-0000-0000E2120000}"/>
    <cellStyle name="40% - Accent3 14" xfId="4682" xr:uid="{00000000-0005-0000-0000-0000E3120000}"/>
    <cellStyle name="40% - Accent3 14 2" xfId="15601" xr:uid="{00000000-0005-0000-0000-0000E4120000}"/>
    <cellStyle name="40% - Accent3 14 2 2" xfId="23866" xr:uid="{00000000-0005-0000-0000-0000E5120000}"/>
    <cellStyle name="40% - Accent3 14 3" xfId="23865" xr:uid="{00000000-0005-0000-0000-0000E6120000}"/>
    <cellStyle name="40% - Accent3 14 4" xfId="48370" xr:uid="{00000000-0005-0000-0000-0000E7120000}"/>
    <cellStyle name="40% - Accent3 15" xfId="11154" xr:uid="{00000000-0005-0000-0000-0000E8120000}"/>
    <cellStyle name="40% - Accent3 15 2" xfId="23867" xr:uid="{00000000-0005-0000-0000-0000E9120000}"/>
    <cellStyle name="40% - Accent3 16" xfId="23828" xr:uid="{00000000-0005-0000-0000-0000EA120000}"/>
    <cellStyle name="40% - Accent3 17" xfId="44008" xr:uid="{00000000-0005-0000-0000-0000EB120000}"/>
    <cellStyle name="40% - Accent3 18" xfId="54835" xr:uid="{00000000-0005-0000-0000-0000EC120000}"/>
    <cellStyle name="40% - Accent3 19" xfId="54863" xr:uid="{00000000-0005-0000-0000-0000ED120000}"/>
    <cellStyle name="40% - Accent3 2" xfId="255" xr:uid="{00000000-0005-0000-0000-0000EE120000}"/>
    <cellStyle name="40% - Accent3 2 10" xfId="55344" xr:uid="{00000000-0005-0000-0000-0000EF120000}"/>
    <cellStyle name="40% - Accent3 2 2" xfId="522" xr:uid="{00000000-0005-0000-0000-0000F0120000}"/>
    <cellStyle name="40% - Accent3 2 2 2" xfId="1622" xr:uid="{00000000-0005-0000-0000-0000F1120000}"/>
    <cellStyle name="40% - Accent3 2 2 2 2" xfId="3805" xr:uid="{00000000-0005-0000-0000-0000F2120000}"/>
    <cellStyle name="40% - Accent3 2 2 2 2 2" xfId="10348" xr:uid="{00000000-0005-0000-0000-0000F3120000}"/>
    <cellStyle name="40% - Accent3 2 2 2 2 2 2" xfId="21267" xr:uid="{00000000-0005-0000-0000-0000F4120000}"/>
    <cellStyle name="40% - Accent3 2 2 2 2 2 2 2" xfId="23873" xr:uid="{00000000-0005-0000-0000-0000F5120000}"/>
    <cellStyle name="40% - Accent3 2 2 2 2 2 3" xfId="23872" xr:uid="{00000000-0005-0000-0000-0000F6120000}"/>
    <cellStyle name="40% - Accent3 2 2 2 2 2 4" xfId="54036" xr:uid="{00000000-0005-0000-0000-0000F7120000}"/>
    <cellStyle name="40% - Accent3 2 2 2 2 3" xfId="14724" xr:uid="{00000000-0005-0000-0000-0000F8120000}"/>
    <cellStyle name="40% - Accent3 2 2 2 2 3 2" xfId="23874" xr:uid="{00000000-0005-0000-0000-0000F9120000}"/>
    <cellStyle name="40% - Accent3 2 2 2 2 4" xfId="23871" xr:uid="{00000000-0005-0000-0000-0000FA120000}"/>
    <cellStyle name="40% - Accent3 2 2 2 2 5" xfId="47493" xr:uid="{00000000-0005-0000-0000-0000FB120000}"/>
    <cellStyle name="40% - Accent3 2 2 2 3" xfId="8167" xr:uid="{00000000-0005-0000-0000-0000FC120000}"/>
    <cellStyle name="40% - Accent3 2 2 2 3 2" xfId="19086" xr:uid="{00000000-0005-0000-0000-0000FD120000}"/>
    <cellStyle name="40% - Accent3 2 2 2 3 2 2" xfId="23876" xr:uid="{00000000-0005-0000-0000-0000FE120000}"/>
    <cellStyle name="40% - Accent3 2 2 2 3 3" xfId="23875" xr:uid="{00000000-0005-0000-0000-0000FF120000}"/>
    <cellStyle name="40% - Accent3 2 2 2 3 4" xfId="51855" xr:uid="{00000000-0005-0000-0000-000000130000}"/>
    <cellStyle name="40% - Accent3 2 2 2 4" xfId="5986" xr:uid="{00000000-0005-0000-0000-000001130000}"/>
    <cellStyle name="40% - Accent3 2 2 2 4 2" xfId="16905" xr:uid="{00000000-0005-0000-0000-000002130000}"/>
    <cellStyle name="40% - Accent3 2 2 2 4 2 2" xfId="23878" xr:uid="{00000000-0005-0000-0000-000003130000}"/>
    <cellStyle name="40% - Accent3 2 2 2 4 3" xfId="23877" xr:uid="{00000000-0005-0000-0000-000004130000}"/>
    <cellStyle name="40% - Accent3 2 2 2 4 4" xfId="49674" xr:uid="{00000000-0005-0000-0000-000005130000}"/>
    <cellStyle name="40% - Accent3 2 2 2 5" xfId="12543" xr:uid="{00000000-0005-0000-0000-000006130000}"/>
    <cellStyle name="40% - Accent3 2 2 2 5 2" xfId="23879" xr:uid="{00000000-0005-0000-0000-000007130000}"/>
    <cellStyle name="40% - Accent3 2 2 2 6" xfId="23870" xr:uid="{00000000-0005-0000-0000-000008130000}"/>
    <cellStyle name="40% - Accent3 2 2 2 7" xfId="45312" xr:uid="{00000000-0005-0000-0000-000009130000}"/>
    <cellStyle name="40% - Accent3 2 2 3" xfId="2714" xr:uid="{00000000-0005-0000-0000-00000A130000}"/>
    <cellStyle name="40% - Accent3 2 2 3 2" xfId="9257" xr:uid="{00000000-0005-0000-0000-00000B130000}"/>
    <cellStyle name="40% - Accent3 2 2 3 2 2" xfId="20176" xr:uid="{00000000-0005-0000-0000-00000C130000}"/>
    <cellStyle name="40% - Accent3 2 2 3 2 2 2" xfId="23882" xr:uid="{00000000-0005-0000-0000-00000D130000}"/>
    <cellStyle name="40% - Accent3 2 2 3 2 3" xfId="23881" xr:uid="{00000000-0005-0000-0000-00000E130000}"/>
    <cellStyle name="40% - Accent3 2 2 3 2 4" xfId="52945" xr:uid="{00000000-0005-0000-0000-00000F130000}"/>
    <cellStyle name="40% - Accent3 2 2 3 3" xfId="13633" xr:uid="{00000000-0005-0000-0000-000010130000}"/>
    <cellStyle name="40% - Accent3 2 2 3 3 2" xfId="23883" xr:uid="{00000000-0005-0000-0000-000011130000}"/>
    <cellStyle name="40% - Accent3 2 2 3 4" xfId="23880" xr:uid="{00000000-0005-0000-0000-000012130000}"/>
    <cellStyle name="40% - Accent3 2 2 3 5" xfId="46402" xr:uid="{00000000-0005-0000-0000-000013130000}"/>
    <cellStyle name="40% - Accent3 2 2 4" xfId="7076" xr:uid="{00000000-0005-0000-0000-000014130000}"/>
    <cellStyle name="40% - Accent3 2 2 4 2" xfId="17995" xr:uid="{00000000-0005-0000-0000-000015130000}"/>
    <cellStyle name="40% - Accent3 2 2 4 2 2" xfId="23885" xr:uid="{00000000-0005-0000-0000-000016130000}"/>
    <cellStyle name="40% - Accent3 2 2 4 3" xfId="23884" xr:uid="{00000000-0005-0000-0000-000017130000}"/>
    <cellStyle name="40% - Accent3 2 2 4 4" xfId="50764" xr:uid="{00000000-0005-0000-0000-000018130000}"/>
    <cellStyle name="40% - Accent3 2 2 5" xfId="4895" xr:uid="{00000000-0005-0000-0000-000019130000}"/>
    <cellStyle name="40% - Accent3 2 2 5 2" xfId="15814" xr:uid="{00000000-0005-0000-0000-00001A130000}"/>
    <cellStyle name="40% - Accent3 2 2 5 2 2" xfId="23887" xr:uid="{00000000-0005-0000-0000-00001B130000}"/>
    <cellStyle name="40% - Accent3 2 2 5 3" xfId="23886" xr:uid="{00000000-0005-0000-0000-00001C130000}"/>
    <cellStyle name="40% - Accent3 2 2 5 4" xfId="48583" xr:uid="{00000000-0005-0000-0000-00001D130000}"/>
    <cellStyle name="40% - Accent3 2 2 6" xfId="11452" xr:uid="{00000000-0005-0000-0000-00001E130000}"/>
    <cellStyle name="40% - Accent3 2 2 6 2" xfId="23888" xr:uid="{00000000-0005-0000-0000-00001F130000}"/>
    <cellStyle name="40% - Accent3 2 2 7" xfId="23869" xr:uid="{00000000-0005-0000-0000-000020130000}"/>
    <cellStyle name="40% - Accent3 2 2 8" xfId="44221" xr:uid="{00000000-0005-0000-0000-000021130000}"/>
    <cellStyle name="40% - Accent3 2 3" xfId="1424" xr:uid="{00000000-0005-0000-0000-000022130000}"/>
    <cellStyle name="40% - Accent3 2 3 2" xfId="3607" xr:uid="{00000000-0005-0000-0000-000023130000}"/>
    <cellStyle name="40% - Accent3 2 3 2 2" xfId="10150" xr:uid="{00000000-0005-0000-0000-000024130000}"/>
    <cellStyle name="40% - Accent3 2 3 2 2 2" xfId="21069" xr:uid="{00000000-0005-0000-0000-000025130000}"/>
    <cellStyle name="40% - Accent3 2 3 2 2 2 2" xfId="23892" xr:uid="{00000000-0005-0000-0000-000026130000}"/>
    <cellStyle name="40% - Accent3 2 3 2 2 3" xfId="23891" xr:uid="{00000000-0005-0000-0000-000027130000}"/>
    <cellStyle name="40% - Accent3 2 3 2 2 4" xfId="53838" xr:uid="{00000000-0005-0000-0000-000028130000}"/>
    <cellStyle name="40% - Accent3 2 3 2 3" xfId="14526" xr:uid="{00000000-0005-0000-0000-000029130000}"/>
    <cellStyle name="40% - Accent3 2 3 2 3 2" xfId="23893" xr:uid="{00000000-0005-0000-0000-00002A130000}"/>
    <cellStyle name="40% - Accent3 2 3 2 4" xfId="23890" xr:uid="{00000000-0005-0000-0000-00002B130000}"/>
    <cellStyle name="40% - Accent3 2 3 2 5" xfId="47295" xr:uid="{00000000-0005-0000-0000-00002C130000}"/>
    <cellStyle name="40% - Accent3 2 3 3" xfId="7969" xr:uid="{00000000-0005-0000-0000-00002D130000}"/>
    <cellStyle name="40% - Accent3 2 3 3 2" xfId="18888" xr:uid="{00000000-0005-0000-0000-00002E130000}"/>
    <cellStyle name="40% - Accent3 2 3 3 2 2" xfId="23895" xr:uid="{00000000-0005-0000-0000-00002F130000}"/>
    <cellStyle name="40% - Accent3 2 3 3 3" xfId="23894" xr:uid="{00000000-0005-0000-0000-000030130000}"/>
    <cellStyle name="40% - Accent3 2 3 3 4" xfId="51657" xr:uid="{00000000-0005-0000-0000-000031130000}"/>
    <cellStyle name="40% - Accent3 2 3 4" xfId="5788" xr:uid="{00000000-0005-0000-0000-000032130000}"/>
    <cellStyle name="40% - Accent3 2 3 4 2" xfId="16707" xr:uid="{00000000-0005-0000-0000-000033130000}"/>
    <cellStyle name="40% - Accent3 2 3 4 2 2" xfId="23897" xr:uid="{00000000-0005-0000-0000-000034130000}"/>
    <cellStyle name="40% - Accent3 2 3 4 3" xfId="23896" xr:uid="{00000000-0005-0000-0000-000035130000}"/>
    <cellStyle name="40% - Accent3 2 3 4 4" xfId="49476" xr:uid="{00000000-0005-0000-0000-000036130000}"/>
    <cellStyle name="40% - Accent3 2 3 5" xfId="12345" xr:uid="{00000000-0005-0000-0000-000037130000}"/>
    <cellStyle name="40% - Accent3 2 3 5 2" xfId="23898" xr:uid="{00000000-0005-0000-0000-000038130000}"/>
    <cellStyle name="40% - Accent3 2 3 6" xfId="23889" xr:uid="{00000000-0005-0000-0000-000039130000}"/>
    <cellStyle name="40% - Accent3 2 3 7" xfId="45114" xr:uid="{00000000-0005-0000-0000-00003A130000}"/>
    <cellStyle name="40% - Accent3 2 4" xfId="2516" xr:uid="{00000000-0005-0000-0000-00003B130000}"/>
    <cellStyle name="40% - Accent3 2 4 2" xfId="9059" xr:uid="{00000000-0005-0000-0000-00003C130000}"/>
    <cellStyle name="40% - Accent3 2 4 2 2" xfId="19978" xr:uid="{00000000-0005-0000-0000-00003D130000}"/>
    <cellStyle name="40% - Accent3 2 4 2 2 2" xfId="23901" xr:uid="{00000000-0005-0000-0000-00003E130000}"/>
    <cellStyle name="40% - Accent3 2 4 2 3" xfId="23900" xr:uid="{00000000-0005-0000-0000-00003F130000}"/>
    <cellStyle name="40% - Accent3 2 4 2 4" xfId="52747" xr:uid="{00000000-0005-0000-0000-000040130000}"/>
    <cellStyle name="40% - Accent3 2 4 3" xfId="13435" xr:uid="{00000000-0005-0000-0000-000041130000}"/>
    <cellStyle name="40% - Accent3 2 4 3 2" xfId="23902" xr:uid="{00000000-0005-0000-0000-000042130000}"/>
    <cellStyle name="40% - Accent3 2 4 4" xfId="23899" xr:uid="{00000000-0005-0000-0000-000043130000}"/>
    <cellStyle name="40% - Accent3 2 4 5" xfId="46204" xr:uid="{00000000-0005-0000-0000-000044130000}"/>
    <cellStyle name="40% - Accent3 2 5" xfId="6878" xr:uid="{00000000-0005-0000-0000-000045130000}"/>
    <cellStyle name="40% - Accent3 2 5 2" xfId="17797" xr:uid="{00000000-0005-0000-0000-000046130000}"/>
    <cellStyle name="40% - Accent3 2 5 2 2" xfId="23904" xr:uid="{00000000-0005-0000-0000-000047130000}"/>
    <cellStyle name="40% - Accent3 2 5 3" xfId="23903" xr:uid="{00000000-0005-0000-0000-000048130000}"/>
    <cellStyle name="40% - Accent3 2 5 4" xfId="50566" xr:uid="{00000000-0005-0000-0000-000049130000}"/>
    <cellStyle name="40% - Accent3 2 6" xfId="4697" xr:uid="{00000000-0005-0000-0000-00004A130000}"/>
    <cellStyle name="40% - Accent3 2 6 2" xfId="15616" xr:uid="{00000000-0005-0000-0000-00004B130000}"/>
    <cellStyle name="40% - Accent3 2 6 2 2" xfId="23906" xr:uid="{00000000-0005-0000-0000-00004C130000}"/>
    <cellStyle name="40% - Accent3 2 6 3" xfId="23905" xr:uid="{00000000-0005-0000-0000-00004D130000}"/>
    <cellStyle name="40% - Accent3 2 6 4" xfId="48385" xr:uid="{00000000-0005-0000-0000-00004E130000}"/>
    <cellStyle name="40% - Accent3 2 7" xfId="11254" xr:uid="{00000000-0005-0000-0000-00004F130000}"/>
    <cellStyle name="40% - Accent3 2 7 2" xfId="23907" xr:uid="{00000000-0005-0000-0000-000050130000}"/>
    <cellStyle name="40% - Accent3 2 8" xfId="23868" xr:uid="{00000000-0005-0000-0000-000051130000}"/>
    <cellStyle name="40% - Accent3 2 9" xfId="44023" xr:uid="{00000000-0005-0000-0000-000052130000}"/>
    <cellStyle name="40% - Accent3 20" xfId="54879" xr:uid="{00000000-0005-0000-0000-000053130000}"/>
    <cellStyle name="40% - Accent3 21" xfId="54917" xr:uid="{00000000-0005-0000-0000-000054130000}"/>
    <cellStyle name="40% - Accent3 22" xfId="54935" xr:uid="{00000000-0005-0000-0000-000055130000}"/>
    <cellStyle name="40% - Accent3 23" xfId="54952" xr:uid="{00000000-0005-0000-0000-000056130000}"/>
    <cellStyle name="40% - Accent3 24" xfId="54965" xr:uid="{00000000-0005-0000-0000-000057130000}"/>
    <cellStyle name="40% - Accent3 25" xfId="55011" xr:uid="{00000000-0005-0000-0000-000058130000}"/>
    <cellStyle name="40% - Accent3 26" xfId="55026" xr:uid="{00000000-0005-0000-0000-000059130000}"/>
    <cellStyle name="40% - Accent3 27" xfId="55040" xr:uid="{00000000-0005-0000-0000-00005A130000}"/>
    <cellStyle name="40% - Accent3 28" xfId="55064" xr:uid="{00000000-0005-0000-0000-00005B130000}"/>
    <cellStyle name="40% - Accent3 29" xfId="55078" xr:uid="{00000000-0005-0000-0000-00005C130000}"/>
    <cellStyle name="40% - Accent3 3" xfId="422" xr:uid="{00000000-0005-0000-0000-00005D130000}"/>
    <cellStyle name="40% - Accent3 3 2" xfId="1523" xr:uid="{00000000-0005-0000-0000-00005E130000}"/>
    <cellStyle name="40% - Accent3 3 2 2" xfId="3706" xr:uid="{00000000-0005-0000-0000-00005F130000}"/>
    <cellStyle name="40% - Accent3 3 2 2 2" xfId="10249" xr:uid="{00000000-0005-0000-0000-000060130000}"/>
    <cellStyle name="40% - Accent3 3 2 2 2 2" xfId="21168" xr:uid="{00000000-0005-0000-0000-000061130000}"/>
    <cellStyle name="40% - Accent3 3 2 2 2 2 2" xfId="23912" xr:uid="{00000000-0005-0000-0000-000062130000}"/>
    <cellStyle name="40% - Accent3 3 2 2 2 3" xfId="23911" xr:uid="{00000000-0005-0000-0000-000063130000}"/>
    <cellStyle name="40% - Accent3 3 2 2 2 4" xfId="53937" xr:uid="{00000000-0005-0000-0000-000064130000}"/>
    <cellStyle name="40% - Accent3 3 2 2 3" xfId="14625" xr:uid="{00000000-0005-0000-0000-000065130000}"/>
    <cellStyle name="40% - Accent3 3 2 2 3 2" xfId="23913" xr:uid="{00000000-0005-0000-0000-000066130000}"/>
    <cellStyle name="40% - Accent3 3 2 2 4" xfId="23910" xr:uid="{00000000-0005-0000-0000-000067130000}"/>
    <cellStyle name="40% - Accent3 3 2 2 5" xfId="47394" xr:uid="{00000000-0005-0000-0000-000068130000}"/>
    <cellStyle name="40% - Accent3 3 2 3" xfId="8068" xr:uid="{00000000-0005-0000-0000-000069130000}"/>
    <cellStyle name="40% - Accent3 3 2 3 2" xfId="18987" xr:uid="{00000000-0005-0000-0000-00006A130000}"/>
    <cellStyle name="40% - Accent3 3 2 3 2 2" xfId="23915" xr:uid="{00000000-0005-0000-0000-00006B130000}"/>
    <cellStyle name="40% - Accent3 3 2 3 3" xfId="23914" xr:uid="{00000000-0005-0000-0000-00006C130000}"/>
    <cellStyle name="40% - Accent3 3 2 3 4" xfId="51756" xr:uid="{00000000-0005-0000-0000-00006D130000}"/>
    <cellStyle name="40% - Accent3 3 2 4" xfId="5887" xr:uid="{00000000-0005-0000-0000-00006E130000}"/>
    <cellStyle name="40% - Accent3 3 2 4 2" xfId="16806" xr:uid="{00000000-0005-0000-0000-00006F130000}"/>
    <cellStyle name="40% - Accent3 3 2 4 2 2" xfId="23917" xr:uid="{00000000-0005-0000-0000-000070130000}"/>
    <cellStyle name="40% - Accent3 3 2 4 3" xfId="23916" xr:uid="{00000000-0005-0000-0000-000071130000}"/>
    <cellStyle name="40% - Accent3 3 2 4 4" xfId="49575" xr:uid="{00000000-0005-0000-0000-000072130000}"/>
    <cellStyle name="40% - Accent3 3 2 5" xfId="12444" xr:uid="{00000000-0005-0000-0000-000073130000}"/>
    <cellStyle name="40% - Accent3 3 2 5 2" xfId="23918" xr:uid="{00000000-0005-0000-0000-000074130000}"/>
    <cellStyle name="40% - Accent3 3 2 6" xfId="23909" xr:uid="{00000000-0005-0000-0000-000075130000}"/>
    <cellStyle name="40% - Accent3 3 2 7" xfId="45213" xr:uid="{00000000-0005-0000-0000-000076130000}"/>
    <cellStyle name="40% - Accent3 3 3" xfId="2615" xr:uid="{00000000-0005-0000-0000-000077130000}"/>
    <cellStyle name="40% - Accent3 3 3 2" xfId="9158" xr:uid="{00000000-0005-0000-0000-000078130000}"/>
    <cellStyle name="40% - Accent3 3 3 2 2" xfId="20077" xr:uid="{00000000-0005-0000-0000-000079130000}"/>
    <cellStyle name="40% - Accent3 3 3 2 2 2" xfId="23921" xr:uid="{00000000-0005-0000-0000-00007A130000}"/>
    <cellStyle name="40% - Accent3 3 3 2 3" xfId="23920" xr:uid="{00000000-0005-0000-0000-00007B130000}"/>
    <cellStyle name="40% - Accent3 3 3 2 4" xfId="52846" xr:uid="{00000000-0005-0000-0000-00007C130000}"/>
    <cellStyle name="40% - Accent3 3 3 3" xfId="13534" xr:uid="{00000000-0005-0000-0000-00007D130000}"/>
    <cellStyle name="40% - Accent3 3 3 3 2" xfId="23922" xr:uid="{00000000-0005-0000-0000-00007E130000}"/>
    <cellStyle name="40% - Accent3 3 3 4" xfId="23919" xr:uid="{00000000-0005-0000-0000-00007F130000}"/>
    <cellStyle name="40% - Accent3 3 3 5" xfId="46303" xr:uid="{00000000-0005-0000-0000-000080130000}"/>
    <cellStyle name="40% - Accent3 3 4" xfId="6977" xr:uid="{00000000-0005-0000-0000-000081130000}"/>
    <cellStyle name="40% - Accent3 3 4 2" xfId="17896" xr:uid="{00000000-0005-0000-0000-000082130000}"/>
    <cellStyle name="40% - Accent3 3 4 2 2" xfId="23924" xr:uid="{00000000-0005-0000-0000-000083130000}"/>
    <cellStyle name="40% - Accent3 3 4 3" xfId="23923" xr:uid="{00000000-0005-0000-0000-000084130000}"/>
    <cellStyle name="40% - Accent3 3 4 4" xfId="50665" xr:uid="{00000000-0005-0000-0000-000085130000}"/>
    <cellStyle name="40% - Accent3 3 5" xfId="4796" xr:uid="{00000000-0005-0000-0000-000086130000}"/>
    <cellStyle name="40% - Accent3 3 5 2" xfId="15715" xr:uid="{00000000-0005-0000-0000-000087130000}"/>
    <cellStyle name="40% - Accent3 3 5 2 2" xfId="23926" xr:uid="{00000000-0005-0000-0000-000088130000}"/>
    <cellStyle name="40% - Accent3 3 5 3" xfId="23925" xr:uid="{00000000-0005-0000-0000-000089130000}"/>
    <cellStyle name="40% - Accent3 3 5 4" xfId="48484" xr:uid="{00000000-0005-0000-0000-00008A130000}"/>
    <cellStyle name="40% - Accent3 3 6" xfId="11353" xr:uid="{00000000-0005-0000-0000-00008B130000}"/>
    <cellStyle name="40% - Accent3 3 6 2" xfId="23927" xr:uid="{00000000-0005-0000-0000-00008C130000}"/>
    <cellStyle name="40% - Accent3 3 7" xfId="23908" xr:uid="{00000000-0005-0000-0000-00008D130000}"/>
    <cellStyle name="40% - Accent3 3 8" xfId="44122" xr:uid="{00000000-0005-0000-0000-00008E130000}"/>
    <cellStyle name="40% - Accent3 30" xfId="55097" xr:uid="{00000000-0005-0000-0000-00008F130000}"/>
    <cellStyle name="40% - Accent3 31" xfId="55113" xr:uid="{00000000-0005-0000-0000-000090130000}"/>
    <cellStyle name="40% - Accent3 32" xfId="55133" xr:uid="{00000000-0005-0000-0000-000091130000}"/>
    <cellStyle name="40% - Accent3 33" xfId="55148" xr:uid="{00000000-0005-0000-0000-000092130000}"/>
    <cellStyle name="40% - Accent3 34" xfId="55190" xr:uid="{00000000-0005-0000-0000-000093130000}"/>
    <cellStyle name="40% - Accent3 35" xfId="55208" xr:uid="{00000000-0005-0000-0000-000094130000}"/>
    <cellStyle name="40% - Accent3 36" xfId="55232" xr:uid="{00000000-0005-0000-0000-000095130000}"/>
    <cellStyle name="40% - Accent3 37" xfId="55246" xr:uid="{00000000-0005-0000-0000-000096130000}"/>
    <cellStyle name="40% - Accent3 38" xfId="55262" xr:uid="{00000000-0005-0000-0000-000097130000}"/>
    <cellStyle name="40% - Accent3 39" xfId="55311" xr:uid="{00000000-0005-0000-0000-000098130000}"/>
    <cellStyle name="40% - Accent3 4" xfId="706" xr:uid="{00000000-0005-0000-0000-000099130000}"/>
    <cellStyle name="40% - Accent3 4 2" xfId="1805" xr:uid="{00000000-0005-0000-0000-00009A130000}"/>
    <cellStyle name="40% - Accent3 4 2 2" xfId="3988" xr:uid="{00000000-0005-0000-0000-00009B130000}"/>
    <cellStyle name="40% - Accent3 4 2 2 2" xfId="10531" xr:uid="{00000000-0005-0000-0000-00009C130000}"/>
    <cellStyle name="40% - Accent3 4 2 2 2 2" xfId="21450" xr:uid="{00000000-0005-0000-0000-00009D130000}"/>
    <cellStyle name="40% - Accent3 4 2 2 2 2 2" xfId="23932" xr:uid="{00000000-0005-0000-0000-00009E130000}"/>
    <cellStyle name="40% - Accent3 4 2 2 2 3" xfId="23931" xr:uid="{00000000-0005-0000-0000-00009F130000}"/>
    <cellStyle name="40% - Accent3 4 2 2 2 4" xfId="54219" xr:uid="{00000000-0005-0000-0000-0000A0130000}"/>
    <cellStyle name="40% - Accent3 4 2 2 3" xfId="14907" xr:uid="{00000000-0005-0000-0000-0000A1130000}"/>
    <cellStyle name="40% - Accent3 4 2 2 3 2" xfId="23933" xr:uid="{00000000-0005-0000-0000-0000A2130000}"/>
    <cellStyle name="40% - Accent3 4 2 2 4" xfId="23930" xr:uid="{00000000-0005-0000-0000-0000A3130000}"/>
    <cellStyle name="40% - Accent3 4 2 2 5" xfId="47676" xr:uid="{00000000-0005-0000-0000-0000A4130000}"/>
    <cellStyle name="40% - Accent3 4 2 3" xfId="8350" xr:uid="{00000000-0005-0000-0000-0000A5130000}"/>
    <cellStyle name="40% - Accent3 4 2 3 2" xfId="19269" xr:uid="{00000000-0005-0000-0000-0000A6130000}"/>
    <cellStyle name="40% - Accent3 4 2 3 2 2" xfId="23935" xr:uid="{00000000-0005-0000-0000-0000A7130000}"/>
    <cellStyle name="40% - Accent3 4 2 3 3" xfId="23934" xr:uid="{00000000-0005-0000-0000-0000A8130000}"/>
    <cellStyle name="40% - Accent3 4 2 3 4" xfId="52038" xr:uid="{00000000-0005-0000-0000-0000A9130000}"/>
    <cellStyle name="40% - Accent3 4 2 4" xfId="6169" xr:uid="{00000000-0005-0000-0000-0000AA130000}"/>
    <cellStyle name="40% - Accent3 4 2 4 2" xfId="17088" xr:uid="{00000000-0005-0000-0000-0000AB130000}"/>
    <cellStyle name="40% - Accent3 4 2 4 2 2" xfId="23937" xr:uid="{00000000-0005-0000-0000-0000AC130000}"/>
    <cellStyle name="40% - Accent3 4 2 4 3" xfId="23936" xr:uid="{00000000-0005-0000-0000-0000AD130000}"/>
    <cellStyle name="40% - Accent3 4 2 4 4" xfId="49857" xr:uid="{00000000-0005-0000-0000-0000AE130000}"/>
    <cellStyle name="40% - Accent3 4 2 5" xfId="12726" xr:uid="{00000000-0005-0000-0000-0000AF130000}"/>
    <cellStyle name="40% - Accent3 4 2 5 2" xfId="23938" xr:uid="{00000000-0005-0000-0000-0000B0130000}"/>
    <cellStyle name="40% - Accent3 4 2 6" xfId="23929" xr:uid="{00000000-0005-0000-0000-0000B1130000}"/>
    <cellStyle name="40% - Accent3 4 2 7" xfId="45495" xr:uid="{00000000-0005-0000-0000-0000B2130000}"/>
    <cellStyle name="40% - Accent3 4 3" xfId="2897" xr:uid="{00000000-0005-0000-0000-0000B3130000}"/>
    <cellStyle name="40% - Accent3 4 3 2" xfId="9440" xr:uid="{00000000-0005-0000-0000-0000B4130000}"/>
    <cellStyle name="40% - Accent3 4 3 2 2" xfId="20359" xr:uid="{00000000-0005-0000-0000-0000B5130000}"/>
    <cellStyle name="40% - Accent3 4 3 2 2 2" xfId="23941" xr:uid="{00000000-0005-0000-0000-0000B6130000}"/>
    <cellStyle name="40% - Accent3 4 3 2 3" xfId="23940" xr:uid="{00000000-0005-0000-0000-0000B7130000}"/>
    <cellStyle name="40% - Accent3 4 3 2 4" xfId="53128" xr:uid="{00000000-0005-0000-0000-0000B8130000}"/>
    <cellStyle name="40% - Accent3 4 3 3" xfId="13816" xr:uid="{00000000-0005-0000-0000-0000B9130000}"/>
    <cellStyle name="40% - Accent3 4 3 3 2" xfId="23942" xr:uid="{00000000-0005-0000-0000-0000BA130000}"/>
    <cellStyle name="40% - Accent3 4 3 4" xfId="23939" xr:uid="{00000000-0005-0000-0000-0000BB130000}"/>
    <cellStyle name="40% - Accent3 4 3 5" xfId="46585" xr:uid="{00000000-0005-0000-0000-0000BC130000}"/>
    <cellStyle name="40% - Accent3 4 4" xfId="7259" xr:uid="{00000000-0005-0000-0000-0000BD130000}"/>
    <cellStyle name="40% - Accent3 4 4 2" xfId="18178" xr:uid="{00000000-0005-0000-0000-0000BE130000}"/>
    <cellStyle name="40% - Accent3 4 4 2 2" xfId="23944" xr:uid="{00000000-0005-0000-0000-0000BF130000}"/>
    <cellStyle name="40% - Accent3 4 4 3" xfId="23943" xr:uid="{00000000-0005-0000-0000-0000C0130000}"/>
    <cellStyle name="40% - Accent3 4 4 4" xfId="50947" xr:uid="{00000000-0005-0000-0000-0000C1130000}"/>
    <cellStyle name="40% - Accent3 4 5" xfId="5078" xr:uid="{00000000-0005-0000-0000-0000C2130000}"/>
    <cellStyle name="40% - Accent3 4 5 2" xfId="15997" xr:uid="{00000000-0005-0000-0000-0000C3130000}"/>
    <cellStyle name="40% - Accent3 4 5 2 2" xfId="23946" xr:uid="{00000000-0005-0000-0000-0000C4130000}"/>
    <cellStyle name="40% - Accent3 4 5 3" xfId="23945" xr:uid="{00000000-0005-0000-0000-0000C5130000}"/>
    <cellStyle name="40% - Accent3 4 5 4" xfId="48766" xr:uid="{00000000-0005-0000-0000-0000C6130000}"/>
    <cellStyle name="40% - Accent3 4 6" xfId="11635" xr:uid="{00000000-0005-0000-0000-0000C7130000}"/>
    <cellStyle name="40% - Accent3 4 6 2" xfId="23947" xr:uid="{00000000-0005-0000-0000-0000C8130000}"/>
    <cellStyle name="40% - Accent3 4 7" xfId="23928" xr:uid="{00000000-0005-0000-0000-0000C9130000}"/>
    <cellStyle name="40% - Accent3 4 8" xfId="44404" xr:uid="{00000000-0005-0000-0000-0000CA130000}"/>
    <cellStyle name="40% - Accent3 40" xfId="55326" xr:uid="{00000000-0005-0000-0000-0000CB130000}"/>
    <cellStyle name="40% - Accent3 41" xfId="55380" xr:uid="{00000000-0005-0000-0000-0000CC130000}"/>
    <cellStyle name="40% - Accent3 42" xfId="55396" xr:uid="{00000000-0005-0000-0000-0000CD130000}"/>
    <cellStyle name="40% - Accent3 43" xfId="55413" xr:uid="{00000000-0005-0000-0000-0000CE130000}"/>
    <cellStyle name="40% - Accent3 44" xfId="55425" xr:uid="{00000000-0005-0000-0000-0000CF130000}"/>
    <cellStyle name="40% - Accent3 45" xfId="55443" xr:uid="{00000000-0005-0000-0000-0000D0130000}"/>
    <cellStyle name="40% - Accent3 46" xfId="55459" xr:uid="{00000000-0005-0000-0000-0000D1130000}"/>
    <cellStyle name="40% - Accent3 47" xfId="55474" xr:uid="{00000000-0005-0000-0000-0000D2130000}"/>
    <cellStyle name="40% - Accent3 48" xfId="55490" xr:uid="{00000000-0005-0000-0000-0000D3130000}"/>
    <cellStyle name="40% - Accent3 49" xfId="55510" xr:uid="{00000000-0005-0000-0000-0000D4130000}"/>
    <cellStyle name="40% - Accent3 5" xfId="804" xr:uid="{00000000-0005-0000-0000-0000D5130000}"/>
    <cellStyle name="40% - Accent3 5 2" xfId="1903" xr:uid="{00000000-0005-0000-0000-0000D6130000}"/>
    <cellStyle name="40% - Accent3 5 2 2" xfId="4086" xr:uid="{00000000-0005-0000-0000-0000D7130000}"/>
    <cellStyle name="40% - Accent3 5 2 2 2" xfId="10629" xr:uid="{00000000-0005-0000-0000-0000D8130000}"/>
    <cellStyle name="40% - Accent3 5 2 2 2 2" xfId="21548" xr:uid="{00000000-0005-0000-0000-0000D9130000}"/>
    <cellStyle name="40% - Accent3 5 2 2 2 2 2" xfId="23952" xr:uid="{00000000-0005-0000-0000-0000DA130000}"/>
    <cellStyle name="40% - Accent3 5 2 2 2 3" xfId="23951" xr:uid="{00000000-0005-0000-0000-0000DB130000}"/>
    <cellStyle name="40% - Accent3 5 2 2 2 4" xfId="54317" xr:uid="{00000000-0005-0000-0000-0000DC130000}"/>
    <cellStyle name="40% - Accent3 5 2 2 3" xfId="15005" xr:uid="{00000000-0005-0000-0000-0000DD130000}"/>
    <cellStyle name="40% - Accent3 5 2 2 3 2" xfId="23953" xr:uid="{00000000-0005-0000-0000-0000DE130000}"/>
    <cellStyle name="40% - Accent3 5 2 2 4" xfId="23950" xr:uid="{00000000-0005-0000-0000-0000DF130000}"/>
    <cellStyle name="40% - Accent3 5 2 2 5" xfId="47774" xr:uid="{00000000-0005-0000-0000-0000E0130000}"/>
    <cellStyle name="40% - Accent3 5 2 3" xfId="8448" xr:uid="{00000000-0005-0000-0000-0000E1130000}"/>
    <cellStyle name="40% - Accent3 5 2 3 2" xfId="19367" xr:uid="{00000000-0005-0000-0000-0000E2130000}"/>
    <cellStyle name="40% - Accent3 5 2 3 2 2" xfId="23955" xr:uid="{00000000-0005-0000-0000-0000E3130000}"/>
    <cellStyle name="40% - Accent3 5 2 3 3" xfId="23954" xr:uid="{00000000-0005-0000-0000-0000E4130000}"/>
    <cellStyle name="40% - Accent3 5 2 3 4" xfId="52136" xr:uid="{00000000-0005-0000-0000-0000E5130000}"/>
    <cellStyle name="40% - Accent3 5 2 4" xfId="6267" xr:uid="{00000000-0005-0000-0000-0000E6130000}"/>
    <cellStyle name="40% - Accent3 5 2 4 2" xfId="17186" xr:uid="{00000000-0005-0000-0000-0000E7130000}"/>
    <cellStyle name="40% - Accent3 5 2 4 2 2" xfId="23957" xr:uid="{00000000-0005-0000-0000-0000E8130000}"/>
    <cellStyle name="40% - Accent3 5 2 4 3" xfId="23956" xr:uid="{00000000-0005-0000-0000-0000E9130000}"/>
    <cellStyle name="40% - Accent3 5 2 4 4" xfId="49955" xr:uid="{00000000-0005-0000-0000-0000EA130000}"/>
    <cellStyle name="40% - Accent3 5 2 5" xfId="12824" xr:uid="{00000000-0005-0000-0000-0000EB130000}"/>
    <cellStyle name="40% - Accent3 5 2 5 2" xfId="23958" xr:uid="{00000000-0005-0000-0000-0000EC130000}"/>
    <cellStyle name="40% - Accent3 5 2 6" xfId="23949" xr:uid="{00000000-0005-0000-0000-0000ED130000}"/>
    <cellStyle name="40% - Accent3 5 2 7" xfId="45593" xr:uid="{00000000-0005-0000-0000-0000EE130000}"/>
    <cellStyle name="40% - Accent3 5 3" xfId="2995" xr:uid="{00000000-0005-0000-0000-0000EF130000}"/>
    <cellStyle name="40% - Accent3 5 3 2" xfId="9538" xr:uid="{00000000-0005-0000-0000-0000F0130000}"/>
    <cellStyle name="40% - Accent3 5 3 2 2" xfId="20457" xr:uid="{00000000-0005-0000-0000-0000F1130000}"/>
    <cellStyle name="40% - Accent3 5 3 2 2 2" xfId="23961" xr:uid="{00000000-0005-0000-0000-0000F2130000}"/>
    <cellStyle name="40% - Accent3 5 3 2 3" xfId="23960" xr:uid="{00000000-0005-0000-0000-0000F3130000}"/>
    <cellStyle name="40% - Accent3 5 3 2 4" xfId="53226" xr:uid="{00000000-0005-0000-0000-0000F4130000}"/>
    <cellStyle name="40% - Accent3 5 3 3" xfId="13914" xr:uid="{00000000-0005-0000-0000-0000F5130000}"/>
    <cellStyle name="40% - Accent3 5 3 3 2" xfId="23962" xr:uid="{00000000-0005-0000-0000-0000F6130000}"/>
    <cellStyle name="40% - Accent3 5 3 4" xfId="23959" xr:uid="{00000000-0005-0000-0000-0000F7130000}"/>
    <cellStyle name="40% - Accent3 5 3 5" xfId="46683" xr:uid="{00000000-0005-0000-0000-0000F8130000}"/>
    <cellStyle name="40% - Accent3 5 4" xfId="7357" xr:uid="{00000000-0005-0000-0000-0000F9130000}"/>
    <cellStyle name="40% - Accent3 5 4 2" xfId="18276" xr:uid="{00000000-0005-0000-0000-0000FA130000}"/>
    <cellStyle name="40% - Accent3 5 4 2 2" xfId="23964" xr:uid="{00000000-0005-0000-0000-0000FB130000}"/>
    <cellStyle name="40% - Accent3 5 4 3" xfId="23963" xr:uid="{00000000-0005-0000-0000-0000FC130000}"/>
    <cellStyle name="40% - Accent3 5 4 4" xfId="51045" xr:uid="{00000000-0005-0000-0000-0000FD130000}"/>
    <cellStyle name="40% - Accent3 5 5" xfId="5176" xr:uid="{00000000-0005-0000-0000-0000FE130000}"/>
    <cellStyle name="40% - Accent3 5 5 2" xfId="16095" xr:uid="{00000000-0005-0000-0000-0000FF130000}"/>
    <cellStyle name="40% - Accent3 5 5 2 2" xfId="23966" xr:uid="{00000000-0005-0000-0000-000000140000}"/>
    <cellStyle name="40% - Accent3 5 5 3" xfId="23965" xr:uid="{00000000-0005-0000-0000-000001140000}"/>
    <cellStyle name="40% - Accent3 5 5 4" xfId="48864" xr:uid="{00000000-0005-0000-0000-000002140000}"/>
    <cellStyle name="40% - Accent3 5 6" xfId="11733" xr:uid="{00000000-0005-0000-0000-000003140000}"/>
    <cellStyle name="40% - Accent3 5 6 2" xfId="23967" xr:uid="{00000000-0005-0000-0000-000004140000}"/>
    <cellStyle name="40% - Accent3 5 7" xfId="23948" xr:uid="{00000000-0005-0000-0000-000005140000}"/>
    <cellStyle name="40% - Accent3 5 8" xfId="44502" xr:uid="{00000000-0005-0000-0000-000006140000}"/>
    <cellStyle name="40% - Accent3 50" xfId="55526" xr:uid="{00000000-0005-0000-0000-000007140000}"/>
    <cellStyle name="40% - Accent3 51" xfId="55543" xr:uid="{00000000-0005-0000-0000-000008140000}"/>
    <cellStyle name="40% - Accent3 52" xfId="55558" xr:uid="{00000000-0005-0000-0000-000009140000}"/>
    <cellStyle name="40% - Accent3 53" xfId="55577" xr:uid="{00000000-0005-0000-0000-00000A140000}"/>
    <cellStyle name="40% - Accent3 54" xfId="55593" xr:uid="{00000000-0005-0000-0000-00000B140000}"/>
    <cellStyle name="40% - Accent3 55" xfId="55608" xr:uid="{00000000-0005-0000-0000-00000C140000}"/>
    <cellStyle name="40% - Accent3 56" xfId="55624" xr:uid="{00000000-0005-0000-0000-00000D140000}"/>
    <cellStyle name="40% - Accent3 57" xfId="55639" xr:uid="{00000000-0005-0000-0000-00000E140000}"/>
    <cellStyle name="40% - Accent3 58" xfId="55660" xr:uid="{00000000-0005-0000-0000-00000F140000}"/>
    <cellStyle name="40% - Accent3 59" xfId="55686" xr:uid="{00000000-0005-0000-0000-000010140000}"/>
    <cellStyle name="40% - Accent3 6" xfId="902" xr:uid="{00000000-0005-0000-0000-000011140000}"/>
    <cellStyle name="40% - Accent3 6 2" xfId="2001" xr:uid="{00000000-0005-0000-0000-000012140000}"/>
    <cellStyle name="40% - Accent3 6 2 2" xfId="4184" xr:uid="{00000000-0005-0000-0000-000013140000}"/>
    <cellStyle name="40% - Accent3 6 2 2 2" xfId="10727" xr:uid="{00000000-0005-0000-0000-000014140000}"/>
    <cellStyle name="40% - Accent3 6 2 2 2 2" xfId="21646" xr:uid="{00000000-0005-0000-0000-000015140000}"/>
    <cellStyle name="40% - Accent3 6 2 2 2 2 2" xfId="23972" xr:uid="{00000000-0005-0000-0000-000016140000}"/>
    <cellStyle name="40% - Accent3 6 2 2 2 3" xfId="23971" xr:uid="{00000000-0005-0000-0000-000017140000}"/>
    <cellStyle name="40% - Accent3 6 2 2 2 4" xfId="54415" xr:uid="{00000000-0005-0000-0000-000018140000}"/>
    <cellStyle name="40% - Accent3 6 2 2 3" xfId="15103" xr:uid="{00000000-0005-0000-0000-000019140000}"/>
    <cellStyle name="40% - Accent3 6 2 2 3 2" xfId="23973" xr:uid="{00000000-0005-0000-0000-00001A140000}"/>
    <cellStyle name="40% - Accent3 6 2 2 4" xfId="23970" xr:uid="{00000000-0005-0000-0000-00001B140000}"/>
    <cellStyle name="40% - Accent3 6 2 2 5" xfId="47872" xr:uid="{00000000-0005-0000-0000-00001C140000}"/>
    <cellStyle name="40% - Accent3 6 2 3" xfId="8546" xr:uid="{00000000-0005-0000-0000-00001D140000}"/>
    <cellStyle name="40% - Accent3 6 2 3 2" xfId="19465" xr:uid="{00000000-0005-0000-0000-00001E140000}"/>
    <cellStyle name="40% - Accent3 6 2 3 2 2" xfId="23975" xr:uid="{00000000-0005-0000-0000-00001F140000}"/>
    <cellStyle name="40% - Accent3 6 2 3 3" xfId="23974" xr:uid="{00000000-0005-0000-0000-000020140000}"/>
    <cellStyle name="40% - Accent3 6 2 3 4" xfId="52234" xr:uid="{00000000-0005-0000-0000-000021140000}"/>
    <cellStyle name="40% - Accent3 6 2 4" xfId="6365" xr:uid="{00000000-0005-0000-0000-000022140000}"/>
    <cellStyle name="40% - Accent3 6 2 4 2" xfId="17284" xr:uid="{00000000-0005-0000-0000-000023140000}"/>
    <cellStyle name="40% - Accent3 6 2 4 2 2" xfId="23977" xr:uid="{00000000-0005-0000-0000-000024140000}"/>
    <cellStyle name="40% - Accent3 6 2 4 3" xfId="23976" xr:uid="{00000000-0005-0000-0000-000025140000}"/>
    <cellStyle name="40% - Accent3 6 2 4 4" xfId="50053" xr:uid="{00000000-0005-0000-0000-000026140000}"/>
    <cellStyle name="40% - Accent3 6 2 5" xfId="12922" xr:uid="{00000000-0005-0000-0000-000027140000}"/>
    <cellStyle name="40% - Accent3 6 2 5 2" xfId="23978" xr:uid="{00000000-0005-0000-0000-000028140000}"/>
    <cellStyle name="40% - Accent3 6 2 6" xfId="23969" xr:uid="{00000000-0005-0000-0000-000029140000}"/>
    <cellStyle name="40% - Accent3 6 2 7" xfId="45691" xr:uid="{00000000-0005-0000-0000-00002A140000}"/>
    <cellStyle name="40% - Accent3 6 3" xfId="3093" xr:uid="{00000000-0005-0000-0000-00002B140000}"/>
    <cellStyle name="40% - Accent3 6 3 2" xfId="9636" xr:uid="{00000000-0005-0000-0000-00002C140000}"/>
    <cellStyle name="40% - Accent3 6 3 2 2" xfId="20555" xr:uid="{00000000-0005-0000-0000-00002D140000}"/>
    <cellStyle name="40% - Accent3 6 3 2 2 2" xfId="23981" xr:uid="{00000000-0005-0000-0000-00002E140000}"/>
    <cellStyle name="40% - Accent3 6 3 2 3" xfId="23980" xr:uid="{00000000-0005-0000-0000-00002F140000}"/>
    <cellStyle name="40% - Accent3 6 3 2 4" xfId="53324" xr:uid="{00000000-0005-0000-0000-000030140000}"/>
    <cellStyle name="40% - Accent3 6 3 3" xfId="14012" xr:uid="{00000000-0005-0000-0000-000031140000}"/>
    <cellStyle name="40% - Accent3 6 3 3 2" xfId="23982" xr:uid="{00000000-0005-0000-0000-000032140000}"/>
    <cellStyle name="40% - Accent3 6 3 4" xfId="23979" xr:uid="{00000000-0005-0000-0000-000033140000}"/>
    <cellStyle name="40% - Accent3 6 3 5" xfId="46781" xr:uid="{00000000-0005-0000-0000-000034140000}"/>
    <cellStyle name="40% - Accent3 6 4" xfId="7455" xr:uid="{00000000-0005-0000-0000-000035140000}"/>
    <cellStyle name="40% - Accent3 6 4 2" xfId="18374" xr:uid="{00000000-0005-0000-0000-000036140000}"/>
    <cellStyle name="40% - Accent3 6 4 2 2" xfId="23984" xr:uid="{00000000-0005-0000-0000-000037140000}"/>
    <cellStyle name="40% - Accent3 6 4 3" xfId="23983" xr:uid="{00000000-0005-0000-0000-000038140000}"/>
    <cellStyle name="40% - Accent3 6 4 4" xfId="51143" xr:uid="{00000000-0005-0000-0000-000039140000}"/>
    <cellStyle name="40% - Accent3 6 5" xfId="5274" xr:uid="{00000000-0005-0000-0000-00003A140000}"/>
    <cellStyle name="40% - Accent3 6 5 2" xfId="16193" xr:uid="{00000000-0005-0000-0000-00003B140000}"/>
    <cellStyle name="40% - Accent3 6 5 2 2" xfId="23986" xr:uid="{00000000-0005-0000-0000-00003C140000}"/>
    <cellStyle name="40% - Accent3 6 5 3" xfId="23985" xr:uid="{00000000-0005-0000-0000-00003D140000}"/>
    <cellStyle name="40% - Accent3 6 5 4" xfId="48962" xr:uid="{00000000-0005-0000-0000-00003E140000}"/>
    <cellStyle name="40% - Accent3 6 6" xfId="11831" xr:uid="{00000000-0005-0000-0000-00003F140000}"/>
    <cellStyle name="40% - Accent3 6 6 2" xfId="23987" xr:uid="{00000000-0005-0000-0000-000040140000}"/>
    <cellStyle name="40% - Accent3 6 7" xfId="23968" xr:uid="{00000000-0005-0000-0000-000041140000}"/>
    <cellStyle name="40% - Accent3 6 8" xfId="44600" xr:uid="{00000000-0005-0000-0000-000042140000}"/>
    <cellStyle name="40% - Accent3 7" xfId="917" xr:uid="{00000000-0005-0000-0000-000043140000}"/>
    <cellStyle name="40% - Accent3 7 2" xfId="2016" xr:uid="{00000000-0005-0000-0000-000044140000}"/>
    <cellStyle name="40% - Accent3 7 2 2" xfId="4199" xr:uid="{00000000-0005-0000-0000-000045140000}"/>
    <cellStyle name="40% - Accent3 7 2 2 2" xfId="10742" xr:uid="{00000000-0005-0000-0000-000046140000}"/>
    <cellStyle name="40% - Accent3 7 2 2 2 2" xfId="21661" xr:uid="{00000000-0005-0000-0000-000047140000}"/>
    <cellStyle name="40% - Accent3 7 2 2 2 2 2" xfId="23992" xr:uid="{00000000-0005-0000-0000-000048140000}"/>
    <cellStyle name="40% - Accent3 7 2 2 2 3" xfId="23991" xr:uid="{00000000-0005-0000-0000-000049140000}"/>
    <cellStyle name="40% - Accent3 7 2 2 2 4" xfId="54430" xr:uid="{00000000-0005-0000-0000-00004A140000}"/>
    <cellStyle name="40% - Accent3 7 2 2 3" xfId="15118" xr:uid="{00000000-0005-0000-0000-00004B140000}"/>
    <cellStyle name="40% - Accent3 7 2 2 3 2" xfId="23993" xr:uid="{00000000-0005-0000-0000-00004C140000}"/>
    <cellStyle name="40% - Accent3 7 2 2 4" xfId="23990" xr:uid="{00000000-0005-0000-0000-00004D140000}"/>
    <cellStyle name="40% - Accent3 7 2 2 5" xfId="47887" xr:uid="{00000000-0005-0000-0000-00004E140000}"/>
    <cellStyle name="40% - Accent3 7 2 3" xfId="8561" xr:uid="{00000000-0005-0000-0000-00004F140000}"/>
    <cellStyle name="40% - Accent3 7 2 3 2" xfId="19480" xr:uid="{00000000-0005-0000-0000-000050140000}"/>
    <cellStyle name="40% - Accent3 7 2 3 2 2" xfId="23995" xr:uid="{00000000-0005-0000-0000-000051140000}"/>
    <cellStyle name="40% - Accent3 7 2 3 3" xfId="23994" xr:uid="{00000000-0005-0000-0000-000052140000}"/>
    <cellStyle name="40% - Accent3 7 2 3 4" xfId="52249" xr:uid="{00000000-0005-0000-0000-000053140000}"/>
    <cellStyle name="40% - Accent3 7 2 4" xfId="6380" xr:uid="{00000000-0005-0000-0000-000054140000}"/>
    <cellStyle name="40% - Accent3 7 2 4 2" xfId="17299" xr:uid="{00000000-0005-0000-0000-000055140000}"/>
    <cellStyle name="40% - Accent3 7 2 4 2 2" xfId="23997" xr:uid="{00000000-0005-0000-0000-000056140000}"/>
    <cellStyle name="40% - Accent3 7 2 4 3" xfId="23996" xr:uid="{00000000-0005-0000-0000-000057140000}"/>
    <cellStyle name="40% - Accent3 7 2 4 4" xfId="50068" xr:uid="{00000000-0005-0000-0000-000058140000}"/>
    <cellStyle name="40% - Accent3 7 2 5" xfId="12937" xr:uid="{00000000-0005-0000-0000-000059140000}"/>
    <cellStyle name="40% - Accent3 7 2 5 2" xfId="23998" xr:uid="{00000000-0005-0000-0000-00005A140000}"/>
    <cellStyle name="40% - Accent3 7 2 6" xfId="23989" xr:uid="{00000000-0005-0000-0000-00005B140000}"/>
    <cellStyle name="40% - Accent3 7 2 7" xfId="45706" xr:uid="{00000000-0005-0000-0000-00005C140000}"/>
    <cellStyle name="40% - Accent3 7 3" xfId="3108" xr:uid="{00000000-0005-0000-0000-00005D140000}"/>
    <cellStyle name="40% - Accent3 7 3 2" xfId="9651" xr:uid="{00000000-0005-0000-0000-00005E140000}"/>
    <cellStyle name="40% - Accent3 7 3 2 2" xfId="20570" xr:uid="{00000000-0005-0000-0000-00005F140000}"/>
    <cellStyle name="40% - Accent3 7 3 2 2 2" xfId="24001" xr:uid="{00000000-0005-0000-0000-000060140000}"/>
    <cellStyle name="40% - Accent3 7 3 2 3" xfId="24000" xr:uid="{00000000-0005-0000-0000-000061140000}"/>
    <cellStyle name="40% - Accent3 7 3 2 4" xfId="53339" xr:uid="{00000000-0005-0000-0000-000062140000}"/>
    <cellStyle name="40% - Accent3 7 3 3" xfId="14027" xr:uid="{00000000-0005-0000-0000-000063140000}"/>
    <cellStyle name="40% - Accent3 7 3 3 2" xfId="24002" xr:uid="{00000000-0005-0000-0000-000064140000}"/>
    <cellStyle name="40% - Accent3 7 3 4" xfId="23999" xr:uid="{00000000-0005-0000-0000-000065140000}"/>
    <cellStyle name="40% - Accent3 7 3 5" xfId="46796" xr:uid="{00000000-0005-0000-0000-000066140000}"/>
    <cellStyle name="40% - Accent3 7 4" xfId="7470" xr:uid="{00000000-0005-0000-0000-000067140000}"/>
    <cellStyle name="40% - Accent3 7 4 2" xfId="18389" xr:uid="{00000000-0005-0000-0000-000068140000}"/>
    <cellStyle name="40% - Accent3 7 4 2 2" xfId="24004" xr:uid="{00000000-0005-0000-0000-000069140000}"/>
    <cellStyle name="40% - Accent3 7 4 3" xfId="24003" xr:uid="{00000000-0005-0000-0000-00006A140000}"/>
    <cellStyle name="40% - Accent3 7 4 4" xfId="51158" xr:uid="{00000000-0005-0000-0000-00006B140000}"/>
    <cellStyle name="40% - Accent3 7 5" xfId="5289" xr:uid="{00000000-0005-0000-0000-00006C140000}"/>
    <cellStyle name="40% - Accent3 7 5 2" xfId="16208" xr:uid="{00000000-0005-0000-0000-00006D140000}"/>
    <cellStyle name="40% - Accent3 7 5 2 2" xfId="24006" xr:uid="{00000000-0005-0000-0000-00006E140000}"/>
    <cellStyle name="40% - Accent3 7 5 3" xfId="24005" xr:uid="{00000000-0005-0000-0000-00006F140000}"/>
    <cellStyle name="40% - Accent3 7 5 4" xfId="48977" xr:uid="{00000000-0005-0000-0000-000070140000}"/>
    <cellStyle name="40% - Accent3 7 6" xfId="11846" xr:uid="{00000000-0005-0000-0000-000071140000}"/>
    <cellStyle name="40% - Accent3 7 6 2" xfId="24007" xr:uid="{00000000-0005-0000-0000-000072140000}"/>
    <cellStyle name="40% - Accent3 7 7" xfId="23988" xr:uid="{00000000-0005-0000-0000-000073140000}"/>
    <cellStyle name="40% - Accent3 7 8" xfId="44615" xr:uid="{00000000-0005-0000-0000-000074140000}"/>
    <cellStyle name="40% - Accent3 8" xfId="1100" xr:uid="{00000000-0005-0000-0000-000075140000}"/>
    <cellStyle name="40% - Accent3 8 2" xfId="2198" xr:uid="{00000000-0005-0000-0000-000076140000}"/>
    <cellStyle name="40% - Accent3 8 2 2" xfId="4381" xr:uid="{00000000-0005-0000-0000-000077140000}"/>
    <cellStyle name="40% - Accent3 8 2 2 2" xfId="10924" xr:uid="{00000000-0005-0000-0000-000078140000}"/>
    <cellStyle name="40% - Accent3 8 2 2 2 2" xfId="21843" xr:uid="{00000000-0005-0000-0000-000079140000}"/>
    <cellStyle name="40% - Accent3 8 2 2 2 2 2" xfId="24012" xr:uid="{00000000-0005-0000-0000-00007A140000}"/>
    <cellStyle name="40% - Accent3 8 2 2 2 3" xfId="24011" xr:uid="{00000000-0005-0000-0000-00007B140000}"/>
    <cellStyle name="40% - Accent3 8 2 2 2 4" xfId="54612" xr:uid="{00000000-0005-0000-0000-00007C140000}"/>
    <cellStyle name="40% - Accent3 8 2 2 3" xfId="15300" xr:uid="{00000000-0005-0000-0000-00007D140000}"/>
    <cellStyle name="40% - Accent3 8 2 2 3 2" xfId="24013" xr:uid="{00000000-0005-0000-0000-00007E140000}"/>
    <cellStyle name="40% - Accent3 8 2 2 4" xfId="24010" xr:uid="{00000000-0005-0000-0000-00007F140000}"/>
    <cellStyle name="40% - Accent3 8 2 2 5" xfId="48069" xr:uid="{00000000-0005-0000-0000-000080140000}"/>
    <cellStyle name="40% - Accent3 8 2 3" xfId="8743" xr:uid="{00000000-0005-0000-0000-000081140000}"/>
    <cellStyle name="40% - Accent3 8 2 3 2" xfId="19662" xr:uid="{00000000-0005-0000-0000-000082140000}"/>
    <cellStyle name="40% - Accent3 8 2 3 2 2" xfId="24015" xr:uid="{00000000-0005-0000-0000-000083140000}"/>
    <cellStyle name="40% - Accent3 8 2 3 3" xfId="24014" xr:uid="{00000000-0005-0000-0000-000084140000}"/>
    <cellStyle name="40% - Accent3 8 2 3 4" xfId="52431" xr:uid="{00000000-0005-0000-0000-000085140000}"/>
    <cellStyle name="40% - Accent3 8 2 4" xfId="6562" xr:uid="{00000000-0005-0000-0000-000086140000}"/>
    <cellStyle name="40% - Accent3 8 2 4 2" xfId="17481" xr:uid="{00000000-0005-0000-0000-000087140000}"/>
    <cellStyle name="40% - Accent3 8 2 4 2 2" xfId="24017" xr:uid="{00000000-0005-0000-0000-000088140000}"/>
    <cellStyle name="40% - Accent3 8 2 4 3" xfId="24016" xr:uid="{00000000-0005-0000-0000-000089140000}"/>
    <cellStyle name="40% - Accent3 8 2 4 4" xfId="50250" xr:uid="{00000000-0005-0000-0000-00008A140000}"/>
    <cellStyle name="40% - Accent3 8 2 5" xfId="13119" xr:uid="{00000000-0005-0000-0000-00008B140000}"/>
    <cellStyle name="40% - Accent3 8 2 5 2" xfId="24018" xr:uid="{00000000-0005-0000-0000-00008C140000}"/>
    <cellStyle name="40% - Accent3 8 2 6" xfId="24009" xr:uid="{00000000-0005-0000-0000-00008D140000}"/>
    <cellStyle name="40% - Accent3 8 2 7" xfId="45888" xr:uid="{00000000-0005-0000-0000-00008E140000}"/>
    <cellStyle name="40% - Accent3 8 3" xfId="3290" xr:uid="{00000000-0005-0000-0000-00008F140000}"/>
    <cellStyle name="40% - Accent3 8 3 2" xfId="9833" xr:uid="{00000000-0005-0000-0000-000090140000}"/>
    <cellStyle name="40% - Accent3 8 3 2 2" xfId="20752" xr:uid="{00000000-0005-0000-0000-000091140000}"/>
    <cellStyle name="40% - Accent3 8 3 2 2 2" xfId="24021" xr:uid="{00000000-0005-0000-0000-000092140000}"/>
    <cellStyle name="40% - Accent3 8 3 2 3" xfId="24020" xr:uid="{00000000-0005-0000-0000-000093140000}"/>
    <cellStyle name="40% - Accent3 8 3 2 4" xfId="53521" xr:uid="{00000000-0005-0000-0000-000094140000}"/>
    <cellStyle name="40% - Accent3 8 3 3" xfId="14209" xr:uid="{00000000-0005-0000-0000-000095140000}"/>
    <cellStyle name="40% - Accent3 8 3 3 2" xfId="24022" xr:uid="{00000000-0005-0000-0000-000096140000}"/>
    <cellStyle name="40% - Accent3 8 3 4" xfId="24019" xr:uid="{00000000-0005-0000-0000-000097140000}"/>
    <cellStyle name="40% - Accent3 8 3 5" xfId="46978" xr:uid="{00000000-0005-0000-0000-000098140000}"/>
    <cellStyle name="40% - Accent3 8 4" xfId="7652" xr:uid="{00000000-0005-0000-0000-000099140000}"/>
    <cellStyle name="40% - Accent3 8 4 2" xfId="18571" xr:uid="{00000000-0005-0000-0000-00009A140000}"/>
    <cellStyle name="40% - Accent3 8 4 2 2" xfId="24024" xr:uid="{00000000-0005-0000-0000-00009B140000}"/>
    <cellStyle name="40% - Accent3 8 4 3" xfId="24023" xr:uid="{00000000-0005-0000-0000-00009C140000}"/>
    <cellStyle name="40% - Accent3 8 4 4" xfId="51340" xr:uid="{00000000-0005-0000-0000-00009D140000}"/>
    <cellStyle name="40% - Accent3 8 5" xfId="5471" xr:uid="{00000000-0005-0000-0000-00009E140000}"/>
    <cellStyle name="40% - Accent3 8 5 2" xfId="16390" xr:uid="{00000000-0005-0000-0000-00009F140000}"/>
    <cellStyle name="40% - Accent3 8 5 2 2" xfId="24026" xr:uid="{00000000-0005-0000-0000-0000A0140000}"/>
    <cellStyle name="40% - Accent3 8 5 3" xfId="24025" xr:uid="{00000000-0005-0000-0000-0000A1140000}"/>
    <cellStyle name="40% - Accent3 8 5 4" xfId="49159" xr:uid="{00000000-0005-0000-0000-0000A2140000}"/>
    <cellStyle name="40% - Accent3 8 6" xfId="12028" xr:uid="{00000000-0005-0000-0000-0000A3140000}"/>
    <cellStyle name="40% - Accent3 8 6 2" xfId="24027" xr:uid="{00000000-0005-0000-0000-0000A4140000}"/>
    <cellStyle name="40% - Accent3 8 7" xfId="24008" xr:uid="{00000000-0005-0000-0000-0000A5140000}"/>
    <cellStyle name="40% - Accent3 8 8" xfId="44797" xr:uid="{00000000-0005-0000-0000-0000A6140000}"/>
    <cellStyle name="40% - Accent3 9" xfId="1198" xr:uid="{00000000-0005-0000-0000-0000A7140000}"/>
    <cellStyle name="40% - Accent3 9 2" xfId="2296" xr:uid="{00000000-0005-0000-0000-0000A8140000}"/>
    <cellStyle name="40% - Accent3 9 2 2" xfId="4479" xr:uid="{00000000-0005-0000-0000-0000A9140000}"/>
    <cellStyle name="40% - Accent3 9 2 2 2" xfId="11022" xr:uid="{00000000-0005-0000-0000-0000AA140000}"/>
    <cellStyle name="40% - Accent3 9 2 2 2 2" xfId="21941" xr:uid="{00000000-0005-0000-0000-0000AB140000}"/>
    <cellStyle name="40% - Accent3 9 2 2 2 2 2" xfId="24032" xr:uid="{00000000-0005-0000-0000-0000AC140000}"/>
    <cellStyle name="40% - Accent3 9 2 2 2 3" xfId="24031" xr:uid="{00000000-0005-0000-0000-0000AD140000}"/>
    <cellStyle name="40% - Accent3 9 2 2 2 4" xfId="54710" xr:uid="{00000000-0005-0000-0000-0000AE140000}"/>
    <cellStyle name="40% - Accent3 9 2 2 3" xfId="15398" xr:uid="{00000000-0005-0000-0000-0000AF140000}"/>
    <cellStyle name="40% - Accent3 9 2 2 3 2" xfId="24033" xr:uid="{00000000-0005-0000-0000-0000B0140000}"/>
    <cellStyle name="40% - Accent3 9 2 2 4" xfId="24030" xr:uid="{00000000-0005-0000-0000-0000B1140000}"/>
    <cellStyle name="40% - Accent3 9 2 2 5" xfId="48167" xr:uid="{00000000-0005-0000-0000-0000B2140000}"/>
    <cellStyle name="40% - Accent3 9 2 3" xfId="8841" xr:uid="{00000000-0005-0000-0000-0000B3140000}"/>
    <cellStyle name="40% - Accent3 9 2 3 2" xfId="19760" xr:uid="{00000000-0005-0000-0000-0000B4140000}"/>
    <cellStyle name="40% - Accent3 9 2 3 2 2" xfId="24035" xr:uid="{00000000-0005-0000-0000-0000B5140000}"/>
    <cellStyle name="40% - Accent3 9 2 3 3" xfId="24034" xr:uid="{00000000-0005-0000-0000-0000B6140000}"/>
    <cellStyle name="40% - Accent3 9 2 3 4" xfId="52529" xr:uid="{00000000-0005-0000-0000-0000B7140000}"/>
    <cellStyle name="40% - Accent3 9 2 4" xfId="6660" xr:uid="{00000000-0005-0000-0000-0000B8140000}"/>
    <cellStyle name="40% - Accent3 9 2 4 2" xfId="17579" xr:uid="{00000000-0005-0000-0000-0000B9140000}"/>
    <cellStyle name="40% - Accent3 9 2 4 2 2" xfId="24037" xr:uid="{00000000-0005-0000-0000-0000BA140000}"/>
    <cellStyle name="40% - Accent3 9 2 4 3" xfId="24036" xr:uid="{00000000-0005-0000-0000-0000BB140000}"/>
    <cellStyle name="40% - Accent3 9 2 4 4" xfId="50348" xr:uid="{00000000-0005-0000-0000-0000BC140000}"/>
    <cellStyle name="40% - Accent3 9 2 5" xfId="13217" xr:uid="{00000000-0005-0000-0000-0000BD140000}"/>
    <cellStyle name="40% - Accent3 9 2 5 2" xfId="24038" xr:uid="{00000000-0005-0000-0000-0000BE140000}"/>
    <cellStyle name="40% - Accent3 9 2 6" xfId="24029" xr:uid="{00000000-0005-0000-0000-0000BF140000}"/>
    <cellStyle name="40% - Accent3 9 2 7" xfId="45986" xr:uid="{00000000-0005-0000-0000-0000C0140000}"/>
    <cellStyle name="40% - Accent3 9 3" xfId="3388" xr:uid="{00000000-0005-0000-0000-0000C1140000}"/>
    <cellStyle name="40% - Accent3 9 3 2" xfId="9931" xr:uid="{00000000-0005-0000-0000-0000C2140000}"/>
    <cellStyle name="40% - Accent3 9 3 2 2" xfId="20850" xr:uid="{00000000-0005-0000-0000-0000C3140000}"/>
    <cellStyle name="40% - Accent3 9 3 2 2 2" xfId="24041" xr:uid="{00000000-0005-0000-0000-0000C4140000}"/>
    <cellStyle name="40% - Accent3 9 3 2 3" xfId="24040" xr:uid="{00000000-0005-0000-0000-0000C5140000}"/>
    <cellStyle name="40% - Accent3 9 3 2 4" xfId="53619" xr:uid="{00000000-0005-0000-0000-0000C6140000}"/>
    <cellStyle name="40% - Accent3 9 3 3" xfId="14307" xr:uid="{00000000-0005-0000-0000-0000C7140000}"/>
    <cellStyle name="40% - Accent3 9 3 3 2" xfId="24042" xr:uid="{00000000-0005-0000-0000-0000C8140000}"/>
    <cellStyle name="40% - Accent3 9 3 4" xfId="24039" xr:uid="{00000000-0005-0000-0000-0000C9140000}"/>
    <cellStyle name="40% - Accent3 9 3 5" xfId="47076" xr:uid="{00000000-0005-0000-0000-0000CA140000}"/>
    <cellStyle name="40% - Accent3 9 4" xfId="7750" xr:uid="{00000000-0005-0000-0000-0000CB140000}"/>
    <cellStyle name="40% - Accent3 9 4 2" xfId="18669" xr:uid="{00000000-0005-0000-0000-0000CC140000}"/>
    <cellStyle name="40% - Accent3 9 4 2 2" xfId="24044" xr:uid="{00000000-0005-0000-0000-0000CD140000}"/>
    <cellStyle name="40% - Accent3 9 4 3" xfId="24043" xr:uid="{00000000-0005-0000-0000-0000CE140000}"/>
    <cellStyle name="40% - Accent3 9 4 4" xfId="51438" xr:uid="{00000000-0005-0000-0000-0000CF140000}"/>
    <cellStyle name="40% - Accent3 9 5" xfId="5569" xr:uid="{00000000-0005-0000-0000-0000D0140000}"/>
    <cellStyle name="40% - Accent3 9 5 2" xfId="16488" xr:uid="{00000000-0005-0000-0000-0000D1140000}"/>
    <cellStyle name="40% - Accent3 9 5 2 2" xfId="24046" xr:uid="{00000000-0005-0000-0000-0000D2140000}"/>
    <cellStyle name="40% - Accent3 9 5 3" xfId="24045" xr:uid="{00000000-0005-0000-0000-0000D3140000}"/>
    <cellStyle name="40% - Accent3 9 5 4" xfId="49257" xr:uid="{00000000-0005-0000-0000-0000D4140000}"/>
    <cellStyle name="40% - Accent3 9 6" xfId="12126" xr:uid="{00000000-0005-0000-0000-0000D5140000}"/>
    <cellStyle name="40% - Accent3 9 6 2" xfId="24047" xr:uid="{00000000-0005-0000-0000-0000D6140000}"/>
    <cellStyle name="40% - Accent3 9 7" xfId="24028" xr:uid="{00000000-0005-0000-0000-0000D7140000}"/>
    <cellStyle name="40% - Accent3 9 8" xfId="44895" xr:uid="{00000000-0005-0000-0000-0000D8140000}"/>
    <cellStyle name="40% - Accent4" xfId="35" builtinId="43" customBuiltin="1"/>
    <cellStyle name="40% - Accent4 10" xfId="1304" xr:uid="{00000000-0005-0000-0000-0000DA140000}"/>
    <cellStyle name="40% - Accent4 10 2" xfId="2402" xr:uid="{00000000-0005-0000-0000-0000DB140000}"/>
    <cellStyle name="40% - Accent4 10 2 2" xfId="4583" xr:uid="{00000000-0005-0000-0000-0000DC140000}"/>
    <cellStyle name="40% - Accent4 10 2 2 2" xfId="11126" xr:uid="{00000000-0005-0000-0000-0000DD140000}"/>
    <cellStyle name="40% - Accent4 10 2 2 2 2" xfId="22045" xr:uid="{00000000-0005-0000-0000-0000DE140000}"/>
    <cellStyle name="40% - Accent4 10 2 2 2 2 2" xfId="24053" xr:uid="{00000000-0005-0000-0000-0000DF140000}"/>
    <cellStyle name="40% - Accent4 10 2 2 2 3" xfId="24052" xr:uid="{00000000-0005-0000-0000-0000E0140000}"/>
    <cellStyle name="40% - Accent4 10 2 2 2 4" xfId="54814" xr:uid="{00000000-0005-0000-0000-0000E1140000}"/>
    <cellStyle name="40% - Accent4 10 2 2 3" xfId="15502" xr:uid="{00000000-0005-0000-0000-0000E2140000}"/>
    <cellStyle name="40% - Accent4 10 2 2 3 2" xfId="24054" xr:uid="{00000000-0005-0000-0000-0000E3140000}"/>
    <cellStyle name="40% - Accent4 10 2 2 4" xfId="24051" xr:uid="{00000000-0005-0000-0000-0000E4140000}"/>
    <cellStyle name="40% - Accent4 10 2 2 5" xfId="48271" xr:uid="{00000000-0005-0000-0000-0000E5140000}"/>
    <cellStyle name="40% - Accent4 10 2 3" xfId="8945" xr:uid="{00000000-0005-0000-0000-0000E6140000}"/>
    <cellStyle name="40% - Accent4 10 2 3 2" xfId="19864" xr:uid="{00000000-0005-0000-0000-0000E7140000}"/>
    <cellStyle name="40% - Accent4 10 2 3 2 2" xfId="24056" xr:uid="{00000000-0005-0000-0000-0000E8140000}"/>
    <cellStyle name="40% - Accent4 10 2 3 3" xfId="24055" xr:uid="{00000000-0005-0000-0000-0000E9140000}"/>
    <cellStyle name="40% - Accent4 10 2 3 4" xfId="52633" xr:uid="{00000000-0005-0000-0000-0000EA140000}"/>
    <cellStyle name="40% - Accent4 10 2 4" xfId="6764" xr:uid="{00000000-0005-0000-0000-0000EB140000}"/>
    <cellStyle name="40% - Accent4 10 2 4 2" xfId="17683" xr:uid="{00000000-0005-0000-0000-0000EC140000}"/>
    <cellStyle name="40% - Accent4 10 2 4 2 2" xfId="24058" xr:uid="{00000000-0005-0000-0000-0000ED140000}"/>
    <cellStyle name="40% - Accent4 10 2 4 3" xfId="24057" xr:uid="{00000000-0005-0000-0000-0000EE140000}"/>
    <cellStyle name="40% - Accent4 10 2 4 4" xfId="50452" xr:uid="{00000000-0005-0000-0000-0000EF140000}"/>
    <cellStyle name="40% - Accent4 10 2 5" xfId="13321" xr:uid="{00000000-0005-0000-0000-0000F0140000}"/>
    <cellStyle name="40% - Accent4 10 2 5 2" xfId="24059" xr:uid="{00000000-0005-0000-0000-0000F1140000}"/>
    <cellStyle name="40% - Accent4 10 2 6" xfId="24050" xr:uid="{00000000-0005-0000-0000-0000F2140000}"/>
    <cellStyle name="40% - Accent4 10 2 7" xfId="46090" xr:uid="{00000000-0005-0000-0000-0000F3140000}"/>
    <cellStyle name="40% - Accent4 10 3" xfId="3492" xr:uid="{00000000-0005-0000-0000-0000F4140000}"/>
    <cellStyle name="40% - Accent4 10 3 2" xfId="10035" xr:uid="{00000000-0005-0000-0000-0000F5140000}"/>
    <cellStyle name="40% - Accent4 10 3 2 2" xfId="20954" xr:uid="{00000000-0005-0000-0000-0000F6140000}"/>
    <cellStyle name="40% - Accent4 10 3 2 2 2" xfId="24062" xr:uid="{00000000-0005-0000-0000-0000F7140000}"/>
    <cellStyle name="40% - Accent4 10 3 2 3" xfId="24061" xr:uid="{00000000-0005-0000-0000-0000F8140000}"/>
    <cellStyle name="40% - Accent4 10 3 2 4" xfId="53723" xr:uid="{00000000-0005-0000-0000-0000F9140000}"/>
    <cellStyle name="40% - Accent4 10 3 3" xfId="14411" xr:uid="{00000000-0005-0000-0000-0000FA140000}"/>
    <cellStyle name="40% - Accent4 10 3 3 2" xfId="24063" xr:uid="{00000000-0005-0000-0000-0000FB140000}"/>
    <cellStyle name="40% - Accent4 10 3 4" xfId="24060" xr:uid="{00000000-0005-0000-0000-0000FC140000}"/>
    <cellStyle name="40% - Accent4 10 3 5" xfId="47180" xr:uid="{00000000-0005-0000-0000-0000FD140000}"/>
    <cellStyle name="40% - Accent4 10 4" xfId="7854" xr:uid="{00000000-0005-0000-0000-0000FE140000}"/>
    <cellStyle name="40% - Accent4 10 4 2" xfId="18773" xr:uid="{00000000-0005-0000-0000-0000FF140000}"/>
    <cellStyle name="40% - Accent4 10 4 2 2" xfId="24065" xr:uid="{00000000-0005-0000-0000-000000150000}"/>
    <cellStyle name="40% - Accent4 10 4 3" xfId="24064" xr:uid="{00000000-0005-0000-0000-000001150000}"/>
    <cellStyle name="40% - Accent4 10 4 4" xfId="51542" xr:uid="{00000000-0005-0000-0000-000002150000}"/>
    <cellStyle name="40% - Accent4 10 5" xfId="5673" xr:uid="{00000000-0005-0000-0000-000003150000}"/>
    <cellStyle name="40% - Accent4 10 5 2" xfId="16592" xr:uid="{00000000-0005-0000-0000-000004150000}"/>
    <cellStyle name="40% - Accent4 10 5 2 2" xfId="24067" xr:uid="{00000000-0005-0000-0000-000005150000}"/>
    <cellStyle name="40% - Accent4 10 5 3" xfId="24066" xr:uid="{00000000-0005-0000-0000-000006150000}"/>
    <cellStyle name="40% - Accent4 10 5 4" xfId="49361" xr:uid="{00000000-0005-0000-0000-000007150000}"/>
    <cellStyle name="40% - Accent4 10 6" xfId="12230" xr:uid="{00000000-0005-0000-0000-000008150000}"/>
    <cellStyle name="40% - Accent4 10 6 2" xfId="24068" xr:uid="{00000000-0005-0000-0000-000009150000}"/>
    <cellStyle name="40% - Accent4 10 7" xfId="24049" xr:uid="{00000000-0005-0000-0000-00000A150000}"/>
    <cellStyle name="40% - Accent4 10 8" xfId="44999" xr:uid="{00000000-0005-0000-0000-00000B150000}"/>
    <cellStyle name="40% - Accent4 11" xfId="1326" xr:uid="{00000000-0005-0000-0000-00000C150000}"/>
    <cellStyle name="40% - Accent4 11 2" xfId="3510" xr:uid="{00000000-0005-0000-0000-00000D150000}"/>
    <cellStyle name="40% - Accent4 11 2 2" xfId="10053" xr:uid="{00000000-0005-0000-0000-00000E150000}"/>
    <cellStyle name="40% - Accent4 11 2 2 2" xfId="20972" xr:uid="{00000000-0005-0000-0000-00000F150000}"/>
    <cellStyle name="40% - Accent4 11 2 2 2 2" xfId="24072" xr:uid="{00000000-0005-0000-0000-000010150000}"/>
    <cellStyle name="40% - Accent4 11 2 2 3" xfId="24071" xr:uid="{00000000-0005-0000-0000-000011150000}"/>
    <cellStyle name="40% - Accent4 11 2 2 4" xfId="53741" xr:uid="{00000000-0005-0000-0000-000012150000}"/>
    <cellStyle name="40% - Accent4 11 2 3" xfId="14429" xr:uid="{00000000-0005-0000-0000-000013150000}"/>
    <cellStyle name="40% - Accent4 11 2 3 2" xfId="24073" xr:uid="{00000000-0005-0000-0000-000014150000}"/>
    <cellStyle name="40% - Accent4 11 2 4" xfId="24070" xr:uid="{00000000-0005-0000-0000-000015150000}"/>
    <cellStyle name="40% - Accent4 11 2 5" xfId="47198" xr:uid="{00000000-0005-0000-0000-000016150000}"/>
    <cellStyle name="40% - Accent4 11 3" xfId="7872" xr:uid="{00000000-0005-0000-0000-000017150000}"/>
    <cellStyle name="40% - Accent4 11 3 2" xfId="18791" xr:uid="{00000000-0005-0000-0000-000018150000}"/>
    <cellStyle name="40% - Accent4 11 3 2 2" xfId="24075" xr:uid="{00000000-0005-0000-0000-000019150000}"/>
    <cellStyle name="40% - Accent4 11 3 3" xfId="24074" xr:uid="{00000000-0005-0000-0000-00001A150000}"/>
    <cellStyle name="40% - Accent4 11 3 4" xfId="51560" xr:uid="{00000000-0005-0000-0000-00001B150000}"/>
    <cellStyle name="40% - Accent4 11 4" xfId="5691" xr:uid="{00000000-0005-0000-0000-00001C150000}"/>
    <cellStyle name="40% - Accent4 11 4 2" xfId="16610" xr:uid="{00000000-0005-0000-0000-00001D150000}"/>
    <cellStyle name="40% - Accent4 11 4 2 2" xfId="24077" xr:uid="{00000000-0005-0000-0000-00001E150000}"/>
    <cellStyle name="40% - Accent4 11 4 3" xfId="24076" xr:uid="{00000000-0005-0000-0000-00001F150000}"/>
    <cellStyle name="40% - Accent4 11 4 4" xfId="49379" xr:uid="{00000000-0005-0000-0000-000020150000}"/>
    <cellStyle name="40% - Accent4 11 5" xfId="12248" xr:uid="{00000000-0005-0000-0000-000021150000}"/>
    <cellStyle name="40% - Accent4 11 5 2" xfId="24078" xr:uid="{00000000-0005-0000-0000-000022150000}"/>
    <cellStyle name="40% - Accent4 11 6" xfId="24069" xr:uid="{00000000-0005-0000-0000-000023150000}"/>
    <cellStyle name="40% - Accent4 11 7" xfId="45017" xr:uid="{00000000-0005-0000-0000-000024150000}"/>
    <cellStyle name="40% - Accent4 12" xfId="2503" xr:uid="{00000000-0005-0000-0000-000025150000}"/>
    <cellStyle name="40% - Accent4 12 2" xfId="9046" xr:uid="{00000000-0005-0000-0000-000026150000}"/>
    <cellStyle name="40% - Accent4 12 2 2" xfId="19965" xr:uid="{00000000-0005-0000-0000-000027150000}"/>
    <cellStyle name="40% - Accent4 12 2 2 2" xfId="24081" xr:uid="{00000000-0005-0000-0000-000028150000}"/>
    <cellStyle name="40% - Accent4 12 2 3" xfId="24080" xr:uid="{00000000-0005-0000-0000-000029150000}"/>
    <cellStyle name="40% - Accent4 12 2 4" xfId="52734" xr:uid="{00000000-0005-0000-0000-00002A150000}"/>
    <cellStyle name="40% - Accent4 12 3" xfId="13422" xr:uid="{00000000-0005-0000-0000-00002B150000}"/>
    <cellStyle name="40% - Accent4 12 3 2" xfId="24082" xr:uid="{00000000-0005-0000-0000-00002C150000}"/>
    <cellStyle name="40% - Accent4 12 4" xfId="24079" xr:uid="{00000000-0005-0000-0000-00002D150000}"/>
    <cellStyle name="40% - Accent4 12 5" xfId="46191" xr:uid="{00000000-0005-0000-0000-00002E150000}"/>
    <cellStyle name="40% - Accent4 13" xfId="6865" xr:uid="{00000000-0005-0000-0000-00002F150000}"/>
    <cellStyle name="40% - Accent4 13 2" xfId="17784" xr:uid="{00000000-0005-0000-0000-000030150000}"/>
    <cellStyle name="40% - Accent4 13 2 2" xfId="24084" xr:uid="{00000000-0005-0000-0000-000031150000}"/>
    <cellStyle name="40% - Accent4 13 3" xfId="24083" xr:uid="{00000000-0005-0000-0000-000032150000}"/>
    <cellStyle name="40% - Accent4 13 4" xfId="50553" xr:uid="{00000000-0005-0000-0000-000033150000}"/>
    <cellStyle name="40% - Accent4 14" xfId="4684" xr:uid="{00000000-0005-0000-0000-000034150000}"/>
    <cellStyle name="40% - Accent4 14 2" xfId="15603" xr:uid="{00000000-0005-0000-0000-000035150000}"/>
    <cellStyle name="40% - Accent4 14 2 2" xfId="24086" xr:uid="{00000000-0005-0000-0000-000036150000}"/>
    <cellStyle name="40% - Accent4 14 3" xfId="24085" xr:uid="{00000000-0005-0000-0000-000037150000}"/>
    <cellStyle name="40% - Accent4 14 4" xfId="48372" xr:uid="{00000000-0005-0000-0000-000038150000}"/>
    <cellStyle name="40% - Accent4 15" xfId="11156" xr:uid="{00000000-0005-0000-0000-000039150000}"/>
    <cellStyle name="40% - Accent4 15 2" xfId="24087" xr:uid="{00000000-0005-0000-0000-00003A150000}"/>
    <cellStyle name="40% - Accent4 16" xfId="24048" xr:uid="{00000000-0005-0000-0000-00003B150000}"/>
    <cellStyle name="40% - Accent4 17" xfId="44010" xr:uid="{00000000-0005-0000-0000-00003C150000}"/>
    <cellStyle name="40% - Accent4 18" xfId="54837" xr:uid="{00000000-0005-0000-0000-00003D150000}"/>
    <cellStyle name="40% - Accent4 19" xfId="54865" xr:uid="{00000000-0005-0000-0000-00003E150000}"/>
    <cellStyle name="40% - Accent4 2" xfId="257" xr:uid="{00000000-0005-0000-0000-00003F150000}"/>
    <cellStyle name="40% - Accent4 2 10" xfId="55345" xr:uid="{00000000-0005-0000-0000-000040150000}"/>
    <cellStyle name="40% - Accent4 2 2" xfId="524" xr:uid="{00000000-0005-0000-0000-000041150000}"/>
    <cellStyle name="40% - Accent4 2 2 2" xfId="1624" xr:uid="{00000000-0005-0000-0000-000042150000}"/>
    <cellStyle name="40% - Accent4 2 2 2 2" xfId="3807" xr:uid="{00000000-0005-0000-0000-000043150000}"/>
    <cellStyle name="40% - Accent4 2 2 2 2 2" xfId="10350" xr:uid="{00000000-0005-0000-0000-000044150000}"/>
    <cellStyle name="40% - Accent4 2 2 2 2 2 2" xfId="21269" xr:uid="{00000000-0005-0000-0000-000045150000}"/>
    <cellStyle name="40% - Accent4 2 2 2 2 2 2 2" xfId="24093" xr:uid="{00000000-0005-0000-0000-000046150000}"/>
    <cellStyle name="40% - Accent4 2 2 2 2 2 3" xfId="24092" xr:uid="{00000000-0005-0000-0000-000047150000}"/>
    <cellStyle name="40% - Accent4 2 2 2 2 2 4" xfId="54038" xr:uid="{00000000-0005-0000-0000-000048150000}"/>
    <cellStyle name="40% - Accent4 2 2 2 2 3" xfId="14726" xr:uid="{00000000-0005-0000-0000-000049150000}"/>
    <cellStyle name="40% - Accent4 2 2 2 2 3 2" xfId="24094" xr:uid="{00000000-0005-0000-0000-00004A150000}"/>
    <cellStyle name="40% - Accent4 2 2 2 2 4" xfId="24091" xr:uid="{00000000-0005-0000-0000-00004B150000}"/>
    <cellStyle name="40% - Accent4 2 2 2 2 5" xfId="47495" xr:uid="{00000000-0005-0000-0000-00004C150000}"/>
    <cellStyle name="40% - Accent4 2 2 2 3" xfId="8169" xr:uid="{00000000-0005-0000-0000-00004D150000}"/>
    <cellStyle name="40% - Accent4 2 2 2 3 2" xfId="19088" xr:uid="{00000000-0005-0000-0000-00004E150000}"/>
    <cellStyle name="40% - Accent4 2 2 2 3 2 2" xfId="24096" xr:uid="{00000000-0005-0000-0000-00004F150000}"/>
    <cellStyle name="40% - Accent4 2 2 2 3 3" xfId="24095" xr:uid="{00000000-0005-0000-0000-000050150000}"/>
    <cellStyle name="40% - Accent4 2 2 2 3 4" xfId="51857" xr:uid="{00000000-0005-0000-0000-000051150000}"/>
    <cellStyle name="40% - Accent4 2 2 2 4" xfId="5988" xr:uid="{00000000-0005-0000-0000-000052150000}"/>
    <cellStyle name="40% - Accent4 2 2 2 4 2" xfId="16907" xr:uid="{00000000-0005-0000-0000-000053150000}"/>
    <cellStyle name="40% - Accent4 2 2 2 4 2 2" xfId="24098" xr:uid="{00000000-0005-0000-0000-000054150000}"/>
    <cellStyle name="40% - Accent4 2 2 2 4 3" xfId="24097" xr:uid="{00000000-0005-0000-0000-000055150000}"/>
    <cellStyle name="40% - Accent4 2 2 2 4 4" xfId="49676" xr:uid="{00000000-0005-0000-0000-000056150000}"/>
    <cellStyle name="40% - Accent4 2 2 2 5" xfId="12545" xr:uid="{00000000-0005-0000-0000-000057150000}"/>
    <cellStyle name="40% - Accent4 2 2 2 5 2" xfId="24099" xr:uid="{00000000-0005-0000-0000-000058150000}"/>
    <cellStyle name="40% - Accent4 2 2 2 6" xfId="24090" xr:uid="{00000000-0005-0000-0000-000059150000}"/>
    <cellStyle name="40% - Accent4 2 2 2 7" xfId="45314" xr:uid="{00000000-0005-0000-0000-00005A150000}"/>
    <cellStyle name="40% - Accent4 2 2 3" xfId="2716" xr:uid="{00000000-0005-0000-0000-00005B150000}"/>
    <cellStyle name="40% - Accent4 2 2 3 2" xfId="9259" xr:uid="{00000000-0005-0000-0000-00005C150000}"/>
    <cellStyle name="40% - Accent4 2 2 3 2 2" xfId="20178" xr:uid="{00000000-0005-0000-0000-00005D150000}"/>
    <cellStyle name="40% - Accent4 2 2 3 2 2 2" xfId="24102" xr:uid="{00000000-0005-0000-0000-00005E150000}"/>
    <cellStyle name="40% - Accent4 2 2 3 2 3" xfId="24101" xr:uid="{00000000-0005-0000-0000-00005F150000}"/>
    <cellStyle name="40% - Accent4 2 2 3 2 4" xfId="52947" xr:uid="{00000000-0005-0000-0000-000060150000}"/>
    <cellStyle name="40% - Accent4 2 2 3 3" xfId="13635" xr:uid="{00000000-0005-0000-0000-000061150000}"/>
    <cellStyle name="40% - Accent4 2 2 3 3 2" xfId="24103" xr:uid="{00000000-0005-0000-0000-000062150000}"/>
    <cellStyle name="40% - Accent4 2 2 3 4" xfId="24100" xr:uid="{00000000-0005-0000-0000-000063150000}"/>
    <cellStyle name="40% - Accent4 2 2 3 5" xfId="46404" xr:uid="{00000000-0005-0000-0000-000064150000}"/>
    <cellStyle name="40% - Accent4 2 2 4" xfId="7078" xr:uid="{00000000-0005-0000-0000-000065150000}"/>
    <cellStyle name="40% - Accent4 2 2 4 2" xfId="17997" xr:uid="{00000000-0005-0000-0000-000066150000}"/>
    <cellStyle name="40% - Accent4 2 2 4 2 2" xfId="24105" xr:uid="{00000000-0005-0000-0000-000067150000}"/>
    <cellStyle name="40% - Accent4 2 2 4 3" xfId="24104" xr:uid="{00000000-0005-0000-0000-000068150000}"/>
    <cellStyle name="40% - Accent4 2 2 4 4" xfId="50766" xr:uid="{00000000-0005-0000-0000-000069150000}"/>
    <cellStyle name="40% - Accent4 2 2 5" xfId="4897" xr:uid="{00000000-0005-0000-0000-00006A150000}"/>
    <cellStyle name="40% - Accent4 2 2 5 2" xfId="15816" xr:uid="{00000000-0005-0000-0000-00006B150000}"/>
    <cellStyle name="40% - Accent4 2 2 5 2 2" xfId="24107" xr:uid="{00000000-0005-0000-0000-00006C150000}"/>
    <cellStyle name="40% - Accent4 2 2 5 3" xfId="24106" xr:uid="{00000000-0005-0000-0000-00006D150000}"/>
    <cellStyle name="40% - Accent4 2 2 5 4" xfId="48585" xr:uid="{00000000-0005-0000-0000-00006E150000}"/>
    <cellStyle name="40% - Accent4 2 2 6" xfId="11454" xr:uid="{00000000-0005-0000-0000-00006F150000}"/>
    <cellStyle name="40% - Accent4 2 2 6 2" xfId="24108" xr:uid="{00000000-0005-0000-0000-000070150000}"/>
    <cellStyle name="40% - Accent4 2 2 7" xfId="24089" xr:uid="{00000000-0005-0000-0000-000071150000}"/>
    <cellStyle name="40% - Accent4 2 2 8" xfId="44223" xr:uid="{00000000-0005-0000-0000-000072150000}"/>
    <cellStyle name="40% - Accent4 2 3" xfId="1426" xr:uid="{00000000-0005-0000-0000-000073150000}"/>
    <cellStyle name="40% - Accent4 2 3 2" xfId="3609" xr:uid="{00000000-0005-0000-0000-000074150000}"/>
    <cellStyle name="40% - Accent4 2 3 2 2" xfId="10152" xr:uid="{00000000-0005-0000-0000-000075150000}"/>
    <cellStyle name="40% - Accent4 2 3 2 2 2" xfId="21071" xr:uid="{00000000-0005-0000-0000-000076150000}"/>
    <cellStyle name="40% - Accent4 2 3 2 2 2 2" xfId="24112" xr:uid="{00000000-0005-0000-0000-000077150000}"/>
    <cellStyle name="40% - Accent4 2 3 2 2 3" xfId="24111" xr:uid="{00000000-0005-0000-0000-000078150000}"/>
    <cellStyle name="40% - Accent4 2 3 2 2 4" xfId="53840" xr:uid="{00000000-0005-0000-0000-000079150000}"/>
    <cellStyle name="40% - Accent4 2 3 2 3" xfId="14528" xr:uid="{00000000-0005-0000-0000-00007A150000}"/>
    <cellStyle name="40% - Accent4 2 3 2 3 2" xfId="24113" xr:uid="{00000000-0005-0000-0000-00007B150000}"/>
    <cellStyle name="40% - Accent4 2 3 2 4" xfId="24110" xr:uid="{00000000-0005-0000-0000-00007C150000}"/>
    <cellStyle name="40% - Accent4 2 3 2 5" xfId="47297" xr:uid="{00000000-0005-0000-0000-00007D150000}"/>
    <cellStyle name="40% - Accent4 2 3 3" xfId="7971" xr:uid="{00000000-0005-0000-0000-00007E150000}"/>
    <cellStyle name="40% - Accent4 2 3 3 2" xfId="18890" xr:uid="{00000000-0005-0000-0000-00007F150000}"/>
    <cellStyle name="40% - Accent4 2 3 3 2 2" xfId="24115" xr:uid="{00000000-0005-0000-0000-000080150000}"/>
    <cellStyle name="40% - Accent4 2 3 3 3" xfId="24114" xr:uid="{00000000-0005-0000-0000-000081150000}"/>
    <cellStyle name="40% - Accent4 2 3 3 4" xfId="51659" xr:uid="{00000000-0005-0000-0000-000082150000}"/>
    <cellStyle name="40% - Accent4 2 3 4" xfId="5790" xr:uid="{00000000-0005-0000-0000-000083150000}"/>
    <cellStyle name="40% - Accent4 2 3 4 2" xfId="16709" xr:uid="{00000000-0005-0000-0000-000084150000}"/>
    <cellStyle name="40% - Accent4 2 3 4 2 2" xfId="24117" xr:uid="{00000000-0005-0000-0000-000085150000}"/>
    <cellStyle name="40% - Accent4 2 3 4 3" xfId="24116" xr:uid="{00000000-0005-0000-0000-000086150000}"/>
    <cellStyle name="40% - Accent4 2 3 4 4" xfId="49478" xr:uid="{00000000-0005-0000-0000-000087150000}"/>
    <cellStyle name="40% - Accent4 2 3 5" xfId="12347" xr:uid="{00000000-0005-0000-0000-000088150000}"/>
    <cellStyle name="40% - Accent4 2 3 5 2" xfId="24118" xr:uid="{00000000-0005-0000-0000-000089150000}"/>
    <cellStyle name="40% - Accent4 2 3 6" xfId="24109" xr:uid="{00000000-0005-0000-0000-00008A150000}"/>
    <cellStyle name="40% - Accent4 2 3 7" xfId="45116" xr:uid="{00000000-0005-0000-0000-00008B150000}"/>
    <cellStyle name="40% - Accent4 2 4" xfId="2518" xr:uid="{00000000-0005-0000-0000-00008C150000}"/>
    <cellStyle name="40% - Accent4 2 4 2" xfId="9061" xr:uid="{00000000-0005-0000-0000-00008D150000}"/>
    <cellStyle name="40% - Accent4 2 4 2 2" xfId="19980" xr:uid="{00000000-0005-0000-0000-00008E150000}"/>
    <cellStyle name="40% - Accent4 2 4 2 2 2" xfId="24121" xr:uid="{00000000-0005-0000-0000-00008F150000}"/>
    <cellStyle name="40% - Accent4 2 4 2 3" xfId="24120" xr:uid="{00000000-0005-0000-0000-000090150000}"/>
    <cellStyle name="40% - Accent4 2 4 2 4" xfId="52749" xr:uid="{00000000-0005-0000-0000-000091150000}"/>
    <cellStyle name="40% - Accent4 2 4 3" xfId="13437" xr:uid="{00000000-0005-0000-0000-000092150000}"/>
    <cellStyle name="40% - Accent4 2 4 3 2" xfId="24122" xr:uid="{00000000-0005-0000-0000-000093150000}"/>
    <cellStyle name="40% - Accent4 2 4 4" xfId="24119" xr:uid="{00000000-0005-0000-0000-000094150000}"/>
    <cellStyle name="40% - Accent4 2 4 5" xfId="46206" xr:uid="{00000000-0005-0000-0000-000095150000}"/>
    <cellStyle name="40% - Accent4 2 5" xfId="6880" xr:uid="{00000000-0005-0000-0000-000096150000}"/>
    <cellStyle name="40% - Accent4 2 5 2" xfId="17799" xr:uid="{00000000-0005-0000-0000-000097150000}"/>
    <cellStyle name="40% - Accent4 2 5 2 2" xfId="24124" xr:uid="{00000000-0005-0000-0000-000098150000}"/>
    <cellStyle name="40% - Accent4 2 5 3" xfId="24123" xr:uid="{00000000-0005-0000-0000-000099150000}"/>
    <cellStyle name="40% - Accent4 2 5 4" xfId="50568" xr:uid="{00000000-0005-0000-0000-00009A150000}"/>
    <cellStyle name="40% - Accent4 2 6" xfId="4699" xr:uid="{00000000-0005-0000-0000-00009B150000}"/>
    <cellStyle name="40% - Accent4 2 6 2" xfId="15618" xr:uid="{00000000-0005-0000-0000-00009C150000}"/>
    <cellStyle name="40% - Accent4 2 6 2 2" xfId="24126" xr:uid="{00000000-0005-0000-0000-00009D150000}"/>
    <cellStyle name="40% - Accent4 2 6 3" xfId="24125" xr:uid="{00000000-0005-0000-0000-00009E150000}"/>
    <cellStyle name="40% - Accent4 2 6 4" xfId="48387" xr:uid="{00000000-0005-0000-0000-00009F150000}"/>
    <cellStyle name="40% - Accent4 2 7" xfId="11256" xr:uid="{00000000-0005-0000-0000-0000A0150000}"/>
    <cellStyle name="40% - Accent4 2 7 2" xfId="24127" xr:uid="{00000000-0005-0000-0000-0000A1150000}"/>
    <cellStyle name="40% - Accent4 2 8" xfId="24088" xr:uid="{00000000-0005-0000-0000-0000A2150000}"/>
    <cellStyle name="40% - Accent4 2 9" xfId="44025" xr:uid="{00000000-0005-0000-0000-0000A3150000}"/>
    <cellStyle name="40% - Accent4 20" xfId="54880" xr:uid="{00000000-0005-0000-0000-0000A4150000}"/>
    <cellStyle name="40% - Accent4 21" xfId="54918" xr:uid="{00000000-0005-0000-0000-0000A5150000}"/>
    <cellStyle name="40% - Accent4 22" xfId="54936" xr:uid="{00000000-0005-0000-0000-0000A6150000}"/>
    <cellStyle name="40% - Accent4 23" xfId="54953" xr:uid="{00000000-0005-0000-0000-0000A7150000}"/>
    <cellStyle name="40% - Accent4 24" xfId="54967" xr:uid="{00000000-0005-0000-0000-0000A8150000}"/>
    <cellStyle name="40% - Accent4 25" xfId="55013" xr:uid="{00000000-0005-0000-0000-0000A9150000}"/>
    <cellStyle name="40% - Accent4 26" xfId="55028" xr:uid="{00000000-0005-0000-0000-0000AA150000}"/>
    <cellStyle name="40% - Accent4 27" xfId="55042" xr:uid="{00000000-0005-0000-0000-0000AB150000}"/>
    <cellStyle name="40% - Accent4 28" xfId="55065" xr:uid="{00000000-0005-0000-0000-0000AC150000}"/>
    <cellStyle name="40% - Accent4 29" xfId="55079" xr:uid="{00000000-0005-0000-0000-0000AD150000}"/>
    <cellStyle name="40% - Accent4 3" xfId="424" xr:uid="{00000000-0005-0000-0000-0000AE150000}"/>
    <cellStyle name="40% - Accent4 3 2" xfId="1525" xr:uid="{00000000-0005-0000-0000-0000AF150000}"/>
    <cellStyle name="40% - Accent4 3 2 2" xfId="3708" xr:uid="{00000000-0005-0000-0000-0000B0150000}"/>
    <cellStyle name="40% - Accent4 3 2 2 2" xfId="10251" xr:uid="{00000000-0005-0000-0000-0000B1150000}"/>
    <cellStyle name="40% - Accent4 3 2 2 2 2" xfId="21170" xr:uid="{00000000-0005-0000-0000-0000B2150000}"/>
    <cellStyle name="40% - Accent4 3 2 2 2 2 2" xfId="24132" xr:uid="{00000000-0005-0000-0000-0000B3150000}"/>
    <cellStyle name="40% - Accent4 3 2 2 2 3" xfId="24131" xr:uid="{00000000-0005-0000-0000-0000B4150000}"/>
    <cellStyle name="40% - Accent4 3 2 2 2 4" xfId="53939" xr:uid="{00000000-0005-0000-0000-0000B5150000}"/>
    <cellStyle name="40% - Accent4 3 2 2 3" xfId="14627" xr:uid="{00000000-0005-0000-0000-0000B6150000}"/>
    <cellStyle name="40% - Accent4 3 2 2 3 2" xfId="24133" xr:uid="{00000000-0005-0000-0000-0000B7150000}"/>
    <cellStyle name="40% - Accent4 3 2 2 4" xfId="24130" xr:uid="{00000000-0005-0000-0000-0000B8150000}"/>
    <cellStyle name="40% - Accent4 3 2 2 5" xfId="47396" xr:uid="{00000000-0005-0000-0000-0000B9150000}"/>
    <cellStyle name="40% - Accent4 3 2 3" xfId="8070" xr:uid="{00000000-0005-0000-0000-0000BA150000}"/>
    <cellStyle name="40% - Accent4 3 2 3 2" xfId="18989" xr:uid="{00000000-0005-0000-0000-0000BB150000}"/>
    <cellStyle name="40% - Accent4 3 2 3 2 2" xfId="24135" xr:uid="{00000000-0005-0000-0000-0000BC150000}"/>
    <cellStyle name="40% - Accent4 3 2 3 3" xfId="24134" xr:uid="{00000000-0005-0000-0000-0000BD150000}"/>
    <cellStyle name="40% - Accent4 3 2 3 4" xfId="51758" xr:uid="{00000000-0005-0000-0000-0000BE150000}"/>
    <cellStyle name="40% - Accent4 3 2 4" xfId="5889" xr:uid="{00000000-0005-0000-0000-0000BF150000}"/>
    <cellStyle name="40% - Accent4 3 2 4 2" xfId="16808" xr:uid="{00000000-0005-0000-0000-0000C0150000}"/>
    <cellStyle name="40% - Accent4 3 2 4 2 2" xfId="24137" xr:uid="{00000000-0005-0000-0000-0000C1150000}"/>
    <cellStyle name="40% - Accent4 3 2 4 3" xfId="24136" xr:uid="{00000000-0005-0000-0000-0000C2150000}"/>
    <cellStyle name="40% - Accent4 3 2 4 4" xfId="49577" xr:uid="{00000000-0005-0000-0000-0000C3150000}"/>
    <cellStyle name="40% - Accent4 3 2 5" xfId="12446" xr:uid="{00000000-0005-0000-0000-0000C4150000}"/>
    <cellStyle name="40% - Accent4 3 2 5 2" xfId="24138" xr:uid="{00000000-0005-0000-0000-0000C5150000}"/>
    <cellStyle name="40% - Accent4 3 2 6" xfId="24129" xr:uid="{00000000-0005-0000-0000-0000C6150000}"/>
    <cellStyle name="40% - Accent4 3 2 7" xfId="45215" xr:uid="{00000000-0005-0000-0000-0000C7150000}"/>
    <cellStyle name="40% - Accent4 3 3" xfId="2617" xr:uid="{00000000-0005-0000-0000-0000C8150000}"/>
    <cellStyle name="40% - Accent4 3 3 2" xfId="9160" xr:uid="{00000000-0005-0000-0000-0000C9150000}"/>
    <cellStyle name="40% - Accent4 3 3 2 2" xfId="20079" xr:uid="{00000000-0005-0000-0000-0000CA150000}"/>
    <cellStyle name="40% - Accent4 3 3 2 2 2" xfId="24141" xr:uid="{00000000-0005-0000-0000-0000CB150000}"/>
    <cellStyle name="40% - Accent4 3 3 2 3" xfId="24140" xr:uid="{00000000-0005-0000-0000-0000CC150000}"/>
    <cellStyle name="40% - Accent4 3 3 2 4" xfId="52848" xr:uid="{00000000-0005-0000-0000-0000CD150000}"/>
    <cellStyle name="40% - Accent4 3 3 3" xfId="13536" xr:uid="{00000000-0005-0000-0000-0000CE150000}"/>
    <cellStyle name="40% - Accent4 3 3 3 2" xfId="24142" xr:uid="{00000000-0005-0000-0000-0000CF150000}"/>
    <cellStyle name="40% - Accent4 3 3 4" xfId="24139" xr:uid="{00000000-0005-0000-0000-0000D0150000}"/>
    <cellStyle name="40% - Accent4 3 3 5" xfId="46305" xr:uid="{00000000-0005-0000-0000-0000D1150000}"/>
    <cellStyle name="40% - Accent4 3 4" xfId="6979" xr:uid="{00000000-0005-0000-0000-0000D2150000}"/>
    <cellStyle name="40% - Accent4 3 4 2" xfId="17898" xr:uid="{00000000-0005-0000-0000-0000D3150000}"/>
    <cellStyle name="40% - Accent4 3 4 2 2" xfId="24144" xr:uid="{00000000-0005-0000-0000-0000D4150000}"/>
    <cellStyle name="40% - Accent4 3 4 3" xfId="24143" xr:uid="{00000000-0005-0000-0000-0000D5150000}"/>
    <cellStyle name="40% - Accent4 3 4 4" xfId="50667" xr:uid="{00000000-0005-0000-0000-0000D6150000}"/>
    <cellStyle name="40% - Accent4 3 5" xfId="4798" xr:uid="{00000000-0005-0000-0000-0000D7150000}"/>
    <cellStyle name="40% - Accent4 3 5 2" xfId="15717" xr:uid="{00000000-0005-0000-0000-0000D8150000}"/>
    <cellStyle name="40% - Accent4 3 5 2 2" xfId="24146" xr:uid="{00000000-0005-0000-0000-0000D9150000}"/>
    <cellStyle name="40% - Accent4 3 5 3" xfId="24145" xr:uid="{00000000-0005-0000-0000-0000DA150000}"/>
    <cellStyle name="40% - Accent4 3 5 4" xfId="48486" xr:uid="{00000000-0005-0000-0000-0000DB150000}"/>
    <cellStyle name="40% - Accent4 3 6" xfId="11355" xr:uid="{00000000-0005-0000-0000-0000DC150000}"/>
    <cellStyle name="40% - Accent4 3 6 2" xfId="24147" xr:uid="{00000000-0005-0000-0000-0000DD150000}"/>
    <cellStyle name="40% - Accent4 3 7" xfId="24128" xr:uid="{00000000-0005-0000-0000-0000DE150000}"/>
    <cellStyle name="40% - Accent4 3 8" xfId="44124" xr:uid="{00000000-0005-0000-0000-0000DF150000}"/>
    <cellStyle name="40% - Accent4 30" xfId="55098" xr:uid="{00000000-0005-0000-0000-0000E0150000}"/>
    <cellStyle name="40% - Accent4 31" xfId="55114" xr:uid="{00000000-0005-0000-0000-0000E1150000}"/>
    <cellStyle name="40% - Accent4 32" xfId="55134" xr:uid="{00000000-0005-0000-0000-0000E2150000}"/>
    <cellStyle name="40% - Accent4 33" xfId="55149" xr:uid="{00000000-0005-0000-0000-0000E3150000}"/>
    <cellStyle name="40% - Accent4 34" xfId="55191" xr:uid="{00000000-0005-0000-0000-0000E4150000}"/>
    <cellStyle name="40% - Accent4 35" xfId="55210" xr:uid="{00000000-0005-0000-0000-0000E5150000}"/>
    <cellStyle name="40% - Accent4 36" xfId="55234" xr:uid="{00000000-0005-0000-0000-0000E6150000}"/>
    <cellStyle name="40% - Accent4 37" xfId="55248" xr:uid="{00000000-0005-0000-0000-0000E7150000}"/>
    <cellStyle name="40% - Accent4 38" xfId="55264" xr:uid="{00000000-0005-0000-0000-0000E8150000}"/>
    <cellStyle name="40% - Accent4 39" xfId="55312" xr:uid="{00000000-0005-0000-0000-0000E9150000}"/>
    <cellStyle name="40% - Accent4 4" xfId="708" xr:uid="{00000000-0005-0000-0000-0000EA150000}"/>
    <cellStyle name="40% - Accent4 4 2" xfId="1807" xr:uid="{00000000-0005-0000-0000-0000EB150000}"/>
    <cellStyle name="40% - Accent4 4 2 2" xfId="3990" xr:uid="{00000000-0005-0000-0000-0000EC150000}"/>
    <cellStyle name="40% - Accent4 4 2 2 2" xfId="10533" xr:uid="{00000000-0005-0000-0000-0000ED150000}"/>
    <cellStyle name="40% - Accent4 4 2 2 2 2" xfId="21452" xr:uid="{00000000-0005-0000-0000-0000EE150000}"/>
    <cellStyle name="40% - Accent4 4 2 2 2 2 2" xfId="24152" xr:uid="{00000000-0005-0000-0000-0000EF150000}"/>
    <cellStyle name="40% - Accent4 4 2 2 2 3" xfId="24151" xr:uid="{00000000-0005-0000-0000-0000F0150000}"/>
    <cellStyle name="40% - Accent4 4 2 2 2 4" xfId="54221" xr:uid="{00000000-0005-0000-0000-0000F1150000}"/>
    <cellStyle name="40% - Accent4 4 2 2 3" xfId="14909" xr:uid="{00000000-0005-0000-0000-0000F2150000}"/>
    <cellStyle name="40% - Accent4 4 2 2 3 2" xfId="24153" xr:uid="{00000000-0005-0000-0000-0000F3150000}"/>
    <cellStyle name="40% - Accent4 4 2 2 4" xfId="24150" xr:uid="{00000000-0005-0000-0000-0000F4150000}"/>
    <cellStyle name="40% - Accent4 4 2 2 5" xfId="47678" xr:uid="{00000000-0005-0000-0000-0000F5150000}"/>
    <cellStyle name="40% - Accent4 4 2 3" xfId="8352" xr:uid="{00000000-0005-0000-0000-0000F6150000}"/>
    <cellStyle name="40% - Accent4 4 2 3 2" xfId="19271" xr:uid="{00000000-0005-0000-0000-0000F7150000}"/>
    <cellStyle name="40% - Accent4 4 2 3 2 2" xfId="24155" xr:uid="{00000000-0005-0000-0000-0000F8150000}"/>
    <cellStyle name="40% - Accent4 4 2 3 3" xfId="24154" xr:uid="{00000000-0005-0000-0000-0000F9150000}"/>
    <cellStyle name="40% - Accent4 4 2 3 4" xfId="52040" xr:uid="{00000000-0005-0000-0000-0000FA150000}"/>
    <cellStyle name="40% - Accent4 4 2 4" xfId="6171" xr:uid="{00000000-0005-0000-0000-0000FB150000}"/>
    <cellStyle name="40% - Accent4 4 2 4 2" xfId="17090" xr:uid="{00000000-0005-0000-0000-0000FC150000}"/>
    <cellStyle name="40% - Accent4 4 2 4 2 2" xfId="24157" xr:uid="{00000000-0005-0000-0000-0000FD150000}"/>
    <cellStyle name="40% - Accent4 4 2 4 3" xfId="24156" xr:uid="{00000000-0005-0000-0000-0000FE150000}"/>
    <cellStyle name="40% - Accent4 4 2 4 4" xfId="49859" xr:uid="{00000000-0005-0000-0000-0000FF150000}"/>
    <cellStyle name="40% - Accent4 4 2 5" xfId="12728" xr:uid="{00000000-0005-0000-0000-000000160000}"/>
    <cellStyle name="40% - Accent4 4 2 5 2" xfId="24158" xr:uid="{00000000-0005-0000-0000-000001160000}"/>
    <cellStyle name="40% - Accent4 4 2 6" xfId="24149" xr:uid="{00000000-0005-0000-0000-000002160000}"/>
    <cellStyle name="40% - Accent4 4 2 7" xfId="45497" xr:uid="{00000000-0005-0000-0000-000003160000}"/>
    <cellStyle name="40% - Accent4 4 3" xfId="2899" xr:uid="{00000000-0005-0000-0000-000004160000}"/>
    <cellStyle name="40% - Accent4 4 3 2" xfId="9442" xr:uid="{00000000-0005-0000-0000-000005160000}"/>
    <cellStyle name="40% - Accent4 4 3 2 2" xfId="20361" xr:uid="{00000000-0005-0000-0000-000006160000}"/>
    <cellStyle name="40% - Accent4 4 3 2 2 2" xfId="24161" xr:uid="{00000000-0005-0000-0000-000007160000}"/>
    <cellStyle name="40% - Accent4 4 3 2 3" xfId="24160" xr:uid="{00000000-0005-0000-0000-000008160000}"/>
    <cellStyle name="40% - Accent4 4 3 2 4" xfId="53130" xr:uid="{00000000-0005-0000-0000-000009160000}"/>
    <cellStyle name="40% - Accent4 4 3 3" xfId="13818" xr:uid="{00000000-0005-0000-0000-00000A160000}"/>
    <cellStyle name="40% - Accent4 4 3 3 2" xfId="24162" xr:uid="{00000000-0005-0000-0000-00000B160000}"/>
    <cellStyle name="40% - Accent4 4 3 4" xfId="24159" xr:uid="{00000000-0005-0000-0000-00000C160000}"/>
    <cellStyle name="40% - Accent4 4 3 5" xfId="46587" xr:uid="{00000000-0005-0000-0000-00000D160000}"/>
    <cellStyle name="40% - Accent4 4 4" xfId="7261" xr:uid="{00000000-0005-0000-0000-00000E160000}"/>
    <cellStyle name="40% - Accent4 4 4 2" xfId="18180" xr:uid="{00000000-0005-0000-0000-00000F160000}"/>
    <cellStyle name="40% - Accent4 4 4 2 2" xfId="24164" xr:uid="{00000000-0005-0000-0000-000010160000}"/>
    <cellStyle name="40% - Accent4 4 4 3" xfId="24163" xr:uid="{00000000-0005-0000-0000-000011160000}"/>
    <cellStyle name="40% - Accent4 4 4 4" xfId="50949" xr:uid="{00000000-0005-0000-0000-000012160000}"/>
    <cellStyle name="40% - Accent4 4 5" xfId="5080" xr:uid="{00000000-0005-0000-0000-000013160000}"/>
    <cellStyle name="40% - Accent4 4 5 2" xfId="15999" xr:uid="{00000000-0005-0000-0000-000014160000}"/>
    <cellStyle name="40% - Accent4 4 5 2 2" xfId="24166" xr:uid="{00000000-0005-0000-0000-000015160000}"/>
    <cellStyle name="40% - Accent4 4 5 3" xfId="24165" xr:uid="{00000000-0005-0000-0000-000016160000}"/>
    <cellStyle name="40% - Accent4 4 5 4" xfId="48768" xr:uid="{00000000-0005-0000-0000-000017160000}"/>
    <cellStyle name="40% - Accent4 4 6" xfId="11637" xr:uid="{00000000-0005-0000-0000-000018160000}"/>
    <cellStyle name="40% - Accent4 4 6 2" xfId="24167" xr:uid="{00000000-0005-0000-0000-000019160000}"/>
    <cellStyle name="40% - Accent4 4 7" xfId="24148" xr:uid="{00000000-0005-0000-0000-00001A160000}"/>
    <cellStyle name="40% - Accent4 4 8" xfId="44406" xr:uid="{00000000-0005-0000-0000-00001B160000}"/>
    <cellStyle name="40% - Accent4 40" xfId="55327" xr:uid="{00000000-0005-0000-0000-00001C160000}"/>
    <cellStyle name="40% - Accent4 41" xfId="55382" xr:uid="{00000000-0005-0000-0000-00001D160000}"/>
    <cellStyle name="40% - Accent4 42" xfId="55398" xr:uid="{00000000-0005-0000-0000-00001E160000}"/>
    <cellStyle name="40% - Accent4 43" xfId="55414" xr:uid="{00000000-0005-0000-0000-00001F160000}"/>
    <cellStyle name="40% - Accent4 44" xfId="55427" xr:uid="{00000000-0005-0000-0000-000020160000}"/>
    <cellStyle name="40% - Accent4 45" xfId="55445" xr:uid="{00000000-0005-0000-0000-000021160000}"/>
    <cellStyle name="40% - Accent4 46" xfId="55461" xr:uid="{00000000-0005-0000-0000-000022160000}"/>
    <cellStyle name="40% - Accent4 47" xfId="55476" xr:uid="{00000000-0005-0000-0000-000023160000}"/>
    <cellStyle name="40% - Accent4 48" xfId="55491" xr:uid="{00000000-0005-0000-0000-000024160000}"/>
    <cellStyle name="40% - Accent4 49" xfId="55511" xr:uid="{00000000-0005-0000-0000-000025160000}"/>
    <cellStyle name="40% - Accent4 5" xfId="806" xr:uid="{00000000-0005-0000-0000-000026160000}"/>
    <cellStyle name="40% - Accent4 5 2" xfId="1905" xr:uid="{00000000-0005-0000-0000-000027160000}"/>
    <cellStyle name="40% - Accent4 5 2 2" xfId="4088" xr:uid="{00000000-0005-0000-0000-000028160000}"/>
    <cellStyle name="40% - Accent4 5 2 2 2" xfId="10631" xr:uid="{00000000-0005-0000-0000-000029160000}"/>
    <cellStyle name="40% - Accent4 5 2 2 2 2" xfId="21550" xr:uid="{00000000-0005-0000-0000-00002A160000}"/>
    <cellStyle name="40% - Accent4 5 2 2 2 2 2" xfId="24172" xr:uid="{00000000-0005-0000-0000-00002B160000}"/>
    <cellStyle name="40% - Accent4 5 2 2 2 3" xfId="24171" xr:uid="{00000000-0005-0000-0000-00002C160000}"/>
    <cellStyle name="40% - Accent4 5 2 2 2 4" xfId="54319" xr:uid="{00000000-0005-0000-0000-00002D160000}"/>
    <cellStyle name="40% - Accent4 5 2 2 3" xfId="15007" xr:uid="{00000000-0005-0000-0000-00002E160000}"/>
    <cellStyle name="40% - Accent4 5 2 2 3 2" xfId="24173" xr:uid="{00000000-0005-0000-0000-00002F160000}"/>
    <cellStyle name="40% - Accent4 5 2 2 4" xfId="24170" xr:uid="{00000000-0005-0000-0000-000030160000}"/>
    <cellStyle name="40% - Accent4 5 2 2 5" xfId="47776" xr:uid="{00000000-0005-0000-0000-000031160000}"/>
    <cellStyle name="40% - Accent4 5 2 3" xfId="8450" xr:uid="{00000000-0005-0000-0000-000032160000}"/>
    <cellStyle name="40% - Accent4 5 2 3 2" xfId="19369" xr:uid="{00000000-0005-0000-0000-000033160000}"/>
    <cellStyle name="40% - Accent4 5 2 3 2 2" xfId="24175" xr:uid="{00000000-0005-0000-0000-000034160000}"/>
    <cellStyle name="40% - Accent4 5 2 3 3" xfId="24174" xr:uid="{00000000-0005-0000-0000-000035160000}"/>
    <cellStyle name="40% - Accent4 5 2 3 4" xfId="52138" xr:uid="{00000000-0005-0000-0000-000036160000}"/>
    <cellStyle name="40% - Accent4 5 2 4" xfId="6269" xr:uid="{00000000-0005-0000-0000-000037160000}"/>
    <cellStyle name="40% - Accent4 5 2 4 2" xfId="17188" xr:uid="{00000000-0005-0000-0000-000038160000}"/>
    <cellStyle name="40% - Accent4 5 2 4 2 2" xfId="24177" xr:uid="{00000000-0005-0000-0000-000039160000}"/>
    <cellStyle name="40% - Accent4 5 2 4 3" xfId="24176" xr:uid="{00000000-0005-0000-0000-00003A160000}"/>
    <cellStyle name="40% - Accent4 5 2 4 4" xfId="49957" xr:uid="{00000000-0005-0000-0000-00003B160000}"/>
    <cellStyle name="40% - Accent4 5 2 5" xfId="12826" xr:uid="{00000000-0005-0000-0000-00003C160000}"/>
    <cellStyle name="40% - Accent4 5 2 5 2" xfId="24178" xr:uid="{00000000-0005-0000-0000-00003D160000}"/>
    <cellStyle name="40% - Accent4 5 2 6" xfId="24169" xr:uid="{00000000-0005-0000-0000-00003E160000}"/>
    <cellStyle name="40% - Accent4 5 2 7" xfId="45595" xr:uid="{00000000-0005-0000-0000-00003F160000}"/>
    <cellStyle name="40% - Accent4 5 3" xfId="2997" xr:uid="{00000000-0005-0000-0000-000040160000}"/>
    <cellStyle name="40% - Accent4 5 3 2" xfId="9540" xr:uid="{00000000-0005-0000-0000-000041160000}"/>
    <cellStyle name="40% - Accent4 5 3 2 2" xfId="20459" xr:uid="{00000000-0005-0000-0000-000042160000}"/>
    <cellStyle name="40% - Accent4 5 3 2 2 2" xfId="24181" xr:uid="{00000000-0005-0000-0000-000043160000}"/>
    <cellStyle name="40% - Accent4 5 3 2 3" xfId="24180" xr:uid="{00000000-0005-0000-0000-000044160000}"/>
    <cellStyle name="40% - Accent4 5 3 2 4" xfId="53228" xr:uid="{00000000-0005-0000-0000-000045160000}"/>
    <cellStyle name="40% - Accent4 5 3 3" xfId="13916" xr:uid="{00000000-0005-0000-0000-000046160000}"/>
    <cellStyle name="40% - Accent4 5 3 3 2" xfId="24182" xr:uid="{00000000-0005-0000-0000-000047160000}"/>
    <cellStyle name="40% - Accent4 5 3 4" xfId="24179" xr:uid="{00000000-0005-0000-0000-000048160000}"/>
    <cellStyle name="40% - Accent4 5 3 5" xfId="46685" xr:uid="{00000000-0005-0000-0000-000049160000}"/>
    <cellStyle name="40% - Accent4 5 4" xfId="7359" xr:uid="{00000000-0005-0000-0000-00004A160000}"/>
    <cellStyle name="40% - Accent4 5 4 2" xfId="18278" xr:uid="{00000000-0005-0000-0000-00004B160000}"/>
    <cellStyle name="40% - Accent4 5 4 2 2" xfId="24184" xr:uid="{00000000-0005-0000-0000-00004C160000}"/>
    <cellStyle name="40% - Accent4 5 4 3" xfId="24183" xr:uid="{00000000-0005-0000-0000-00004D160000}"/>
    <cellStyle name="40% - Accent4 5 4 4" xfId="51047" xr:uid="{00000000-0005-0000-0000-00004E160000}"/>
    <cellStyle name="40% - Accent4 5 5" xfId="5178" xr:uid="{00000000-0005-0000-0000-00004F160000}"/>
    <cellStyle name="40% - Accent4 5 5 2" xfId="16097" xr:uid="{00000000-0005-0000-0000-000050160000}"/>
    <cellStyle name="40% - Accent4 5 5 2 2" xfId="24186" xr:uid="{00000000-0005-0000-0000-000051160000}"/>
    <cellStyle name="40% - Accent4 5 5 3" xfId="24185" xr:uid="{00000000-0005-0000-0000-000052160000}"/>
    <cellStyle name="40% - Accent4 5 5 4" xfId="48866" xr:uid="{00000000-0005-0000-0000-000053160000}"/>
    <cellStyle name="40% - Accent4 5 6" xfId="11735" xr:uid="{00000000-0005-0000-0000-000054160000}"/>
    <cellStyle name="40% - Accent4 5 6 2" xfId="24187" xr:uid="{00000000-0005-0000-0000-000055160000}"/>
    <cellStyle name="40% - Accent4 5 7" xfId="24168" xr:uid="{00000000-0005-0000-0000-000056160000}"/>
    <cellStyle name="40% - Accent4 5 8" xfId="44504" xr:uid="{00000000-0005-0000-0000-000057160000}"/>
    <cellStyle name="40% - Accent4 50" xfId="55528" xr:uid="{00000000-0005-0000-0000-000058160000}"/>
    <cellStyle name="40% - Accent4 51" xfId="55544" xr:uid="{00000000-0005-0000-0000-000059160000}"/>
    <cellStyle name="40% - Accent4 52" xfId="55560" xr:uid="{00000000-0005-0000-0000-00005A160000}"/>
    <cellStyle name="40% - Accent4 53" xfId="55579" xr:uid="{00000000-0005-0000-0000-00005B160000}"/>
    <cellStyle name="40% - Accent4 54" xfId="55595" xr:uid="{00000000-0005-0000-0000-00005C160000}"/>
    <cellStyle name="40% - Accent4 55" xfId="55610" xr:uid="{00000000-0005-0000-0000-00005D160000}"/>
    <cellStyle name="40% - Accent4 56" xfId="55626" xr:uid="{00000000-0005-0000-0000-00005E160000}"/>
    <cellStyle name="40% - Accent4 57" xfId="55640" xr:uid="{00000000-0005-0000-0000-00005F160000}"/>
    <cellStyle name="40% - Accent4 58" xfId="55661" xr:uid="{00000000-0005-0000-0000-000060160000}"/>
    <cellStyle name="40% - Accent4 59" xfId="55687" xr:uid="{00000000-0005-0000-0000-000061160000}"/>
    <cellStyle name="40% - Accent4 6" xfId="904" xr:uid="{00000000-0005-0000-0000-000062160000}"/>
    <cellStyle name="40% - Accent4 6 2" xfId="2003" xr:uid="{00000000-0005-0000-0000-000063160000}"/>
    <cellStyle name="40% - Accent4 6 2 2" xfId="4186" xr:uid="{00000000-0005-0000-0000-000064160000}"/>
    <cellStyle name="40% - Accent4 6 2 2 2" xfId="10729" xr:uid="{00000000-0005-0000-0000-000065160000}"/>
    <cellStyle name="40% - Accent4 6 2 2 2 2" xfId="21648" xr:uid="{00000000-0005-0000-0000-000066160000}"/>
    <cellStyle name="40% - Accent4 6 2 2 2 2 2" xfId="24192" xr:uid="{00000000-0005-0000-0000-000067160000}"/>
    <cellStyle name="40% - Accent4 6 2 2 2 3" xfId="24191" xr:uid="{00000000-0005-0000-0000-000068160000}"/>
    <cellStyle name="40% - Accent4 6 2 2 2 4" xfId="54417" xr:uid="{00000000-0005-0000-0000-000069160000}"/>
    <cellStyle name="40% - Accent4 6 2 2 3" xfId="15105" xr:uid="{00000000-0005-0000-0000-00006A160000}"/>
    <cellStyle name="40% - Accent4 6 2 2 3 2" xfId="24193" xr:uid="{00000000-0005-0000-0000-00006B160000}"/>
    <cellStyle name="40% - Accent4 6 2 2 4" xfId="24190" xr:uid="{00000000-0005-0000-0000-00006C160000}"/>
    <cellStyle name="40% - Accent4 6 2 2 5" xfId="47874" xr:uid="{00000000-0005-0000-0000-00006D160000}"/>
    <cellStyle name="40% - Accent4 6 2 3" xfId="8548" xr:uid="{00000000-0005-0000-0000-00006E160000}"/>
    <cellStyle name="40% - Accent4 6 2 3 2" xfId="19467" xr:uid="{00000000-0005-0000-0000-00006F160000}"/>
    <cellStyle name="40% - Accent4 6 2 3 2 2" xfId="24195" xr:uid="{00000000-0005-0000-0000-000070160000}"/>
    <cellStyle name="40% - Accent4 6 2 3 3" xfId="24194" xr:uid="{00000000-0005-0000-0000-000071160000}"/>
    <cellStyle name="40% - Accent4 6 2 3 4" xfId="52236" xr:uid="{00000000-0005-0000-0000-000072160000}"/>
    <cellStyle name="40% - Accent4 6 2 4" xfId="6367" xr:uid="{00000000-0005-0000-0000-000073160000}"/>
    <cellStyle name="40% - Accent4 6 2 4 2" xfId="17286" xr:uid="{00000000-0005-0000-0000-000074160000}"/>
    <cellStyle name="40% - Accent4 6 2 4 2 2" xfId="24197" xr:uid="{00000000-0005-0000-0000-000075160000}"/>
    <cellStyle name="40% - Accent4 6 2 4 3" xfId="24196" xr:uid="{00000000-0005-0000-0000-000076160000}"/>
    <cellStyle name="40% - Accent4 6 2 4 4" xfId="50055" xr:uid="{00000000-0005-0000-0000-000077160000}"/>
    <cellStyle name="40% - Accent4 6 2 5" xfId="12924" xr:uid="{00000000-0005-0000-0000-000078160000}"/>
    <cellStyle name="40% - Accent4 6 2 5 2" xfId="24198" xr:uid="{00000000-0005-0000-0000-000079160000}"/>
    <cellStyle name="40% - Accent4 6 2 6" xfId="24189" xr:uid="{00000000-0005-0000-0000-00007A160000}"/>
    <cellStyle name="40% - Accent4 6 2 7" xfId="45693" xr:uid="{00000000-0005-0000-0000-00007B160000}"/>
    <cellStyle name="40% - Accent4 6 3" xfId="3095" xr:uid="{00000000-0005-0000-0000-00007C160000}"/>
    <cellStyle name="40% - Accent4 6 3 2" xfId="9638" xr:uid="{00000000-0005-0000-0000-00007D160000}"/>
    <cellStyle name="40% - Accent4 6 3 2 2" xfId="20557" xr:uid="{00000000-0005-0000-0000-00007E160000}"/>
    <cellStyle name="40% - Accent4 6 3 2 2 2" xfId="24201" xr:uid="{00000000-0005-0000-0000-00007F160000}"/>
    <cellStyle name="40% - Accent4 6 3 2 3" xfId="24200" xr:uid="{00000000-0005-0000-0000-000080160000}"/>
    <cellStyle name="40% - Accent4 6 3 2 4" xfId="53326" xr:uid="{00000000-0005-0000-0000-000081160000}"/>
    <cellStyle name="40% - Accent4 6 3 3" xfId="14014" xr:uid="{00000000-0005-0000-0000-000082160000}"/>
    <cellStyle name="40% - Accent4 6 3 3 2" xfId="24202" xr:uid="{00000000-0005-0000-0000-000083160000}"/>
    <cellStyle name="40% - Accent4 6 3 4" xfId="24199" xr:uid="{00000000-0005-0000-0000-000084160000}"/>
    <cellStyle name="40% - Accent4 6 3 5" xfId="46783" xr:uid="{00000000-0005-0000-0000-000085160000}"/>
    <cellStyle name="40% - Accent4 6 4" xfId="7457" xr:uid="{00000000-0005-0000-0000-000086160000}"/>
    <cellStyle name="40% - Accent4 6 4 2" xfId="18376" xr:uid="{00000000-0005-0000-0000-000087160000}"/>
    <cellStyle name="40% - Accent4 6 4 2 2" xfId="24204" xr:uid="{00000000-0005-0000-0000-000088160000}"/>
    <cellStyle name="40% - Accent4 6 4 3" xfId="24203" xr:uid="{00000000-0005-0000-0000-000089160000}"/>
    <cellStyle name="40% - Accent4 6 4 4" xfId="51145" xr:uid="{00000000-0005-0000-0000-00008A160000}"/>
    <cellStyle name="40% - Accent4 6 5" xfId="5276" xr:uid="{00000000-0005-0000-0000-00008B160000}"/>
    <cellStyle name="40% - Accent4 6 5 2" xfId="16195" xr:uid="{00000000-0005-0000-0000-00008C160000}"/>
    <cellStyle name="40% - Accent4 6 5 2 2" xfId="24206" xr:uid="{00000000-0005-0000-0000-00008D160000}"/>
    <cellStyle name="40% - Accent4 6 5 3" xfId="24205" xr:uid="{00000000-0005-0000-0000-00008E160000}"/>
    <cellStyle name="40% - Accent4 6 5 4" xfId="48964" xr:uid="{00000000-0005-0000-0000-00008F160000}"/>
    <cellStyle name="40% - Accent4 6 6" xfId="11833" xr:uid="{00000000-0005-0000-0000-000090160000}"/>
    <cellStyle name="40% - Accent4 6 6 2" xfId="24207" xr:uid="{00000000-0005-0000-0000-000091160000}"/>
    <cellStyle name="40% - Accent4 6 7" xfId="24188" xr:uid="{00000000-0005-0000-0000-000092160000}"/>
    <cellStyle name="40% - Accent4 6 8" xfId="44602" xr:uid="{00000000-0005-0000-0000-000093160000}"/>
    <cellStyle name="40% - Accent4 7" xfId="919" xr:uid="{00000000-0005-0000-0000-000094160000}"/>
    <cellStyle name="40% - Accent4 7 2" xfId="2018" xr:uid="{00000000-0005-0000-0000-000095160000}"/>
    <cellStyle name="40% - Accent4 7 2 2" xfId="4201" xr:uid="{00000000-0005-0000-0000-000096160000}"/>
    <cellStyle name="40% - Accent4 7 2 2 2" xfId="10744" xr:uid="{00000000-0005-0000-0000-000097160000}"/>
    <cellStyle name="40% - Accent4 7 2 2 2 2" xfId="21663" xr:uid="{00000000-0005-0000-0000-000098160000}"/>
    <cellStyle name="40% - Accent4 7 2 2 2 2 2" xfId="24212" xr:uid="{00000000-0005-0000-0000-000099160000}"/>
    <cellStyle name="40% - Accent4 7 2 2 2 3" xfId="24211" xr:uid="{00000000-0005-0000-0000-00009A160000}"/>
    <cellStyle name="40% - Accent4 7 2 2 2 4" xfId="54432" xr:uid="{00000000-0005-0000-0000-00009B160000}"/>
    <cellStyle name="40% - Accent4 7 2 2 3" xfId="15120" xr:uid="{00000000-0005-0000-0000-00009C160000}"/>
    <cellStyle name="40% - Accent4 7 2 2 3 2" xfId="24213" xr:uid="{00000000-0005-0000-0000-00009D160000}"/>
    <cellStyle name="40% - Accent4 7 2 2 4" xfId="24210" xr:uid="{00000000-0005-0000-0000-00009E160000}"/>
    <cellStyle name="40% - Accent4 7 2 2 5" xfId="47889" xr:uid="{00000000-0005-0000-0000-00009F160000}"/>
    <cellStyle name="40% - Accent4 7 2 3" xfId="8563" xr:uid="{00000000-0005-0000-0000-0000A0160000}"/>
    <cellStyle name="40% - Accent4 7 2 3 2" xfId="19482" xr:uid="{00000000-0005-0000-0000-0000A1160000}"/>
    <cellStyle name="40% - Accent4 7 2 3 2 2" xfId="24215" xr:uid="{00000000-0005-0000-0000-0000A2160000}"/>
    <cellStyle name="40% - Accent4 7 2 3 3" xfId="24214" xr:uid="{00000000-0005-0000-0000-0000A3160000}"/>
    <cellStyle name="40% - Accent4 7 2 3 4" xfId="52251" xr:uid="{00000000-0005-0000-0000-0000A4160000}"/>
    <cellStyle name="40% - Accent4 7 2 4" xfId="6382" xr:uid="{00000000-0005-0000-0000-0000A5160000}"/>
    <cellStyle name="40% - Accent4 7 2 4 2" xfId="17301" xr:uid="{00000000-0005-0000-0000-0000A6160000}"/>
    <cellStyle name="40% - Accent4 7 2 4 2 2" xfId="24217" xr:uid="{00000000-0005-0000-0000-0000A7160000}"/>
    <cellStyle name="40% - Accent4 7 2 4 3" xfId="24216" xr:uid="{00000000-0005-0000-0000-0000A8160000}"/>
    <cellStyle name="40% - Accent4 7 2 4 4" xfId="50070" xr:uid="{00000000-0005-0000-0000-0000A9160000}"/>
    <cellStyle name="40% - Accent4 7 2 5" xfId="12939" xr:uid="{00000000-0005-0000-0000-0000AA160000}"/>
    <cellStyle name="40% - Accent4 7 2 5 2" xfId="24218" xr:uid="{00000000-0005-0000-0000-0000AB160000}"/>
    <cellStyle name="40% - Accent4 7 2 6" xfId="24209" xr:uid="{00000000-0005-0000-0000-0000AC160000}"/>
    <cellStyle name="40% - Accent4 7 2 7" xfId="45708" xr:uid="{00000000-0005-0000-0000-0000AD160000}"/>
    <cellStyle name="40% - Accent4 7 3" xfId="3110" xr:uid="{00000000-0005-0000-0000-0000AE160000}"/>
    <cellStyle name="40% - Accent4 7 3 2" xfId="9653" xr:uid="{00000000-0005-0000-0000-0000AF160000}"/>
    <cellStyle name="40% - Accent4 7 3 2 2" xfId="20572" xr:uid="{00000000-0005-0000-0000-0000B0160000}"/>
    <cellStyle name="40% - Accent4 7 3 2 2 2" xfId="24221" xr:uid="{00000000-0005-0000-0000-0000B1160000}"/>
    <cellStyle name="40% - Accent4 7 3 2 3" xfId="24220" xr:uid="{00000000-0005-0000-0000-0000B2160000}"/>
    <cellStyle name="40% - Accent4 7 3 2 4" xfId="53341" xr:uid="{00000000-0005-0000-0000-0000B3160000}"/>
    <cellStyle name="40% - Accent4 7 3 3" xfId="14029" xr:uid="{00000000-0005-0000-0000-0000B4160000}"/>
    <cellStyle name="40% - Accent4 7 3 3 2" xfId="24222" xr:uid="{00000000-0005-0000-0000-0000B5160000}"/>
    <cellStyle name="40% - Accent4 7 3 4" xfId="24219" xr:uid="{00000000-0005-0000-0000-0000B6160000}"/>
    <cellStyle name="40% - Accent4 7 3 5" xfId="46798" xr:uid="{00000000-0005-0000-0000-0000B7160000}"/>
    <cellStyle name="40% - Accent4 7 4" xfId="7472" xr:uid="{00000000-0005-0000-0000-0000B8160000}"/>
    <cellStyle name="40% - Accent4 7 4 2" xfId="18391" xr:uid="{00000000-0005-0000-0000-0000B9160000}"/>
    <cellStyle name="40% - Accent4 7 4 2 2" xfId="24224" xr:uid="{00000000-0005-0000-0000-0000BA160000}"/>
    <cellStyle name="40% - Accent4 7 4 3" xfId="24223" xr:uid="{00000000-0005-0000-0000-0000BB160000}"/>
    <cellStyle name="40% - Accent4 7 4 4" xfId="51160" xr:uid="{00000000-0005-0000-0000-0000BC160000}"/>
    <cellStyle name="40% - Accent4 7 5" xfId="5291" xr:uid="{00000000-0005-0000-0000-0000BD160000}"/>
    <cellStyle name="40% - Accent4 7 5 2" xfId="16210" xr:uid="{00000000-0005-0000-0000-0000BE160000}"/>
    <cellStyle name="40% - Accent4 7 5 2 2" xfId="24226" xr:uid="{00000000-0005-0000-0000-0000BF160000}"/>
    <cellStyle name="40% - Accent4 7 5 3" xfId="24225" xr:uid="{00000000-0005-0000-0000-0000C0160000}"/>
    <cellStyle name="40% - Accent4 7 5 4" xfId="48979" xr:uid="{00000000-0005-0000-0000-0000C1160000}"/>
    <cellStyle name="40% - Accent4 7 6" xfId="11848" xr:uid="{00000000-0005-0000-0000-0000C2160000}"/>
    <cellStyle name="40% - Accent4 7 6 2" xfId="24227" xr:uid="{00000000-0005-0000-0000-0000C3160000}"/>
    <cellStyle name="40% - Accent4 7 7" xfId="24208" xr:uid="{00000000-0005-0000-0000-0000C4160000}"/>
    <cellStyle name="40% - Accent4 7 8" xfId="44617" xr:uid="{00000000-0005-0000-0000-0000C5160000}"/>
    <cellStyle name="40% - Accent4 8" xfId="1102" xr:uid="{00000000-0005-0000-0000-0000C6160000}"/>
    <cellStyle name="40% - Accent4 8 2" xfId="2200" xr:uid="{00000000-0005-0000-0000-0000C7160000}"/>
    <cellStyle name="40% - Accent4 8 2 2" xfId="4383" xr:uid="{00000000-0005-0000-0000-0000C8160000}"/>
    <cellStyle name="40% - Accent4 8 2 2 2" xfId="10926" xr:uid="{00000000-0005-0000-0000-0000C9160000}"/>
    <cellStyle name="40% - Accent4 8 2 2 2 2" xfId="21845" xr:uid="{00000000-0005-0000-0000-0000CA160000}"/>
    <cellStyle name="40% - Accent4 8 2 2 2 2 2" xfId="24232" xr:uid="{00000000-0005-0000-0000-0000CB160000}"/>
    <cellStyle name="40% - Accent4 8 2 2 2 3" xfId="24231" xr:uid="{00000000-0005-0000-0000-0000CC160000}"/>
    <cellStyle name="40% - Accent4 8 2 2 2 4" xfId="54614" xr:uid="{00000000-0005-0000-0000-0000CD160000}"/>
    <cellStyle name="40% - Accent4 8 2 2 3" xfId="15302" xr:uid="{00000000-0005-0000-0000-0000CE160000}"/>
    <cellStyle name="40% - Accent4 8 2 2 3 2" xfId="24233" xr:uid="{00000000-0005-0000-0000-0000CF160000}"/>
    <cellStyle name="40% - Accent4 8 2 2 4" xfId="24230" xr:uid="{00000000-0005-0000-0000-0000D0160000}"/>
    <cellStyle name="40% - Accent4 8 2 2 5" xfId="48071" xr:uid="{00000000-0005-0000-0000-0000D1160000}"/>
    <cellStyle name="40% - Accent4 8 2 3" xfId="8745" xr:uid="{00000000-0005-0000-0000-0000D2160000}"/>
    <cellStyle name="40% - Accent4 8 2 3 2" xfId="19664" xr:uid="{00000000-0005-0000-0000-0000D3160000}"/>
    <cellStyle name="40% - Accent4 8 2 3 2 2" xfId="24235" xr:uid="{00000000-0005-0000-0000-0000D4160000}"/>
    <cellStyle name="40% - Accent4 8 2 3 3" xfId="24234" xr:uid="{00000000-0005-0000-0000-0000D5160000}"/>
    <cellStyle name="40% - Accent4 8 2 3 4" xfId="52433" xr:uid="{00000000-0005-0000-0000-0000D6160000}"/>
    <cellStyle name="40% - Accent4 8 2 4" xfId="6564" xr:uid="{00000000-0005-0000-0000-0000D7160000}"/>
    <cellStyle name="40% - Accent4 8 2 4 2" xfId="17483" xr:uid="{00000000-0005-0000-0000-0000D8160000}"/>
    <cellStyle name="40% - Accent4 8 2 4 2 2" xfId="24237" xr:uid="{00000000-0005-0000-0000-0000D9160000}"/>
    <cellStyle name="40% - Accent4 8 2 4 3" xfId="24236" xr:uid="{00000000-0005-0000-0000-0000DA160000}"/>
    <cellStyle name="40% - Accent4 8 2 4 4" xfId="50252" xr:uid="{00000000-0005-0000-0000-0000DB160000}"/>
    <cellStyle name="40% - Accent4 8 2 5" xfId="13121" xr:uid="{00000000-0005-0000-0000-0000DC160000}"/>
    <cellStyle name="40% - Accent4 8 2 5 2" xfId="24238" xr:uid="{00000000-0005-0000-0000-0000DD160000}"/>
    <cellStyle name="40% - Accent4 8 2 6" xfId="24229" xr:uid="{00000000-0005-0000-0000-0000DE160000}"/>
    <cellStyle name="40% - Accent4 8 2 7" xfId="45890" xr:uid="{00000000-0005-0000-0000-0000DF160000}"/>
    <cellStyle name="40% - Accent4 8 3" xfId="3292" xr:uid="{00000000-0005-0000-0000-0000E0160000}"/>
    <cellStyle name="40% - Accent4 8 3 2" xfId="9835" xr:uid="{00000000-0005-0000-0000-0000E1160000}"/>
    <cellStyle name="40% - Accent4 8 3 2 2" xfId="20754" xr:uid="{00000000-0005-0000-0000-0000E2160000}"/>
    <cellStyle name="40% - Accent4 8 3 2 2 2" xfId="24241" xr:uid="{00000000-0005-0000-0000-0000E3160000}"/>
    <cellStyle name="40% - Accent4 8 3 2 3" xfId="24240" xr:uid="{00000000-0005-0000-0000-0000E4160000}"/>
    <cellStyle name="40% - Accent4 8 3 2 4" xfId="53523" xr:uid="{00000000-0005-0000-0000-0000E5160000}"/>
    <cellStyle name="40% - Accent4 8 3 3" xfId="14211" xr:uid="{00000000-0005-0000-0000-0000E6160000}"/>
    <cellStyle name="40% - Accent4 8 3 3 2" xfId="24242" xr:uid="{00000000-0005-0000-0000-0000E7160000}"/>
    <cellStyle name="40% - Accent4 8 3 4" xfId="24239" xr:uid="{00000000-0005-0000-0000-0000E8160000}"/>
    <cellStyle name="40% - Accent4 8 3 5" xfId="46980" xr:uid="{00000000-0005-0000-0000-0000E9160000}"/>
    <cellStyle name="40% - Accent4 8 4" xfId="7654" xr:uid="{00000000-0005-0000-0000-0000EA160000}"/>
    <cellStyle name="40% - Accent4 8 4 2" xfId="18573" xr:uid="{00000000-0005-0000-0000-0000EB160000}"/>
    <cellStyle name="40% - Accent4 8 4 2 2" xfId="24244" xr:uid="{00000000-0005-0000-0000-0000EC160000}"/>
    <cellStyle name="40% - Accent4 8 4 3" xfId="24243" xr:uid="{00000000-0005-0000-0000-0000ED160000}"/>
    <cellStyle name="40% - Accent4 8 4 4" xfId="51342" xr:uid="{00000000-0005-0000-0000-0000EE160000}"/>
    <cellStyle name="40% - Accent4 8 5" xfId="5473" xr:uid="{00000000-0005-0000-0000-0000EF160000}"/>
    <cellStyle name="40% - Accent4 8 5 2" xfId="16392" xr:uid="{00000000-0005-0000-0000-0000F0160000}"/>
    <cellStyle name="40% - Accent4 8 5 2 2" xfId="24246" xr:uid="{00000000-0005-0000-0000-0000F1160000}"/>
    <cellStyle name="40% - Accent4 8 5 3" xfId="24245" xr:uid="{00000000-0005-0000-0000-0000F2160000}"/>
    <cellStyle name="40% - Accent4 8 5 4" xfId="49161" xr:uid="{00000000-0005-0000-0000-0000F3160000}"/>
    <cellStyle name="40% - Accent4 8 6" xfId="12030" xr:uid="{00000000-0005-0000-0000-0000F4160000}"/>
    <cellStyle name="40% - Accent4 8 6 2" xfId="24247" xr:uid="{00000000-0005-0000-0000-0000F5160000}"/>
    <cellStyle name="40% - Accent4 8 7" xfId="24228" xr:uid="{00000000-0005-0000-0000-0000F6160000}"/>
    <cellStyle name="40% - Accent4 8 8" xfId="44799" xr:uid="{00000000-0005-0000-0000-0000F7160000}"/>
    <cellStyle name="40% - Accent4 9" xfId="1200" xr:uid="{00000000-0005-0000-0000-0000F8160000}"/>
    <cellStyle name="40% - Accent4 9 2" xfId="2298" xr:uid="{00000000-0005-0000-0000-0000F9160000}"/>
    <cellStyle name="40% - Accent4 9 2 2" xfId="4481" xr:uid="{00000000-0005-0000-0000-0000FA160000}"/>
    <cellStyle name="40% - Accent4 9 2 2 2" xfId="11024" xr:uid="{00000000-0005-0000-0000-0000FB160000}"/>
    <cellStyle name="40% - Accent4 9 2 2 2 2" xfId="21943" xr:uid="{00000000-0005-0000-0000-0000FC160000}"/>
    <cellStyle name="40% - Accent4 9 2 2 2 2 2" xfId="24252" xr:uid="{00000000-0005-0000-0000-0000FD160000}"/>
    <cellStyle name="40% - Accent4 9 2 2 2 3" xfId="24251" xr:uid="{00000000-0005-0000-0000-0000FE160000}"/>
    <cellStyle name="40% - Accent4 9 2 2 2 4" xfId="54712" xr:uid="{00000000-0005-0000-0000-0000FF160000}"/>
    <cellStyle name="40% - Accent4 9 2 2 3" xfId="15400" xr:uid="{00000000-0005-0000-0000-000000170000}"/>
    <cellStyle name="40% - Accent4 9 2 2 3 2" xfId="24253" xr:uid="{00000000-0005-0000-0000-000001170000}"/>
    <cellStyle name="40% - Accent4 9 2 2 4" xfId="24250" xr:uid="{00000000-0005-0000-0000-000002170000}"/>
    <cellStyle name="40% - Accent4 9 2 2 5" xfId="48169" xr:uid="{00000000-0005-0000-0000-000003170000}"/>
    <cellStyle name="40% - Accent4 9 2 3" xfId="8843" xr:uid="{00000000-0005-0000-0000-000004170000}"/>
    <cellStyle name="40% - Accent4 9 2 3 2" xfId="19762" xr:uid="{00000000-0005-0000-0000-000005170000}"/>
    <cellStyle name="40% - Accent4 9 2 3 2 2" xfId="24255" xr:uid="{00000000-0005-0000-0000-000006170000}"/>
    <cellStyle name="40% - Accent4 9 2 3 3" xfId="24254" xr:uid="{00000000-0005-0000-0000-000007170000}"/>
    <cellStyle name="40% - Accent4 9 2 3 4" xfId="52531" xr:uid="{00000000-0005-0000-0000-000008170000}"/>
    <cellStyle name="40% - Accent4 9 2 4" xfId="6662" xr:uid="{00000000-0005-0000-0000-000009170000}"/>
    <cellStyle name="40% - Accent4 9 2 4 2" xfId="17581" xr:uid="{00000000-0005-0000-0000-00000A170000}"/>
    <cellStyle name="40% - Accent4 9 2 4 2 2" xfId="24257" xr:uid="{00000000-0005-0000-0000-00000B170000}"/>
    <cellStyle name="40% - Accent4 9 2 4 3" xfId="24256" xr:uid="{00000000-0005-0000-0000-00000C170000}"/>
    <cellStyle name="40% - Accent4 9 2 4 4" xfId="50350" xr:uid="{00000000-0005-0000-0000-00000D170000}"/>
    <cellStyle name="40% - Accent4 9 2 5" xfId="13219" xr:uid="{00000000-0005-0000-0000-00000E170000}"/>
    <cellStyle name="40% - Accent4 9 2 5 2" xfId="24258" xr:uid="{00000000-0005-0000-0000-00000F170000}"/>
    <cellStyle name="40% - Accent4 9 2 6" xfId="24249" xr:uid="{00000000-0005-0000-0000-000010170000}"/>
    <cellStyle name="40% - Accent4 9 2 7" xfId="45988" xr:uid="{00000000-0005-0000-0000-000011170000}"/>
    <cellStyle name="40% - Accent4 9 3" xfId="3390" xr:uid="{00000000-0005-0000-0000-000012170000}"/>
    <cellStyle name="40% - Accent4 9 3 2" xfId="9933" xr:uid="{00000000-0005-0000-0000-000013170000}"/>
    <cellStyle name="40% - Accent4 9 3 2 2" xfId="20852" xr:uid="{00000000-0005-0000-0000-000014170000}"/>
    <cellStyle name="40% - Accent4 9 3 2 2 2" xfId="24261" xr:uid="{00000000-0005-0000-0000-000015170000}"/>
    <cellStyle name="40% - Accent4 9 3 2 3" xfId="24260" xr:uid="{00000000-0005-0000-0000-000016170000}"/>
    <cellStyle name="40% - Accent4 9 3 2 4" xfId="53621" xr:uid="{00000000-0005-0000-0000-000017170000}"/>
    <cellStyle name="40% - Accent4 9 3 3" xfId="14309" xr:uid="{00000000-0005-0000-0000-000018170000}"/>
    <cellStyle name="40% - Accent4 9 3 3 2" xfId="24262" xr:uid="{00000000-0005-0000-0000-000019170000}"/>
    <cellStyle name="40% - Accent4 9 3 4" xfId="24259" xr:uid="{00000000-0005-0000-0000-00001A170000}"/>
    <cellStyle name="40% - Accent4 9 3 5" xfId="47078" xr:uid="{00000000-0005-0000-0000-00001B170000}"/>
    <cellStyle name="40% - Accent4 9 4" xfId="7752" xr:uid="{00000000-0005-0000-0000-00001C170000}"/>
    <cellStyle name="40% - Accent4 9 4 2" xfId="18671" xr:uid="{00000000-0005-0000-0000-00001D170000}"/>
    <cellStyle name="40% - Accent4 9 4 2 2" xfId="24264" xr:uid="{00000000-0005-0000-0000-00001E170000}"/>
    <cellStyle name="40% - Accent4 9 4 3" xfId="24263" xr:uid="{00000000-0005-0000-0000-00001F170000}"/>
    <cellStyle name="40% - Accent4 9 4 4" xfId="51440" xr:uid="{00000000-0005-0000-0000-000020170000}"/>
    <cellStyle name="40% - Accent4 9 5" xfId="5571" xr:uid="{00000000-0005-0000-0000-000021170000}"/>
    <cellStyle name="40% - Accent4 9 5 2" xfId="16490" xr:uid="{00000000-0005-0000-0000-000022170000}"/>
    <cellStyle name="40% - Accent4 9 5 2 2" xfId="24266" xr:uid="{00000000-0005-0000-0000-000023170000}"/>
    <cellStyle name="40% - Accent4 9 5 3" xfId="24265" xr:uid="{00000000-0005-0000-0000-000024170000}"/>
    <cellStyle name="40% - Accent4 9 5 4" xfId="49259" xr:uid="{00000000-0005-0000-0000-000025170000}"/>
    <cellStyle name="40% - Accent4 9 6" xfId="12128" xr:uid="{00000000-0005-0000-0000-000026170000}"/>
    <cellStyle name="40% - Accent4 9 6 2" xfId="24267" xr:uid="{00000000-0005-0000-0000-000027170000}"/>
    <cellStyle name="40% - Accent4 9 7" xfId="24248" xr:uid="{00000000-0005-0000-0000-000028170000}"/>
    <cellStyle name="40% - Accent4 9 8" xfId="44897" xr:uid="{00000000-0005-0000-0000-000029170000}"/>
    <cellStyle name="40% - Accent5" xfId="39" builtinId="47" customBuiltin="1"/>
    <cellStyle name="40% - Accent5 10" xfId="1306" xr:uid="{00000000-0005-0000-0000-00002B170000}"/>
    <cellStyle name="40% - Accent5 10 2" xfId="2404" xr:uid="{00000000-0005-0000-0000-00002C170000}"/>
    <cellStyle name="40% - Accent5 10 2 2" xfId="4585" xr:uid="{00000000-0005-0000-0000-00002D170000}"/>
    <cellStyle name="40% - Accent5 10 2 2 2" xfId="11128" xr:uid="{00000000-0005-0000-0000-00002E170000}"/>
    <cellStyle name="40% - Accent5 10 2 2 2 2" xfId="22047" xr:uid="{00000000-0005-0000-0000-00002F170000}"/>
    <cellStyle name="40% - Accent5 10 2 2 2 2 2" xfId="24273" xr:uid="{00000000-0005-0000-0000-000030170000}"/>
    <cellStyle name="40% - Accent5 10 2 2 2 3" xfId="24272" xr:uid="{00000000-0005-0000-0000-000031170000}"/>
    <cellStyle name="40% - Accent5 10 2 2 2 4" xfId="54816" xr:uid="{00000000-0005-0000-0000-000032170000}"/>
    <cellStyle name="40% - Accent5 10 2 2 3" xfId="15504" xr:uid="{00000000-0005-0000-0000-000033170000}"/>
    <cellStyle name="40% - Accent5 10 2 2 3 2" xfId="24274" xr:uid="{00000000-0005-0000-0000-000034170000}"/>
    <cellStyle name="40% - Accent5 10 2 2 4" xfId="24271" xr:uid="{00000000-0005-0000-0000-000035170000}"/>
    <cellStyle name="40% - Accent5 10 2 2 5" xfId="48273" xr:uid="{00000000-0005-0000-0000-000036170000}"/>
    <cellStyle name="40% - Accent5 10 2 3" xfId="8947" xr:uid="{00000000-0005-0000-0000-000037170000}"/>
    <cellStyle name="40% - Accent5 10 2 3 2" xfId="19866" xr:uid="{00000000-0005-0000-0000-000038170000}"/>
    <cellStyle name="40% - Accent5 10 2 3 2 2" xfId="24276" xr:uid="{00000000-0005-0000-0000-000039170000}"/>
    <cellStyle name="40% - Accent5 10 2 3 3" xfId="24275" xr:uid="{00000000-0005-0000-0000-00003A170000}"/>
    <cellStyle name="40% - Accent5 10 2 3 4" xfId="52635" xr:uid="{00000000-0005-0000-0000-00003B170000}"/>
    <cellStyle name="40% - Accent5 10 2 4" xfId="6766" xr:uid="{00000000-0005-0000-0000-00003C170000}"/>
    <cellStyle name="40% - Accent5 10 2 4 2" xfId="17685" xr:uid="{00000000-0005-0000-0000-00003D170000}"/>
    <cellStyle name="40% - Accent5 10 2 4 2 2" xfId="24278" xr:uid="{00000000-0005-0000-0000-00003E170000}"/>
    <cellStyle name="40% - Accent5 10 2 4 3" xfId="24277" xr:uid="{00000000-0005-0000-0000-00003F170000}"/>
    <cellStyle name="40% - Accent5 10 2 4 4" xfId="50454" xr:uid="{00000000-0005-0000-0000-000040170000}"/>
    <cellStyle name="40% - Accent5 10 2 5" xfId="13323" xr:uid="{00000000-0005-0000-0000-000041170000}"/>
    <cellStyle name="40% - Accent5 10 2 5 2" xfId="24279" xr:uid="{00000000-0005-0000-0000-000042170000}"/>
    <cellStyle name="40% - Accent5 10 2 6" xfId="24270" xr:uid="{00000000-0005-0000-0000-000043170000}"/>
    <cellStyle name="40% - Accent5 10 2 7" xfId="46092" xr:uid="{00000000-0005-0000-0000-000044170000}"/>
    <cellStyle name="40% - Accent5 10 3" xfId="3494" xr:uid="{00000000-0005-0000-0000-000045170000}"/>
    <cellStyle name="40% - Accent5 10 3 2" xfId="10037" xr:uid="{00000000-0005-0000-0000-000046170000}"/>
    <cellStyle name="40% - Accent5 10 3 2 2" xfId="20956" xr:uid="{00000000-0005-0000-0000-000047170000}"/>
    <cellStyle name="40% - Accent5 10 3 2 2 2" xfId="24282" xr:uid="{00000000-0005-0000-0000-000048170000}"/>
    <cellStyle name="40% - Accent5 10 3 2 3" xfId="24281" xr:uid="{00000000-0005-0000-0000-000049170000}"/>
    <cellStyle name="40% - Accent5 10 3 2 4" xfId="53725" xr:uid="{00000000-0005-0000-0000-00004A170000}"/>
    <cellStyle name="40% - Accent5 10 3 3" xfId="14413" xr:uid="{00000000-0005-0000-0000-00004B170000}"/>
    <cellStyle name="40% - Accent5 10 3 3 2" xfId="24283" xr:uid="{00000000-0005-0000-0000-00004C170000}"/>
    <cellStyle name="40% - Accent5 10 3 4" xfId="24280" xr:uid="{00000000-0005-0000-0000-00004D170000}"/>
    <cellStyle name="40% - Accent5 10 3 5" xfId="47182" xr:uid="{00000000-0005-0000-0000-00004E170000}"/>
    <cellStyle name="40% - Accent5 10 4" xfId="7856" xr:uid="{00000000-0005-0000-0000-00004F170000}"/>
    <cellStyle name="40% - Accent5 10 4 2" xfId="18775" xr:uid="{00000000-0005-0000-0000-000050170000}"/>
    <cellStyle name="40% - Accent5 10 4 2 2" xfId="24285" xr:uid="{00000000-0005-0000-0000-000051170000}"/>
    <cellStyle name="40% - Accent5 10 4 3" xfId="24284" xr:uid="{00000000-0005-0000-0000-000052170000}"/>
    <cellStyle name="40% - Accent5 10 4 4" xfId="51544" xr:uid="{00000000-0005-0000-0000-000053170000}"/>
    <cellStyle name="40% - Accent5 10 5" xfId="5675" xr:uid="{00000000-0005-0000-0000-000054170000}"/>
    <cellStyle name="40% - Accent5 10 5 2" xfId="16594" xr:uid="{00000000-0005-0000-0000-000055170000}"/>
    <cellStyle name="40% - Accent5 10 5 2 2" xfId="24287" xr:uid="{00000000-0005-0000-0000-000056170000}"/>
    <cellStyle name="40% - Accent5 10 5 3" xfId="24286" xr:uid="{00000000-0005-0000-0000-000057170000}"/>
    <cellStyle name="40% - Accent5 10 5 4" xfId="49363" xr:uid="{00000000-0005-0000-0000-000058170000}"/>
    <cellStyle name="40% - Accent5 10 6" xfId="12232" xr:uid="{00000000-0005-0000-0000-000059170000}"/>
    <cellStyle name="40% - Accent5 10 6 2" xfId="24288" xr:uid="{00000000-0005-0000-0000-00005A170000}"/>
    <cellStyle name="40% - Accent5 10 7" xfId="24269" xr:uid="{00000000-0005-0000-0000-00005B170000}"/>
    <cellStyle name="40% - Accent5 10 8" xfId="45001" xr:uid="{00000000-0005-0000-0000-00005C170000}"/>
    <cellStyle name="40% - Accent5 11" xfId="1328" xr:uid="{00000000-0005-0000-0000-00005D170000}"/>
    <cellStyle name="40% - Accent5 11 2" xfId="3512" xr:uid="{00000000-0005-0000-0000-00005E170000}"/>
    <cellStyle name="40% - Accent5 11 2 2" xfId="10055" xr:uid="{00000000-0005-0000-0000-00005F170000}"/>
    <cellStyle name="40% - Accent5 11 2 2 2" xfId="20974" xr:uid="{00000000-0005-0000-0000-000060170000}"/>
    <cellStyle name="40% - Accent5 11 2 2 2 2" xfId="24292" xr:uid="{00000000-0005-0000-0000-000061170000}"/>
    <cellStyle name="40% - Accent5 11 2 2 3" xfId="24291" xr:uid="{00000000-0005-0000-0000-000062170000}"/>
    <cellStyle name="40% - Accent5 11 2 2 4" xfId="53743" xr:uid="{00000000-0005-0000-0000-000063170000}"/>
    <cellStyle name="40% - Accent5 11 2 3" xfId="14431" xr:uid="{00000000-0005-0000-0000-000064170000}"/>
    <cellStyle name="40% - Accent5 11 2 3 2" xfId="24293" xr:uid="{00000000-0005-0000-0000-000065170000}"/>
    <cellStyle name="40% - Accent5 11 2 4" xfId="24290" xr:uid="{00000000-0005-0000-0000-000066170000}"/>
    <cellStyle name="40% - Accent5 11 2 5" xfId="47200" xr:uid="{00000000-0005-0000-0000-000067170000}"/>
    <cellStyle name="40% - Accent5 11 3" xfId="7874" xr:uid="{00000000-0005-0000-0000-000068170000}"/>
    <cellStyle name="40% - Accent5 11 3 2" xfId="18793" xr:uid="{00000000-0005-0000-0000-000069170000}"/>
    <cellStyle name="40% - Accent5 11 3 2 2" xfId="24295" xr:uid="{00000000-0005-0000-0000-00006A170000}"/>
    <cellStyle name="40% - Accent5 11 3 3" xfId="24294" xr:uid="{00000000-0005-0000-0000-00006B170000}"/>
    <cellStyle name="40% - Accent5 11 3 4" xfId="51562" xr:uid="{00000000-0005-0000-0000-00006C170000}"/>
    <cellStyle name="40% - Accent5 11 4" xfId="5693" xr:uid="{00000000-0005-0000-0000-00006D170000}"/>
    <cellStyle name="40% - Accent5 11 4 2" xfId="16612" xr:uid="{00000000-0005-0000-0000-00006E170000}"/>
    <cellStyle name="40% - Accent5 11 4 2 2" xfId="24297" xr:uid="{00000000-0005-0000-0000-00006F170000}"/>
    <cellStyle name="40% - Accent5 11 4 3" xfId="24296" xr:uid="{00000000-0005-0000-0000-000070170000}"/>
    <cellStyle name="40% - Accent5 11 4 4" xfId="49381" xr:uid="{00000000-0005-0000-0000-000071170000}"/>
    <cellStyle name="40% - Accent5 11 5" xfId="12250" xr:uid="{00000000-0005-0000-0000-000072170000}"/>
    <cellStyle name="40% - Accent5 11 5 2" xfId="24298" xr:uid="{00000000-0005-0000-0000-000073170000}"/>
    <cellStyle name="40% - Accent5 11 6" xfId="24289" xr:uid="{00000000-0005-0000-0000-000074170000}"/>
    <cellStyle name="40% - Accent5 11 7" xfId="45019" xr:uid="{00000000-0005-0000-0000-000075170000}"/>
    <cellStyle name="40% - Accent5 12" xfId="2505" xr:uid="{00000000-0005-0000-0000-000076170000}"/>
    <cellStyle name="40% - Accent5 12 2" xfId="9048" xr:uid="{00000000-0005-0000-0000-000077170000}"/>
    <cellStyle name="40% - Accent5 12 2 2" xfId="19967" xr:uid="{00000000-0005-0000-0000-000078170000}"/>
    <cellStyle name="40% - Accent5 12 2 2 2" xfId="24301" xr:uid="{00000000-0005-0000-0000-000079170000}"/>
    <cellStyle name="40% - Accent5 12 2 3" xfId="24300" xr:uid="{00000000-0005-0000-0000-00007A170000}"/>
    <cellStyle name="40% - Accent5 12 2 4" xfId="52736" xr:uid="{00000000-0005-0000-0000-00007B170000}"/>
    <cellStyle name="40% - Accent5 12 3" xfId="13424" xr:uid="{00000000-0005-0000-0000-00007C170000}"/>
    <cellStyle name="40% - Accent5 12 3 2" xfId="24302" xr:uid="{00000000-0005-0000-0000-00007D170000}"/>
    <cellStyle name="40% - Accent5 12 4" xfId="24299" xr:uid="{00000000-0005-0000-0000-00007E170000}"/>
    <cellStyle name="40% - Accent5 12 5" xfId="46193" xr:uid="{00000000-0005-0000-0000-00007F170000}"/>
    <cellStyle name="40% - Accent5 13" xfId="6867" xr:uid="{00000000-0005-0000-0000-000080170000}"/>
    <cellStyle name="40% - Accent5 13 2" xfId="17786" xr:uid="{00000000-0005-0000-0000-000081170000}"/>
    <cellStyle name="40% - Accent5 13 2 2" xfId="24304" xr:uid="{00000000-0005-0000-0000-000082170000}"/>
    <cellStyle name="40% - Accent5 13 3" xfId="24303" xr:uid="{00000000-0005-0000-0000-000083170000}"/>
    <cellStyle name="40% - Accent5 13 4" xfId="50555" xr:uid="{00000000-0005-0000-0000-000084170000}"/>
    <cellStyle name="40% - Accent5 14" xfId="4686" xr:uid="{00000000-0005-0000-0000-000085170000}"/>
    <cellStyle name="40% - Accent5 14 2" xfId="15605" xr:uid="{00000000-0005-0000-0000-000086170000}"/>
    <cellStyle name="40% - Accent5 14 2 2" xfId="24306" xr:uid="{00000000-0005-0000-0000-000087170000}"/>
    <cellStyle name="40% - Accent5 14 3" xfId="24305" xr:uid="{00000000-0005-0000-0000-000088170000}"/>
    <cellStyle name="40% - Accent5 14 4" xfId="48374" xr:uid="{00000000-0005-0000-0000-000089170000}"/>
    <cellStyle name="40% - Accent5 15" xfId="11158" xr:uid="{00000000-0005-0000-0000-00008A170000}"/>
    <cellStyle name="40% - Accent5 15 2" xfId="24307" xr:uid="{00000000-0005-0000-0000-00008B170000}"/>
    <cellStyle name="40% - Accent5 16" xfId="24268" xr:uid="{00000000-0005-0000-0000-00008C170000}"/>
    <cellStyle name="40% - Accent5 17" xfId="44012" xr:uid="{00000000-0005-0000-0000-00008D170000}"/>
    <cellStyle name="40% - Accent5 18" xfId="54839" xr:uid="{00000000-0005-0000-0000-00008E170000}"/>
    <cellStyle name="40% - Accent5 19" xfId="54867" xr:uid="{00000000-0005-0000-0000-00008F170000}"/>
    <cellStyle name="40% - Accent5 2" xfId="259" xr:uid="{00000000-0005-0000-0000-000090170000}"/>
    <cellStyle name="40% - Accent5 2 10" xfId="55346" xr:uid="{00000000-0005-0000-0000-000091170000}"/>
    <cellStyle name="40% - Accent5 2 2" xfId="526" xr:uid="{00000000-0005-0000-0000-000092170000}"/>
    <cellStyle name="40% - Accent5 2 2 2" xfId="1626" xr:uid="{00000000-0005-0000-0000-000093170000}"/>
    <cellStyle name="40% - Accent5 2 2 2 2" xfId="3809" xr:uid="{00000000-0005-0000-0000-000094170000}"/>
    <cellStyle name="40% - Accent5 2 2 2 2 2" xfId="10352" xr:uid="{00000000-0005-0000-0000-000095170000}"/>
    <cellStyle name="40% - Accent5 2 2 2 2 2 2" xfId="21271" xr:uid="{00000000-0005-0000-0000-000096170000}"/>
    <cellStyle name="40% - Accent5 2 2 2 2 2 2 2" xfId="24313" xr:uid="{00000000-0005-0000-0000-000097170000}"/>
    <cellStyle name="40% - Accent5 2 2 2 2 2 3" xfId="24312" xr:uid="{00000000-0005-0000-0000-000098170000}"/>
    <cellStyle name="40% - Accent5 2 2 2 2 2 4" xfId="54040" xr:uid="{00000000-0005-0000-0000-000099170000}"/>
    <cellStyle name="40% - Accent5 2 2 2 2 3" xfId="14728" xr:uid="{00000000-0005-0000-0000-00009A170000}"/>
    <cellStyle name="40% - Accent5 2 2 2 2 3 2" xfId="24314" xr:uid="{00000000-0005-0000-0000-00009B170000}"/>
    <cellStyle name="40% - Accent5 2 2 2 2 4" xfId="24311" xr:uid="{00000000-0005-0000-0000-00009C170000}"/>
    <cellStyle name="40% - Accent5 2 2 2 2 5" xfId="47497" xr:uid="{00000000-0005-0000-0000-00009D170000}"/>
    <cellStyle name="40% - Accent5 2 2 2 3" xfId="8171" xr:uid="{00000000-0005-0000-0000-00009E170000}"/>
    <cellStyle name="40% - Accent5 2 2 2 3 2" xfId="19090" xr:uid="{00000000-0005-0000-0000-00009F170000}"/>
    <cellStyle name="40% - Accent5 2 2 2 3 2 2" xfId="24316" xr:uid="{00000000-0005-0000-0000-0000A0170000}"/>
    <cellStyle name="40% - Accent5 2 2 2 3 3" xfId="24315" xr:uid="{00000000-0005-0000-0000-0000A1170000}"/>
    <cellStyle name="40% - Accent5 2 2 2 3 4" xfId="51859" xr:uid="{00000000-0005-0000-0000-0000A2170000}"/>
    <cellStyle name="40% - Accent5 2 2 2 4" xfId="5990" xr:uid="{00000000-0005-0000-0000-0000A3170000}"/>
    <cellStyle name="40% - Accent5 2 2 2 4 2" xfId="16909" xr:uid="{00000000-0005-0000-0000-0000A4170000}"/>
    <cellStyle name="40% - Accent5 2 2 2 4 2 2" xfId="24318" xr:uid="{00000000-0005-0000-0000-0000A5170000}"/>
    <cellStyle name="40% - Accent5 2 2 2 4 3" xfId="24317" xr:uid="{00000000-0005-0000-0000-0000A6170000}"/>
    <cellStyle name="40% - Accent5 2 2 2 4 4" xfId="49678" xr:uid="{00000000-0005-0000-0000-0000A7170000}"/>
    <cellStyle name="40% - Accent5 2 2 2 5" xfId="12547" xr:uid="{00000000-0005-0000-0000-0000A8170000}"/>
    <cellStyle name="40% - Accent5 2 2 2 5 2" xfId="24319" xr:uid="{00000000-0005-0000-0000-0000A9170000}"/>
    <cellStyle name="40% - Accent5 2 2 2 6" xfId="24310" xr:uid="{00000000-0005-0000-0000-0000AA170000}"/>
    <cellStyle name="40% - Accent5 2 2 2 7" xfId="45316" xr:uid="{00000000-0005-0000-0000-0000AB170000}"/>
    <cellStyle name="40% - Accent5 2 2 3" xfId="2718" xr:uid="{00000000-0005-0000-0000-0000AC170000}"/>
    <cellStyle name="40% - Accent5 2 2 3 2" xfId="9261" xr:uid="{00000000-0005-0000-0000-0000AD170000}"/>
    <cellStyle name="40% - Accent5 2 2 3 2 2" xfId="20180" xr:uid="{00000000-0005-0000-0000-0000AE170000}"/>
    <cellStyle name="40% - Accent5 2 2 3 2 2 2" xfId="24322" xr:uid="{00000000-0005-0000-0000-0000AF170000}"/>
    <cellStyle name="40% - Accent5 2 2 3 2 3" xfId="24321" xr:uid="{00000000-0005-0000-0000-0000B0170000}"/>
    <cellStyle name="40% - Accent5 2 2 3 2 4" xfId="52949" xr:uid="{00000000-0005-0000-0000-0000B1170000}"/>
    <cellStyle name="40% - Accent5 2 2 3 3" xfId="13637" xr:uid="{00000000-0005-0000-0000-0000B2170000}"/>
    <cellStyle name="40% - Accent5 2 2 3 3 2" xfId="24323" xr:uid="{00000000-0005-0000-0000-0000B3170000}"/>
    <cellStyle name="40% - Accent5 2 2 3 4" xfId="24320" xr:uid="{00000000-0005-0000-0000-0000B4170000}"/>
    <cellStyle name="40% - Accent5 2 2 3 5" xfId="46406" xr:uid="{00000000-0005-0000-0000-0000B5170000}"/>
    <cellStyle name="40% - Accent5 2 2 4" xfId="7080" xr:uid="{00000000-0005-0000-0000-0000B6170000}"/>
    <cellStyle name="40% - Accent5 2 2 4 2" xfId="17999" xr:uid="{00000000-0005-0000-0000-0000B7170000}"/>
    <cellStyle name="40% - Accent5 2 2 4 2 2" xfId="24325" xr:uid="{00000000-0005-0000-0000-0000B8170000}"/>
    <cellStyle name="40% - Accent5 2 2 4 3" xfId="24324" xr:uid="{00000000-0005-0000-0000-0000B9170000}"/>
    <cellStyle name="40% - Accent5 2 2 4 4" xfId="50768" xr:uid="{00000000-0005-0000-0000-0000BA170000}"/>
    <cellStyle name="40% - Accent5 2 2 5" xfId="4899" xr:uid="{00000000-0005-0000-0000-0000BB170000}"/>
    <cellStyle name="40% - Accent5 2 2 5 2" xfId="15818" xr:uid="{00000000-0005-0000-0000-0000BC170000}"/>
    <cellStyle name="40% - Accent5 2 2 5 2 2" xfId="24327" xr:uid="{00000000-0005-0000-0000-0000BD170000}"/>
    <cellStyle name="40% - Accent5 2 2 5 3" xfId="24326" xr:uid="{00000000-0005-0000-0000-0000BE170000}"/>
    <cellStyle name="40% - Accent5 2 2 5 4" xfId="48587" xr:uid="{00000000-0005-0000-0000-0000BF170000}"/>
    <cellStyle name="40% - Accent5 2 2 6" xfId="11456" xr:uid="{00000000-0005-0000-0000-0000C0170000}"/>
    <cellStyle name="40% - Accent5 2 2 6 2" xfId="24328" xr:uid="{00000000-0005-0000-0000-0000C1170000}"/>
    <cellStyle name="40% - Accent5 2 2 7" xfId="24309" xr:uid="{00000000-0005-0000-0000-0000C2170000}"/>
    <cellStyle name="40% - Accent5 2 2 8" xfId="44225" xr:uid="{00000000-0005-0000-0000-0000C3170000}"/>
    <cellStyle name="40% - Accent5 2 3" xfId="1428" xr:uid="{00000000-0005-0000-0000-0000C4170000}"/>
    <cellStyle name="40% - Accent5 2 3 2" xfId="3611" xr:uid="{00000000-0005-0000-0000-0000C5170000}"/>
    <cellStyle name="40% - Accent5 2 3 2 2" xfId="10154" xr:uid="{00000000-0005-0000-0000-0000C6170000}"/>
    <cellStyle name="40% - Accent5 2 3 2 2 2" xfId="21073" xr:uid="{00000000-0005-0000-0000-0000C7170000}"/>
    <cellStyle name="40% - Accent5 2 3 2 2 2 2" xfId="24332" xr:uid="{00000000-0005-0000-0000-0000C8170000}"/>
    <cellStyle name="40% - Accent5 2 3 2 2 3" xfId="24331" xr:uid="{00000000-0005-0000-0000-0000C9170000}"/>
    <cellStyle name="40% - Accent5 2 3 2 2 4" xfId="53842" xr:uid="{00000000-0005-0000-0000-0000CA170000}"/>
    <cellStyle name="40% - Accent5 2 3 2 3" xfId="14530" xr:uid="{00000000-0005-0000-0000-0000CB170000}"/>
    <cellStyle name="40% - Accent5 2 3 2 3 2" xfId="24333" xr:uid="{00000000-0005-0000-0000-0000CC170000}"/>
    <cellStyle name="40% - Accent5 2 3 2 4" xfId="24330" xr:uid="{00000000-0005-0000-0000-0000CD170000}"/>
    <cellStyle name="40% - Accent5 2 3 2 5" xfId="47299" xr:uid="{00000000-0005-0000-0000-0000CE170000}"/>
    <cellStyle name="40% - Accent5 2 3 3" xfId="7973" xr:uid="{00000000-0005-0000-0000-0000CF170000}"/>
    <cellStyle name="40% - Accent5 2 3 3 2" xfId="18892" xr:uid="{00000000-0005-0000-0000-0000D0170000}"/>
    <cellStyle name="40% - Accent5 2 3 3 2 2" xfId="24335" xr:uid="{00000000-0005-0000-0000-0000D1170000}"/>
    <cellStyle name="40% - Accent5 2 3 3 3" xfId="24334" xr:uid="{00000000-0005-0000-0000-0000D2170000}"/>
    <cellStyle name="40% - Accent5 2 3 3 4" xfId="51661" xr:uid="{00000000-0005-0000-0000-0000D3170000}"/>
    <cellStyle name="40% - Accent5 2 3 4" xfId="5792" xr:uid="{00000000-0005-0000-0000-0000D4170000}"/>
    <cellStyle name="40% - Accent5 2 3 4 2" xfId="16711" xr:uid="{00000000-0005-0000-0000-0000D5170000}"/>
    <cellStyle name="40% - Accent5 2 3 4 2 2" xfId="24337" xr:uid="{00000000-0005-0000-0000-0000D6170000}"/>
    <cellStyle name="40% - Accent5 2 3 4 3" xfId="24336" xr:uid="{00000000-0005-0000-0000-0000D7170000}"/>
    <cellStyle name="40% - Accent5 2 3 4 4" xfId="49480" xr:uid="{00000000-0005-0000-0000-0000D8170000}"/>
    <cellStyle name="40% - Accent5 2 3 5" xfId="12349" xr:uid="{00000000-0005-0000-0000-0000D9170000}"/>
    <cellStyle name="40% - Accent5 2 3 5 2" xfId="24338" xr:uid="{00000000-0005-0000-0000-0000DA170000}"/>
    <cellStyle name="40% - Accent5 2 3 6" xfId="24329" xr:uid="{00000000-0005-0000-0000-0000DB170000}"/>
    <cellStyle name="40% - Accent5 2 3 7" xfId="45118" xr:uid="{00000000-0005-0000-0000-0000DC170000}"/>
    <cellStyle name="40% - Accent5 2 4" xfId="2520" xr:uid="{00000000-0005-0000-0000-0000DD170000}"/>
    <cellStyle name="40% - Accent5 2 4 2" xfId="9063" xr:uid="{00000000-0005-0000-0000-0000DE170000}"/>
    <cellStyle name="40% - Accent5 2 4 2 2" xfId="19982" xr:uid="{00000000-0005-0000-0000-0000DF170000}"/>
    <cellStyle name="40% - Accent5 2 4 2 2 2" xfId="24341" xr:uid="{00000000-0005-0000-0000-0000E0170000}"/>
    <cellStyle name="40% - Accent5 2 4 2 3" xfId="24340" xr:uid="{00000000-0005-0000-0000-0000E1170000}"/>
    <cellStyle name="40% - Accent5 2 4 2 4" xfId="52751" xr:uid="{00000000-0005-0000-0000-0000E2170000}"/>
    <cellStyle name="40% - Accent5 2 4 3" xfId="13439" xr:uid="{00000000-0005-0000-0000-0000E3170000}"/>
    <cellStyle name="40% - Accent5 2 4 3 2" xfId="24342" xr:uid="{00000000-0005-0000-0000-0000E4170000}"/>
    <cellStyle name="40% - Accent5 2 4 4" xfId="24339" xr:uid="{00000000-0005-0000-0000-0000E5170000}"/>
    <cellStyle name="40% - Accent5 2 4 5" xfId="46208" xr:uid="{00000000-0005-0000-0000-0000E6170000}"/>
    <cellStyle name="40% - Accent5 2 5" xfId="6882" xr:uid="{00000000-0005-0000-0000-0000E7170000}"/>
    <cellStyle name="40% - Accent5 2 5 2" xfId="17801" xr:uid="{00000000-0005-0000-0000-0000E8170000}"/>
    <cellStyle name="40% - Accent5 2 5 2 2" xfId="24344" xr:uid="{00000000-0005-0000-0000-0000E9170000}"/>
    <cellStyle name="40% - Accent5 2 5 3" xfId="24343" xr:uid="{00000000-0005-0000-0000-0000EA170000}"/>
    <cellStyle name="40% - Accent5 2 5 4" xfId="50570" xr:uid="{00000000-0005-0000-0000-0000EB170000}"/>
    <cellStyle name="40% - Accent5 2 6" xfId="4701" xr:uid="{00000000-0005-0000-0000-0000EC170000}"/>
    <cellStyle name="40% - Accent5 2 6 2" xfId="15620" xr:uid="{00000000-0005-0000-0000-0000ED170000}"/>
    <cellStyle name="40% - Accent5 2 6 2 2" xfId="24346" xr:uid="{00000000-0005-0000-0000-0000EE170000}"/>
    <cellStyle name="40% - Accent5 2 6 3" xfId="24345" xr:uid="{00000000-0005-0000-0000-0000EF170000}"/>
    <cellStyle name="40% - Accent5 2 6 4" xfId="48389" xr:uid="{00000000-0005-0000-0000-0000F0170000}"/>
    <cellStyle name="40% - Accent5 2 7" xfId="11258" xr:uid="{00000000-0005-0000-0000-0000F1170000}"/>
    <cellStyle name="40% - Accent5 2 7 2" xfId="24347" xr:uid="{00000000-0005-0000-0000-0000F2170000}"/>
    <cellStyle name="40% - Accent5 2 8" xfId="24308" xr:uid="{00000000-0005-0000-0000-0000F3170000}"/>
    <cellStyle name="40% - Accent5 2 9" xfId="44027" xr:uid="{00000000-0005-0000-0000-0000F4170000}"/>
    <cellStyle name="40% - Accent5 20" xfId="54881" xr:uid="{00000000-0005-0000-0000-0000F5170000}"/>
    <cellStyle name="40% - Accent5 21" xfId="54919" xr:uid="{00000000-0005-0000-0000-0000F6170000}"/>
    <cellStyle name="40% - Accent5 22" xfId="54937" xr:uid="{00000000-0005-0000-0000-0000F7170000}"/>
    <cellStyle name="40% - Accent5 23" xfId="54954" xr:uid="{00000000-0005-0000-0000-0000F8170000}"/>
    <cellStyle name="40% - Accent5 24" xfId="54969" xr:uid="{00000000-0005-0000-0000-0000F9170000}"/>
    <cellStyle name="40% - Accent5 25" xfId="55015" xr:uid="{00000000-0005-0000-0000-0000FA170000}"/>
    <cellStyle name="40% - Accent5 26" xfId="55030" xr:uid="{00000000-0005-0000-0000-0000FB170000}"/>
    <cellStyle name="40% - Accent5 27" xfId="55044" xr:uid="{00000000-0005-0000-0000-0000FC170000}"/>
    <cellStyle name="40% - Accent5 28" xfId="55066" xr:uid="{00000000-0005-0000-0000-0000FD170000}"/>
    <cellStyle name="40% - Accent5 29" xfId="55080" xr:uid="{00000000-0005-0000-0000-0000FE170000}"/>
    <cellStyle name="40% - Accent5 3" xfId="426" xr:uid="{00000000-0005-0000-0000-0000FF170000}"/>
    <cellStyle name="40% - Accent5 3 2" xfId="1527" xr:uid="{00000000-0005-0000-0000-000000180000}"/>
    <cellStyle name="40% - Accent5 3 2 2" xfId="3710" xr:uid="{00000000-0005-0000-0000-000001180000}"/>
    <cellStyle name="40% - Accent5 3 2 2 2" xfId="10253" xr:uid="{00000000-0005-0000-0000-000002180000}"/>
    <cellStyle name="40% - Accent5 3 2 2 2 2" xfId="21172" xr:uid="{00000000-0005-0000-0000-000003180000}"/>
    <cellStyle name="40% - Accent5 3 2 2 2 2 2" xfId="24352" xr:uid="{00000000-0005-0000-0000-000004180000}"/>
    <cellStyle name="40% - Accent5 3 2 2 2 3" xfId="24351" xr:uid="{00000000-0005-0000-0000-000005180000}"/>
    <cellStyle name="40% - Accent5 3 2 2 2 4" xfId="53941" xr:uid="{00000000-0005-0000-0000-000006180000}"/>
    <cellStyle name="40% - Accent5 3 2 2 3" xfId="14629" xr:uid="{00000000-0005-0000-0000-000007180000}"/>
    <cellStyle name="40% - Accent5 3 2 2 3 2" xfId="24353" xr:uid="{00000000-0005-0000-0000-000008180000}"/>
    <cellStyle name="40% - Accent5 3 2 2 4" xfId="24350" xr:uid="{00000000-0005-0000-0000-000009180000}"/>
    <cellStyle name="40% - Accent5 3 2 2 5" xfId="47398" xr:uid="{00000000-0005-0000-0000-00000A180000}"/>
    <cellStyle name="40% - Accent5 3 2 3" xfId="8072" xr:uid="{00000000-0005-0000-0000-00000B180000}"/>
    <cellStyle name="40% - Accent5 3 2 3 2" xfId="18991" xr:uid="{00000000-0005-0000-0000-00000C180000}"/>
    <cellStyle name="40% - Accent5 3 2 3 2 2" xfId="24355" xr:uid="{00000000-0005-0000-0000-00000D180000}"/>
    <cellStyle name="40% - Accent5 3 2 3 3" xfId="24354" xr:uid="{00000000-0005-0000-0000-00000E180000}"/>
    <cellStyle name="40% - Accent5 3 2 3 4" xfId="51760" xr:uid="{00000000-0005-0000-0000-00000F180000}"/>
    <cellStyle name="40% - Accent5 3 2 4" xfId="5891" xr:uid="{00000000-0005-0000-0000-000010180000}"/>
    <cellStyle name="40% - Accent5 3 2 4 2" xfId="16810" xr:uid="{00000000-0005-0000-0000-000011180000}"/>
    <cellStyle name="40% - Accent5 3 2 4 2 2" xfId="24357" xr:uid="{00000000-0005-0000-0000-000012180000}"/>
    <cellStyle name="40% - Accent5 3 2 4 3" xfId="24356" xr:uid="{00000000-0005-0000-0000-000013180000}"/>
    <cellStyle name="40% - Accent5 3 2 4 4" xfId="49579" xr:uid="{00000000-0005-0000-0000-000014180000}"/>
    <cellStyle name="40% - Accent5 3 2 5" xfId="12448" xr:uid="{00000000-0005-0000-0000-000015180000}"/>
    <cellStyle name="40% - Accent5 3 2 5 2" xfId="24358" xr:uid="{00000000-0005-0000-0000-000016180000}"/>
    <cellStyle name="40% - Accent5 3 2 6" xfId="24349" xr:uid="{00000000-0005-0000-0000-000017180000}"/>
    <cellStyle name="40% - Accent5 3 2 7" xfId="45217" xr:uid="{00000000-0005-0000-0000-000018180000}"/>
    <cellStyle name="40% - Accent5 3 3" xfId="2619" xr:uid="{00000000-0005-0000-0000-000019180000}"/>
    <cellStyle name="40% - Accent5 3 3 2" xfId="9162" xr:uid="{00000000-0005-0000-0000-00001A180000}"/>
    <cellStyle name="40% - Accent5 3 3 2 2" xfId="20081" xr:uid="{00000000-0005-0000-0000-00001B180000}"/>
    <cellStyle name="40% - Accent5 3 3 2 2 2" xfId="24361" xr:uid="{00000000-0005-0000-0000-00001C180000}"/>
    <cellStyle name="40% - Accent5 3 3 2 3" xfId="24360" xr:uid="{00000000-0005-0000-0000-00001D180000}"/>
    <cellStyle name="40% - Accent5 3 3 2 4" xfId="52850" xr:uid="{00000000-0005-0000-0000-00001E180000}"/>
    <cellStyle name="40% - Accent5 3 3 3" xfId="13538" xr:uid="{00000000-0005-0000-0000-00001F180000}"/>
    <cellStyle name="40% - Accent5 3 3 3 2" xfId="24362" xr:uid="{00000000-0005-0000-0000-000020180000}"/>
    <cellStyle name="40% - Accent5 3 3 4" xfId="24359" xr:uid="{00000000-0005-0000-0000-000021180000}"/>
    <cellStyle name="40% - Accent5 3 3 5" xfId="46307" xr:uid="{00000000-0005-0000-0000-000022180000}"/>
    <cellStyle name="40% - Accent5 3 4" xfId="6981" xr:uid="{00000000-0005-0000-0000-000023180000}"/>
    <cellStyle name="40% - Accent5 3 4 2" xfId="17900" xr:uid="{00000000-0005-0000-0000-000024180000}"/>
    <cellStyle name="40% - Accent5 3 4 2 2" xfId="24364" xr:uid="{00000000-0005-0000-0000-000025180000}"/>
    <cellStyle name="40% - Accent5 3 4 3" xfId="24363" xr:uid="{00000000-0005-0000-0000-000026180000}"/>
    <cellStyle name="40% - Accent5 3 4 4" xfId="50669" xr:uid="{00000000-0005-0000-0000-000027180000}"/>
    <cellStyle name="40% - Accent5 3 5" xfId="4800" xr:uid="{00000000-0005-0000-0000-000028180000}"/>
    <cellStyle name="40% - Accent5 3 5 2" xfId="15719" xr:uid="{00000000-0005-0000-0000-000029180000}"/>
    <cellStyle name="40% - Accent5 3 5 2 2" xfId="24366" xr:uid="{00000000-0005-0000-0000-00002A180000}"/>
    <cellStyle name="40% - Accent5 3 5 3" xfId="24365" xr:uid="{00000000-0005-0000-0000-00002B180000}"/>
    <cellStyle name="40% - Accent5 3 5 4" xfId="48488" xr:uid="{00000000-0005-0000-0000-00002C180000}"/>
    <cellStyle name="40% - Accent5 3 6" xfId="11357" xr:uid="{00000000-0005-0000-0000-00002D180000}"/>
    <cellStyle name="40% - Accent5 3 6 2" xfId="24367" xr:uid="{00000000-0005-0000-0000-00002E180000}"/>
    <cellStyle name="40% - Accent5 3 7" xfId="24348" xr:uid="{00000000-0005-0000-0000-00002F180000}"/>
    <cellStyle name="40% - Accent5 3 8" xfId="44126" xr:uid="{00000000-0005-0000-0000-000030180000}"/>
    <cellStyle name="40% - Accent5 30" xfId="55099" xr:uid="{00000000-0005-0000-0000-000031180000}"/>
    <cellStyle name="40% - Accent5 31" xfId="55115" xr:uid="{00000000-0005-0000-0000-000032180000}"/>
    <cellStyle name="40% - Accent5 32" xfId="55135" xr:uid="{00000000-0005-0000-0000-000033180000}"/>
    <cellStyle name="40% - Accent5 33" xfId="55150" xr:uid="{00000000-0005-0000-0000-000034180000}"/>
    <cellStyle name="40% - Accent5 34" xfId="55192" xr:uid="{00000000-0005-0000-0000-000035180000}"/>
    <cellStyle name="40% - Accent5 35" xfId="55212" xr:uid="{00000000-0005-0000-0000-000036180000}"/>
    <cellStyle name="40% - Accent5 36" xfId="55236" xr:uid="{00000000-0005-0000-0000-000037180000}"/>
    <cellStyle name="40% - Accent5 37" xfId="55250" xr:uid="{00000000-0005-0000-0000-000038180000}"/>
    <cellStyle name="40% - Accent5 38" xfId="55266" xr:uid="{00000000-0005-0000-0000-000039180000}"/>
    <cellStyle name="40% - Accent5 39" xfId="55313" xr:uid="{00000000-0005-0000-0000-00003A180000}"/>
    <cellStyle name="40% - Accent5 4" xfId="710" xr:uid="{00000000-0005-0000-0000-00003B180000}"/>
    <cellStyle name="40% - Accent5 4 2" xfId="1809" xr:uid="{00000000-0005-0000-0000-00003C180000}"/>
    <cellStyle name="40% - Accent5 4 2 2" xfId="3992" xr:uid="{00000000-0005-0000-0000-00003D180000}"/>
    <cellStyle name="40% - Accent5 4 2 2 2" xfId="10535" xr:uid="{00000000-0005-0000-0000-00003E180000}"/>
    <cellStyle name="40% - Accent5 4 2 2 2 2" xfId="21454" xr:uid="{00000000-0005-0000-0000-00003F180000}"/>
    <cellStyle name="40% - Accent5 4 2 2 2 2 2" xfId="24372" xr:uid="{00000000-0005-0000-0000-000040180000}"/>
    <cellStyle name="40% - Accent5 4 2 2 2 3" xfId="24371" xr:uid="{00000000-0005-0000-0000-000041180000}"/>
    <cellStyle name="40% - Accent5 4 2 2 2 4" xfId="54223" xr:uid="{00000000-0005-0000-0000-000042180000}"/>
    <cellStyle name="40% - Accent5 4 2 2 3" xfId="14911" xr:uid="{00000000-0005-0000-0000-000043180000}"/>
    <cellStyle name="40% - Accent5 4 2 2 3 2" xfId="24373" xr:uid="{00000000-0005-0000-0000-000044180000}"/>
    <cellStyle name="40% - Accent5 4 2 2 4" xfId="24370" xr:uid="{00000000-0005-0000-0000-000045180000}"/>
    <cellStyle name="40% - Accent5 4 2 2 5" xfId="47680" xr:uid="{00000000-0005-0000-0000-000046180000}"/>
    <cellStyle name="40% - Accent5 4 2 3" xfId="8354" xr:uid="{00000000-0005-0000-0000-000047180000}"/>
    <cellStyle name="40% - Accent5 4 2 3 2" xfId="19273" xr:uid="{00000000-0005-0000-0000-000048180000}"/>
    <cellStyle name="40% - Accent5 4 2 3 2 2" xfId="24375" xr:uid="{00000000-0005-0000-0000-000049180000}"/>
    <cellStyle name="40% - Accent5 4 2 3 3" xfId="24374" xr:uid="{00000000-0005-0000-0000-00004A180000}"/>
    <cellStyle name="40% - Accent5 4 2 3 4" xfId="52042" xr:uid="{00000000-0005-0000-0000-00004B180000}"/>
    <cellStyle name="40% - Accent5 4 2 4" xfId="6173" xr:uid="{00000000-0005-0000-0000-00004C180000}"/>
    <cellStyle name="40% - Accent5 4 2 4 2" xfId="17092" xr:uid="{00000000-0005-0000-0000-00004D180000}"/>
    <cellStyle name="40% - Accent5 4 2 4 2 2" xfId="24377" xr:uid="{00000000-0005-0000-0000-00004E180000}"/>
    <cellStyle name="40% - Accent5 4 2 4 3" xfId="24376" xr:uid="{00000000-0005-0000-0000-00004F180000}"/>
    <cellStyle name="40% - Accent5 4 2 4 4" xfId="49861" xr:uid="{00000000-0005-0000-0000-000050180000}"/>
    <cellStyle name="40% - Accent5 4 2 5" xfId="12730" xr:uid="{00000000-0005-0000-0000-000051180000}"/>
    <cellStyle name="40% - Accent5 4 2 5 2" xfId="24378" xr:uid="{00000000-0005-0000-0000-000052180000}"/>
    <cellStyle name="40% - Accent5 4 2 6" xfId="24369" xr:uid="{00000000-0005-0000-0000-000053180000}"/>
    <cellStyle name="40% - Accent5 4 2 7" xfId="45499" xr:uid="{00000000-0005-0000-0000-000054180000}"/>
    <cellStyle name="40% - Accent5 4 3" xfId="2901" xr:uid="{00000000-0005-0000-0000-000055180000}"/>
    <cellStyle name="40% - Accent5 4 3 2" xfId="9444" xr:uid="{00000000-0005-0000-0000-000056180000}"/>
    <cellStyle name="40% - Accent5 4 3 2 2" xfId="20363" xr:uid="{00000000-0005-0000-0000-000057180000}"/>
    <cellStyle name="40% - Accent5 4 3 2 2 2" xfId="24381" xr:uid="{00000000-0005-0000-0000-000058180000}"/>
    <cellStyle name="40% - Accent5 4 3 2 3" xfId="24380" xr:uid="{00000000-0005-0000-0000-000059180000}"/>
    <cellStyle name="40% - Accent5 4 3 2 4" xfId="53132" xr:uid="{00000000-0005-0000-0000-00005A180000}"/>
    <cellStyle name="40% - Accent5 4 3 3" xfId="13820" xr:uid="{00000000-0005-0000-0000-00005B180000}"/>
    <cellStyle name="40% - Accent5 4 3 3 2" xfId="24382" xr:uid="{00000000-0005-0000-0000-00005C180000}"/>
    <cellStyle name="40% - Accent5 4 3 4" xfId="24379" xr:uid="{00000000-0005-0000-0000-00005D180000}"/>
    <cellStyle name="40% - Accent5 4 3 5" xfId="46589" xr:uid="{00000000-0005-0000-0000-00005E180000}"/>
    <cellStyle name="40% - Accent5 4 4" xfId="7263" xr:uid="{00000000-0005-0000-0000-00005F180000}"/>
    <cellStyle name="40% - Accent5 4 4 2" xfId="18182" xr:uid="{00000000-0005-0000-0000-000060180000}"/>
    <cellStyle name="40% - Accent5 4 4 2 2" xfId="24384" xr:uid="{00000000-0005-0000-0000-000061180000}"/>
    <cellStyle name="40% - Accent5 4 4 3" xfId="24383" xr:uid="{00000000-0005-0000-0000-000062180000}"/>
    <cellStyle name="40% - Accent5 4 4 4" xfId="50951" xr:uid="{00000000-0005-0000-0000-000063180000}"/>
    <cellStyle name="40% - Accent5 4 5" xfId="5082" xr:uid="{00000000-0005-0000-0000-000064180000}"/>
    <cellStyle name="40% - Accent5 4 5 2" xfId="16001" xr:uid="{00000000-0005-0000-0000-000065180000}"/>
    <cellStyle name="40% - Accent5 4 5 2 2" xfId="24386" xr:uid="{00000000-0005-0000-0000-000066180000}"/>
    <cellStyle name="40% - Accent5 4 5 3" xfId="24385" xr:uid="{00000000-0005-0000-0000-000067180000}"/>
    <cellStyle name="40% - Accent5 4 5 4" xfId="48770" xr:uid="{00000000-0005-0000-0000-000068180000}"/>
    <cellStyle name="40% - Accent5 4 6" xfId="11639" xr:uid="{00000000-0005-0000-0000-000069180000}"/>
    <cellStyle name="40% - Accent5 4 6 2" xfId="24387" xr:uid="{00000000-0005-0000-0000-00006A180000}"/>
    <cellStyle name="40% - Accent5 4 7" xfId="24368" xr:uid="{00000000-0005-0000-0000-00006B180000}"/>
    <cellStyle name="40% - Accent5 4 8" xfId="44408" xr:uid="{00000000-0005-0000-0000-00006C180000}"/>
    <cellStyle name="40% - Accent5 40" xfId="55328" xr:uid="{00000000-0005-0000-0000-00006D180000}"/>
    <cellStyle name="40% - Accent5 41" xfId="55384" xr:uid="{00000000-0005-0000-0000-00006E180000}"/>
    <cellStyle name="40% - Accent5 42" xfId="55400" xr:uid="{00000000-0005-0000-0000-00006F180000}"/>
    <cellStyle name="40% - Accent5 43" xfId="55415" xr:uid="{00000000-0005-0000-0000-000070180000}"/>
    <cellStyle name="40% - Accent5 44" xfId="55429" xr:uid="{00000000-0005-0000-0000-000071180000}"/>
    <cellStyle name="40% - Accent5 45" xfId="55447" xr:uid="{00000000-0005-0000-0000-000072180000}"/>
    <cellStyle name="40% - Accent5 46" xfId="55463" xr:uid="{00000000-0005-0000-0000-000073180000}"/>
    <cellStyle name="40% - Accent5 47" xfId="55478" xr:uid="{00000000-0005-0000-0000-000074180000}"/>
    <cellStyle name="40% - Accent5 48" xfId="55492" xr:uid="{00000000-0005-0000-0000-000075180000}"/>
    <cellStyle name="40% - Accent5 49" xfId="55512" xr:uid="{00000000-0005-0000-0000-000076180000}"/>
    <cellStyle name="40% - Accent5 5" xfId="808" xr:uid="{00000000-0005-0000-0000-000077180000}"/>
    <cellStyle name="40% - Accent5 5 2" xfId="1907" xr:uid="{00000000-0005-0000-0000-000078180000}"/>
    <cellStyle name="40% - Accent5 5 2 2" xfId="4090" xr:uid="{00000000-0005-0000-0000-000079180000}"/>
    <cellStyle name="40% - Accent5 5 2 2 2" xfId="10633" xr:uid="{00000000-0005-0000-0000-00007A180000}"/>
    <cellStyle name="40% - Accent5 5 2 2 2 2" xfId="21552" xr:uid="{00000000-0005-0000-0000-00007B180000}"/>
    <cellStyle name="40% - Accent5 5 2 2 2 2 2" xfId="24392" xr:uid="{00000000-0005-0000-0000-00007C180000}"/>
    <cellStyle name="40% - Accent5 5 2 2 2 3" xfId="24391" xr:uid="{00000000-0005-0000-0000-00007D180000}"/>
    <cellStyle name="40% - Accent5 5 2 2 2 4" xfId="54321" xr:uid="{00000000-0005-0000-0000-00007E180000}"/>
    <cellStyle name="40% - Accent5 5 2 2 3" xfId="15009" xr:uid="{00000000-0005-0000-0000-00007F180000}"/>
    <cellStyle name="40% - Accent5 5 2 2 3 2" xfId="24393" xr:uid="{00000000-0005-0000-0000-000080180000}"/>
    <cellStyle name="40% - Accent5 5 2 2 4" xfId="24390" xr:uid="{00000000-0005-0000-0000-000081180000}"/>
    <cellStyle name="40% - Accent5 5 2 2 5" xfId="47778" xr:uid="{00000000-0005-0000-0000-000082180000}"/>
    <cellStyle name="40% - Accent5 5 2 3" xfId="8452" xr:uid="{00000000-0005-0000-0000-000083180000}"/>
    <cellStyle name="40% - Accent5 5 2 3 2" xfId="19371" xr:uid="{00000000-0005-0000-0000-000084180000}"/>
    <cellStyle name="40% - Accent5 5 2 3 2 2" xfId="24395" xr:uid="{00000000-0005-0000-0000-000085180000}"/>
    <cellStyle name="40% - Accent5 5 2 3 3" xfId="24394" xr:uid="{00000000-0005-0000-0000-000086180000}"/>
    <cellStyle name="40% - Accent5 5 2 3 4" xfId="52140" xr:uid="{00000000-0005-0000-0000-000087180000}"/>
    <cellStyle name="40% - Accent5 5 2 4" xfId="6271" xr:uid="{00000000-0005-0000-0000-000088180000}"/>
    <cellStyle name="40% - Accent5 5 2 4 2" xfId="17190" xr:uid="{00000000-0005-0000-0000-000089180000}"/>
    <cellStyle name="40% - Accent5 5 2 4 2 2" xfId="24397" xr:uid="{00000000-0005-0000-0000-00008A180000}"/>
    <cellStyle name="40% - Accent5 5 2 4 3" xfId="24396" xr:uid="{00000000-0005-0000-0000-00008B180000}"/>
    <cellStyle name="40% - Accent5 5 2 4 4" xfId="49959" xr:uid="{00000000-0005-0000-0000-00008C180000}"/>
    <cellStyle name="40% - Accent5 5 2 5" xfId="12828" xr:uid="{00000000-0005-0000-0000-00008D180000}"/>
    <cellStyle name="40% - Accent5 5 2 5 2" xfId="24398" xr:uid="{00000000-0005-0000-0000-00008E180000}"/>
    <cellStyle name="40% - Accent5 5 2 6" xfId="24389" xr:uid="{00000000-0005-0000-0000-00008F180000}"/>
    <cellStyle name="40% - Accent5 5 2 7" xfId="45597" xr:uid="{00000000-0005-0000-0000-000090180000}"/>
    <cellStyle name="40% - Accent5 5 3" xfId="2999" xr:uid="{00000000-0005-0000-0000-000091180000}"/>
    <cellStyle name="40% - Accent5 5 3 2" xfId="9542" xr:uid="{00000000-0005-0000-0000-000092180000}"/>
    <cellStyle name="40% - Accent5 5 3 2 2" xfId="20461" xr:uid="{00000000-0005-0000-0000-000093180000}"/>
    <cellStyle name="40% - Accent5 5 3 2 2 2" xfId="24401" xr:uid="{00000000-0005-0000-0000-000094180000}"/>
    <cellStyle name="40% - Accent5 5 3 2 3" xfId="24400" xr:uid="{00000000-0005-0000-0000-000095180000}"/>
    <cellStyle name="40% - Accent5 5 3 2 4" xfId="53230" xr:uid="{00000000-0005-0000-0000-000096180000}"/>
    <cellStyle name="40% - Accent5 5 3 3" xfId="13918" xr:uid="{00000000-0005-0000-0000-000097180000}"/>
    <cellStyle name="40% - Accent5 5 3 3 2" xfId="24402" xr:uid="{00000000-0005-0000-0000-000098180000}"/>
    <cellStyle name="40% - Accent5 5 3 4" xfId="24399" xr:uid="{00000000-0005-0000-0000-000099180000}"/>
    <cellStyle name="40% - Accent5 5 3 5" xfId="46687" xr:uid="{00000000-0005-0000-0000-00009A180000}"/>
    <cellStyle name="40% - Accent5 5 4" xfId="7361" xr:uid="{00000000-0005-0000-0000-00009B180000}"/>
    <cellStyle name="40% - Accent5 5 4 2" xfId="18280" xr:uid="{00000000-0005-0000-0000-00009C180000}"/>
    <cellStyle name="40% - Accent5 5 4 2 2" xfId="24404" xr:uid="{00000000-0005-0000-0000-00009D180000}"/>
    <cellStyle name="40% - Accent5 5 4 3" xfId="24403" xr:uid="{00000000-0005-0000-0000-00009E180000}"/>
    <cellStyle name="40% - Accent5 5 4 4" xfId="51049" xr:uid="{00000000-0005-0000-0000-00009F180000}"/>
    <cellStyle name="40% - Accent5 5 5" xfId="5180" xr:uid="{00000000-0005-0000-0000-0000A0180000}"/>
    <cellStyle name="40% - Accent5 5 5 2" xfId="16099" xr:uid="{00000000-0005-0000-0000-0000A1180000}"/>
    <cellStyle name="40% - Accent5 5 5 2 2" xfId="24406" xr:uid="{00000000-0005-0000-0000-0000A2180000}"/>
    <cellStyle name="40% - Accent5 5 5 3" xfId="24405" xr:uid="{00000000-0005-0000-0000-0000A3180000}"/>
    <cellStyle name="40% - Accent5 5 5 4" xfId="48868" xr:uid="{00000000-0005-0000-0000-0000A4180000}"/>
    <cellStyle name="40% - Accent5 5 6" xfId="11737" xr:uid="{00000000-0005-0000-0000-0000A5180000}"/>
    <cellStyle name="40% - Accent5 5 6 2" xfId="24407" xr:uid="{00000000-0005-0000-0000-0000A6180000}"/>
    <cellStyle name="40% - Accent5 5 7" xfId="24388" xr:uid="{00000000-0005-0000-0000-0000A7180000}"/>
    <cellStyle name="40% - Accent5 5 8" xfId="44506" xr:uid="{00000000-0005-0000-0000-0000A8180000}"/>
    <cellStyle name="40% - Accent5 50" xfId="55530" xr:uid="{00000000-0005-0000-0000-0000A9180000}"/>
    <cellStyle name="40% - Accent5 51" xfId="55545" xr:uid="{00000000-0005-0000-0000-0000AA180000}"/>
    <cellStyle name="40% - Accent5 52" xfId="55562" xr:uid="{00000000-0005-0000-0000-0000AB180000}"/>
    <cellStyle name="40% - Accent5 53" xfId="55581" xr:uid="{00000000-0005-0000-0000-0000AC180000}"/>
    <cellStyle name="40% - Accent5 54" xfId="55597" xr:uid="{00000000-0005-0000-0000-0000AD180000}"/>
    <cellStyle name="40% - Accent5 55" xfId="55612" xr:uid="{00000000-0005-0000-0000-0000AE180000}"/>
    <cellStyle name="40% - Accent5 56" xfId="55628" xr:uid="{00000000-0005-0000-0000-0000AF180000}"/>
    <cellStyle name="40% - Accent5 57" xfId="55641" xr:uid="{00000000-0005-0000-0000-0000B0180000}"/>
    <cellStyle name="40% - Accent5 58" xfId="55662" xr:uid="{00000000-0005-0000-0000-0000B1180000}"/>
    <cellStyle name="40% - Accent5 59" xfId="55688" xr:uid="{00000000-0005-0000-0000-0000B2180000}"/>
    <cellStyle name="40% - Accent5 6" xfId="906" xr:uid="{00000000-0005-0000-0000-0000B3180000}"/>
    <cellStyle name="40% - Accent5 6 2" xfId="2005" xr:uid="{00000000-0005-0000-0000-0000B4180000}"/>
    <cellStyle name="40% - Accent5 6 2 2" xfId="4188" xr:uid="{00000000-0005-0000-0000-0000B5180000}"/>
    <cellStyle name="40% - Accent5 6 2 2 2" xfId="10731" xr:uid="{00000000-0005-0000-0000-0000B6180000}"/>
    <cellStyle name="40% - Accent5 6 2 2 2 2" xfId="21650" xr:uid="{00000000-0005-0000-0000-0000B7180000}"/>
    <cellStyle name="40% - Accent5 6 2 2 2 2 2" xfId="24412" xr:uid="{00000000-0005-0000-0000-0000B8180000}"/>
    <cellStyle name="40% - Accent5 6 2 2 2 3" xfId="24411" xr:uid="{00000000-0005-0000-0000-0000B9180000}"/>
    <cellStyle name="40% - Accent5 6 2 2 2 4" xfId="54419" xr:uid="{00000000-0005-0000-0000-0000BA180000}"/>
    <cellStyle name="40% - Accent5 6 2 2 3" xfId="15107" xr:uid="{00000000-0005-0000-0000-0000BB180000}"/>
    <cellStyle name="40% - Accent5 6 2 2 3 2" xfId="24413" xr:uid="{00000000-0005-0000-0000-0000BC180000}"/>
    <cellStyle name="40% - Accent5 6 2 2 4" xfId="24410" xr:uid="{00000000-0005-0000-0000-0000BD180000}"/>
    <cellStyle name="40% - Accent5 6 2 2 5" xfId="47876" xr:uid="{00000000-0005-0000-0000-0000BE180000}"/>
    <cellStyle name="40% - Accent5 6 2 3" xfId="8550" xr:uid="{00000000-0005-0000-0000-0000BF180000}"/>
    <cellStyle name="40% - Accent5 6 2 3 2" xfId="19469" xr:uid="{00000000-0005-0000-0000-0000C0180000}"/>
    <cellStyle name="40% - Accent5 6 2 3 2 2" xfId="24415" xr:uid="{00000000-0005-0000-0000-0000C1180000}"/>
    <cellStyle name="40% - Accent5 6 2 3 3" xfId="24414" xr:uid="{00000000-0005-0000-0000-0000C2180000}"/>
    <cellStyle name="40% - Accent5 6 2 3 4" xfId="52238" xr:uid="{00000000-0005-0000-0000-0000C3180000}"/>
    <cellStyle name="40% - Accent5 6 2 4" xfId="6369" xr:uid="{00000000-0005-0000-0000-0000C4180000}"/>
    <cellStyle name="40% - Accent5 6 2 4 2" xfId="17288" xr:uid="{00000000-0005-0000-0000-0000C5180000}"/>
    <cellStyle name="40% - Accent5 6 2 4 2 2" xfId="24417" xr:uid="{00000000-0005-0000-0000-0000C6180000}"/>
    <cellStyle name="40% - Accent5 6 2 4 3" xfId="24416" xr:uid="{00000000-0005-0000-0000-0000C7180000}"/>
    <cellStyle name="40% - Accent5 6 2 4 4" xfId="50057" xr:uid="{00000000-0005-0000-0000-0000C8180000}"/>
    <cellStyle name="40% - Accent5 6 2 5" xfId="12926" xr:uid="{00000000-0005-0000-0000-0000C9180000}"/>
    <cellStyle name="40% - Accent5 6 2 5 2" xfId="24418" xr:uid="{00000000-0005-0000-0000-0000CA180000}"/>
    <cellStyle name="40% - Accent5 6 2 6" xfId="24409" xr:uid="{00000000-0005-0000-0000-0000CB180000}"/>
    <cellStyle name="40% - Accent5 6 2 7" xfId="45695" xr:uid="{00000000-0005-0000-0000-0000CC180000}"/>
    <cellStyle name="40% - Accent5 6 3" xfId="3097" xr:uid="{00000000-0005-0000-0000-0000CD180000}"/>
    <cellStyle name="40% - Accent5 6 3 2" xfId="9640" xr:uid="{00000000-0005-0000-0000-0000CE180000}"/>
    <cellStyle name="40% - Accent5 6 3 2 2" xfId="20559" xr:uid="{00000000-0005-0000-0000-0000CF180000}"/>
    <cellStyle name="40% - Accent5 6 3 2 2 2" xfId="24421" xr:uid="{00000000-0005-0000-0000-0000D0180000}"/>
    <cellStyle name="40% - Accent5 6 3 2 3" xfId="24420" xr:uid="{00000000-0005-0000-0000-0000D1180000}"/>
    <cellStyle name="40% - Accent5 6 3 2 4" xfId="53328" xr:uid="{00000000-0005-0000-0000-0000D2180000}"/>
    <cellStyle name="40% - Accent5 6 3 3" xfId="14016" xr:uid="{00000000-0005-0000-0000-0000D3180000}"/>
    <cellStyle name="40% - Accent5 6 3 3 2" xfId="24422" xr:uid="{00000000-0005-0000-0000-0000D4180000}"/>
    <cellStyle name="40% - Accent5 6 3 4" xfId="24419" xr:uid="{00000000-0005-0000-0000-0000D5180000}"/>
    <cellStyle name="40% - Accent5 6 3 5" xfId="46785" xr:uid="{00000000-0005-0000-0000-0000D6180000}"/>
    <cellStyle name="40% - Accent5 6 4" xfId="7459" xr:uid="{00000000-0005-0000-0000-0000D7180000}"/>
    <cellStyle name="40% - Accent5 6 4 2" xfId="18378" xr:uid="{00000000-0005-0000-0000-0000D8180000}"/>
    <cellStyle name="40% - Accent5 6 4 2 2" xfId="24424" xr:uid="{00000000-0005-0000-0000-0000D9180000}"/>
    <cellStyle name="40% - Accent5 6 4 3" xfId="24423" xr:uid="{00000000-0005-0000-0000-0000DA180000}"/>
    <cellStyle name="40% - Accent5 6 4 4" xfId="51147" xr:uid="{00000000-0005-0000-0000-0000DB180000}"/>
    <cellStyle name="40% - Accent5 6 5" xfId="5278" xr:uid="{00000000-0005-0000-0000-0000DC180000}"/>
    <cellStyle name="40% - Accent5 6 5 2" xfId="16197" xr:uid="{00000000-0005-0000-0000-0000DD180000}"/>
    <cellStyle name="40% - Accent5 6 5 2 2" xfId="24426" xr:uid="{00000000-0005-0000-0000-0000DE180000}"/>
    <cellStyle name="40% - Accent5 6 5 3" xfId="24425" xr:uid="{00000000-0005-0000-0000-0000DF180000}"/>
    <cellStyle name="40% - Accent5 6 5 4" xfId="48966" xr:uid="{00000000-0005-0000-0000-0000E0180000}"/>
    <cellStyle name="40% - Accent5 6 6" xfId="11835" xr:uid="{00000000-0005-0000-0000-0000E1180000}"/>
    <cellStyle name="40% - Accent5 6 6 2" xfId="24427" xr:uid="{00000000-0005-0000-0000-0000E2180000}"/>
    <cellStyle name="40% - Accent5 6 7" xfId="24408" xr:uid="{00000000-0005-0000-0000-0000E3180000}"/>
    <cellStyle name="40% - Accent5 6 8" xfId="44604" xr:uid="{00000000-0005-0000-0000-0000E4180000}"/>
    <cellStyle name="40% - Accent5 7" xfId="921" xr:uid="{00000000-0005-0000-0000-0000E5180000}"/>
    <cellStyle name="40% - Accent5 7 2" xfId="2020" xr:uid="{00000000-0005-0000-0000-0000E6180000}"/>
    <cellStyle name="40% - Accent5 7 2 2" xfId="4203" xr:uid="{00000000-0005-0000-0000-0000E7180000}"/>
    <cellStyle name="40% - Accent5 7 2 2 2" xfId="10746" xr:uid="{00000000-0005-0000-0000-0000E8180000}"/>
    <cellStyle name="40% - Accent5 7 2 2 2 2" xfId="21665" xr:uid="{00000000-0005-0000-0000-0000E9180000}"/>
    <cellStyle name="40% - Accent5 7 2 2 2 2 2" xfId="24432" xr:uid="{00000000-0005-0000-0000-0000EA180000}"/>
    <cellStyle name="40% - Accent5 7 2 2 2 3" xfId="24431" xr:uid="{00000000-0005-0000-0000-0000EB180000}"/>
    <cellStyle name="40% - Accent5 7 2 2 2 4" xfId="54434" xr:uid="{00000000-0005-0000-0000-0000EC180000}"/>
    <cellStyle name="40% - Accent5 7 2 2 3" xfId="15122" xr:uid="{00000000-0005-0000-0000-0000ED180000}"/>
    <cellStyle name="40% - Accent5 7 2 2 3 2" xfId="24433" xr:uid="{00000000-0005-0000-0000-0000EE180000}"/>
    <cellStyle name="40% - Accent5 7 2 2 4" xfId="24430" xr:uid="{00000000-0005-0000-0000-0000EF180000}"/>
    <cellStyle name="40% - Accent5 7 2 2 5" xfId="47891" xr:uid="{00000000-0005-0000-0000-0000F0180000}"/>
    <cellStyle name="40% - Accent5 7 2 3" xfId="8565" xr:uid="{00000000-0005-0000-0000-0000F1180000}"/>
    <cellStyle name="40% - Accent5 7 2 3 2" xfId="19484" xr:uid="{00000000-0005-0000-0000-0000F2180000}"/>
    <cellStyle name="40% - Accent5 7 2 3 2 2" xfId="24435" xr:uid="{00000000-0005-0000-0000-0000F3180000}"/>
    <cellStyle name="40% - Accent5 7 2 3 3" xfId="24434" xr:uid="{00000000-0005-0000-0000-0000F4180000}"/>
    <cellStyle name="40% - Accent5 7 2 3 4" xfId="52253" xr:uid="{00000000-0005-0000-0000-0000F5180000}"/>
    <cellStyle name="40% - Accent5 7 2 4" xfId="6384" xr:uid="{00000000-0005-0000-0000-0000F6180000}"/>
    <cellStyle name="40% - Accent5 7 2 4 2" xfId="17303" xr:uid="{00000000-0005-0000-0000-0000F7180000}"/>
    <cellStyle name="40% - Accent5 7 2 4 2 2" xfId="24437" xr:uid="{00000000-0005-0000-0000-0000F8180000}"/>
    <cellStyle name="40% - Accent5 7 2 4 3" xfId="24436" xr:uid="{00000000-0005-0000-0000-0000F9180000}"/>
    <cellStyle name="40% - Accent5 7 2 4 4" xfId="50072" xr:uid="{00000000-0005-0000-0000-0000FA180000}"/>
    <cellStyle name="40% - Accent5 7 2 5" xfId="12941" xr:uid="{00000000-0005-0000-0000-0000FB180000}"/>
    <cellStyle name="40% - Accent5 7 2 5 2" xfId="24438" xr:uid="{00000000-0005-0000-0000-0000FC180000}"/>
    <cellStyle name="40% - Accent5 7 2 6" xfId="24429" xr:uid="{00000000-0005-0000-0000-0000FD180000}"/>
    <cellStyle name="40% - Accent5 7 2 7" xfId="45710" xr:uid="{00000000-0005-0000-0000-0000FE180000}"/>
    <cellStyle name="40% - Accent5 7 3" xfId="3112" xr:uid="{00000000-0005-0000-0000-0000FF180000}"/>
    <cellStyle name="40% - Accent5 7 3 2" xfId="9655" xr:uid="{00000000-0005-0000-0000-000000190000}"/>
    <cellStyle name="40% - Accent5 7 3 2 2" xfId="20574" xr:uid="{00000000-0005-0000-0000-000001190000}"/>
    <cellStyle name="40% - Accent5 7 3 2 2 2" xfId="24441" xr:uid="{00000000-0005-0000-0000-000002190000}"/>
    <cellStyle name="40% - Accent5 7 3 2 3" xfId="24440" xr:uid="{00000000-0005-0000-0000-000003190000}"/>
    <cellStyle name="40% - Accent5 7 3 2 4" xfId="53343" xr:uid="{00000000-0005-0000-0000-000004190000}"/>
    <cellStyle name="40% - Accent5 7 3 3" xfId="14031" xr:uid="{00000000-0005-0000-0000-000005190000}"/>
    <cellStyle name="40% - Accent5 7 3 3 2" xfId="24442" xr:uid="{00000000-0005-0000-0000-000006190000}"/>
    <cellStyle name="40% - Accent5 7 3 4" xfId="24439" xr:uid="{00000000-0005-0000-0000-000007190000}"/>
    <cellStyle name="40% - Accent5 7 3 5" xfId="46800" xr:uid="{00000000-0005-0000-0000-000008190000}"/>
    <cellStyle name="40% - Accent5 7 4" xfId="7474" xr:uid="{00000000-0005-0000-0000-000009190000}"/>
    <cellStyle name="40% - Accent5 7 4 2" xfId="18393" xr:uid="{00000000-0005-0000-0000-00000A190000}"/>
    <cellStyle name="40% - Accent5 7 4 2 2" xfId="24444" xr:uid="{00000000-0005-0000-0000-00000B190000}"/>
    <cellStyle name="40% - Accent5 7 4 3" xfId="24443" xr:uid="{00000000-0005-0000-0000-00000C190000}"/>
    <cellStyle name="40% - Accent5 7 4 4" xfId="51162" xr:uid="{00000000-0005-0000-0000-00000D190000}"/>
    <cellStyle name="40% - Accent5 7 5" xfId="5293" xr:uid="{00000000-0005-0000-0000-00000E190000}"/>
    <cellStyle name="40% - Accent5 7 5 2" xfId="16212" xr:uid="{00000000-0005-0000-0000-00000F190000}"/>
    <cellStyle name="40% - Accent5 7 5 2 2" xfId="24446" xr:uid="{00000000-0005-0000-0000-000010190000}"/>
    <cellStyle name="40% - Accent5 7 5 3" xfId="24445" xr:uid="{00000000-0005-0000-0000-000011190000}"/>
    <cellStyle name="40% - Accent5 7 5 4" xfId="48981" xr:uid="{00000000-0005-0000-0000-000012190000}"/>
    <cellStyle name="40% - Accent5 7 6" xfId="11850" xr:uid="{00000000-0005-0000-0000-000013190000}"/>
    <cellStyle name="40% - Accent5 7 6 2" xfId="24447" xr:uid="{00000000-0005-0000-0000-000014190000}"/>
    <cellStyle name="40% - Accent5 7 7" xfId="24428" xr:uid="{00000000-0005-0000-0000-000015190000}"/>
    <cellStyle name="40% - Accent5 7 8" xfId="44619" xr:uid="{00000000-0005-0000-0000-000016190000}"/>
    <cellStyle name="40% - Accent5 8" xfId="1104" xr:uid="{00000000-0005-0000-0000-000017190000}"/>
    <cellStyle name="40% - Accent5 8 2" xfId="2202" xr:uid="{00000000-0005-0000-0000-000018190000}"/>
    <cellStyle name="40% - Accent5 8 2 2" xfId="4385" xr:uid="{00000000-0005-0000-0000-000019190000}"/>
    <cellStyle name="40% - Accent5 8 2 2 2" xfId="10928" xr:uid="{00000000-0005-0000-0000-00001A190000}"/>
    <cellStyle name="40% - Accent5 8 2 2 2 2" xfId="21847" xr:uid="{00000000-0005-0000-0000-00001B190000}"/>
    <cellStyle name="40% - Accent5 8 2 2 2 2 2" xfId="24452" xr:uid="{00000000-0005-0000-0000-00001C190000}"/>
    <cellStyle name="40% - Accent5 8 2 2 2 3" xfId="24451" xr:uid="{00000000-0005-0000-0000-00001D190000}"/>
    <cellStyle name="40% - Accent5 8 2 2 2 4" xfId="54616" xr:uid="{00000000-0005-0000-0000-00001E190000}"/>
    <cellStyle name="40% - Accent5 8 2 2 3" xfId="15304" xr:uid="{00000000-0005-0000-0000-00001F190000}"/>
    <cellStyle name="40% - Accent5 8 2 2 3 2" xfId="24453" xr:uid="{00000000-0005-0000-0000-000020190000}"/>
    <cellStyle name="40% - Accent5 8 2 2 4" xfId="24450" xr:uid="{00000000-0005-0000-0000-000021190000}"/>
    <cellStyle name="40% - Accent5 8 2 2 5" xfId="48073" xr:uid="{00000000-0005-0000-0000-000022190000}"/>
    <cellStyle name="40% - Accent5 8 2 3" xfId="8747" xr:uid="{00000000-0005-0000-0000-000023190000}"/>
    <cellStyle name="40% - Accent5 8 2 3 2" xfId="19666" xr:uid="{00000000-0005-0000-0000-000024190000}"/>
    <cellStyle name="40% - Accent5 8 2 3 2 2" xfId="24455" xr:uid="{00000000-0005-0000-0000-000025190000}"/>
    <cellStyle name="40% - Accent5 8 2 3 3" xfId="24454" xr:uid="{00000000-0005-0000-0000-000026190000}"/>
    <cellStyle name="40% - Accent5 8 2 3 4" xfId="52435" xr:uid="{00000000-0005-0000-0000-000027190000}"/>
    <cellStyle name="40% - Accent5 8 2 4" xfId="6566" xr:uid="{00000000-0005-0000-0000-000028190000}"/>
    <cellStyle name="40% - Accent5 8 2 4 2" xfId="17485" xr:uid="{00000000-0005-0000-0000-000029190000}"/>
    <cellStyle name="40% - Accent5 8 2 4 2 2" xfId="24457" xr:uid="{00000000-0005-0000-0000-00002A190000}"/>
    <cellStyle name="40% - Accent5 8 2 4 3" xfId="24456" xr:uid="{00000000-0005-0000-0000-00002B190000}"/>
    <cellStyle name="40% - Accent5 8 2 4 4" xfId="50254" xr:uid="{00000000-0005-0000-0000-00002C190000}"/>
    <cellStyle name="40% - Accent5 8 2 5" xfId="13123" xr:uid="{00000000-0005-0000-0000-00002D190000}"/>
    <cellStyle name="40% - Accent5 8 2 5 2" xfId="24458" xr:uid="{00000000-0005-0000-0000-00002E190000}"/>
    <cellStyle name="40% - Accent5 8 2 6" xfId="24449" xr:uid="{00000000-0005-0000-0000-00002F190000}"/>
    <cellStyle name="40% - Accent5 8 2 7" xfId="45892" xr:uid="{00000000-0005-0000-0000-000030190000}"/>
    <cellStyle name="40% - Accent5 8 3" xfId="3294" xr:uid="{00000000-0005-0000-0000-000031190000}"/>
    <cellStyle name="40% - Accent5 8 3 2" xfId="9837" xr:uid="{00000000-0005-0000-0000-000032190000}"/>
    <cellStyle name="40% - Accent5 8 3 2 2" xfId="20756" xr:uid="{00000000-0005-0000-0000-000033190000}"/>
    <cellStyle name="40% - Accent5 8 3 2 2 2" xfId="24461" xr:uid="{00000000-0005-0000-0000-000034190000}"/>
    <cellStyle name="40% - Accent5 8 3 2 3" xfId="24460" xr:uid="{00000000-0005-0000-0000-000035190000}"/>
    <cellStyle name="40% - Accent5 8 3 2 4" xfId="53525" xr:uid="{00000000-0005-0000-0000-000036190000}"/>
    <cellStyle name="40% - Accent5 8 3 3" xfId="14213" xr:uid="{00000000-0005-0000-0000-000037190000}"/>
    <cellStyle name="40% - Accent5 8 3 3 2" xfId="24462" xr:uid="{00000000-0005-0000-0000-000038190000}"/>
    <cellStyle name="40% - Accent5 8 3 4" xfId="24459" xr:uid="{00000000-0005-0000-0000-000039190000}"/>
    <cellStyle name="40% - Accent5 8 3 5" xfId="46982" xr:uid="{00000000-0005-0000-0000-00003A190000}"/>
    <cellStyle name="40% - Accent5 8 4" xfId="7656" xr:uid="{00000000-0005-0000-0000-00003B190000}"/>
    <cellStyle name="40% - Accent5 8 4 2" xfId="18575" xr:uid="{00000000-0005-0000-0000-00003C190000}"/>
    <cellStyle name="40% - Accent5 8 4 2 2" xfId="24464" xr:uid="{00000000-0005-0000-0000-00003D190000}"/>
    <cellStyle name="40% - Accent5 8 4 3" xfId="24463" xr:uid="{00000000-0005-0000-0000-00003E190000}"/>
    <cellStyle name="40% - Accent5 8 4 4" xfId="51344" xr:uid="{00000000-0005-0000-0000-00003F190000}"/>
    <cellStyle name="40% - Accent5 8 5" xfId="5475" xr:uid="{00000000-0005-0000-0000-000040190000}"/>
    <cellStyle name="40% - Accent5 8 5 2" xfId="16394" xr:uid="{00000000-0005-0000-0000-000041190000}"/>
    <cellStyle name="40% - Accent5 8 5 2 2" xfId="24466" xr:uid="{00000000-0005-0000-0000-000042190000}"/>
    <cellStyle name="40% - Accent5 8 5 3" xfId="24465" xr:uid="{00000000-0005-0000-0000-000043190000}"/>
    <cellStyle name="40% - Accent5 8 5 4" xfId="49163" xr:uid="{00000000-0005-0000-0000-000044190000}"/>
    <cellStyle name="40% - Accent5 8 6" xfId="12032" xr:uid="{00000000-0005-0000-0000-000045190000}"/>
    <cellStyle name="40% - Accent5 8 6 2" xfId="24467" xr:uid="{00000000-0005-0000-0000-000046190000}"/>
    <cellStyle name="40% - Accent5 8 7" xfId="24448" xr:uid="{00000000-0005-0000-0000-000047190000}"/>
    <cellStyle name="40% - Accent5 8 8" xfId="44801" xr:uid="{00000000-0005-0000-0000-000048190000}"/>
    <cellStyle name="40% - Accent5 9" xfId="1202" xr:uid="{00000000-0005-0000-0000-000049190000}"/>
    <cellStyle name="40% - Accent5 9 2" xfId="2300" xr:uid="{00000000-0005-0000-0000-00004A190000}"/>
    <cellStyle name="40% - Accent5 9 2 2" xfId="4483" xr:uid="{00000000-0005-0000-0000-00004B190000}"/>
    <cellStyle name="40% - Accent5 9 2 2 2" xfId="11026" xr:uid="{00000000-0005-0000-0000-00004C190000}"/>
    <cellStyle name="40% - Accent5 9 2 2 2 2" xfId="21945" xr:uid="{00000000-0005-0000-0000-00004D190000}"/>
    <cellStyle name="40% - Accent5 9 2 2 2 2 2" xfId="24472" xr:uid="{00000000-0005-0000-0000-00004E190000}"/>
    <cellStyle name="40% - Accent5 9 2 2 2 3" xfId="24471" xr:uid="{00000000-0005-0000-0000-00004F190000}"/>
    <cellStyle name="40% - Accent5 9 2 2 2 4" xfId="54714" xr:uid="{00000000-0005-0000-0000-000050190000}"/>
    <cellStyle name="40% - Accent5 9 2 2 3" xfId="15402" xr:uid="{00000000-0005-0000-0000-000051190000}"/>
    <cellStyle name="40% - Accent5 9 2 2 3 2" xfId="24473" xr:uid="{00000000-0005-0000-0000-000052190000}"/>
    <cellStyle name="40% - Accent5 9 2 2 4" xfId="24470" xr:uid="{00000000-0005-0000-0000-000053190000}"/>
    <cellStyle name="40% - Accent5 9 2 2 5" xfId="48171" xr:uid="{00000000-0005-0000-0000-000054190000}"/>
    <cellStyle name="40% - Accent5 9 2 3" xfId="8845" xr:uid="{00000000-0005-0000-0000-000055190000}"/>
    <cellStyle name="40% - Accent5 9 2 3 2" xfId="19764" xr:uid="{00000000-0005-0000-0000-000056190000}"/>
    <cellStyle name="40% - Accent5 9 2 3 2 2" xfId="24475" xr:uid="{00000000-0005-0000-0000-000057190000}"/>
    <cellStyle name="40% - Accent5 9 2 3 3" xfId="24474" xr:uid="{00000000-0005-0000-0000-000058190000}"/>
    <cellStyle name="40% - Accent5 9 2 3 4" xfId="52533" xr:uid="{00000000-0005-0000-0000-000059190000}"/>
    <cellStyle name="40% - Accent5 9 2 4" xfId="6664" xr:uid="{00000000-0005-0000-0000-00005A190000}"/>
    <cellStyle name="40% - Accent5 9 2 4 2" xfId="17583" xr:uid="{00000000-0005-0000-0000-00005B190000}"/>
    <cellStyle name="40% - Accent5 9 2 4 2 2" xfId="24477" xr:uid="{00000000-0005-0000-0000-00005C190000}"/>
    <cellStyle name="40% - Accent5 9 2 4 3" xfId="24476" xr:uid="{00000000-0005-0000-0000-00005D190000}"/>
    <cellStyle name="40% - Accent5 9 2 4 4" xfId="50352" xr:uid="{00000000-0005-0000-0000-00005E190000}"/>
    <cellStyle name="40% - Accent5 9 2 5" xfId="13221" xr:uid="{00000000-0005-0000-0000-00005F190000}"/>
    <cellStyle name="40% - Accent5 9 2 5 2" xfId="24478" xr:uid="{00000000-0005-0000-0000-000060190000}"/>
    <cellStyle name="40% - Accent5 9 2 6" xfId="24469" xr:uid="{00000000-0005-0000-0000-000061190000}"/>
    <cellStyle name="40% - Accent5 9 2 7" xfId="45990" xr:uid="{00000000-0005-0000-0000-000062190000}"/>
    <cellStyle name="40% - Accent5 9 3" xfId="3392" xr:uid="{00000000-0005-0000-0000-000063190000}"/>
    <cellStyle name="40% - Accent5 9 3 2" xfId="9935" xr:uid="{00000000-0005-0000-0000-000064190000}"/>
    <cellStyle name="40% - Accent5 9 3 2 2" xfId="20854" xr:uid="{00000000-0005-0000-0000-000065190000}"/>
    <cellStyle name="40% - Accent5 9 3 2 2 2" xfId="24481" xr:uid="{00000000-0005-0000-0000-000066190000}"/>
    <cellStyle name="40% - Accent5 9 3 2 3" xfId="24480" xr:uid="{00000000-0005-0000-0000-000067190000}"/>
    <cellStyle name="40% - Accent5 9 3 2 4" xfId="53623" xr:uid="{00000000-0005-0000-0000-000068190000}"/>
    <cellStyle name="40% - Accent5 9 3 3" xfId="14311" xr:uid="{00000000-0005-0000-0000-000069190000}"/>
    <cellStyle name="40% - Accent5 9 3 3 2" xfId="24482" xr:uid="{00000000-0005-0000-0000-00006A190000}"/>
    <cellStyle name="40% - Accent5 9 3 4" xfId="24479" xr:uid="{00000000-0005-0000-0000-00006B190000}"/>
    <cellStyle name="40% - Accent5 9 3 5" xfId="47080" xr:uid="{00000000-0005-0000-0000-00006C190000}"/>
    <cellStyle name="40% - Accent5 9 4" xfId="7754" xr:uid="{00000000-0005-0000-0000-00006D190000}"/>
    <cellStyle name="40% - Accent5 9 4 2" xfId="18673" xr:uid="{00000000-0005-0000-0000-00006E190000}"/>
    <cellStyle name="40% - Accent5 9 4 2 2" xfId="24484" xr:uid="{00000000-0005-0000-0000-00006F190000}"/>
    <cellStyle name="40% - Accent5 9 4 3" xfId="24483" xr:uid="{00000000-0005-0000-0000-000070190000}"/>
    <cellStyle name="40% - Accent5 9 4 4" xfId="51442" xr:uid="{00000000-0005-0000-0000-000071190000}"/>
    <cellStyle name="40% - Accent5 9 5" xfId="5573" xr:uid="{00000000-0005-0000-0000-000072190000}"/>
    <cellStyle name="40% - Accent5 9 5 2" xfId="16492" xr:uid="{00000000-0005-0000-0000-000073190000}"/>
    <cellStyle name="40% - Accent5 9 5 2 2" xfId="24486" xr:uid="{00000000-0005-0000-0000-000074190000}"/>
    <cellStyle name="40% - Accent5 9 5 3" xfId="24485" xr:uid="{00000000-0005-0000-0000-000075190000}"/>
    <cellStyle name="40% - Accent5 9 5 4" xfId="49261" xr:uid="{00000000-0005-0000-0000-000076190000}"/>
    <cellStyle name="40% - Accent5 9 6" xfId="12130" xr:uid="{00000000-0005-0000-0000-000077190000}"/>
    <cellStyle name="40% - Accent5 9 6 2" xfId="24487" xr:uid="{00000000-0005-0000-0000-000078190000}"/>
    <cellStyle name="40% - Accent5 9 7" xfId="24468" xr:uid="{00000000-0005-0000-0000-000079190000}"/>
    <cellStyle name="40% - Accent5 9 8" xfId="44899" xr:uid="{00000000-0005-0000-0000-00007A190000}"/>
    <cellStyle name="40% - Accent6" xfId="43" builtinId="51" customBuiltin="1"/>
    <cellStyle name="40% - Accent6 10" xfId="1308" xr:uid="{00000000-0005-0000-0000-00007C190000}"/>
    <cellStyle name="40% - Accent6 10 2" xfId="2406" xr:uid="{00000000-0005-0000-0000-00007D190000}"/>
    <cellStyle name="40% - Accent6 10 2 2" xfId="4587" xr:uid="{00000000-0005-0000-0000-00007E190000}"/>
    <cellStyle name="40% - Accent6 10 2 2 2" xfId="11130" xr:uid="{00000000-0005-0000-0000-00007F190000}"/>
    <cellStyle name="40% - Accent6 10 2 2 2 2" xfId="22049" xr:uid="{00000000-0005-0000-0000-000080190000}"/>
    <cellStyle name="40% - Accent6 10 2 2 2 2 2" xfId="24493" xr:uid="{00000000-0005-0000-0000-000081190000}"/>
    <cellStyle name="40% - Accent6 10 2 2 2 3" xfId="24492" xr:uid="{00000000-0005-0000-0000-000082190000}"/>
    <cellStyle name="40% - Accent6 10 2 2 2 4" xfId="54818" xr:uid="{00000000-0005-0000-0000-000083190000}"/>
    <cellStyle name="40% - Accent6 10 2 2 3" xfId="15506" xr:uid="{00000000-0005-0000-0000-000084190000}"/>
    <cellStyle name="40% - Accent6 10 2 2 3 2" xfId="24494" xr:uid="{00000000-0005-0000-0000-000085190000}"/>
    <cellStyle name="40% - Accent6 10 2 2 4" xfId="24491" xr:uid="{00000000-0005-0000-0000-000086190000}"/>
    <cellStyle name="40% - Accent6 10 2 2 5" xfId="48275" xr:uid="{00000000-0005-0000-0000-000087190000}"/>
    <cellStyle name="40% - Accent6 10 2 3" xfId="8949" xr:uid="{00000000-0005-0000-0000-000088190000}"/>
    <cellStyle name="40% - Accent6 10 2 3 2" xfId="19868" xr:uid="{00000000-0005-0000-0000-000089190000}"/>
    <cellStyle name="40% - Accent6 10 2 3 2 2" xfId="24496" xr:uid="{00000000-0005-0000-0000-00008A190000}"/>
    <cellStyle name="40% - Accent6 10 2 3 3" xfId="24495" xr:uid="{00000000-0005-0000-0000-00008B190000}"/>
    <cellStyle name="40% - Accent6 10 2 3 4" xfId="52637" xr:uid="{00000000-0005-0000-0000-00008C190000}"/>
    <cellStyle name="40% - Accent6 10 2 4" xfId="6768" xr:uid="{00000000-0005-0000-0000-00008D190000}"/>
    <cellStyle name="40% - Accent6 10 2 4 2" xfId="17687" xr:uid="{00000000-0005-0000-0000-00008E190000}"/>
    <cellStyle name="40% - Accent6 10 2 4 2 2" xfId="24498" xr:uid="{00000000-0005-0000-0000-00008F190000}"/>
    <cellStyle name="40% - Accent6 10 2 4 3" xfId="24497" xr:uid="{00000000-0005-0000-0000-000090190000}"/>
    <cellStyle name="40% - Accent6 10 2 4 4" xfId="50456" xr:uid="{00000000-0005-0000-0000-000091190000}"/>
    <cellStyle name="40% - Accent6 10 2 5" xfId="13325" xr:uid="{00000000-0005-0000-0000-000092190000}"/>
    <cellStyle name="40% - Accent6 10 2 5 2" xfId="24499" xr:uid="{00000000-0005-0000-0000-000093190000}"/>
    <cellStyle name="40% - Accent6 10 2 6" xfId="24490" xr:uid="{00000000-0005-0000-0000-000094190000}"/>
    <cellStyle name="40% - Accent6 10 2 7" xfId="46094" xr:uid="{00000000-0005-0000-0000-000095190000}"/>
    <cellStyle name="40% - Accent6 10 3" xfId="3496" xr:uid="{00000000-0005-0000-0000-000096190000}"/>
    <cellStyle name="40% - Accent6 10 3 2" xfId="10039" xr:uid="{00000000-0005-0000-0000-000097190000}"/>
    <cellStyle name="40% - Accent6 10 3 2 2" xfId="20958" xr:uid="{00000000-0005-0000-0000-000098190000}"/>
    <cellStyle name="40% - Accent6 10 3 2 2 2" xfId="24502" xr:uid="{00000000-0005-0000-0000-000099190000}"/>
    <cellStyle name="40% - Accent6 10 3 2 3" xfId="24501" xr:uid="{00000000-0005-0000-0000-00009A190000}"/>
    <cellStyle name="40% - Accent6 10 3 2 4" xfId="53727" xr:uid="{00000000-0005-0000-0000-00009B190000}"/>
    <cellStyle name="40% - Accent6 10 3 3" xfId="14415" xr:uid="{00000000-0005-0000-0000-00009C190000}"/>
    <cellStyle name="40% - Accent6 10 3 3 2" xfId="24503" xr:uid="{00000000-0005-0000-0000-00009D190000}"/>
    <cellStyle name="40% - Accent6 10 3 4" xfId="24500" xr:uid="{00000000-0005-0000-0000-00009E190000}"/>
    <cellStyle name="40% - Accent6 10 3 5" xfId="47184" xr:uid="{00000000-0005-0000-0000-00009F190000}"/>
    <cellStyle name="40% - Accent6 10 4" xfId="7858" xr:uid="{00000000-0005-0000-0000-0000A0190000}"/>
    <cellStyle name="40% - Accent6 10 4 2" xfId="18777" xr:uid="{00000000-0005-0000-0000-0000A1190000}"/>
    <cellStyle name="40% - Accent6 10 4 2 2" xfId="24505" xr:uid="{00000000-0005-0000-0000-0000A2190000}"/>
    <cellStyle name="40% - Accent6 10 4 3" xfId="24504" xr:uid="{00000000-0005-0000-0000-0000A3190000}"/>
    <cellStyle name="40% - Accent6 10 4 4" xfId="51546" xr:uid="{00000000-0005-0000-0000-0000A4190000}"/>
    <cellStyle name="40% - Accent6 10 5" xfId="5677" xr:uid="{00000000-0005-0000-0000-0000A5190000}"/>
    <cellStyle name="40% - Accent6 10 5 2" xfId="16596" xr:uid="{00000000-0005-0000-0000-0000A6190000}"/>
    <cellStyle name="40% - Accent6 10 5 2 2" xfId="24507" xr:uid="{00000000-0005-0000-0000-0000A7190000}"/>
    <cellStyle name="40% - Accent6 10 5 3" xfId="24506" xr:uid="{00000000-0005-0000-0000-0000A8190000}"/>
    <cellStyle name="40% - Accent6 10 5 4" xfId="49365" xr:uid="{00000000-0005-0000-0000-0000A9190000}"/>
    <cellStyle name="40% - Accent6 10 6" xfId="12234" xr:uid="{00000000-0005-0000-0000-0000AA190000}"/>
    <cellStyle name="40% - Accent6 10 6 2" xfId="24508" xr:uid="{00000000-0005-0000-0000-0000AB190000}"/>
    <cellStyle name="40% - Accent6 10 7" xfId="24489" xr:uid="{00000000-0005-0000-0000-0000AC190000}"/>
    <cellStyle name="40% - Accent6 10 8" xfId="45003" xr:uid="{00000000-0005-0000-0000-0000AD190000}"/>
    <cellStyle name="40% - Accent6 11" xfId="1330" xr:uid="{00000000-0005-0000-0000-0000AE190000}"/>
    <cellStyle name="40% - Accent6 11 2" xfId="3514" xr:uid="{00000000-0005-0000-0000-0000AF190000}"/>
    <cellStyle name="40% - Accent6 11 2 2" xfId="10057" xr:uid="{00000000-0005-0000-0000-0000B0190000}"/>
    <cellStyle name="40% - Accent6 11 2 2 2" xfId="20976" xr:uid="{00000000-0005-0000-0000-0000B1190000}"/>
    <cellStyle name="40% - Accent6 11 2 2 2 2" xfId="24512" xr:uid="{00000000-0005-0000-0000-0000B2190000}"/>
    <cellStyle name="40% - Accent6 11 2 2 3" xfId="24511" xr:uid="{00000000-0005-0000-0000-0000B3190000}"/>
    <cellStyle name="40% - Accent6 11 2 2 4" xfId="53745" xr:uid="{00000000-0005-0000-0000-0000B4190000}"/>
    <cellStyle name="40% - Accent6 11 2 3" xfId="14433" xr:uid="{00000000-0005-0000-0000-0000B5190000}"/>
    <cellStyle name="40% - Accent6 11 2 3 2" xfId="24513" xr:uid="{00000000-0005-0000-0000-0000B6190000}"/>
    <cellStyle name="40% - Accent6 11 2 4" xfId="24510" xr:uid="{00000000-0005-0000-0000-0000B7190000}"/>
    <cellStyle name="40% - Accent6 11 2 5" xfId="47202" xr:uid="{00000000-0005-0000-0000-0000B8190000}"/>
    <cellStyle name="40% - Accent6 11 3" xfId="7876" xr:uid="{00000000-0005-0000-0000-0000B9190000}"/>
    <cellStyle name="40% - Accent6 11 3 2" xfId="18795" xr:uid="{00000000-0005-0000-0000-0000BA190000}"/>
    <cellStyle name="40% - Accent6 11 3 2 2" xfId="24515" xr:uid="{00000000-0005-0000-0000-0000BB190000}"/>
    <cellStyle name="40% - Accent6 11 3 3" xfId="24514" xr:uid="{00000000-0005-0000-0000-0000BC190000}"/>
    <cellStyle name="40% - Accent6 11 3 4" xfId="51564" xr:uid="{00000000-0005-0000-0000-0000BD190000}"/>
    <cellStyle name="40% - Accent6 11 4" xfId="5695" xr:uid="{00000000-0005-0000-0000-0000BE190000}"/>
    <cellStyle name="40% - Accent6 11 4 2" xfId="16614" xr:uid="{00000000-0005-0000-0000-0000BF190000}"/>
    <cellStyle name="40% - Accent6 11 4 2 2" xfId="24517" xr:uid="{00000000-0005-0000-0000-0000C0190000}"/>
    <cellStyle name="40% - Accent6 11 4 3" xfId="24516" xr:uid="{00000000-0005-0000-0000-0000C1190000}"/>
    <cellStyle name="40% - Accent6 11 4 4" xfId="49383" xr:uid="{00000000-0005-0000-0000-0000C2190000}"/>
    <cellStyle name="40% - Accent6 11 5" xfId="12252" xr:uid="{00000000-0005-0000-0000-0000C3190000}"/>
    <cellStyle name="40% - Accent6 11 5 2" xfId="24518" xr:uid="{00000000-0005-0000-0000-0000C4190000}"/>
    <cellStyle name="40% - Accent6 11 6" xfId="24509" xr:uid="{00000000-0005-0000-0000-0000C5190000}"/>
    <cellStyle name="40% - Accent6 11 7" xfId="45021" xr:uid="{00000000-0005-0000-0000-0000C6190000}"/>
    <cellStyle name="40% - Accent6 12" xfId="2507" xr:uid="{00000000-0005-0000-0000-0000C7190000}"/>
    <cellStyle name="40% - Accent6 12 2" xfId="9050" xr:uid="{00000000-0005-0000-0000-0000C8190000}"/>
    <cellStyle name="40% - Accent6 12 2 2" xfId="19969" xr:uid="{00000000-0005-0000-0000-0000C9190000}"/>
    <cellStyle name="40% - Accent6 12 2 2 2" xfId="24521" xr:uid="{00000000-0005-0000-0000-0000CA190000}"/>
    <cellStyle name="40% - Accent6 12 2 3" xfId="24520" xr:uid="{00000000-0005-0000-0000-0000CB190000}"/>
    <cellStyle name="40% - Accent6 12 2 4" xfId="52738" xr:uid="{00000000-0005-0000-0000-0000CC190000}"/>
    <cellStyle name="40% - Accent6 12 3" xfId="13426" xr:uid="{00000000-0005-0000-0000-0000CD190000}"/>
    <cellStyle name="40% - Accent6 12 3 2" xfId="24522" xr:uid="{00000000-0005-0000-0000-0000CE190000}"/>
    <cellStyle name="40% - Accent6 12 4" xfId="24519" xr:uid="{00000000-0005-0000-0000-0000CF190000}"/>
    <cellStyle name="40% - Accent6 12 5" xfId="46195" xr:uid="{00000000-0005-0000-0000-0000D0190000}"/>
    <cellStyle name="40% - Accent6 13" xfId="6869" xr:uid="{00000000-0005-0000-0000-0000D1190000}"/>
    <cellStyle name="40% - Accent6 13 2" xfId="17788" xr:uid="{00000000-0005-0000-0000-0000D2190000}"/>
    <cellStyle name="40% - Accent6 13 2 2" xfId="24524" xr:uid="{00000000-0005-0000-0000-0000D3190000}"/>
    <cellStyle name="40% - Accent6 13 3" xfId="24523" xr:uid="{00000000-0005-0000-0000-0000D4190000}"/>
    <cellStyle name="40% - Accent6 13 4" xfId="50557" xr:uid="{00000000-0005-0000-0000-0000D5190000}"/>
    <cellStyle name="40% - Accent6 14" xfId="4688" xr:uid="{00000000-0005-0000-0000-0000D6190000}"/>
    <cellStyle name="40% - Accent6 14 2" xfId="15607" xr:uid="{00000000-0005-0000-0000-0000D7190000}"/>
    <cellStyle name="40% - Accent6 14 2 2" xfId="24526" xr:uid="{00000000-0005-0000-0000-0000D8190000}"/>
    <cellStyle name="40% - Accent6 14 3" xfId="24525" xr:uid="{00000000-0005-0000-0000-0000D9190000}"/>
    <cellStyle name="40% - Accent6 14 4" xfId="48376" xr:uid="{00000000-0005-0000-0000-0000DA190000}"/>
    <cellStyle name="40% - Accent6 15" xfId="11160" xr:uid="{00000000-0005-0000-0000-0000DB190000}"/>
    <cellStyle name="40% - Accent6 15 2" xfId="24527" xr:uid="{00000000-0005-0000-0000-0000DC190000}"/>
    <cellStyle name="40% - Accent6 16" xfId="24488" xr:uid="{00000000-0005-0000-0000-0000DD190000}"/>
    <cellStyle name="40% - Accent6 17" xfId="44014" xr:uid="{00000000-0005-0000-0000-0000DE190000}"/>
    <cellStyle name="40% - Accent6 18" xfId="54841" xr:uid="{00000000-0005-0000-0000-0000DF190000}"/>
    <cellStyle name="40% - Accent6 19" xfId="54869" xr:uid="{00000000-0005-0000-0000-0000E0190000}"/>
    <cellStyle name="40% - Accent6 2" xfId="261" xr:uid="{00000000-0005-0000-0000-0000E1190000}"/>
    <cellStyle name="40% - Accent6 2 10" xfId="55347" xr:uid="{00000000-0005-0000-0000-0000E2190000}"/>
    <cellStyle name="40% - Accent6 2 2" xfId="528" xr:uid="{00000000-0005-0000-0000-0000E3190000}"/>
    <cellStyle name="40% - Accent6 2 2 2" xfId="1628" xr:uid="{00000000-0005-0000-0000-0000E4190000}"/>
    <cellStyle name="40% - Accent6 2 2 2 2" xfId="3811" xr:uid="{00000000-0005-0000-0000-0000E5190000}"/>
    <cellStyle name="40% - Accent6 2 2 2 2 2" xfId="10354" xr:uid="{00000000-0005-0000-0000-0000E6190000}"/>
    <cellStyle name="40% - Accent6 2 2 2 2 2 2" xfId="21273" xr:uid="{00000000-0005-0000-0000-0000E7190000}"/>
    <cellStyle name="40% - Accent6 2 2 2 2 2 2 2" xfId="24533" xr:uid="{00000000-0005-0000-0000-0000E8190000}"/>
    <cellStyle name="40% - Accent6 2 2 2 2 2 3" xfId="24532" xr:uid="{00000000-0005-0000-0000-0000E9190000}"/>
    <cellStyle name="40% - Accent6 2 2 2 2 2 4" xfId="54042" xr:uid="{00000000-0005-0000-0000-0000EA190000}"/>
    <cellStyle name="40% - Accent6 2 2 2 2 3" xfId="14730" xr:uid="{00000000-0005-0000-0000-0000EB190000}"/>
    <cellStyle name="40% - Accent6 2 2 2 2 3 2" xfId="24534" xr:uid="{00000000-0005-0000-0000-0000EC190000}"/>
    <cellStyle name="40% - Accent6 2 2 2 2 4" xfId="24531" xr:uid="{00000000-0005-0000-0000-0000ED190000}"/>
    <cellStyle name="40% - Accent6 2 2 2 2 5" xfId="47499" xr:uid="{00000000-0005-0000-0000-0000EE190000}"/>
    <cellStyle name="40% - Accent6 2 2 2 3" xfId="8173" xr:uid="{00000000-0005-0000-0000-0000EF190000}"/>
    <cellStyle name="40% - Accent6 2 2 2 3 2" xfId="19092" xr:uid="{00000000-0005-0000-0000-0000F0190000}"/>
    <cellStyle name="40% - Accent6 2 2 2 3 2 2" xfId="24536" xr:uid="{00000000-0005-0000-0000-0000F1190000}"/>
    <cellStyle name="40% - Accent6 2 2 2 3 3" xfId="24535" xr:uid="{00000000-0005-0000-0000-0000F2190000}"/>
    <cellStyle name="40% - Accent6 2 2 2 3 4" xfId="51861" xr:uid="{00000000-0005-0000-0000-0000F3190000}"/>
    <cellStyle name="40% - Accent6 2 2 2 4" xfId="5992" xr:uid="{00000000-0005-0000-0000-0000F4190000}"/>
    <cellStyle name="40% - Accent6 2 2 2 4 2" xfId="16911" xr:uid="{00000000-0005-0000-0000-0000F5190000}"/>
    <cellStyle name="40% - Accent6 2 2 2 4 2 2" xfId="24538" xr:uid="{00000000-0005-0000-0000-0000F6190000}"/>
    <cellStyle name="40% - Accent6 2 2 2 4 3" xfId="24537" xr:uid="{00000000-0005-0000-0000-0000F7190000}"/>
    <cellStyle name="40% - Accent6 2 2 2 4 4" xfId="49680" xr:uid="{00000000-0005-0000-0000-0000F8190000}"/>
    <cellStyle name="40% - Accent6 2 2 2 5" xfId="12549" xr:uid="{00000000-0005-0000-0000-0000F9190000}"/>
    <cellStyle name="40% - Accent6 2 2 2 5 2" xfId="24539" xr:uid="{00000000-0005-0000-0000-0000FA190000}"/>
    <cellStyle name="40% - Accent6 2 2 2 6" xfId="24530" xr:uid="{00000000-0005-0000-0000-0000FB190000}"/>
    <cellStyle name="40% - Accent6 2 2 2 7" xfId="45318" xr:uid="{00000000-0005-0000-0000-0000FC190000}"/>
    <cellStyle name="40% - Accent6 2 2 3" xfId="2720" xr:uid="{00000000-0005-0000-0000-0000FD190000}"/>
    <cellStyle name="40% - Accent6 2 2 3 2" xfId="9263" xr:uid="{00000000-0005-0000-0000-0000FE190000}"/>
    <cellStyle name="40% - Accent6 2 2 3 2 2" xfId="20182" xr:uid="{00000000-0005-0000-0000-0000FF190000}"/>
    <cellStyle name="40% - Accent6 2 2 3 2 2 2" xfId="24542" xr:uid="{00000000-0005-0000-0000-0000001A0000}"/>
    <cellStyle name="40% - Accent6 2 2 3 2 3" xfId="24541" xr:uid="{00000000-0005-0000-0000-0000011A0000}"/>
    <cellStyle name="40% - Accent6 2 2 3 2 4" xfId="52951" xr:uid="{00000000-0005-0000-0000-0000021A0000}"/>
    <cellStyle name="40% - Accent6 2 2 3 3" xfId="13639" xr:uid="{00000000-0005-0000-0000-0000031A0000}"/>
    <cellStyle name="40% - Accent6 2 2 3 3 2" xfId="24543" xr:uid="{00000000-0005-0000-0000-0000041A0000}"/>
    <cellStyle name="40% - Accent6 2 2 3 4" xfId="24540" xr:uid="{00000000-0005-0000-0000-0000051A0000}"/>
    <cellStyle name="40% - Accent6 2 2 3 5" xfId="46408" xr:uid="{00000000-0005-0000-0000-0000061A0000}"/>
    <cellStyle name="40% - Accent6 2 2 4" xfId="7082" xr:uid="{00000000-0005-0000-0000-0000071A0000}"/>
    <cellStyle name="40% - Accent6 2 2 4 2" xfId="18001" xr:uid="{00000000-0005-0000-0000-0000081A0000}"/>
    <cellStyle name="40% - Accent6 2 2 4 2 2" xfId="24545" xr:uid="{00000000-0005-0000-0000-0000091A0000}"/>
    <cellStyle name="40% - Accent6 2 2 4 3" xfId="24544" xr:uid="{00000000-0005-0000-0000-00000A1A0000}"/>
    <cellStyle name="40% - Accent6 2 2 4 4" xfId="50770" xr:uid="{00000000-0005-0000-0000-00000B1A0000}"/>
    <cellStyle name="40% - Accent6 2 2 5" xfId="4901" xr:uid="{00000000-0005-0000-0000-00000C1A0000}"/>
    <cellStyle name="40% - Accent6 2 2 5 2" xfId="15820" xr:uid="{00000000-0005-0000-0000-00000D1A0000}"/>
    <cellStyle name="40% - Accent6 2 2 5 2 2" xfId="24547" xr:uid="{00000000-0005-0000-0000-00000E1A0000}"/>
    <cellStyle name="40% - Accent6 2 2 5 3" xfId="24546" xr:uid="{00000000-0005-0000-0000-00000F1A0000}"/>
    <cellStyle name="40% - Accent6 2 2 5 4" xfId="48589" xr:uid="{00000000-0005-0000-0000-0000101A0000}"/>
    <cellStyle name="40% - Accent6 2 2 6" xfId="11458" xr:uid="{00000000-0005-0000-0000-0000111A0000}"/>
    <cellStyle name="40% - Accent6 2 2 6 2" xfId="24548" xr:uid="{00000000-0005-0000-0000-0000121A0000}"/>
    <cellStyle name="40% - Accent6 2 2 7" xfId="24529" xr:uid="{00000000-0005-0000-0000-0000131A0000}"/>
    <cellStyle name="40% - Accent6 2 2 8" xfId="44227" xr:uid="{00000000-0005-0000-0000-0000141A0000}"/>
    <cellStyle name="40% - Accent6 2 3" xfId="1430" xr:uid="{00000000-0005-0000-0000-0000151A0000}"/>
    <cellStyle name="40% - Accent6 2 3 2" xfId="3613" xr:uid="{00000000-0005-0000-0000-0000161A0000}"/>
    <cellStyle name="40% - Accent6 2 3 2 2" xfId="10156" xr:uid="{00000000-0005-0000-0000-0000171A0000}"/>
    <cellStyle name="40% - Accent6 2 3 2 2 2" xfId="21075" xr:uid="{00000000-0005-0000-0000-0000181A0000}"/>
    <cellStyle name="40% - Accent6 2 3 2 2 2 2" xfId="24552" xr:uid="{00000000-0005-0000-0000-0000191A0000}"/>
    <cellStyle name="40% - Accent6 2 3 2 2 3" xfId="24551" xr:uid="{00000000-0005-0000-0000-00001A1A0000}"/>
    <cellStyle name="40% - Accent6 2 3 2 2 4" xfId="53844" xr:uid="{00000000-0005-0000-0000-00001B1A0000}"/>
    <cellStyle name="40% - Accent6 2 3 2 3" xfId="14532" xr:uid="{00000000-0005-0000-0000-00001C1A0000}"/>
    <cellStyle name="40% - Accent6 2 3 2 3 2" xfId="24553" xr:uid="{00000000-0005-0000-0000-00001D1A0000}"/>
    <cellStyle name="40% - Accent6 2 3 2 4" xfId="24550" xr:uid="{00000000-0005-0000-0000-00001E1A0000}"/>
    <cellStyle name="40% - Accent6 2 3 2 5" xfId="47301" xr:uid="{00000000-0005-0000-0000-00001F1A0000}"/>
    <cellStyle name="40% - Accent6 2 3 3" xfId="7975" xr:uid="{00000000-0005-0000-0000-0000201A0000}"/>
    <cellStyle name="40% - Accent6 2 3 3 2" xfId="18894" xr:uid="{00000000-0005-0000-0000-0000211A0000}"/>
    <cellStyle name="40% - Accent6 2 3 3 2 2" xfId="24555" xr:uid="{00000000-0005-0000-0000-0000221A0000}"/>
    <cellStyle name="40% - Accent6 2 3 3 3" xfId="24554" xr:uid="{00000000-0005-0000-0000-0000231A0000}"/>
    <cellStyle name="40% - Accent6 2 3 3 4" xfId="51663" xr:uid="{00000000-0005-0000-0000-0000241A0000}"/>
    <cellStyle name="40% - Accent6 2 3 4" xfId="5794" xr:uid="{00000000-0005-0000-0000-0000251A0000}"/>
    <cellStyle name="40% - Accent6 2 3 4 2" xfId="16713" xr:uid="{00000000-0005-0000-0000-0000261A0000}"/>
    <cellStyle name="40% - Accent6 2 3 4 2 2" xfId="24557" xr:uid="{00000000-0005-0000-0000-0000271A0000}"/>
    <cellStyle name="40% - Accent6 2 3 4 3" xfId="24556" xr:uid="{00000000-0005-0000-0000-0000281A0000}"/>
    <cellStyle name="40% - Accent6 2 3 4 4" xfId="49482" xr:uid="{00000000-0005-0000-0000-0000291A0000}"/>
    <cellStyle name="40% - Accent6 2 3 5" xfId="12351" xr:uid="{00000000-0005-0000-0000-00002A1A0000}"/>
    <cellStyle name="40% - Accent6 2 3 5 2" xfId="24558" xr:uid="{00000000-0005-0000-0000-00002B1A0000}"/>
    <cellStyle name="40% - Accent6 2 3 6" xfId="24549" xr:uid="{00000000-0005-0000-0000-00002C1A0000}"/>
    <cellStyle name="40% - Accent6 2 3 7" xfId="45120" xr:uid="{00000000-0005-0000-0000-00002D1A0000}"/>
    <cellStyle name="40% - Accent6 2 4" xfId="2522" xr:uid="{00000000-0005-0000-0000-00002E1A0000}"/>
    <cellStyle name="40% - Accent6 2 4 2" xfId="9065" xr:uid="{00000000-0005-0000-0000-00002F1A0000}"/>
    <cellStyle name="40% - Accent6 2 4 2 2" xfId="19984" xr:uid="{00000000-0005-0000-0000-0000301A0000}"/>
    <cellStyle name="40% - Accent6 2 4 2 2 2" xfId="24561" xr:uid="{00000000-0005-0000-0000-0000311A0000}"/>
    <cellStyle name="40% - Accent6 2 4 2 3" xfId="24560" xr:uid="{00000000-0005-0000-0000-0000321A0000}"/>
    <cellStyle name="40% - Accent6 2 4 2 4" xfId="52753" xr:uid="{00000000-0005-0000-0000-0000331A0000}"/>
    <cellStyle name="40% - Accent6 2 4 3" xfId="13441" xr:uid="{00000000-0005-0000-0000-0000341A0000}"/>
    <cellStyle name="40% - Accent6 2 4 3 2" xfId="24562" xr:uid="{00000000-0005-0000-0000-0000351A0000}"/>
    <cellStyle name="40% - Accent6 2 4 4" xfId="24559" xr:uid="{00000000-0005-0000-0000-0000361A0000}"/>
    <cellStyle name="40% - Accent6 2 4 5" xfId="46210" xr:uid="{00000000-0005-0000-0000-0000371A0000}"/>
    <cellStyle name="40% - Accent6 2 5" xfId="6884" xr:uid="{00000000-0005-0000-0000-0000381A0000}"/>
    <cellStyle name="40% - Accent6 2 5 2" xfId="17803" xr:uid="{00000000-0005-0000-0000-0000391A0000}"/>
    <cellStyle name="40% - Accent6 2 5 2 2" xfId="24564" xr:uid="{00000000-0005-0000-0000-00003A1A0000}"/>
    <cellStyle name="40% - Accent6 2 5 3" xfId="24563" xr:uid="{00000000-0005-0000-0000-00003B1A0000}"/>
    <cellStyle name="40% - Accent6 2 5 4" xfId="50572" xr:uid="{00000000-0005-0000-0000-00003C1A0000}"/>
    <cellStyle name="40% - Accent6 2 6" xfId="4703" xr:uid="{00000000-0005-0000-0000-00003D1A0000}"/>
    <cellStyle name="40% - Accent6 2 6 2" xfId="15622" xr:uid="{00000000-0005-0000-0000-00003E1A0000}"/>
    <cellStyle name="40% - Accent6 2 6 2 2" xfId="24566" xr:uid="{00000000-0005-0000-0000-00003F1A0000}"/>
    <cellStyle name="40% - Accent6 2 6 3" xfId="24565" xr:uid="{00000000-0005-0000-0000-0000401A0000}"/>
    <cellStyle name="40% - Accent6 2 6 4" xfId="48391" xr:uid="{00000000-0005-0000-0000-0000411A0000}"/>
    <cellStyle name="40% - Accent6 2 7" xfId="11260" xr:uid="{00000000-0005-0000-0000-0000421A0000}"/>
    <cellStyle name="40% - Accent6 2 7 2" xfId="24567" xr:uid="{00000000-0005-0000-0000-0000431A0000}"/>
    <cellStyle name="40% - Accent6 2 8" xfId="24528" xr:uid="{00000000-0005-0000-0000-0000441A0000}"/>
    <cellStyle name="40% - Accent6 2 9" xfId="44029" xr:uid="{00000000-0005-0000-0000-0000451A0000}"/>
    <cellStyle name="40% - Accent6 20" xfId="54882" xr:uid="{00000000-0005-0000-0000-0000461A0000}"/>
    <cellStyle name="40% - Accent6 21" xfId="54920" xr:uid="{00000000-0005-0000-0000-0000471A0000}"/>
    <cellStyle name="40% - Accent6 22" xfId="54938" xr:uid="{00000000-0005-0000-0000-0000481A0000}"/>
    <cellStyle name="40% - Accent6 23" xfId="54955" xr:uid="{00000000-0005-0000-0000-0000491A0000}"/>
    <cellStyle name="40% - Accent6 24" xfId="54971" xr:uid="{00000000-0005-0000-0000-00004A1A0000}"/>
    <cellStyle name="40% - Accent6 25" xfId="55017" xr:uid="{00000000-0005-0000-0000-00004B1A0000}"/>
    <cellStyle name="40% - Accent6 26" xfId="55032" xr:uid="{00000000-0005-0000-0000-00004C1A0000}"/>
    <cellStyle name="40% - Accent6 27" xfId="55046" xr:uid="{00000000-0005-0000-0000-00004D1A0000}"/>
    <cellStyle name="40% - Accent6 28" xfId="55067" xr:uid="{00000000-0005-0000-0000-00004E1A0000}"/>
    <cellStyle name="40% - Accent6 29" xfId="55081" xr:uid="{00000000-0005-0000-0000-00004F1A0000}"/>
    <cellStyle name="40% - Accent6 3" xfId="428" xr:uid="{00000000-0005-0000-0000-0000501A0000}"/>
    <cellStyle name="40% - Accent6 3 2" xfId="1529" xr:uid="{00000000-0005-0000-0000-0000511A0000}"/>
    <cellStyle name="40% - Accent6 3 2 2" xfId="3712" xr:uid="{00000000-0005-0000-0000-0000521A0000}"/>
    <cellStyle name="40% - Accent6 3 2 2 2" xfId="10255" xr:uid="{00000000-0005-0000-0000-0000531A0000}"/>
    <cellStyle name="40% - Accent6 3 2 2 2 2" xfId="21174" xr:uid="{00000000-0005-0000-0000-0000541A0000}"/>
    <cellStyle name="40% - Accent6 3 2 2 2 2 2" xfId="24572" xr:uid="{00000000-0005-0000-0000-0000551A0000}"/>
    <cellStyle name="40% - Accent6 3 2 2 2 3" xfId="24571" xr:uid="{00000000-0005-0000-0000-0000561A0000}"/>
    <cellStyle name="40% - Accent6 3 2 2 2 4" xfId="53943" xr:uid="{00000000-0005-0000-0000-0000571A0000}"/>
    <cellStyle name="40% - Accent6 3 2 2 3" xfId="14631" xr:uid="{00000000-0005-0000-0000-0000581A0000}"/>
    <cellStyle name="40% - Accent6 3 2 2 3 2" xfId="24573" xr:uid="{00000000-0005-0000-0000-0000591A0000}"/>
    <cellStyle name="40% - Accent6 3 2 2 4" xfId="24570" xr:uid="{00000000-0005-0000-0000-00005A1A0000}"/>
    <cellStyle name="40% - Accent6 3 2 2 5" xfId="47400" xr:uid="{00000000-0005-0000-0000-00005B1A0000}"/>
    <cellStyle name="40% - Accent6 3 2 3" xfId="8074" xr:uid="{00000000-0005-0000-0000-00005C1A0000}"/>
    <cellStyle name="40% - Accent6 3 2 3 2" xfId="18993" xr:uid="{00000000-0005-0000-0000-00005D1A0000}"/>
    <cellStyle name="40% - Accent6 3 2 3 2 2" xfId="24575" xr:uid="{00000000-0005-0000-0000-00005E1A0000}"/>
    <cellStyle name="40% - Accent6 3 2 3 3" xfId="24574" xr:uid="{00000000-0005-0000-0000-00005F1A0000}"/>
    <cellStyle name="40% - Accent6 3 2 3 4" xfId="51762" xr:uid="{00000000-0005-0000-0000-0000601A0000}"/>
    <cellStyle name="40% - Accent6 3 2 4" xfId="5893" xr:uid="{00000000-0005-0000-0000-0000611A0000}"/>
    <cellStyle name="40% - Accent6 3 2 4 2" xfId="16812" xr:uid="{00000000-0005-0000-0000-0000621A0000}"/>
    <cellStyle name="40% - Accent6 3 2 4 2 2" xfId="24577" xr:uid="{00000000-0005-0000-0000-0000631A0000}"/>
    <cellStyle name="40% - Accent6 3 2 4 3" xfId="24576" xr:uid="{00000000-0005-0000-0000-0000641A0000}"/>
    <cellStyle name="40% - Accent6 3 2 4 4" xfId="49581" xr:uid="{00000000-0005-0000-0000-0000651A0000}"/>
    <cellStyle name="40% - Accent6 3 2 5" xfId="12450" xr:uid="{00000000-0005-0000-0000-0000661A0000}"/>
    <cellStyle name="40% - Accent6 3 2 5 2" xfId="24578" xr:uid="{00000000-0005-0000-0000-0000671A0000}"/>
    <cellStyle name="40% - Accent6 3 2 6" xfId="24569" xr:uid="{00000000-0005-0000-0000-0000681A0000}"/>
    <cellStyle name="40% - Accent6 3 2 7" xfId="45219" xr:uid="{00000000-0005-0000-0000-0000691A0000}"/>
    <cellStyle name="40% - Accent6 3 3" xfId="2621" xr:uid="{00000000-0005-0000-0000-00006A1A0000}"/>
    <cellStyle name="40% - Accent6 3 3 2" xfId="9164" xr:uid="{00000000-0005-0000-0000-00006B1A0000}"/>
    <cellStyle name="40% - Accent6 3 3 2 2" xfId="20083" xr:uid="{00000000-0005-0000-0000-00006C1A0000}"/>
    <cellStyle name="40% - Accent6 3 3 2 2 2" xfId="24581" xr:uid="{00000000-0005-0000-0000-00006D1A0000}"/>
    <cellStyle name="40% - Accent6 3 3 2 3" xfId="24580" xr:uid="{00000000-0005-0000-0000-00006E1A0000}"/>
    <cellStyle name="40% - Accent6 3 3 2 4" xfId="52852" xr:uid="{00000000-0005-0000-0000-00006F1A0000}"/>
    <cellStyle name="40% - Accent6 3 3 3" xfId="13540" xr:uid="{00000000-0005-0000-0000-0000701A0000}"/>
    <cellStyle name="40% - Accent6 3 3 3 2" xfId="24582" xr:uid="{00000000-0005-0000-0000-0000711A0000}"/>
    <cellStyle name="40% - Accent6 3 3 4" xfId="24579" xr:uid="{00000000-0005-0000-0000-0000721A0000}"/>
    <cellStyle name="40% - Accent6 3 3 5" xfId="46309" xr:uid="{00000000-0005-0000-0000-0000731A0000}"/>
    <cellStyle name="40% - Accent6 3 4" xfId="6983" xr:uid="{00000000-0005-0000-0000-0000741A0000}"/>
    <cellStyle name="40% - Accent6 3 4 2" xfId="17902" xr:uid="{00000000-0005-0000-0000-0000751A0000}"/>
    <cellStyle name="40% - Accent6 3 4 2 2" xfId="24584" xr:uid="{00000000-0005-0000-0000-0000761A0000}"/>
    <cellStyle name="40% - Accent6 3 4 3" xfId="24583" xr:uid="{00000000-0005-0000-0000-0000771A0000}"/>
    <cellStyle name="40% - Accent6 3 4 4" xfId="50671" xr:uid="{00000000-0005-0000-0000-0000781A0000}"/>
    <cellStyle name="40% - Accent6 3 5" xfId="4802" xr:uid="{00000000-0005-0000-0000-0000791A0000}"/>
    <cellStyle name="40% - Accent6 3 5 2" xfId="15721" xr:uid="{00000000-0005-0000-0000-00007A1A0000}"/>
    <cellStyle name="40% - Accent6 3 5 2 2" xfId="24586" xr:uid="{00000000-0005-0000-0000-00007B1A0000}"/>
    <cellStyle name="40% - Accent6 3 5 3" xfId="24585" xr:uid="{00000000-0005-0000-0000-00007C1A0000}"/>
    <cellStyle name="40% - Accent6 3 5 4" xfId="48490" xr:uid="{00000000-0005-0000-0000-00007D1A0000}"/>
    <cellStyle name="40% - Accent6 3 6" xfId="11359" xr:uid="{00000000-0005-0000-0000-00007E1A0000}"/>
    <cellStyle name="40% - Accent6 3 6 2" xfId="24587" xr:uid="{00000000-0005-0000-0000-00007F1A0000}"/>
    <cellStyle name="40% - Accent6 3 7" xfId="24568" xr:uid="{00000000-0005-0000-0000-0000801A0000}"/>
    <cellStyle name="40% - Accent6 3 8" xfId="44128" xr:uid="{00000000-0005-0000-0000-0000811A0000}"/>
    <cellStyle name="40% - Accent6 30" xfId="55100" xr:uid="{00000000-0005-0000-0000-0000821A0000}"/>
    <cellStyle name="40% - Accent6 31" xfId="55116" xr:uid="{00000000-0005-0000-0000-0000831A0000}"/>
    <cellStyle name="40% - Accent6 32" xfId="55136" xr:uid="{00000000-0005-0000-0000-0000841A0000}"/>
    <cellStyle name="40% - Accent6 33" xfId="55151" xr:uid="{00000000-0005-0000-0000-0000851A0000}"/>
    <cellStyle name="40% - Accent6 34" xfId="55193" xr:uid="{00000000-0005-0000-0000-0000861A0000}"/>
    <cellStyle name="40% - Accent6 35" xfId="55214" xr:uid="{00000000-0005-0000-0000-0000871A0000}"/>
    <cellStyle name="40% - Accent6 36" xfId="55238" xr:uid="{00000000-0005-0000-0000-0000881A0000}"/>
    <cellStyle name="40% - Accent6 37" xfId="55252" xr:uid="{00000000-0005-0000-0000-0000891A0000}"/>
    <cellStyle name="40% - Accent6 38" xfId="55268" xr:uid="{00000000-0005-0000-0000-00008A1A0000}"/>
    <cellStyle name="40% - Accent6 39" xfId="55314" xr:uid="{00000000-0005-0000-0000-00008B1A0000}"/>
    <cellStyle name="40% - Accent6 4" xfId="712" xr:uid="{00000000-0005-0000-0000-00008C1A0000}"/>
    <cellStyle name="40% - Accent6 4 2" xfId="1811" xr:uid="{00000000-0005-0000-0000-00008D1A0000}"/>
    <cellStyle name="40% - Accent6 4 2 2" xfId="3994" xr:uid="{00000000-0005-0000-0000-00008E1A0000}"/>
    <cellStyle name="40% - Accent6 4 2 2 2" xfId="10537" xr:uid="{00000000-0005-0000-0000-00008F1A0000}"/>
    <cellStyle name="40% - Accent6 4 2 2 2 2" xfId="21456" xr:uid="{00000000-0005-0000-0000-0000901A0000}"/>
    <cellStyle name="40% - Accent6 4 2 2 2 2 2" xfId="24592" xr:uid="{00000000-0005-0000-0000-0000911A0000}"/>
    <cellStyle name="40% - Accent6 4 2 2 2 3" xfId="24591" xr:uid="{00000000-0005-0000-0000-0000921A0000}"/>
    <cellStyle name="40% - Accent6 4 2 2 2 4" xfId="54225" xr:uid="{00000000-0005-0000-0000-0000931A0000}"/>
    <cellStyle name="40% - Accent6 4 2 2 3" xfId="14913" xr:uid="{00000000-0005-0000-0000-0000941A0000}"/>
    <cellStyle name="40% - Accent6 4 2 2 3 2" xfId="24593" xr:uid="{00000000-0005-0000-0000-0000951A0000}"/>
    <cellStyle name="40% - Accent6 4 2 2 4" xfId="24590" xr:uid="{00000000-0005-0000-0000-0000961A0000}"/>
    <cellStyle name="40% - Accent6 4 2 2 5" xfId="47682" xr:uid="{00000000-0005-0000-0000-0000971A0000}"/>
    <cellStyle name="40% - Accent6 4 2 3" xfId="8356" xr:uid="{00000000-0005-0000-0000-0000981A0000}"/>
    <cellStyle name="40% - Accent6 4 2 3 2" xfId="19275" xr:uid="{00000000-0005-0000-0000-0000991A0000}"/>
    <cellStyle name="40% - Accent6 4 2 3 2 2" xfId="24595" xr:uid="{00000000-0005-0000-0000-00009A1A0000}"/>
    <cellStyle name="40% - Accent6 4 2 3 3" xfId="24594" xr:uid="{00000000-0005-0000-0000-00009B1A0000}"/>
    <cellStyle name="40% - Accent6 4 2 3 4" xfId="52044" xr:uid="{00000000-0005-0000-0000-00009C1A0000}"/>
    <cellStyle name="40% - Accent6 4 2 4" xfId="6175" xr:uid="{00000000-0005-0000-0000-00009D1A0000}"/>
    <cellStyle name="40% - Accent6 4 2 4 2" xfId="17094" xr:uid="{00000000-0005-0000-0000-00009E1A0000}"/>
    <cellStyle name="40% - Accent6 4 2 4 2 2" xfId="24597" xr:uid="{00000000-0005-0000-0000-00009F1A0000}"/>
    <cellStyle name="40% - Accent6 4 2 4 3" xfId="24596" xr:uid="{00000000-0005-0000-0000-0000A01A0000}"/>
    <cellStyle name="40% - Accent6 4 2 4 4" xfId="49863" xr:uid="{00000000-0005-0000-0000-0000A11A0000}"/>
    <cellStyle name="40% - Accent6 4 2 5" xfId="12732" xr:uid="{00000000-0005-0000-0000-0000A21A0000}"/>
    <cellStyle name="40% - Accent6 4 2 5 2" xfId="24598" xr:uid="{00000000-0005-0000-0000-0000A31A0000}"/>
    <cellStyle name="40% - Accent6 4 2 6" xfId="24589" xr:uid="{00000000-0005-0000-0000-0000A41A0000}"/>
    <cellStyle name="40% - Accent6 4 2 7" xfId="45501" xr:uid="{00000000-0005-0000-0000-0000A51A0000}"/>
    <cellStyle name="40% - Accent6 4 3" xfId="2903" xr:uid="{00000000-0005-0000-0000-0000A61A0000}"/>
    <cellStyle name="40% - Accent6 4 3 2" xfId="9446" xr:uid="{00000000-0005-0000-0000-0000A71A0000}"/>
    <cellStyle name="40% - Accent6 4 3 2 2" xfId="20365" xr:uid="{00000000-0005-0000-0000-0000A81A0000}"/>
    <cellStyle name="40% - Accent6 4 3 2 2 2" xfId="24601" xr:uid="{00000000-0005-0000-0000-0000A91A0000}"/>
    <cellStyle name="40% - Accent6 4 3 2 3" xfId="24600" xr:uid="{00000000-0005-0000-0000-0000AA1A0000}"/>
    <cellStyle name="40% - Accent6 4 3 2 4" xfId="53134" xr:uid="{00000000-0005-0000-0000-0000AB1A0000}"/>
    <cellStyle name="40% - Accent6 4 3 3" xfId="13822" xr:uid="{00000000-0005-0000-0000-0000AC1A0000}"/>
    <cellStyle name="40% - Accent6 4 3 3 2" xfId="24602" xr:uid="{00000000-0005-0000-0000-0000AD1A0000}"/>
    <cellStyle name="40% - Accent6 4 3 4" xfId="24599" xr:uid="{00000000-0005-0000-0000-0000AE1A0000}"/>
    <cellStyle name="40% - Accent6 4 3 5" xfId="46591" xr:uid="{00000000-0005-0000-0000-0000AF1A0000}"/>
    <cellStyle name="40% - Accent6 4 4" xfId="7265" xr:uid="{00000000-0005-0000-0000-0000B01A0000}"/>
    <cellStyle name="40% - Accent6 4 4 2" xfId="18184" xr:uid="{00000000-0005-0000-0000-0000B11A0000}"/>
    <cellStyle name="40% - Accent6 4 4 2 2" xfId="24604" xr:uid="{00000000-0005-0000-0000-0000B21A0000}"/>
    <cellStyle name="40% - Accent6 4 4 3" xfId="24603" xr:uid="{00000000-0005-0000-0000-0000B31A0000}"/>
    <cellStyle name="40% - Accent6 4 4 4" xfId="50953" xr:uid="{00000000-0005-0000-0000-0000B41A0000}"/>
    <cellStyle name="40% - Accent6 4 5" xfId="5084" xr:uid="{00000000-0005-0000-0000-0000B51A0000}"/>
    <cellStyle name="40% - Accent6 4 5 2" xfId="16003" xr:uid="{00000000-0005-0000-0000-0000B61A0000}"/>
    <cellStyle name="40% - Accent6 4 5 2 2" xfId="24606" xr:uid="{00000000-0005-0000-0000-0000B71A0000}"/>
    <cellStyle name="40% - Accent6 4 5 3" xfId="24605" xr:uid="{00000000-0005-0000-0000-0000B81A0000}"/>
    <cellStyle name="40% - Accent6 4 5 4" xfId="48772" xr:uid="{00000000-0005-0000-0000-0000B91A0000}"/>
    <cellStyle name="40% - Accent6 4 6" xfId="11641" xr:uid="{00000000-0005-0000-0000-0000BA1A0000}"/>
    <cellStyle name="40% - Accent6 4 6 2" xfId="24607" xr:uid="{00000000-0005-0000-0000-0000BB1A0000}"/>
    <cellStyle name="40% - Accent6 4 7" xfId="24588" xr:uid="{00000000-0005-0000-0000-0000BC1A0000}"/>
    <cellStyle name="40% - Accent6 4 8" xfId="44410" xr:uid="{00000000-0005-0000-0000-0000BD1A0000}"/>
    <cellStyle name="40% - Accent6 40" xfId="55329" xr:uid="{00000000-0005-0000-0000-0000BE1A0000}"/>
    <cellStyle name="40% - Accent6 41" xfId="55386" xr:uid="{00000000-0005-0000-0000-0000BF1A0000}"/>
    <cellStyle name="40% - Accent6 42" xfId="55402" xr:uid="{00000000-0005-0000-0000-0000C01A0000}"/>
    <cellStyle name="40% - Accent6 43" xfId="55416" xr:uid="{00000000-0005-0000-0000-0000C11A0000}"/>
    <cellStyle name="40% - Accent6 44" xfId="55431" xr:uid="{00000000-0005-0000-0000-0000C21A0000}"/>
    <cellStyle name="40% - Accent6 45" xfId="55449" xr:uid="{00000000-0005-0000-0000-0000C31A0000}"/>
    <cellStyle name="40% - Accent6 46" xfId="55465" xr:uid="{00000000-0005-0000-0000-0000C41A0000}"/>
    <cellStyle name="40% - Accent6 47" xfId="55480" xr:uid="{00000000-0005-0000-0000-0000C51A0000}"/>
    <cellStyle name="40% - Accent6 48" xfId="55493" xr:uid="{00000000-0005-0000-0000-0000C61A0000}"/>
    <cellStyle name="40% - Accent6 49" xfId="55513" xr:uid="{00000000-0005-0000-0000-0000C71A0000}"/>
    <cellStyle name="40% - Accent6 5" xfId="810" xr:uid="{00000000-0005-0000-0000-0000C81A0000}"/>
    <cellStyle name="40% - Accent6 5 2" xfId="1909" xr:uid="{00000000-0005-0000-0000-0000C91A0000}"/>
    <cellStyle name="40% - Accent6 5 2 2" xfId="4092" xr:uid="{00000000-0005-0000-0000-0000CA1A0000}"/>
    <cellStyle name="40% - Accent6 5 2 2 2" xfId="10635" xr:uid="{00000000-0005-0000-0000-0000CB1A0000}"/>
    <cellStyle name="40% - Accent6 5 2 2 2 2" xfId="21554" xr:uid="{00000000-0005-0000-0000-0000CC1A0000}"/>
    <cellStyle name="40% - Accent6 5 2 2 2 2 2" xfId="24612" xr:uid="{00000000-0005-0000-0000-0000CD1A0000}"/>
    <cellStyle name="40% - Accent6 5 2 2 2 3" xfId="24611" xr:uid="{00000000-0005-0000-0000-0000CE1A0000}"/>
    <cellStyle name="40% - Accent6 5 2 2 2 4" xfId="54323" xr:uid="{00000000-0005-0000-0000-0000CF1A0000}"/>
    <cellStyle name="40% - Accent6 5 2 2 3" xfId="15011" xr:uid="{00000000-0005-0000-0000-0000D01A0000}"/>
    <cellStyle name="40% - Accent6 5 2 2 3 2" xfId="24613" xr:uid="{00000000-0005-0000-0000-0000D11A0000}"/>
    <cellStyle name="40% - Accent6 5 2 2 4" xfId="24610" xr:uid="{00000000-0005-0000-0000-0000D21A0000}"/>
    <cellStyle name="40% - Accent6 5 2 2 5" xfId="47780" xr:uid="{00000000-0005-0000-0000-0000D31A0000}"/>
    <cellStyle name="40% - Accent6 5 2 3" xfId="8454" xr:uid="{00000000-0005-0000-0000-0000D41A0000}"/>
    <cellStyle name="40% - Accent6 5 2 3 2" xfId="19373" xr:uid="{00000000-0005-0000-0000-0000D51A0000}"/>
    <cellStyle name="40% - Accent6 5 2 3 2 2" xfId="24615" xr:uid="{00000000-0005-0000-0000-0000D61A0000}"/>
    <cellStyle name="40% - Accent6 5 2 3 3" xfId="24614" xr:uid="{00000000-0005-0000-0000-0000D71A0000}"/>
    <cellStyle name="40% - Accent6 5 2 3 4" xfId="52142" xr:uid="{00000000-0005-0000-0000-0000D81A0000}"/>
    <cellStyle name="40% - Accent6 5 2 4" xfId="6273" xr:uid="{00000000-0005-0000-0000-0000D91A0000}"/>
    <cellStyle name="40% - Accent6 5 2 4 2" xfId="17192" xr:uid="{00000000-0005-0000-0000-0000DA1A0000}"/>
    <cellStyle name="40% - Accent6 5 2 4 2 2" xfId="24617" xr:uid="{00000000-0005-0000-0000-0000DB1A0000}"/>
    <cellStyle name="40% - Accent6 5 2 4 3" xfId="24616" xr:uid="{00000000-0005-0000-0000-0000DC1A0000}"/>
    <cellStyle name="40% - Accent6 5 2 4 4" xfId="49961" xr:uid="{00000000-0005-0000-0000-0000DD1A0000}"/>
    <cellStyle name="40% - Accent6 5 2 5" xfId="12830" xr:uid="{00000000-0005-0000-0000-0000DE1A0000}"/>
    <cellStyle name="40% - Accent6 5 2 5 2" xfId="24618" xr:uid="{00000000-0005-0000-0000-0000DF1A0000}"/>
    <cellStyle name="40% - Accent6 5 2 6" xfId="24609" xr:uid="{00000000-0005-0000-0000-0000E01A0000}"/>
    <cellStyle name="40% - Accent6 5 2 7" xfId="45599" xr:uid="{00000000-0005-0000-0000-0000E11A0000}"/>
    <cellStyle name="40% - Accent6 5 3" xfId="3001" xr:uid="{00000000-0005-0000-0000-0000E21A0000}"/>
    <cellStyle name="40% - Accent6 5 3 2" xfId="9544" xr:uid="{00000000-0005-0000-0000-0000E31A0000}"/>
    <cellStyle name="40% - Accent6 5 3 2 2" xfId="20463" xr:uid="{00000000-0005-0000-0000-0000E41A0000}"/>
    <cellStyle name="40% - Accent6 5 3 2 2 2" xfId="24621" xr:uid="{00000000-0005-0000-0000-0000E51A0000}"/>
    <cellStyle name="40% - Accent6 5 3 2 3" xfId="24620" xr:uid="{00000000-0005-0000-0000-0000E61A0000}"/>
    <cellStyle name="40% - Accent6 5 3 2 4" xfId="53232" xr:uid="{00000000-0005-0000-0000-0000E71A0000}"/>
    <cellStyle name="40% - Accent6 5 3 3" xfId="13920" xr:uid="{00000000-0005-0000-0000-0000E81A0000}"/>
    <cellStyle name="40% - Accent6 5 3 3 2" xfId="24622" xr:uid="{00000000-0005-0000-0000-0000E91A0000}"/>
    <cellStyle name="40% - Accent6 5 3 4" xfId="24619" xr:uid="{00000000-0005-0000-0000-0000EA1A0000}"/>
    <cellStyle name="40% - Accent6 5 3 5" xfId="46689" xr:uid="{00000000-0005-0000-0000-0000EB1A0000}"/>
    <cellStyle name="40% - Accent6 5 4" xfId="7363" xr:uid="{00000000-0005-0000-0000-0000EC1A0000}"/>
    <cellStyle name="40% - Accent6 5 4 2" xfId="18282" xr:uid="{00000000-0005-0000-0000-0000ED1A0000}"/>
    <cellStyle name="40% - Accent6 5 4 2 2" xfId="24624" xr:uid="{00000000-0005-0000-0000-0000EE1A0000}"/>
    <cellStyle name="40% - Accent6 5 4 3" xfId="24623" xr:uid="{00000000-0005-0000-0000-0000EF1A0000}"/>
    <cellStyle name="40% - Accent6 5 4 4" xfId="51051" xr:uid="{00000000-0005-0000-0000-0000F01A0000}"/>
    <cellStyle name="40% - Accent6 5 5" xfId="5182" xr:uid="{00000000-0005-0000-0000-0000F11A0000}"/>
    <cellStyle name="40% - Accent6 5 5 2" xfId="16101" xr:uid="{00000000-0005-0000-0000-0000F21A0000}"/>
    <cellStyle name="40% - Accent6 5 5 2 2" xfId="24626" xr:uid="{00000000-0005-0000-0000-0000F31A0000}"/>
    <cellStyle name="40% - Accent6 5 5 3" xfId="24625" xr:uid="{00000000-0005-0000-0000-0000F41A0000}"/>
    <cellStyle name="40% - Accent6 5 5 4" xfId="48870" xr:uid="{00000000-0005-0000-0000-0000F51A0000}"/>
    <cellStyle name="40% - Accent6 5 6" xfId="11739" xr:uid="{00000000-0005-0000-0000-0000F61A0000}"/>
    <cellStyle name="40% - Accent6 5 6 2" xfId="24627" xr:uid="{00000000-0005-0000-0000-0000F71A0000}"/>
    <cellStyle name="40% - Accent6 5 7" xfId="24608" xr:uid="{00000000-0005-0000-0000-0000F81A0000}"/>
    <cellStyle name="40% - Accent6 5 8" xfId="44508" xr:uid="{00000000-0005-0000-0000-0000F91A0000}"/>
    <cellStyle name="40% - Accent6 50" xfId="55532" xr:uid="{00000000-0005-0000-0000-0000FA1A0000}"/>
    <cellStyle name="40% - Accent6 51" xfId="55546" xr:uid="{00000000-0005-0000-0000-0000FB1A0000}"/>
    <cellStyle name="40% - Accent6 52" xfId="55564" xr:uid="{00000000-0005-0000-0000-0000FC1A0000}"/>
    <cellStyle name="40% - Accent6 53" xfId="55583" xr:uid="{00000000-0005-0000-0000-0000FD1A0000}"/>
    <cellStyle name="40% - Accent6 54" xfId="55599" xr:uid="{00000000-0005-0000-0000-0000FE1A0000}"/>
    <cellStyle name="40% - Accent6 55" xfId="55614" xr:uid="{00000000-0005-0000-0000-0000FF1A0000}"/>
    <cellStyle name="40% - Accent6 56" xfId="55630" xr:uid="{00000000-0005-0000-0000-0000001B0000}"/>
    <cellStyle name="40% - Accent6 57" xfId="55642" xr:uid="{00000000-0005-0000-0000-0000011B0000}"/>
    <cellStyle name="40% - Accent6 58" xfId="55663" xr:uid="{00000000-0005-0000-0000-0000021B0000}"/>
    <cellStyle name="40% - Accent6 59" xfId="55689" xr:uid="{00000000-0005-0000-0000-0000031B0000}"/>
    <cellStyle name="40% - Accent6 6" xfId="908" xr:uid="{00000000-0005-0000-0000-0000041B0000}"/>
    <cellStyle name="40% - Accent6 6 2" xfId="2007" xr:uid="{00000000-0005-0000-0000-0000051B0000}"/>
    <cellStyle name="40% - Accent6 6 2 2" xfId="4190" xr:uid="{00000000-0005-0000-0000-0000061B0000}"/>
    <cellStyle name="40% - Accent6 6 2 2 2" xfId="10733" xr:uid="{00000000-0005-0000-0000-0000071B0000}"/>
    <cellStyle name="40% - Accent6 6 2 2 2 2" xfId="21652" xr:uid="{00000000-0005-0000-0000-0000081B0000}"/>
    <cellStyle name="40% - Accent6 6 2 2 2 2 2" xfId="24632" xr:uid="{00000000-0005-0000-0000-0000091B0000}"/>
    <cellStyle name="40% - Accent6 6 2 2 2 3" xfId="24631" xr:uid="{00000000-0005-0000-0000-00000A1B0000}"/>
    <cellStyle name="40% - Accent6 6 2 2 2 4" xfId="54421" xr:uid="{00000000-0005-0000-0000-00000B1B0000}"/>
    <cellStyle name="40% - Accent6 6 2 2 3" xfId="15109" xr:uid="{00000000-0005-0000-0000-00000C1B0000}"/>
    <cellStyle name="40% - Accent6 6 2 2 3 2" xfId="24633" xr:uid="{00000000-0005-0000-0000-00000D1B0000}"/>
    <cellStyle name="40% - Accent6 6 2 2 4" xfId="24630" xr:uid="{00000000-0005-0000-0000-00000E1B0000}"/>
    <cellStyle name="40% - Accent6 6 2 2 5" xfId="47878" xr:uid="{00000000-0005-0000-0000-00000F1B0000}"/>
    <cellStyle name="40% - Accent6 6 2 3" xfId="8552" xr:uid="{00000000-0005-0000-0000-0000101B0000}"/>
    <cellStyle name="40% - Accent6 6 2 3 2" xfId="19471" xr:uid="{00000000-0005-0000-0000-0000111B0000}"/>
    <cellStyle name="40% - Accent6 6 2 3 2 2" xfId="24635" xr:uid="{00000000-0005-0000-0000-0000121B0000}"/>
    <cellStyle name="40% - Accent6 6 2 3 3" xfId="24634" xr:uid="{00000000-0005-0000-0000-0000131B0000}"/>
    <cellStyle name="40% - Accent6 6 2 3 4" xfId="52240" xr:uid="{00000000-0005-0000-0000-0000141B0000}"/>
    <cellStyle name="40% - Accent6 6 2 4" xfId="6371" xr:uid="{00000000-0005-0000-0000-0000151B0000}"/>
    <cellStyle name="40% - Accent6 6 2 4 2" xfId="17290" xr:uid="{00000000-0005-0000-0000-0000161B0000}"/>
    <cellStyle name="40% - Accent6 6 2 4 2 2" xfId="24637" xr:uid="{00000000-0005-0000-0000-0000171B0000}"/>
    <cellStyle name="40% - Accent6 6 2 4 3" xfId="24636" xr:uid="{00000000-0005-0000-0000-0000181B0000}"/>
    <cellStyle name="40% - Accent6 6 2 4 4" xfId="50059" xr:uid="{00000000-0005-0000-0000-0000191B0000}"/>
    <cellStyle name="40% - Accent6 6 2 5" xfId="12928" xr:uid="{00000000-0005-0000-0000-00001A1B0000}"/>
    <cellStyle name="40% - Accent6 6 2 5 2" xfId="24638" xr:uid="{00000000-0005-0000-0000-00001B1B0000}"/>
    <cellStyle name="40% - Accent6 6 2 6" xfId="24629" xr:uid="{00000000-0005-0000-0000-00001C1B0000}"/>
    <cellStyle name="40% - Accent6 6 2 7" xfId="45697" xr:uid="{00000000-0005-0000-0000-00001D1B0000}"/>
    <cellStyle name="40% - Accent6 6 3" xfId="3099" xr:uid="{00000000-0005-0000-0000-00001E1B0000}"/>
    <cellStyle name="40% - Accent6 6 3 2" xfId="9642" xr:uid="{00000000-0005-0000-0000-00001F1B0000}"/>
    <cellStyle name="40% - Accent6 6 3 2 2" xfId="20561" xr:uid="{00000000-0005-0000-0000-0000201B0000}"/>
    <cellStyle name="40% - Accent6 6 3 2 2 2" xfId="24641" xr:uid="{00000000-0005-0000-0000-0000211B0000}"/>
    <cellStyle name="40% - Accent6 6 3 2 3" xfId="24640" xr:uid="{00000000-0005-0000-0000-0000221B0000}"/>
    <cellStyle name="40% - Accent6 6 3 2 4" xfId="53330" xr:uid="{00000000-0005-0000-0000-0000231B0000}"/>
    <cellStyle name="40% - Accent6 6 3 3" xfId="14018" xr:uid="{00000000-0005-0000-0000-0000241B0000}"/>
    <cellStyle name="40% - Accent6 6 3 3 2" xfId="24642" xr:uid="{00000000-0005-0000-0000-0000251B0000}"/>
    <cellStyle name="40% - Accent6 6 3 4" xfId="24639" xr:uid="{00000000-0005-0000-0000-0000261B0000}"/>
    <cellStyle name="40% - Accent6 6 3 5" xfId="46787" xr:uid="{00000000-0005-0000-0000-0000271B0000}"/>
    <cellStyle name="40% - Accent6 6 4" xfId="7461" xr:uid="{00000000-0005-0000-0000-0000281B0000}"/>
    <cellStyle name="40% - Accent6 6 4 2" xfId="18380" xr:uid="{00000000-0005-0000-0000-0000291B0000}"/>
    <cellStyle name="40% - Accent6 6 4 2 2" xfId="24644" xr:uid="{00000000-0005-0000-0000-00002A1B0000}"/>
    <cellStyle name="40% - Accent6 6 4 3" xfId="24643" xr:uid="{00000000-0005-0000-0000-00002B1B0000}"/>
    <cellStyle name="40% - Accent6 6 4 4" xfId="51149" xr:uid="{00000000-0005-0000-0000-00002C1B0000}"/>
    <cellStyle name="40% - Accent6 6 5" xfId="5280" xr:uid="{00000000-0005-0000-0000-00002D1B0000}"/>
    <cellStyle name="40% - Accent6 6 5 2" xfId="16199" xr:uid="{00000000-0005-0000-0000-00002E1B0000}"/>
    <cellStyle name="40% - Accent6 6 5 2 2" xfId="24646" xr:uid="{00000000-0005-0000-0000-00002F1B0000}"/>
    <cellStyle name="40% - Accent6 6 5 3" xfId="24645" xr:uid="{00000000-0005-0000-0000-0000301B0000}"/>
    <cellStyle name="40% - Accent6 6 5 4" xfId="48968" xr:uid="{00000000-0005-0000-0000-0000311B0000}"/>
    <cellStyle name="40% - Accent6 6 6" xfId="11837" xr:uid="{00000000-0005-0000-0000-0000321B0000}"/>
    <cellStyle name="40% - Accent6 6 6 2" xfId="24647" xr:uid="{00000000-0005-0000-0000-0000331B0000}"/>
    <cellStyle name="40% - Accent6 6 7" xfId="24628" xr:uid="{00000000-0005-0000-0000-0000341B0000}"/>
    <cellStyle name="40% - Accent6 6 8" xfId="44606" xr:uid="{00000000-0005-0000-0000-0000351B0000}"/>
    <cellStyle name="40% - Accent6 7" xfId="923" xr:uid="{00000000-0005-0000-0000-0000361B0000}"/>
    <cellStyle name="40% - Accent6 7 2" xfId="2022" xr:uid="{00000000-0005-0000-0000-0000371B0000}"/>
    <cellStyle name="40% - Accent6 7 2 2" xfId="4205" xr:uid="{00000000-0005-0000-0000-0000381B0000}"/>
    <cellStyle name="40% - Accent6 7 2 2 2" xfId="10748" xr:uid="{00000000-0005-0000-0000-0000391B0000}"/>
    <cellStyle name="40% - Accent6 7 2 2 2 2" xfId="21667" xr:uid="{00000000-0005-0000-0000-00003A1B0000}"/>
    <cellStyle name="40% - Accent6 7 2 2 2 2 2" xfId="24652" xr:uid="{00000000-0005-0000-0000-00003B1B0000}"/>
    <cellStyle name="40% - Accent6 7 2 2 2 3" xfId="24651" xr:uid="{00000000-0005-0000-0000-00003C1B0000}"/>
    <cellStyle name="40% - Accent6 7 2 2 2 4" xfId="54436" xr:uid="{00000000-0005-0000-0000-00003D1B0000}"/>
    <cellStyle name="40% - Accent6 7 2 2 3" xfId="15124" xr:uid="{00000000-0005-0000-0000-00003E1B0000}"/>
    <cellStyle name="40% - Accent6 7 2 2 3 2" xfId="24653" xr:uid="{00000000-0005-0000-0000-00003F1B0000}"/>
    <cellStyle name="40% - Accent6 7 2 2 4" xfId="24650" xr:uid="{00000000-0005-0000-0000-0000401B0000}"/>
    <cellStyle name="40% - Accent6 7 2 2 5" xfId="47893" xr:uid="{00000000-0005-0000-0000-0000411B0000}"/>
    <cellStyle name="40% - Accent6 7 2 3" xfId="8567" xr:uid="{00000000-0005-0000-0000-0000421B0000}"/>
    <cellStyle name="40% - Accent6 7 2 3 2" xfId="19486" xr:uid="{00000000-0005-0000-0000-0000431B0000}"/>
    <cellStyle name="40% - Accent6 7 2 3 2 2" xfId="24655" xr:uid="{00000000-0005-0000-0000-0000441B0000}"/>
    <cellStyle name="40% - Accent6 7 2 3 3" xfId="24654" xr:uid="{00000000-0005-0000-0000-0000451B0000}"/>
    <cellStyle name="40% - Accent6 7 2 3 4" xfId="52255" xr:uid="{00000000-0005-0000-0000-0000461B0000}"/>
    <cellStyle name="40% - Accent6 7 2 4" xfId="6386" xr:uid="{00000000-0005-0000-0000-0000471B0000}"/>
    <cellStyle name="40% - Accent6 7 2 4 2" xfId="17305" xr:uid="{00000000-0005-0000-0000-0000481B0000}"/>
    <cellStyle name="40% - Accent6 7 2 4 2 2" xfId="24657" xr:uid="{00000000-0005-0000-0000-0000491B0000}"/>
    <cellStyle name="40% - Accent6 7 2 4 3" xfId="24656" xr:uid="{00000000-0005-0000-0000-00004A1B0000}"/>
    <cellStyle name="40% - Accent6 7 2 4 4" xfId="50074" xr:uid="{00000000-0005-0000-0000-00004B1B0000}"/>
    <cellStyle name="40% - Accent6 7 2 5" xfId="12943" xr:uid="{00000000-0005-0000-0000-00004C1B0000}"/>
    <cellStyle name="40% - Accent6 7 2 5 2" xfId="24658" xr:uid="{00000000-0005-0000-0000-00004D1B0000}"/>
    <cellStyle name="40% - Accent6 7 2 6" xfId="24649" xr:uid="{00000000-0005-0000-0000-00004E1B0000}"/>
    <cellStyle name="40% - Accent6 7 2 7" xfId="45712" xr:uid="{00000000-0005-0000-0000-00004F1B0000}"/>
    <cellStyle name="40% - Accent6 7 3" xfId="3114" xr:uid="{00000000-0005-0000-0000-0000501B0000}"/>
    <cellStyle name="40% - Accent6 7 3 2" xfId="9657" xr:uid="{00000000-0005-0000-0000-0000511B0000}"/>
    <cellStyle name="40% - Accent6 7 3 2 2" xfId="20576" xr:uid="{00000000-0005-0000-0000-0000521B0000}"/>
    <cellStyle name="40% - Accent6 7 3 2 2 2" xfId="24661" xr:uid="{00000000-0005-0000-0000-0000531B0000}"/>
    <cellStyle name="40% - Accent6 7 3 2 3" xfId="24660" xr:uid="{00000000-0005-0000-0000-0000541B0000}"/>
    <cellStyle name="40% - Accent6 7 3 2 4" xfId="53345" xr:uid="{00000000-0005-0000-0000-0000551B0000}"/>
    <cellStyle name="40% - Accent6 7 3 3" xfId="14033" xr:uid="{00000000-0005-0000-0000-0000561B0000}"/>
    <cellStyle name="40% - Accent6 7 3 3 2" xfId="24662" xr:uid="{00000000-0005-0000-0000-0000571B0000}"/>
    <cellStyle name="40% - Accent6 7 3 4" xfId="24659" xr:uid="{00000000-0005-0000-0000-0000581B0000}"/>
    <cellStyle name="40% - Accent6 7 3 5" xfId="46802" xr:uid="{00000000-0005-0000-0000-0000591B0000}"/>
    <cellStyle name="40% - Accent6 7 4" xfId="7476" xr:uid="{00000000-0005-0000-0000-00005A1B0000}"/>
    <cellStyle name="40% - Accent6 7 4 2" xfId="18395" xr:uid="{00000000-0005-0000-0000-00005B1B0000}"/>
    <cellStyle name="40% - Accent6 7 4 2 2" xfId="24664" xr:uid="{00000000-0005-0000-0000-00005C1B0000}"/>
    <cellStyle name="40% - Accent6 7 4 3" xfId="24663" xr:uid="{00000000-0005-0000-0000-00005D1B0000}"/>
    <cellStyle name="40% - Accent6 7 4 4" xfId="51164" xr:uid="{00000000-0005-0000-0000-00005E1B0000}"/>
    <cellStyle name="40% - Accent6 7 5" xfId="5295" xr:uid="{00000000-0005-0000-0000-00005F1B0000}"/>
    <cellStyle name="40% - Accent6 7 5 2" xfId="16214" xr:uid="{00000000-0005-0000-0000-0000601B0000}"/>
    <cellStyle name="40% - Accent6 7 5 2 2" xfId="24666" xr:uid="{00000000-0005-0000-0000-0000611B0000}"/>
    <cellStyle name="40% - Accent6 7 5 3" xfId="24665" xr:uid="{00000000-0005-0000-0000-0000621B0000}"/>
    <cellStyle name="40% - Accent6 7 5 4" xfId="48983" xr:uid="{00000000-0005-0000-0000-0000631B0000}"/>
    <cellStyle name="40% - Accent6 7 6" xfId="11852" xr:uid="{00000000-0005-0000-0000-0000641B0000}"/>
    <cellStyle name="40% - Accent6 7 6 2" xfId="24667" xr:uid="{00000000-0005-0000-0000-0000651B0000}"/>
    <cellStyle name="40% - Accent6 7 7" xfId="24648" xr:uid="{00000000-0005-0000-0000-0000661B0000}"/>
    <cellStyle name="40% - Accent6 7 8" xfId="44621" xr:uid="{00000000-0005-0000-0000-0000671B0000}"/>
    <cellStyle name="40% - Accent6 8" xfId="1106" xr:uid="{00000000-0005-0000-0000-0000681B0000}"/>
    <cellStyle name="40% - Accent6 8 2" xfId="2204" xr:uid="{00000000-0005-0000-0000-0000691B0000}"/>
    <cellStyle name="40% - Accent6 8 2 2" xfId="4387" xr:uid="{00000000-0005-0000-0000-00006A1B0000}"/>
    <cellStyle name="40% - Accent6 8 2 2 2" xfId="10930" xr:uid="{00000000-0005-0000-0000-00006B1B0000}"/>
    <cellStyle name="40% - Accent6 8 2 2 2 2" xfId="21849" xr:uid="{00000000-0005-0000-0000-00006C1B0000}"/>
    <cellStyle name="40% - Accent6 8 2 2 2 2 2" xfId="24672" xr:uid="{00000000-0005-0000-0000-00006D1B0000}"/>
    <cellStyle name="40% - Accent6 8 2 2 2 3" xfId="24671" xr:uid="{00000000-0005-0000-0000-00006E1B0000}"/>
    <cellStyle name="40% - Accent6 8 2 2 2 4" xfId="54618" xr:uid="{00000000-0005-0000-0000-00006F1B0000}"/>
    <cellStyle name="40% - Accent6 8 2 2 3" xfId="15306" xr:uid="{00000000-0005-0000-0000-0000701B0000}"/>
    <cellStyle name="40% - Accent6 8 2 2 3 2" xfId="24673" xr:uid="{00000000-0005-0000-0000-0000711B0000}"/>
    <cellStyle name="40% - Accent6 8 2 2 4" xfId="24670" xr:uid="{00000000-0005-0000-0000-0000721B0000}"/>
    <cellStyle name="40% - Accent6 8 2 2 5" xfId="48075" xr:uid="{00000000-0005-0000-0000-0000731B0000}"/>
    <cellStyle name="40% - Accent6 8 2 3" xfId="8749" xr:uid="{00000000-0005-0000-0000-0000741B0000}"/>
    <cellStyle name="40% - Accent6 8 2 3 2" xfId="19668" xr:uid="{00000000-0005-0000-0000-0000751B0000}"/>
    <cellStyle name="40% - Accent6 8 2 3 2 2" xfId="24675" xr:uid="{00000000-0005-0000-0000-0000761B0000}"/>
    <cellStyle name="40% - Accent6 8 2 3 3" xfId="24674" xr:uid="{00000000-0005-0000-0000-0000771B0000}"/>
    <cellStyle name="40% - Accent6 8 2 3 4" xfId="52437" xr:uid="{00000000-0005-0000-0000-0000781B0000}"/>
    <cellStyle name="40% - Accent6 8 2 4" xfId="6568" xr:uid="{00000000-0005-0000-0000-0000791B0000}"/>
    <cellStyle name="40% - Accent6 8 2 4 2" xfId="17487" xr:uid="{00000000-0005-0000-0000-00007A1B0000}"/>
    <cellStyle name="40% - Accent6 8 2 4 2 2" xfId="24677" xr:uid="{00000000-0005-0000-0000-00007B1B0000}"/>
    <cellStyle name="40% - Accent6 8 2 4 3" xfId="24676" xr:uid="{00000000-0005-0000-0000-00007C1B0000}"/>
    <cellStyle name="40% - Accent6 8 2 4 4" xfId="50256" xr:uid="{00000000-0005-0000-0000-00007D1B0000}"/>
    <cellStyle name="40% - Accent6 8 2 5" xfId="13125" xr:uid="{00000000-0005-0000-0000-00007E1B0000}"/>
    <cellStyle name="40% - Accent6 8 2 5 2" xfId="24678" xr:uid="{00000000-0005-0000-0000-00007F1B0000}"/>
    <cellStyle name="40% - Accent6 8 2 6" xfId="24669" xr:uid="{00000000-0005-0000-0000-0000801B0000}"/>
    <cellStyle name="40% - Accent6 8 2 7" xfId="45894" xr:uid="{00000000-0005-0000-0000-0000811B0000}"/>
    <cellStyle name="40% - Accent6 8 3" xfId="3296" xr:uid="{00000000-0005-0000-0000-0000821B0000}"/>
    <cellStyle name="40% - Accent6 8 3 2" xfId="9839" xr:uid="{00000000-0005-0000-0000-0000831B0000}"/>
    <cellStyle name="40% - Accent6 8 3 2 2" xfId="20758" xr:uid="{00000000-0005-0000-0000-0000841B0000}"/>
    <cellStyle name="40% - Accent6 8 3 2 2 2" xfId="24681" xr:uid="{00000000-0005-0000-0000-0000851B0000}"/>
    <cellStyle name="40% - Accent6 8 3 2 3" xfId="24680" xr:uid="{00000000-0005-0000-0000-0000861B0000}"/>
    <cellStyle name="40% - Accent6 8 3 2 4" xfId="53527" xr:uid="{00000000-0005-0000-0000-0000871B0000}"/>
    <cellStyle name="40% - Accent6 8 3 3" xfId="14215" xr:uid="{00000000-0005-0000-0000-0000881B0000}"/>
    <cellStyle name="40% - Accent6 8 3 3 2" xfId="24682" xr:uid="{00000000-0005-0000-0000-0000891B0000}"/>
    <cellStyle name="40% - Accent6 8 3 4" xfId="24679" xr:uid="{00000000-0005-0000-0000-00008A1B0000}"/>
    <cellStyle name="40% - Accent6 8 3 5" xfId="46984" xr:uid="{00000000-0005-0000-0000-00008B1B0000}"/>
    <cellStyle name="40% - Accent6 8 4" xfId="7658" xr:uid="{00000000-0005-0000-0000-00008C1B0000}"/>
    <cellStyle name="40% - Accent6 8 4 2" xfId="18577" xr:uid="{00000000-0005-0000-0000-00008D1B0000}"/>
    <cellStyle name="40% - Accent6 8 4 2 2" xfId="24684" xr:uid="{00000000-0005-0000-0000-00008E1B0000}"/>
    <cellStyle name="40% - Accent6 8 4 3" xfId="24683" xr:uid="{00000000-0005-0000-0000-00008F1B0000}"/>
    <cellStyle name="40% - Accent6 8 4 4" xfId="51346" xr:uid="{00000000-0005-0000-0000-0000901B0000}"/>
    <cellStyle name="40% - Accent6 8 5" xfId="5477" xr:uid="{00000000-0005-0000-0000-0000911B0000}"/>
    <cellStyle name="40% - Accent6 8 5 2" xfId="16396" xr:uid="{00000000-0005-0000-0000-0000921B0000}"/>
    <cellStyle name="40% - Accent6 8 5 2 2" xfId="24686" xr:uid="{00000000-0005-0000-0000-0000931B0000}"/>
    <cellStyle name="40% - Accent6 8 5 3" xfId="24685" xr:uid="{00000000-0005-0000-0000-0000941B0000}"/>
    <cellStyle name="40% - Accent6 8 5 4" xfId="49165" xr:uid="{00000000-0005-0000-0000-0000951B0000}"/>
    <cellStyle name="40% - Accent6 8 6" xfId="12034" xr:uid="{00000000-0005-0000-0000-0000961B0000}"/>
    <cellStyle name="40% - Accent6 8 6 2" xfId="24687" xr:uid="{00000000-0005-0000-0000-0000971B0000}"/>
    <cellStyle name="40% - Accent6 8 7" xfId="24668" xr:uid="{00000000-0005-0000-0000-0000981B0000}"/>
    <cellStyle name="40% - Accent6 8 8" xfId="44803" xr:uid="{00000000-0005-0000-0000-0000991B0000}"/>
    <cellStyle name="40% - Accent6 9" xfId="1204" xr:uid="{00000000-0005-0000-0000-00009A1B0000}"/>
    <cellStyle name="40% - Accent6 9 2" xfId="2302" xr:uid="{00000000-0005-0000-0000-00009B1B0000}"/>
    <cellStyle name="40% - Accent6 9 2 2" xfId="4485" xr:uid="{00000000-0005-0000-0000-00009C1B0000}"/>
    <cellStyle name="40% - Accent6 9 2 2 2" xfId="11028" xr:uid="{00000000-0005-0000-0000-00009D1B0000}"/>
    <cellStyle name="40% - Accent6 9 2 2 2 2" xfId="21947" xr:uid="{00000000-0005-0000-0000-00009E1B0000}"/>
    <cellStyle name="40% - Accent6 9 2 2 2 2 2" xfId="24692" xr:uid="{00000000-0005-0000-0000-00009F1B0000}"/>
    <cellStyle name="40% - Accent6 9 2 2 2 3" xfId="24691" xr:uid="{00000000-0005-0000-0000-0000A01B0000}"/>
    <cellStyle name="40% - Accent6 9 2 2 2 4" xfId="54716" xr:uid="{00000000-0005-0000-0000-0000A11B0000}"/>
    <cellStyle name="40% - Accent6 9 2 2 3" xfId="15404" xr:uid="{00000000-0005-0000-0000-0000A21B0000}"/>
    <cellStyle name="40% - Accent6 9 2 2 3 2" xfId="24693" xr:uid="{00000000-0005-0000-0000-0000A31B0000}"/>
    <cellStyle name="40% - Accent6 9 2 2 4" xfId="24690" xr:uid="{00000000-0005-0000-0000-0000A41B0000}"/>
    <cellStyle name="40% - Accent6 9 2 2 5" xfId="48173" xr:uid="{00000000-0005-0000-0000-0000A51B0000}"/>
    <cellStyle name="40% - Accent6 9 2 3" xfId="8847" xr:uid="{00000000-0005-0000-0000-0000A61B0000}"/>
    <cellStyle name="40% - Accent6 9 2 3 2" xfId="19766" xr:uid="{00000000-0005-0000-0000-0000A71B0000}"/>
    <cellStyle name="40% - Accent6 9 2 3 2 2" xfId="24695" xr:uid="{00000000-0005-0000-0000-0000A81B0000}"/>
    <cellStyle name="40% - Accent6 9 2 3 3" xfId="24694" xr:uid="{00000000-0005-0000-0000-0000A91B0000}"/>
    <cellStyle name="40% - Accent6 9 2 3 4" xfId="52535" xr:uid="{00000000-0005-0000-0000-0000AA1B0000}"/>
    <cellStyle name="40% - Accent6 9 2 4" xfId="6666" xr:uid="{00000000-0005-0000-0000-0000AB1B0000}"/>
    <cellStyle name="40% - Accent6 9 2 4 2" xfId="17585" xr:uid="{00000000-0005-0000-0000-0000AC1B0000}"/>
    <cellStyle name="40% - Accent6 9 2 4 2 2" xfId="24697" xr:uid="{00000000-0005-0000-0000-0000AD1B0000}"/>
    <cellStyle name="40% - Accent6 9 2 4 3" xfId="24696" xr:uid="{00000000-0005-0000-0000-0000AE1B0000}"/>
    <cellStyle name="40% - Accent6 9 2 4 4" xfId="50354" xr:uid="{00000000-0005-0000-0000-0000AF1B0000}"/>
    <cellStyle name="40% - Accent6 9 2 5" xfId="13223" xr:uid="{00000000-0005-0000-0000-0000B01B0000}"/>
    <cellStyle name="40% - Accent6 9 2 5 2" xfId="24698" xr:uid="{00000000-0005-0000-0000-0000B11B0000}"/>
    <cellStyle name="40% - Accent6 9 2 6" xfId="24689" xr:uid="{00000000-0005-0000-0000-0000B21B0000}"/>
    <cellStyle name="40% - Accent6 9 2 7" xfId="45992" xr:uid="{00000000-0005-0000-0000-0000B31B0000}"/>
    <cellStyle name="40% - Accent6 9 3" xfId="3394" xr:uid="{00000000-0005-0000-0000-0000B41B0000}"/>
    <cellStyle name="40% - Accent6 9 3 2" xfId="9937" xr:uid="{00000000-0005-0000-0000-0000B51B0000}"/>
    <cellStyle name="40% - Accent6 9 3 2 2" xfId="20856" xr:uid="{00000000-0005-0000-0000-0000B61B0000}"/>
    <cellStyle name="40% - Accent6 9 3 2 2 2" xfId="24701" xr:uid="{00000000-0005-0000-0000-0000B71B0000}"/>
    <cellStyle name="40% - Accent6 9 3 2 3" xfId="24700" xr:uid="{00000000-0005-0000-0000-0000B81B0000}"/>
    <cellStyle name="40% - Accent6 9 3 2 4" xfId="53625" xr:uid="{00000000-0005-0000-0000-0000B91B0000}"/>
    <cellStyle name="40% - Accent6 9 3 3" xfId="14313" xr:uid="{00000000-0005-0000-0000-0000BA1B0000}"/>
    <cellStyle name="40% - Accent6 9 3 3 2" xfId="24702" xr:uid="{00000000-0005-0000-0000-0000BB1B0000}"/>
    <cellStyle name="40% - Accent6 9 3 4" xfId="24699" xr:uid="{00000000-0005-0000-0000-0000BC1B0000}"/>
    <cellStyle name="40% - Accent6 9 3 5" xfId="47082" xr:uid="{00000000-0005-0000-0000-0000BD1B0000}"/>
    <cellStyle name="40% - Accent6 9 4" xfId="7756" xr:uid="{00000000-0005-0000-0000-0000BE1B0000}"/>
    <cellStyle name="40% - Accent6 9 4 2" xfId="18675" xr:uid="{00000000-0005-0000-0000-0000BF1B0000}"/>
    <cellStyle name="40% - Accent6 9 4 2 2" xfId="24704" xr:uid="{00000000-0005-0000-0000-0000C01B0000}"/>
    <cellStyle name="40% - Accent6 9 4 3" xfId="24703" xr:uid="{00000000-0005-0000-0000-0000C11B0000}"/>
    <cellStyle name="40% - Accent6 9 4 4" xfId="51444" xr:uid="{00000000-0005-0000-0000-0000C21B0000}"/>
    <cellStyle name="40% - Accent6 9 5" xfId="5575" xr:uid="{00000000-0005-0000-0000-0000C31B0000}"/>
    <cellStyle name="40% - Accent6 9 5 2" xfId="16494" xr:uid="{00000000-0005-0000-0000-0000C41B0000}"/>
    <cellStyle name="40% - Accent6 9 5 2 2" xfId="24706" xr:uid="{00000000-0005-0000-0000-0000C51B0000}"/>
    <cellStyle name="40% - Accent6 9 5 3" xfId="24705" xr:uid="{00000000-0005-0000-0000-0000C61B0000}"/>
    <cellStyle name="40% - Accent6 9 5 4" xfId="49263" xr:uid="{00000000-0005-0000-0000-0000C71B0000}"/>
    <cellStyle name="40% - Accent6 9 6" xfId="12132" xr:uid="{00000000-0005-0000-0000-0000C81B0000}"/>
    <cellStyle name="40% - Accent6 9 6 2" xfId="24707" xr:uid="{00000000-0005-0000-0000-0000C91B0000}"/>
    <cellStyle name="40% - Accent6 9 7" xfId="24688" xr:uid="{00000000-0005-0000-0000-0000CA1B0000}"/>
    <cellStyle name="40% - Accent6 9 8" xfId="44901" xr:uid="{00000000-0005-0000-0000-0000CB1B0000}"/>
    <cellStyle name="60% - Accent1" xfId="24" builtinId="32" customBuiltin="1"/>
    <cellStyle name="60% - Accent1 2" xfId="54883" xr:uid="{00000000-0005-0000-0000-0000CD1B0000}"/>
    <cellStyle name="60% - Accent1 2 2" xfId="55348" xr:uid="{00000000-0005-0000-0000-0000CE1B0000}"/>
    <cellStyle name="60% - Accent1 3" xfId="55152" xr:uid="{00000000-0005-0000-0000-0000CF1B0000}"/>
    <cellStyle name="60% - Accent2" xfId="28" builtinId="36" customBuiltin="1"/>
    <cellStyle name="60% - Accent2 2" xfId="54884" xr:uid="{00000000-0005-0000-0000-0000D11B0000}"/>
    <cellStyle name="60% - Accent2 2 2" xfId="55349" xr:uid="{00000000-0005-0000-0000-0000D21B0000}"/>
    <cellStyle name="60% - Accent2 3" xfId="55153" xr:uid="{00000000-0005-0000-0000-0000D31B0000}"/>
    <cellStyle name="60% - Accent3" xfId="32" builtinId="40" customBuiltin="1"/>
    <cellStyle name="60% - Accent3 2" xfId="54885" xr:uid="{00000000-0005-0000-0000-0000D51B0000}"/>
    <cellStyle name="60% - Accent3 2 2" xfId="55350" xr:uid="{00000000-0005-0000-0000-0000D61B0000}"/>
    <cellStyle name="60% - Accent3 3" xfId="55154" xr:uid="{00000000-0005-0000-0000-0000D71B0000}"/>
    <cellStyle name="60% - Accent4" xfId="36" builtinId="44" customBuiltin="1"/>
    <cellStyle name="60% - Accent4 2" xfId="54886" xr:uid="{00000000-0005-0000-0000-0000D91B0000}"/>
    <cellStyle name="60% - Accent4 2 2" xfId="55351" xr:uid="{00000000-0005-0000-0000-0000DA1B0000}"/>
    <cellStyle name="60% - Accent4 3" xfId="55155" xr:uid="{00000000-0005-0000-0000-0000DB1B0000}"/>
    <cellStyle name="60% - Accent5" xfId="40" builtinId="48" customBuiltin="1"/>
    <cellStyle name="60% - Accent5 2" xfId="54887" xr:uid="{00000000-0005-0000-0000-0000DD1B0000}"/>
    <cellStyle name="60% - Accent5 2 2" xfId="55352" xr:uid="{00000000-0005-0000-0000-0000DE1B0000}"/>
    <cellStyle name="60% - Accent5 3" xfId="55156" xr:uid="{00000000-0005-0000-0000-0000DF1B0000}"/>
    <cellStyle name="60% - Accent6" xfId="44" builtinId="52" customBuiltin="1"/>
    <cellStyle name="60% - Accent6 2" xfId="54888" xr:uid="{00000000-0005-0000-0000-0000E11B0000}"/>
    <cellStyle name="60% - Accent6 2 2" xfId="55353" xr:uid="{00000000-0005-0000-0000-0000E21B0000}"/>
    <cellStyle name="60% - Accent6 3" xfId="55157" xr:uid="{00000000-0005-0000-0000-0000E31B0000}"/>
    <cellStyle name="Accent1" xfId="21" builtinId="29" customBuiltin="1"/>
    <cellStyle name="Accent1 2" xfId="54889" xr:uid="{00000000-0005-0000-0000-0000E51B0000}"/>
    <cellStyle name="Accent1 2 2" xfId="55354" xr:uid="{00000000-0005-0000-0000-0000E61B0000}"/>
    <cellStyle name="Accent1 3" xfId="55158" xr:uid="{00000000-0005-0000-0000-0000E71B0000}"/>
    <cellStyle name="Accent2" xfId="25" builtinId="33" customBuiltin="1"/>
    <cellStyle name="Accent2 2" xfId="54890" xr:uid="{00000000-0005-0000-0000-0000E91B0000}"/>
    <cellStyle name="Accent2 2 2" xfId="55355" xr:uid="{00000000-0005-0000-0000-0000EA1B0000}"/>
    <cellStyle name="Accent2 3" xfId="55159" xr:uid="{00000000-0005-0000-0000-0000EB1B0000}"/>
    <cellStyle name="Accent3" xfId="29" builtinId="37" customBuiltin="1"/>
    <cellStyle name="Accent3 2" xfId="54891" xr:uid="{00000000-0005-0000-0000-0000ED1B0000}"/>
    <cellStyle name="Accent3 2 2" xfId="55356" xr:uid="{00000000-0005-0000-0000-0000EE1B0000}"/>
    <cellStyle name="Accent3 3" xfId="55160" xr:uid="{00000000-0005-0000-0000-0000EF1B0000}"/>
    <cellStyle name="Accent4" xfId="33" builtinId="41" customBuiltin="1"/>
    <cellStyle name="Accent4 2" xfId="54892" xr:uid="{00000000-0005-0000-0000-0000F11B0000}"/>
    <cellStyle name="Accent4 2 2" xfId="55357" xr:uid="{00000000-0005-0000-0000-0000F21B0000}"/>
    <cellStyle name="Accent4 3" xfId="55161" xr:uid="{00000000-0005-0000-0000-0000F31B0000}"/>
    <cellStyle name="Accent5" xfId="37" builtinId="45" customBuiltin="1"/>
    <cellStyle name="Accent5 2" xfId="55162" xr:uid="{00000000-0005-0000-0000-0000F51B0000}"/>
    <cellStyle name="Accent6" xfId="41" builtinId="49" customBuiltin="1"/>
    <cellStyle name="Accent6 2" xfId="54893" xr:uid="{00000000-0005-0000-0000-0000F71B0000}"/>
    <cellStyle name="Accent6 2 2" xfId="55358" xr:uid="{00000000-0005-0000-0000-0000F81B0000}"/>
    <cellStyle name="Accent6 3" xfId="55163" xr:uid="{00000000-0005-0000-0000-0000F91B0000}"/>
    <cellStyle name="Bad" xfId="11" builtinId="27" customBuiltin="1"/>
    <cellStyle name="Bad 2" xfId="54894" xr:uid="{00000000-0005-0000-0000-0000FB1B0000}"/>
    <cellStyle name="Bad 2 2" xfId="55359" xr:uid="{00000000-0005-0000-0000-0000FC1B0000}"/>
    <cellStyle name="Bad 3" xfId="55164" xr:uid="{00000000-0005-0000-0000-0000FD1B0000}"/>
    <cellStyle name="Calculation" xfId="15" builtinId="22" customBuiltin="1"/>
    <cellStyle name="Calculation 2" xfId="54895" xr:uid="{00000000-0005-0000-0000-0000FF1B0000}"/>
    <cellStyle name="Calculation 2 2" xfId="55360" xr:uid="{00000000-0005-0000-0000-0000001C0000}"/>
    <cellStyle name="Calculation 3" xfId="55165" xr:uid="{00000000-0005-0000-0000-0000011C0000}"/>
    <cellStyle name="Check Cell" xfId="17" builtinId="23" customBuiltin="1"/>
    <cellStyle name="Check Cell 2" xfId="55166" xr:uid="{00000000-0005-0000-0000-0000031C0000}"/>
    <cellStyle name="Comma 2" xfId="54854" xr:uid="{00000000-0005-0000-0000-0000041C0000}"/>
    <cellStyle name="Comma 3" xfId="55274" xr:uid="{00000000-0005-0000-0000-0000051C0000}"/>
    <cellStyle name="Explanatory Text" xfId="19" builtinId="53" customBuiltin="1"/>
    <cellStyle name="Explanatory Text 2" xfId="55167" xr:uid="{00000000-0005-0000-0000-0000071C0000}"/>
    <cellStyle name="Good" xfId="10" builtinId="26" customBuiltin="1"/>
    <cellStyle name="Good 2" xfId="54896" xr:uid="{00000000-0005-0000-0000-0000091C0000}"/>
    <cellStyle name="Good 2 2" xfId="55361" xr:uid="{00000000-0005-0000-0000-00000A1C0000}"/>
    <cellStyle name="Good 3" xfId="55168" xr:uid="{00000000-0005-0000-0000-00000B1C0000}"/>
    <cellStyle name="H1" xfId="46" xr:uid="{00000000-0005-0000-0000-00000C1C0000}"/>
    <cellStyle name="H2" xfId="47" xr:uid="{00000000-0005-0000-0000-00000D1C0000}"/>
    <cellStyle name="Heading 1" xfId="6" builtinId="16" customBuiltin="1"/>
    <cellStyle name="Heading 1 2" xfId="54897" xr:uid="{00000000-0005-0000-0000-00000F1C0000}"/>
    <cellStyle name="Heading 1 2 2" xfId="55362" xr:uid="{00000000-0005-0000-0000-0000101C0000}"/>
    <cellStyle name="Heading 1 3" xfId="55169" xr:uid="{00000000-0005-0000-0000-0000111C0000}"/>
    <cellStyle name="Heading 2" xfId="7" builtinId="17" customBuiltin="1"/>
    <cellStyle name="Heading 2 2" xfId="54898" xr:uid="{00000000-0005-0000-0000-0000131C0000}"/>
    <cellStyle name="Heading 2 2 2" xfId="55363" xr:uid="{00000000-0005-0000-0000-0000141C0000}"/>
    <cellStyle name="Heading 2 3" xfId="55170" xr:uid="{00000000-0005-0000-0000-0000151C0000}"/>
    <cellStyle name="Heading 3" xfId="8" builtinId="18" customBuiltin="1"/>
    <cellStyle name="Heading 3 2" xfId="54899" xr:uid="{00000000-0005-0000-0000-0000171C0000}"/>
    <cellStyle name="Heading 3 2 2" xfId="55364" xr:uid="{00000000-0005-0000-0000-0000181C0000}"/>
    <cellStyle name="Heading 3 3" xfId="55171" xr:uid="{00000000-0005-0000-0000-0000191C0000}"/>
    <cellStyle name="Heading 4" xfId="9" builtinId="19" customBuiltin="1"/>
    <cellStyle name="Heading 4 2" xfId="54900" xr:uid="{00000000-0005-0000-0000-00001B1C0000}"/>
    <cellStyle name="Heading 4 2 2" xfId="55365" xr:uid="{00000000-0005-0000-0000-00001C1C0000}"/>
    <cellStyle name="Heading 4 3" xfId="55172" xr:uid="{00000000-0005-0000-0000-00001D1C0000}"/>
    <cellStyle name="Hyperlink 2" xfId="74" xr:uid="{00000000-0005-0000-0000-00001E1C0000}"/>
    <cellStyle name="Hyperlink 2 2" xfId="75" xr:uid="{00000000-0005-0000-0000-00001F1C0000}"/>
    <cellStyle name="Hyperlink 2 3" xfId="55643" xr:uid="{00000000-0005-0000-0000-0000201C0000}"/>
    <cellStyle name="Hyperlink 3" xfId="76" xr:uid="{00000000-0005-0000-0000-0000211C0000}"/>
    <cellStyle name="Hyperlink 3 2" xfId="77" xr:uid="{00000000-0005-0000-0000-0000221C0000}"/>
    <cellStyle name="Hyperlink 4" xfId="104" xr:uid="{00000000-0005-0000-0000-0000231C0000}"/>
    <cellStyle name="Hyperlink 5" xfId="263" xr:uid="{00000000-0005-0000-0000-0000241C0000}"/>
    <cellStyle name="Hyperlink 6" xfId="249" xr:uid="{00000000-0005-0000-0000-0000251C0000}"/>
    <cellStyle name="IndentedPlain" xfId="48" xr:uid="{00000000-0005-0000-0000-0000261C0000}"/>
    <cellStyle name="IndentedPlain 10" xfId="55664" xr:uid="{00000000-0005-0000-0000-0000271C0000}"/>
    <cellStyle name="IndentedPlain 11" xfId="55690" xr:uid="{00000000-0005-0000-0000-0000281C0000}"/>
    <cellStyle name="IndentedPlain 2" xfId="49" xr:uid="{00000000-0005-0000-0000-0000291C0000}"/>
    <cellStyle name="IndentedPlain 2 2" xfId="50" xr:uid="{00000000-0005-0000-0000-00002A1C0000}"/>
    <cellStyle name="IndentedPlain 2 2 2" xfId="55691" xr:uid="{00000000-0005-0000-0000-00002B1C0000}"/>
    <cellStyle name="IndentedPlain 2 3" xfId="55644" xr:uid="{00000000-0005-0000-0000-00002C1C0000}"/>
    <cellStyle name="IndentedPlain 2 4" xfId="55665" xr:uid="{00000000-0005-0000-0000-00002D1C0000}"/>
    <cellStyle name="IndentedPlain 2 5" xfId="55692" xr:uid="{00000000-0005-0000-0000-00002E1C0000}"/>
    <cellStyle name="IndentedPlain 3" xfId="51" xr:uid="{00000000-0005-0000-0000-00002F1C0000}"/>
    <cellStyle name="IndentedPlain 3 2" xfId="55215" xr:uid="{00000000-0005-0000-0000-0000301C0000}"/>
    <cellStyle name="IndentedPlain 4" xfId="52" xr:uid="{00000000-0005-0000-0000-0000311C0000}"/>
    <cellStyle name="IndentedPlain 4 2" xfId="53" xr:uid="{00000000-0005-0000-0000-0000321C0000}"/>
    <cellStyle name="IndentedPlain 4 3" xfId="55495" xr:uid="{00000000-0005-0000-0000-0000331C0000}"/>
    <cellStyle name="IndentedPlain 5" xfId="71" xr:uid="{00000000-0005-0000-0000-0000341C0000}"/>
    <cellStyle name="IndentedPlain 5 2" xfId="55645" xr:uid="{00000000-0005-0000-0000-0000351C0000}"/>
    <cellStyle name="IndentedPlain 5 3" xfId="55330" xr:uid="{00000000-0005-0000-0000-0000361C0000}"/>
    <cellStyle name="IndentedPlain 6" xfId="55494" xr:uid="{00000000-0005-0000-0000-0000371C0000}"/>
    <cellStyle name="IndentedPlain 6 2" xfId="55666" xr:uid="{00000000-0005-0000-0000-0000381C0000}"/>
    <cellStyle name="IndentedPlain 7" xfId="55514" xr:uid="{00000000-0005-0000-0000-0000391C0000}"/>
    <cellStyle name="IndentedPlain 7 2" xfId="55667" xr:uid="{00000000-0005-0000-0000-00003A1C0000}"/>
    <cellStyle name="IndentedPlain 8" xfId="55547" xr:uid="{00000000-0005-0000-0000-00003B1C0000}"/>
    <cellStyle name="IndentedPlain 9" xfId="55573" xr:uid="{00000000-0005-0000-0000-00003C1C0000}"/>
    <cellStyle name="Input" xfId="13" builtinId="20" customBuiltin="1"/>
    <cellStyle name="Input 2" xfId="54901" xr:uid="{00000000-0005-0000-0000-00003E1C0000}"/>
    <cellStyle name="Input 2 2" xfId="55366" xr:uid="{00000000-0005-0000-0000-00003F1C0000}"/>
    <cellStyle name="Input 3" xfId="55173" xr:uid="{00000000-0005-0000-0000-0000401C0000}"/>
    <cellStyle name="Linked Cell" xfId="16" builtinId="24" customBuiltin="1"/>
    <cellStyle name="Linked Cell 2" xfId="54902" xr:uid="{00000000-0005-0000-0000-0000421C0000}"/>
    <cellStyle name="Linked Cell 2 2" xfId="55367" xr:uid="{00000000-0005-0000-0000-0000431C0000}"/>
    <cellStyle name="Linked Cell 3" xfId="55174" xr:uid="{00000000-0005-0000-0000-0000441C0000}"/>
    <cellStyle name="Neutral" xfId="12" builtinId="28" customBuiltin="1"/>
    <cellStyle name="Neutral 2" xfId="54903" xr:uid="{00000000-0005-0000-0000-0000461C0000}"/>
    <cellStyle name="Neutral 2 2" xfId="55368" xr:uid="{00000000-0005-0000-0000-0000471C0000}"/>
    <cellStyle name="Neutral 3" xfId="55175" xr:uid="{00000000-0005-0000-0000-0000481C0000}"/>
    <cellStyle name="Normal" xfId="0" builtinId="0"/>
    <cellStyle name="Normal 10" xfId="89" xr:uid="{00000000-0005-0000-0000-00004A1C0000}"/>
    <cellStyle name="Normal 10 2" xfId="107" xr:uid="{00000000-0005-0000-0000-00004B1C0000}"/>
    <cellStyle name="Normal 10 3" xfId="54982" xr:uid="{00000000-0005-0000-0000-00004C1C0000}"/>
    <cellStyle name="Normal 10 4" xfId="55282" xr:uid="{00000000-0005-0000-0000-00004D1C0000}"/>
    <cellStyle name="Normal 100" xfId="241" xr:uid="{00000000-0005-0000-0000-00004E1C0000}"/>
    <cellStyle name="Normal 100 2" xfId="408" xr:uid="{00000000-0005-0000-0000-00004F1C0000}"/>
    <cellStyle name="Normal 101" xfId="242" xr:uid="{00000000-0005-0000-0000-0000501C0000}"/>
    <cellStyle name="Normal 101 2" xfId="409" xr:uid="{00000000-0005-0000-0000-0000511C0000}"/>
    <cellStyle name="Normal 102" xfId="243" xr:uid="{00000000-0005-0000-0000-0000521C0000}"/>
    <cellStyle name="Normal 102 2" xfId="410" xr:uid="{00000000-0005-0000-0000-0000531C0000}"/>
    <cellStyle name="Normal 103" xfId="244" xr:uid="{00000000-0005-0000-0000-0000541C0000}"/>
    <cellStyle name="Normal 103 2" xfId="411" xr:uid="{00000000-0005-0000-0000-0000551C0000}"/>
    <cellStyle name="Normal 104" xfId="245" xr:uid="{00000000-0005-0000-0000-0000561C0000}"/>
    <cellStyle name="Normal 104 2" xfId="412" xr:uid="{00000000-0005-0000-0000-0000571C0000}"/>
    <cellStyle name="Normal 105" xfId="246" xr:uid="{00000000-0005-0000-0000-0000581C0000}"/>
    <cellStyle name="Normal 105 2" xfId="413" xr:uid="{00000000-0005-0000-0000-0000591C0000}"/>
    <cellStyle name="Normal 106" xfId="247" xr:uid="{00000000-0005-0000-0000-00005A1C0000}"/>
    <cellStyle name="Normal 106 10" xfId="1310" xr:uid="{00000000-0005-0000-0000-00005B1C0000}"/>
    <cellStyle name="Normal 106 10 2" xfId="2408" xr:uid="{00000000-0005-0000-0000-00005C1C0000}"/>
    <cellStyle name="Normal 106 10 2 2" xfId="4589" xr:uid="{00000000-0005-0000-0000-00005D1C0000}"/>
    <cellStyle name="Normal 106 10 2 2 2" xfId="11132" xr:uid="{00000000-0005-0000-0000-00005E1C0000}"/>
    <cellStyle name="Normal 106 10 2 2 2 2" xfId="22051" xr:uid="{00000000-0005-0000-0000-00005F1C0000}"/>
    <cellStyle name="Normal 106 10 2 2 2 2 2" xfId="24713" xr:uid="{00000000-0005-0000-0000-0000601C0000}"/>
    <cellStyle name="Normal 106 10 2 2 2 3" xfId="24712" xr:uid="{00000000-0005-0000-0000-0000611C0000}"/>
    <cellStyle name="Normal 106 10 2 2 2 4" xfId="54820" xr:uid="{00000000-0005-0000-0000-0000621C0000}"/>
    <cellStyle name="Normal 106 10 2 2 3" xfId="15508" xr:uid="{00000000-0005-0000-0000-0000631C0000}"/>
    <cellStyle name="Normal 106 10 2 2 3 2" xfId="24714" xr:uid="{00000000-0005-0000-0000-0000641C0000}"/>
    <cellStyle name="Normal 106 10 2 2 4" xfId="24711" xr:uid="{00000000-0005-0000-0000-0000651C0000}"/>
    <cellStyle name="Normal 106 10 2 2 5" xfId="48277" xr:uid="{00000000-0005-0000-0000-0000661C0000}"/>
    <cellStyle name="Normal 106 10 2 3" xfId="8951" xr:uid="{00000000-0005-0000-0000-0000671C0000}"/>
    <cellStyle name="Normal 106 10 2 3 2" xfId="19870" xr:uid="{00000000-0005-0000-0000-0000681C0000}"/>
    <cellStyle name="Normal 106 10 2 3 2 2" xfId="24716" xr:uid="{00000000-0005-0000-0000-0000691C0000}"/>
    <cellStyle name="Normal 106 10 2 3 3" xfId="24715" xr:uid="{00000000-0005-0000-0000-00006A1C0000}"/>
    <cellStyle name="Normal 106 10 2 3 4" xfId="52639" xr:uid="{00000000-0005-0000-0000-00006B1C0000}"/>
    <cellStyle name="Normal 106 10 2 4" xfId="6770" xr:uid="{00000000-0005-0000-0000-00006C1C0000}"/>
    <cellStyle name="Normal 106 10 2 4 2" xfId="17689" xr:uid="{00000000-0005-0000-0000-00006D1C0000}"/>
    <cellStyle name="Normal 106 10 2 4 2 2" xfId="24718" xr:uid="{00000000-0005-0000-0000-00006E1C0000}"/>
    <cellStyle name="Normal 106 10 2 4 3" xfId="24717" xr:uid="{00000000-0005-0000-0000-00006F1C0000}"/>
    <cellStyle name="Normal 106 10 2 4 4" xfId="50458" xr:uid="{00000000-0005-0000-0000-0000701C0000}"/>
    <cellStyle name="Normal 106 10 2 5" xfId="13327" xr:uid="{00000000-0005-0000-0000-0000711C0000}"/>
    <cellStyle name="Normal 106 10 2 5 2" xfId="24719" xr:uid="{00000000-0005-0000-0000-0000721C0000}"/>
    <cellStyle name="Normal 106 10 2 6" xfId="24710" xr:uid="{00000000-0005-0000-0000-0000731C0000}"/>
    <cellStyle name="Normal 106 10 2 7" xfId="46096" xr:uid="{00000000-0005-0000-0000-0000741C0000}"/>
    <cellStyle name="Normal 106 10 3" xfId="3498" xr:uid="{00000000-0005-0000-0000-0000751C0000}"/>
    <cellStyle name="Normal 106 10 3 2" xfId="10041" xr:uid="{00000000-0005-0000-0000-0000761C0000}"/>
    <cellStyle name="Normal 106 10 3 2 2" xfId="20960" xr:uid="{00000000-0005-0000-0000-0000771C0000}"/>
    <cellStyle name="Normal 106 10 3 2 2 2" xfId="24722" xr:uid="{00000000-0005-0000-0000-0000781C0000}"/>
    <cellStyle name="Normal 106 10 3 2 3" xfId="24721" xr:uid="{00000000-0005-0000-0000-0000791C0000}"/>
    <cellStyle name="Normal 106 10 3 2 4" xfId="53729" xr:uid="{00000000-0005-0000-0000-00007A1C0000}"/>
    <cellStyle name="Normal 106 10 3 3" xfId="14417" xr:uid="{00000000-0005-0000-0000-00007B1C0000}"/>
    <cellStyle name="Normal 106 10 3 3 2" xfId="24723" xr:uid="{00000000-0005-0000-0000-00007C1C0000}"/>
    <cellStyle name="Normal 106 10 3 4" xfId="24720" xr:uid="{00000000-0005-0000-0000-00007D1C0000}"/>
    <cellStyle name="Normal 106 10 3 5" xfId="47186" xr:uid="{00000000-0005-0000-0000-00007E1C0000}"/>
    <cellStyle name="Normal 106 10 4" xfId="7860" xr:uid="{00000000-0005-0000-0000-00007F1C0000}"/>
    <cellStyle name="Normal 106 10 4 2" xfId="18779" xr:uid="{00000000-0005-0000-0000-0000801C0000}"/>
    <cellStyle name="Normal 106 10 4 2 2" xfId="24725" xr:uid="{00000000-0005-0000-0000-0000811C0000}"/>
    <cellStyle name="Normal 106 10 4 3" xfId="24724" xr:uid="{00000000-0005-0000-0000-0000821C0000}"/>
    <cellStyle name="Normal 106 10 4 4" xfId="51548" xr:uid="{00000000-0005-0000-0000-0000831C0000}"/>
    <cellStyle name="Normal 106 10 5" xfId="5679" xr:uid="{00000000-0005-0000-0000-0000841C0000}"/>
    <cellStyle name="Normal 106 10 5 2" xfId="16598" xr:uid="{00000000-0005-0000-0000-0000851C0000}"/>
    <cellStyle name="Normal 106 10 5 2 2" xfId="24727" xr:uid="{00000000-0005-0000-0000-0000861C0000}"/>
    <cellStyle name="Normal 106 10 5 3" xfId="24726" xr:uid="{00000000-0005-0000-0000-0000871C0000}"/>
    <cellStyle name="Normal 106 10 5 4" xfId="49367" xr:uid="{00000000-0005-0000-0000-0000881C0000}"/>
    <cellStyle name="Normal 106 10 6" xfId="12236" xr:uid="{00000000-0005-0000-0000-0000891C0000}"/>
    <cellStyle name="Normal 106 10 6 2" xfId="24728" xr:uid="{00000000-0005-0000-0000-00008A1C0000}"/>
    <cellStyle name="Normal 106 10 7" xfId="24709" xr:uid="{00000000-0005-0000-0000-00008B1C0000}"/>
    <cellStyle name="Normal 106 10 8" xfId="45005" xr:uid="{00000000-0005-0000-0000-00008C1C0000}"/>
    <cellStyle name="Normal 106 11" xfId="1417" xr:uid="{00000000-0005-0000-0000-00008D1C0000}"/>
    <cellStyle name="Normal 106 11 2" xfId="3600" xr:uid="{00000000-0005-0000-0000-00008E1C0000}"/>
    <cellStyle name="Normal 106 11 2 2" xfId="10143" xr:uid="{00000000-0005-0000-0000-00008F1C0000}"/>
    <cellStyle name="Normal 106 11 2 2 2" xfId="21062" xr:uid="{00000000-0005-0000-0000-0000901C0000}"/>
    <cellStyle name="Normal 106 11 2 2 2 2" xfId="24732" xr:uid="{00000000-0005-0000-0000-0000911C0000}"/>
    <cellStyle name="Normal 106 11 2 2 3" xfId="24731" xr:uid="{00000000-0005-0000-0000-0000921C0000}"/>
    <cellStyle name="Normal 106 11 2 2 4" xfId="53831" xr:uid="{00000000-0005-0000-0000-0000931C0000}"/>
    <cellStyle name="Normal 106 11 2 3" xfId="14519" xr:uid="{00000000-0005-0000-0000-0000941C0000}"/>
    <cellStyle name="Normal 106 11 2 3 2" xfId="24733" xr:uid="{00000000-0005-0000-0000-0000951C0000}"/>
    <cellStyle name="Normal 106 11 2 4" xfId="24730" xr:uid="{00000000-0005-0000-0000-0000961C0000}"/>
    <cellStyle name="Normal 106 11 2 5" xfId="47288" xr:uid="{00000000-0005-0000-0000-0000971C0000}"/>
    <cellStyle name="Normal 106 11 3" xfId="7962" xr:uid="{00000000-0005-0000-0000-0000981C0000}"/>
    <cellStyle name="Normal 106 11 3 2" xfId="18881" xr:uid="{00000000-0005-0000-0000-0000991C0000}"/>
    <cellStyle name="Normal 106 11 3 2 2" xfId="24735" xr:uid="{00000000-0005-0000-0000-00009A1C0000}"/>
    <cellStyle name="Normal 106 11 3 3" xfId="24734" xr:uid="{00000000-0005-0000-0000-00009B1C0000}"/>
    <cellStyle name="Normal 106 11 3 4" xfId="51650" xr:uid="{00000000-0005-0000-0000-00009C1C0000}"/>
    <cellStyle name="Normal 106 11 4" xfId="5781" xr:uid="{00000000-0005-0000-0000-00009D1C0000}"/>
    <cellStyle name="Normal 106 11 4 2" xfId="16700" xr:uid="{00000000-0005-0000-0000-00009E1C0000}"/>
    <cellStyle name="Normal 106 11 4 2 2" xfId="24737" xr:uid="{00000000-0005-0000-0000-00009F1C0000}"/>
    <cellStyle name="Normal 106 11 4 3" xfId="24736" xr:uid="{00000000-0005-0000-0000-0000A01C0000}"/>
    <cellStyle name="Normal 106 11 4 4" xfId="49469" xr:uid="{00000000-0005-0000-0000-0000A11C0000}"/>
    <cellStyle name="Normal 106 11 5" xfId="12338" xr:uid="{00000000-0005-0000-0000-0000A21C0000}"/>
    <cellStyle name="Normal 106 11 5 2" xfId="24738" xr:uid="{00000000-0005-0000-0000-0000A31C0000}"/>
    <cellStyle name="Normal 106 11 6" xfId="24729" xr:uid="{00000000-0005-0000-0000-0000A41C0000}"/>
    <cellStyle name="Normal 106 11 7" xfId="45107" xr:uid="{00000000-0005-0000-0000-0000A51C0000}"/>
    <cellStyle name="Normal 106 12" xfId="2509" xr:uid="{00000000-0005-0000-0000-0000A61C0000}"/>
    <cellStyle name="Normal 106 12 2" xfId="9052" xr:uid="{00000000-0005-0000-0000-0000A71C0000}"/>
    <cellStyle name="Normal 106 12 2 2" xfId="19971" xr:uid="{00000000-0005-0000-0000-0000A81C0000}"/>
    <cellStyle name="Normal 106 12 2 2 2" xfId="24741" xr:uid="{00000000-0005-0000-0000-0000A91C0000}"/>
    <cellStyle name="Normal 106 12 2 3" xfId="24740" xr:uid="{00000000-0005-0000-0000-0000AA1C0000}"/>
    <cellStyle name="Normal 106 12 2 4" xfId="52740" xr:uid="{00000000-0005-0000-0000-0000AB1C0000}"/>
    <cellStyle name="Normal 106 12 3" xfId="13428" xr:uid="{00000000-0005-0000-0000-0000AC1C0000}"/>
    <cellStyle name="Normal 106 12 3 2" xfId="24742" xr:uid="{00000000-0005-0000-0000-0000AD1C0000}"/>
    <cellStyle name="Normal 106 12 4" xfId="24739" xr:uid="{00000000-0005-0000-0000-0000AE1C0000}"/>
    <cellStyle name="Normal 106 12 5" xfId="46197" xr:uid="{00000000-0005-0000-0000-0000AF1C0000}"/>
    <cellStyle name="Normal 106 13" xfId="6871" xr:uid="{00000000-0005-0000-0000-0000B01C0000}"/>
    <cellStyle name="Normal 106 13 2" xfId="17790" xr:uid="{00000000-0005-0000-0000-0000B11C0000}"/>
    <cellStyle name="Normal 106 13 2 2" xfId="24744" xr:uid="{00000000-0005-0000-0000-0000B21C0000}"/>
    <cellStyle name="Normal 106 13 3" xfId="24743" xr:uid="{00000000-0005-0000-0000-0000B31C0000}"/>
    <cellStyle name="Normal 106 13 4" xfId="50559" xr:uid="{00000000-0005-0000-0000-0000B41C0000}"/>
    <cellStyle name="Normal 106 14" xfId="4690" xr:uid="{00000000-0005-0000-0000-0000B51C0000}"/>
    <cellStyle name="Normal 106 14 2" xfId="15609" xr:uid="{00000000-0005-0000-0000-0000B61C0000}"/>
    <cellStyle name="Normal 106 14 2 2" xfId="24746" xr:uid="{00000000-0005-0000-0000-0000B71C0000}"/>
    <cellStyle name="Normal 106 14 3" xfId="24745" xr:uid="{00000000-0005-0000-0000-0000B81C0000}"/>
    <cellStyle name="Normal 106 14 4" xfId="48378" xr:uid="{00000000-0005-0000-0000-0000B91C0000}"/>
    <cellStyle name="Normal 106 15" xfId="11247" xr:uid="{00000000-0005-0000-0000-0000BA1C0000}"/>
    <cellStyle name="Normal 106 15 2" xfId="24747" xr:uid="{00000000-0005-0000-0000-0000BB1C0000}"/>
    <cellStyle name="Normal 106 16" xfId="24708" xr:uid="{00000000-0005-0000-0000-0000BC1C0000}"/>
    <cellStyle name="Normal 106 17" xfId="44016" xr:uid="{00000000-0005-0000-0000-0000BD1C0000}"/>
    <cellStyle name="Normal 106 2" xfId="415" xr:uid="{00000000-0005-0000-0000-0000BE1C0000}"/>
    <cellStyle name="Normal 106 2 2" xfId="615" xr:uid="{00000000-0005-0000-0000-0000BF1C0000}"/>
    <cellStyle name="Normal 106 2 2 2" xfId="1714" xr:uid="{00000000-0005-0000-0000-0000C01C0000}"/>
    <cellStyle name="Normal 106 2 2 2 2" xfId="3897" xr:uid="{00000000-0005-0000-0000-0000C11C0000}"/>
    <cellStyle name="Normal 106 2 2 2 2 2" xfId="10440" xr:uid="{00000000-0005-0000-0000-0000C21C0000}"/>
    <cellStyle name="Normal 106 2 2 2 2 2 2" xfId="21359" xr:uid="{00000000-0005-0000-0000-0000C31C0000}"/>
    <cellStyle name="Normal 106 2 2 2 2 2 2 2" xfId="24753" xr:uid="{00000000-0005-0000-0000-0000C41C0000}"/>
    <cellStyle name="Normal 106 2 2 2 2 2 3" xfId="24752" xr:uid="{00000000-0005-0000-0000-0000C51C0000}"/>
    <cellStyle name="Normal 106 2 2 2 2 2 4" xfId="54128" xr:uid="{00000000-0005-0000-0000-0000C61C0000}"/>
    <cellStyle name="Normal 106 2 2 2 2 3" xfId="14816" xr:uid="{00000000-0005-0000-0000-0000C71C0000}"/>
    <cellStyle name="Normal 106 2 2 2 2 3 2" xfId="24754" xr:uid="{00000000-0005-0000-0000-0000C81C0000}"/>
    <cellStyle name="Normal 106 2 2 2 2 4" xfId="24751" xr:uid="{00000000-0005-0000-0000-0000C91C0000}"/>
    <cellStyle name="Normal 106 2 2 2 2 5" xfId="47585" xr:uid="{00000000-0005-0000-0000-0000CA1C0000}"/>
    <cellStyle name="Normal 106 2 2 2 3" xfId="8259" xr:uid="{00000000-0005-0000-0000-0000CB1C0000}"/>
    <cellStyle name="Normal 106 2 2 2 3 2" xfId="19178" xr:uid="{00000000-0005-0000-0000-0000CC1C0000}"/>
    <cellStyle name="Normal 106 2 2 2 3 2 2" xfId="24756" xr:uid="{00000000-0005-0000-0000-0000CD1C0000}"/>
    <cellStyle name="Normal 106 2 2 2 3 3" xfId="24755" xr:uid="{00000000-0005-0000-0000-0000CE1C0000}"/>
    <cellStyle name="Normal 106 2 2 2 3 4" xfId="51947" xr:uid="{00000000-0005-0000-0000-0000CF1C0000}"/>
    <cellStyle name="Normal 106 2 2 2 4" xfId="6078" xr:uid="{00000000-0005-0000-0000-0000D01C0000}"/>
    <cellStyle name="Normal 106 2 2 2 4 2" xfId="16997" xr:uid="{00000000-0005-0000-0000-0000D11C0000}"/>
    <cellStyle name="Normal 106 2 2 2 4 2 2" xfId="24758" xr:uid="{00000000-0005-0000-0000-0000D21C0000}"/>
    <cellStyle name="Normal 106 2 2 2 4 3" xfId="24757" xr:uid="{00000000-0005-0000-0000-0000D31C0000}"/>
    <cellStyle name="Normal 106 2 2 2 4 4" xfId="49766" xr:uid="{00000000-0005-0000-0000-0000D41C0000}"/>
    <cellStyle name="Normal 106 2 2 2 5" xfId="12635" xr:uid="{00000000-0005-0000-0000-0000D51C0000}"/>
    <cellStyle name="Normal 106 2 2 2 5 2" xfId="24759" xr:uid="{00000000-0005-0000-0000-0000D61C0000}"/>
    <cellStyle name="Normal 106 2 2 2 6" xfId="24750" xr:uid="{00000000-0005-0000-0000-0000D71C0000}"/>
    <cellStyle name="Normal 106 2 2 2 7" xfId="45404" xr:uid="{00000000-0005-0000-0000-0000D81C0000}"/>
    <cellStyle name="Normal 106 2 2 3" xfId="2806" xr:uid="{00000000-0005-0000-0000-0000D91C0000}"/>
    <cellStyle name="Normal 106 2 2 3 2" xfId="9349" xr:uid="{00000000-0005-0000-0000-0000DA1C0000}"/>
    <cellStyle name="Normal 106 2 2 3 2 2" xfId="20268" xr:uid="{00000000-0005-0000-0000-0000DB1C0000}"/>
    <cellStyle name="Normal 106 2 2 3 2 2 2" xfId="24762" xr:uid="{00000000-0005-0000-0000-0000DC1C0000}"/>
    <cellStyle name="Normal 106 2 2 3 2 3" xfId="24761" xr:uid="{00000000-0005-0000-0000-0000DD1C0000}"/>
    <cellStyle name="Normal 106 2 2 3 2 4" xfId="53037" xr:uid="{00000000-0005-0000-0000-0000DE1C0000}"/>
    <cellStyle name="Normal 106 2 2 3 3" xfId="13725" xr:uid="{00000000-0005-0000-0000-0000DF1C0000}"/>
    <cellStyle name="Normal 106 2 2 3 3 2" xfId="24763" xr:uid="{00000000-0005-0000-0000-0000E01C0000}"/>
    <cellStyle name="Normal 106 2 2 3 4" xfId="24760" xr:uid="{00000000-0005-0000-0000-0000E11C0000}"/>
    <cellStyle name="Normal 106 2 2 3 5" xfId="46494" xr:uid="{00000000-0005-0000-0000-0000E21C0000}"/>
    <cellStyle name="Normal 106 2 2 4" xfId="7168" xr:uid="{00000000-0005-0000-0000-0000E31C0000}"/>
    <cellStyle name="Normal 106 2 2 4 2" xfId="18087" xr:uid="{00000000-0005-0000-0000-0000E41C0000}"/>
    <cellStyle name="Normal 106 2 2 4 2 2" xfId="24765" xr:uid="{00000000-0005-0000-0000-0000E51C0000}"/>
    <cellStyle name="Normal 106 2 2 4 3" xfId="24764" xr:uid="{00000000-0005-0000-0000-0000E61C0000}"/>
    <cellStyle name="Normal 106 2 2 4 4" xfId="50856" xr:uid="{00000000-0005-0000-0000-0000E71C0000}"/>
    <cellStyle name="Normal 106 2 2 5" xfId="4987" xr:uid="{00000000-0005-0000-0000-0000E81C0000}"/>
    <cellStyle name="Normal 106 2 2 5 2" xfId="15906" xr:uid="{00000000-0005-0000-0000-0000E91C0000}"/>
    <cellStyle name="Normal 106 2 2 5 2 2" xfId="24767" xr:uid="{00000000-0005-0000-0000-0000EA1C0000}"/>
    <cellStyle name="Normal 106 2 2 5 3" xfId="24766" xr:uid="{00000000-0005-0000-0000-0000EB1C0000}"/>
    <cellStyle name="Normal 106 2 2 5 4" xfId="48675" xr:uid="{00000000-0005-0000-0000-0000EC1C0000}"/>
    <cellStyle name="Normal 106 2 2 6" xfId="11544" xr:uid="{00000000-0005-0000-0000-0000ED1C0000}"/>
    <cellStyle name="Normal 106 2 2 6 2" xfId="24768" xr:uid="{00000000-0005-0000-0000-0000EE1C0000}"/>
    <cellStyle name="Normal 106 2 2 7" xfId="24749" xr:uid="{00000000-0005-0000-0000-0000EF1C0000}"/>
    <cellStyle name="Normal 106 2 2 8" xfId="44313" xr:uid="{00000000-0005-0000-0000-0000F01C0000}"/>
    <cellStyle name="Normal 106 2 3" xfId="1516" xr:uid="{00000000-0005-0000-0000-0000F11C0000}"/>
    <cellStyle name="Normal 106 2 3 2" xfId="3699" xr:uid="{00000000-0005-0000-0000-0000F21C0000}"/>
    <cellStyle name="Normal 106 2 3 2 2" xfId="10242" xr:uid="{00000000-0005-0000-0000-0000F31C0000}"/>
    <cellStyle name="Normal 106 2 3 2 2 2" xfId="21161" xr:uid="{00000000-0005-0000-0000-0000F41C0000}"/>
    <cellStyle name="Normal 106 2 3 2 2 2 2" xfId="24772" xr:uid="{00000000-0005-0000-0000-0000F51C0000}"/>
    <cellStyle name="Normal 106 2 3 2 2 3" xfId="24771" xr:uid="{00000000-0005-0000-0000-0000F61C0000}"/>
    <cellStyle name="Normal 106 2 3 2 2 4" xfId="53930" xr:uid="{00000000-0005-0000-0000-0000F71C0000}"/>
    <cellStyle name="Normal 106 2 3 2 3" xfId="14618" xr:uid="{00000000-0005-0000-0000-0000F81C0000}"/>
    <cellStyle name="Normal 106 2 3 2 3 2" xfId="24773" xr:uid="{00000000-0005-0000-0000-0000F91C0000}"/>
    <cellStyle name="Normal 106 2 3 2 4" xfId="24770" xr:uid="{00000000-0005-0000-0000-0000FA1C0000}"/>
    <cellStyle name="Normal 106 2 3 2 5" xfId="47387" xr:uid="{00000000-0005-0000-0000-0000FB1C0000}"/>
    <cellStyle name="Normal 106 2 3 3" xfId="8061" xr:uid="{00000000-0005-0000-0000-0000FC1C0000}"/>
    <cellStyle name="Normal 106 2 3 3 2" xfId="18980" xr:uid="{00000000-0005-0000-0000-0000FD1C0000}"/>
    <cellStyle name="Normal 106 2 3 3 2 2" xfId="24775" xr:uid="{00000000-0005-0000-0000-0000FE1C0000}"/>
    <cellStyle name="Normal 106 2 3 3 3" xfId="24774" xr:uid="{00000000-0005-0000-0000-0000FF1C0000}"/>
    <cellStyle name="Normal 106 2 3 3 4" xfId="51749" xr:uid="{00000000-0005-0000-0000-0000001D0000}"/>
    <cellStyle name="Normal 106 2 3 4" xfId="5880" xr:uid="{00000000-0005-0000-0000-0000011D0000}"/>
    <cellStyle name="Normal 106 2 3 4 2" xfId="16799" xr:uid="{00000000-0005-0000-0000-0000021D0000}"/>
    <cellStyle name="Normal 106 2 3 4 2 2" xfId="24777" xr:uid="{00000000-0005-0000-0000-0000031D0000}"/>
    <cellStyle name="Normal 106 2 3 4 3" xfId="24776" xr:uid="{00000000-0005-0000-0000-0000041D0000}"/>
    <cellStyle name="Normal 106 2 3 4 4" xfId="49568" xr:uid="{00000000-0005-0000-0000-0000051D0000}"/>
    <cellStyle name="Normal 106 2 3 5" xfId="12437" xr:uid="{00000000-0005-0000-0000-0000061D0000}"/>
    <cellStyle name="Normal 106 2 3 5 2" xfId="24778" xr:uid="{00000000-0005-0000-0000-0000071D0000}"/>
    <cellStyle name="Normal 106 2 3 6" xfId="24769" xr:uid="{00000000-0005-0000-0000-0000081D0000}"/>
    <cellStyle name="Normal 106 2 3 7" xfId="45206" xr:uid="{00000000-0005-0000-0000-0000091D0000}"/>
    <cellStyle name="Normal 106 2 4" xfId="2608" xr:uid="{00000000-0005-0000-0000-00000A1D0000}"/>
    <cellStyle name="Normal 106 2 4 2" xfId="9151" xr:uid="{00000000-0005-0000-0000-00000B1D0000}"/>
    <cellStyle name="Normal 106 2 4 2 2" xfId="20070" xr:uid="{00000000-0005-0000-0000-00000C1D0000}"/>
    <cellStyle name="Normal 106 2 4 2 2 2" xfId="24781" xr:uid="{00000000-0005-0000-0000-00000D1D0000}"/>
    <cellStyle name="Normal 106 2 4 2 3" xfId="24780" xr:uid="{00000000-0005-0000-0000-00000E1D0000}"/>
    <cellStyle name="Normal 106 2 4 2 4" xfId="52839" xr:uid="{00000000-0005-0000-0000-00000F1D0000}"/>
    <cellStyle name="Normal 106 2 4 3" xfId="13527" xr:uid="{00000000-0005-0000-0000-0000101D0000}"/>
    <cellStyle name="Normal 106 2 4 3 2" xfId="24782" xr:uid="{00000000-0005-0000-0000-0000111D0000}"/>
    <cellStyle name="Normal 106 2 4 4" xfId="24779" xr:uid="{00000000-0005-0000-0000-0000121D0000}"/>
    <cellStyle name="Normal 106 2 4 5" xfId="46296" xr:uid="{00000000-0005-0000-0000-0000131D0000}"/>
    <cellStyle name="Normal 106 2 5" xfId="6970" xr:uid="{00000000-0005-0000-0000-0000141D0000}"/>
    <cellStyle name="Normal 106 2 5 2" xfId="17889" xr:uid="{00000000-0005-0000-0000-0000151D0000}"/>
    <cellStyle name="Normal 106 2 5 2 2" xfId="24784" xr:uid="{00000000-0005-0000-0000-0000161D0000}"/>
    <cellStyle name="Normal 106 2 5 3" xfId="24783" xr:uid="{00000000-0005-0000-0000-0000171D0000}"/>
    <cellStyle name="Normal 106 2 5 4" xfId="50658" xr:uid="{00000000-0005-0000-0000-0000181D0000}"/>
    <cellStyle name="Normal 106 2 6" xfId="4789" xr:uid="{00000000-0005-0000-0000-0000191D0000}"/>
    <cellStyle name="Normal 106 2 6 2" xfId="15708" xr:uid="{00000000-0005-0000-0000-00001A1D0000}"/>
    <cellStyle name="Normal 106 2 6 2 2" xfId="24786" xr:uid="{00000000-0005-0000-0000-00001B1D0000}"/>
    <cellStyle name="Normal 106 2 6 3" xfId="24785" xr:uid="{00000000-0005-0000-0000-00001C1D0000}"/>
    <cellStyle name="Normal 106 2 6 4" xfId="48477" xr:uid="{00000000-0005-0000-0000-00001D1D0000}"/>
    <cellStyle name="Normal 106 2 7" xfId="11346" xr:uid="{00000000-0005-0000-0000-00001E1D0000}"/>
    <cellStyle name="Normal 106 2 7 2" xfId="24787" xr:uid="{00000000-0005-0000-0000-00001F1D0000}"/>
    <cellStyle name="Normal 106 2 8" xfId="24748" xr:uid="{00000000-0005-0000-0000-0000201D0000}"/>
    <cellStyle name="Normal 106 2 9" xfId="44115" xr:uid="{00000000-0005-0000-0000-0000211D0000}"/>
    <cellStyle name="Normal 106 3" xfId="515" xr:uid="{00000000-0005-0000-0000-0000221D0000}"/>
    <cellStyle name="Normal 106 3 2" xfId="1615" xr:uid="{00000000-0005-0000-0000-0000231D0000}"/>
    <cellStyle name="Normal 106 3 2 2" xfId="3798" xr:uid="{00000000-0005-0000-0000-0000241D0000}"/>
    <cellStyle name="Normal 106 3 2 2 2" xfId="10341" xr:uid="{00000000-0005-0000-0000-0000251D0000}"/>
    <cellStyle name="Normal 106 3 2 2 2 2" xfId="21260" xr:uid="{00000000-0005-0000-0000-0000261D0000}"/>
    <cellStyle name="Normal 106 3 2 2 2 2 2" xfId="24792" xr:uid="{00000000-0005-0000-0000-0000271D0000}"/>
    <cellStyle name="Normal 106 3 2 2 2 3" xfId="24791" xr:uid="{00000000-0005-0000-0000-0000281D0000}"/>
    <cellStyle name="Normal 106 3 2 2 2 4" xfId="54029" xr:uid="{00000000-0005-0000-0000-0000291D0000}"/>
    <cellStyle name="Normal 106 3 2 2 3" xfId="14717" xr:uid="{00000000-0005-0000-0000-00002A1D0000}"/>
    <cellStyle name="Normal 106 3 2 2 3 2" xfId="24793" xr:uid="{00000000-0005-0000-0000-00002B1D0000}"/>
    <cellStyle name="Normal 106 3 2 2 4" xfId="24790" xr:uid="{00000000-0005-0000-0000-00002C1D0000}"/>
    <cellStyle name="Normal 106 3 2 2 5" xfId="47486" xr:uid="{00000000-0005-0000-0000-00002D1D0000}"/>
    <cellStyle name="Normal 106 3 2 3" xfId="8160" xr:uid="{00000000-0005-0000-0000-00002E1D0000}"/>
    <cellStyle name="Normal 106 3 2 3 2" xfId="19079" xr:uid="{00000000-0005-0000-0000-00002F1D0000}"/>
    <cellStyle name="Normal 106 3 2 3 2 2" xfId="24795" xr:uid="{00000000-0005-0000-0000-0000301D0000}"/>
    <cellStyle name="Normal 106 3 2 3 3" xfId="24794" xr:uid="{00000000-0005-0000-0000-0000311D0000}"/>
    <cellStyle name="Normal 106 3 2 3 4" xfId="51848" xr:uid="{00000000-0005-0000-0000-0000321D0000}"/>
    <cellStyle name="Normal 106 3 2 4" xfId="5979" xr:uid="{00000000-0005-0000-0000-0000331D0000}"/>
    <cellStyle name="Normal 106 3 2 4 2" xfId="16898" xr:uid="{00000000-0005-0000-0000-0000341D0000}"/>
    <cellStyle name="Normal 106 3 2 4 2 2" xfId="24797" xr:uid="{00000000-0005-0000-0000-0000351D0000}"/>
    <cellStyle name="Normal 106 3 2 4 3" xfId="24796" xr:uid="{00000000-0005-0000-0000-0000361D0000}"/>
    <cellStyle name="Normal 106 3 2 4 4" xfId="49667" xr:uid="{00000000-0005-0000-0000-0000371D0000}"/>
    <cellStyle name="Normal 106 3 2 5" xfId="12536" xr:uid="{00000000-0005-0000-0000-0000381D0000}"/>
    <cellStyle name="Normal 106 3 2 5 2" xfId="24798" xr:uid="{00000000-0005-0000-0000-0000391D0000}"/>
    <cellStyle name="Normal 106 3 2 6" xfId="24789" xr:uid="{00000000-0005-0000-0000-00003A1D0000}"/>
    <cellStyle name="Normal 106 3 2 7" xfId="45305" xr:uid="{00000000-0005-0000-0000-00003B1D0000}"/>
    <cellStyle name="Normal 106 3 3" xfId="2707" xr:uid="{00000000-0005-0000-0000-00003C1D0000}"/>
    <cellStyle name="Normal 106 3 3 2" xfId="9250" xr:uid="{00000000-0005-0000-0000-00003D1D0000}"/>
    <cellStyle name="Normal 106 3 3 2 2" xfId="20169" xr:uid="{00000000-0005-0000-0000-00003E1D0000}"/>
    <cellStyle name="Normal 106 3 3 2 2 2" xfId="24801" xr:uid="{00000000-0005-0000-0000-00003F1D0000}"/>
    <cellStyle name="Normal 106 3 3 2 3" xfId="24800" xr:uid="{00000000-0005-0000-0000-0000401D0000}"/>
    <cellStyle name="Normal 106 3 3 2 4" xfId="52938" xr:uid="{00000000-0005-0000-0000-0000411D0000}"/>
    <cellStyle name="Normal 106 3 3 3" xfId="13626" xr:uid="{00000000-0005-0000-0000-0000421D0000}"/>
    <cellStyle name="Normal 106 3 3 3 2" xfId="24802" xr:uid="{00000000-0005-0000-0000-0000431D0000}"/>
    <cellStyle name="Normal 106 3 3 4" xfId="24799" xr:uid="{00000000-0005-0000-0000-0000441D0000}"/>
    <cellStyle name="Normal 106 3 3 5" xfId="46395" xr:uid="{00000000-0005-0000-0000-0000451D0000}"/>
    <cellStyle name="Normal 106 3 4" xfId="7069" xr:uid="{00000000-0005-0000-0000-0000461D0000}"/>
    <cellStyle name="Normal 106 3 4 2" xfId="17988" xr:uid="{00000000-0005-0000-0000-0000471D0000}"/>
    <cellStyle name="Normal 106 3 4 2 2" xfId="24804" xr:uid="{00000000-0005-0000-0000-0000481D0000}"/>
    <cellStyle name="Normal 106 3 4 3" xfId="24803" xr:uid="{00000000-0005-0000-0000-0000491D0000}"/>
    <cellStyle name="Normal 106 3 4 4" xfId="50757" xr:uid="{00000000-0005-0000-0000-00004A1D0000}"/>
    <cellStyle name="Normal 106 3 5" xfId="4888" xr:uid="{00000000-0005-0000-0000-00004B1D0000}"/>
    <cellStyle name="Normal 106 3 5 2" xfId="15807" xr:uid="{00000000-0005-0000-0000-00004C1D0000}"/>
    <cellStyle name="Normal 106 3 5 2 2" xfId="24806" xr:uid="{00000000-0005-0000-0000-00004D1D0000}"/>
    <cellStyle name="Normal 106 3 5 3" xfId="24805" xr:uid="{00000000-0005-0000-0000-00004E1D0000}"/>
    <cellStyle name="Normal 106 3 5 4" xfId="48576" xr:uid="{00000000-0005-0000-0000-00004F1D0000}"/>
    <cellStyle name="Normal 106 3 6" xfId="11445" xr:uid="{00000000-0005-0000-0000-0000501D0000}"/>
    <cellStyle name="Normal 106 3 6 2" xfId="24807" xr:uid="{00000000-0005-0000-0000-0000511D0000}"/>
    <cellStyle name="Normal 106 3 7" xfId="24788" xr:uid="{00000000-0005-0000-0000-0000521D0000}"/>
    <cellStyle name="Normal 106 3 8" xfId="44214" xr:uid="{00000000-0005-0000-0000-0000531D0000}"/>
    <cellStyle name="Normal 106 4" xfId="714" xr:uid="{00000000-0005-0000-0000-0000541D0000}"/>
    <cellStyle name="Normal 106 4 2" xfId="1813" xr:uid="{00000000-0005-0000-0000-0000551D0000}"/>
    <cellStyle name="Normal 106 4 2 2" xfId="3996" xr:uid="{00000000-0005-0000-0000-0000561D0000}"/>
    <cellStyle name="Normal 106 4 2 2 2" xfId="10539" xr:uid="{00000000-0005-0000-0000-0000571D0000}"/>
    <cellStyle name="Normal 106 4 2 2 2 2" xfId="21458" xr:uid="{00000000-0005-0000-0000-0000581D0000}"/>
    <cellStyle name="Normal 106 4 2 2 2 2 2" xfId="24812" xr:uid="{00000000-0005-0000-0000-0000591D0000}"/>
    <cellStyle name="Normal 106 4 2 2 2 3" xfId="24811" xr:uid="{00000000-0005-0000-0000-00005A1D0000}"/>
    <cellStyle name="Normal 106 4 2 2 2 4" xfId="54227" xr:uid="{00000000-0005-0000-0000-00005B1D0000}"/>
    <cellStyle name="Normal 106 4 2 2 3" xfId="14915" xr:uid="{00000000-0005-0000-0000-00005C1D0000}"/>
    <cellStyle name="Normal 106 4 2 2 3 2" xfId="24813" xr:uid="{00000000-0005-0000-0000-00005D1D0000}"/>
    <cellStyle name="Normal 106 4 2 2 4" xfId="24810" xr:uid="{00000000-0005-0000-0000-00005E1D0000}"/>
    <cellStyle name="Normal 106 4 2 2 5" xfId="47684" xr:uid="{00000000-0005-0000-0000-00005F1D0000}"/>
    <cellStyle name="Normal 106 4 2 3" xfId="8358" xr:uid="{00000000-0005-0000-0000-0000601D0000}"/>
    <cellStyle name="Normal 106 4 2 3 2" xfId="19277" xr:uid="{00000000-0005-0000-0000-0000611D0000}"/>
    <cellStyle name="Normal 106 4 2 3 2 2" xfId="24815" xr:uid="{00000000-0005-0000-0000-0000621D0000}"/>
    <cellStyle name="Normal 106 4 2 3 3" xfId="24814" xr:uid="{00000000-0005-0000-0000-0000631D0000}"/>
    <cellStyle name="Normal 106 4 2 3 4" xfId="52046" xr:uid="{00000000-0005-0000-0000-0000641D0000}"/>
    <cellStyle name="Normal 106 4 2 4" xfId="6177" xr:uid="{00000000-0005-0000-0000-0000651D0000}"/>
    <cellStyle name="Normal 106 4 2 4 2" xfId="17096" xr:uid="{00000000-0005-0000-0000-0000661D0000}"/>
    <cellStyle name="Normal 106 4 2 4 2 2" xfId="24817" xr:uid="{00000000-0005-0000-0000-0000671D0000}"/>
    <cellStyle name="Normal 106 4 2 4 3" xfId="24816" xr:uid="{00000000-0005-0000-0000-0000681D0000}"/>
    <cellStyle name="Normal 106 4 2 4 4" xfId="49865" xr:uid="{00000000-0005-0000-0000-0000691D0000}"/>
    <cellStyle name="Normal 106 4 2 5" xfId="12734" xr:uid="{00000000-0005-0000-0000-00006A1D0000}"/>
    <cellStyle name="Normal 106 4 2 5 2" xfId="24818" xr:uid="{00000000-0005-0000-0000-00006B1D0000}"/>
    <cellStyle name="Normal 106 4 2 6" xfId="24809" xr:uid="{00000000-0005-0000-0000-00006C1D0000}"/>
    <cellStyle name="Normal 106 4 2 7" xfId="45503" xr:uid="{00000000-0005-0000-0000-00006D1D0000}"/>
    <cellStyle name="Normal 106 4 3" xfId="2905" xr:uid="{00000000-0005-0000-0000-00006E1D0000}"/>
    <cellStyle name="Normal 106 4 3 2" xfId="9448" xr:uid="{00000000-0005-0000-0000-00006F1D0000}"/>
    <cellStyle name="Normal 106 4 3 2 2" xfId="20367" xr:uid="{00000000-0005-0000-0000-0000701D0000}"/>
    <cellStyle name="Normal 106 4 3 2 2 2" xfId="24821" xr:uid="{00000000-0005-0000-0000-0000711D0000}"/>
    <cellStyle name="Normal 106 4 3 2 3" xfId="24820" xr:uid="{00000000-0005-0000-0000-0000721D0000}"/>
    <cellStyle name="Normal 106 4 3 2 4" xfId="53136" xr:uid="{00000000-0005-0000-0000-0000731D0000}"/>
    <cellStyle name="Normal 106 4 3 3" xfId="13824" xr:uid="{00000000-0005-0000-0000-0000741D0000}"/>
    <cellStyle name="Normal 106 4 3 3 2" xfId="24822" xr:uid="{00000000-0005-0000-0000-0000751D0000}"/>
    <cellStyle name="Normal 106 4 3 4" xfId="24819" xr:uid="{00000000-0005-0000-0000-0000761D0000}"/>
    <cellStyle name="Normal 106 4 3 5" xfId="46593" xr:uid="{00000000-0005-0000-0000-0000771D0000}"/>
    <cellStyle name="Normal 106 4 4" xfId="7267" xr:uid="{00000000-0005-0000-0000-0000781D0000}"/>
    <cellStyle name="Normal 106 4 4 2" xfId="18186" xr:uid="{00000000-0005-0000-0000-0000791D0000}"/>
    <cellStyle name="Normal 106 4 4 2 2" xfId="24824" xr:uid="{00000000-0005-0000-0000-00007A1D0000}"/>
    <cellStyle name="Normal 106 4 4 3" xfId="24823" xr:uid="{00000000-0005-0000-0000-00007B1D0000}"/>
    <cellStyle name="Normal 106 4 4 4" xfId="50955" xr:uid="{00000000-0005-0000-0000-00007C1D0000}"/>
    <cellStyle name="Normal 106 4 5" xfId="5086" xr:uid="{00000000-0005-0000-0000-00007D1D0000}"/>
    <cellStyle name="Normal 106 4 5 2" xfId="16005" xr:uid="{00000000-0005-0000-0000-00007E1D0000}"/>
    <cellStyle name="Normal 106 4 5 2 2" xfId="24826" xr:uid="{00000000-0005-0000-0000-00007F1D0000}"/>
    <cellStyle name="Normal 106 4 5 3" xfId="24825" xr:uid="{00000000-0005-0000-0000-0000801D0000}"/>
    <cellStyle name="Normal 106 4 5 4" xfId="48774" xr:uid="{00000000-0005-0000-0000-0000811D0000}"/>
    <cellStyle name="Normal 106 4 6" xfId="11643" xr:uid="{00000000-0005-0000-0000-0000821D0000}"/>
    <cellStyle name="Normal 106 4 6 2" xfId="24827" xr:uid="{00000000-0005-0000-0000-0000831D0000}"/>
    <cellStyle name="Normal 106 4 7" xfId="24808" xr:uid="{00000000-0005-0000-0000-0000841D0000}"/>
    <cellStyle name="Normal 106 4 8" xfId="44412" xr:uid="{00000000-0005-0000-0000-0000851D0000}"/>
    <cellStyle name="Normal 106 5" xfId="812" xr:uid="{00000000-0005-0000-0000-0000861D0000}"/>
    <cellStyle name="Normal 106 5 2" xfId="1911" xr:uid="{00000000-0005-0000-0000-0000871D0000}"/>
    <cellStyle name="Normal 106 5 2 2" xfId="4094" xr:uid="{00000000-0005-0000-0000-0000881D0000}"/>
    <cellStyle name="Normal 106 5 2 2 2" xfId="10637" xr:uid="{00000000-0005-0000-0000-0000891D0000}"/>
    <cellStyle name="Normal 106 5 2 2 2 2" xfId="21556" xr:uid="{00000000-0005-0000-0000-00008A1D0000}"/>
    <cellStyle name="Normal 106 5 2 2 2 2 2" xfId="24832" xr:uid="{00000000-0005-0000-0000-00008B1D0000}"/>
    <cellStyle name="Normal 106 5 2 2 2 3" xfId="24831" xr:uid="{00000000-0005-0000-0000-00008C1D0000}"/>
    <cellStyle name="Normal 106 5 2 2 2 4" xfId="54325" xr:uid="{00000000-0005-0000-0000-00008D1D0000}"/>
    <cellStyle name="Normal 106 5 2 2 3" xfId="15013" xr:uid="{00000000-0005-0000-0000-00008E1D0000}"/>
    <cellStyle name="Normal 106 5 2 2 3 2" xfId="24833" xr:uid="{00000000-0005-0000-0000-00008F1D0000}"/>
    <cellStyle name="Normal 106 5 2 2 4" xfId="24830" xr:uid="{00000000-0005-0000-0000-0000901D0000}"/>
    <cellStyle name="Normal 106 5 2 2 5" xfId="47782" xr:uid="{00000000-0005-0000-0000-0000911D0000}"/>
    <cellStyle name="Normal 106 5 2 3" xfId="8456" xr:uid="{00000000-0005-0000-0000-0000921D0000}"/>
    <cellStyle name="Normal 106 5 2 3 2" xfId="19375" xr:uid="{00000000-0005-0000-0000-0000931D0000}"/>
    <cellStyle name="Normal 106 5 2 3 2 2" xfId="24835" xr:uid="{00000000-0005-0000-0000-0000941D0000}"/>
    <cellStyle name="Normal 106 5 2 3 3" xfId="24834" xr:uid="{00000000-0005-0000-0000-0000951D0000}"/>
    <cellStyle name="Normal 106 5 2 3 4" xfId="52144" xr:uid="{00000000-0005-0000-0000-0000961D0000}"/>
    <cellStyle name="Normal 106 5 2 4" xfId="6275" xr:uid="{00000000-0005-0000-0000-0000971D0000}"/>
    <cellStyle name="Normal 106 5 2 4 2" xfId="17194" xr:uid="{00000000-0005-0000-0000-0000981D0000}"/>
    <cellStyle name="Normal 106 5 2 4 2 2" xfId="24837" xr:uid="{00000000-0005-0000-0000-0000991D0000}"/>
    <cellStyle name="Normal 106 5 2 4 3" xfId="24836" xr:uid="{00000000-0005-0000-0000-00009A1D0000}"/>
    <cellStyle name="Normal 106 5 2 4 4" xfId="49963" xr:uid="{00000000-0005-0000-0000-00009B1D0000}"/>
    <cellStyle name="Normal 106 5 2 5" xfId="12832" xr:uid="{00000000-0005-0000-0000-00009C1D0000}"/>
    <cellStyle name="Normal 106 5 2 5 2" xfId="24838" xr:uid="{00000000-0005-0000-0000-00009D1D0000}"/>
    <cellStyle name="Normal 106 5 2 6" xfId="24829" xr:uid="{00000000-0005-0000-0000-00009E1D0000}"/>
    <cellStyle name="Normal 106 5 2 7" xfId="45601" xr:uid="{00000000-0005-0000-0000-00009F1D0000}"/>
    <cellStyle name="Normal 106 5 3" xfId="3003" xr:uid="{00000000-0005-0000-0000-0000A01D0000}"/>
    <cellStyle name="Normal 106 5 3 2" xfId="9546" xr:uid="{00000000-0005-0000-0000-0000A11D0000}"/>
    <cellStyle name="Normal 106 5 3 2 2" xfId="20465" xr:uid="{00000000-0005-0000-0000-0000A21D0000}"/>
    <cellStyle name="Normal 106 5 3 2 2 2" xfId="24841" xr:uid="{00000000-0005-0000-0000-0000A31D0000}"/>
    <cellStyle name="Normal 106 5 3 2 3" xfId="24840" xr:uid="{00000000-0005-0000-0000-0000A41D0000}"/>
    <cellStyle name="Normal 106 5 3 2 4" xfId="53234" xr:uid="{00000000-0005-0000-0000-0000A51D0000}"/>
    <cellStyle name="Normal 106 5 3 3" xfId="13922" xr:uid="{00000000-0005-0000-0000-0000A61D0000}"/>
    <cellStyle name="Normal 106 5 3 3 2" xfId="24842" xr:uid="{00000000-0005-0000-0000-0000A71D0000}"/>
    <cellStyle name="Normal 106 5 3 4" xfId="24839" xr:uid="{00000000-0005-0000-0000-0000A81D0000}"/>
    <cellStyle name="Normal 106 5 3 5" xfId="46691" xr:uid="{00000000-0005-0000-0000-0000A91D0000}"/>
    <cellStyle name="Normal 106 5 4" xfId="7365" xr:uid="{00000000-0005-0000-0000-0000AA1D0000}"/>
    <cellStyle name="Normal 106 5 4 2" xfId="18284" xr:uid="{00000000-0005-0000-0000-0000AB1D0000}"/>
    <cellStyle name="Normal 106 5 4 2 2" xfId="24844" xr:uid="{00000000-0005-0000-0000-0000AC1D0000}"/>
    <cellStyle name="Normal 106 5 4 3" xfId="24843" xr:uid="{00000000-0005-0000-0000-0000AD1D0000}"/>
    <cellStyle name="Normal 106 5 4 4" xfId="51053" xr:uid="{00000000-0005-0000-0000-0000AE1D0000}"/>
    <cellStyle name="Normal 106 5 5" xfId="5184" xr:uid="{00000000-0005-0000-0000-0000AF1D0000}"/>
    <cellStyle name="Normal 106 5 5 2" xfId="16103" xr:uid="{00000000-0005-0000-0000-0000B01D0000}"/>
    <cellStyle name="Normal 106 5 5 2 2" xfId="24846" xr:uid="{00000000-0005-0000-0000-0000B11D0000}"/>
    <cellStyle name="Normal 106 5 5 3" xfId="24845" xr:uid="{00000000-0005-0000-0000-0000B21D0000}"/>
    <cellStyle name="Normal 106 5 5 4" xfId="48872" xr:uid="{00000000-0005-0000-0000-0000B31D0000}"/>
    <cellStyle name="Normal 106 5 6" xfId="11741" xr:uid="{00000000-0005-0000-0000-0000B41D0000}"/>
    <cellStyle name="Normal 106 5 6 2" xfId="24847" xr:uid="{00000000-0005-0000-0000-0000B51D0000}"/>
    <cellStyle name="Normal 106 5 7" xfId="24828" xr:uid="{00000000-0005-0000-0000-0000B61D0000}"/>
    <cellStyle name="Normal 106 5 8" xfId="44510" xr:uid="{00000000-0005-0000-0000-0000B71D0000}"/>
    <cellStyle name="Normal 106 6" xfId="910" xr:uid="{00000000-0005-0000-0000-0000B81D0000}"/>
    <cellStyle name="Normal 106 6 2" xfId="2009" xr:uid="{00000000-0005-0000-0000-0000B91D0000}"/>
    <cellStyle name="Normal 106 6 2 2" xfId="4192" xr:uid="{00000000-0005-0000-0000-0000BA1D0000}"/>
    <cellStyle name="Normal 106 6 2 2 2" xfId="10735" xr:uid="{00000000-0005-0000-0000-0000BB1D0000}"/>
    <cellStyle name="Normal 106 6 2 2 2 2" xfId="21654" xr:uid="{00000000-0005-0000-0000-0000BC1D0000}"/>
    <cellStyle name="Normal 106 6 2 2 2 2 2" xfId="24852" xr:uid="{00000000-0005-0000-0000-0000BD1D0000}"/>
    <cellStyle name="Normal 106 6 2 2 2 3" xfId="24851" xr:uid="{00000000-0005-0000-0000-0000BE1D0000}"/>
    <cellStyle name="Normal 106 6 2 2 2 4" xfId="54423" xr:uid="{00000000-0005-0000-0000-0000BF1D0000}"/>
    <cellStyle name="Normal 106 6 2 2 3" xfId="15111" xr:uid="{00000000-0005-0000-0000-0000C01D0000}"/>
    <cellStyle name="Normal 106 6 2 2 3 2" xfId="24853" xr:uid="{00000000-0005-0000-0000-0000C11D0000}"/>
    <cellStyle name="Normal 106 6 2 2 4" xfId="24850" xr:uid="{00000000-0005-0000-0000-0000C21D0000}"/>
    <cellStyle name="Normal 106 6 2 2 5" xfId="47880" xr:uid="{00000000-0005-0000-0000-0000C31D0000}"/>
    <cellStyle name="Normal 106 6 2 3" xfId="8554" xr:uid="{00000000-0005-0000-0000-0000C41D0000}"/>
    <cellStyle name="Normal 106 6 2 3 2" xfId="19473" xr:uid="{00000000-0005-0000-0000-0000C51D0000}"/>
    <cellStyle name="Normal 106 6 2 3 2 2" xfId="24855" xr:uid="{00000000-0005-0000-0000-0000C61D0000}"/>
    <cellStyle name="Normal 106 6 2 3 3" xfId="24854" xr:uid="{00000000-0005-0000-0000-0000C71D0000}"/>
    <cellStyle name="Normal 106 6 2 3 4" xfId="52242" xr:uid="{00000000-0005-0000-0000-0000C81D0000}"/>
    <cellStyle name="Normal 106 6 2 4" xfId="6373" xr:uid="{00000000-0005-0000-0000-0000C91D0000}"/>
    <cellStyle name="Normal 106 6 2 4 2" xfId="17292" xr:uid="{00000000-0005-0000-0000-0000CA1D0000}"/>
    <cellStyle name="Normal 106 6 2 4 2 2" xfId="24857" xr:uid="{00000000-0005-0000-0000-0000CB1D0000}"/>
    <cellStyle name="Normal 106 6 2 4 3" xfId="24856" xr:uid="{00000000-0005-0000-0000-0000CC1D0000}"/>
    <cellStyle name="Normal 106 6 2 4 4" xfId="50061" xr:uid="{00000000-0005-0000-0000-0000CD1D0000}"/>
    <cellStyle name="Normal 106 6 2 5" xfId="12930" xr:uid="{00000000-0005-0000-0000-0000CE1D0000}"/>
    <cellStyle name="Normal 106 6 2 5 2" xfId="24858" xr:uid="{00000000-0005-0000-0000-0000CF1D0000}"/>
    <cellStyle name="Normal 106 6 2 6" xfId="24849" xr:uid="{00000000-0005-0000-0000-0000D01D0000}"/>
    <cellStyle name="Normal 106 6 2 7" xfId="45699" xr:uid="{00000000-0005-0000-0000-0000D11D0000}"/>
    <cellStyle name="Normal 106 6 3" xfId="3101" xr:uid="{00000000-0005-0000-0000-0000D21D0000}"/>
    <cellStyle name="Normal 106 6 3 2" xfId="9644" xr:uid="{00000000-0005-0000-0000-0000D31D0000}"/>
    <cellStyle name="Normal 106 6 3 2 2" xfId="20563" xr:uid="{00000000-0005-0000-0000-0000D41D0000}"/>
    <cellStyle name="Normal 106 6 3 2 2 2" xfId="24861" xr:uid="{00000000-0005-0000-0000-0000D51D0000}"/>
    <cellStyle name="Normal 106 6 3 2 3" xfId="24860" xr:uid="{00000000-0005-0000-0000-0000D61D0000}"/>
    <cellStyle name="Normal 106 6 3 2 4" xfId="53332" xr:uid="{00000000-0005-0000-0000-0000D71D0000}"/>
    <cellStyle name="Normal 106 6 3 3" xfId="14020" xr:uid="{00000000-0005-0000-0000-0000D81D0000}"/>
    <cellStyle name="Normal 106 6 3 3 2" xfId="24862" xr:uid="{00000000-0005-0000-0000-0000D91D0000}"/>
    <cellStyle name="Normal 106 6 3 4" xfId="24859" xr:uid="{00000000-0005-0000-0000-0000DA1D0000}"/>
    <cellStyle name="Normal 106 6 3 5" xfId="46789" xr:uid="{00000000-0005-0000-0000-0000DB1D0000}"/>
    <cellStyle name="Normal 106 6 4" xfId="7463" xr:uid="{00000000-0005-0000-0000-0000DC1D0000}"/>
    <cellStyle name="Normal 106 6 4 2" xfId="18382" xr:uid="{00000000-0005-0000-0000-0000DD1D0000}"/>
    <cellStyle name="Normal 106 6 4 2 2" xfId="24864" xr:uid="{00000000-0005-0000-0000-0000DE1D0000}"/>
    <cellStyle name="Normal 106 6 4 3" xfId="24863" xr:uid="{00000000-0005-0000-0000-0000DF1D0000}"/>
    <cellStyle name="Normal 106 6 4 4" xfId="51151" xr:uid="{00000000-0005-0000-0000-0000E01D0000}"/>
    <cellStyle name="Normal 106 6 5" xfId="5282" xr:uid="{00000000-0005-0000-0000-0000E11D0000}"/>
    <cellStyle name="Normal 106 6 5 2" xfId="16201" xr:uid="{00000000-0005-0000-0000-0000E21D0000}"/>
    <cellStyle name="Normal 106 6 5 2 2" xfId="24866" xr:uid="{00000000-0005-0000-0000-0000E31D0000}"/>
    <cellStyle name="Normal 106 6 5 3" xfId="24865" xr:uid="{00000000-0005-0000-0000-0000E41D0000}"/>
    <cellStyle name="Normal 106 6 5 4" xfId="48970" xr:uid="{00000000-0005-0000-0000-0000E51D0000}"/>
    <cellStyle name="Normal 106 6 6" xfId="11839" xr:uid="{00000000-0005-0000-0000-0000E61D0000}"/>
    <cellStyle name="Normal 106 6 6 2" xfId="24867" xr:uid="{00000000-0005-0000-0000-0000E71D0000}"/>
    <cellStyle name="Normal 106 6 7" xfId="24848" xr:uid="{00000000-0005-0000-0000-0000E81D0000}"/>
    <cellStyle name="Normal 106 6 8" xfId="44608" xr:uid="{00000000-0005-0000-0000-0000E91D0000}"/>
    <cellStyle name="Normal 106 7" xfId="1010" xr:uid="{00000000-0005-0000-0000-0000EA1D0000}"/>
    <cellStyle name="Normal 106 7 2" xfId="2108" xr:uid="{00000000-0005-0000-0000-0000EB1D0000}"/>
    <cellStyle name="Normal 106 7 2 2" xfId="4291" xr:uid="{00000000-0005-0000-0000-0000EC1D0000}"/>
    <cellStyle name="Normal 106 7 2 2 2" xfId="10834" xr:uid="{00000000-0005-0000-0000-0000ED1D0000}"/>
    <cellStyle name="Normal 106 7 2 2 2 2" xfId="21753" xr:uid="{00000000-0005-0000-0000-0000EE1D0000}"/>
    <cellStyle name="Normal 106 7 2 2 2 2 2" xfId="24872" xr:uid="{00000000-0005-0000-0000-0000EF1D0000}"/>
    <cellStyle name="Normal 106 7 2 2 2 3" xfId="24871" xr:uid="{00000000-0005-0000-0000-0000F01D0000}"/>
    <cellStyle name="Normal 106 7 2 2 2 4" xfId="54522" xr:uid="{00000000-0005-0000-0000-0000F11D0000}"/>
    <cellStyle name="Normal 106 7 2 2 3" xfId="15210" xr:uid="{00000000-0005-0000-0000-0000F21D0000}"/>
    <cellStyle name="Normal 106 7 2 2 3 2" xfId="24873" xr:uid="{00000000-0005-0000-0000-0000F31D0000}"/>
    <cellStyle name="Normal 106 7 2 2 4" xfId="24870" xr:uid="{00000000-0005-0000-0000-0000F41D0000}"/>
    <cellStyle name="Normal 106 7 2 2 5" xfId="47979" xr:uid="{00000000-0005-0000-0000-0000F51D0000}"/>
    <cellStyle name="Normal 106 7 2 3" xfId="8653" xr:uid="{00000000-0005-0000-0000-0000F61D0000}"/>
    <cellStyle name="Normal 106 7 2 3 2" xfId="19572" xr:uid="{00000000-0005-0000-0000-0000F71D0000}"/>
    <cellStyle name="Normal 106 7 2 3 2 2" xfId="24875" xr:uid="{00000000-0005-0000-0000-0000F81D0000}"/>
    <cellStyle name="Normal 106 7 2 3 3" xfId="24874" xr:uid="{00000000-0005-0000-0000-0000F91D0000}"/>
    <cellStyle name="Normal 106 7 2 3 4" xfId="52341" xr:uid="{00000000-0005-0000-0000-0000FA1D0000}"/>
    <cellStyle name="Normal 106 7 2 4" xfId="6472" xr:uid="{00000000-0005-0000-0000-0000FB1D0000}"/>
    <cellStyle name="Normal 106 7 2 4 2" xfId="17391" xr:uid="{00000000-0005-0000-0000-0000FC1D0000}"/>
    <cellStyle name="Normal 106 7 2 4 2 2" xfId="24877" xr:uid="{00000000-0005-0000-0000-0000FD1D0000}"/>
    <cellStyle name="Normal 106 7 2 4 3" xfId="24876" xr:uid="{00000000-0005-0000-0000-0000FE1D0000}"/>
    <cellStyle name="Normal 106 7 2 4 4" xfId="50160" xr:uid="{00000000-0005-0000-0000-0000FF1D0000}"/>
    <cellStyle name="Normal 106 7 2 5" xfId="13029" xr:uid="{00000000-0005-0000-0000-0000001E0000}"/>
    <cellStyle name="Normal 106 7 2 5 2" xfId="24878" xr:uid="{00000000-0005-0000-0000-0000011E0000}"/>
    <cellStyle name="Normal 106 7 2 6" xfId="24869" xr:uid="{00000000-0005-0000-0000-0000021E0000}"/>
    <cellStyle name="Normal 106 7 2 7" xfId="45798" xr:uid="{00000000-0005-0000-0000-0000031E0000}"/>
    <cellStyle name="Normal 106 7 3" xfId="3200" xr:uid="{00000000-0005-0000-0000-0000041E0000}"/>
    <cellStyle name="Normal 106 7 3 2" xfId="9743" xr:uid="{00000000-0005-0000-0000-0000051E0000}"/>
    <cellStyle name="Normal 106 7 3 2 2" xfId="20662" xr:uid="{00000000-0005-0000-0000-0000061E0000}"/>
    <cellStyle name="Normal 106 7 3 2 2 2" xfId="24881" xr:uid="{00000000-0005-0000-0000-0000071E0000}"/>
    <cellStyle name="Normal 106 7 3 2 3" xfId="24880" xr:uid="{00000000-0005-0000-0000-0000081E0000}"/>
    <cellStyle name="Normal 106 7 3 2 4" xfId="53431" xr:uid="{00000000-0005-0000-0000-0000091E0000}"/>
    <cellStyle name="Normal 106 7 3 3" xfId="14119" xr:uid="{00000000-0005-0000-0000-00000A1E0000}"/>
    <cellStyle name="Normal 106 7 3 3 2" xfId="24882" xr:uid="{00000000-0005-0000-0000-00000B1E0000}"/>
    <cellStyle name="Normal 106 7 3 4" xfId="24879" xr:uid="{00000000-0005-0000-0000-00000C1E0000}"/>
    <cellStyle name="Normal 106 7 3 5" xfId="46888" xr:uid="{00000000-0005-0000-0000-00000D1E0000}"/>
    <cellStyle name="Normal 106 7 4" xfId="7562" xr:uid="{00000000-0005-0000-0000-00000E1E0000}"/>
    <cellStyle name="Normal 106 7 4 2" xfId="18481" xr:uid="{00000000-0005-0000-0000-00000F1E0000}"/>
    <cellStyle name="Normal 106 7 4 2 2" xfId="24884" xr:uid="{00000000-0005-0000-0000-0000101E0000}"/>
    <cellStyle name="Normal 106 7 4 3" xfId="24883" xr:uid="{00000000-0005-0000-0000-0000111E0000}"/>
    <cellStyle name="Normal 106 7 4 4" xfId="51250" xr:uid="{00000000-0005-0000-0000-0000121E0000}"/>
    <cellStyle name="Normal 106 7 5" xfId="5381" xr:uid="{00000000-0005-0000-0000-0000131E0000}"/>
    <cellStyle name="Normal 106 7 5 2" xfId="16300" xr:uid="{00000000-0005-0000-0000-0000141E0000}"/>
    <cellStyle name="Normal 106 7 5 2 2" xfId="24886" xr:uid="{00000000-0005-0000-0000-0000151E0000}"/>
    <cellStyle name="Normal 106 7 5 3" xfId="24885" xr:uid="{00000000-0005-0000-0000-0000161E0000}"/>
    <cellStyle name="Normal 106 7 5 4" xfId="49069" xr:uid="{00000000-0005-0000-0000-0000171E0000}"/>
    <cellStyle name="Normal 106 7 6" xfId="11938" xr:uid="{00000000-0005-0000-0000-0000181E0000}"/>
    <cellStyle name="Normal 106 7 6 2" xfId="24887" xr:uid="{00000000-0005-0000-0000-0000191E0000}"/>
    <cellStyle name="Normal 106 7 7" xfId="24868" xr:uid="{00000000-0005-0000-0000-00001A1E0000}"/>
    <cellStyle name="Normal 106 7 8" xfId="44707" xr:uid="{00000000-0005-0000-0000-00001B1E0000}"/>
    <cellStyle name="Normal 106 8" xfId="1108" xr:uid="{00000000-0005-0000-0000-00001C1E0000}"/>
    <cellStyle name="Normal 106 8 2" xfId="2206" xr:uid="{00000000-0005-0000-0000-00001D1E0000}"/>
    <cellStyle name="Normal 106 8 2 2" xfId="4389" xr:uid="{00000000-0005-0000-0000-00001E1E0000}"/>
    <cellStyle name="Normal 106 8 2 2 2" xfId="10932" xr:uid="{00000000-0005-0000-0000-00001F1E0000}"/>
    <cellStyle name="Normal 106 8 2 2 2 2" xfId="21851" xr:uid="{00000000-0005-0000-0000-0000201E0000}"/>
    <cellStyle name="Normal 106 8 2 2 2 2 2" xfId="24892" xr:uid="{00000000-0005-0000-0000-0000211E0000}"/>
    <cellStyle name="Normal 106 8 2 2 2 3" xfId="24891" xr:uid="{00000000-0005-0000-0000-0000221E0000}"/>
    <cellStyle name="Normal 106 8 2 2 2 4" xfId="54620" xr:uid="{00000000-0005-0000-0000-0000231E0000}"/>
    <cellStyle name="Normal 106 8 2 2 3" xfId="15308" xr:uid="{00000000-0005-0000-0000-0000241E0000}"/>
    <cellStyle name="Normal 106 8 2 2 3 2" xfId="24893" xr:uid="{00000000-0005-0000-0000-0000251E0000}"/>
    <cellStyle name="Normal 106 8 2 2 4" xfId="24890" xr:uid="{00000000-0005-0000-0000-0000261E0000}"/>
    <cellStyle name="Normal 106 8 2 2 5" xfId="48077" xr:uid="{00000000-0005-0000-0000-0000271E0000}"/>
    <cellStyle name="Normal 106 8 2 3" xfId="8751" xr:uid="{00000000-0005-0000-0000-0000281E0000}"/>
    <cellStyle name="Normal 106 8 2 3 2" xfId="19670" xr:uid="{00000000-0005-0000-0000-0000291E0000}"/>
    <cellStyle name="Normal 106 8 2 3 2 2" xfId="24895" xr:uid="{00000000-0005-0000-0000-00002A1E0000}"/>
    <cellStyle name="Normal 106 8 2 3 3" xfId="24894" xr:uid="{00000000-0005-0000-0000-00002B1E0000}"/>
    <cellStyle name="Normal 106 8 2 3 4" xfId="52439" xr:uid="{00000000-0005-0000-0000-00002C1E0000}"/>
    <cellStyle name="Normal 106 8 2 4" xfId="6570" xr:uid="{00000000-0005-0000-0000-00002D1E0000}"/>
    <cellStyle name="Normal 106 8 2 4 2" xfId="17489" xr:uid="{00000000-0005-0000-0000-00002E1E0000}"/>
    <cellStyle name="Normal 106 8 2 4 2 2" xfId="24897" xr:uid="{00000000-0005-0000-0000-00002F1E0000}"/>
    <cellStyle name="Normal 106 8 2 4 3" xfId="24896" xr:uid="{00000000-0005-0000-0000-0000301E0000}"/>
    <cellStyle name="Normal 106 8 2 4 4" xfId="50258" xr:uid="{00000000-0005-0000-0000-0000311E0000}"/>
    <cellStyle name="Normal 106 8 2 5" xfId="13127" xr:uid="{00000000-0005-0000-0000-0000321E0000}"/>
    <cellStyle name="Normal 106 8 2 5 2" xfId="24898" xr:uid="{00000000-0005-0000-0000-0000331E0000}"/>
    <cellStyle name="Normal 106 8 2 6" xfId="24889" xr:uid="{00000000-0005-0000-0000-0000341E0000}"/>
    <cellStyle name="Normal 106 8 2 7" xfId="45896" xr:uid="{00000000-0005-0000-0000-0000351E0000}"/>
    <cellStyle name="Normal 106 8 3" xfId="3298" xr:uid="{00000000-0005-0000-0000-0000361E0000}"/>
    <cellStyle name="Normal 106 8 3 2" xfId="9841" xr:uid="{00000000-0005-0000-0000-0000371E0000}"/>
    <cellStyle name="Normal 106 8 3 2 2" xfId="20760" xr:uid="{00000000-0005-0000-0000-0000381E0000}"/>
    <cellStyle name="Normal 106 8 3 2 2 2" xfId="24901" xr:uid="{00000000-0005-0000-0000-0000391E0000}"/>
    <cellStyle name="Normal 106 8 3 2 3" xfId="24900" xr:uid="{00000000-0005-0000-0000-00003A1E0000}"/>
    <cellStyle name="Normal 106 8 3 2 4" xfId="53529" xr:uid="{00000000-0005-0000-0000-00003B1E0000}"/>
    <cellStyle name="Normal 106 8 3 3" xfId="14217" xr:uid="{00000000-0005-0000-0000-00003C1E0000}"/>
    <cellStyle name="Normal 106 8 3 3 2" xfId="24902" xr:uid="{00000000-0005-0000-0000-00003D1E0000}"/>
    <cellStyle name="Normal 106 8 3 4" xfId="24899" xr:uid="{00000000-0005-0000-0000-00003E1E0000}"/>
    <cellStyle name="Normal 106 8 3 5" xfId="46986" xr:uid="{00000000-0005-0000-0000-00003F1E0000}"/>
    <cellStyle name="Normal 106 8 4" xfId="7660" xr:uid="{00000000-0005-0000-0000-0000401E0000}"/>
    <cellStyle name="Normal 106 8 4 2" xfId="18579" xr:uid="{00000000-0005-0000-0000-0000411E0000}"/>
    <cellStyle name="Normal 106 8 4 2 2" xfId="24904" xr:uid="{00000000-0005-0000-0000-0000421E0000}"/>
    <cellStyle name="Normal 106 8 4 3" xfId="24903" xr:uid="{00000000-0005-0000-0000-0000431E0000}"/>
    <cellStyle name="Normal 106 8 4 4" xfId="51348" xr:uid="{00000000-0005-0000-0000-0000441E0000}"/>
    <cellStyle name="Normal 106 8 5" xfId="5479" xr:uid="{00000000-0005-0000-0000-0000451E0000}"/>
    <cellStyle name="Normal 106 8 5 2" xfId="16398" xr:uid="{00000000-0005-0000-0000-0000461E0000}"/>
    <cellStyle name="Normal 106 8 5 2 2" xfId="24906" xr:uid="{00000000-0005-0000-0000-0000471E0000}"/>
    <cellStyle name="Normal 106 8 5 3" xfId="24905" xr:uid="{00000000-0005-0000-0000-0000481E0000}"/>
    <cellStyle name="Normal 106 8 5 4" xfId="49167" xr:uid="{00000000-0005-0000-0000-0000491E0000}"/>
    <cellStyle name="Normal 106 8 6" xfId="12036" xr:uid="{00000000-0005-0000-0000-00004A1E0000}"/>
    <cellStyle name="Normal 106 8 6 2" xfId="24907" xr:uid="{00000000-0005-0000-0000-00004B1E0000}"/>
    <cellStyle name="Normal 106 8 7" xfId="24888" xr:uid="{00000000-0005-0000-0000-00004C1E0000}"/>
    <cellStyle name="Normal 106 8 8" xfId="44805" xr:uid="{00000000-0005-0000-0000-00004D1E0000}"/>
    <cellStyle name="Normal 106 9" xfId="1206" xr:uid="{00000000-0005-0000-0000-00004E1E0000}"/>
    <cellStyle name="Normal 106 9 2" xfId="2304" xr:uid="{00000000-0005-0000-0000-00004F1E0000}"/>
    <cellStyle name="Normal 106 9 2 2" xfId="4487" xr:uid="{00000000-0005-0000-0000-0000501E0000}"/>
    <cellStyle name="Normal 106 9 2 2 2" xfId="11030" xr:uid="{00000000-0005-0000-0000-0000511E0000}"/>
    <cellStyle name="Normal 106 9 2 2 2 2" xfId="21949" xr:uid="{00000000-0005-0000-0000-0000521E0000}"/>
    <cellStyle name="Normal 106 9 2 2 2 2 2" xfId="24912" xr:uid="{00000000-0005-0000-0000-0000531E0000}"/>
    <cellStyle name="Normal 106 9 2 2 2 3" xfId="24911" xr:uid="{00000000-0005-0000-0000-0000541E0000}"/>
    <cellStyle name="Normal 106 9 2 2 2 4" xfId="54718" xr:uid="{00000000-0005-0000-0000-0000551E0000}"/>
    <cellStyle name="Normal 106 9 2 2 3" xfId="15406" xr:uid="{00000000-0005-0000-0000-0000561E0000}"/>
    <cellStyle name="Normal 106 9 2 2 3 2" xfId="24913" xr:uid="{00000000-0005-0000-0000-0000571E0000}"/>
    <cellStyle name="Normal 106 9 2 2 4" xfId="24910" xr:uid="{00000000-0005-0000-0000-0000581E0000}"/>
    <cellStyle name="Normal 106 9 2 2 5" xfId="48175" xr:uid="{00000000-0005-0000-0000-0000591E0000}"/>
    <cellStyle name="Normal 106 9 2 3" xfId="8849" xr:uid="{00000000-0005-0000-0000-00005A1E0000}"/>
    <cellStyle name="Normal 106 9 2 3 2" xfId="19768" xr:uid="{00000000-0005-0000-0000-00005B1E0000}"/>
    <cellStyle name="Normal 106 9 2 3 2 2" xfId="24915" xr:uid="{00000000-0005-0000-0000-00005C1E0000}"/>
    <cellStyle name="Normal 106 9 2 3 3" xfId="24914" xr:uid="{00000000-0005-0000-0000-00005D1E0000}"/>
    <cellStyle name="Normal 106 9 2 3 4" xfId="52537" xr:uid="{00000000-0005-0000-0000-00005E1E0000}"/>
    <cellStyle name="Normal 106 9 2 4" xfId="6668" xr:uid="{00000000-0005-0000-0000-00005F1E0000}"/>
    <cellStyle name="Normal 106 9 2 4 2" xfId="17587" xr:uid="{00000000-0005-0000-0000-0000601E0000}"/>
    <cellStyle name="Normal 106 9 2 4 2 2" xfId="24917" xr:uid="{00000000-0005-0000-0000-0000611E0000}"/>
    <cellStyle name="Normal 106 9 2 4 3" xfId="24916" xr:uid="{00000000-0005-0000-0000-0000621E0000}"/>
    <cellStyle name="Normal 106 9 2 4 4" xfId="50356" xr:uid="{00000000-0005-0000-0000-0000631E0000}"/>
    <cellStyle name="Normal 106 9 2 5" xfId="13225" xr:uid="{00000000-0005-0000-0000-0000641E0000}"/>
    <cellStyle name="Normal 106 9 2 5 2" xfId="24918" xr:uid="{00000000-0005-0000-0000-0000651E0000}"/>
    <cellStyle name="Normal 106 9 2 6" xfId="24909" xr:uid="{00000000-0005-0000-0000-0000661E0000}"/>
    <cellStyle name="Normal 106 9 2 7" xfId="45994" xr:uid="{00000000-0005-0000-0000-0000671E0000}"/>
    <cellStyle name="Normal 106 9 3" xfId="3396" xr:uid="{00000000-0005-0000-0000-0000681E0000}"/>
    <cellStyle name="Normal 106 9 3 2" xfId="9939" xr:uid="{00000000-0005-0000-0000-0000691E0000}"/>
    <cellStyle name="Normal 106 9 3 2 2" xfId="20858" xr:uid="{00000000-0005-0000-0000-00006A1E0000}"/>
    <cellStyle name="Normal 106 9 3 2 2 2" xfId="24921" xr:uid="{00000000-0005-0000-0000-00006B1E0000}"/>
    <cellStyle name="Normal 106 9 3 2 3" xfId="24920" xr:uid="{00000000-0005-0000-0000-00006C1E0000}"/>
    <cellStyle name="Normal 106 9 3 2 4" xfId="53627" xr:uid="{00000000-0005-0000-0000-00006D1E0000}"/>
    <cellStyle name="Normal 106 9 3 3" xfId="14315" xr:uid="{00000000-0005-0000-0000-00006E1E0000}"/>
    <cellStyle name="Normal 106 9 3 3 2" xfId="24922" xr:uid="{00000000-0005-0000-0000-00006F1E0000}"/>
    <cellStyle name="Normal 106 9 3 4" xfId="24919" xr:uid="{00000000-0005-0000-0000-0000701E0000}"/>
    <cellStyle name="Normal 106 9 3 5" xfId="47084" xr:uid="{00000000-0005-0000-0000-0000711E0000}"/>
    <cellStyle name="Normal 106 9 4" xfId="7758" xr:uid="{00000000-0005-0000-0000-0000721E0000}"/>
    <cellStyle name="Normal 106 9 4 2" xfId="18677" xr:uid="{00000000-0005-0000-0000-0000731E0000}"/>
    <cellStyle name="Normal 106 9 4 2 2" xfId="24924" xr:uid="{00000000-0005-0000-0000-0000741E0000}"/>
    <cellStyle name="Normal 106 9 4 3" xfId="24923" xr:uid="{00000000-0005-0000-0000-0000751E0000}"/>
    <cellStyle name="Normal 106 9 4 4" xfId="51446" xr:uid="{00000000-0005-0000-0000-0000761E0000}"/>
    <cellStyle name="Normal 106 9 5" xfId="5577" xr:uid="{00000000-0005-0000-0000-0000771E0000}"/>
    <cellStyle name="Normal 106 9 5 2" xfId="16496" xr:uid="{00000000-0005-0000-0000-0000781E0000}"/>
    <cellStyle name="Normal 106 9 5 2 2" xfId="24926" xr:uid="{00000000-0005-0000-0000-0000791E0000}"/>
    <cellStyle name="Normal 106 9 5 3" xfId="24925" xr:uid="{00000000-0005-0000-0000-00007A1E0000}"/>
    <cellStyle name="Normal 106 9 5 4" xfId="49265" xr:uid="{00000000-0005-0000-0000-00007B1E0000}"/>
    <cellStyle name="Normal 106 9 6" xfId="12134" xr:uid="{00000000-0005-0000-0000-00007C1E0000}"/>
    <cellStyle name="Normal 106 9 6 2" xfId="24927" xr:uid="{00000000-0005-0000-0000-00007D1E0000}"/>
    <cellStyle name="Normal 106 9 7" xfId="24908" xr:uid="{00000000-0005-0000-0000-00007E1E0000}"/>
    <cellStyle name="Normal 106 9 8" xfId="44903" xr:uid="{00000000-0005-0000-0000-00007F1E0000}"/>
    <cellStyle name="Normal 107" xfId="262" xr:uid="{00000000-0005-0000-0000-0000801E0000}"/>
    <cellStyle name="Normal 107 2" xfId="529" xr:uid="{00000000-0005-0000-0000-0000811E0000}"/>
    <cellStyle name="Normal 107 3" xfId="1207" xr:uid="{00000000-0005-0000-0000-0000821E0000}"/>
    <cellStyle name="Normal 107 3 2" xfId="2305" xr:uid="{00000000-0005-0000-0000-0000831E0000}"/>
    <cellStyle name="Normal 107 3 2 2" xfId="4488" xr:uid="{00000000-0005-0000-0000-0000841E0000}"/>
    <cellStyle name="Normal 107 3 2 2 2" xfId="11031" xr:uid="{00000000-0005-0000-0000-0000851E0000}"/>
    <cellStyle name="Normal 107 3 2 2 2 2" xfId="21950" xr:uid="{00000000-0005-0000-0000-0000861E0000}"/>
    <cellStyle name="Normal 107 3 2 2 2 2 2" xfId="24932" xr:uid="{00000000-0005-0000-0000-0000871E0000}"/>
    <cellStyle name="Normal 107 3 2 2 2 3" xfId="24931" xr:uid="{00000000-0005-0000-0000-0000881E0000}"/>
    <cellStyle name="Normal 107 3 2 2 2 4" xfId="54719" xr:uid="{00000000-0005-0000-0000-0000891E0000}"/>
    <cellStyle name="Normal 107 3 2 2 3" xfId="15407" xr:uid="{00000000-0005-0000-0000-00008A1E0000}"/>
    <cellStyle name="Normal 107 3 2 2 3 2" xfId="24933" xr:uid="{00000000-0005-0000-0000-00008B1E0000}"/>
    <cellStyle name="Normal 107 3 2 2 4" xfId="24930" xr:uid="{00000000-0005-0000-0000-00008C1E0000}"/>
    <cellStyle name="Normal 107 3 2 2 5" xfId="48176" xr:uid="{00000000-0005-0000-0000-00008D1E0000}"/>
    <cellStyle name="Normal 107 3 2 3" xfId="8850" xr:uid="{00000000-0005-0000-0000-00008E1E0000}"/>
    <cellStyle name="Normal 107 3 2 3 2" xfId="19769" xr:uid="{00000000-0005-0000-0000-00008F1E0000}"/>
    <cellStyle name="Normal 107 3 2 3 2 2" xfId="24935" xr:uid="{00000000-0005-0000-0000-0000901E0000}"/>
    <cellStyle name="Normal 107 3 2 3 3" xfId="24934" xr:uid="{00000000-0005-0000-0000-0000911E0000}"/>
    <cellStyle name="Normal 107 3 2 3 4" xfId="52538" xr:uid="{00000000-0005-0000-0000-0000921E0000}"/>
    <cellStyle name="Normal 107 3 2 4" xfId="6669" xr:uid="{00000000-0005-0000-0000-0000931E0000}"/>
    <cellStyle name="Normal 107 3 2 4 2" xfId="17588" xr:uid="{00000000-0005-0000-0000-0000941E0000}"/>
    <cellStyle name="Normal 107 3 2 4 2 2" xfId="24937" xr:uid="{00000000-0005-0000-0000-0000951E0000}"/>
    <cellStyle name="Normal 107 3 2 4 3" xfId="24936" xr:uid="{00000000-0005-0000-0000-0000961E0000}"/>
    <cellStyle name="Normal 107 3 2 4 4" xfId="50357" xr:uid="{00000000-0005-0000-0000-0000971E0000}"/>
    <cellStyle name="Normal 107 3 2 5" xfId="13226" xr:uid="{00000000-0005-0000-0000-0000981E0000}"/>
    <cellStyle name="Normal 107 3 2 5 2" xfId="24938" xr:uid="{00000000-0005-0000-0000-0000991E0000}"/>
    <cellStyle name="Normal 107 3 2 6" xfId="24929" xr:uid="{00000000-0005-0000-0000-00009A1E0000}"/>
    <cellStyle name="Normal 107 3 2 7" xfId="45995" xr:uid="{00000000-0005-0000-0000-00009B1E0000}"/>
    <cellStyle name="Normal 107 3 3" xfId="3397" xr:uid="{00000000-0005-0000-0000-00009C1E0000}"/>
    <cellStyle name="Normal 107 3 3 2" xfId="9940" xr:uid="{00000000-0005-0000-0000-00009D1E0000}"/>
    <cellStyle name="Normal 107 3 3 2 2" xfId="20859" xr:uid="{00000000-0005-0000-0000-00009E1E0000}"/>
    <cellStyle name="Normal 107 3 3 2 2 2" xfId="24941" xr:uid="{00000000-0005-0000-0000-00009F1E0000}"/>
    <cellStyle name="Normal 107 3 3 2 3" xfId="24940" xr:uid="{00000000-0005-0000-0000-0000A01E0000}"/>
    <cellStyle name="Normal 107 3 3 2 4" xfId="53628" xr:uid="{00000000-0005-0000-0000-0000A11E0000}"/>
    <cellStyle name="Normal 107 3 3 3" xfId="14316" xr:uid="{00000000-0005-0000-0000-0000A21E0000}"/>
    <cellStyle name="Normal 107 3 3 3 2" xfId="24942" xr:uid="{00000000-0005-0000-0000-0000A31E0000}"/>
    <cellStyle name="Normal 107 3 3 4" xfId="24939" xr:uid="{00000000-0005-0000-0000-0000A41E0000}"/>
    <cellStyle name="Normal 107 3 3 5" xfId="47085" xr:uid="{00000000-0005-0000-0000-0000A51E0000}"/>
    <cellStyle name="Normal 107 3 4" xfId="7759" xr:uid="{00000000-0005-0000-0000-0000A61E0000}"/>
    <cellStyle name="Normal 107 3 4 2" xfId="18678" xr:uid="{00000000-0005-0000-0000-0000A71E0000}"/>
    <cellStyle name="Normal 107 3 4 2 2" xfId="24944" xr:uid="{00000000-0005-0000-0000-0000A81E0000}"/>
    <cellStyle name="Normal 107 3 4 3" xfId="24943" xr:uid="{00000000-0005-0000-0000-0000A91E0000}"/>
    <cellStyle name="Normal 107 3 4 4" xfId="51447" xr:uid="{00000000-0005-0000-0000-0000AA1E0000}"/>
    <cellStyle name="Normal 107 3 5" xfId="5578" xr:uid="{00000000-0005-0000-0000-0000AB1E0000}"/>
    <cellStyle name="Normal 107 3 5 2" xfId="16497" xr:uid="{00000000-0005-0000-0000-0000AC1E0000}"/>
    <cellStyle name="Normal 107 3 5 2 2" xfId="24946" xr:uid="{00000000-0005-0000-0000-0000AD1E0000}"/>
    <cellStyle name="Normal 107 3 5 3" xfId="24945" xr:uid="{00000000-0005-0000-0000-0000AE1E0000}"/>
    <cellStyle name="Normal 107 3 5 4" xfId="49266" xr:uid="{00000000-0005-0000-0000-0000AF1E0000}"/>
    <cellStyle name="Normal 107 3 6" xfId="12135" xr:uid="{00000000-0005-0000-0000-0000B01E0000}"/>
    <cellStyle name="Normal 107 3 6 2" xfId="24947" xr:uid="{00000000-0005-0000-0000-0000B11E0000}"/>
    <cellStyle name="Normal 107 3 7" xfId="24928" xr:uid="{00000000-0005-0000-0000-0000B21E0000}"/>
    <cellStyle name="Normal 107 3 8" xfId="44904" xr:uid="{00000000-0005-0000-0000-0000B31E0000}"/>
    <cellStyle name="Normal 107 4" xfId="1311" xr:uid="{00000000-0005-0000-0000-0000B41E0000}"/>
    <cellStyle name="Normal 107 4 2" xfId="2409" xr:uid="{00000000-0005-0000-0000-0000B51E0000}"/>
    <cellStyle name="Normal 107 4 2 2" xfId="4590" xr:uid="{00000000-0005-0000-0000-0000B61E0000}"/>
    <cellStyle name="Normal 107 4 2 2 2" xfId="11133" xr:uid="{00000000-0005-0000-0000-0000B71E0000}"/>
    <cellStyle name="Normal 107 4 2 2 2 2" xfId="22052" xr:uid="{00000000-0005-0000-0000-0000B81E0000}"/>
    <cellStyle name="Normal 107 4 2 2 2 2 2" xfId="24952" xr:uid="{00000000-0005-0000-0000-0000B91E0000}"/>
    <cellStyle name="Normal 107 4 2 2 2 3" xfId="24951" xr:uid="{00000000-0005-0000-0000-0000BA1E0000}"/>
    <cellStyle name="Normal 107 4 2 2 2 4" xfId="54821" xr:uid="{00000000-0005-0000-0000-0000BB1E0000}"/>
    <cellStyle name="Normal 107 4 2 2 3" xfId="15509" xr:uid="{00000000-0005-0000-0000-0000BC1E0000}"/>
    <cellStyle name="Normal 107 4 2 2 3 2" xfId="24953" xr:uid="{00000000-0005-0000-0000-0000BD1E0000}"/>
    <cellStyle name="Normal 107 4 2 2 4" xfId="24950" xr:uid="{00000000-0005-0000-0000-0000BE1E0000}"/>
    <cellStyle name="Normal 107 4 2 2 5" xfId="48278" xr:uid="{00000000-0005-0000-0000-0000BF1E0000}"/>
    <cellStyle name="Normal 107 4 2 3" xfId="8952" xr:uid="{00000000-0005-0000-0000-0000C01E0000}"/>
    <cellStyle name="Normal 107 4 2 3 2" xfId="19871" xr:uid="{00000000-0005-0000-0000-0000C11E0000}"/>
    <cellStyle name="Normal 107 4 2 3 2 2" xfId="24955" xr:uid="{00000000-0005-0000-0000-0000C21E0000}"/>
    <cellStyle name="Normal 107 4 2 3 3" xfId="24954" xr:uid="{00000000-0005-0000-0000-0000C31E0000}"/>
    <cellStyle name="Normal 107 4 2 3 4" xfId="52640" xr:uid="{00000000-0005-0000-0000-0000C41E0000}"/>
    <cellStyle name="Normal 107 4 2 4" xfId="6771" xr:uid="{00000000-0005-0000-0000-0000C51E0000}"/>
    <cellStyle name="Normal 107 4 2 4 2" xfId="17690" xr:uid="{00000000-0005-0000-0000-0000C61E0000}"/>
    <cellStyle name="Normal 107 4 2 4 2 2" xfId="24957" xr:uid="{00000000-0005-0000-0000-0000C71E0000}"/>
    <cellStyle name="Normal 107 4 2 4 3" xfId="24956" xr:uid="{00000000-0005-0000-0000-0000C81E0000}"/>
    <cellStyle name="Normal 107 4 2 4 4" xfId="50459" xr:uid="{00000000-0005-0000-0000-0000C91E0000}"/>
    <cellStyle name="Normal 107 4 2 5" xfId="13328" xr:uid="{00000000-0005-0000-0000-0000CA1E0000}"/>
    <cellStyle name="Normal 107 4 2 5 2" xfId="24958" xr:uid="{00000000-0005-0000-0000-0000CB1E0000}"/>
    <cellStyle name="Normal 107 4 2 6" xfId="24949" xr:uid="{00000000-0005-0000-0000-0000CC1E0000}"/>
    <cellStyle name="Normal 107 4 2 7" xfId="46097" xr:uid="{00000000-0005-0000-0000-0000CD1E0000}"/>
    <cellStyle name="Normal 107 4 3" xfId="3499" xr:uid="{00000000-0005-0000-0000-0000CE1E0000}"/>
    <cellStyle name="Normal 107 4 3 2" xfId="10042" xr:uid="{00000000-0005-0000-0000-0000CF1E0000}"/>
    <cellStyle name="Normal 107 4 3 2 2" xfId="20961" xr:uid="{00000000-0005-0000-0000-0000D01E0000}"/>
    <cellStyle name="Normal 107 4 3 2 2 2" xfId="24961" xr:uid="{00000000-0005-0000-0000-0000D11E0000}"/>
    <cellStyle name="Normal 107 4 3 2 3" xfId="24960" xr:uid="{00000000-0005-0000-0000-0000D21E0000}"/>
    <cellStyle name="Normal 107 4 3 2 4" xfId="53730" xr:uid="{00000000-0005-0000-0000-0000D31E0000}"/>
    <cellStyle name="Normal 107 4 3 3" xfId="14418" xr:uid="{00000000-0005-0000-0000-0000D41E0000}"/>
    <cellStyle name="Normal 107 4 3 3 2" xfId="24962" xr:uid="{00000000-0005-0000-0000-0000D51E0000}"/>
    <cellStyle name="Normal 107 4 3 4" xfId="24959" xr:uid="{00000000-0005-0000-0000-0000D61E0000}"/>
    <cellStyle name="Normal 107 4 3 5" xfId="47187" xr:uid="{00000000-0005-0000-0000-0000D71E0000}"/>
    <cellStyle name="Normal 107 4 4" xfId="7861" xr:uid="{00000000-0005-0000-0000-0000D81E0000}"/>
    <cellStyle name="Normal 107 4 4 2" xfId="18780" xr:uid="{00000000-0005-0000-0000-0000D91E0000}"/>
    <cellStyle name="Normal 107 4 4 2 2" xfId="24964" xr:uid="{00000000-0005-0000-0000-0000DA1E0000}"/>
    <cellStyle name="Normal 107 4 4 3" xfId="24963" xr:uid="{00000000-0005-0000-0000-0000DB1E0000}"/>
    <cellStyle name="Normal 107 4 4 4" xfId="51549" xr:uid="{00000000-0005-0000-0000-0000DC1E0000}"/>
    <cellStyle name="Normal 107 4 5" xfId="5680" xr:uid="{00000000-0005-0000-0000-0000DD1E0000}"/>
    <cellStyle name="Normal 107 4 5 2" xfId="16599" xr:uid="{00000000-0005-0000-0000-0000DE1E0000}"/>
    <cellStyle name="Normal 107 4 5 2 2" xfId="24966" xr:uid="{00000000-0005-0000-0000-0000DF1E0000}"/>
    <cellStyle name="Normal 107 4 5 3" xfId="24965" xr:uid="{00000000-0005-0000-0000-0000E01E0000}"/>
    <cellStyle name="Normal 107 4 5 4" xfId="49368" xr:uid="{00000000-0005-0000-0000-0000E11E0000}"/>
    <cellStyle name="Normal 107 4 6" xfId="12237" xr:uid="{00000000-0005-0000-0000-0000E21E0000}"/>
    <cellStyle name="Normal 107 4 6 2" xfId="24967" xr:uid="{00000000-0005-0000-0000-0000E31E0000}"/>
    <cellStyle name="Normal 107 4 7" xfId="24948" xr:uid="{00000000-0005-0000-0000-0000E41E0000}"/>
    <cellStyle name="Normal 107 4 8" xfId="45006" xr:uid="{00000000-0005-0000-0000-0000E51E0000}"/>
    <cellStyle name="Normal 108" xfId="248" xr:uid="{00000000-0005-0000-0000-0000E61E0000}"/>
    <cellStyle name="Normal 108 10" xfId="44017" xr:uid="{00000000-0005-0000-0000-0000E71E0000}"/>
    <cellStyle name="Normal 108 2" xfId="516" xr:uid="{00000000-0005-0000-0000-0000E81E0000}"/>
    <cellStyle name="Normal 108 2 2" xfId="1616" xr:uid="{00000000-0005-0000-0000-0000E91E0000}"/>
    <cellStyle name="Normal 108 2 2 2" xfId="3799" xr:uid="{00000000-0005-0000-0000-0000EA1E0000}"/>
    <cellStyle name="Normal 108 2 2 2 2" xfId="10342" xr:uid="{00000000-0005-0000-0000-0000EB1E0000}"/>
    <cellStyle name="Normal 108 2 2 2 2 2" xfId="21261" xr:uid="{00000000-0005-0000-0000-0000EC1E0000}"/>
    <cellStyle name="Normal 108 2 2 2 2 2 2" xfId="24973" xr:uid="{00000000-0005-0000-0000-0000ED1E0000}"/>
    <cellStyle name="Normal 108 2 2 2 2 3" xfId="24972" xr:uid="{00000000-0005-0000-0000-0000EE1E0000}"/>
    <cellStyle name="Normal 108 2 2 2 2 4" xfId="54030" xr:uid="{00000000-0005-0000-0000-0000EF1E0000}"/>
    <cellStyle name="Normal 108 2 2 2 3" xfId="14718" xr:uid="{00000000-0005-0000-0000-0000F01E0000}"/>
    <cellStyle name="Normal 108 2 2 2 3 2" xfId="24974" xr:uid="{00000000-0005-0000-0000-0000F11E0000}"/>
    <cellStyle name="Normal 108 2 2 2 4" xfId="24971" xr:uid="{00000000-0005-0000-0000-0000F21E0000}"/>
    <cellStyle name="Normal 108 2 2 2 5" xfId="47487" xr:uid="{00000000-0005-0000-0000-0000F31E0000}"/>
    <cellStyle name="Normal 108 2 2 3" xfId="8161" xr:uid="{00000000-0005-0000-0000-0000F41E0000}"/>
    <cellStyle name="Normal 108 2 2 3 2" xfId="19080" xr:uid="{00000000-0005-0000-0000-0000F51E0000}"/>
    <cellStyle name="Normal 108 2 2 3 2 2" xfId="24976" xr:uid="{00000000-0005-0000-0000-0000F61E0000}"/>
    <cellStyle name="Normal 108 2 2 3 3" xfId="24975" xr:uid="{00000000-0005-0000-0000-0000F71E0000}"/>
    <cellStyle name="Normal 108 2 2 3 4" xfId="51849" xr:uid="{00000000-0005-0000-0000-0000F81E0000}"/>
    <cellStyle name="Normal 108 2 2 4" xfId="5980" xr:uid="{00000000-0005-0000-0000-0000F91E0000}"/>
    <cellStyle name="Normal 108 2 2 4 2" xfId="16899" xr:uid="{00000000-0005-0000-0000-0000FA1E0000}"/>
    <cellStyle name="Normal 108 2 2 4 2 2" xfId="24978" xr:uid="{00000000-0005-0000-0000-0000FB1E0000}"/>
    <cellStyle name="Normal 108 2 2 4 3" xfId="24977" xr:uid="{00000000-0005-0000-0000-0000FC1E0000}"/>
    <cellStyle name="Normal 108 2 2 4 4" xfId="49668" xr:uid="{00000000-0005-0000-0000-0000FD1E0000}"/>
    <cellStyle name="Normal 108 2 2 5" xfId="12537" xr:uid="{00000000-0005-0000-0000-0000FE1E0000}"/>
    <cellStyle name="Normal 108 2 2 5 2" xfId="24979" xr:uid="{00000000-0005-0000-0000-0000FF1E0000}"/>
    <cellStyle name="Normal 108 2 2 6" xfId="24970" xr:uid="{00000000-0005-0000-0000-0000001F0000}"/>
    <cellStyle name="Normal 108 2 2 7" xfId="45306" xr:uid="{00000000-0005-0000-0000-0000011F0000}"/>
    <cellStyle name="Normal 108 2 3" xfId="2708" xr:uid="{00000000-0005-0000-0000-0000021F0000}"/>
    <cellStyle name="Normal 108 2 3 2" xfId="9251" xr:uid="{00000000-0005-0000-0000-0000031F0000}"/>
    <cellStyle name="Normal 108 2 3 2 2" xfId="20170" xr:uid="{00000000-0005-0000-0000-0000041F0000}"/>
    <cellStyle name="Normal 108 2 3 2 2 2" xfId="24982" xr:uid="{00000000-0005-0000-0000-0000051F0000}"/>
    <cellStyle name="Normal 108 2 3 2 3" xfId="24981" xr:uid="{00000000-0005-0000-0000-0000061F0000}"/>
    <cellStyle name="Normal 108 2 3 2 4" xfId="52939" xr:uid="{00000000-0005-0000-0000-0000071F0000}"/>
    <cellStyle name="Normal 108 2 3 3" xfId="13627" xr:uid="{00000000-0005-0000-0000-0000081F0000}"/>
    <cellStyle name="Normal 108 2 3 3 2" xfId="24983" xr:uid="{00000000-0005-0000-0000-0000091F0000}"/>
    <cellStyle name="Normal 108 2 3 4" xfId="24980" xr:uid="{00000000-0005-0000-0000-00000A1F0000}"/>
    <cellStyle name="Normal 108 2 3 5" xfId="46396" xr:uid="{00000000-0005-0000-0000-00000B1F0000}"/>
    <cellStyle name="Normal 108 2 4" xfId="7070" xr:uid="{00000000-0005-0000-0000-00000C1F0000}"/>
    <cellStyle name="Normal 108 2 4 2" xfId="17989" xr:uid="{00000000-0005-0000-0000-00000D1F0000}"/>
    <cellStyle name="Normal 108 2 4 2 2" xfId="24985" xr:uid="{00000000-0005-0000-0000-00000E1F0000}"/>
    <cellStyle name="Normal 108 2 4 3" xfId="24984" xr:uid="{00000000-0005-0000-0000-00000F1F0000}"/>
    <cellStyle name="Normal 108 2 4 4" xfId="50758" xr:uid="{00000000-0005-0000-0000-0000101F0000}"/>
    <cellStyle name="Normal 108 2 5" xfId="4889" xr:uid="{00000000-0005-0000-0000-0000111F0000}"/>
    <cellStyle name="Normal 108 2 5 2" xfId="15808" xr:uid="{00000000-0005-0000-0000-0000121F0000}"/>
    <cellStyle name="Normal 108 2 5 2 2" xfId="24987" xr:uid="{00000000-0005-0000-0000-0000131F0000}"/>
    <cellStyle name="Normal 108 2 5 3" xfId="24986" xr:uid="{00000000-0005-0000-0000-0000141F0000}"/>
    <cellStyle name="Normal 108 2 5 4" xfId="48577" xr:uid="{00000000-0005-0000-0000-0000151F0000}"/>
    <cellStyle name="Normal 108 2 6" xfId="11446" xr:uid="{00000000-0005-0000-0000-0000161F0000}"/>
    <cellStyle name="Normal 108 2 6 2" xfId="24988" xr:uid="{00000000-0005-0000-0000-0000171F0000}"/>
    <cellStyle name="Normal 108 2 7" xfId="24969" xr:uid="{00000000-0005-0000-0000-0000181F0000}"/>
    <cellStyle name="Normal 108 2 8" xfId="44215" xr:uid="{00000000-0005-0000-0000-0000191F0000}"/>
    <cellStyle name="Normal 108 3" xfId="1312" xr:uid="{00000000-0005-0000-0000-00001A1F0000}"/>
    <cellStyle name="Normal 108 4" xfId="1418" xr:uid="{00000000-0005-0000-0000-00001B1F0000}"/>
    <cellStyle name="Normal 108 4 2" xfId="3601" xr:uid="{00000000-0005-0000-0000-00001C1F0000}"/>
    <cellStyle name="Normal 108 4 2 2" xfId="10144" xr:uid="{00000000-0005-0000-0000-00001D1F0000}"/>
    <cellStyle name="Normal 108 4 2 2 2" xfId="21063" xr:uid="{00000000-0005-0000-0000-00001E1F0000}"/>
    <cellStyle name="Normal 108 4 2 2 2 2" xfId="24992" xr:uid="{00000000-0005-0000-0000-00001F1F0000}"/>
    <cellStyle name="Normal 108 4 2 2 3" xfId="24991" xr:uid="{00000000-0005-0000-0000-0000201F0000}"/>
    <cellStyle name="Normal 108 4 2 2 4" xfId="53832" xr:uid="{00000000-0005-0000-0000-0000211F0000}"/>
    <cellStyle name="Normal 108 4 2 3" xfId="14520" xr:uid="{00000000-0005-0000-0000-0000221F0000}"/>
    <cellStyle name="Normal 108 4 2 3 2" xfId="24993" xr:uid="{00000000-0005-0000-0000-0000231F0000}"/>
    <cellStyle name="Normal 108 4 2 4" xfId="24990" xr:uid="{00000000-0005-0000-0000-0000241F0000}"/>
    <cellStyle name="Normal 108 4 2 5" xfId="47289" xr:uid="{00000000-0005-0000-0000-0000251F0000}"/>
    <cellStyle name="Normal 108 4 3" xfId="7963" xr:uid="{00000000-0005-0000-0000-0000261F0000}"/>
    <cellStyle name="Normal 108 4 3 2" xfId="18882" xr:uid="{00000000-0005-0000-0000-0000271F0000}"/>
    <cellStyle name="Normal 108 4 3 2 2" xfId="24995" xr:uid="{00000000-0005-0000-0000-0000281F0000}"/>
    <cellStyle name="Normal 108 4 3 3" xfId="24994" xr:uid="{00000000-0005-0000-0000-0000291F0000}"/>
    <cellStyle name="Normal 108 4 3 4" xfId="51651" xr:uid="{00000000-0005-0000-0000-00002A1F0000}"/>
    <cellStyle name="Normal 108 4 4" xfId="5782" xr:uid="{00000000-0005-0000-0000-00002B1F0000}"/>
    <cellStyle name="Normal 108 4 4 2" xfId="16701" xr:uid="{00000000-0005-0000-0000-00002C1F0000}"/>
    <cellStyle name="Normal 108 4 4 2 2" xfId="24997" xr:uid="{00000000-0005-0000-0000-00002D1F0000}"/>
    <cellStyle name="Normal 108 4 4 3" xfId="24996" xr:uid="{00000000-0005-0000-0000-00002E1F0000}"/>
    <cellStyle name="Normal 108 4 4 4" xfId="49470" xr:uid="{00000000-0005-0000-0000-00002F1F0000}"/>
    <cellStyle name="Normal 108 4 5" xfId="12339" xr:uid="{00000000-0005-0000-0000-0000301F0000}"/>
    <cellStyle name="Normal 108 4 5 2" xfId="24998" xr:uid="{00000000-0005-0000-0000-0000311F0000}"/>
    <cellStyle name="Normal 108 4 6" xfId="24989" xr:uid="{00000000-0005-0000-0000-0000321F0000}"/>
    <cellStyle name="Normal 108 4 7" xfId="45108" xr:uid="{00000000-0005-0000-0000-0000331F0000}"/>
    <cellStyle name="Normal 108 5" xfId="2510" xr:uid="{00000000-0005-0000-0000-0000341F0000}"/>
    <cellStyle name="Normal 108 5 2" xfId="9053" xr:uid="{00000000-0005-0000-0000-0000351F0000}"/>
    <cellStyle name="Normal 108 5 2 2" xfId="19972" xr:uid="{00000000-0005-0000-0000-0000361F0000}"/>
    <cellStyle name="Normal 108 5 2 2 2" xfId="25001" xr:uid="{00000000-0005-0000-0000-0000371F0000}"/>
    <cellStyle name="Normal 108 5 2 3" xfId="25000" xr:uid="{00000000-0005-0000-0000-0000381F0000}"/>
    <cellStyle name="Normal 108 5 2 4" xfId="52741" xr:uid="{00000000-0005-0000-0000-0000391F0000}"/>
    <cellStyle name="Normal 108 5 3" xfId="13429" xr:uid="{00000000-0005-0000-0000-00003A1F0000}"/>
    <cellStyle name="Normal 108 5 3 2" xfId="25002" xr:uid="{00000000-0005-0000-0000-00003B1F0000}"/>
    <cellStyle name="Normal 108 5 4" xfId="24999" xr:uid="{00000000-0005-0000-0000-00003C1F0000}"/>
    <cellStyle name="Normal 108 5 5" xfId="46198" xr:uid="{00000000-0005-0000-0000-00003D1F0000}"/>
    <cellStyle name="Normal 108 6" xfId="6872" xr:uid="{00000000-0005-0000-0000-00003E1F0000}"/>
    <cellStyle name="Normal 108 6 2" xfId="17791" xr:uid="{00000000-0005-0000-0000-00003F1F0000}"/>
    <cellStyle name="Normal 108 6 2 2" xfId="25004" xr:uid="{00000000-0005-0000-0000-0000401F0000}"/>
    <cellStyle name="Normal 108 6 3" xfId="25003" xr:uid="{00000000-0005-0000-0000-0000411F0000}"/>
    <cellStyle name="Normal 108 6 4" xfId="50560" xr:uid="{00000000-0005-0000-0000-0000421F0000}"/>
    <cellStyle name="Normal 108 7" xfId="4691" xr:uid="{00000000-0005-0000-0000-0000431F0000}"/>
    <cellStyle name="Normal 108 7 2" xfId="15610" xr:uid="{00000000-0005-0000-0000-0000441F0000}"/>
    <cellStyle name="Normal 108 7 2 2" xfId="25006" xr:uid="{00000000-0005-0000-0000-0000451F0000}"/>
    <cellStyle name="Normal 108 7 3" xfId="25005" xr:uid="{00000000-0005-0000-0000-0000461F0000}"/>
    <cellStyle name="Normal 108 7 4" xfId="48379" xr:uid="{00000000-0005-0000-0000-0000471F0000}"/>
    <cellStyle name="Normal 108 8" xfId="11248" xr:uid="{00000000-0005-0000-0000-0000481F0000}"/>
    <cellStyle name="Normal 108 8 2" xfId="25007" xr:uid="{00000000-0005-0000-0000-0000491F0000}"/>
    <cellStyle name="Normal 108 9" xfId="24968" xr:uid="{00000000-0005-0000-0000-00004A1F0000}"/>
    <cellStyle name="Normal 109" xfId="429" xr:uid="{00000000-0005-0000-0000-00004B1F0000}"/>
    <cellStyle name="Normal 109 2" xfId="1313" xr:uid="{00000000-0005-0000-0000-00004C1F0000}"/>
    <cellStyle name="Normal 11" xfId="88" xr:uid="{00000000-0005-0000-0000-00004D1F0000}"/>
    <cellStyle name="Normal 11 10" xfId="1015" xr:uid="{00000000-0005-0000-0000-00004E1F0000}"/>
    <cellStyle name="Normal 11 10 2" xfId="2113" xr:uid="{00000000-0005-0000-0000-00004F1F0000}"/>
    <cellStyle name="Normal 11 10 2 2" xfId="4296" xr:uid="{00000000-0005-0000-0000-0000501F0000}"/>
    <cellStyle name="Normal 11 10 2 2 2" xfId="10839" xr:uid="{00000000-0005-0000-0000-0000511F0000}"/>
    <cellStyle name="Normal 11 10 2 2 2 2" xfId="21758" xr:uid="{00000000-0005-0000-0000-0000521F0000}"/>
    <cellStyle name="Normal 11 10 2 2 2 2 2" xfId="25013" xr:uid="{00000000-0005-0000-0000-0000531F0000}"/>
    <cellStyle name="Normal 11 10 2 2 2 3" xfId="25012" xr:uid="{00000000-0005-0000-0000-0000541F0000}"/>
    <cellStyle name="Normal 11 10 2 2 2 4" xfId="54527" xr:uid="{00000000-0005-0000-0000-0000551F0000}"/>
    <cellStyle name="Normal 11 10 2 2 3" xfId="15215" xr:uid="{00000000-0005-0000-0000-0000561F0000}"/>
    <cellStyle name="Normal 11 10 2 2 3 2" xfId="25014" xr:uid="{00000000-0005-0000-0000-0000571F0000}"/>
    <cellStyle name="Normal 11 10 2 2 4" xfId="25011" xr:uid="{00000000-0005-0000-0000-0000581F0000}"/>
    <cellStyle name="Normal 11 10 2 2 5" xfId="47984" xr:uid="{00000000-0005-0000-0000-0000591F0000}"/>
    <cellStyle name="Normal 11 10 2 3" xfId="8658" xr:uid="{00000000-0005-0000-0000-00005A1F0000}"/>
    <cellStyle name="Normal 11 10 2 3 2" xfId="19577" xr:uid="{00000000-0005-0000-0000-00005B1F0000}"/>
    <cellStyle name="Normal 11 10 2 3 2 2" xfId="25016" xr:uid="{00000000-0005-0000-0000-00005C1F0000}"/>
    <cellStyle name="Normal 11 10 2 3 3" xfId="25015" xr:uid="{00000000-0005-0000-0000-00005D1F0000}"/>
    <cellStyle name="Normal 11 10 2 3 4" xfId="52346" xr:uid="{00000000-0005-0000-0000-00005E1F0000}"/>
    <cellStyle name="Normal 11 10 2 4" xfId="6477" xr:uid="{00000000-0005-0000-0000-00005F1F0000}"/>
    <cellStyle name="Normal 11 10 2 4 2" xfId="17396" xr:uid="{00000000-0005-0000-0000-0000601F0000}"/>
    <cellStyle name="Normal 11 10 2 4 2 2" xfId="25018" xr:uid="{00000000-0005-0000-0000-0000611F0000}"/>
    <cellStyle name="Normal 11 10 2 4 3" xfId="25017" xr:uid="{00000000-0005-0000-0000-0000621F0000}"/>
    <cellStyle name="Normal 11 10 2 4 4" xfId="50165" xr:uid="{00000000-0005-0000-0000-0000631F0000}"/>
    <cellStyle name="Normal 11 10 2 5" xfId="13034" xr:uid="{00000000-0005-0000-0000-0000641F0000}"/>
    <cellStyle name="Normal 11 10 2 5 2" xfId="25019" xr:uid="{00000000-0005-0000-0000-0000651F0000}"/>
    <cellStyle name="Normal 11 10 2 6" xfId="25010" xr:uid="{00000000-0005-0000-0000-0000661F0000}"/>
    <cellStyle name="Normal 11 10 2 7" xfId="45803" xr:uid="{00000000-0005-0000-0000-0000671F0000}"/>
    <cellStyle name="Normal 11 10 3" xfId="3205" xr:uid="{00000000-0005-0000-0000-0000681F0000}"/>
    <cellStyle name="Normal 11 10 3 2" xfId="9748" xr:uid="{00000000-0005-0000-0000-0000691F0000}"/>
    <cellStyle name="Normal 11 10 3 2 2" xfId="20667" xr:uid="{00000000-0005-0000-0000-00006A1F0000}"/>
    <cellStyle name="Normal 11 10 3 2 2 2" xfId="25022" xr:uid="{00000000-0005-0000-0000-00006B1F0000}"/>
    <cellStyle name="Normal 11 10 3 2 3" xfId="25021" xr:uid="{00000000-0005-0000-0000-00006C1F0000}"/>
    <cellStyle name="Normal 11 10 3 2 4" xfId="53436" xr:uid="{00000000-0005-0000-0000-00006D1F0000}"/>
    <cellStyle name="Normal 11 10 3 3" xfId="14124" xr:uid="{00000000-0005-0000-0000-00006E1F0000}"/>
    <cellStyle name="Normal 11 10 3 3 2" xfId="25023" xr:uid="{00000000-0005-0000-0000-00006F1F0000}"/>
    <cellStyle name="Normal 11 10 3 4" xfId="25020" xr:uid="{00000000-0005-0000-0000-0000701F0000}"/>
    <cellStyle name="Normal 11 10 3 5" xfId="46893" xr:uid="{00000000-0005-0000-0000-0000711F0000}"/>
    <cellStyle name="Normal 11 10 4" xfId="7567" xr:uid="{00000000-0005-0000-0000-0000721F0000}"/>
    <cellStyle name="Normal 11 10 4 2" xfId="18486" xr:uid="{00000000-0005-0000-0000-0000731F0000}"/>
    <cellStyle name="Normal 11 10 4 2 2" xfId="25025" xr:uid="{00000000-0005-0000-0000-0000741F0000}"/>
    <cellStyle name="Normal 11 10 4 3" xfId="25024" xr:uid="{00000000-0005-0000-0000-0000751F0000}"/>
    <cellStyle name="Normal 11 10 4 4" xfId="51255" xr:uid="{00000000-0005-0000-0000-0000761F0000}"/>
    <cellStyle name="Normal 11 10 5" xfId="5386" xr:uid="{00000000-0005-0000-0000-0000771F0000}"/>
    <cellStyle name="Normal 11 10 5 2" xfId="16305" xr:uid="{00000000-0005-0000-0000-0000781F0000}"/>
    <cellStyle name="Normal 11 10 5 2 2" xfId="25027" xr:uid="{00000000-0005-0000-0000-0000791F0000}"/>
    <cellStyle name="Normal 11 10 5 3" xfId="25026" xr:uid="{00000000-0005-0000-0000-00007A1F0000}"/>
    <cellStyle name="Normal 11 10 5 4" xfId="49074" xr:uid="{00000000-0005-0000-0000-00007B1F0000}"/>
    <cellStyle name="Normal 11 10 6" xfId="11943" xr:uid="{00000000-0005-0000-0000-00007C1F0000}"/>
    <cellStyle name="Normal 11 10 6 2" xfId="25028" xr:uid="{00000000-0005-0000-0000-00007D1F0000}"/>
    <cellStyle name="Normal 11 10 7" xfId="25009" xr:uid="{00000000-0005-0000-0000-00007E1F0000}"/>
    <cellStyle name="Normal 11 10 8" xfId="44712" xr:uid="{00000000-0005-0000-0000-00007F1F0000}"/>
    <cellStyle name="Normal 11 11" xfId="1113" xr:uid="{00000000-0005-0000-0000-0000801F0000}"/>
    <cellStyle name="Normal 11 11 2" xfId="2211" xr:uid="{00000000-0005-0000-0000-0000811F0000}"/>
    <cellStyle name="Normal 11 11 2 2" xfId="4394" xr:uid="{00000000-0005-0000-0000-0000821F0000}"/>
    <cellStyle name="Normal 11 11 2 2 2" xfId="10937" xr:uid="{00000000-0005-0000-0000-0000831F0000}"/>
    <cellStyle name="Normal 11 11 2 2 2 2" xfId="21856" xr:uid="{00000000-0005-0000-0000-0000841F0000}"/>
    <cellStyle name="Normal 11 11 2 2 2 2 2" xfId="25033" xr:uid="{00000000-0005-0000-0000-0000851F0000}"/>
    <cellStyle name="Normal 11 11 2 2 2 3" xfId="25032" xr:uid="{00000000-0005-0000-0000-0000861F0000}"/>
    <cellStyle name="Normal 11 11 2 2 2 4" xfId="54625" xr:uid="{00000000-0005-0000-0000-0000871F0000}"/>
    <cellStyle name="Normal 11 11 2 2 3" xfId="15313" xr:uid="{00000000-0005-0000-0000-0000881F0000}"/>
    <cellStyle name="Normal 11 11 2 2 3 2" xfId="25034" xr:uid="{00000000-0005-0000-0000-0000891F0000}"/>
    <cellStyle name="Normal 11 11 2 2 4" xfId="25031" xr:uid="{00000000-0005-0000-0000-00008A1F0000}"/>
    <cellStyle name="Normal 11 11 2 2 5" xfId="48082" xr:uid="{00000000-0005-0000-0000-00008B1F0000}"/>
    <cellStyle name="Normal 11 11 2 3" xfId="8756" xr:uid="{00000000-0005-0000-0000-00008C1F0000}"/>
    <cellStyle name="Normal 11 11 2 3 2" xfId="19675" xr:uid="{00000000-0005-0000-0000-00008D1F0000}"/>
    <cellStyle name="Normal 11 11 2 3 2 2" xfId="25036" xr:uid="{00000000-0005-0000-0000-00008E1F0000}"/>
    <cellStyle name="Normal 11 11 2 3 3" xfId="25035" xr:uid="{00000000-0005-0000-0000-00008F1F0000}"/>
    <cellStyle name="Normal 11 11 2 3 4" xfId="52444" xr:uid="{00000000-0005-0000-0000-0000901F0000}"/>
    <cellStyle name="Normal 11 11 2 4" xfId="6575" xr:uid="{00000000-0005-0000-0000-0000911F0000}"/>
    <cellStyle name="Normal 11 11 2 4 2" xfId="17494" xr:uid="{00000000-0005-0000-0000-0000921F0000}"/>
    <cellStyle name="Normal 11 11 2 4 2 2" xfId="25038" xr:uid="{00000000-0005-0000-0000-0000931F0000}"/>
    <cellStyle name="Normal 11 11 2 4 3" xfId="25037" xr:uid="{00000000-0005-0000-0000-0000941F0000}"/>
    <cellStyle name="Normal 11 11 2 4 4" xfId="50263" xr:uid="{00000000-0005-0000-0000-0000951F0000}"/>
    <cellStyle name="Normal 11 11 2 5" xfId="13132" xr:uid="{00000000-0005-0000-0000-0000961F0000}"/>
    <cellStyle name="Normal 11 11 2 5 2" xfId="25039" xr:uid="{00000000-0005-0000-0000-0000971F0000}"/>
    <cellStyle name="Normal 11 11 2 6" xfId="25030" xr:uid="{00000000-0005-0000-0000-0000981F0000}"/>
    <cellStyle name="Normal 11 11 2 7" xfId="45901" xr:uid="{00000000-0005-0000-0000-0000991F0000}"/>
    <cellStyle name="Normal 11 11 3" xfId="3303" xr:uid="{00000000-0005-0000-0000-00009A1F0000}"/>
    <cellStyle name="Normal 11 11 3 2" xfId="9846" xr:uid="{00000000-0005-0000-0000-00009B1F0000}"/>
    <cellStyle name="Normal 11 11 3 2 2" xfId="20765" xr:uid="{00000000-0005-0000-0000-00009C1F0000}"/>
    <cellStyle name="Normal 11 11 3 2 2 2" xfId="25042" xr:uid="{00000000-0005-0000-0000-00009D1F0000}"/>
    <cellStyle name="Normal 11 11 3 2 3" xfId="25041" xr:uid="{00000000-0005-0000-0000-00009E1F0000}"/>
    <cellStyle name="Normal 11 11 3 2 4" xfId="53534" xr:uid="{00000000-0005-0000-0000-00009F1F0000}"/>
    <cellStyle name="Normal 11 11 3 3" xfId="14222" xr:uid="{00000000-0005-0000-0000-0000A01F0000}"/>
    <cellStyle name="Normal 11 11 3 3 2" xfId="25043" xr:uid="{00000000-0005-0000-0000-0000A11F0000}"/>
    <cellStyle name="Normal 11 11 3 4" xfId="25040" xr:uid="{00000000-0005-0000-0000-0000A21F0000}"/>
    <cellStyle name="Normal 11 11 3 5" xfId="46991" xr:uid="{00000000-0005-0000-0000-0000A31F0000}"/>
    <cellStyle name="Normal 11 11 4" xfId="7665" xr:uid="{00000000-0005-0000-0000-0000A41F0000}"/>
    <cellStyle name="Normal 11 11 4 2" xfId="18584" xr:uid="{00000000-0005-0000-0000-0000A51F0000}"/>
    <cellStyle name="Normal 11 11 4 2 2" xfId="25045" xr:uid="{00000000-0005-0000-0000-0000A61F0000}"/>
    <cellStyle name="Normal 11 11 4 3" xfId="25044" xr:uid="{00000000-0005-0000-0000-0000A71F0000}"/>
    <cellStyle name="Normal 11 11 4 4" xfId="51353" xr:uid="{00000000-0005-0000-0000-0000A81F0000}"/>
    <cellStyle name="Normal 11 11 5" xfId="5484" xr:uid="{00000000-0005-0000-0000-0000A91F0000}"/>
    <cellStyle name="Normal 11 11 5 2" xfId="16403" xr:uid="{00000000-0005-0000-0000-0000AA1F0000}"/>
    <cellStyle name="Normal 11 11 5 2 2" xfId="25047" xr:uid="{00000000-0005-0000-0000-0000AB1F0000}"/>
    <cellStyle name="Normal 11 11 5 3" xfId="25046" xr:uid="{00000000-0005-0000-0000-0000AC1F0000}"/>
    <cellStyle name="Normal 11 11 5 4" xfId="49172" xr:uid="{00000000-0005-0000-0000-0000AD1F0000}"/>
    <cellStyle name="Normal 11 11 6" xfId="12041" xr:uid="{00000000-0005-0000-0000-0000AE1F0000}"/>
    <cellStyle name="Normal 11 11 6 2" xfId="25048" xr:uid="{00000000-0005-0000-0000-0000AF1F0000}"/>
    <cellStyle name="Normal 11 11 7" xfId="25029" xr:uid="{00000000-0005-0000-0000-0000B01F0000}"/>
    <cellStyle name="Normal 11 11 8" xfId="44810" xr:uid="{00000000-0005-0000-0000-0000B11F0000}"/>
    <cellStyle name="Normal 11 12" xfId="1217" xr:uid="{00000000-0005-0000-0000-0000B21F0000}"/>
    <cellStyle name="Normal 11 12 2" xfId="2315" xr:uid="{00000000-0005-0000-0000-0000B31F0000}"/>
    <cellStyle name="Normal 11 12 2 2" xfId="4496" xr:uid="{00000000-0005-0000-0000-0000B41F0000}"/>
    <cellStyle name="Normal 11 12 2 2 2" xfId="11039" xr:uid="{00000000-0005-0000-0000-0000B51F0000}"/>
    <cellStyle name="Normal 11 12 2 2 2 2" xfId="21958" xr:uid="{00000000-0005-0000-0000-0000B61F0000}"/>
    <cellStyle name="Normal 11 12 2 2 2 2 2" xfId="25053" xr:uid="{00000000-0005-0000-0000-0000B71F0000}"/>
    <cellStyle name="Normal 11 12 2 2 2 3" xfId="25052" xr:uid="{00000000-0005-0000-0000-0000B81F0000}"/>
    <cellStyle name="Normal 11 12 2 2 2 4" xfId="54727" xr:uid="{00000000-0005-0000-0000-0000B91F0000}"/>
    <cellStyle name="Normal 11 12 2 2 3" xfId="15415" xr:uid="{00000000-0005-0000-0000-0000BA1F0000}"/>
    <cellStyle name="Normal 11 12 2 2 3 2" xfId="25054" xr:uid="{00000000-0005-0000-0000-0000BB1F0000}"/>
    <cellStyle name="Normal 11 12 2 2 4" xfId="25051" xr:uid="{00000000-0005-0000-0000-0000BC1F0000}"/>
    <cellStyle name="Normal 11 12 2 2 5" xfId="48184" xr:uid="{00000000-0005-0000-0000-0000BD1F0000}"/>
    <cellStyle name="Normal 11 12 2 3" xfId="8858" xr:uid="{00000000-0005-0000-0000-0000BE1F0000}"/>
    <cellStyle name="Normal 11 12 2 3 2" xfId="19777" xr:uid="{00000000-0005-0000-0000-0000BF1F0000}"/>
    <cellStyle name="Normal 11 12 2 3 2 2" xfId="25056" xr:uid="{00000000-0005-0000-0000-0000C01F0000}"/>
    <cellStyle name="Normal 11 12 2 3 3" xfId="25055" xr:uid="{00000000-0005-0000-0000-0000C11F0000}"/>
    <cellStyle name="Normal 11 12 2 3 4" xfId="52546" xr:uid="{00000000-0005-0000-0000-0000C21F0000}"/>
    <cellStyle name="Normal 11 12 2 4" xfId="6677" xr:uid="{00000000-0005-0000-0000-0000C31F0000}"/>
    <cellStyle name="Normal 11 12 2 4 2" xfId="17596" xr:uid="{00000000-0005-0000-0000-0000C41F0000}"/>
    <cellStyle name="Normal 11 12 2 4 2 2" xfId="25058" xr:uid="{00000000-0005-0000-0000-0000C51F0000}"/>
    <cellStyle name="Normal 11 12 2 4 3" xfId="25057" xr:uid="{00000000-0005-0000-0000-0000C61F0000}"/>
    <cellStyle name="Normal 11 12 2 4 4" xfId="50365" xr:uid="{00000000-0005-0000-0000-0000C71F0000}"/>
    <cellStyle name="Normal 11 12 2 5" xfId="13234" xr:uid="{00000000-0005-0000-0000-0000C81F0000}"/>
    <cellStyle name="Normal 11 12 2 5 2" xfId="25059" xr:uid="{00000000-0005-0000-0000-0000C91F0000}"/>
    <cellStyle name="Normal 11 12 2 6" xfId="25050" xr:uid="{00000000-0005-0000-0000-0000CA1F0000}"/>
    <cellStyle name="Normal 11 12 2 7" xfId="46003" xr:uid="{00000000-0005-0000-0000-0000CB1F0000}"/>
    <cellStyle name="Normal 11 12 3" xfId="3405" xr:uid="{00000000-0005-0000-0000-0000CC1F0000}"/>
    <cellStyle name="Normal 11 12 3 2" xfId="9948" xr:uid="{00000000-0005-0000-0000-0000CD1F0000}"/>
    <cellStyle name="Normal 11 12 3 2 2" xfId="20867" xr:uid="{00000000-0005-0000-0000-0000CE1F0000}"/>
    <cellStyle name="Normal 11 12 3 2 2 2" xfId="25062" xr:uid="{00000000-0005-0000-0000-0000CF1F0000}"/>
    <cellStyle name="Normal 11 12 3 2 3" xfId="25061" xr:uid="{00000000-0005-0000-0000-0000D01F0000}"/>
    <cellStyle name="Normal 11 12 3 2 4" xfId="53636" xr:uid="{00000000-0005-0000-0000-0000D11F0000}"/>
    <cellStyle name="Normal 11 12 3 3" xfId="14324" xr:uid="{00000000-0005-0000-0000-0000D21F0000}"/>
    <cellStyle name="Normal 11 12 3 3 2" xfId="25063" xr:uid="{00000000-0005-0000-0000-0000D31F0000}"/>
    <cellStyle name="Normal 11 12 3 4" xfId="25060" xr:uid="{00000000-0005-0000-0000-0000D41F0000}"/>
    <cellStyle name="Normal 11 12 3 5" xfId="47093" xr:uid="{00000000-0005-0000-0000-0000D51F0000}"/>
    <cellStyle name="Normal 11 12 4" xfId="7767" xr:uid="{00000000-0005-0000-0000-0000D61F0000}"/>
    <cellStyle name="Normal 11 12 4 2" xfId="18686" xr:uid="{00000000-0005-0000-0000-0000D71F0000}"/>
    <cellStyle name="Normal 11 12 4 2 2" xfId="25065" xr:uid="{00000000-0005-0000-0000-0000D81F0000}"/>
    <cellStyle name="Normal 11 12 4 3" xfId="25064" xr:uid="{00000000-0005-0000-0000-0000D91F0000}"/>
    <cellStyle name="Normal 11 12 4 4" xfId="51455" xr:uid="{00000000-0005-0000-0000-0000DA1F0000}"/>
    <cellStyle name="Normal 11 12 5" xfId="5586" xr:uid="{00000000-0005-0000-0000-0000DB1F0000}"/>
    <cellStyle name="Normal 11 12 5 2" xfId="16505" xr:uid="{00000000-0005-0000-0000-0000DC1F0000}"/>
    <cellStyle name="Normal 11 12 5 2 2" xfId="25067" xr:uid="{00000000-0005-0000-0000-0000DD1F0000}"/>
    <cellStyle name="Normal 11 12 5 3" xfId="25066" xr:uid="{00000000-0005-0000-0000-0000DE1F0000}"/>
    <cellStyle name="Normal 11 12 5 4" xfId="49274" xr:uid="{00000000-0005-0000-0000-0000DF1F0000}"/>
    <cellStyle name="Normal 11 12 6" xfId="12143" xr:uid="{00000000-0005-0000-0000-0000E01F0000}"/>
    <cellStyle name="Normal 11 12 6 2" xfId="25068" xr:uid="{00000000-0005-0000-0000-0000E11F0000}"/>
    <cellStyle name="Normal 11 12 7" xfId="25049" xr:uid="{00000000-0005-0000-0000-0000E21F0000}"/>
    <cellStyle name="Normal 11 12 8" xfId="44912" xr:uid="{00000000-0005-0000-0000-0000E31F0000}"/>
    <cellStyle name="Normal 11 13" xfId="1336" xr:uid="{00000000-0005-0000-0000-0000E41F0000}"/>
    <cellStyle name="Normal 11 13 2" xfId="3519" xr:uid="{00000000-0005-0000-0000-0000E51F0000}"/>
    <cellStyle name="Normal 11 13 2 2" xfId="10062" xr:uid="{00000000-0005-0000-0000-0000E61F0000}"/>
    <cellStyle name="Normal 11 13 2 2 2" xfId="20981" xr:uid="{00000000-0005-0000-0000-0000E71F0000}"/>
    <cellStyle name="Normal 11 13 2 2 2 2" xfId="25072" xr:uid="{00000000-0005-0000-0000-0000E81F0000}"/>
    <cellStyle name="Normal 11 13 2 2 3" xfId="25071" xr:uid="{00000000-0005-0000-0000-0000E91F0000}"/>
    <cellStyle name="Normal 11 13 2 2 4" xfId="53750" xr:uid="{00000000-0005-0000-0000-0000EA1F0000}"/>
    <cellStyle name="Normal 11 13 2 3" xfId="14438" xr:uid="{00000000-0005-0000-0000-0000EB1F0000}"/>
    <cellStyle name="Normal 11 13 2 3 2" xfId="25073" xr:uid="{00000000-0005-0000-0000-0000EC1F0000}"/>
    <cellStyle name="Normal 11 13 2 4" xfId="25070" xr:uid="{00000000-0005-0000-0000-0000ED1F0000}"/>
    <cellStyle name="Normal 11 13 2 5" xfId="47207" xr:uid="{00000000-0005-0000-0000-0000EE1F0000}"/>
    <cellStyle name="Normal 11 13 3" xfId="7881" xr:uid="{00000000-0005-0000-0000-0000EF1F0000}"/>
    <cellStyle name="Normal 11 13 3 2" xfId="18800" xr:uid="{00000000-0005-0000-0000-0000F01F0000}"/>
    <cellStyle name="Normal 11 13 3 2 2" xfId="25075" xr:uid="{00000000-0005-0000-0000-0000F11F0000}"/>
    <cellStyle name="Normal 11 13 3 3" xfId="25074" xr:uid="{00000000-0005-0000-0000-0000F21F0000}"/>
    <cellStyle name="Normal 11 13 3 4" xfId="51569" xr:uid="{00000000-0005-0000-0000-0000F31F0000}"/>
    <cellStyle name="Normal 11 13 4" xfId="5700" xr:uid="{00000000-0005-0000-0000-0000F41F0000}"/>
    <cellStyle name="Normal 11 13 4 2" xfId="16619" xr:uid="{00000000-0005-0000-0000-0000F51F0000}"/>
    <cellStyle name="Normal 11 13 4 2 2" xfId="25077" xr:uid="{00000000-0005-0000-0000-0000F61F0000}"/>
    <cellStyle name="Normal 11 13 4 3" xfId="25076" xr:uid="{00000000-0005-0000-0000-0000F71F0000}"/>
    <cellStyle name="Normal 11 13 4 4" xfId="49388" xr:uid="{00000000-0005-0000-0000-0000F81F0000}"/>
    <cellStyle name="Normal 11 13 5" xfId="12257" xr:uid="{00000000-0005-0000-0000-0000F91F0000}"/>
    <cellStyle name="Normal 11 13 5 2" xfId="25078" xr:uid="{00000000-0005-0000-0000-0000FA1F0000}"/>
    <cellStyle name="Normal 11 13 6" xfId="25069" xr:uid="{00000000-0005-0000-0000-0000FB1F0000}"/>
    <cellStyle name="Normal 11 13 7" xfId="45026" xr:uid="{00000000-0005-0000-0000-0000FC1F0000}"/>
    <cellStyle name="Normal 11 14" xfId="2416" xr:uid="{00000000-0005-0000-0000-0000FD1F0000}"/>
    <cellStyle name="Normal 11 14 2" xfId="8959" xr:uid="{00000000-0005-0000-0000-0000FE1F0000}"/>
    <cellStyle name="Normal 11 14 2 2" xfId="19878" xr:uid="{00000000-0005-0000-0000-0000FF1F0000}"/>
    <cellStyle name="Normal 11 14 2 2 2" xfId="25081" xr:uid="{00000000-0005-0000-0000-000000200000}"/>
    <cellStyle name="Normal 11 14 2 3" xfId="25080" xr:uid="{00000000-0005-0000-0000-000001200000}"/>
    <cellStyle name="Normal 11 14 2 4" xfId="52647" xr:uid="{00000000-0005-0000-0000-000002200000}"/>
    <cellStyle name="Normal 11 14 3" xfId="13335" xr:uid="{00000000-0005-0000-0000-000003200000}"/>
    <cellStyle name="Normal 11 14 3 2" xfId="25082" xr:uid="{00000000-0005-0000-0000-000004200000}"/>
    <cellStyle name="Normal 11 14 4" xfId="25079" xr:uid="{00000000-0005-0000-0000-000005200000}"/>
    <cellStyle name="Normal 11 14 5" xfId="46104" xr:uid="{00000000-0005-0000-0000-000006200000}"/>
    <cellStyle name="Normal 11 15" xfId="6778" xr:uid="{00000000-0005-0000-0000-000007200000}"/>
    <cellStyle name="Normal 11 15 2" xfId="17697" xr:uid="{00000000-0005-0000-0000-000008200000}"/>
    <cellStyle name="Normal 11 15 2 2" xfId="25084" xr:uid="{00000000-0005-0000-0000-000009200000}"/>
    <cellStyle name="Normal 11 15 3" xfId="25083" xr:uid="{00000000-0005-0000-0000-00000A200000}"/>
    <cellStyle name="Normal 11 15 4" xfId="50466" xr:uid="{00000000-0005-0000-0000-00000B200000}"/>
    <cellStyle name="Normal 11 16" xfId="4597" xr:uid="{00000000-0005-0000-0000-00000C200000}"/>
    <cellStyle name="Normal 11 16 2" xfId="15516" xr:uid="{00000000-0005-0000-0000-00000D200000}"/>
    <cellStyle name="Normal 11 16 2 2" xfId="25086" xr:uid="{00000000-0005-0000-0000-00000E200000}"/>
    <cellStyle name="Normal 11 16 3" xfId="25085" xr:uid="{00000000-0005-0000-0000-00000F200000}"/>
    <cellStyle name="Normal 11 16 4" xfId="48285" xr:uid="{00000000-0005-0000-0000-000010200000}"/>
    <cellStyle name="Normal 11 17" xfId="11166" xr:uid="{00000000-0005-0000-0000-000011200000}"/>
    <cellStyle name="Normal 11 17 2" xfId="25087" xr:uid="{00000000-0005-0000-0000-000012200000}"/>
    <cellStyle name="Normal 11 18" xfId="25008" xr:uid="{00000000-0005-0000-0000-000013200000}"/>
    <cellStyle name="Normal 11 19" xfId="43923" xr:uid="{00000000-0005-0000-0000-000014200000}"/>
    <cellStyle name="Normal 11 2" xfId="108" xr:uid="{00000000-0005-0000-0000-000015200000}"/>
    <cellStyle name="Normal 11 2 10" xfId="1125" xr:uid="{00000000-0005-0000-0000-000016200000}"/>
    <cellStyle name="Normal 11 2 10 2" xfId="2223" xr:uid="{00000000-0005-0000-0000-000017200000}"/>
    <cellStyle name="Normal 11 2 10 2 2" xfId="4406" xr:uid="{00000000-0005-0000-0000-000018200000}"/>
    <cellStyle name="Normal 11 2 10 2 2 2" xfId="10949" xr:uid="{00000000-0005-0000-0000-000019200000}"/>
    <cellStyle name="Normal 11 2 10 2 2 2 2" xfId="21868" xr:uid="{00000000-0005-0000-0000-00001A200000}"/>
    <cellStyle name="Normal 11 2 10 2 2 2 2 2" xfId="25093" xr:uid="{00000000-0005-0000-0000-00001B200000}"/>
    <cellStyle name="Normal 11 2 10 2 2 2 3" xfId="25092" xr:uid="{00000000-0005-0000-0000-00001C200000}"/>
    <cellStyle name="Normal 11 2 10 2 2 2 4" xfId="54637" xr:uid="{00000000-0005-0000-0000-00001D200000}"/>
    <cellStyle name="Normal 11 2 10 2 2 3" xfId="15325" xr:uid="{00000000-0005-0000-0000-00001E200000}"/>
    <cellStyle name="Normal 11 2 10 2 2 3 2" xfId="25094" xr:uid="{00000000-0005-0000-0000-00001F200000}"/>
    <cellStyle name="Normal 11 2 10 2 2 4" xfId="25091" xr:uid="{00000000-0005-0000-0000-000020200000}"/>
    <cellStyle name="Normal 11 2 10 2 2 5" xfId="48094" xr:uid="{00000000-0005-0000-0000-000021200000}"/>
    <cellStyle name="Normal 11 2 10 2 3" xfId="8768" xr:uid="{00000000-0005-0000-0000-000022200000}"/>
    <cellStyle name="Normal 11 2 10 2 3 2" xfId="19687" xr:uid="{00000000-0005-0000-0000-000023200000}"/>
    <cellStyle name="Normal 11 2 10 2 3 2 2" xfId="25096" xr:uid="{00000000-0005-0000-0000-000024200000}"/>
    <cellStyle name="Normal 11 2 10 2 3 3" xfId="25095" xr:uid="{00000000-0005-0000-0000-000025200000}"/>
    <cellStyle name="Normal 11 2 10 2 3 4" xfId="52456" xr:uid="{00000000-0005-0000-0000-000026200000}"/>
    <cellStyle name="Normal 11 2 10 2 4" xfId="6587" xr:uid="{00000000-0005-0000-0000-000027200000}"/>
    <cellStyle name="Normal 11 2 10 2 4 2" xfId="17506" xr:uid="{00000000-0005-0000-0000-000028200000}"/>
    <cellStyle name="Normal 11 2 10 2 4 2 2" xfId="25098" xr:uid="{00000000-0005-0000-0000-000029200000}"/>
    <cellStyle name="Normal 11 2 10 2 4 3" xfId="25097" xr:uid="{00000000-0005-0000-0000-00002A200000}"/>
    <cellStyle name="Normal 11 2 10 2 4 4" xfId="50275" xr:uid="{00000000-0005-0000-0000-00002B200000}"/>
    <cellStyle name="Normal 11 2 10 2 5" xfId="13144" xr:uid="{00000000-0005-0000-0000-00002C200000}"/>
    <cellStyle name="Normal 11 2 10 2 5 2" xfId="25099" xr:uid="{00000000-0005-0000-0000-00002D200000}"/>
    <cellStyle name="Normal 11 2 10 2 6" xfId="25090" xr:uid="{00000000-0005-0000-0000-00002E200000}"/>
    <cellStyle name="Normal 11 2 10 2 7" xfId="45913" xr:uid="{00000000-0005-0000-0000-00002F200000}"/>
    <cellStyle name="Normal 11 2 10 3" xfId="3315" xr:uid="{00000000-0005-0000-0000-000030200000}"/>
    <cellStyle name="Normal 11 2 10 3 2" xfId="9858" xr:uid="{00000000-0005-0000-0000-000031200000}"/>
    <cellStyle name="Normal 11 2 10 3 2 2" xfId="20777" xr:uid="{00000000-0005-0000-0000-000032200000}"/>
    <cellStyle name="Normal 11 2 10 3 2 2 2" xfId="25102" xr:uid="{00000000-0005-0000-0000-000033200000}"/>
    <cellStyle name="Normal 11 2 10 3 2 3" xfId="25101" xr:uid="{00000000-0005-0000-0000-000034200000}"/>
    <cellStyle name="Normal 11 2 10 3 2 4" xfId="53546" xr:uid="{00000000-0005-0000-0000-000035200000}"/>
    <cellStyle name="Normal 11 2 10 3 3" xfId="14234" xr:uid="{00000000-0005-0000-0000-000036200000}"/>
    <cellStyle name="Normal 11 2 10 3 3 2" xfId="25103" xr:uid="{00000000-0005-0000-0000-000037200000}"/>
    <cellStyle name="Normal 11 2 10 3 4" xfId="25100" xr:uid="{00000000-0005-0000-0000-000038200000}"/>
    <cellStyle name="Normal 11 2 10 3 5" xfId="47003" xr:uid="{00000000-0005-0000-0000-000039200000}"/>
    <cellStyle name="Normal 11 2 10 4" xfId="7677" xr:uid="{00000000-0005-0000-0000-00003A200000}"/>
    <cellStyle name="Normal 11 2 10 4 2" xfId="18596" xr:uid="{00000000-0005-0000-0000-00003B200000}"/>
    <cellStyle name="Normal 11 2 10 4 2 2" xfId="25105" xr:uid="{00000000-0005-0000-0000-00003C200000}"/>
    <cellStyle name="Normal 11 2 10 4 3" xfId="25104" xr:uid="{00000000-0005-0000-0000-00003D200000}"/>
    <cellStyle name="Normal 11 2 10 4 4" xfId="51365" xr:uid="{00000000-0005-0000-0000-00003E200000}"/>
    <cellStyle name="Normal 11 2 10 5" xfId="5496" xr:uid="{00000000-0005-0000-0000-00003F200000}"/>
    <cellStyle name="Normal 11 2 10 5 2" xfId="16415" xr:uid="{00000000-0005-0000-0000-000040200000}"/>
    <cellStyle name="Normal 11 2 10 5 2 2" xfId="25107" xr:uid="{00000000-0005-0000-0000-000041200000}"/>
    <cellStyle name="Normal 11 2 10 5 3" xfId="25106" xr:uid="{00000000-0005-0000-0000-000042200000}"/>
    <cellStyle name="Normal 11 2 10 5 4" xfId="49184" xr:uid="{00000000-0005-0000-0000-000043200000}"/>
    <cellStyle name="Normal 11 2 10 6" xfId="12053" xr:uid="{00000000-0005-0000-0000-000044200000}"/>
    <cellStyle name="Normal 11 2 10 6 2" xfId="25108" xr:uid="{00000000-0005-0000-0000-000045200000}"/>
    <cellStyle name="Normal 11 2 10 7" xfId="25089" xr:uid="{00000000-0005-0000-0000-000046200000}"/>
    <cellStyle name="Normal 11 2 10 8" xfId="44822" xr:uid="{00000000-0005-0000-0000-000047200000}"/>
    <cellStyle name="Normal 11 2 11" xfId="1229" xr:uid="{00000000-0005-0000-0000-000048200000}"/>
    <cellStyle name="Normal 11 2 11 2" xfId="2327" xr:uid="{00000000-0005-0000-0000-000049200000}"/>
    <cellStyle name="Normal 11 2 11 2 2" xfId="4508" xr:uid="{00000000-0005-0000-0000-00004A200000}"/>
    <cellStyle name="Normal 11 2 11 2 2 2" xfId="11051" xr:uid="{00000000-0005-0000-0000-00004B200000}"/>
    <cellStyle name="Normal 11 2 11 2 2 2 2" xfId="21970" xr:uid="{00000000-0005-0000-0000-00004C200000}"/>
    <cellStyle name="Normal 11 2 11 2 2 2 2 2" xfId="25113" xr:uid="{00000000-0005-0000-0000-00004D200000}"/>
    <cellStyle name="Normal 11 2 11 2 2 2 3" xfId="25112" xr:uid="{00000000-0005-0000-0000-00004E200000}"/>
    <cellStyle name="Normal 11 2 11 2 2 2 4" xfId="54739" xr:uid="{00000000-0005-0000-0000-00004F200000}"/>
    <cellStyle name="Normal 11 2 11 2 2 3" xfId="15427" xr:uid="{00000000-0005-0000-0000-000050200000}"/>
    <cellStyle name="Normal 11 2 11 2 2 3 2" xfId="25114" xr:uid="{00000000-0005-0000-0000-000051200000}"/>
    <cellStyle name="Normal 11 2 11 2 2 4" xfId="25111" xr:uid="{00000000-0005-0000-0000-000052200000}"/>
    <cellStyle name="Normal 11 2 11 2 2 5" xfId="48196" xr:uid="{00000000-0005-0000-0000-000053200000}"/>
    <cellStyle name="Normal 11 2 11 2 3" xfId="8870" xr:uid="{00000000-0005-0000-0000-000054200000}"/>
    <cellStyle name="Normal 11 2 11 2 3 2" xfId="19789" xr:uid="{00000000-0005-0000-0000-000055200000}"/>
    <cellStyle name="Normal 11 2 11 2 3 2 2" xfId="25116" xr:uid="{00000000-0005-0000-0000-000056200000}"/>
    <cellStyle name="Normal 11 2 11 2 3 3" xfId="25115" xr:uid="{00000000-0005-0000-0000-000057200000}"/>
    <cellStyle name="Normal 11 2 11 2 3 4" xfId="52558" xr:uid="{00000000-0005-0000-0000-000058200000}"/>
    <cellStyle name="Normal 11 2 11 2 4" xfId="6689" xr:uid="{00000000-0005-0000-0000-000059200000}"/>
    <cellStyle name="Normal 11 2 11 2 4 2" xfId="17608" xr:uid="{00000000-0005-0000-0000-00005A200000}"/>
    <cellStyle name="Normal 11 2 11 2 4 2 2" xfId="25118" xr:uid="{00000000-0005-0000-0000-00005B200000}"/>
    <cellStyle name="Normal 11 2 11 2 4 3" xfId="25117" xr:uid="{00000000-0005-0000-0000-00005C200000}"/>
    <cellStyle name="Normal 11 2 11 2 4 4" xfId="50377" xr:uid="{00000000-0005-0000-0000-00005D200000}"/>
    <cellStyle name="Normal 11 2 11 2 5" xfId="13246" xr:uid="{00000000-0005-0000-0000-00005E200000}"/>
    <cellStyle name="Normal 11 2 11 2 5 2" xfId="25119" xr:uid="{00000000-0005-0000-0000-00005F200000}"/>
    <cellStyle name="Normal 11 2 11 2 6" xfId="25110" xr:uid="{00000000-0005-0000-0000-000060200000}"/>
    <cellStyle name="Normal 11 2 11 2 7" xfId="46015" xr:uid="{00000000-0005-0000-0000-000061200000}"/>
    <cellStyle name="Normal 11 2 11 3" xfId="3417" xr:uid="{00000000-0005-0000-0000-000062200000}"/>
    <cellStyle name="Normal 11 2 11 3 2" xfId="9960" xr:uid="{00000000-0005-0000-0000-000063200000}"/>
    <cellStyle name="Normal 11 2 11 3 2 2" xfId="20879" xr:uid="{00000000-0005-0000-0000-000064200000}"/>
    <cellStyle name="Normal 11 2 11 3 2 2 2" xfId="25122" xr:uid="{00000000-0005-0000-0000-000065200000}"/>
    <cellStyle name="Normal 11 2 11 3 2 3" xfId="25121" xr:uid="{00000000-0005-0000-0000-000066200000}"/>
    <cellStyle name="Normal 11 2 11 3 2 4" xfId="53648" xr:uid="{00000000-0005-0000-0000-000067200000}"/>
    <cellStyle name="Normal 11 2 11 3 3" xfId="14336" xr:uid="{00000000-0005-0000-0000-000068200000}"/>
    <cellStyle name="Normal 11 2 11 3 3 2" xfId="25123" xr:uid="{00000000-0005-0000-0000-000069200000}"/>
    <cellStyle name="Normal 11 2 11 3 4" xfId="25120" xr:uid="{00000000-0005-0000-0000-00006A200000}"/>
    <cellStyle name="Normal 11 2 11 3 5" xfId="47105" xr:uid="{00000000-0005-0000-0000-00006B200000}"/>
    <cellStyle name="Normal 11 2 11 4" xfId="7779" xr:uid="{00000000-0005-0000-0000-00006C200000}"/>
    <cellStyle name="Normal 11 2 11 4 2" xfId="18698" xr:uid="{00000000-0005-0000-0000-00006D200000}"/>
    <cellStyle name="Normal 11 2 11 4 2 2" xfId="25125" xr:uid="{00000000-0005-0000-0000-00006E200000}"/>
    <cellStyle name="Normal 11 2 11 4 3" xfId="25124" xr:uid="{00000000-0005-0000-0000-00006F200000}"/>
    <cellStyle name="Normal 11 2 11 4 4" xfId="51467" xr:uid="{00000000-0005-0000-0000-000070200000}"/>
    <cellStyle name="Normal 11 2 11 5" xfId="5598" xr:uid="{00000000-0005-0000-0000-000071200000}"/>
    <cellStyle name="Normal 11 2 11 5 2" xfId="16517" xr:uid="{00000000-0005-0000-0000-000072200000}"/>
    <cellStyle name="Normal 11 2 11 5 2 2" xfId="25127" xr:uid="{00000000-0005-0000-0000-000073200000}"/>
    <cellStyle name="Normal 11 2 11 5 3" xfId="25126" xr:uid="{00000000-0005-0000-0000-000074200000}"/>
    <cellStyle name="Normal 11 2 11 5 4" xfId="49286" xr:uid="{00000000-0005-0000-0000-000075200000}"/>
    <cellStyle name="Normal 11 2 11 6" xfId="12155" xr:uid="{00000000-0005-0000-0000-000076200000}"/>
    <cellStyle name="Normal 11 2 11 6 2" xfId="25128" xr:uid="{00000000-0005-0000-0000-000077200000}"/>
    <cellStyle name="Normal 11 2 11 7" xfId="25109" xr:uid="{00000000-0005-0000-0000-000078200000}"/>
    <cellStyle name="Normal 11 2 11 8" xfId="44924" xr:uid="{00000000-0005-0000-0000-000079200000}"/>
    <cellStyle name="Normal 11 2 12" xfId="1348" xr:uid="{00000000-0005-0000-0000-00007A200000}"/>
    <cellStyle name="Normal 11 2 12 2" xfId="3531" xr:uid="{00000000-0005-0000-0000-00007B200000}"/>
    <cellStyle name="Normal 11 2 12 2 2" xfId="10074" xr:uid="{00000000-0005-0000-0000-00007C200000}"/>
    <cellStyle name="Normal 11 2 12 2 2 2" xfId="20993" xr:uid="{00000000-0005-0000-0000-00007D200000}"/>
    <cellStyle name="Normal 11 2 12 2 2 2 2" xfId="25132" xr:uid="{00000000-0005-0000-0000-00007E200000}"/>
    <cellStyle name="Normal 11 2 12 2 2 3" xfId="25131" xr:uid="{00000000-0005-0000-0000-00007F200000}"/>
    <cellStyle name="Normal 11 2 12 2 2 4" xfId="53762" xr:uid="{00000000-0005-0000-0000-000080200000}"/>
    <cellStyle name="Normal 11 2 12 2 3" xfId="14450" xr:uid="{00000000-0005-0000-0000-000081200000}"/>
    <cellStyle name="Normal 11 2 12 2 3 2" xfId="25133" xr:uid="{00000000-0005-0000-0000-000082200000}"/>
    <cellStyle name="Normal 11 2 12 2 4" xfId="25130" xr:uid="{00000000-0005-0000-0000-000083200000}"/>
    <cellStyle name="Normal 11 2 12 2 5" xfId="47219" xr:uid="{00000000-0005-0000-0000-000084200000}"/>
    <cellStyle name="Normal 11 2 12 3" xfId="7893" xr:uid="{00000000-0005-0000-0000-000085200000}"/>
    <cellStyle name="Normal 11 2 12 3 2" xfId="18812" xr:uid="{00000000-0005-0000-0000-000086200000}"/>
    <cellStyle name="Normal 11 2 12 3 2 2" xfId="25135" xr:uid="{00000000-0005-0000-0000-000087200000}"/>
    <cellStyle name="Normal 11 2 12 3 3" xfId="25134" xr:uid="{00000000-0005-0000-0000-000088200000}"/>
    <cellStyle name="Normal 11 2 12 3 4" xfId="51581" xr:uid="{00000000-0005-0000-0000-000089200000}"/>
    <cellStyle name="Normal 11 2 12 4" xfId="5712" xr:uid="{00000000-0005-0000-0000-00008A200000}"/>
    <cellStyle name="Normal 11 2 12 4 2" xfId="16631" xr:uid="{00000000-0005-0000-0000-00008B200000}"/>
    <cellStyle name="Normal 11 2 12 4 2 2" xfId="25137" xr:uid="{00000000-0005-0000-0000-00008C200000}"/>
    <cellStyle name="Normal 11 2 12 4 3" xfId="25136" xr:uid="{00000000-0005-0000-0000-00008D200000}"/>
    <cellStyle name="Normal 11 2 12 4 4" xfId="49400" xr:uid="{00000000-0005-0000-0000-00008E200000}"/>
    <cellStyle name="Normal 11 2 12 5" xfId="12269" xr:uid="{00000000-0005-0000-0000-00008F200000}"/>
    <cellStyle name="Normal 11 2 12 5 2" xfId="25138" xr:uid="{00000000-0005-0000-0000-000090200000}"/>
    <cellStyle name="Normal 11 2 12 6" xfId="25129" xr:uid="{00000000-0005-0000-0000-000091200000}"/>
    <cellStyle name="Normal 11 2 12 7" xfId="45038" xr:uid="{00000000-0005-0000-0000-000092200000}"/>
    <cellStyle name="Normal 11 2 13" xfId="2428" xr:uid="{00000000-0005-0000-0000-000093200000}"/>
    <cellStyle name="Normal 11 2 13 2" xfId="8971" xr:uid="{00000000-0005-0000-0000-000094200000}"/>
    <cellStyle name="Normal 11 2 13 2 2" xfId="19890" xr:uid="{00000000-0005-0000-0000-000095200000}"/>
    <cellStyle name="Normal 11 2 13 2 2 2" xfId="25141" xr:uid="{00000000-0005-0000-0000-000096200000}"/>
    <cellStyle name="Normal 11 2 13 2 3" xfId="25140" xr:uid="{00000000-0005-0000-0000-000097200000}"/>
    <cellStyle name="Normal 11 2 13 2 4" xfId="52659" xr:uid="{00000000-0005-0000-0000-000098200000}"/>
    <cellStyle name="Normal 11 2 13 3" xfId="13347" xr:uid="{00000000-0005-0000-0000-000099200000}"/>
    <cellStyle name="Normal 11 2 13 3 2" xfId="25142" xr:uid="{00000000-0005-0000-0000-00009A200000}"/>
    <cellStyle name="Normal 11 2 13 4" xfId="25139" xr:uid="{00000000-0005-0000-0000-00009B200000}"/>
    <cellStyle name="Normal 11 2 13 5" xfId="46116" xr:uid="{00000000-0005-0000-0000-00009C200000}"/>
    <cellStyle name="Normal 11 2 14" xfId="6790" xr:uid="{00000000-0005-0000-0000-00009D200000}"/>
    <cellStyle name="Normal 11 2 14 2" xfId="17709" xr:uid="{00000000-0005-0000-0000-00009E200000}"/>
    <cellStyle name="Normal 11 2 14 2 2" xfId="25144" xr:uid="{00000000-0005-0000-0000-00009F200000}"/>
    <cellStyle name="Normal 11 2 14 3" xfId="25143" xr:uid="{00000000-0005-0000-0000-0000A0200000}"/>
    <cellStyle name="Normal 11 2 14 4" xfId="50478" xr:uid="{00000000-0005-0000-0000-0000A1200000}"/>
    <cellStyle name="Normal 11 2 15" xfId="4609" xr:uid="{00000000-0005-0000-0000-0000A2200000}"/>
    <cellStyle name="Normal 11 2 15 2" xfId="15528" xr:uid="{00000000-0005-0000-0000-0000A3200000}"/>
    <cellStyle name="Normal 11 2 15 2 2" xfId="25146" xr:uid="{00000000-0005-0000-0000-0000A4200000}"/>
    <cellStyle name="Normal 11 2 15 3" xfId="25145" xr:uid="{00000000-0005-0000-0000-0000A5200000}"/>
    <cellStyle name="Normal 11 2 15 4" xfId="48297" xr:uid="{00000000-0005-0000-0000-0000A6200000}"/>
    <cellStyle name="Normal 11 2 16" xfId="11178" xr:uid="{00000000-0005-0000-0000-0000A7200000}"/>
    <cellStyle name="Normal 11 2 16 2" xfId="25147" xr:uid="{00000000-0005-0000-0000-0000A8200000}"/>
    <cellStyle name="Normal 11 2 17" xfId="25088" xr:uid="{00000000-0005-0000-0000-0000A9200000}"/>
    <cellStyle name="Normal 11 2 18" xfId="43935" xr:uid="{00000000-0005-0000-0000-0000AA200000}"/>
    <cellStyle name="Normal 11 2 2" xfId="151" xr:uid="{00000000-0005-0000-0000-0000AB200000}"/>
    <cellStyle name="Normal 11 2 2 10" xfId="1265" xr:uid="{00000000-0005-0000-0000-0000AC200000}"/>
    <cellStyle name="Normal 11 2 2 10 2" xfId="2363" xr:uid="{00000000-0005-0000-0000-0000AD200000}"/>
    <cellStyle name="Normal 11 2 2 10 2 2" xfId="4544" xr:uid="{00000000-0005-0000-0000-0000AE200000}"/>
    <cellStyle name="Normal 11 2 2 10 2 2 2" xfId="11087" xr:uid="{00000000-0005-0000-0000-0000AF200000}"/>
    <cellStyle name="Normal 11 2 2 10 2 2 2 2" xfId="22006" xr:uid="{00000000-0005-0000-0000-0000B0200000}"/>
    <cellStyle name="Normal 11 2 2 10 2 2 2 2 2" xfId="25153" xr:uid="{00000000-0005-0000-0000-0000B1200000}"/>
    <cellStyle name="Normal 11 2 2 10 2 2 2 3" xfId="25152" xr:uid="{00000000-0005-0000-0000-0000B2200000}"/>
    <cellStyle name="Normal 11 2 2 10 2 2 2 4" xfId="54775" xr:uid="{00000000-0005-0000-0000-0000B3200000}"/>
    <cellStyle name="Normal 11 2 2 10 2 2 3" xfId="15463" xr:uid="{00000000-0005-0000-0000-0000B4200000}"/>
    <cellStyle name="Normal 11 2 2 10 2 2 3 2" xfId="25154" xr:uid="{00000000-0005-0000-0000-0000B5200000}"/>
    <cellStyle name="Normal 11 2 2 10 2 2 4" xfId="25151" xr:uid="{00000000-0005-0000-0000-0000B6200000}"/>
    <cellStyle name="Normal 11 2 2 10 2 2 5" xfId="48232" xr:uid="{00000000-0005-0000-0000-0000B7200000}"/>
    <cellStyle name="Normal 11 2 2 10 2 3" xfId="8906" xr:uid="{00000000-0005-0000-0000-0000B8200000}"/>
    <cellStyle name="Normal 11 2 2 10 2 3 2" xfId="19825" xr:uid="{00000000-0005-0000-0000-0000B9200000}"/>
    <cellStyle name="Normal 11 2 2 10 2 3 2 2" xfId="25156" xr:uid="{00000000-0005-0000-0000-0000BA200000}"/>
    <cellStyle name="Normal 11 2 2 10 2 3 3" xfId="25155" xr:uid="{00000000-0005-0000-0000-0000BB200000}"/>
    <cellStyle name="Normal 11 2 2 10 2 3 4" xfId="52594" xr:uid="{00000000-0005-0000-0000-0000BC200000}"/>
    <cellStyle name="Normal 11 2 2 10 2 4" xfId="6725" xr:uid="{00000000-0005-0000-0000-0000BD200000}"/>
    <cellStyle name="Normal 11 2 2 10 2 4 2" xfId="17644" xr:uid="{00000000-0005-0000-0000-0000BE200000}"/>
    <cellStyle name="Normal 11 2 2 10 2 4 2 2" xfId="25158" xr:uid="{00000000-0005-0000-0000-0000BF200000}"/>
    <cellStyle name="Normal 11 2 2 10 2 4 3" xfId="25157" xr:uid="{00000000-0005-0000-0000-0000C0200000}"/>
    <cellStyle name="Normal 11 2 2 10 2 4 4" xfId="50413" xr:uid="{00000000-0005-0000-0000-0000C1200000}"/>
    <cellStyle name="Normal 11 2 2 10 2 5" xfId="13282" xr:uid="{00000000-0005-0000-0000-0000C2200000}"/>
    <cellStyle name="Normal 11 2 2 10 2 5 2" xfId="25159" xr:uid="{00000000-0005-0000-0000-0000C3200000}"/>
    <cellStyle name="Normal 11 2 2 10 2 6" xfId="25150" xr:uid="{00000000-0005-0000-0000-0000C4200000}"/>
    <cellStyle name="Normal 11 2 2 10 2 7" xfId="46051" xr:uid="{00000000-0005-0000-0000-0000C5200000}"/>
    <cellStyle name="Normal 11 2 2 10 3" xfId="3453" xr:uid="{00000000-0005-0000-0000-0000C6200000}"/>
    <cellStyle name="Normal 11 2 2 10 3 2" xfId="9996" xr:uid="{00000000-0005-0000-0000-0000C7200000}"/>
    <cellStyle name="Normal 11 2 2 10 3 2 2" xfId="20915" xr:uid="{00000000-0005-0000-0000-0000C8200000}"/>
    <cellStyle name="Normal 11 2 2 10 3 2 2 2" xfId="25162" xr:uid="{00000000-0005-0000-0000-0000C9200000}"/>
    <cellStyle name="Normal 11 2 2 10 3 2 3" xfId="25161" xr:uid="{00000000-0005-0000-0000-0000CA200000}"/>
    <cellStyle name="Normal 11 2 2 10 3 2 4" xfId="53684" xr:uid="{00000000-0005-0000-0000-0000CB200000}"/>
    <cellStyle name="Normal 11 2 2 10 3 3" xfId="14372" xr:uid="{00000000-0005-0000-0000-0000CC200000}"/>
    <cellStyle name="Normal 11 2 2 10 3 3 2" xfId="25163" xr:uid="{00000000-0005-0000-0000-0000CD200000}"/>
    <cellStyle name="Normal 11 2 2 10 3 4" xfId="25160" xr:uid="{00000000-0005-0000-0000-0000CE200000}"/>
    <cellStyle name="Normal 11 2 2 10 3 5" xfId="47141" xr:uid="{00000000-0005-0000-0000-0000CF200000}"/>
    <cellStyle name="Normal 11 2 2 10 4" xfId="7815" xr:uid="{00000000-0005-0000-0000-0000D0200000}"/>
    <cellStyle name="Normal 11 2 2 10 4 2" xfId="18734" xr:uid="{00000000-0005-0000-0000-0000D1200000}"/>
    <cellStyle name="Normal 11 2 2 10 4 2 2" xfId="25165" xr:uid="{00000000-0005-0000-0000-0000D2200000}"/>
    <cellStyle name="Normal 11 2 2 10 4 3" xfId="25164" xr:uid="{00000000-0005-0000-0000-0000D3200000}"/>
    <cellStyle name="Normal 11 2 2 10 4 4" xfId="51503" xr:uid="{00000000-0005-0000-0000-0000D4200000}"/>
    <cellStyle name="Normal 11 2 2 10 5" xfId="5634" xr:uid="{00000000-0005-0000-0000-0000D5200000}"/>
    <cellStyle name="Normal 11 2 2 10 5 2" xfId="16553" xr:uid="{00000000-0005-0000-0000-0000D6200000}"/>
    <cellStyle name="Normal 11 2 2 10 5 2 2" xfId="25167" xr:uid="{00000000-0005-0000-0000-0000D7200000}"/>
    <cellStyle name="Normal 11 2 2 10 5 3" xfId="25166" xr:uid="{00000000-0005-0000-0000-0000D8200000}"/>
    <cellStyle name="Normal 11 2 2 10 5 4" xfId="49322" xr:uid="{00000000-0005-0000-0000-0000D9200000}"/>
    <cellStyle name="Normal 11 2 2 10 6" xfId="12191" xr:uid="{00000000-0005-0000-0000-0000DA200000}"/>
    <cellStyle name="Normal 11 2 2 10 6 2" xfId="25168" xr:uid="{00000000-0005-0000-0000-0000DB200000}"/>
    <cellStyle name="Normal 11 2 2 10 7" xfId="25149" xr:uid="{00000000-0005-0000-0000-0000DC200000}"/>
    <cellStyle name="Normal 11 2 2 10 8" xfId="44960" xr:uid="{00000000-0005-0000-0000-0000DD200000}"/>
    <cellStyle name="Normal 11 2 2 11" xfId="1384" xr:uid="{00000000-0005-0000-0000-0000DE200000}"/>
    <cellStyle name="Normal 11 2 2 11 2" xfId="3567" xr:uid="{00000000-0005-0000-0000-0000DF200000}"/>
    <cellStyle name="Normal 11 2 2 11 2 2" xfId="10110" xr:uid="{00000000-0005-0000-0000-0000E0200000}"/>
    <cellStyle name="Normal 11 2 2 11 2 2 2" xfId="21029" xr:uid="{00000000-0005-0000-0000-0000E1200000}"/>
    <cellStyle name="Normal 11 2 2 11 2 2 2 2" xfId="25172" xr:uid="{00000000-0005-0000-0000-0000E2200000}"/>
    <cellStyle name="Normal 11 2 2 11 2 2 3" xfId="25171" xr:uid="{00000000-0005-0000-0000-0000E3200000}"/>
    <cellStyle name="Normal 11 2 2 11 2 2 4" xfId="53798" xr:uid="{00000000-0005-0000-0000-0000E4200000}"/>
    <cellStyle name="Normal 11 2 2 11 2 3" xfId="14486" xr:uid="{00000000-0005-0000-0000-0000E5200000}"/>
    <cellStyle name="Normal 11 2 2 11 2 3 2" xfId="25173" xr:uid="{00000000-0005-0000-0000-0000E6200000}"/>
    <cellStyle name="Normal 11 2 2 11 2 4" xfId="25170" xr:uid="{00000000-0005-0000-0000-0000E7200000}"/>
    <cellStyle name="Normal 11 2 2 11 2 5" xfId="47255" xr:uid="{00000000-0005-0000-0000-0000E8200000}"/>
    <cellStyle name="Normal 11 2 2 11 3" xfId="7929" xr:uid="{00000000-0005-0000-0000-0000E9200000}"/>
    <cellStyle name="Normal 11 2 2 11 3 2" xfId="18848" xr:uid="{00000000-0005-0000-0000-0000EA200000}"/>
    <cellStyle name="Normal 11 2 2 11 3 2 2" xfId="25175" xr:uid="{00000000-0005-0000-0000-0000EB200000}"/>
    <cellStyle name="Normal 11 2 2 11 3 3" xfId="25174" xr:uid="{00000000-0005-0000-0000-0000EC200000}"/>
    <cellStyle name="Normal 11 2 2 11 3 4" xfId="51617" xr:uid="{00000000-0005-0000-0000-0000ED200000}"/>
    <cellStyle name="Normal 11 2 2 11 4" xfId="5748" xr:uid="{00000000-0005-0000-0000-0000EE200000}"/>
    <cellStyle name="Normal 11 2 2 11 4 2" xfId="16667" xr:uid="{00000000-0005-0000-0000-0000EF200000}"/>
    <cellStyle name="Normal 11 2 2 11 4 2 2" xfId="25177" xr:uid="{00000000-0005-0000-0000-0000F0200000}"/>
    <cellStyle name="Normal 11 2 2 11 4 3" xfId="25176" xr:uid="{00000000-0005-0000-0000-0000F1200000}"/>
    <cellStyle name="Normal 11 2 2 11 4 4" xfId="49436" xr:uid="{00000000-0005-0000-0000-0000F2200000}"/>
    <cellStyle name="Normal 11 2 2 11 5" xfId="12305" xr:uid="{00000000-0005-0000-0000-0000F3200000}"/>
    <cellStyle name="Normal 11 2 2 11 5 2" xfId="25178" xr:uid="{00000000-0005-0000-0000-0000F4200000}"/>
    <cellStyle name="Normal 11 2 2 11 6" xfId="25169" xr:uid="{00000000-0005-0000-0000-0000F5200000}"/>
    <cellStyle name="Normal 11 2 2 11 7" xfId="45074" xr:uid="{00000000-0005-0000-0000-0000F6200000}"/>
    <cellStyle name="Normal 11 2 2 12" xfId="2464" xr:uid="{00000000-0005-0000-0000-0000F7200000}"/>
    <cellStyle name="Normal 11 2 2 12 2" xfId="9007" xr:uid="{00000000-0005-0000-0000-0000F8200000}"/>
    <cellStyle name="Normal 11 2 2 12 2 2" xfId="19926" xr:uid="{00000000-0005-0000-0000-0000F9200000}"/>
    <cellStyle name="Normal 11 2 2 12 2 2 2" xfId="25181" xr:uid="{00000000-0005-0000-0000-0000FA200000}"/>
    <cellStyle name="Normal 11 2 2 12 2 3" xfId="25180" xr:uid="{00000000-0005-0000-0000-0000FB200000}"/>
    <cellStyle name="Normal 11 2 2 12 2 4" xfId="52695" xr:uid="{00000000-0005-0000-0000-0000FC200000}"/>
    <cellStyle name="Normal 11 2 2 12 3" xfId="13383" xr:uid="{00000000-0005-0000-0000-0000FD200000}"/>
    <cellStyle name="Normal 11 2 2 12 3 2" xfId="25182" xr:uid="{00000000-0005-0000-0000-0000FE200000}"/>
    <cellStyle name="Normal 11 2 2 12 4" xfId="25179" xr:uid="{00000000-0005-0000-0000-0000FF200000}"/>
    <cellStyle name="Normal 11 2 2 12 5" xfId="46152" xr:uid="{00000000-0005-0000-0000-000000210000}"/>
    <cellStyle name="Normal 11 2 2 13" xfId="6826" xr:uid="{00000000-0005-0000-0000-000001210000}"/>
    <cellStyle name="Normal 11 2 2 13 2" xfId="17745" xr:uid="{00000000-0005-0000-0000-000002210000}"/>
    <cellStyle name="Normal 11 2 2 13 2 2" xfId="25184" xr:uid="{00000000-0005-0000-0000-000003210000}"/>
    <cellStyle name="Normal 11 2 2 13 3" xfId="25183" xr:uid="{00000000-0005-0000-0000-000004210000}"/>
    <cellStyle name="Normal 11 2 2 13 4" xfId="50514" xr:uid="{00000000-0005-0000-0000-000005210000}"/>
    <cellStyle name="Normal 11 2 2 14" xfId="4645" xr:uid="{00000000-0005-0000-0000-000006210000}"/>
    <cellStyle name="Normal 11 2 2 14 2" xfId="15564" xr:uid="{00000000-0005-0000-0000-000007210000}"/>
    <cellStyle name="Normal 11 2 2 14 2 2" xfId="25186" xr:uid="{00000000-0005-0000-0000-000008210000}"/>
    <cellStyle name="Normal 11 2 2 14 3" xfId="25185" xr:uid="{00000000-0005-0000-0000-000009210000}"/>
    <cellStyle name="Normal 11 2 2 14 4" xfId="48333" xr:uid="{00000000-0005-0000-0000-00000A210000}"/>
    <cellStyle name="Normal 11 2 2 15" xfId="11214" xr:uid="{00000000-0005-0000-0000-00000B210000}"/>
    <cellStyle name="Normal 11 2 2 15 2" xfId="25187" xr:uid="{00000000-0005-0000-0000-00000C210000}"/>
    <cellStyle name="Normal 11 2 2 16" xfId="25148" xr:uid="{00000000-0005-0000-0000-00000D210000}"/>
    <cellStyle name="Normal 11 2 2 17" xfId="43971" xr:uid="{00000000-0005-0000-0000-00000E210000}"/>
    <cellStyle name="Normal 11 2 2 2" xfId="319" xr:uid="{00000000-0005-0000-0000-00000F210000}"/>
    <cellStyle name="Normal 11 2 2 2 2" xfId="582" xr:uid="{00000000-0005-0000-0000-000010210000}"/>
    <cellStyle name="Normal 11 2 2 2 2 2" xfId="1681" xr:uid="{00000000-0005-0000-0000-000011210000}"/>
    <cellStyle name="Normal 11 2 2 2 2 2 2" xfId="3864" xr:uid="{00000000-0005-0000-0000-000012210000}"/>
    <cellStyle name="Normal 11 2 2 2 2 2 2 2" xfId="10407" xr:uid="{00000000-0005-0000-0000-000013210000}"/>
    <cellStyle name="Normal 11 2 2 2 2 2 2 2 2" xfId="21326" xr:uid="{00000000-0005-0000-0000-000014210000}"/>
    <cellStyle name="Normal 11 2 2 2 2 2 2 2 2 2" xfId="25193" xr:uid="{00000000-0005-0000-0000-000015210000}"/>
    <cellStyle name="Normal 11 2 2 2 2 2 2 2 3" xfId="25192" xr:uid="{00000000-0005-0000-0000-000016210000}"/>
    <cellStyle name="Normal 11 2 2 2 2 2 2 2 4" xfId="54095" xr:uid="{00000000-0005-0000-0000-000017210000}"/>
    <cellStyle name="Normal 11 2 2 2 2 2 2 3" xfId="14783" xr:uid="{00000000-0005-0000-0000-000018210000}"/>
    <cellStyle name="Normal 11 2 2 2 2 2 2 3 2" xfId="25194" xr:uid="{00000000-0005-0000-0000-000019210000}"/>
    <cellStyle name="Normal 11 2 2 2 2 2 2 4" xfId="25191" xr:uid="{00000000-0005-0000-0000-00001A210000}"/>
    <cellStyle name="Normal 11 2 2 2 2 2 2 5" xfId="47552" xr:uid="{00000000-0005-0000-0000-00001B210000}"/>
    <cellStyle name="Normal 11 2 2 2 2 2 3" xfId="8226" xr:uid="{00000000-0005-0000-0000-00001C210000}"/>
    <cellStyle name="Normal 11 2 2 2 2 2 3 2" xfId="19145" xr:uid="{00000000-0005-0000-0000-00001D210000}"/>
    <cellStyle name="Normal 11 2 2 2 2 2 3 2 2" xfId="25196" xr:uid="{00000000-0005-0000-0000-00001E210000}"/>
    <cellStyle name="Normal 11 2 2 2 2 2 3 3" xfId="25195" xr:uid="{00000000-0005-0000-0000-00001F210000}"/>
    <cellStyle name="Normal 11 2 2 2 2 2 3 4" xfId="51914" xr:uid="{00000000-0005-0000-0000-000020210000}"/>
    <cellStyle name="Normal 11 2 2 2 2 2 4" xfId="6045" xr:uid="{00000000-0005-0000-0000-000021210000}"/>
    <cellStyle name="Normal 11 2 2 2 2 2 4 2" xfId="16964" xr:uid="{00000000-0005-0000-0000-000022210000}"/>
    <cellStyle name="Normal 11 2 2 2 2 2 4 2 2" xfId="25198" xr:uid="{00000000-0005-0000-0000-000023210000}"/>
    <cellStyle name="Normal 11 2 2 2 2 2 4 3" xfId="25197" xr:uid="{00000000-0005-0000-0000-000024210000}"/>
    <cellStyle name="Normal 11 2 2 2 2 2 4 4" xfId="49733" xr:uid="{00000000-0005-0000-0000-000025210000}"/>
    <cellStyle name="Normal 11 2 2 2 2 2 5" xfId="12602" xr:uid="{00000000-0005-0000-0000-000026210000}"/>
    <cellStyle name="Normal 11 2 2 2 2 2 5 2" xfId="25199" xr:uid="{00000000-0005-0000-0000-000027210000}"/>
    <cellStyle name="Normal 11 2 2 2 2 2 6" xfId="25190" xr:uid="{00000000-0005-0000-0000-000028210000}"/>
    <cellStyle name="Normal 11 2 2 2 2 2 7" xfId="45371" xr:uid="{00000000-0005-0000-0000-000029210000}"/>
    <cellStyle name="Normal 11 2 2 2 2 3" xfId="2773" xr:uid="{00000000-0005-0000-0000-00002A210000}"/>
    <cellStyle name="Normal 11 2 2 2 2 3 2" xfId="9316" xr:uid="{00000000-0005-0000-0000-00002B210000}"/>
    <cellStyle name="Normal 11 2 2 2 2 3 2 2" xfId="20235" xr:uid="{00000000-0005-0000-0000-00002C210000}"/>
    <cellStyle name="Normal 11 2 2 2 2 3 2 2 2" xfId="25202" xr:uid="{00000000-0005-0000-0000-00002D210000}"/>
    <cellStyle name="Normal 11 2 2 2 2 3 2 3" xfId="25201" xr:uid="{00000000-0005-0000-0000-00002E210000}"/>
    <cellStyle name="Normal 11 2 2 2 2 3 2 4" xfId="53004" xr:uid="{00000000-0005-0000-0000-00002F210000}"/>
    <cellStyle name="Normal 11 2 2 2 2 3 3" xfId="13692" xr:uid="{00000000-0005-0000-0000-000030210000}"/>
    <cellStyle name="Normal 11 2 2 2 2 3 3 2" xfId="25203" xr:uid="{00000000-0005-0000-0000-000031210000}"/>
    <cellStyle name="Normal 11 2 2 2 2 3 4" xfId="25200" xr:uid="{00000000-0005-0000-0000-000032210000}"/>
    <cellStyle name="Normal 11 2 2 2 2 3 5" xfId="46461" xr:uid="{00000000-0005-0000-0000-000033210000}"/>
    <cellStyle name="Normal 11 2 2 2 2 4" xfId="7135" xr:uid="{00000000-0005-0000-0000-000034210000}"/>
    <cellStyle name="Normal 11 2 2 2 2 4 2" xfId="18054" xr:uid="{00000000-0005-0000-0000-000035210000}"/>
    <cellStyle name="Normal 11 2 2 2 2 4 2 2" xfId="25205" xr:uid="{00000000-0005-0000-0000-000036210000}"/>
    <cellStyle name="Normal 11 2 2 2 2 4 3" xfId="25204" xr:uid="{00000000-0005-0000-0000-000037210000}"/>
    <cellStyle name="Normal 11 2 2 2 2 4 4" xfId="50823" xr:uid="{00000000-0005-0000-0000-000038210000}"/>
    <cellStyle name="Normal 11 2 2 2 2 5" xfId="4954" xr:uid="{00000000-0005-0000-0000-000039210000}"/>
    <cellStyle name="Normal 11 2 2 2 2 5 2" xfId="15873" xr:uid="{00000000-0005-0000-0000-00003A210000}"/>
    <cellStyle name="Normal 11 2 2 2 2 5 2 2" xfId="25207" xr:uid="{00000000-0005-0000-0000-00003B210000}"/>
    <cellStyle name="Normal 11 2 2 2 2 5 3" xfId="25206" xr:uid="{00000000-0005-0000-0000-00003C210000}"/>
    <cellStyle name="Normal 11 2 2 2 2 5 4" xfId="48642" xr:uid="{00000000-0005-0000-0000-00003D210000}"/>
    <cellStyle name="Normal 11 2 2 2 2 6" xfId="11511" xr:uid="{00000000-0005-0000-0000-00003E210000}"/>
    <cellStyle name="Normal 11 2 2 2 2 6 2" xfId="25208" xr:uid="{00000000-0005-0000-0000-00003F210000}"/>
    <cellStyle name="Normal 11 2 2 2 2 7" xfId="25189" xr:uid="{00000000-0005-0000-0000-000040210000}"/>
    <cellStyle name="Normal 11 2 2 2 2 8" xfId="44280" xr:uid="{00000000-0005-0000-0000-000041210000}"/>
    <cellStyle name="Normal 11 2 2 2 3" xfId="1483" xr:uid="{00000000-0005-0000-0000-000042210000}"/>
    <cellStyle name="Normal 11 2 2 2 3 2" xfId="3666" xr:uid="{00000000-0005-0000-0000-000043210000}"/>
    <cellStyle name="Normal 11 2 2 2 3 2 2" xfId="10209" xr:uid="{00000000-0005-0000-0000-000044210000}"/>
    <cellStyle name="Normal 11 2 2 2 3 2 2 2" xfId="21128" xr:uid="{00000000-0005-0000-0000-000045210000}"/>
    <cellStyle name="Normal 11 2 2 2 3 2 2 2 2" xfId="25212" xr:uid="{00000000-0005-0000-0000-000046210000}"/>
    <cellStyle name="Normal 11 2 2 2 3 2 2 3" xfId="25211" xr:uid="{00000000-0005-0000-0000-000047210000}"/>
    <cellStyle name="Normal 11 2 2 2 3 2 2 4" xfId="53897" xr:uid="{00000000-0005-0000-0000-000048210000}"/>
    <cellStyle name="Normal 11 2 2 2 3 2 3" xfId="14585" xr:uid="{00000000-0005-0000-0000-000049210000}"/>
    <cellStyle name="Normal 11 2 2 2 3 2 3 2" xfId="25213" xr:uid="{00000000-0005-0000-0000-00004A210000}"/>
    <cellStyle name="Normal 11 2 2 2 3 2 4" xfId="25210" xr:uid="{00000000-0005-0000-0000-00004B210000}"/>
    <cellStyle name="Normal 11 2 2 2 3 2 5" xfId="47354" xr:uid="{00000000-0005-0000-0000-00004C210000}"/>
    <cellStyle name="Normal 11 2 2 2 3 3" xfId="8028" xr:uid="{00000000-0005-0000-0000-00004D210000}"/>
    <cellStyle name="Normal 11 2 2 2 3 3 2" xfId="18947" xr:uid="{00000000-0005-0000-0000-00004E210000}"/>
    <cellStyle name="Normal 11 2 2 2 3 3 2 2" xfId="25215" xr:uid="{00000000-0005-0000-0000-00004F210000}"/>
    <cellStyle name="Normal 11 2 2 2 3 3 3" xfId="25214" xr:uid="{00000000-0005-0000-0000-000050210000}"/>
    <cellStyle name="Normal 11 2 2 2 3 3 4" xfId="51716" xr:uid="{00000000-0005-0000-0000-000051210000}"/>
    <cellStyle name="Normal 11 2 2 2 3 4" xfId="5847" xr:uid="{00000000-0005-0000-0000-000052210000}"/>
    <cellStyle name="Normal 11 2 2 2 3 4 2" xfId="16766" xr:uid="{00000000-0005-0000-0000-000053210000}"/>
    <cellStyle name="Normal 11 2 2 2 3 4 2 2" xfId="25217" xr:uid="{00000000-0005-0000-0000-000054210000}"/>
    <cellStyle name="Normal 11 2 2 2 3 4 3" xfId="25216" xr:uid="{00000000-0005-0000-0000-000055210000}"/>
    <cellStyle name="Normal 11 2 2 2 3 4 4" xfId="49535" xr:uid="{00000000-0005-0000-0000-000056210000}"/>
    <cellStyle name="Normal 11 2 2 2 3 5" xfId="12404" xr:uid="{00000000-0005-0000-0000-000057210000}"/>
    <cellStyle name="Normal 11 2 2 2 3 5 2" xfId="25218" xr:uid="{00000000-0005-0000-0000-000058210000}"/>
    <cellStyle name="Normal 11 2 2 2 3 6" xfId="25209" xr:uid="{00000000-0005-0000-0000-000059210000}"/>
    <cellStyle name="Normal 11 2 2 2 3 7" xfId="45173" xr:uid="{00000000-0005-0000-0000-00005A210000}"/>
    <cellStyle name="Normal 11 2 2 2 4" xfId="2575" xr:uid="{00000000-0005-0000-0000-00005B210000}"/>
    <cellStyle name="Normal 11 2 2 2 4 2" xfId="9118" xr:uid="{00000000-0005-0000-0000-00005C210000}"/>
    <cellStyle name="Normal 11 2 2 2 4 2 2" xfId="20037" xr:uid="{00000000-0005-0000-0000-00005D210000}"/>
    <cellStyle name="Normal 11 2 2 2 4 2 2 2" xfId="25221" xr:uid="{00000000-0005-0000-0000-00005E210000}"/>
    <cellStyle name="Normal 11 2 2 2 4 2 3" xfId="25220" xr:uid="{00000000-0005-0000-0000-00005F210000}"/>
    <cellStyle name="Normal 11 2 2 2 4 2 4" xfId="52806" xr:uid="{00000000-0005-0000-0000-000060210000}"/>
    <cellStyle name="Normal 11 2 2 2 4 3" xfId="13494" xr:uid="{00000000-0005-0000-0000-000061210000}"/>
    <cellStyle name="Normal 11 2 2 2 4 3 2" xfId="25222" xr:uid="{00000000-0005-0000-0000-000062210000}"/>
    <cellStyle name="Normal 11 2 2 2 4 4" xfId="25219" xr:uid="{00000000-0005-0000-0000-000063210000}"/>
    <cellStyle name="Normal 11 2 2 2 4 5" xfId="46263" xr:uid="{00000000-0005-0000-0000-000064210000}"/>
    <cellStyle name="Normal 11 2 2 2 5" xfId="6937" xr:uid="{00000000-0005-0000-0000-000065210000}"/>
    <cellStyle name="Normal 11 2 2 2 5 2" xfId="17856" xr:uid="{00000000-0005-0000-0000-000066210000}"/>
    <cellStyle name="Normal 11 2 2 2 5 2 2" xfId="25224" xr:uid="{00000000-0005-0000-0000-000067210000}"/>
    <cellStyle name="Normal 11 2 2 2 5 3" xfId="25223" xr:uid="{00000000-0005-0000-0000-000068210000}"/>
    <cellStyle name="Normal 11 2 2 2 5 4" xfId="50625" xr:uid="{00000000-0005-0000-0000-000069210000}"/>
    <cellStyle name="Normal 11 2 2 2 6" xfId="4756" xr:uid="{00000000-0005-0000-0000-00006A210000}"/>
    <cellStyle name="Normal 11 2 2 2 6 2" xfId="15675" xr:uid="{00000000-0005-0000-0000-00006B210000}"/>
    <cellStyle name="Normal 11 2 2 2 6 2 2" xfId="25226" xr:uid="{00000000-0005-0000-0000-00006C210000}"/>
    <cellStyle name="Normal 11 2 2 2 6 3" xfId="25225" xr:uid="{00000000-0005-0000-0000-00006D210000}"/>
    <cellStyle name="Normal 11 2 2 2 6 4" xfId="48444" xr:uid="{00000000-0005-0000-0000-00006E210000}"/>
    <cellStyle name="Normal 11 2 2 2 7" xfId="11313" xr:uid="{00000000-0005-0000-0000-00006F210000}"/>
    <cellStyle name="Normal 11 2 2 2 7 2" xfId="25227" xr:uid="{00000000-0005-0000-0000-000070210000}"/>
    <cellStyle name="Normal 11 2 2 2 8" xfId="25188" xr:uid="{00000000-0005-0000-0000-000071210000}"/>
    <cellStyle name="Normal 11 2 2 2 9" xfId="44082" xr:uid="{00000000-0005-0000-0000-000072210000}"/>
    <cellStyle name="Normal 11 2 2 3" xfId="482" xr:uid="{00000000-0005-0000-0000-000073210000}"/>
    <cellStyle name="Normal 11 2 2 3 2" xfId="1582" xr:uid="{00000000-0005-0000-0000-000074210000}"/>
    <cellStyle name="Normal 11 2 2 3 2 2" xfId="3765" xr:uid="{00000000-0005-0000-0000-000075210000}"/>
    <cellStyle name="Normal 11 2 2 3 2 2 2" xfId="10308" xr:uid="{00000000-0005-0000-0000-000076210000}"/>
    <cellStyle name="Normal 11 2 2 3 2 2 2 2" xfId="21227" xr:uid="{00000000-0005-0000-0000-000077210000}"/>
    <cellStyle name="Normal 11 2 2 3 2 2 2 2 2" xfId="25232" xr:uid="{00000000-0005-0000-0000-000078210000}"/>
    <cellStyle name="Normal 11 2 2 3 2 2 2 3" xfId="25231" xr:uid="{00000000-0005-0000-0000-000079210000}"/>
    <cellStyle name="Normal 11 2 2 3 2 2 2 4" xfId="53996" xr:uid="{00000000-0005-0000-0000-00007A210000}"/>
    <cellStyle name="Normal 11 2 2 3 2 2 3" xfId="14684" xr:uid="{00000000-0005-0000-0000-00007B210000}"/>
    <cellStyle name="Normal 11 2 2 3 2 2 3 2" xfId="25233" xr:uid="{00000000-0005-0000-0000-00007C210000}"/>
    <cellStyle name="Normal 11 2 2 3 2 2 4" xfId="25230" xr:uid="{00000000-0005-0000-0000-00007D210000}"/>
    <cellStyle name="Normal 11 2 2 3 2 2 5" xfId="47453" xr:uid="{00000000-0005-0000-0000-00007E210000}"/>
    <cellStyle name="Normal 11 2 2 3 2 3" xfId="8127" xr:uid="{00000000-0005-0000-0000-00007F210000}"/>
    <cellStyle name="Normal 11 2 2 3 2 3 2" xfId="19046" xr:uid="{00000000-0005-0000-0000-000080210000}"/>
    <cellStyle name="Normal 11 2 2 3 2 3 2 2" xfId="25235" xr:uid="{00000000-0005-0000-0000-000081210000}"/>
    <cellStyle name="Normal 11 2 2 3 2 3 3" xfId="25234" xr:uid="{00000000-0005-0000-0000-000082210000}"/>
    <cellStyle name="Normal 11 2 2 3 2 3 4" xfId="51815" xr:uid="{00000000-0005-0000-0000-000083210000}"/>
    <cellStyle name="Normal 11 2 2 3 2 4" xfId="5946" xr:uid="{00000000-0005-0000-0000-000084210000}"/>
    <cellStyle name="Normal 11 2 2 3 2 4 2" xfId="16865" xr:uid="{00000000-0005-0000-0000-000085210000}"/>
    <cellStyle name="Normal 11 2 2 3 2 4 2 2" xfId="25237" xr:uid="{00000000-0005-0000-0000-000086210000}"/>
    <cellStyle name="Normal 11 2 2 3 2 4 3" xfId="25236" xr:uid="{00000000-0005-0000-0000-000087210000}"/>
    <cellStyle name="Normal 11 2 2 3 2 4 4" xfId="49634" xr:uid="{00000000-0005-0000-0000-000088210000}"/>
    <cellStyle name="Normal 11 2 2 3 2 5" xfId="12503" xr:uid="{00000000-0005-0000-0000-000089210000}"/>
    <cellStyle name="Normal 11 2 2 3 2 5 2" xfId="25238" xr:uid="{00000000-0005-0000-0000-00008A210000}"/>
    <cellStyle name="Normal 11 2 2 3 2 6" xfId="25229" xr:uid="{00000000-0005-0000-0000-00008B210000}"/>
    <cellStyle name="Normal 11 2 2 3 2 7" xfId="45272" xr:uid="{00000000-0005-0000-0000-00008C210000}"/>
    <cellStyle name="Normal 11 2 2 3 3" xfId="2674" xr:uid="{00000000-0005-0000-0000-00008D210000}"/>
    <cellStyle name="Normal 11 2 2 3 3 2" xfId="9217" xr:uid="{00000000-0005-0000-0000-00008E210000}"/>
    <cellStyle name="Normal 11 2 2 3 3 2 2" xfId="20136" xr:uid="{00000000-0005-0000-0000-00008F210000}"/>
    <cellStyle name="Normal 11 2 2 3 3 2 2 2" xfId="25241" xr:uid="{00000000-0005-0000-0000-000090210000}"/>
    <cellStyle name="Normal 11 2 2 3 3 2 3" xfId="25240" xr:uid="{00000000-0005-0000-0000-000091210000}"/>
    <cellStyle name="Normal 11 2 2 3 3 2 4" xfId="52905" xr:uid="{00000000-0005-0000-0000-000092210000}"/>
    <cellStyle name="Normal 11 2 2 3 3 3" xfId="13593" xr:uid="{00000000-0005-0000-0000-000093210000}"/>
    <cellStyle name="Normal 11 2 2 3 3 3 2" xfId="25242" xr:uid="{00000000-0005-0000-0000-000094210000}"/>
    <cellStyle name="Normal 11 2 2 3 3 4" xfId="25239" xr:uid="{00000000-0005-0000-0000-000095210000}"/>
    <cellStyle name="Normal 11 2 2 3 3 5" xfId="46362" xr:uid="{00000000-0005-0000-0000-000096210000}"/>
    <cellStyle name="Normal 11 2 2 3 4" xfId="7036" xr:uid="{00000000-0005-0000-0000-000097210000}"/>
    <cellStyle name="Normal 11 2 2 3 4 2" xfId="17955" xr:uid="{00000000-0005-0000-0000-000098210000}"/>
    <cellStyle name="Normal 11 2 2 3 4 2 2" xfId="25244" xr:uid="{00000000-0005-0000-0000-000099210000}"/>
    <cellStyle name="Normal 11 2 2 3 4 3" xfId="25243" xr:uid="{00000000-0005-0000-0000-00009A210000}"/>
    <cellStyle name="Normal 11 2 2 3 4 4" xfId="50724" xr:uid="{00000000-0005-0000-0000-00009B210000}"/>
    <cellStyle name="Normal 11 2 2 3 5" xfId="4855" xr:uid="{00000000-0005-0000-0000-00009C210000}"/>
    <cellStyle name="Normal 11 2 2 3 5 2" xfId="15774" xr:uid="{00000000-0005-0000-0000-00009D210000}"/>
    <cellStyle name="Normal 11 2 2 3 5 2 2" xfId="25246" xr:uid="{00000000-0005-0000-0000-00009E210000}"/>
    <cellStyle name="Normal 11 2 2 3 5 3" xfId="25245" xr:uid="{00000000-0005-0000-0000-00009F210000}"/>
    <cellStyle name="Normal 11 2 2 3 5 4" xfId="48543" xr:uid="{00000000-0005-0000-0000-0000A0210000}"/>
    <cellStyle name="Normal 11 2 2 3 6" xfId="11412" xr:uid="{00000000-0005-0000-0000-0000A1210000}"/>
    <cellStyle name="Normal 11 2 2 3 6 2" xfId="25247" xr:uid="{00000000-0005-0000-0000-0000A2210000}"/>
    <cellStyle name="Normal 11 2 2 3 7" xfId="25228" xr:uid="{00000000-0005-0000-0000-0000A3210000}"/>
    <cellStyle name="Normal 11 2 2 3 8" xfId="44181" xr:uid="{00000000-0005-0000-0000-0000A4210000}"/>
    <cellStyle name="Normal 11 2 2 4" xfId="669" xr:uid="{00000000-0005-0000-0000-0000A5210000}"/>
    <cellStyle name="Normal 11 2 2 4 2" xfId="1768" xr:uid="{00000000-0005-0000-0000-0000A6210000}"/>
    <cellStyle name="Normal 11 2 2 4 2 2" xfId="3951" xr:uid="{00000000-0005-0000-0000-0000A7210000}"/>
    <cellStyle name="Normal 11 2 2 4 2 2 2" xfId="10494" xr:uid="{00000000-0005-0000-0000-0000A8210000}"/>
    <cellStyle name="Normal 11 2 2 4 2 2 2 2" xfId="21413" xr:uid="{00000000-0005-0000-0000-0000A9210000}"/>
    <cellStyle name="Normal 11 2 2 4 2 2 2 2 2" xfId="25252" xr:uid="{00000000-0005-0000-0000-0000AA210000}"/>
    <cellStyle name="Normal 11 2 2 4 2 2 2 3" xfId="25251" xr:uid="{00000000-0005-0000-0000-0000AB210000}"/>
    <cellStyle name="Normal 11 2 2 4 2 2 2 4" xfId="54182" xr:uid="{00000000-0005-0000-0000-0000AC210000}"/>
    <cellStyle name="Normal 11 2 2 4 2 2 3" xfId="14870" xr:uid="{00000000-0005-0000-0000-0000AD210000}"/>
    <cellStyle name="Normal 11 2 2 4 2 2 3 2" xfId="25253" xr:uid="{00000000-0005-0000-0000-0000AE210000}"/>
    <cellStyle name="Normal 11 2 2 4 2 2 4" xfId="25250" xr:uid="{00000000-0005-0000-0000-0000AF210000}"/>
    <cellStyle name="Normal 11 2 2 4 2 2 5" xfId="47639" xr:uid="{00000000-0005-0000-0000-0000B0210000}"/>
    <cellStyle name="Normal 11 2 2 4 2 3" xfId="8313" xr:uid="{00000000-0005-0000-0000-0000B1210000}"/>
    <cellStyle name="Normal 11 2 2 4 2 3 2" xfId="19232" xr:uid="{00000000-0005-0000-0000-0000B2210000}"/>
    <cellStyle name="Normal 11 2 2 4 2 3 2 2" xfId="25255" xr:uid="{00000000-0005-0000-0000-0000B3210000}"/>
    <cellStyle name="Normal 11 2 2 4 2 3 3" xfId="25254" xr:uid="{00000000-0005-0000-0000-0000B4210000}"/>
    <cellStyle name="Normal 11 2 2 4 2 3 4" xfId="52001" xr:uid="{00000000-0005-0000-0000-0000B5210000}"/>
    <cellStyle name="Normal 11 2 2 4 2 4" xfId="6132" xr:uid="{00000000-0005-0000-0000-0000B6210000}"/>
    <cellStyle name="Normal 11 2 2 4 2 4 2" xfId="17051" xr:uid="{00000000-0005-0000-0000-0000B7210000}"/>
    <cellStyle name="Normal 11 2 2 4 2 4 2 2" xfId="25257" xr:uid="{00000000-0005-0000-0000-0000B8210000}"/>
    <cellStyle name="Normal 11 2 2 4 2 4 3" xfId="25256" xr:uid="{00000000-0005-0000-0000-0000B9210000}"/>
    <cellStyle name="Normal 11 2 2 4 2 4 4" xfId="49820" xr:uid="{00000000-0005-0000-0000-0000BA210000}"/>
    <cellStyle name="Normal 11 2 2 4 2 5" xfId="12689" xr:uid="{00000000-0005-0000-0000-0000BB210000}"/>
    <cellStyle name="Normal 11 2 2 4 2 5 2" xfId="25258" xr:uid="{00000000-0005-0000-0000-0000BC210000}"/>
    <cellStyle name="Normal 11 2 2 4 2 6" xfId="25249" xr:uid="{00000000-0005-0000-0000-0000BD210000}"/>
    <cellStyle name="Normal 11 2 2 4 2 7" xfId="45458" xr:uid="{00000000-0005-0000-0000-0000BE210000}"/>
    <cellStyle name="Normal 11 2 2 4 3" xfId="2860" xr:uid="{00000000-0005-0000-0000-0000BF210000}"/>
    <cellStyle name="Normal 11 2 2 4 3 2" xfId="9403" xr:uid="{00000000-0005-0000-0000-0000C0210000}"/>
    <cellStyle name="Normal 11 2 2 4 3 2 2" xfId="20322" xr:uid="{00000000-0005-0000-0000-0000C1210000}"/>
    <cellStyle name="Normal 11 2 2 4 3 2 2 2" xfId="25261" xr:uid="{00000000-0005-0000-0000-0000C2210000}"/>
    <cellStyle name="Normal 11 2 2 4 3 2 3" xfId="25260" xr:uid="{00000000-0005-0000-0000-0000C3210000}"/>
    <cellStyle name="Normal 11 2 2 4 3 2 4" xfId="53091" xr:uid="{00000000-0005-0000-0000-0000C4210000}"/>
    <cellStyle name="Normal 11 2 2 4 3 3" xfId="13779" xr:uid="{00000000-0005-0000-0000-0000C5210000}"/>
    <cellStyle name="Normal 11 2 2 4 3 3 2" xfId="25262" xr:uid="{00000000-0005-0000-0000-0000C6210000}"/>
    <cellStyle name="Normal 11 2 2 4 3 4" xfId="25259" xr:uid="{00000000-0005-0000-0000-0000C7210000}"/>
    <cellStyle name="Normal 11 2 2 4 3 5" xfId="46548" xr:uid="{00000000-0005-0000-0000-0000C8210000}"/>
    <cellStyle name="Normal 11 2 2 4 4" xfId="7222" xr:uid="{00000000-0005-0000-0000-0000C9210000}"/>
    <cellStyle name="Normal 11 2 2 4 4 2" xfId="18141" xr:uid="{00000000-0005-0000-0000-0000CA210000}"/>
    <cellStyle name="Normal 11 2 2 4 4 2 2" xfId="25264" xr:uid="{00000000-0005-0000-0000-0000CB210000}"/>
    <cellStyle name="Normal 11 2 2 4 4 3" xfId="25263" xr:uid="{00000000-0005-0000-0000-0000CC210000}"/>
    <cellStyle name="Normal 11 2 2 4 4 4" xfId="50910" xr:uid="{00000000-0005-0000-0000-0000CD210000}"/>
    <cellStyle name="Normal 11 2 2 4 5" xfId="5041" xr:uid="{00000000-0005-0000-0000-0000CE210000}"/>
    <cellStyle name="Normal 11 2 2 4 5 2" xfId="15960" xr:uid="{00000000-0005-0000-0000-0000CF210000}"/>
    <cellStyle name="Normal 11 2 2 4 5 2 2" xfId="25266" xr:uid="{00000000-0005-0000-0000-0000D0210000}"/>
    <cellStyle name="Normal 11 2 2 4 5 3" xfId="25265" xr:uid="{00000000-0005-0000-0000-0000D1210000}"/>
    <cellStyle name="Normal 11 2 2 4 5 4" xfId="48729" xr:uid="{00000000-0005-0000-0000-0000D2210000}"/>
    <cellStyle name="Normal 11 2 2 4 6" xfId="11598" xr:uid="{00000000-0005-0000-0000-0000D3210000}"/>
    <cellStyle name="Normal 11 2 2 4 6 2" xfId="25267" xr:uid="{00000000-0005-0000-0000-0000D4210000}"/>
    <cellStyle name="Normal 11 2 2 4 7" xfId="25248" xr:uid="{00000000-0005-0000-0000-0000D5210000}"/>
    <cellStyle name="Normal 11 2 2 4 8" xfId="44367" xr:uid="{00000000-0005-0000-0000-0000D6210000}"/>
    <cellStyle name="Normal 11 2 2 5" xfId="767" xr:uid="{00000000-0005-0000-0000-0000D7210000}"/>
    <cellStyle name="Normal 11 2 2 5 2" xfId="1866" xr:uid="{00000000-0005-0000-0000-0000D8210000}"/>
    <cellStyle name="Normal 11 2 2 5 2 2" xfId="4049" xr:uid="{00000000-0005-0000-0000-0000D9210000}"/>
    <cellStyle name="Normal 11 2 2 5 2 2 2" xfId="10592" xr:uid="{00000000-0005-0000-0000-0000DA210000}"/>
    <cellStyle name="Normal 11 2 2 5 2 2 2 2" xfId="21511" xr:uid="{00000000-0005-0000-0000-0000DB210000}"/>
    <cellStyle name="Normal 11 2 2 5 2 2 2 2 2" xfId="25272" xr:uid="{00000000-0005-0000-0000-0000DC210000}"/>
    <cellStyle name="Normal 11 2 2 5 2 2 2 3" xfId="25271" xr:uid="{00000000-0005-0000-0000-0000DD210000}"/>
    <cellStyle name="Normal 11 2 2 5 2 2 2 4" xfId="54280" xr:uid="{00000000-0005-0000-0000-0000DE210000}"/>
    <cellStyle name="Normal 11 2 2 5 2 2 3" xfId="14968" xr:uid="{00000000-0005-0000-0000-0000DF210000}"/>
    <cellStyle name="Normal 11 2 2 5 2 2 3 2" xfId="25273" xr:uid="{00000000-0005-0000-0000-0000E0210000}"/>
    <cellStyle name="Normal 11 2 2 5 2 2 4" xfId="25270" xr:uid="{00000000-0005-0000-0000-0000E1210000}"/>
    <cellStyle name="Normal 11 2 2 5 2 2 5" xfId="47737" xr:uid="{00000000-0005-0000-0000-0000E2210000}"/>
    <cellStyle name="Normal 11 2 2 5 2 3" xfId="8411" xr:uid="{00000000-0005-0000-0000-0000E3210000}"/>
    <cellStyle name="Normal 11 2 2 5 2 3 2" xfId="19330" xr:uid="{00000000-0005-0000-0000-0000E4210000}"/>
    <cellStyle name="Normal 11 2 2 5 2 3 2 2" xfId="25275" xr:uid="{00000000-0005-0000-0000-0000E5210000}"/>
    <cellStyle name="Normal 11 2 2 5 2 3 3" xfId="25274" xr:uid="{00000000-0005-0000-0000-0000E6210000}"/>
    <cellStyle name="Normal 11 2 2 5 2 3 4" xfId="52099" xr:uid="{00000000-0005-0000-0000-0000E7210000}"/>
    <cellStyle name="Normal 11 2 2 5 2 4" xfId="6230" xr:uid="{00000000-0005-0000-0000-0000E8210000}"/>
    <cellStyle name="Normal 11 2 2 5 2 4 2" xfId="17149" xr:uid="{00000000-0005-0000-0000-0000E9210000}"/>
    <cellStyle name="Normal 11 2 2 5 2 4 2 2" xfId="25277" xr:uid="{00000000-0005-0000-0000-0000EA210000}"/>
    <cellStyle name="Normal 11 2 2 5 2 4 3" xfId="25276" xr:uid="{00000000-0005-0000-0000-0000EB210000}"/>
    <cellStyle name="Normal 11 2 2 5 2 4 4" xfId="49918" xr:uid="{00000000-0005-0000-0000-0000EC210000}"/>
    <cellStyle name="Normal 11 2 2 5 2 5" xfId="12787" xr:uid="{00000000-0005-0000-0000-0000ED210000}"/>
    <cellStyle name="Normal 11 2 2 5 2 5 2" xfId="25278" xr:uid="{00000000-0005-0000-0000-0000EE210000}"/>
    <cellStyle name="Normal 11 2 2 5 2 6" xfId="25269" xr:uid="{00000000-0005-0000-0000-0000EF210000}"/>
    <cellStyle name="Normal 11 2 2 5 2 7" xfId="45556" xr:uid="{00000000-0005-0000-0000-0000F0210000}"/>
    <cellStyle name="Normal 11 2 2 5 3" xfId="2958" xr:uid="{00000000-0005-0000-0000-0000F1210000}"/>
    <cellStyle name="Normal 11 2 2 5 3 2" xfId="9501" xr:uid="{00000000-0005-0000-0000-0000F2210000}"/>
    <cellStyle name="Normal 11 2 2 5 3 2 2" xfId="20420" xr:uid="{00000000-0005-0000-0000-0000F3210000}"/>
    <cellStyle name="Normal 11 2 2 5 3 2 2 2" xfId="25281" xr:uid="{00000000-0005-0000-0000-0000F4210000}"/>
    <cellStyle name="Normal 11 2 2 5 3 2 3" xfId="25280" xr:uid="{00000000-0005-0000-0000-0000F5210000}"/>
    <cellStyle name="Normal 11 2 2 5 3 2 4" xfId="53189" xr:uid="{00000000-0005-0000-0000-0000F6210000}"/>
    <cellStyle name="Normal 11 2 2 5 3 3" xfId="13877" xr:uid="{00000000-0005-0000-0000-0000F7210000}"/>
    <cellStyle name="Normal 11 2 2 5 3 3 2" xfId="25282" xr:uid="{00000000-0005-0000-0000-0000F8210000}"/>
    <cellStyle name="Normal 11 2 2 5 3 4" xfId="25279" xr:uid="{00000000-0005-0000-0000-0000F9210000}"/>
    <cellStyle name="Normal 11 2 2 5 3 5" xfId="46646" xr:uid="{00000000-0005-0000-0000-0000FA210000}"/>
    <cellStyle name="Normal 11 2 2 5 4" xfId="7320" xr:uid="{00000000-0005-0000-0000-0000FB210000}"/>
    <cellStyle name="Normal 11 2 2 5 4 2" xfId="18239" xr:uid="{00000000-0005-0000-0000-0000FC210000}"/>
    <cellStyle name="Normal 11 2 2 5 4 2 2" xfId="25284" xr:uid="{00000000-0005-0000-0000-0000FD210000}"/>
    <cellStyle name="Normal 11 2 2 5 4 3" xfId="25283" xr:uid="{00000000-0005-0000-0000-0000FE210000}"/>
    <cellStyle name="Normal 11 2 2 5 4 4" xfId="51008" xr:uid="{00000000-0005-0000-0000-0000FF210000}"/>
    <cellStyle name="Normal 11 2 2 5 5" xfId="5139" xr:uid="{00000000-0005-0000-0000-000000220000}"/>
    <cellStyle name="Normal 11 2 2 5 5 2" xfId="16058" xr:uid="{00000000-0005-0000-0000-000001220000}"/>
    <cellStyle name="Normal 11 2 2 5 5 2 2" xfId="25286" xr:uid="{00000000-0005-0000-0000-000002220000}"/>
    <cellStyle name="Normal 11 2 2 5 5 3" xfId="25285" xr:uid="{00000000-0005-0000-0000-000003220000}"/>
    <cellStyle name="Normal 11 2 2 5 5 4" xfId="48827" xr:uid="{00000000-0005-0000-0000-000004220000}"/>
    <cellStyle name="Normal 11 2 2 5 6" xfId="11696" xr:uid="{00000000-0005-0000-0000-000005220000}"/>
    <cellStyle name="Normal 11 2 2 5 6 2" xfId="25287" xr:uid="{00000000-0005-0000-0000-000006220000}"/>
    <cellStyle name="Normal 11 2 2 5 7" xfId="25268" xr:uid="{00000000-0005-0000-0000-000007220000}"/>
    <cellStyle name="Normal 11 2 2 5 8" xfId="44465" xr:uid="{00000000-0005-0000-0000-000008220000}"/>
    <cellStyle name="Normal 11 2 2 6" xfId="865" xr:uid="{00000000-0005-0000-0000-000009220000}"/>
    <cellStyle name="Normal 11 2 2 6 2" xfId="1964" xr:uid="{00000000-0005-0000-0000-00000A220000}"/>
    <cellStyle name="Normal 11 2 2 6 2 2" xfId="4147" xr:uid="{00000000-0005-0000-0000-00000B220000}"/>
    <cellStyle name="Normal 11 2 2 6 2 2 2" xfId="10690" xr:uid="{00000000-0005-0000-0000-00000C220000}"/>
    <cellStyle name="Normal 11 2 2 6 2 2 2 2" xfId="21609" xr:uid="{00000000-0005-0000-0000-00000D220000}"/>
    <cellStyle name="Normal 11 2 2 6 2 2 2 2 2" xfId="25292" xr:uid="{00000000-0005-0000-0000-00000E220000}"/>
    <cellStyle name="Normal 11 2 2 6 2 2 2 3" xfId="25291" xr:uid="{00000000-0005-0000-0000-00000F220000}"/>
    <cellStyle name="Normal 11 2 2 6 2 2 2 4" xfId="54378" xr:uid="{00000000-0005-0000-0000-000010220000}"/>
    <cellStyle name="Normal 11 2 2 6 2 2 3" xfId="15066" xr:uid="{00000000-0005-0000-0000-000011220000}"/>
    <cellStyle name="Normal 11 2 2 6 2 2 3 2" xfId="25293" xr:uid="{00000000-0005-0000-0000-000012220000}"/>
    <cellStyle name="Normal 11 2 2 6 2 2 4" xfId="25290" xr:uid="{00000000-0005-0000-0000-000013220000}"/>
    <cellStyle name="Normal 11 2 2 6 2 2 5" xfId="47835" xr:uid="{00000000-0005-0000-0000-000014220000}"/>
    <cellStyle name="Normal 11 2 2 6 2 3" xfId="8509" xr:uid="{00000000-0005-0000-0000-000015220000}"/>
    <cellStyle name="Normal 11 2 2 6 2 3 2" xfId="19428" xr:uid="{00000000-0005-0000-0000-000016220000}"/>
    <cellStyle name="Normal 11 2 2 6 2 3 2 2" xfId="25295" xr:uid="{00000000-0005-0000-0000-000017220000}"/>
    <cellStyle name="Normal 11 2 2 6 2 3 3" xfId="25294" xr:uid="{00000000-0005-0000-0000-000018220000}"/>
    <cellStyle name="Normal 11 2 2 6 2 3 4" xfId="52197" xr:uid="{00000000-0005-0000-0000-000019220000}"/>
    <cellStyle name="Normal 11 2 2 6 2 4" xfId="6328" xr:uid="{00000000-0005-0000-0000-00001A220000}"/>
    <cellStyle name="Normal 11 2 2 6 2 4 2" xfId="17247" xr:uid="{00000000-0005-0000-0000-00001B220000}"/>
    <cellStyle name="Normal 11 2 2 6 2 4 2 2" xfId="25297" xr:uid="{00000000-0005-0000-0000-00001C220000}"/>
    <cellStyle name="Normal 11 2 2 6 2 4 3" xfId="25296" xr:uid="{00000000-0005-0000-0000-00001D220000}"/>
    <cellStyle name="Normal 11 2 2 6 2 4 4" xfId="50016" xr:uid="{00000000-0005-0000-0000-00001E220000}"/>
    <cellStyle name="Normal 11 2 2 6 2 5" xfId="12885" xr:uid="{00000000-0005-0000-0000-00001F220000}"/>
    <cellStyle name="Normal 11 2 2 6 2 5 2" xfId="25298" xr:uid="{00000000-0005-0000-0000-000020220000}"/>
    <cellStyle name="Normal 11 2 2 6 2 6" xfId="25289" xr:uid="{00000000-0005-0000-0000-000021220000}"/>
    <cellStyle name="Normal 11 2 2 6 2 7" xfId="45654" xr:uid="{00000000-0005-0000-0000-000022220000}"/>
    <cellStyle name="Normal 11 2 2 6 3" xfId="3056" xr:uid="{00000000-0005-0000-0000-000023220000}"/>
    <cellStyle name="Normal 11 2 2 6 3 2" xfId="9599" xr:uid="{00000000-0005-0000-0000-000024220000}"/>
    <cellStyle name="Normal 11 2 2 6 3 2 2" xfId="20518" xr:uid="{00000000-0005-0000-0000-000025220000}"/>
    <cellStyle name="Normal 11 2 2 6 3 2 2 2" xfId="25301" xr:uid="{00000000-0005-0000-0000-000026220000}"/>
    <cellStyle name="Normal 11 2 2 6 3 2 3" xfId="25300" xr:uid="{00000000-0005-0000-0000-000027220000}"/>
    <cellStyle name="Normal 11 2 2 6 3 2 4" xfId="53287" xr:uid="{00000000-0005-0000-0000-000028220000}"/>
    <cellStyle name="Normal 11 2 2 6 3 3" xfId="13975" xr:uid="{00000000-0005-0000-0000-000029220000}"/>
    <cellStyle name="Normal 11 2 2 6 3 3 2" xfId="25302" xr:uid="{00000000-0005-0000-0000-00002A220000}"/>
    <cellStyle name="Normal 11 2 2 6 3 4" xfId="25299" xr:uid="{00000000-0005-0000-0000-00002B220000}"/>
    <cellStyle name="Normal 11 2 2 6 3 5" xfId="46744" xr:uid="{00000000-0005-0000-0000-00002C220000}"/>
    <cellStyle name="Normal 11 2 2 6 4" xfId="7418" xr:uid="{00000000-0005-0000-0000-00002D220000}"/>
    <cellStyle name="Normal 11 2 2 6 4 2" xfId="18337" xr:uid="{00000000-0005-0000-0000-00002E220000}"/>
    <cellStyle name="Normal 11 2 2 6 4 2 2" xfId="25304" xr:uid="{00000000-0005-0000-0000-00002F220000}"/>
    <cellStyle name="Normal 11 2 2 6 4 3" xfId="25303" xr:uid="{00000000-0005-0000-0000-000030220000}"/>
    <cellStyle name="Normal 11 2 2 6 4 4" xfId="51106" xr:uid="{00000000-0005-0000-0000-000031220000}"/>
    <cellStyle name="Normal 11 2 2 6 5" xfId="5237" xr:uid="{00000000-0005-0000-0000-000032220000}"/>
    <cellStyle name="Normal 11 2 2 6 5 2" xfId="16156" xr:uid="{00000000-0005-0000-0000-000033220000}"/>
    <cellStyle name="Normal 11 2 2 6 5 2 2" xfId="25306" xr:uid="{00000000-0005-0000-0000-000034220000}"/>
    <cellStyle name="Normal 11 2 2 6 5 3" xfId="25305" xr:uid="{00000000-0005-0000-0000-000035220000}"/>
    <cellStyle name="Normal 11 2 2 6 5 4" xfId="48925" xr:uid="{00000000-0005-0000-0000-000036220000}"/>
    <cellStyle name="Normal 11 2 2 6 6" xfId="11794" xr:uid="{00000000-0005-0000-0000-000037220000}"/>
    <cellStyle name="Normal 11 2 2 6 6 2" xfId="25307" xr:uid="{00000000-0005-0000-0000-000038220000}"/>
    <cellStyle name="Normal 11 2 2 6 7" xfId="25288" xr:uid="{00000000-0005-0000-0000-000039220000}"/>
    <cellStyle name="Normal 11 2 2 6 8" xfId="44563" xr:uid="{00000000-0005-0000-0000-00003A220000}"/>
    <cellStyle name="Normal 11 2 2 7" xfId="977" xr:uid="{00000000-0005-0000-0000-00003B220000}"/>
    <cellStyle name="Normal 11 2 2 7 2" xfId="2075" xr:uid="{00000000-0005-0000-0000-00003C220000}"/>
    <cellStyle name="Normal 11 2 2 7 2 2" xfId="4258" xr:uid="{00000000-0005-0000-0000-00003D220000}"/>
    <cellStyle name="Normal 11 2 2 7 2 2 2" xfId="10801" xr:uid="{00000000-0005-0000-0000-00003E220000}"/>
    <cellStyle name="Normal 11 2 2 7 2 2 2 2" xfId="21720" xr:uid="{00000000-0005-0000-0000-00003F220000}"/>
    <cellStyle name="Normal 11 2 2 7 2 2 2 2 2" xfId="25312" xr:uid="{00000000-0005-0000-0000-000040220000}"/>
    <cellStyle name="Normal 11 2 2 7 2 2 2 3" xfId="25311" xr:uid="{00000000-0005-0000-0000-000041220000}"/>
    <cellStyle name="Normal 11 2 2 7 2 2 2 4" xfId="54489" xr:uid="{00000000-0005-0000-0000-000042220000}"/>
    <cellStyle name="Normal 11 2 2 7 2 2 3" xfId="15177" xr:uid="{00000000-0005-0000-0000-000043220000}"/>
    <cellStyle name="Normal 11 2 2 7 2 2 3 2" xfId="25313" xr:uid="{00000000-0005-0000-0000-000044220000}"/>
    <cellStyle name="Normal 11 2 2 7 2 2 4" xfId="25310" xr:uid="{00000000-0005-0000-0000-000045220000}"/>
    <cellStyle name="Normal 11 2 2 7 2 2 5" xfId="47946" xr:uid="{00000000-0005-0000-0000-000046220000}"/>
    <cellStyle name="Normal 11 2 2 7 2 3" xfId="8620" xr:uid="{00000000-0005-0000-0000-000047220000}"/>
    <cellStyle name="Normal 11 2 2 7 2 3 2" xfId="19539" xr:uid="{00000000-0005-0000-0000-000048220000}"/>
    <cellStyle name="Normal 11 2 2 7 2 3 2 2" xfId="25315" xr:uid="{00000000-0005-0000-0000-000049220000}"/>
    <cellStyle name="Normal 11 2 2 7 2 3 3" xfId="25314" xr:uid="{00000000-0005-0000-0000-00004A220000}"/>
    <cellStyle name="Normal 11 2 2 7 2 3 4" xfId="52308" xr:uid="{00000000-0005-0000-0000-00004B220000}"/>
    <cellStyle name="Normal 11 2 2 7 2 4" xfId="6439" xr:uid="{00000000-0005-0000-0000-00004C220000}"/>
    <cellStyle name="Normal 11 2 2 7 2 4 2" xfId="17358" xr:uid="{00000000-0005-0000-0000-00004D220000}"/>
    <cellStyle name="Normal 11 2 2 7 2 4 2 2" xfId="25317" xr:uid="{00000000-0005-0000-0000-00004E220000}"/>
    <cellStyle name="Normal 11 2 2 7 2 4 3" xfId="25316" xr:uid="{00000000-0005-0000-0000-00004F220000}"/>
    <cellStyle name="Normal 11 2 2 7 2 4 4" xfId="50127" xr:uid="{00000000-0005-0000-0000-000050220000}"/>
    <cellStyle name="Normal 11 2 2 7 2 5" xfId="12996" xr:uid="{00000000-0005-0000-0000-000051220000}"/>
    <cellStyle name="Normal 11 2 2 7 2 5 2" xfId="25318" xr:uid="{00000000-0005-0000-0000-000052220000}"/>
    <cellStyle name="Normal 11 2 2 7 2 6" xfId="25309" xr:uid="{00000000-0005-0000-0000-000053220000}"/>
    <cellStyle name="Normal 11 2 2 7 2 7" xfId="45765" xr:uid="{00000000-0005-0000-0000-000054220000}"/>
    <cellStyle name="Normal 11 2 2 7 3" xfId="3167" xr:uid="{00000000-0005-0000-0000-000055220000}"/>
    <cellStyle name="Normal 11 2 2 7 3 2" xfId="9710" xr:uid="{00000000-0005-0000-0000-000056220000}"/>
    <cellStyle name="Normal 11 2 2 7 3 2 2" xfId="20629" xr:uid="{00000000-0005-0000-0000-000057220000}"/>
    <cellStyle name="Normal 11 2 2 7 3 2 2 2" xfId="25321" xr:uid="{00000000-0005-0000-0000-000058220000}"/>
    <cellStyle name="Normal 11 2 2 7 3 2 3" xfId="25320" xr:uid="{00000000-0005-0000-0000-000059220000}"/>
    <cellStyle name="Normal 11 2 2 7 3 2 4" xfId="53398" xr:uid="{00000000-0005-0000-0000-00005A220000}"/>
    <cellStyle name="Normal 11 2 2 7 3 3" xfId="14086" xr:uid="{00000000-0005-0000-0000-00005B220000}"/>
    <cellStyle name="Normal 11 2 2 7 3 3 2" xfId="25322" xr:uid="{00000000-0005-0000-0000-00005C220000}"/>
    <cellStyle name="Normal 11 2 2 7 3 4" xfId="25319" xr:uid="{00000000-0005-0000-0000-00005D220000}"/>
    <cellStyle name="Normal 11 2 2 7 3 5" xfId="46855" xr:uid="{00000000-0005-0000-0000-00005E220000}"/>
    <cellStyle name="Normal 11 2 2 7 4" xfId="7529" xr:uid="{00000000-0005-0000-0000-00005F220000}"/>
    <cellStyle name="Normal 11 2 2 7 4 2" xfId="18448" xr:uid="{00000000-0005-0000-0000-000060220000}"/>
    <cellStyle name="Normal 11 2 2 7 4 2 2" xfId="25324" xr:uid="{00000000-0005-0000-0000-000061220000}"/>
    <cellStyle name="Normal 11 2 2 7 4 3" xfId="25323" xr:uid="{00000000-0005-0000-0000-000062220000}"/>
    <cellStyle name="Normal 11 2 2 7 4 4" xfId="51217" xr:uid="{00000000-0005-0000-0000-000063220000}"/>
    <cellStyle name="Normal 11 2 2 7 5" xfId="5348" xr:uid="{00000000-0005-0000-0000-000064220000}"/>
    <cellStyle name="Normal 11 2 2 7 5 2" xfId="16267" xr:uid="{00000000-0005-0000-0000-000065220000}"/>
    <cellStyle name="Normal 11 2 2 7 5 2 2" xfId="25326" xr:uid="{00000000-0005-0000-0000-000066220000}"/>
    <cellStyle name="Normal 11 2 2 7 5 3" xfId="25325" xr:uid="{00000000-0005-0000-0000-000067220000}"/>
    <cellStyle name="Normal 11 2 2 7 5 4" xfId="49036" xr:uid="{00000000-0005-0000-0000-000068220000}"/>
    <cellStyle name="Normal 11 2 2 7 6" xfId="11905" xr:uid="{00000000-0005-0000-0000-000069220000}"/>
    <cellStyle name="Normal 11 2 2 7 6 2" xfId="25327" xr:uid="{00000000-0005-0000-0000-00006A220000}"/>
    <cellStyle name="Normal 11 2 2 7 7" xfId="25308" xr:uid="{00000000-0005-0000-0000-00006B220000}"/>
    <cellStyle name="Normal 11 2 2 7 8" xfId="44674" xr:uid="{00000000-0005-0000-0000-00006C220000}"/>
    <cellStyle name="Normal 11 2 2 8" xfId="1063" xr:uid="{00000000-0005-0000-0000-00006D220000}"/>
    <cellStyle name="Normal 11 2 2 8 2" xfId="2161" xr:uid="{00000000-0005-0000-0000-00006E220000}"/>
    <cellStyle name="Normal 11 2 2 8 2 2" xfId="4344" xr:uid="{00000000-0005-0000-0000-00006F220000}"/>
    <cellStyle name="Normal 11 2 2 8 2 2 2" xfId="10887" xr:uid="{00000000-0005-0000-0000-000070220000}"/>
    <cellStyle name="Normal 11 2 2 8 2 2 2 2" xfId="21806" xr:uid="{00000000-0005-0000-0000-000071220000}"/>
    <cellStyle name="Normal 11 2 2 8 2 2 2 2 2" xfId="25332" xr:uid="{00000000-0005-0000-0000-000072220000}"/>
    <cellStyle name="Normal 11 2 2 8 2 2 2 3" xfId="25331" xr:uid="{00000000-0005-0000-0000-000073220000}"/>
    <cellStyle name="Normal 11 2 2 8 2 2 2 4" xfId="54575" xr:uid="{00000000-0005-0000-0000-000074220000}"/>
    <cellStyle name="Normal 11 2 2 8 2 2 3" xfId="15263" xr:uid="{00000000-0005-0000-0000-000075220000}"/>
    <cellStyle name="Normal 11 2 2 8 2 2 3 2" xfId="25333" xr:uid="{00000000-0005-0000-0000-000076220000}"/>
    <cellStyle name="Normal 11 2 2 8 2 2 4" xfId="25330" xr:uid="{00000000-0005-0000-0000-000077220000}"/>
    <cellStyle name="Normal 11 2 2 8 2 2 5" xfId="48032" xr:uid="{00000000-0005-0000-0000-000078220000}"/>
    <cellStyle name="Normal 11 2 2 8 2 3" xfId="8706" xr:uid="{00000000-0005-0000-0000-000079220000}"/>
    <cellStyle name="Normal 11 2 2 8 2 3 2" xfId="19625" xr:uid="{00000000-0005-0000-0000-00007A220000}"/>
    <cellStyle name="Normal 11 2 2 8 2 3 2 2" xfId="25335" xr:uid="{00000000-0005-0000-0000-00007B220000}"/>
    <cellStyle name="Normal 11 2 2 8 2 3 3" xfId="25334" xr:uid="{00000000-0005-0000-0000-00007C220000}"/>
    <cellStyle name="Normal 11 2 2 8 2 3 4" xfId="52394" xr:uid="{00000000-0005-0000-0000-00007D220000}"/>
    <cellStyle name="Normal 11 2 2 8 2 4" xfId="6525" xr:uid="{00000000-0005-0000-0000-00007E220000}"/>
    <cellStyle name="Normal 11 2 2 8 2 4 2" xfId="17444" xr:uid="{00000000-0005-0000-0000-00007F220000}"/>
    <cellStyle name="Normal 11 2 2 8 2 4 2 2" xfId="25337" xr:uid="{00000000-0005-0000-0000-000080220000}"/>
    <cellStyle name="Normal 11 2 2 8 2 4 3" xfId="25336" xr:uid="{00000000-0005-0000-0000-000081220000}"/>
    <cellStyle name="Normal 11 2 2 8 2 4 4" xfId="50213" xr:uid="{00000000-0005-0000-0000-000082220000}"/>
    <cellStyle name="Normal 11 2 2 8 2 5" xfId="13082" xr:uid="{00000000-0005-0000-0000-000083220000}"/>
    <cellStyle name="Normal 11 2 2 8 2 5 2" xfId="25338" xr:uid="{00000000-0005-0000-0000-000084220000}"/>
    <cellStyle name="Normal 11 2 2 8 2 6" xfId="25329" xr:uid="{00000000-0005-0000-0000-000085220000}"/>
    <cellStyle name="Normal 11 2 2 8 2 7" xfId="45851" xr:uid="{00000000-0005-0000-0000-000086220000}"/>
    <cellStyle name="Normal 11 2 2 8 3" xfId="3253" xr:uid="{00000000-0005-0000-0000-000087220000}"/>
    <cellStyle name="Normal 11 2 2 8 3 2" xfId="9796" xr:uid="{00000000-0005-0000-0000-000088220000}"/>
    <cellStyle name="Normal 11 2 2 8 3 2 2" xfId="20715" xr:uid="{00000000-0005-0000-0000-000089220000}"/>
    <cellStyle name="Normal 11 2 2 8 3 2 2 2" xfId="25341" xr:uid="{00000000-0005-0000-0000-00008A220000}"/>
    <cellStyle name="Normal 11 2 2 8 3 2 3" xfId="25340" xr:uid="{00000000-0005-0000-0000-00008B220000}"/>
    <cellStyle name="Normal 11 2 2 8 3 2 4" xfId="53484" xr:uid="{00000000-0005-0000-0000-00008C220000}"/>
    <cellStyle name="Normal 11 2 2 8 3 3" xfId="14172" xr:uid="{00000000-0005-0000-0000-00008D220000}"/>
    <cellStyle name="Normal 11 2 2 8 3 3 2" xfId="25342" xr:uid="{00000000-0005-0000-0000-00008E220000}"/>
    <cellStyle name="Normal 11 2 2 8 3 4" xfId="25339" xr:uid="{00000000-0005-0000-0000-00008F220000}"/>
    <cellStyle name="Normal 11 2 2 8 3 5" xfId="46941" xr:uid="{00000000-0005-0000-0000-000090220000}"/>
    <cellStyle name="Normal 11 2 2 8 4" xfId="7615" xr:uid="{00000000-0005-0000-0000-000091220000}"/>
    <cellStyle name="Normal 11 2 2 8 4 2" xfId="18534" xr:uid="{00000000-0005-0000-0000-000092220000}"/>
    <cellStyle name="Normal 11 2 2 8 4 2 2" xfId="25344" xr:uid="{00000000-0005-0000-0000-000093220000}"/>
    <cellStyle name="Normal 11 2 2 8 4 3" xfId="25343" xr:uid="{00000000-0005-0000-0000-000094220000}"/>
    <cellStyle name="Normal 11 2 2 8 4 4" xfId="51303" xr:uid="{00000000-0005-0000-0000-000095220000}"/>
    <cellStyle name="Normal 11 2 2 8 5" xfId="5434" xr:uid="{00000000-0005-0000-0000-000096220000}"/>
    <cellStyle name="Normal 11 2 2 8 5 2" xfId="16353" xr:uid="{00000000-0005-0000-0000-000097220000}"/>
    <cellStyle name="Normal 11 2 2 8 5 2 2" xfId="25346" xr:uid="{00000000-0005-0000-0000-000098220000}"/>
    <cellStyle name="Normal 11 2 2 8 5 3" xfId="25345" xr:uid="{00000000-0005-0000-0000-000099220000}"/>
    <cellStyle name="Normal 11 2 2 8 5 4" xfId="49122" xr:uid="{00000000-0005-0000-0000-00009A220000}"/>
    <cellStyle name="Normal 11 2 2 8 6" xfId="11991" xr:uid="{00000000-0005-0000-0000-00009B220000}"/>
    <cellStyle name="Normal 11 2 2 8 6 2" xfId="25347" xr:uid="{00000000-0005-0000-0000-00009C220000}"/>
    <cellStyle name="Normal 11 2 2 8 7" xfId="25328" xr:uid="{00000000-0005-0000-0000-00009D220000}"/>
    <cellStyle name="Normal 11 2 2 8 8" xfId="44760" xr:uid="{00000000-0005-0000-0000-00009E220000}"/>
    <cellStyle name="Normal 11 2 2 9" xfId="1161" xr:uid="{00000000-0005-0000-0000-00009F220000}"/>
    <cellStyle name="Normal 11 2 2 9 2" xfId="2259" xr:uid="{00000000-0005-0000-0000-0000A0220000}"/>
    <cellStyle name="Normal 11 2 2 9 2 2" xfId="4442" xr:uid="{00000000-0005-0000-0000-0000A1220000}"/>
    <cellStyle name="Normal 11 2 2 9 2 2 2" xfId="10985" xr:uid="{00000000-0005-0000-0000-0000A2220000}"/>
    <cellStyle name="Normal 11 2 2 9 2 2 2 2" xfId="21904" xr:uid="{00000000-0005-0000-0000-0000A3220000}"/>
    <cellStyle name="Normal 11 2 2 9 2 2 2 2 2" xfId="25352" xr:uid="{00000000-0005-0000-0000-0000A4220000}"/>
    <cellStyle name="Normal 11 2 2 9 2 2 2 3" xfId="25351" xr:uid="{00000000-0005-0000-0000-0000A5220000}"/>
    <cellStyle name="Normal 11 2 2 9 2 2 2 4" xfId="54673" xr:uid="{00000000-0005-0000-0000-0000A6220000}"/>
    <cellStyle name="Normal 11 2 2 9 2 2 3" xfId="15361" xr:uid="{00000000-0005-0000-0000-0000A7220000}"/>
    <cellStyle name="Normal 11 2 2 9 2 2 3 2" xfId="25353" xr:uid="{00000000-0005-0000-0000-0000A8220000}"/>
    <cellStyle name="Normal 11 2 2 9 2 2 4" xfId="25350" xr:uid="{00000000-0005-0000-0000-0000A9220000}"/>
    <cellStyle name="Normal 11 2 2 9 2 2 5" xfId="48130" xr:uid="{00000000-0005-0000-0000-0000AA220000}"/>
    <cellStyle name="Normal 11 2 2 9 2 3" xfId="8804" xr:uid="{00000000-0005-0000-0000-0000AB220000}"/>
    <cellStyle name="Normal 11 2 2 9 2 3 2" xfId="19723" xr:uid="{00000000-0005-0000-0000-0000AC220000}"/>
    <cellStyle name="Normal 11 2 2 9 2 3 2 2" xfId="25355" xr:uid="{00000000-0005-0000-0000-0000AD220000}"/>
    <cellStyle name="Normal 11 2 2 9 2 3 3" xfId="25354" xr:uid="{00000000-0005-0000-0000-0000AE220000}"/>
    <cellStyle name="Normal 11 2 2 9 2 3 4" xfId="52492" xr:uid="{00000000-0005-0000-0000-0000AF220000}"/>
    <cellStyle name="Normal 11 2 2 9 2 4" xfId="6623" xr:uid="{00000000-0005-0000-0000-0000B0220000}"/>
    <cellStyle name="Normal 11 2 2 9 2 4 2" xfId="17542" xr:uid="{00000000-0005-0000-0000-0000B1220000}"/>
    <cellStyle name="Normal 11 2 2 9 2 4 2 2" xfId="25357" xr:uid="{00000000-0005-0000-0000-0000B2220000}"/>
    <cellStyle name="Normal 11 2 2 9 2 4 3" xfId="25356" xr:uid="{00000000-0005-0000-0000-0000B3220000}"/>
    <cellStyle name="Normal 11 2 2 9 2 4 4" xfId="50311" xr:uid="{00000000-0005-0000-0000-0000B4220000}"/>
    <cellStyle name="Normal 11 2 2 9 2 5" xfId="13180" xr:uid="{00000000-0005-0000-0000-0000B5220000}"/>
    <cellStyle name="Normal 11 2 2 9 2 5 2" xfId="25358" xr:uid="{00000000-0005-0000-0000-0000B6220000}"/>
    <cellStyle name="Normal 11 2 2 9 2 6" xfId="25349" xr:uid="{00000000-0005-0000-0000-0000B7220000}"/>
    <cellStyle name="Normal 11 2 2 9 2 7" xfId="45949" xr:uid="{00000000-0005-0000-0000-0000B8220000}"/>
    <cellStyle name="Normal 11 2 2 9 3" xfId="3351" xr:uid="{00000000-0005-0000-0000-0000B9220000}"/>
    <cellStyle name="Normal 11 2 2 9 3 2" xfId="9894" xr:uid="{00000000-0005-0000-0000-0000BA220000}"/>
    <cellStyle name="Normal 11 2 2 9 3 2 2" xfId="20813" xr:uid="{00000000-0005-0000-0000-0000BB220000}"/>
    <cellStyle name="Normal 11 2 2 9 3 2 2 2" xfId="25361" xr:uid="{00000000-0005-0000-0000-0000BC220000}"/>
    <cellStyle name="Normal 11 2 2 9 3 2 3" xfId="25360" xr:uid="{00000000-0005-0000-0000-0000BD220000}"/>
    <cellStyle name="Normal 11 2 2 9 3 2 4" xfId="53582" xr:uid="{00000000-0005-0000-0000-0000BE220000}"/>
    <cellStyle name="Normal 11 2 2 9 3 3" xfId="14270" xr:uid="{00000000-0005-0000-0000-0000BF220000}"/>
    <cellStyle name="Normal 11 2 2 9 3 3 2" xfId="25362" xr:uid="{00000000-0005-0000-0000-0000C0220000}"/>
    <cellStyle name="Normal 11 2 2 9 3 4" xfId="25359" xr:uid="{00000000-0005-0000-0000-0000C1220000}"/>
    <cellStyle name="Normal 11 2 2 9 3 5" xfId="47039" xr:uid="{00000000-0005-0000-0000-0000C2220000}"/>
    <cellStyle name="Normal 11 2 2 9 4" xfId="7713" xr:uid="{00000000-0005-0000-0000-0000C3220000}"/>
    <cellStyle name="Normal 11 2 2 9 4 2" xfId="18632" xr:uid="{00000000-0005-0000-0000-0000C4220000}"/>
    <cellStyle name="Normal 11 2 2 9 4 2 2" xfId="25364" xr:uid="{00000000-0005-0000-0000-0000C5220000}"/>
    <cellStyle name="Normal 11 2 2 9 4 3" xfId="25363" xr:uid="{00000000-0005-0000-0000-0000C6220000}"/>
    <cellStyle name="Normal 11 2 2 9 4 4" xfId="51401" xr:uid="{00000000-0005-0000-0000-0000C7220000}"/>
    <cellStyle name="Normal 11 2 2 9 5" xfId="5532" xr:uid="{00000000-0005-0000-0000-0000C8220000}"/>
    <cellStyle name="Normal 11 2 2 9 5 2" xfId="16451" xr:uid="{00000000-0005-0000-0000-0000C9220000}"/>
    <cellStyle name="Normal 11 2 2 9 5 2 2" xfId="25366" xr:uid="{00000000-0005-0000-0000-0000CA220000}"/>
    <cellStyle name="Normal 11 2 2 9 5 3" xfId="25365" xr:uid="{00000000-0005-0000-0000-0000CB220000}"/>
    <cellStyle name="Normal 11 2 2 9 5 4" xfId="49220" xr:uid="{00000000-0005-0000-0000-0000CC220000}"/>
    <cellStyle name="Normal 11 2 2 9 6" xfId="12089" xr:uid="{00000000-0005-0000-0000-0000CD220000}"/>
    <cellStyle name="Normal 11 2 2 9 6 2" xfId="25367" xr:uid="{00000000-0005-0000-0000-0000CE220000}"/>
    <cellStyle name="Normal 11 2 2 9 7" xfId="25348" xr:uid="{00000000-0005-0000-0000-0000CF220000}"/>
    <cellStyle name="Normal 11 2 2 9 8" xfId="44858" xr:uid="{00000000-0005-0000-0000-0000D0220000}"/>
    <cellStyle name="Normal 11 2 3" xfId="280" xr:uid="{00000000-0005-0000-0000-0000D1220000}"/>
    <cellStyle name="Normal 11 2 3 2" xfId="546" xr:uid="{00000000-0005-0000-0000-0000D2220000}"/>
    <cellStyle name="Normal 11 2 3 2 2" xfId="1645" xr:uid="{00000000-0005-0000-0000-0000D3220000}"/>
    <cellStyle name="Normal 11 2 3 2 2 2" xfId="3828" xr:uid="{00000000-0005-0000-0000-0000D4220000}"/>
    <cellStyle name="Normal 11 2 3 2 2 2 2" xfId="10371" xr:uid="{00000000-0005-0000-0000-0000D5220000}"/>
    <cellStyle name="Normal 11 2 3 2 2 2 2 2" xfId="21290" xr:uid="{00000000-0005-0000-0000-0000D6220000}"/>
    <cellStyle name="Normal 11 2 3 2 2 2 2 2 2" xfId="25373" xr:uid="{00000000-0005-0000-0000-0000D7220000}"/>
    <cellStyle name="Normal 11 2 3 2 2 2 2 3" xfId="25372" xr:uid="{00000000-0005-0000-0000-0000D8220000}"/>
    <cellStyle name="Normal 11 2 3 2 2 2 2 4" xfId="54059" xr:uid="{00000000-0005-0000-0000-0000D9220000}"/>
    <cellStyle name="Normal 11 2 3 2 2 2 3" xfId="14747" xr:uid="{00000000-0005-0000-0000-0000DA220000}"/>
    <cellStyle name="Normal 11 2 3 2 2 2 3 2" xfId="25374" xr:uid="{00000000-0005-0000-0000-0000DB220000}"/>
    <cellStyle name="Normal 11 2 3 2 2 2 4" xfId="25371" xr:uid="{00000000-0005-0000-0000-0000DC220000}"/>
    <cellStyle name="Normal 11 2 3 2 2 2 5" xfId="47516" xr:uid="{00000000-0005-0000-0000-0000DD220000}"/>
    <cellStyle name="Normal 11 2 3 2 2 3" xfId="8190" xr:uid="{00000000-0005-0000-0000-0000DE220000}"/>
    <cellStyle name="Normal 11 2 3 2 2 3 2" xfId="19109" xr:uid="{00000000-0005-0000-0000-0000DF220000}"/>
    <cellStyle name="Normal 11 2 3 2 2 3 2 2" xfId="25376" xr:uid="{00000000-0005-0000-0000-0000E0220000}"/>
    <cellStyle name="Normal 11 2 3 2 2 3 3" xfId="25375" xr:uid="{00000000-0005-0000-0000-0000E1220000}"/>
    <cellStyle name="Normal 11 2 3 2 2 3 4" xfId="51878" xr:uid="{00000000-0005-0000-0000-0000E2220000}"/>
    <cellStyle name="Normal 11 2 3 2 2 4" xfId="6009" xr:uid="{00000000-0005-0000-0000-0000E3220000}"/>
    <cellStyle name="Normal 11 2 3 2 2 4 2" xfId="16928" xr:uid="{00000000-0005-0000-0000-0000E4220000}"/>
    <cellStyle name="Normal 11 2 3 2 2 4 2 2" xfId="25378" xr:uid="{00000000-0005-0000-0000-0000E5220000}"/>
    <cellStyle name="Normal 11 2 3 2 2 4 3" xfId="25377" xr:uid="{00000000-0005-0000-0000-0000E6220000}"/>
    <cellStyle name="Normal 11 2 3 2 2 4 4" xfId="49697" xr:uid="{00000000-0005-0000-0000-0000E7220000}"/>
    <cellStyle name="Normal 11 2 3 2 2 5" xfId="12566" xr:uid="{00000000-0005-0000-0000-0000E8220000}"/>
    <cellStyle name="Normal 11 2 3 2 2 5 2" xfId="25379" xr:uid="{00000000-0005-0000-0000-0000E9220000}"/>
    <cellStyle name="Normal 11 2 3 2 2 6" xfId="25370" xr:uid="{00000000-0005-0000-0000-0000EA220000}"/>
    <cellStyle name="Normal 11 2 3 2 2 7" xfId="45335" xr:uid="{00000000-0005-0000-0000-0000EB220000}"/>
    <cellStyle name="Normal 11 2 3 2 3" xfId="2737" xr:uid="{00000000-0005-0000-0000-0000EC220000}"/>
    <cellStyle name="Normal 11 2 3 2 3 2" xfId="9280" xr:uid="{00000000-0005-0000-0000-0000ED220000}"/>
    <cellStyle name="Normal 11 2 3 2 3 2 2" xfId="20199" xr:uid="{00000000-0005-0000-0000-0000EE220000}"/>
    <cellStyle name="Normal 11 2 3 2 3 2 2 2" xfId="25382" xr:uid="{00000000-0005-0000-0000-0000EF220000}"/>
    <cellStyle name="Normal 11 2 3 2 3 2 3" xfId="25381" xr:uid="{00000000-0005-0000-0000-0000F0220000}"/>
    <cellStyle name="Normal 11 2 3 2 3 2 4" xfId="52968" xr:uid="{00000000-0005-0000-0000-0000F1220000}"/>
    <cellStyle name="Normal 11 2 3 2 3 3" xfId="13656" xr:uid="{00000000-0005-0000-0000-0000F2220000}"/>
    <cellStyle name="Normal 11 2 3 2 3 3 2" xfId="25383" xr:uid="{00000000-0005-0000-0000-0000F3220000}"/>
    <cellStyle name="Normal 11 2 3 2 3 4" xfId="25380" xr:uid="{00000000-0005-0000-0000-0000F4220000}"/>
    <cellStyle name="Normal 11 2 3 2 3 5" xfId="46425" xr:uid="{00000000-0005-0000-0000-0000F5220000}"/>
    <cellStyle name="Normal 11 2 3 2 4" xfId="7099" xr:uid="{00000000-0005-0000-0000-0000F6220000}"/>
    <cellStyle name="Normal 11 2 3 2 4 2" xfId="18018" xr:uid="{00000000-0005-0000-0000-0000F7220000}"/>
    <cellStyle name="Normal 11 2 3 2 4 2 2" xfId="25385" xr:uid="{00000000-0005-0000-0000-0000F8220000}"/>
    <cellStyle name="Normal 11 2 3 2 4 3" xfId="25384" xr:uid="{00000000-0005-0000-0000-0000F9220000}"/>
    <cellStyle name="Normal 11 2 3 2 4 4" xfId="50787" xr:uid="{00000000-0005-0000-0000-0000FA220000}"/>
    <cellStyle name="Normal 11 2 3 2 5" xfId="4918" xr:uid="{00000000-0005-0000-0000-0000FB220000}"/>
    <cellStyle name="Normal 11 2 3 2 5 2" xfId="15837" xr:uid="{00000000-0005-0000-0000-0000FC220000}"/>
    <cellStyle name="Normal 11 2 3 2 5 2 2" xfId="25387" xr:uid="{00000000-0005-0000-0000-0000FD220000}"/>
    <cellStyle name="Normal 11 2 3 2 5 3" xfId="25386" xr:uid="{00000000-0005-0000-0000-0000FE220000}"/>
    <cellStyle name="Normal 11 2 3 2 5 4" xfId="48606" xr:uid="{00000000-0005-0000-0000-0000FF220000}"/>
    <cellStyle name="Normal 11 2 3 2 6" xfId="11475" xr:uid="{00000000-0005-0000-0000-000000230000}"/>
    <cellStyle name="Normal 11 2 3 2 6 2" xfId="25388" xr:uid="{00000000-0005-0000-0000-000001230000}"/>
    <cellStyle name="Normal 11 2 3 2 7" xfId="25369" xr:uid="{00000000-0005-0000-0000-000002230000}"/>
    <cellStyle name="Normal 11 2 3 2 8" xfId="44244" xr:uid="{00000000-0005-0000-0000-000003230000}"/>
    <cellStyle name="Normal 11 2 3 3" xfId="1447" xr:uid="{00000000-0005-0000-0000-000004230000}"/>
    <cellStyle name="Normal 11 2 3 3 2" xfId="3630" xr:uid="{00000000-0005-0000-0000-000005230000}"/>
    <cellStyle name="Normal 11 2 3 3 2 2" xfId="10173" xr:uid="{00000000-0005-0000-0000-000006230000}"/>
    <cellStyle name="Normal 11 2 3 3 2 2 2" xfId="21092" xr:uid="{00000000-0005-0000-0000-000007230000}"/>
    <cellStyle name="Normal 11 2 3 3 2 2 2 2" xfId="25392" xr:uid="{00000000-0005-0000-0000-000008230000}"/>
    <cellStyle name="Normal 11 2 3 3 2 2 3" xfId="25391" xr:uid="{00000000-0005-0000-0000-000009230000}"/>
    <cellStyle name="Normal 11 2 3 3 2 2 4" xfId="53861" xr:uid="{00000000-0005-0000-0000-00000A230000}"/>
    <cellStyle name="Normal 11 2 3 3 2 3" xfId="14549" xr:uid="{00000000-0005-0000-0000-00000B230000}"/>
    <cellStyle name="Normal 11 2 3 3 2 3 2" xfId="25393" xr:uid="{00000000-0005-0000-0000-00000C230000}"/>
    <cellStyle name="Normal 11 2 3 3 2 4" xfId="25390" xr:uid="{00000000-0005-0000-0000-00000D230000}"/>
    <cellStyle name="Normal 11 2 3 3 2 5" xfId="47318" xr:uid="{00000000-0005-0000-0000-00000E230000}"/>
    <cellStyle name="Normal 11 2 3 3 3" xfId="7992" xr:uid="{00000000-0005-0000-0000-00000F230000}"/>
    <cellStyle name="Normal 11 2 3 3 3 2" xfId="18911" xr:uid="{00000000-0005-0000-0000-000010230000}"/>
    <cellStyle name="Normal 11 2 3 3 3 2 2" xfId="25395" xr:uid="{00000000-0005-0000-0000-000011230000}"/>
    <cellStyle name="Normal 11 2 3 3 3 3" xfId="25394" xr:uid="{00000000-0005-0000-0000-000012230000}"/>
    <cellStyle name="Normal 11 2 3 3 3 4" xfId="51680" xr:uid="{00000000-0005-0000-0000-000013230000}"/>
    <cellStyle name="Normal 11 2 3 3 4" xfId="5811" xr:uid="{00000000-0005-0000-0000-000014230000}"/>
    <cellStyle name="Normal 11 2 3 3 4 2" xfId="16730" xr:uid="{00000000-0005-0000-0000-000015230000}"/>
    <cellStyle name="Normal 11 2 3 3 4 2 2" xfId="25397" xr:uid="{00000000-0005-0000-0000-000016230000}"/>
    <cellStyle name="Normal 11 2 3 3 4 3" xfId="25396" xr:uid="{00000000-0005-0000-0000-000017230000}"/>
    <cellStyle name="Normal 11 2 3 3 4 4" xfId="49499" xr:uid="{00000000-0005-0000-0000-000018230000}"/>
    <cellStyle name="Normal 11 2 3 3 5" xfId="12368" xr:uid="{00000000-0005-0000-0000-000019230000}"/>
    <cellStyle name="Normal 11 2 3 3 5 2" xfId="25398" xr:uid="{00000000-0005-0000-0000-00001A230000}"/>
    <cellStyle name="Normal 11 2 3 3 6" xfId="25389" xr:uid="{00000000-0005-0000-0000-00001B230000}"/>
    <cellStyle name="Normal 11 2 3 3 7" xfId="45137" xr:uid="{00000000-0005-0000-0000-00001C230000}"/>
    <cellStyle name="Normal 11 2 3 4" xfId="2539" xr:uid="{00000000-0005-0000-0000-00001D230000}"/>
    <cellStyle name="Normal 11 2 3 4 2" xfId="9082" xr:uid="{00000000-0005-0000-0000-00001E230000}"/>
    <cellStyle name="Normal 11 2 3 4 2 2" xfId="20001" xr:uid="{00000000-0005-0000-0000-00001F230000}"/>
    <cellStyle name="Normal 11 2 3 4 2 2 2" xfId="25401" xr:uid="{00000000-0005-0000-0000-000020230000}"/>
    <cellStyle name="Normal 11 2 3 4 2 3" xfId="25400" xr:uid="{00000000-0005-0000-0000-000021230000}"/>
    <cellStyle name="Normal 11 2 3 4 2 4" xfId="52770" xr:uid="{00000000-0005-0000-0000-000022230000}"/>
    <cellStyle name="Normal 11 2 3 4 3" xfId="13458" xr:uid="{00000000-0005-0000-0000-000023230000}"/>
    <cellStyle name="Normal 11 2 3 4 3 2" xfId="25402" xr:uid="{00000000-0005-0000-0000-000024230000}"/>
    <cellStyle name="Normal 11 2 3 4 4" xfId="25399" xr:uid="{00000000-0005-0000-0000-000025230000}"/>
    <cellStyle name="Normal 11 2 3 4 5" xfId="46227" xr:uid="{00000000-0005-0000-0000-000026230000}"/>
    <cellStyle name="Normal 11 2 3 5" xfId="6901" xr:uid="{00000000-0005-0000-0000-000027230000}"/>
    <cellStyle name="Normal 11 2 3 5 2" xfId="17820" xr:uid="{00000000-0005-0000-0000-000028230000}"/>
    <cellStyle name="Normal 11 2 3 5 2 2" xfId="25404" xr:uid="{00000000-0005-0000-0000-000029230000}"/>
    <cellStyle name="Normal 11 2 3 5 3" xfId="25403" xr:uid="{00000000-0005-0000-0000-00002A230000}"/>
    <cellStyle name="Normal 11 2 3 5 4" xfId="50589" xr:uid="{00000000-0005-0000-0000-00002B230000}"/>
    <cellStyle name="Normal 11 2 3 6" xfId="4720" xr:uid="{00000000-0005-0000-0000-00002C230000}"/>
    <cellStyle name="Normal 11 2 3 6 2" xfId="15639" xr:uid="{00000000-0005-0000-0000-00002D230000}"/>
    <cellStyle name="Normal 11 2 3 6 2 2" xfId="25406" xr:uid="{00000000-0005-0000-0000-00002E230000}"/>
    <cellStyle name="Normal 11 2 3 6 3" xfId="25405" xr:uid="{00000000-0005-0000-0000-00002F230000}"/>
    <cellStyle name="Normal 11 2 3 6 4" xfId="48408" xr:uid="{00000000-0005-0000-0000-000030230000}"/>
    <cellStyle name="Normal 11 2 3 7" xfId="11277" xr:uid="{00000000-0005-0000-0000-000031230000}"/>
    <cellStyle name="Normal 11 2 3 7 2" xfId="25407" xr:uid="{00000000-0005-0000-0000-000032230000}"/>
    <cellStyle name="Normal 11 2 3 8" xfId="25368" xr:uid="{00000000-0005-0000-0000-000033230000}"/>
    <cellStyle name="Normal 11 2 3 9" xfId="44046" xr:uid="{00000000-0005-0000-0000-000034230000}"/>
    <cellStyle name="Normal 11 2 4" xfId="446" xr:uid="{00000000-0005-0000-0000-000035230000}"/>
    <cellStyle name="Normal 11 2 4 2" xfId="1546" xr:uid="{00000000-0005-0000-0000-000036230000}"/>
    <cellStyle name="Normal 11 2 4 2 2" xfId="3729" xr:uid="{00000000-0005-0000-0000-000037230000}"/>
    <cellStyle name="Normal 11 2 4 2 2 2" xfId="10272" xr:uid="{00000000-0005-0000-0000-000038230000}"/>
    <cellStyle name="Normal 11 2 4 2 2 2 2" xfId="21191" xr:uid="{00000000-0005-0000-0000-000039230000}"/>
    <cellStyle name="Normal 11 2 4 2 2 2 2 2" xfId="25412" xr:uid="{00000000-0005-0000-0000-00003A230000}"/>
    <cellStyle name="Normal 11 2 4 2 2 2 3" xfId="25411" xr:uid="{00000000-0005-0000-0000-00003B230000}"/>
    <cellStyle name="Normal 11 2 4 2 2 2 4" xfId="53960" xr:uid="{00000000-0005-0000-0000-00003C230000}"/>
    <cellStyle name="Normal 11 2 4 2 2 3" xfId="14648" xr:uid="{00000000-0005-0000-0000-00003D230000}"/>
    <cellStyle name="Normal 11 2 4 2 2 3 2" xfId="25413" xr:uid="{00000000-0005-0000-0000-00003E230000}"/>
    <cellStyle name="Normal 11 2 4 2 2 4" xfId="25410" xr:uid="{00000000-0005-0000-0000-00003F230000}"/>
    <cellStyle name="Normal 11 2 4 2 2 5" xfId="47417" xr:uid="{00000000-0005-0000-0000-000040230000}"/>
    <cellStyle name="Normal 11 2 4 2 3" xfId="8091" xr:uid="{00000000-0005-0000-0000-000041230000}"/>
    <cellStyle name="Normal 11 2 4 2 3 2" xfId="19010" xr:uid="{00000000-0005-0000-0000-000042230000}"/>
    <cellStyle name="Normal 11 2 4 2 3 2 2" xfId="25415" xr:uid="{00000000-0005-0000-0000-000043230000}"/>
    <cellStyle name="Normal 11 2 4 2 3 3" xfId="25414" xr:uid="{00000000-0005-0000-0000-000044230000}"/>
    <cellStyle name="Normal 11 2 4 2 3 4" xfId="51779" xr:uid="{00000000-0005-0000-0000-000045230000}"/>
    <cellStyle name="Normal 11 2 4 2 4" xfId="5910" xr:uid="{00000000-0005-0000-0000-000046230000}"/>
    <cellStyle name="Normal 11 2 4 2 4 2" xfId="16829" xr:uid="{00000000-0005-0000-0000-000047230000}"/>
    <cellStyle name="Normal 11 2 4 2 4 2 2" xfId="25417" xr:uid="{00000000-0005-0000-0000-000048230000}"/>
    <cellStyle name="Normal 11 2 4 2 4 3" xfId="25416" xr:uid="{00000000-0005-0000-0000-000049230000}"/>
    <cellStyle name="Normal 11 2 4 2 4 4" xfId="49598" xr:uid="{00000000-0005-0000-0000-00004A230000}"/>
    <cellStyle name="Normal 11 2 4 2 5" xfId="12467" xr:uid="{00000000-0005-0000-0000-00004B230000}"/>
    <cellStyle name="Normal 11 2 4 2 5 2" xfId="25418" xr:uid="{00000000-0005-0000-0000-00004C230000}"/>
    <cellStyle name="Normal 11 2 4 2 6" xfId="25409" xr:uid="{00000000-0005-0000-0000-00004D230000}"/>
    <cellStyle name="Normal 11 2 4 2 7" xfId="45236" xr:uid="{00000000-0005-0000-0000-00004E230000}"/>
    <cellStyle name="Normal 11 2 4 3" xfId="2638" xr:uid="{00000000-0005-0000-0000-00004F230000}"/>
    <cellStyle name="Normal 11 2 4 3 2" xfId="9181" xr:uid="{00000000-0005-0000-0000-000050230000}"/>
    <cellStyle name="Normal 11 2 4 3 2 2" xfId="20100" xr:uid="{00000000-0005-0000-0000-000051230000}"/>
    <cellStyle name="Normal 11 2 4 3 2 2 2" xfId="25421" xr:uid="{00000000-0005-0000-0000-000052230000}"/>
    <cellStyle name="Normal 11 2 4 3 2 3" xfId="25420" xr:uid="{00000000-0005-0000-0000-000053230000}"/>
    <cellStyle name="Normal 11 2 4 3 2 4" xfId="52869" xr:uid="{00000000-0005-0000-0000-000054230000}"/>
    <cellStyle name="Normal 11 2 4 3 3" xfId="13557" xr:uid="{00000000-0005-0000-0000-000055230000}"/>
    <cellStyle name="Normal 11 2 4 3 3 2" xfId="25422" xr:uid="{00000000-0005-0000-0000-000056230000}"/>
    <cellStyle name="Normal 11 2 4 3 4" xfId="25419" xr:uid="{00000000-0005-0000-0000-000057230000}"/>
    <cellStyle name="Normal 11 2 4 3 5" xfId="46326" xr:uid="{00000000-0005-0000-0000-000058230000}"/>
    <cellStyle name="Normal 11 2 4 4" xfId="7000" xr:uid="{00000000-0005-0000-0000-000059230000}"/>
    <cellStyle name="Normal 11 2 4 4 2" xfId="17919" xr:uid="{00000000-0005-0000-0000-00005A230000}"/>
    <cellStyle name="Normal 11 2 4 4 2 2" xfId="25424" xr:uid="{00000000-0005-0000-0000-00005B230000}"/>
    <cellStyle name="Normal 11 2 4 4 3" xfId="25423" xr:uid="{00000000-0005-0000-0000-00005C230000}"/>
    <cellStyle name="Normal 11 2 4 4 4" xfId="50688" xr:uid="{00000000-0005-0000-0000-00005D230000}"/>
    <cellStyle name="Normal 11 2 4 5" xfId="4819" xr:uid="{00000000-0005-0000-0000-00005E230000}"/>
    <cellStyle name="Normal 11 2 4 5 2" xfId="15738" xr:uid="{00000000-0005-0000-0000-00005F230000}"/>
    <cellStyle name="Normal 11 2 4 5 2 2" xfId="25426" xr:uid="{00000000-0005-0000-0000-000060230000}"/>
    <cellStyle name="Normal 11 2 4 5 3" xfId="25425" xr:uid="{00000000-0005-0000-0000-000061230000}"/>
    <cellStyle name="Normal 11 2 4 5 4" xfId="48507" xr:uid="{00000000-0005-0000-0000-000062230000}"/>
    <cellStyle name="Normal 11 2 4 6" xfId="11376" xr:uid="{00000000-0005-0000-0000-000063230000}"/>
    <cellStyle name="Normal 11 2 4 6 2" xfId="25427" xr:uid="{00000000-0005-0000-0000-000064230000}"/>
    <cellStyle name="Normal 11 2 4 7" xfId="25408" xr:uid="{00000000-0005-0000-0000-000065230000}"/>
    <cellStyle name="Normal 11 2 4 8" xfId="44145" xr:uid="{00000000-0005-0000-0000-000066230000}"/>
    <cellStyle name="Normal 11 2 5" xfId="633" xr:uid="{00000000-0005-0000-0000-000067230000}"/>
    <cellStyle name="Normal 11 2 5 2" xfId="1732" xr:uid="{00000000-0005-0000-0000-000068230000}"/>
    <cellStyle name="Normal 11 2 5 2 2" xfId="3915" xr:uid="{00000000-0005-0000-0000-000069230000}"/>
    <cellStyle name="Normal 11 2 5 2 2 2" xfId="10458" xr:uid="{00000000-0005-0000-0000-00006A230000}"/>
    <cellStyle name="Normal 11 2 5 2 2 2 2" xfId="21377" xr:uid="{00000000-0005-0000-0000-00006B230000}"/>
    <cellStyle name="Normal 11 2 5 2 2 2 2 2" xfId="25432" xr:uid="{00000000-0005-0000-0000-00006C230000}"/>
    <cellStyle name="Normal 11 2 5 2 2 2 3" xfId="25431" xr:uid="{00000000-0005-0000-0000-00006D230000}"/>
    <cellStyle name="Normal 11 2 5 2 2 2 4" xfId="54146" xr:uid="{00000000-0005-0000-0000-00006E230000}"/>
    <cellStyle name="Normal 11 2 5 2 2 3" xfId="14834" xr:uid="{00000000-0005-0000-0000-00006F230000}"/>
    <cellStyle name="Normal 11 2 5 2 2 3 2" xfId="25433" xr:uid="{00000000-0005-0000-0000-000070230000}"/>
    <cellStyle name="Normal 11 2 5 2 2 4" xfId="25430" xr:uid="{00000000-0005-0000-0000-000071230000}"/>
    <cellStyle name="Normal 11 2 5 2 2 5" xfId="47603" xr:uid="{00000000-0005-0000-0000-000072230000}"/>
    <cellStyle name="Normal 11 2 5 2 3" xfId="8277" xr:uid="{00000000-0005-0000-0000-000073230000}"/>
    <cellStyle name="Normal 11 2 5 2 3 2" xfId="19196" xr:uid="{00000000-0005-0000-0000-000074230000}"/>
    <cellStyle name="Normal 11 2 5 2 3 2 2" xfId="25435" xr:uid="{00000000-0005-0000-0000-000075230000}"/>
    <cellStyle name="Normal 11 2 5 2 3 3" xfId="25434" xr:uid="{00000000-0005-0000-0000-000076230000}"/>
    <cellStyle name="Normal 11 2 5 2 3 4" xfId="51965" xr:uid="{00000000-0005-0000-0000-000077230000}"/>
    <cellStyle name="Normal 11 2 5 2 4" xfId="6096" xr:uid="{00000000-0005-0000-0000-000078230000}"/>
    <cellStyle name="Normal 11 2 5 2 4 2" xfId="17015" xr:uid="{00000000-0005-0000-0000-000079230000}"/>
    <cellStyle name="Normal 11 2 5 2 4 2 2" xfId="25437" xr:uid="{00000000-0005-0000-0000-00007A230000}"/>
    <cellStyle name="Normal 11 2 5 2 4 3" xfId="25436" xr:uid="{00000000-0005-0000-0000-00007B230000}"/>
    <cellStyle name="Normal 11 2 5 2 4 4" xfId="49784" xr:uid="{00000000-0005-0000-0000-00007C230000}"/>
    <cellStyle name="Normal 11 2 5 2 5" xfId="12653" xr:uid="{00000000-0005-0000-0000-00007D230000}"/>
    <cellStyle name="Normal 11 2 5 2 5 2" xfId="25438" xr:uid="{00000000-0005-0000-0000-00007E230000}"/>
    <cellStyle name="Normal 11 2 5 2 6" xfId="25429" xr:uid="{00000000-0005-0000-0000-00007F230000}"/>
    <cellStyle name="Normal 11 2 5 2 7" xfId="45422" xr:uid="{00000000-0005-0000-0000-000080230000}"/>
    <cellStyle name="Normal 11 2 5 3" xfId="2824" xr:uid="{00000000-0005-0000-0000-000081230000}"/>
    <cellStyle name="Normal 11 2 5 3 2" xfId="9367" xr:uid="{00000000-0005-0000-0000-000082230000}"/>
    <cellStyle name="Normal 11 2 5 3 2 2" xfId="20286" xr:uid="{00000000-0005-0000-0000-000083230000}"/>
    <cellStyle name="Normal 11 2 5 3 2 2 2" xfId="25441" xr:uid="{00000000-0005-0000-0000-000084230000}"/>
    <cellStyle name="Normal 11 2 5 3 2 3" xfId="25440" xr:uid="{00000000-0005-0000-0000-000085230000}"/>
    <cellStyle name="Normal 11 2 5 3 2 4" xfId="53055" xr:uid="{00000000-0005-0000-0000-000086230000}"/>
    <cellStyle name="Normal 11 2 5 3 3" xfId="13743" xr:uid="{00000000-0005-0000-0000-000087230000}"/>
    <cellStyle name="Normal 11 2 5 3 3 2" xfId="25442" xr:uid="{00000000-0005-0000-0000-000088230000}"/>
    <cellStyle name="Normal 11 2 5 3 4" xfId="25439" xr:uid="{00000000-0005-0000-0000-000089230000}"/>
    <cellStyle name="Normal 11 2 5 3 5" xfId="46512" xr:uid="{00000000-0005-0000-0000-00008A230000}"/>
    <cellStyle name="Normal 11 2 5 4" xfId="7186" xr:uid="{00000000-0005-0000-0000-00008B230000}"/>
    <cellStyle name="Normal 11 2 5 4 2" xfId="18105" xr:uid="{00000000-0005-0000-0000-00008C230000}"/>
    <cellStyle name="Normal 11 2 5 4 2 2" xfId="25444" xr:uid="{00000000-0005-0000-0000-00008D230000}"/>
    <cellStyle name="Normal 11 2 5 4 3" xfId="25443" xr:uid="{00000000-0005-0000-0000-00008E230000}"/>
    <cellStyle name="Normal 11 2 5 4 4" xfId="50874" xr:uid="{00000000-0005-0000-0000-00008F230000}"/>
    <cellStyle name="Normal 11 2 5 5" xfId="5005" xr:uid="{00000000-0005-0000-0000-000090230000}"/>
    <cellStyle name="Normal 11 2 5 5 2" xfId="15924" xr:uid="{00000000-0005-0000-0000-000091230000}"/>
    <cellStyle name="Normal 11 2 5 5 2 2" xfId="25446" xr:uid="{00000000-0005-0000-0000-000092230000}"/>
    <cellStyle name="Normal 11 2 5 5 3" xfId="25445" xr:uid="{00000000-0005-0000-0000-000093230000}"/>
    <cellStyle name="Normal 11 2 5 5 4" xfId="48693" xr:uid="{00000000-0005-0000-0000-000094230000}"/>
    <cellStyle name="Normal 11 2 5 6" xfId="11562" xr:uid="{00000000-0005-0000-0000-000095230000}"/>
    <cellStyle name="Normal 11 2 5 6 2" xfId="25447" xr:uid="{00000000-0005-0000-0000-000096230000}"/>
    <cellStyle name="Normal 11 2 5 7" xfId="25428" xr:uid="{00000000-0005-0000-0000-000097230000}"/>
    <cellStyle name="Normal 11 2 5 8" xfId="44331" xr:uid="{00000000-0005-0000-0000-000098230000}"/>
    <cellStyle name="Normal 11 2 6" xfId="731" xr:uid="{00000000-0005-0000-0000-000099230000}"/>
    <cellStyle name="Normal 11 2 6 2" xfId="1830" xr:uid="{00000000-0005-0000-0000-00009A230000}"/>
    <cellStyle name="Normal 11 2 6 2 2" xfId="4013" xr:uid="{00000000-0005-0000-0000-00009B230000}"/>
    <cellStyle name="Normal 11 2 6 2 2 2" xfId="10556" xr:uid="{00000000-0005-0000-0000-00009C230000}"/>
    <cellStyle name="Normal 11 2 6 2 2 2 2" xfId="21475" xr:uid="{00000000-0005-0000-0000-00009D230000}"/>
    <cellStyle name="Normal 11 2 6 2 2 2 2 2" xfId="25452" xr:uid="{00000000-0005-0000-0000-00009E230000}"/>
    <cellStyle name="Normal 11 2 6 2 2 2 3" xfId="25451" xr:uid="{00000000-0005-0000-0000-00009F230000}"/>
    <cellStyle name="Normal 11 2 6 2 2 2 4" xfId="54244" xr:uid="{00000000-0005-0000-0000-0000A0230000}"/>
    <cellStyle name="Normal 11 2 6 2 2 3" xfId="14932" xr:uid="{00000000-0005-0000-0000-0000A1230000}"/>
    <cellStyle name="Normal 11 2 6 2 2 3 2" xfId="25453" xr:uid="{00000000-0005-0000-0000-0000A2230000}"/>
    <cellStyle name="Normal 11 2 6 2 2 4" xfId="25450" xr:uid="{00000000-0005-0000-0000-0000A3230000}"/>
    <cellStyle name="Normal 11 2 6 2 2 5" xfId="47701" xr:uid="{00000000-0005-0000-0000-0000A4230000}"/>
    <cellStyle name="Normal 11 2 6 2 3" xfId="8375" xr:uid="{00000000-0005-0000-0000-0000A5230000}"/>
    <cellStyle name="Normal 11 2 6 2 3 2" xfId="19294" xr:uid="{00000000-0005-0000-0000-0000A6230000}"/>
    <cellStyle name="Normal 11 2 6 2 3 2 2" xfId="25455" xr:uid="{00000000-0005-0000-0000-0000A7230000}"/>
    <cellStyle name="Normal 11 2 6 2 3 3" xfId="25454" xr:uid="{00000000-0005-0000-0000-0000A8230000}"/>
    <cellStyle name="Normal 11 2 6 2 3 4" xfId="52063" xr:uid="{00000000-0005-0000-0000-0000A9230000}"/>
    <cellStyle name="Normal 11 2 6 2 4" xfId="6194" xr:uid="{00000000-0005-0000-0000-0000AA230000}"/>
    <cellStyle name="Normal 11 2 6 2 4 2" xfId="17113" xr:uid="{00000000-0005-0000-0000-0000AB230000}"/>
    <cellStyle name="Normal 11 2 6 2 4 2 2" xfId="25457" xr:uid="{00000000-0005-0000-0000-0000AC230000}"/>
    <cellStyle name="Normal 11 2 6 2 4 3" xfId="25456" xr:uid="{00000000-0005-0000-0000-0000AD230000}"/>
    <cellStyle name="Normal 11 2 6 2 4 4" xfId="49882" xr:uid="{00000000-0005-0000-0000-0000AE230000}"/>
    <cellStyle name="Normal 11 2 6 2 5" xfId="12751" xr:uid="{00000000-0005-0000-0000-0000AF230000}"/>
    <cellStyle name="Normal 11 2 6 2 5 2" xfId="25458" xr:uid="{00000000-0005-0000-0000-0000B0230000}"/>
    <cellStyle name="Normal 11 2 6 2 6" xfId="25449" xr:uid="{00000000-0005-0000-0000-0000B1230000}"/>
    <cellStyle name="Normal 11 2 6 2 7" xfId="45520" xr:uid="{00000000-0005-0000-0000-0000B2230000}"/>
    <cellStyle name="Normal 11 2 6 3" xfId="2922" xr:uid="{00000000-0005-0000-0000-0000B3230000}"/>
    <cellStyle name="Normal 11 2 6 3 2" xfId="9465" xr:uid="{00000000-0005-0000-0000-0000B4230000}"/>
    <cellStyle name="Normal 11 2 6 3 2 2" xfId="20384" xr:uid="{00000000-0005-0000-0000-0000B5230000}"/>
    <cellStyle name="Normal 11 2 6 3 2 2 2" xfId="25461" xr:uid="{00000000-0005-0000-0000-0000B6230000}"/>
    <cellStyle name="Normal 11 2 6 3 2 3" xfId="25460" xr:uid="{00000000-0005-0000-0000-0000B7230000}"/>
    <cellStyle name="Normal 11 2 6 3 2 4" xfId="53153" xr:uid="{00000000-0005-0000-0000-0000B8230000}"/>
    <cellStyle name="Normal 11 2 6 3 3" xfId="13841" xr:uid="{00000000-0005-0000-0000-0000B9230000}"/>
    <cellStyle name="Normal 11 2 6 3 3 2" xfId="25462" xr:uid="{00000000-0005-0000-0000-0000BA230000}"/>
    <cellStyle name="Normal 11 2 6 3 4" xfId="25459" xr:uid="{00000000-0005-0000-0000-0000BB230000}"/>
    <cellStyle name="Normal 11 2 6 3 5" xfId="46610" xr:uid="{00000000-0005-0000-0000-0000BC230000}"/>
    <cellStyle name="Normal 11 2 6 4" xfId="7284" xr:uid="{00000000-0005-0000-0000-0000BD230000}"/>
    <cellStyle name="Normal 11 2 6 4 2" xfId="18203" xr:uid="{00000000-0005-0000-0000-0000BE230000}"/>
    <cellStyle name="Normal 11 2 6 4 2 2" xfId="25464" xr:uid="{00000000-0005-0000-0000-0000BF230000}"/>
    <cellStyle name="Normal 11 2 6 4 3" xfId="25463" xr:uid="{00000000-0005-0000-0000-0000C0230000}"/>
    <cellStyle name="Normal 11 2 6 4 4" xfId="50972" xr:uid="{00000000-0005-0000-0000-0000C1230000}"/>
    <cellStyle name="Normal 11 2 6 5" xfId="5103" xr:uid="{00000000-0005-0000-0000-0000C2230000}"/>
    <cellStyle name="Normal 11 2 6 5 2" xfId="16022" xr:uid="{00000000-0005-0000-0000-0000C3230000}"/>
    <cellStyle name="Normal 11 2 6 5 2 2" xfId="25466" xr:uid="{00000000-0005-0000-0000-0000C4230000}"/>
    <cellStyle name="Normal 11 2 6 5 3" xfId="25465" xr:uid="{00000000-0005-0000-0000-0000C5230000}"/>
    <cellStyle name="Normal 11 2 6 5 4" xfId="48791" xr:uid="{00000000-0005-0000-0000-0000C6230000}"/>
    <cellStyle name="Normal 11 2 6 6" xfId="11660" xr:uid="{00000000-0005-0000-0000-0000C7230000}"/>
    <cellStyle name="Normal 11 2 6 6 2" xfId="25467" xr:uid="{00000000-0005-0000-0000-0000C8230000}"/>
    <cellStyle name="Normal 11 2 6 7" xfId="25448" xr:uid="{00000000-0005-0000-0000-0000C9230000}"/>
    <cellStyle name="Normal 11 2 6 8" xfId="44429" xr:uid="{00000000-0005-0000-0000-0000CA230000}"/>
    <cellStyle name="Normal 11 2 7" xfId="829" xr:uid="{00000000-0005-0000-0000-0000CB230000}"/>
    <cellStyle name="Normal 11 2 7 2" xfId="1928" xr:uid="{00000000-0005-0000-0000-0000CC230000}"/>
    <cellStyle name="Normal 11 2 7 2 2" xfId="4111" xr:uid="{00000000-0005-0000-0000-0000CD230000}"/>
    <cellStyle name="Normal 11 2 7 2 2 2" xfId="10654" xr:uid="{00000000-0005-0000-0000-0000CE230000}"/>
    <cellStyle name="Normal 11 2 7 2 2 2 2" xfId="21573" xr:uid="{00000000-0005-0000-0000-0000CF230000}"/>
    <cellStyle name="Normal 11 2 7 2 2 2 2 2" xfId="25472" xr:uid="{00000000-0005-0000-0000-0000D0230000}"/>
    <cellStyle name="Normal 11 2 7 2 2 2 3" xfId="25471" xr:uid="{00000000-0005-0000-0000-0000D1230000}"/>
    <cellStyle name="Normal 11 2 7 2 2 2 4" xfId="54342" xr:uid="{00000000-0005-0000-0000-0000D2230000}"/>
    <cellStyle name="Normal 11 2 7 2 2 3" xfId="15030" xr:uid="{00000000-0005-0000-0000-0000D3230000}"/>
    <cellStyle name="Normal 11 2 7 2 2 3 2" xfId="25473" xr:uid="{00000000-0005-0000-0000-0000D4230000}"/>
    <cellStyle name="Normal 11 2 7 2 2 4" xfId="25470" xr:uid="{00000000-0005-0000-0000-0000D5230000}"/>
    <cellStyle name="Normal 11 2 7 2 2 5" xfId="47799" xr:uid="{00000000-0005-0000-0000-0000D6230000}"/>
    <cellStyle name="Normal 11 2 7 2 3" xfId="8473" xr:uid="{00000000-0005-0000-0000-0000D7230000}"/>
    <cellStyle name="Normal 11 2 7 2 3 2" xfId="19392" xr:uid="{00000000-0005-0000-0000-0000D8230000}"/>
    <cellStyle name="Normal 11 2 7 2 3 2 2" xfId="25475" xr:uid="{00000000-0005-0000-0000-0000D9230000}"/>
    <cellStyle name="Normal 11 2 7 2 3 3" xfId="25474" xr:uid="{00000000-0005-0000-0000-0000DA230000}"/>
    <cellStyle name="Normal 11 2 7 2 3 4" xfId="52161" xr:uid="{00000000-0005-0000-0000-0000DB230000}"/>
    <cellStyle name="Normal 11 2 7 2 4" xfId="6292" xr:uid="{00000000-0005-0000-0000-0000DC230000}"/>
    <cellStyle name="Normal 11 2 7 2 4 2" xfId="17211" xr:uid="{00000000-0005-0000-0000-0000DD230000}"/>
    <cellStyle name="Normal 11 2 7 2 4 2 2" xfId="25477" xr:uid="{00000000-0005-0000-0000-0000DE230000}"/>
    <cellStyle name="Normal 11 2 7 2 4 3" xfId="25476" xr:uid="{00000000-0005-0000-0000-0000DF230000}"/>
    <cellStyle name="Normal 11 2 7 2 4 4" xfId="49980" xr:uid="{00000000-0005-0000-0000-0000E0230000}"/>
    <cellStyle name="Normal 11 2 7 2 5" xfId="12849" xr:uid="{00000000-0005-0000-0000-0000E1230000}"/>
    <cellStyle name="Normal 11 2 7 2 5 2" xfId="25478" xr:uid="{00000000-0005-0000-0000-0000E2230000}"/>
    <cellStyle name="Normal 11 2 7 2 6" xfId="25469" xr:uid="{00000000-0005-0000-0000-0000E3230000}"/>
    <cellStyle name="Normal 11 2 7 2 7" xfId="45618" xr:uid="{00000000-0005-0000-0000-0000E4230000}"/>
    <cellStyle name="Normal 11 2 7 3" xfId="3020" xr:uid="{00000000-0005-0000-0000-0000E5230000}"/>
    <cellStyle name="Normal 11 2 7 3 2" xfId="9563" xr:uid="{00000000-0005-0000-0000-0000E6230000}"/>
    <cellStyle name="Normal 11 2 7 3 2 2" xfId="20482" xr:uid="{00000000-0005-0000-0000-0000E7230000}"/>
    <cellStyle name="Normal 11 2 7 3 2 2 2" xfId="25481" xr:uid="{00000000-0005-0000-0000-0000E8230000}"/>
    <cellStyle name="Normal 11 2 7 3 2 3" xfId="25480" xr:uid="{00000000-0005-0000-0000-0000E9230000}"/>
    <cellStyle name="Normal 11 2 7 3 2 4" xfId="53251" xr:uid="{00000000-0005-0000-0000-0000EA230000}"/>
    <cellStyle name="Normal 11 2 7 3 3" xfId="13939" xr:uid="{00000000-0005-0000-0000-0000EB230000}"/>
    <cellStyle name="Normal 11 2 7 3 3 2" xfId="25482" xr:uid="{00000000-0005-0000-0000-0000EC230000}"/>
    <cellStyle name="Normal 11 2 7 3 4" xfId="25479" xr:uid="{00000000-0005-0000-0000-0000ED230000}"/>
    <cellStyle name="Normal 11 2 7 3 5" xfId="46708" xr:uid="{00000000-0005-0000-0000-0000EE230000}"/>
    <cellStyle name="Normal 11 2 7 4" xfId="7382" xr:uid="{00000000-0005-0000-0000-0000EF230000}"/>
    <cellStyle name="Normal 11 2 7 4 2" xfId="18301" xr:uid="{00000000-0005-0000-0000-0000F0230000}"/>
    <cellStyle name="Normal 11 2 7 4 2 2" xfId="25484" xr:uid="{00000000-0005-0000-0000-0000F1230000}"/>
    <cellStyle name="Normal 11 2 7 4 3" xfId="25483" xr:uid="{00000000-0005-0000-0000-0000F2230000}"/>
    <cellStyle name="Normal 11 2 7 4 4" xfId="51070" xr:uid="{00000000-0005-0000-0000-0000F3230000}"/>
    <cellStyle name="Normal 11 2 7 5" xfId="5201" xr:uid="{00000000-0005-0000-0000-0000F4230000}"/>
    <cellStyle name="Normal 11 2 7 5 2" xfId="16120" xr:uid="{00000000-0005-0000-0000-0000F5230000}"/>
    <cellStyle name="Normal 11 2 7 5 2 2" xfId="25486" xr:uid="{00000000-0005-0000-0000-0000F6230000}"/>
    <cellStyle name="Normal 11 2 7 5 3" xfId="25485" xr:uid="{00000000-0005-0000-0000-0000F7230000}"/>
    <cellStyle name="Normal 11 2 7 5 4" xfId="48889" xr:uid="{00000000-0005-0000-0000-0000F8230000}"/>
    <cellStyle name="Normal 11 2 7 6" xfId="11758" xr:uid="{00000000-0005-0000-0000-0000F9230000}"/>
    <cellStyle name="Normal 11 2 7 6 2" xfId="25487" xr:uid="{00000000-0005-0000-0000-0000FA230000}"/>
    <cellStyle name="Normal 11 2 7 7" xfId="25468" xr:uid="{00000000-0005-0000-0000-0000FB230000}"/>
    <cellStyle name="Normal 11 2 7 8" xfId="44527" xr:uid="{00000000-0005-0000-0000-0000FC230000}"/>
    <cellStyle name="Normal 11 2 8" xfId="941" xr:uid="{00000000-0005-0000-0000-0000FD230000}"/>
    <cellStyle name="Normal 11 2 8 2" xfId="2039" xr:uid="{00000000-0005-0000-0000-0000FE230000}"/>
    <cellStyle name="Normal 11 2 8 2 2" xfId="4222" xr:uid="{00000000-0005-0000-0000-0000FF230000}"/>
    <cellStyle name="Normal 11 2 8 2 2 2" xfId="10765" xr:uid="{00000000-0005-0000-0000-000000240000}"/>
    <cellStyle name="Normal 11 2 8 2 2 2 2" xfId="21684" xr:uid="{00000000-0005-0000-0000-000001240000}"/>
    <cellStyle name="Normal 11 2 8 2 2 2 2 2" xfId="25492" xr:uid="{00000000-0005-0000-0000-000002240000}"/>
    <cellStyle name="Normal 11 2 8 2 2 2 3" xfId="25491" xr:uid="{00000000-0005-0000-0000-000003240000}"/>
    <cellStyle name="Normal 11 2 8 2 2 2 4" xfId="54453" xr:uid="{00000000-0005-0000-0000-000004240000}"/>
    <cellStyle name="Normal 11 2 8 2 2 3" xfId="15141" xr:uid="{00000000-0005-0000-0000-000005240000}"/>
    <cellStyle name="Normal 11 2 8 2 2 3 2" xfId="25493" xr:uid="{00000000-0005-0000-0000-000006240000}"/>
    <cellStyle name="Normal 11 2 8 2 2 4" xfId="25490" xr:uid="{00000000-0005-0000-0000-000007240000}"/>
    <cellStyle name="Normal 11 2 8 2 2 5" xfId="47910" xr:uid="{00000000-0005-0000-0000-000008240000}"/>
    <cellStyle name="Normal 11 2 8 2 3" xfId="8584" xr:uid="{00000000-0005-0000-0000-000009240000}"/>
    <cellStyle name="Normal 11 2 8 2 3 2" xfId="19503" xr:uid="{00000000-0005-0000-0000-00000A240000}"/>
    <cellStyle name="Normal 11 2 8 2 3 2 2" xfId="25495" xr:uid="{00000000-0005-0000-0000-00000B240000}"/>
    <cellStyle name="Normal 11 2 8 2 3 3" xfId="25494" xr:uid="{00000000-0005-0000-0000-00000C240000}"/>
    <cellStyle name="Normal 11 2 8 2 3 4" xfId="52272" xr:uid="{00000000-0005-0000-0000-00000D240000}"/>
    <cellStyle name="Normal 11 2 8 2 4" xfId="6403" xr:uid="{00000000-0005-0000-0000-00000E240000}"/>
    <cellStyle name="Normal 11 2 8 2 4 2" xfId="17322" xr:uid="{00000000-0005-0000-0000-00000F240000}"/>
    <cellStyle name="Normal 11 2 8 2 4 2 2" xfId="25497" xr:uid="{00000000-0005-0000-0000-000010240000}"/>
    <cellStyle name="Normal 11 2 8 2 4 3" xfId="25496" xr:uid="{00000000-0005-0000-0000-000011240000}"/>
    <cellStyle name="Normal 11 2 8 2 4 4" xfId="50091" xr:uid="{00000000-0005-0000-0000-000012240000}"/>
    <cellStyle name="Normal 11 2 8 2 5" xfId="12960" xr:uid="{00000000-0005-0000-0000-000013240000}"/>
    <cellStyle name="Normal 11 2 8 2 5 2" xfId="25498" xr:uid="{00000000-0005-0000-0000-000014240000}"/>
    <cellStyle name="Normal 11 2 8 2 6" xfId="25489" xr:uid="{00000000-0005-0000-0000-000015240000}"/>
    <cellStyle name="Normal 11 2 8 2 7" xfId="45729" xr:uid="{00000000-0005-0000-0000-000016240000}"/>
    <cellStyle name="Normal 11 2 8 3" xfId="3131" xr:uid="{00000000-0005-0000-0000-000017240000}"/>
    <cellStyle name="Normal 11 2 8 3 2" xfId="9674" xr:uid="{00000000-0005-0000-0000-000018240000}"/>
    <cellStyle name="Normal 11 2 8 3 2 2" xfId="20593" xr:uid="{00000000-0005-0000-0000-000019240000}"/>
    <cellStyle name="Normal 11 2 8 3 2 2 2" xfId="25501" xr:uid="{00000000-0005-0000-0000-00001A240000}"/>
    <cellStyle name="Normal 11 2 8 3 2 3" xfId="25500" xr:uid="{00000000-0005-0000-0000-00001B240000}"/>
    <cellStyle name="Normal 11 2 8 3 2 4" xfId="53362" xr:uid="{00000000-0005-0000-0000-00001C240000}"/>
    <cellStyle name="Normal 11 2 8 3 3" xfId="14050" xr:uid="{00000000-0005-0000-0000-00001D240000}"/>
    <cellStyle name="Normal 11 2 8 3 3 2" xfId="25502" xr:uid="{00000000-0005-0000-0000-00001E240000}"/>
    <cellStyle name="Normal 11 2 8 3 4" xfId="25499" xr:uid="{00000000-0005-0000-0000-00001F240000}"/>
    <cellStyle name="Normal 11 2 8 3 5" xfId="46819" xr:uid="{00000000-0005-0000-0000-000020240000}"/>
    <cellStyle name="Normal 11 2 8 4" xfId="7493" xr:uid="{00000000-0005-0000-0000-000021240000}"/>
    <cellStyle name="Normal 11 2 8 4 2" xfId="18412" xr:uid="{00000000-0005-0000-0000-000022240000}"/>
    <cellStyle name="Normal 11 2 8 4 2 2" xfId="25504" xr:uid="{00000000-0005-0000-0000-000023240000}"/>
    <cellStyle name="Normal 11 2 8 4 3" xfId="25503" xr:uid="{00000000-0005-0000-0000-000024240000}"/>
    <cellStyle name="Normal 11 2 8 4 4" xfId="51181" xr:uid="{00000000-0005-0000-0000-000025240000}"/>
    <cellStyle name="Normal 11 2 8 5" xfId="5312" xr:uid="{00000000-0005-0000-0000-000026240000}"/>
    <cellStyle name="Normal 11 2 8 5 2" xfId="16231" xr:uid="{00000000-0005-0000-0000-000027240000}"/>
    <cellStyle name="Normal 11 2 8 5 2 2" xfId="25506" xr:uid="{00000000-0005-0000-0000-000028240000}"/>
    <cellStyle name="Normal 11 2 8 5 3" xfId="25505" xr:uid="{00000000-0005-0000-0000-000029240000}"/>
    <cellStyle name="Normal 11 2 8 5 4" xfId="49000" xr:uid="{00000000-0005-0000-0000-00002A240000}"/>
    <cellStyle name="Normal 11 2 8 6" xfId="11869" xr:uid="{00000000-0005-0000-0000-00002B240000}"/>
    <cellStyle name="Normal 11 2 8 6 2" xfId="25507" xr:uid="{00000000-0005-0000-0000-00002C240000}"/>
    <cellStyle name="Normal 11 2 8 7" xfId="25488" xr:uid="{00000000-0005-0000-0000-00002D240000}"/>
    <cellStyle name="Normal 11 2 8 8" xfId="44638" xr:uid="{00000000-0005-0000-0000-00002E240000}"/>
    <cellStyle name="Normal 11 2 9" xfId="1027" xr:uid="{00000000-0005-0000-0000-00002F240000}"/>
    <cellStyle name="Normal 11 2 9 2" xfId="2125" xr:uid="{00000000-0005-0000-0000-000030240000}"/>
    <cellStyle name="Normal 11 2 9 2 2" xfId="4308" xr:uid="{00000000-0005-0000-0000-000031240000}"/>
    <cellStyle name="Normal 11 2 9 2 2 2" xfId="10851" xr:uid="{00000000-0005-0000-0000-000032240000}"/>
    <cellStyle name="Normal 11 2 9 2 2 2 2" xfId="21770" xr:uid="{00000000-0005-0000-0000-000033240000}"/>
    <cellStyle name="Normal 11 2 9 2 2 2 2 2" xfId="25512" xr:uid="{00000000-0005-0000-0000-000034240000}"/>
    <cellStyle name="Normal 11 2 9 2 2 2 3" xfId="25511" xr:uid="{00000000-0005-0000-0000-000035240000}"/>
    <cellStyle name="Normal 11 2 9 2 2 2 4" xfId="54539" xr:uid="{00000000-0005-0000-0000-000036240000}"/>
    <cellStyle name="Normal 11 2 9 2 2 3" xfId="15227" xr:uid="{00000000-0005-0000-0000-000037240000}"/>
    <cellStyle name="Normal 11 2 9 2 2 3 2" xfId="25513" xr:uid="{00000000-0005-0000-0000-000038240000}"/>
    <cellStyle name="Normal 11 2 9 2 2 4" xfId="25510" xr:uid="{00000000-0005-0000-0000-000039240000}"/>
    <cellStyle name="Normal 11 2 9 2 2 5" xfId="47996" xr:uid="{00000000-0005-0000-0000-00003A240000}"/>
    <cellStyle name="Normal 11 2 9 2 3" xfId="8670" xr:uid="{00000000-0005-0000-0000-00003B240000}"/>
    <cellStyle name="Normal 11 2 9 2 3 2" xfId="19589" xr:uid="{00000000-0005-0000-0000-00003C240000}"/>
    <cellStyle name="Normal 11 2 9 2 3 2 2" xfId="25515" xr:uid="{00000000-0005-0000-0000-00003D240000}"/>
    <cellStyle name="Normal 11 2 9 2 3 3" xfId="25514" xr:uid="{00000000-0005-0000-0000-00003E240000}"/>
    <cellStyle name="Normal 11 2 9 2 3 4" xfId="52358" xr:uid="{00000000-0005-0000-0000-00003F240000}"/>
    <cellStyle name="Normal 11 2 9 2 4" xfId="6489" xr:uid="{00000000-0005-0000-0000-000040240000}"/>
    <cellStyle name="Normal 11 2 9 2 4 2" xfId="17408" xr:uid="{00000000-0005-0000-0000-000041240000}"/>
    <cellStyle name="Normal 11 2 9 2 4 2 2" xfId="25517" xr:uid="{00000000-0005-0000-0000-000042240000}"/>
    <cellStyle name="Normal 11 2 9 2 4 3" xfId="25516" xr:uid="{00000000-0005-0000-0000-000043240000}"/>
    <cellStyle name="Normal 11 2 9 2 4 4" xfId="50177" xr:uid="{00000000-0005-0000-0000-000044240000}"/>
    <cellStyle name="Normal 11 2 9 2 5" xfId="13046" xr:uid="{00000000-0005-0000-0000-000045240000}"/>
    <cellStyle name="Normal 11 2 9 2 5 2" xfId="25518" xr:uid="{00000000-0005-0000-0000-000046240000}"/>
    <cellStyle name="Normal 11 2 9 2 6" xfId="25509" xr:uid="{00000000-0005-0000-0000-000047240000}"/>
    <cellStyle name="Normal 11 2 9 2 7" xfId="45815" xr:uid="{00000000-0005-0000-0000-000048240000}"/>
    <cellStyle name="Normal 11 2 9 3" xfId="3217" xr:uid="{00000000-0005-0000-0000-000049240000}"/>
    <cellStyle name="Normal 11 2 9 3 2" xfId="9760" xr:uid="{00000000-0005-0000-0000-00004A240000}"/>
    <cellStyle name="Normal 11 2 9 3 2 2" xfId="20679" xr:uid="{00000000-0005-0000-0000-00004B240000}"/>
    <cellStyle name="Normal 11 2 9 3 2 2 2" xfId="25521" xr:uid="{00000000-0005-0000-0000-00004C240000}"/>
    <cellStyle name="Normal 11 2 9 3 2 3" xfId="25520" xr:uid="{00000000-0005-0000-0000-00004D240000}"/>
    <cellStyle name="Normal 11 2 9 3 2 4" xfId="53448" xr:uid="{00000000-0005-0000-0000-00004E240000}"/>
    <cellStyle name="Normal 11 2 9 3 3" xfId="14136" xr:uid="{00000000-0005-0000-0000-00004F240000}"/>
    <cellStyle name="Normal 11 2 9 3 3 2" xfId="25522" xr:uid="{00000000-0005-0000-0000-000050240000}"/>
    <cellStyle name="Normal 11 2 9 3 4" xfId="25519" xr:uid="{00000000-0005-0000-0000-000051240000}"/>
    <cellStyle name="Normal 11 2 9 3 5" xfId="46905" xr:uid="{00000000-0005-0000-0000-000052240000}"/>
    <cellStyle name="Normal 11 2 9 4" xfId="7579" xr:uid="{00000000-0005-0000-0000-000053240000}"/>
    <cellStyle name="Normal 11 2 9 4 2" xfId="18498" xr:uid="{00000000-0005-0000-0000-000054240000}"/>
    <cellStyle name="Normal 11 2 9 4 2 2" xfId="25524" xr:uid="{00000000-0005-0000-0000-000055240000}"/>
    <cellStyle name="Normal 11 2 9 4 3" xfId="25523" xr:uid="{00000000-0005-0000-0000-000056240000}"/>
    <cellStyle name="Normal 11 2 9 4 4" xfId="51267" xr:uid="{00000000-0005-0000-0000-000057240000}"/>
    <cellStyle name="Normal 11 2 9 5" xfId="5398" xr:uid="{00000000-0005-0000-0000-000058240000}"/>
    <cellStyle name="Normal 11 2 9 5 2" xfId="16317" xr:uid="{00000000-0005-0000-0000-000059240000}"/>
    <cellStyle name="Normal 11 2 9 5 2 2" xfId="25526" xr:uid="{00000000-0005-0000-0000-00005A240000}"/>
    <cellStyle name="Normal 11 2 9 5 3" xfId="25525" xr:uid="{00000000-0005-0000-0000-00005B240000}"/>
    <cellStyle name="Normal 11 2 9 5 4" xfId="49086" xr:uid="{00000000-0005-0000-0000-00005C240000}"/>
    <cellStyle name="Normal 11 2 9 6" xfId="11955" xr:uid="{00000000-0005-0000-0000-00005D240000}"/>
    <cellStyle name="Normal 11 2 9 6 2" xfId="25527" xr:uid="{00000000-0005-0000-0000-00005E240000}"/>
    <cellStyle name="Normal 11 2 9 7" xfId="25508" xr:uid="{00000000-0005-0000-0000-00005F240000}"/>
    <cellStyle name="Normal 11 2 9 8" xfId="44724" xr:uid="{00000000-0005-0000-0000-000060240000}"/>
    <cellStyle name="Normal 11 20" xfId="54983" xr:uid="{00000000-0005-0000-0000-000061240000}"/>
    <cellStyle name="Normal 11 21" xfId="55283" xr:uid="{00000000-0005-0000-0000-000062240000}"/>
    <cellStyle name="Normal 11 3" xfId="137" xr:uid="{00000000-0005-0000-0000-000063240000}"/>
    <cellStyle name="Normal 11 3 10" xfId="1253" xr:uid="{00000000-0005-0000-0000-000064240000}"/>
    <cellStyle name="Normal 11 3 10 2" xfId="2351" xr:uid="{00000000-0005-0000-0000-000065240000}"/>
    <cellStyle name="Normal 11 3 10 2 2" xfId="4532" xr:uid="{00000000-0005-0000-0000-000066240000}"/>
    <cellStyle name="Normal 11 3 10 2 2 2" xfId="11075" xr:uid="{00000000-0005-0000-0000-000067240000}"/>
    <cellStyle name="Normal 11 3 10 2 2 2 2" xfId="21994" xr:uid="{00000000-0005-0000-0000-000068240000}"/>
    <cellStyle name="Normal 11 3 10 2 2 2 2 2" xfId="25533" xr:uid="{00000000-0005-0000-0000-000069240000}"/>
    <cellStyle name="Normal 11 3 10 2 2 2 3" xfId="25532" xr:uid="{00000000-0005-0000-0000-00006A240000}"/>
    <cellStyle name="Normal 11 3 10 2 2 2 4" xfId="54763" xr:uid="{00000000-0005-0000-0000-00006B240000}"/>
    <cellStyle name="Normal 11 3 10 2 2 3" xfId="15451" xr:uid="{00000000-0005-0000-0000-00006C240000}"/>
    <cellStyle name="Normal 11 3 10 2 2 3 2" xfId="25534" xr:uid="{00000000-0005-0000-0000-00006D240000}"/>
    <cellStyle name="Normal 11 3 10 2 2 4" xfId="25531" xr:uid="{00000000-0005-0000-0000-00006E240000}"/>
    <cellStyle name="Normal 11 3 10 2 2 5" xfId="48220" xr:uid="{00000000-0005-0000-0000-00006F240000}"/>
    <cellStyle name="Normal 11 3 10 2 3" xfId="8894" xr:uid="{00000000-0005-0000-0000-000070240000}"/>
    <cellStyle name="Normal 11 3 10 2 3 2" xfId="19813" xr:uid="{00000000-0005-0000-0000-000071240000}"/>
    <cellStyle name="Normal 11 3 10 2 3 2 2" xfId="25536" xr:uid="{00000000-0005-0000-0000-000072240000}"/>
    <cellStyle name="Normal 11 3 10 2 3 3" xfId="25535" xr:uid="{00000000-0005-0000-0000-000073240000}"/>
    <cellStyle name="Normal 11 3 10 2 3 4" xfId="52582" xr:uid="{00000000-0005-0000-0000-000074240000}"/>
    <cellStyle name="Normal 11 3 10 2 4" xfId="6713" xr:uid="{00000000-0005-0000-0000-000075240000}"/>
    <cellStyle name="Normal 11 3 10 2 4 2" xfId="17632" xr:uid="{00000000-0005-0000-0000-000076240000}"/>
    <cellStyle name="Normal 11 3 10 2 4 2 2" xfId="25538" xr:uid="{00000000-0005-0000-0000-000077240000}"/>
    <cellStyle name="Normal 11 3 10 2 4 3" xfId="25537" xr:uid="{00000000-0005-0000-0000-000078240000}"/>
    <cellStyle name="Normal 11 3 10 2 4 4" xfId="50401" xr:uid="{00000000-0005-0000-0000-000079240000}"/>
    <cellStyle name="Normal 11 3 10 2 5" xfId="13270" xr:uid="{00000000-0005-0000-0000-00007A240000}"/>
    <cellStyle name="Normal 11 3 10 2 5 2" xfId="25539" xr:uid="{00000000-0005-0000-0000-00007B240000}"/>
    <cellStyle name="Normal 11 3 10 2 6" xfId="25530" xr:uid="{00000000-0005-0000-0000-00007C240000}"/>
    <cellStyle name="Normal 11 3 10 2 7" xfId="46039" xr:uid="{00000000-0005-0000-0000-00007D240000}"/>
    <cellStyle name="Normal 11 3 10 3" xfId="3441" xr:uid="{00000000-0005-0000-0000-00007E240000}"/>
    <cellStyle name="Normal 11 3 10 3 2" xfId="9984" xr:uid="{00000000-0005-0000-0000-00007F240000}"/>
    <cellStyle name="Normal 11 3 10 3 2 2" xfId="20903" xr:uid="{00000000-0005-0000-0000-000080240000}"/>
    <cellStyle name="Normal 11 3 10 3 2 2 2" xfId="25542" xr:uid="{00000000-0005-0000-0000-000081240000}"/>
    <cellStyle name="Normal 11 3 10 3 2 3" xfId="25541" xr:uid="{00000000-0005-0000-0000-000082240000}"/>
    <cellStyle name="Normal 11 3 10 3 2 4" xfId="53672" xr:uid="{00000000-0005-0000-0000-000083240000}"/>
    <cellStyle name="Normal 11 3 10 3 3" xfId="14360" xr:uid="{00000000-0005-0000-0000-000084240000}"/>
    <cellStyle name="Normal 11 3 10 3 3 2" xfId="25543" xr:uid="{00000000-0005-0000-0000-000085240000}"/>
    <cellStyle name="Normal 11 3 10 3 4" xfId="25540" xr:uid="{00000000-0005-0000-0000-000086240000}"/>
    <cellStyle name="Normal 11 3 10 3 5" xfId="47129" xr:uid="{00000000-0005-0000-0000-000087240000}"/>
    <cellStyle name="Normal 11 3 10 4" xfId="7803" xr:uid="{00000000-0005-0000-0000-000088240000}"/>
    <cellStyle name="Normal 11 3 10 4 2" xfId="18722" xr:uid="{00000000-0005-0000-0000-000089240000}"/>
    <cellStyle name="Normal 11 3 10 4 2 2" xfId="25545" xr:uid="{00000000-0005-0000-0000-00008A240000}"/>
    <cellStyle name="Normal 11 3 10 4 3" xfId="25544" xr:uid="{00000000-0005-0000-0000-00008B240000}"/>
    <cellStyle name="Normal 11 3 10 4 4" xfId="51491" xr:uid="{00000000-0005-0000-0000-00008C240000}"/>
    <cellStyle name="Normal 11 3 10 5" xfId="5622" xr:uid="{00000000-0005-0000-0000-00008D240000}"/>
    <cellStyle name="Normal 11 3 10 5 2" xfId="16541" xr:uid="{00000000-0005-0000-0000-00008E240000}"/>
    <cellStyle name="Normal 11 3 10 5 2 2" xfId="25547" xr:uid="{00000000-0005-0000-0000-00008F240000}"/>
    <cellStyle name="Normal 11 3 10 5 3" xfId="25546" xr:uid="{00000000-0005-0000-0000-000090240000}"/>
    <cellStyle name="Normal 11 3 10 5 4" xfId="49310" xr:uid="{00000000-0005-0000-0000-000091240000}"/>
    <cellStyle name="Normal 11 3 10 6" xfId="12179" xr:uid="{00000000-0005-0000-0000-000092240000}"/>
    <cellStyle name="Normal 11 3 10 6 2" xfId="25548" xr:uid="{00000000-0005-0000-0000-000093240000}"/>
    <cellStyle name="Normal 11 3 10 7" xfId="25529" xr:uid="{00000000-0005-0000-0000-000094240000}"/>
    <cellStyle name="Normal 11 3 10 8" xfId="44948" xr:uid="{00000000-0005-0000-0000-000095240000}"/>
    <cellStyle name="Normal 11 3 11" xfId="1372" xr:uid="{00000000-0005-0000-0000-000096240000}"/>
    <cellStyle name="Normal 11 3 11 2" xfId="3555" xr:uid="{00000000-0005-0000-0000-000097240000}"/>
    <cellStyle name="Normal 11 3 11 2 2" xfId="10098" xr:uid="{00000000-0005-0000-0000-000098240000}"/>
    <cellStyle name="Normal 11 3 11 2 2 2" xfId="21017" xr:uid="{00000000-0005-0000-0000-000099240000}"/>
    <cellStyle name="Normal 11 3 11 2 2 2 2" xfId="25552" xr:uid="{00000000-0005-0000-0000-00009A240000}"/>
    <cellStyle name="Normal 11 3 11 2 2 3" xfId="25551" xr:uid="{00000000-0005-0000-0000-00009B240000}"/>
    <cellStyle name="Normal 11 3 11 2 2 4" xfId="53786" xr:uid="{00000000-0005-0000-0000-00009C240000}"/>
    <cellStyle name="Normal 11 3 11 2 3" xfId="14474" xr:uid="{00000000-0005-0000-0000-00009D240000}"/>
    <cellStyle name="Normal 11 3 11 2 3 2" xfId="25553" xr:uid="{00000000-0005-0000-0000-00009E240000}"/>
    <cellStyle name="Normal 11 3 11 2 4" xfId="25550" xr:uid="{00000000-0005-0000-0000-00009F240000}"/>
    <cellStyle name="Normal 11 3 11 2 5" xfId="47243" xr:uid="{00000000-0005-0000-0000-0000A0240000}"/>
    <cellStyle name="Normal 11 3 11 3" xfId="7917" xr:uid="{00000000-0005-0000-0000-0000A1240000}"/>
    <cellStyle name="Normal 11 3 11 3 2" xfId="18836" xr:uid="{00000000-0005-0000-0000-0000A2240000}"/>
    <cellStyle name="Normal 11 3 11 3 2 2" xfId="25555" xr:uid="{00000000-0005-0000-0000-0000A3240000}"/>
    <cellStyle name="Normal 11 3 11 3 3" xfId="25554" xr:uid="{00000000-0005-0000-0000-0000A4240000}"/>
    <cellStyle name="Normal 11 3 11 3 4" xfId="51605" xr:uid="{00000000-0005-0000-0000-0000A5240000}"/>
    <cellStyle name="Normal 11 3 11 4" xfId="5736" xr:uid="{00000000-0005-0000-0000-0000A6240000}"/>
    <cellStyle name="Normal 11 3 11 4 2" xfId="16655" xr:uid="{00000000-0005-0000-0000-0000A7240000}"/>
    <cellStyle name="Normal 11 3 11 4 2 2" xfId="25557" xr:uid="{00000000-0005-0000-0000-0000A8240000}"/>
    <cellStyle name="Normal 11 3 11 4 3" xfId="25556" xr:uid="{00000000-0005-0000-0000-0000A9240000}"/>
    <cellStyle name="Normal 11 3 11 4 4" xfId="49424" xr:uid="{00000000-0005-0000-0000-0000AA240000}"/>
    <cellStyle name="Normal 11 3 11 5" xfId="12293" xr:uid="{00000000-0005-0000-0000-0000AB240000}"/>
    <cellStyle name="Normal 11 3 11 5 2" xfId="25558" xr:uid="{00000000-0005-0000-0000-0000AC240000}"/>
    <cellStyle name="Normal 11 3 11 6" xfId="25549" xr:uid="{00000000-0005-0000-0000-0000AD240000}"/>
    <cellStyle name="Normal 11 3 11 7" xfId="45062" xr:uid="{00000000-0005-0000-0000-0000AE240000}"/>
    <cellStyle name="Normal 11 3 12" xfId="2452" xr:uid="{00000000-0005-0000-0000-0000AF240000}"/>
    <cellStyle name="Normal 11 3 12 2" xfId="8995" xr:uid="{00000000-0005-0000-0000-0000B0240000}"/>
    <cellStyle name="Normal 11 3 12 2 2" xfId="19914" xr:uid="{00000000-0005-0000-0000-0000B1240000}"/>
    <cellStyle name="Normal 11 3 12 2 2 2" xfId="25561" xr:uid="{00000000-0005-0000-0000-0000B2240000}"/>
    <cellStyle name="Normal 11 3 12 2 3" xfId="25560" xr:uid="{00000000-0005-0000-0000-0000B3240000}"/>
    <cellStyle name="Normal 11 3 12 2 4" xfId="52683" xr:uid="{00000000-0005-0000-0000-0000B4240000}"/>
    <cellStyle name="Normal 11 3 12 3" xfId="13371" xr:uid="{00000000-0005-0000-0000-0000B5240000}"/>
    <cellStyle name="Normal 11 3 12 3 2" xfId="25562" xr:uid="{00000000-0005-0000-0000-0000B6240000}"/>
    <cellStyle name="Normal 11 3 12 4" xfId="25559" xr:uid="{00000000-0005-0000-0000-0000B7240000}"/>
    <cellStyle name="Normal 11 3 12 5" xfId="46140" xr:uid="{00000000-0005-0000-0000-0000B8240000}"/>
    <cellStyle name="Normal 11 3 13" xfId="6814" xr:uid="{00000000-0005-0000-0000-0000B9240000}"/>
    <cellStyle name="Normal 11 3 13 2" xfId="17733" xr:uid="{00000000-0005-0000-0000-0000BA240000}"/>
    <cellStyle name="Normal 11 3 13 2 2" xfId="25564" xr:uid="{00000000-0005-0000-0000-0000BB240000}"/>
    <cellStyle name="Normal 11 3 13 3" xfId="25563" xr:uid="{00000000-0005-0000-0000-0000BC240000}"/>
    <cellStyle name="Normal 11 3 13 4" xfId="50502" xr:uid="{00000000-0005-0000-0000-0000BD240000}"/>
    <cellStyle name="Normal 11 3 14" xfId="4633" xr:uid="{00000000-0005-0000-0000-0000BE240000}"/>
    <cellStyle name="Normal 11 3 14 2" xfId="15552" xr:uid="{00000000-0005-0000-0000-0000BF240000}"/>
    <cellStyle name="Normal 11 3 14 2 2" xfId="25566" xr:uid="{00000000-0005-0000-0000-0000C0240000}"/>
    <cellStyle name="Normal 11 3 14 3" xfId="25565" xr:uid="{00000000-0005-0000-0000-0000C1240000}"/>
    <cellStyle name="Normal 11 3 14 4" xfId="48321" xr:uid="{00000000-0005-0000-0000-0000C2240000}"/>
    <cellStyle name="Normal 11 3 15" xfId="11202" xr:uid="{00000000-0005-0000-0000-0000C3240000}"/>
    <cellStyle name="Normal 11 3 15 2" xfId="25567" xr:uid="{00000000-0005-0000-0000-0000C4240000}"/>
    <cellStyle name="Normal 11 3 16" xfId="25528" xr:uid="{00000000-0005-0000-0000-0000C5240000}"/>
    <cellStyle name="Normal 11 3 17" xfId="43959" xr:uid="{00000000-0005-0000-0000-0000C6240000}"/>
    <cellStyle name="Normal 11 3 2" xfId="307" xr:uid="{00000000-0005-0000-0000-0000C7240000}"/>
    <cellStyle name="Normal 11 3 2 2" xfId="570" xr:uid="{00000000-0005-0000-0000-0000C8240000}"/>
    <cellStyle name="Normal 11 3 2 2 2" xfId="1669" xr:uid="{00000000-0005-0000-0000-0000C9240000}"/>
    <cellStyle name="Normal 11 3 2 2 2 2" xfId="3852" xr:uid="{00000000-0005-0000-0000-0000CA240000}"/>
    <cellStyle name="Normal 11 3 2 2 2 2 2" xfId="10395" xr:uid="{00000000-0005-0000-0000-0000CB240000}"/>
    <cellStyle name="Normal 11 3 2 2 2 2 2 2" xfId="21314" xr:uid="{00000000-0005-0000-0000-0000CC240000}"/>
    <cellStyle name="Normal 11 3 2 2 2 2 2 2 2" xfId="25573" xr:uid="{00000000-0005-0000-0000-0000CD240000}"/>
    <cellStyle name="Normal 11 3 2 2 2 2 2 3" xfId="25572" xr:uid="{00000000-0005-0000-0000-0000CE240000}"/>
    <cellStyle name="Normal 11 3 2 2 2 2 2 4" xfId="54083" xr:uid="{00000000-0005-0000-0000-0000CF240000}"/>
    <cellStyle name="Normal 11 3 2 2 2 2 3" xfId="14771" xr:uid="{00000000-0005-0000-0000-0000D0240000}"/>
    <cellStyle name="Normal 11 3 2 2 2 2 3 2" xfId="25574" xr:uid="{00000000-0005-0000-0000-0000D1240000}"/>
    <cellStyle name="Normal 11 3 2 2 2 2 4" xfId="25571" xr:uid="{00000000-0005-0000-0000-0000D2240000}"/>
    <cellStyle name="Normal 11 3 2 2 2 2 5" xfId="47540" xr:uid="{00000000-0005-0000-0000-0000D3240000}"/>
    <cellStyle name="Normal 11 3 2 2 2 3" xfId="8214" xr:uid="{00000000-0005-0000-0000-0000D4240000}"/>
    <cellStyle name="Normal 11 3 2 2 2 3 2" xfId="19133" xr:uid="{00000000-0005-0000-0000-0000D5240000}"/>
    <cellStyle name="Normal 11 3 2 2 2 3 2 2" xfId="25576" xr:uid="{00000000-0005-0000-0000-0000D6240000}"/>
    <cellStyle name="Normal 11 3 2 2 2 3 3" xfId="25575" xr:uid="{00000000-0005-0000-0000-0000D7240000}"/>
    <cellStyle name="Normal 11 3 2 2 2 3 4" xfId="51902" xr:uid="{00000000-0005-0000-0000-0000D8240000}"/>
    <cellStyle name="Normal 11 3 2 2 2 4" xfId="6033" xr:uid="{00000000-0005-0000-0000-0000D9240000}"/>
    <cellStyle name="Normal 11 3 2 2 2 4 2" xfId="16952" xr:uid="{00000000-0005-0000-0000-0000DA240000}"/>
    <cellStyle name="Normal 11 3 2 2 2 4 2 2" xfId="25578" xr:uid="{00000000-0005-0000-0000-0000DB240000}"/>
    <cellStyle name="Normal 11 3 2 2 2 4 3" xfId="25577" xr:uid="{00000000-0005-0000-0000-0000DC240000}"/>
    <cellStyle name="Normal 11 3 2 2 2 4 4" xfId="49721" xr:uid="{00000000-0005-0000-0000-0000DD240000}"/>
    <cellStyle name="Normal 11 3 2 2 2 5" xfId="12590" xr:uid="{00000000-0005-0000-0000-0000DE240000}"/>
    <cellStyle name="Normal 11 3 2 2 2 5 2" xfId="25579" xr:uid="{00000000-0005-0000-0000-0000DF240000}"/>
    <cellStyle name="Normal 11 3 2 2 2 6" xfId="25570" xr:uid="{00000000-0005-0000-0000-0000E0240000}"/>
    <cellStyle name="Normal 11 3 2 2 2 7" xfId="45359" xr:uid="{00000000-0005-0000-0000-0000E1240000}"/>
    <cellStyle name="Normal 11 3 2 2 3" xfId="2761" xr:uid="{00000000-0005-0000-0000-0000E2240000}"/>
    <cellStyle name="Normal 11 3 2 2 3 2" xfId="9304" xr:uid="{00000000-0005-0000-0000-0000E3240000}"/>
    <cellStyle name="Normal 11 3 2 2 3 2 2" xfId="20223" xr:uid="{00000000-0005-0000-0000-0000E4240000}"/>
    <cellStyle name="Normal 11 3 2 2 3 2 2 2" xfId="25582" xr:uid="{00000000-0005-0000-0000-0000E5240000}"/>
    <cellStyle name="Normal 11 3 2 2 3 2 3" xfId="25581" xr:uid="{00000000-0005-0000-0000-0000E6240000}"/>
    <cellStyle name="Normal 11 3 2 2 3 2 4" xfId="52992" xr:uid="{00000000-0005-0000-0000-0000E7240000}"/>
    <cellStyle name="Normal 11 3 2 2 3 3" xfId="13680" xr:uid="{00000000-0005-0000-0000-0000E8240000}"/>
    <cellStyle name="Normal 11 3 2 2 3 3 2" xfId="25583" xr:uid="{00000000-0005-0000-0000-0000E9240000}"/>
    <cellStyle name="Normal 11 3 2 2 3 4" xfId="25580" xr:uid="{00000000-0005-0000-0000-0000EA240000}"/>
    <cellStyle name="Normal 11 3 2 2 3 5" xfId="46449" xr:uid="{00000000-0005-0000-0000-0000EB240000}"/>
    <cellStyle name="Normal 11 3 2 2 4" xfId="7123" xr:uid="{00000000-0005-0000-0000-0000EC240000}"/>
    <cellStyle name="Normal 11 3 2 2 4 2" xfId="18042" xr:uid="{00000000-0005-0000-0000-0000ED240000}"/>
    <cellStyle name="Normal 11 3 2 2 4 2 2" xfId="25585" xr:uid="{00000000-0005-0000-0000-0000EE240000}"/>
    <cellStyle name="Normal 11 3 2 2 4 3" xfId="25584" xr:uid="{00000000-0005-0000-0000-0000EF240000}"/>
    <cellStyle name="Normal 11 3 2 2 4 4" xfId="50811" xr:uid="{00000000-0005-0000-0000-0000F0240000}"/>
    <cellStyle name="Normal 11 3 2 2 5" xfId="4942" xr:uid="{00000000-0005-0000-0000-0000F1240000}"/>
    <cellStyle name="Normal 11 3 2 2 5 2" xfId="15861" xr:uid="{00000000-0005-0000-0000-0000F2240000}"/>
    <cellStyle name="Normal 11 3 2 2 5 2 2" xfId="25587" xr:uid="{00000000-0005-0000-0000-0000F3240000}"/>
    <cellStyle name="Normal 11 3 2 2 5 3" xfId="25586" xr:uid="{00000000-0005-0000-0000-0000F4240000}"/>
    <cellStyle name="Normal 11 3 2 2 5 4" xfId="48630" xr:uid="{00000000-0005-0000-0000-0000F5240000}"/>
    <cellStyle name="Normal 11 3 2 2 6" xfId="11499" xr:uid="{00000000-0005-0000-0000-0000F6240000}"/>
    <cellStyle name="Normal 11 3 2 2 6 2" xfId="25588" xr:uid="{00000000-0005-0000-0000-0000F7240000}"/>
    <cellStyle name="Normal 11 3 2 2 7" xfId="25569" xr:uid="{00000000-0005-0000-0000-0000F8240000}"/>
    <cellStyle name="Normal 11 3 2 2 8" xfId="44268" xr:uid="{00000000-0005-0000-0000-0000F9240000}"/>
    <cellStyle name="Normal 11 3 2 3" xfId="1471" xr:uid="{00000000-0005-0000-0000-0000FA240000}"/>
    <cellStyle name="Normal 11 3 2 3 2" xfId="3654" xr:uid="{00000000-0005-0000-0000-0000FB240000}"/>
    <cellStyle name="Normal 11 3 2 3 2 2" xfId="10197" xr:uid="{00000000-0005-0000-0000-0000FC240000}"/>
    <cellStyle name="Normal 11 3 2 3 2 2 2" xfId="21116" xr:uid="{00000000-0005-0000-0000-0000FD240000}"/>
    <cellStyle name="Normal 11 3 2 3 2 2 2 2" xfId="25592" xr:uid="{00000000-0005-0000-0000-0000FE240000}"/>
    <cellStyle name="Normal 11 3 2 3 2 2 3" xfId="25591" xr:uid="{00000000-0005-0000-0000-0000FF240000}"/>
    <cellStyle name="Normal 11 3 2 3 2 2 4" xfId="53885" xr:uid="{00000000-0005-0000-0000-000000250000}"/>
    <cellStyle name="Normal 11 3 2 3 2 3" xfId="14573" xr:uid="{00000000-0005-0000-0000-000001250000}"/>
    <cellStyle name="Normal 11 3 2 3 2 3 2" xfId="25593" xr:uid="{00000000-0005-0000-0000-000002250000}"/>
    <cellStyle name="Normal 11 3 2 3 2 4" xfId="25590" xr:uid="{00000000-0005-0000-0000-000003250000}"/>
    <cellStyle name="Normal 11 3 2 3 2 5" xfId="47342" xr:uid="{00000000-0005-0000-0000-000004250000}"/>
    <cellStyle name="Normal 11 3 2 3 3" xfId="8016" xr:uid="{00000000-0005-0000-0000-000005250000}"/>
    <cellStyle name="Normal 11 3 2 3 3 2" xfId="18935" xr:uid="{00000000-0005-0000-0000-000006250000}"/>
    <cellStyle name="Normal 11 3 2 3 3 2 2" xfId="25595" xr:uid="{00000000-0005-0000-0000-000007250000}"/>
    <cellStyle name="Normal 11 3 2 3 3 3" xfId="25594" xr:uid="{00000000-0005-0000-0000-000008250000}"/>
    <cellStyle name="Normal 11 3 2 3 3 4" xfId="51704" xr:uid="{00000000-0005-0000-0000-000009250000}"/>
    <cellStyle name="Normal 11 3 2 3 4" xfId="5835" xr:uid="{00000000-0005-0000-0000-00000A250000}"/>
    <cellStyle name="Normal 11 3 2 3 4 2" xfId="16754" xr:uid="{00000000-0005-0000-0000-00000B250000}"/>
    <cellStyle name="Normal 11 3 2 3 4 2 2" xfId="25597" xr:uid="{00000000-0005-0000-0000-00000C250000}"/>
    <cellStyle name="Normal 11 3 2 3 4 3" xfId="25596" xr:uid="{00000000-0005-0000-0000-00000D250000}"/>
    <cellStyle name="Normal 11 3 2 3 4 4" xfId="49523" xr:uid="{00000000-0005-0000-0000-00000E250000}"/>
    <cellStyle name="Normal 11 3 2 3 5" xfId="12392" xr:uid="{00000000-0005-0000-0000-00000F250000}"/>
    <cellStyle name="Normal 11 3 2 3 5 2" xfId="25598" xr:uid="{00000000-0005-0000-0000-000010250000}"/>
    <cellStyle name="Normal 11 3 2 3 6" xfId="25589" xr:uid="{00000000-0005-0000-0000-000011250000}"/>
    <cellStyle name="Normal 11 3 2 3 7" xfId="45161" xr:uid="{00000000-0005-0000-0000-000012250000}"/>
    <cellStyle name="Normal 11 3 2 4" xfId="2563" xr:uid="{00000000-0005-0000-0000-000013250000}"/>
    <cellStyle name="Normal 11 3 2 4 2" xfId="9106" xr:uid="{00000000-0005-0000-0000-000014250000}"/>
    <cellStyle name="Normal 11 3 2 4 2 2" xfId="20025" xr:uid="{00000000-0005-0000-0000-000015250000}"/>
    <cellStyle name="Normal 11 3 2 4 2 2 2" xfId="25601" xr:uid="{00000000-0005-0000-0000-000016250000}"/>
    <cellStyle name="Normal 11 3 2 4 2 3" xfId="25600" xr:uid="{00000000-0005-0000-0000-000017250000}"/>
    <cellStyle name="Normal 11 3 2 4 2 4" xfId="52794" xr:uid="{00000000-0005-0000-0000-000018250000}"/>
    <cellStyle name="Normal 11 3 2 4 3" xfId="13482" xr:uid="{00000000-0005-0000-0000-000019250000}"/>
    <cellStyle name="Normal 11 3 2 4 3 2" xfId="25602" xr:uid="{00000000-0005-0000-0000-00001A250000}"/>
    <cellStyle name="Normal 11 3 2 4 4" xfId="25599" xr:uid="{00000000-0005-0000-0000-00001B250000}"/>
    <cellStyle name="Normal 11 3 2 4 5" xfId="46251" xr:uid="{00000000-0005-0000-0000-00001C250000}"/>
    <cellStyle name="Normal 11 3 2 5" xfId="6925" xr:uid="{00000000-0005-0000-0000-00001D250000}"/>
    <cellStyle name="Normal 11 3 2 5 2" xfId="17844" xr:uid="{00000000-0005-0000-0000-00001E250000}"/>
    <cellStyle name="Normal 11 3 2 5 2 2" xfId="25604" xr:uid="{00000000-0005-0000-0000-00001F250000}"/>
    <cellStyle name="Normal 11 3 2 5 3" xfId="25603" xr:uid="{00000000-0005-0000-0000-000020250000}"/>
    <cellStyle name="Normal 11 3 2 5 4" xfId="50613" xr:uid="{00000000-0005-0000-0000-000021250000}"/>
    <cellStyle name="Normal 11 3 2 6" xfId="4744" xr:uid="{00000000-0005-0000-0000-000022250000}"/>
    <cellStyle name="Normal 11 3 2 6 2" xfId="15663" xr:uid="{00000000-0005-0000-0000-000023250000}"/>
    <cellStyle name="Normal 11 3 2 6 2 2" xfId="25606" xr:uid="{00000000-0005-0000-0000-000024250000}"/>
    <cellStyle name="Normal 11 3 2 6 3" xfId="25605" xr:uid="{00000000-0005-0000-0000-000025250000}"/>
    <cellStyle name="Normal 11 3 2 6 4" xfId="48432" xr:uid="{00000000-0005-0000-0000-000026250000}"/>
    <cellStyle name="Normal 11 3 2 7" xfId="11301" xr:uid="{00000000-0005-0000-0000-000027250000}"/>
    <cellStyle name="Normal 11 3 2 7 2" xfId="25607" xr:uid="{00000000-0005-0000-0000-000028250000}"/>
    <cellStyle name="Normal 11 3 2 8" xfId="25568" xr:uid="{00000000-0005-0000-0000-000029250000}"/>
    <cellStyle name="Normal 11 3 2 9" xfId="44070" xr:uid="{00000000-0005-0000-0000-00002A250000}"/>
    <cellStyle name="Normal 11 3 3" xfId="470" xr:uid="{00000000-0005-0000-0000-00002B250000}"/>
    <cellStyle name="Normal 11 3 3 2" xfId="1570" xr:uid="{00000000-0005-0000-0000-00002C250000}"/>
    <cellStyle name="Normal 11 3 3 2 2" xfId="3753" xr:uid="{00000000-0005-0000-0000-00002D250000}"/>
    <cellStyle name="Normal 11 3 3 2 2 2" xfId="10296" xr:uid="{00000000-0005-0000-0000-00002E250000}"/>
    <cellStyle name="Normal 11 3 3 2 2 2 2" xfId="21215" xr:uid="{00000000-0005-0000-0000-00002F250000}"/>
    <cellStyle name="Normal 11 3 3 2 2 2 2 2" xfId="25612" xr:uid="{00000000-0005-0000-0000-000030250000}"/>
    <cellStyle name="Normal 11 3 3 2 2 2 3" xfId="25611" xr:uid="{00000000-0005-0000-0000-000031250000}"/>
    <cellStyle name="Normal 11 3 3 2 2 2 4" xfId="53984" xr:uid="{00000000-0005-0000-0000-000032250000}"/>
    <cellStyle name="Normal 11 3 3 2 2 3" xfId="14672" xr:uid="{00000000-0005-0000-0000-000033250000}"/>
    <cellStyle name="Normal 11 3 3 2 2 3 2" xfId="25613" xr:uid="{00000000-0005-0000-0000-000034250000}"/>
    <cellStyle name="Normal 11 3 3 2 2 4" xfId="25610" xr:uid="{00000000-0005-0000-0000-000035250000}"/>
    <cellStyle name="Normal 11 3 3 2 2 5" xfId="47441" xr:uid="{00000000-0005-0000-0000-000036250000}"/>
    <cellStyle name="Normal 11 3 3 2 3" xfId="8115" xr:uid="{00000000-0005-0000-0000-000037250000}"/>
    <cellStyle name="Normal 11 3 3 2 3 2" xfId="19034" xr:uid="{00000000-0005-0000-0000-000038250000}"/>
    <cellStyle name="Normal 11 3 3 2 3 2 2" xfId="25615" xr:uid="{00000000-0005-0000-0000-000039250000}"/>
    <cellStyle name="Normal 11 3 3 2 3 3" xfId="25614" xr:uid="{00000000-0005-0000-0000-00003A250000}"/>
    <cellStyle name="Normal 11 3 3 2 3 4" xfId="51803" xr:uid="{00000000-0005-0000-0000-00003B250000}"/>
    <cellStyle name="Normal 11 3 3 2 4" xfId="5934" xr:uid="{00000000-0005-0000-0000-00003C250000}"/>
    <cellStyle name="Normal 11 3 3 2 4 2" xfId="16853" xr:uid="{00000000-0005-0000-0000-00003D250000}"/>
    <cellStyle name="Normal 11 3 3 2 4 2 2" xfId="25617" xr:uid="{00000000-0005-0000-0000-00003E250000}"/>
    <cellStyle name="Normal 11 3 3 2 4 3" xfId="25616" xr:uid="{00000000-0005-0000-0000-00003F250000}"/>
    <cellStyle name="Normal 11 3 3 2 4 4" xfId="49622" xr:uid="{00000000-0005-0000-0000-000040250000}"/>
    <cellStyle name="Normal 11 3 3 2 5" xfId="12491" xr:uid="{00000000-0005-0000-0000-000041250000}"/>
    <cellStyle name="Normal 11 3 3 2 5 2" xfId="25618" xr:uid="{00000000-0005-0000-0000-000042250000}"/>
    <cellStyle name="Normal 11 3 3 2 6" xfId="25609" xr:uid="{00000000-0005-0000-0000-000043250000}"/>
    <cellStyle name="Normal 11 3 3 2 7" xfId="45260" xr:uid="{00000000-0005-0000-0000-000044250000}"/>
    <cellStyle name="Normal 11 3 3 3" xfId="2662" xr:uid="{00000000-0005-0000-0000-000045250000}"/>
    <cellStyle name="Normal 11 3 3 3 2" xfId="9205" xr:uid="{00000000-0005-0000-0000-000046250000}"/>
    <cellStyle name="Normal 11 3 3 3 2 2" xfId="20124" xr:uid="{00000000-0005-0000-0000-000047250000}"/>
    <cellStyle name="Normal 11 3 3 3 2 2 2" xfId="25621" xr:uid="{00000000-0005-0000-0000-000048250000}"/>
    <cellStyle name="Normal 11 3 3 3 2 3" xfId="25620" xr:uid="{00000000-0005-0000-0000-000049250000}"/>
    <cellStyle name="Normal 11 3 3 3 2 4" xfId="52893" xr:uid="{00000000-0005-0000-0000-00004A250000}"/>
    <cellStyle name="Normal 11 3 3 3 3" xfId="13581" xr:uid="{00000000-0005-0000-0000-00004B250000}"/>
    <cellStyle name="Normal 11 3 3 3 3 2" xfId="25622" xr:uid="{00000000-0005-0000-0000-00004C250000}"/>
    <cellStyle name="Normal 11 3 3 3 4" xfId="25619" xr:uid="{00000000-0005-0000-0000-00004D250000}"/>
    <cellStyle name="Normal 11 3 3 3 5" xfId="46350" xr:uid="{00000000-0005-0000-0000-00004E250000}"/>
    <cellStyle name="Normal 11 3 3 4" xfId="7024" xr:uid="{00000000-0005-0000-0000-00004F250000}"/>
    <cellStyle name="Normal 11 3 3 4 2" xfId="17943" xr:uid="{00000000-0005-0000-0000-000050250000}"/>
    <cellStyle name="Normal 11 3 3 4 2 2" xfId="25624" xr:uid="{00000000-0005-0000-0000-000051250000}"/>
    <cellStyle name="Normal 11 3 3 4 3" xfId="25623" xr:uid="{00000000-0005-0000-0000-000052250000}"/>
    <cellStyle name="Normal 11 3 3 4 4" xfId="50712" xr:uid="{00000000-0005-0000-0000-000053250000}"/>
    <cellStyle name="Normal 11 3 3 5" xfId="4843" xr:uid="{00000000-0005-0000-0000-000054250000}"/>
    <cellStyle name="Normal 11 3 3 5 2" xfId="15762" xr:uid="{00000000-0005-0000-0000-000055250000}"/>
    <cellStyle name="Normal 11 3 3 5 2 2" xfId="25626" xr:uid="{00000000-0005-0000-0000-000056250000}"/>
    <cellStyle name="Normal 11 3 3 5 3" xfId="25625" xr:uid="{00000000-0005-0000-0000-000057250000}"/>
    <cellStyle name="Normal 11 3 3 5 4" xfId="48531" xr:uid="{00000000-0005-0000-0000-000058250000}"/>
    <cellStyle name="Normal 11 3 3 6" xfId="11400" xr:uid="{00000000-0005-0000-0000-000059250000}"/>
    <cellStyle name="Normal 11 3 3 6 2" xfId="25627" xr:uid="{00000000-0005-0000-0000-00005A250000}"/>
    <cellStyle name="Normal 11 3 3 7" xfId="25608" xr:uid="{00000000-0005-0000-0000-00005B250000}"/>
    <cellStyle name="Normal 11 3 3 8" xfId="44169" xr:uid="{00000000-0005-0000-0000-00005C250000}"/>
    <cellStyle name="Normal 11 3 4" xfId="657" xr:uid="{00000000-0005-0000-0000-00005D250000}"/>
    <cellStyle name="Normal 11 3 4 2" xfId="1756" xr:uid="{00000000-0005-0000-0000-00005E250000}"/>
    <cellStyle name="Normal 11 3 4 2 2" xfId="3939" xr:uid="{00000000-0005-0000-0000-00005F250000}"/>
    <cellStyle name="Normal 11 3 4 2 2 2" xfId="10482" xr:uid="{00000000-0005-0000-0000-000060250000}"/>
    <cellStyle name="Normal 11 3 4 2 2 2 2" xfId="21401" xr:uid="{00000000-0005-0000-0000-000061250000}"/>
    <cellStyle name="Normal 11 3 4 2 2 2 2 2" xfId="25632" xr:uid="{00000000-0005-0000-0000-000062250000}"/>
    <cellStyle name="Normal 11 3 4 2 2 2 3" xfId="25631" xr:uid="{00000000-0005-0000-0000-000063250000}"/>
    <cellStyle name="Normal 11 3 4 2 2 2 4" xfId="54170" xr:uid="{00000000-0005-0000-0000-000064250000}"/>
    <cellStyle name="Normal 11 3 4 2 2 3" xfId="14858" xr:uid="{00000000-0005-0000-0000-000065250000}"/>
    <cellStyle name="Normal 11 3 4 2 2 3 2" xfId="25633" xr:uid="{00000000-0005-0000-0000-000066250000}"/>
    <cellStyle name="Normal 11 3 4 2 2 4" xfId="25630" xr:uid="{00000000-0005-0000-0000-000067250000}"/>
    <cellStyle name="Normal 11 3 4 2 2 5" xfId="47627" xr:uid="{00000000-0005-0000-0000-000068250000}"/>
    <cellStyle name="Normal 11 3 4 2 3" xfId="8301" xr:uid="{00000000-0005-0000-0000-000069250000}"/>
    <cellStyle name="Normal 11 3 4 2 3 2" xfId="19220" xr:uid="{00000000-0005-0000-0000-00006A250000}"/>
    <cellStyle name="Normal 11 3 4 2 3 2 2" xfId="25635" xr:uid="{00000000-0005-0000-0000-00006B250000}"/>
    <cellStyle name="Normal 11 3 4 2 3 3" xfId="25634" xr:uid="{00000000-0005-0000-0000-00006C250000}"/>
    <cellStyle name="Normal 11 3 4 2 3 4" xfId="51989" xr:uid="{00000000-0005-0000-0000-00006D250000}"/>
    <cellStyle name="Normal 11 3 4 2 4" xfId="6120" xr:uid="{00000000-0005-0000-0000-00006E250000}"/>
    <cellStyle name="Normal 11 3 4 2 4 2" xfId="17039" xr:uid="{00000000-0005-0000-0000-00006F250000}"/>
    <cellStyle name="Normal 11 3 4 2 4 2 2" xfId="25637" xr:uid="{00000000-0005-0000-0000-000070250000}"/>
    <cellStyle name="Normal 11 3 4 2 4 3" xfId="25636" xr:uid="{00000000-0005-0000-0000-000071250000}"/>
    <cellStyle name="Normal 11 3 4 2 4 4" xfId="49808" xr:uid="{00000000-0005-0000-0000-000072250000}"/>
    <cellStyle name="Normal 11 3 4 2 5" xfId="12677" xr:uid="{00000000-0005-0000-0000-000073250000}"/>
    <cellStyle name="Normal 11 3 4 2 5 2" xfId="25638" xr:uid="{00000000-0005-0000-0000-000074250000}"/>
    <cellStyle name="Normal 11 3 4 2 6" xfId="25629" xr:uid="{00000000-0005-0000-0000-000075250000}"/>
    <cellStyle name="Normal 11 3 4 2 7" xfId="45446" xr:uid="{00000000-0005-0000-0000-000076250000}"/>
    <cellStyle name="Normal 11 3 4 3" xfId="2848" xr:uid="{00000000-0005-0000-0000-000077250000}"/>
    <cellStyle name="Normal 11 3 4 3 2" xfId="9391" xr:uid="{00000000-0005-0000-0000-000078250000}"/>
    <cellStyle name="Normal 11 3 4 3 2 2" xfId="20310" xr:uid="{00000000-0005-0000-0000-000079250000}"/>
    <cellStyle name="Normal 11 3 4 3 2 2 2" xfId="25641" xr:uid="{00000000-0005-0000-0000-00007A250000}"/>
    <cellStyle name="Normal 11 3 4 3 2 3" xfId="25640" xr:uid="{00000000-0005-0000-0000-00007B250000}"/>
    <cellStyle name="Normal 11 3 4 3 2 4" xfId="53079" xr:uid="{00000000-0005-0000-0000-00007C250000}"/>
    <cellStyle name="Normal 11 3 4 3 3" xfId="13767" xr:uid="{00000000-0005-0000-0000-00007D250000}"/>
    <cellStyle name="Normal 11 3 4 3 3 2" xfId="25642" xr:uid="{00000000-0005-0000-0000-00007E250000}"/>
    <cellStyle name="Normal 11 3 4 3 4" xfId="25639" xr:uid="{00000000-0005-0000-0000-00007F250000}"/>
    <cellStyle name="Normal 11 3 4 3 5" xfId="46536" xr:uid="{00000000-0005-0000-0000-000080250000}"/>
    <cellStyle name="Normal 11 3 4 4" xfId="7210" xr:uid="{00000000-0005-0000-0000-000081250000}"/>
    <cellStyle name="Normal 11 3 4 4 2" xfId="18129" xr:uid="{00000000-0005-0000-0000-000082250000}"/>
    <cellStyle name="Normal 11 3 4 4 2 2" xfId="25644" xr:uid="{00000000-0005-0000-0000-000083250000}"/>
    <cellStyle name="Normal 11 3 4 4 3" xfId="25643" xr:uid="{00000000-0005-0000-0000-000084250000}"/>
    <cellStyle name="Normal 11 3 4 4 4" xfId="50898" xr:uid="{00000000-0005-0000-0000-000085250000}"/>
    <cellStyle name="Normal 11 3 4 5" xfId="5029" xr:uid="{00000000-0005-0000-0000-000086250000}"/>
    <cellStyle name="Normal 11 3 4 5 2" xfId="15948" xr:uid="{00000000-0005-0000-0000-000087250000}"/>
    <cellStyle name="Normal 11 3 4 5 2 2" xfId="25646" xr:uid="{00000000-0005-0000-0000-000088250000}"/>
    <cellStyle name="Normal 11 3 4 5 3" xfId="25645" xr:uid="{00000000-0005-0000-0000-000089250000}"/>
    <cellStyle name="Normal 11 3 4 5 4" xfId="48717" xr:uid="{00000000-0005-0000-0000-00008A250000}"/>
    <cellStyle name="Normal 11 3 4 6" xfId="11586" xr:uid="{00000000-0005-0000-0000-00008B250000}"/>
    <cellStyle name="Normal 11 3 4 6 2" xfId="25647" xr:uid="{00000000-0005-0000-0000-00008C250000}"/>
    <cellStyle name="Normal 11 3 4 7" xfId="25628" xr:uid="{00000000-0005-0000-0000-00008D250000}"/>
    <cellStyle name="Normal 11 3 4 8" xfId="44355" xr:uid="{00000000-0005-0000-0000-00008E250000}"/>
    <cellStyle name="Normal 11 3 5" xfId="755" xr:uid="{00000000-0005-0000-0000-00008F250000}"/>
    <cellStyle name="Normal 11 3 5 2" xfId="1854" xr:uid="{00000000-0005-0000-0000-000090250000}"/>
    <cellStyle name="Normal 11 3 5 2 2" xfId="4037" xr:uid="{00000000-0005-0000-0000-000091250000}"/>
    <cellStyle name="Normal 11 3 5 2 2 2" xfId="10580" xr:uid="{00000000-0005-0000-0000-000092250000}"/>
    <cellStyle name="Normal 11 3 5 2 2 2 2" xfId="21499" xr:uid="{00000000-0005-0000-0000-000093250000}"/>
    <cellStyle name="Normal 11 3 5 2 2 2 2 2" xfId="25652" xr:uid="{00000000-0005-0000-0000-000094250000}"/>
    <cellStyle name="Normal 11 3 5 2 2 2 3" xfId="25651" xr:uid="{00000000-0005-0000-0000-000095250000}"/>
    <cellStyle name="Normal 11 3 5 2 2 2 4" xfId="54268" xr:uid="{00000000-0005-0000-0000-000096250000}"/>
    <cellStyle name="Normal 11 3 5 2 2 3" xfId="14956" xr:uid="{00000000-0005-0000-0000-000097250000}"/>
    <cellStyle name="Normal 11 3 5 2 2 3 2" xfId="25653" xr:uid="{00000000-0005-0000-0000-000098250000}"/>
    <cellStyle name="Normal 11 3 5 2 2 4" xfId="25650" xr:uid="{00000000-0005-0000-0000-000099250000}"/>
    <cellStyle name="Normal 11 3 5 2 2 5" xfId="47725" xr:uid="{00000000-0005-0000-0000-00009A250000}"/>
    <cellStyle name="Normal 11 3 5 2 3" xfId="8399" xr:uid="{00000000-0005-0000-0000-00009B250000}"/>
    <cellStyle name="Normal 11 3 5 2 3 2" xfId="19318" xr:uid="{00000000-0005-0000-0000-00009C250000}"/>
    <cellStyle name="Normal 11 3 5 2 3 2 2" xfId="25655" xr:uid="{00000000-0005-0000-0000-00009D250000}"/>
    <cellStyle name="Normal 11 3 5 2 3 3" xfId="25654" xr:uid="{00000000-0005-0000-0000-00009E250000}"/>
    <cellStyle name="Normal 11 3 5 2 3 4" xfId="52087" xr:uid="{00000000-0005-0000-0000-00009F250000}"/>
    <cellStyle name="Normal 11 3 5 2 4" xfId="6218" xr:uid="{00000000-0005-0000-0000-0000A0250000}"/>
    <cellStyle name="Normal 11 3 5 2 4 2" xfId="17137" xr:uid="{00000000-0005-0000-0000-0000A1250000}"/>
    <cellStyle name="Normal 11 3 5 2 4 2 2" xfId="25657" xr:uid="{00000000-0005-0000-0000-0000A2250000}"/>
    <cellStyle name="Normal 11 3 5 2 4 3" xfId="25656" xr:uid="{00000000-0005-0000-0000-0000A3250000}"/>
    <cellStyle name="Normal 11 3 5 2 4 4" xfId="49906" xr:uid="{00000000-0005-0000-0000-0000A4250000}"/>
    <cellStyle name="Normal 11 3 5 2 5" xfId="12775" xr:uid="{00000000-0005-0000-0000-0000A5250000}"/>
    <cellStyle name="Normal 11 3 5 2 5 2" xfId="25658" xr:uid="{00000000-0005-0000-0000-0000A6250000}"/>
    <cellStyle name="Normal 11 3 5 2 6" xfId="25649" xr:uid="{00000000-0005-0000-0000-0000A7250000}"/>
    <cellStyle name="Normal 11 3 5 2 7" xfId="45544" xr:uid="{00000000-0005-0000-0000-0000A8250000}"/>
    <cellStyle name="Normal 11 3 5 3" xfId="2946" xr:uid="{00000000-0005-0000-0000-0000A9250000}"/>
    <cellStyle name="Normal 11 3 5 3 2" xfId="9489" xr:uid="{00000000-0005-0000-0000-0000AA250000}"/>
    <cellStyle name="Normal 11 3 5 3 2 2" xfId="20408" xr:uid="{00000000-0005-0000-0000-0000AB250000}"/>
    <cellStyle name="Normal 11 3 5 3 2 2 2" xfId="25661" xr:uid="{00000000-0005-0000-0000-0000AC250000}"/>
    <cellStyle name="Normal 11 3 5 3 2 3" xfId="25660" xr:uid="{00000000-0005-0000-0000-0000AD250000}"/>
    <cellStyle name="Normal 11 3 5 3 2 4" xfId="53177" xr:uid="{00000000-0005-0000-0000-0000AE250000}"/>
    <cellStyle name="Normal 11 3 5 3 3" xfId="13865" xr:uid="{00000000-0005-0000-0000-0000AF250000}"/>
    <cellStyle name="Normal 11 3 5 3 3 2" xfId="25662" xr:uid="{00000000-0005-0000-0000-0000B0250000}"/>
    <cellStyle name="Normal 11 3 5 3 4" xfId="25659" xr:uid="{00000000-0005-0000-0000-0000B1250000}"/>
    <cellStyle name="Normal 11 3 5 3 5" xfId="46634" xr:uid="{00000000-0005-0000-0000-0000B2250000}"/>
    <cellStyle name="Normal 11 3 5 4" xfId="7308" xr:uid="{00000000-0005-0000-0000-0000B3250000}"/>
    <cellStyle name="Normal 11 3 5 4 2" xfId="18227" xr:uid="{00000000-0005-0000-0000-0000B4250000}"/>
    <cellStyle name="Normal 11 3 5 4 2 2" xfId="25664" xr:uid="{00000000-0005-0000-0000-0000B5250000}"/>
    <cellStyle name="Normal 11 3 5 4 3" xfId="25663" xr:uid="{00000000-0005-0000-0000-0000B6250000}"/>
    <cellStyle name="Normal 11 3 5 4 4" xfId="50996" xr:uid="{00000000-0005-0000-0000-0000B7250000}"/>
    <cellStyle name="Normal 11 3 5 5" xfId="5127" xr:uid="{00000000-0005-0000-0000-0000B8250000}"/>
    <cellStyle name="Normal 11 3 5 5 2" xfId="16046" xr:uid="{00000000-0005-0000-0000-0000B9250000}"/>
    <cellStyle name="Normal 11 3 5 5 2 2" xfId="25666" xr:uid="{00000000-0005-0000-0000-0000BA250000}"/>
    <cellStyle name="Normal 11 3 5 5 3" xfId="25665" xr:uid="{00000000-0005-0000-0000-0000BB250000}"/>
    <cellStyle name="Normal 11 3 5 5 4" xfId="48815" xr:uid="{00000000-0005-0000-0000-0000BC250000}"/>
    <cellStyle name="Normal 11 3 5 6" xfId="11684" xr:uid="{00000000-0005-0000-0000-0000BD250000}"/>
    <cellStyle name="Normal 11 3 5 6 2" xfId="25667" xr:uid="{00000000-0005-0000-0000-0000BE250000}"/>
    <cellStyle name="Normal 11 3 5 7" xfId="25648" xr:uid="{00000000-0005-0000-0000-0000BF250000}"/>
    <cellStyle name="Normal 11 3 5 8" xfId="44453" xr:uid="{00000000-0005-0000-0000-0000C0250000}"/>
    <cellStyle name="Normal 11 3 6" xfId="853" xr:uid="{00000000-0005-0000-0000-0000C1250000}"/>
    <cellStyle name="Normal 11 3 6 2" xfId="1952" xr:uid="{00000000-0005-0000-0000-0000C2250000}"/>
    <cellStyle name="Normal 11 3 6 2 2" xfId="4135" xr:uid="{00000000-0005-0000-0000-0000C3250000}"/>
    <cellStyle name="Normal 11 3 6 2 2 2" xfId="10678" xr:uid="{00000000-0005-0000-0000-0000C4250000}"/>
    <cellStyle name="Normal 11 3 6 2 2 2 2" xfId="21597" xr:uid="{00000000-0005-0000-0000-0000C5250000}"/>
    <cellStyle name="Normal 11 3 6 2 2 2 2 2" xfId="25672" xr:uid="{00000000-0005-0000-0000-0000C6250000}"/>
    <cellStyle name="Normal 11 3 6 2 2 2 3" xfId="25671" xr:uid="{00000000-0005-0000-0000-0000C7250000}"/>
    <cellStyle name="Normal 11 3 6 2 2 2 4" xfId="54366" xr:uid="{00000000-0005-0000-0000-0000C8250000}"/>
    <cellStyle name="Normal 11 3 6 2 2 3" xfId="15054" xr:uid="{00000000-0005-0000-0000-0000C9250000}"/>
    <cellStyle name="Normal 11 3 6 2 2 3 2" xfId="25673" xr:uid="{00000000-0005-0000-0000-0000CA250000}"/>
    <cellStyle name="Normal 11 3 6 2 2 4" xfId="25670" xr:uid="{00000000-0005-0000-0000-0000CB250000}"/>
    <cellStyle name="Normal 11 3 6 2 2 5" xfId="47823" xr:uid="{00000000-0005-0000-0000-0000CC250000}"/>
    <cellStyle name="Normal 11 3 6 2 3" xfId="8497" xr:uid="{00000000-0005-0000-0000-0000CD250000}"/>
    <cellStyle name="Normal 11 3 6 2 3 2" xfId="19416" xr:uid="{00000000-0005-0000-0000-0000CE250000}"/>
    <cellStyle name="Normal 11 3 6 2 3 2 2" xfId="25675" xr:uid="{00000000-0005-0000-0000-0000CF250000}"/>
    <cellStyle name="Normal 11 3 6 2 3 3" xfId="25674" xr:uid="{00000000-0005-0000-0000-0000D0250000}"/>
    <cellStyle name="Normal 11 3 6 2 3 4" xfId="52185" xr:uid="{00000000-0005-0000-0000-0000D1250000}"/>
    <cellStyle name="Normal 11 3 6 2 4" xfId="6316" xr:uid="{00000000-0005-0000-0000-0000D2250000}"/>
    <cellStyle name="Normal 11 3 6 2 4 2" xfId="17235" xr:uid="{00000000-0005-0000-0000-0000D3250000}"/>
    <cellStyle name="Normal 11 3 6 2 4 2 2" xfId="25677" xr:uid="{00000000-0005-0000-0000-0000D4250000}"/>
    <cellStyle name="Normal 11 3 6 2 4 3" xfId="25676" xr:uid="{00000000-0005-0000-0000-0000D5250000}"/>
    <cellStyle name="Normal 11 3 6 2 4 4" xfId="50004" xr:uid="{00000000-0005-0000-0000-0000D6250000}"/>
    <cellStyle name="Normal 11 3 6 2 5" xfId="12873" xr:uid="{00000000-0005-0000-0000-0000D7250000}"/>
    <cellStyle name="Normal 11 3 6 2 5 2" xfId="25678" xr:uid="{00000000-0005-0000-0000-0000D8250000}"/>
    <cellStyle name="Normal 11 3 6 2 6" xfId="25669" xr:uid="{00000000-0005-0000-0000-0000D9250000}"/>
    <cellStyle name="Normal 11 3 6 2 7" xfId="45642" xr:uid="{00000000-0005-0000-0000-0000DA250000}"/>
    <cellStyle name="Normal 11 3 6 3" xfId="3044" xr:uid="{00000000-0005-0000-0000-0000DB250000}"/>
    <cellStyle name="Normal 11 3 6 3 2" xfId="9587" xr:uid="{00000000-0005-0000-0000-0000DC250000}"/>
    <cellStyle name="Normal 11 3 6 3 2 2" xfId="20506" xr:uid="{00000000-0005-0000-0000-0000DD250000}"/>
    <cellStyle name="Normal 11 3 6 3 2 2 2" xfId="25681" xr:uid="{00000000-0005-0000-0000-0000DE250000}"/>
    <cellStyle name="Normal 11 3 6 3 2 3" xfId="25680" xr:uid="{00000000-0005-0000-0000-0000DF250000}"/>
    <cellStyle name="Normal 11 3 6 3 2 4" xfId="53275" xr:uid="{00000000-0005-0000-0000-0000E0250000}"/>
    <cellStyle name="Normal 11 3 6 3 3" xfId="13963" xr:uid="{00000000-0005-0000-0000-0000E1250000}"/>
    <cellStyle name="Normal 11 3 6 3 3 2" xfId="25682" xr:uid="{00000000-0005-0000-0000-0000E2250000}"/>
    <cellStyle name="Normal 11 3 6 3 4" xfId="25679" xr:uid="{00000000-0005-0000-0000-0000E3250000}"/>
    <cellStyle name="Normal 11 3 6 3 5" xfId="46732" xr:uid="{00000000-0005-0000-0000-0000E4250000}"/>
    <cellStyle name="Normal 11 3 6 4" xfId="7406" xr:uid="{00000000-0005-0000-0000-0000E5250000}"/>
    <cellStyle name="Normal 11 3 6 4 2" xfId="18325" xr:uid="{00000000-0005-0000-0000-0000E6250000}"/>
    <cellStyle name="Normal 11 3 6 4 2 2" xfId="25684" xr:uid="{00000000-0005-0000-0000-0000E7250000}"/>
    <cellStyle name="Normal 11 3 6 4 3" xfId="25683" xr:uid="{00000000-0005-0000-0000-0000E8250000}"/>
    <cellStyle name="Normal 11 3 6 4 4" xfId="51094" xr:uid="{00000000-0005-0000-0000-0000E9250000}"/>
    <cellStyle name="Normal 11 3 6 5" xfId="5225" xr:uid="{00000000-0005-0000-0000-0000EA250000}"/>
    <cellStyle name="Normal 11 3 6 5 2" xfId="16144" xr:uid="{00000000-0005-0000-0000-0000EB250000}"/>
    <cellStyle name="Normal 11 3 6 5 2 2" xfId="25686" xr:uid="{00000000-0005-0000-0000-0000EC250000}"/>
    <cellStyle name="Normal 11 3 6 5 3" xfId="25685" xr:uid="{00000000-0005-0000-0000-0000ED250000}"/>
    <cellStyle name="Normal 11 3 6 5 4" xfId="48913" xr:uid="{00000000-0005-0000-0000-0000EE250000}"/>
    <cellStyle name="Normal 11 3 6 6" xfId="11782" xr:uid="{00000000-0005-0000-0000-0000EF250000}"/>
    <cellStyle name="Normal 11 3 6 6 2" xfId="25687" xr:uid="{00000000-0005-0000-0000-0000F0250000}"/>
    <cellStyle name="Normal 11 3 6 7" xfId="25668" xr:uid="{00000000-0005-0000-0000-0000F1250000}"/>
    <cellStyle name="Normal 11 3 6 8" xfId="44551" xr:uid="{00000000-0005-0000-0000-0000F2250000}"/>
    <cellStyle name="Normal 11 3 7" xfId="965" xr:uid="{00000000-0005-0000-0000-0000F3250000}"/>
    <cellStyle name="Normal 11 3 7 2" xfId="2063" xr:uid="{00000000-0005-0000-0000-0000F4250000}"/>
    <cellStyle name="Normal 11 3 7 2 2" xfId="4246" xr:uid="{00000000-0005-0000-0000-0000F5250000}"/>
    <cellStyle name="Normal 11 3 7 2 2 2" xfId="10789" xr:uid="{00000000-0005-0000-0000-0000F6250000}"/>
    <cellStyle name="Normal 11 3 7 2 2 2 2" xfId="21708" xr:uid="{00000000-0005-0000-0000-0000F7250000}"/>
    <cellStyle name="Normal 11 3 7 2 2 2 2 2" xfId="25692" xr:uid="{00000000-0005-0000-0000-0000F8250000}"/>
    <cellStyle name="Normal 11 3 7 2 2 2 3" xfId="25691" xr:uid="{00000000-0005-0000-0000-0000F9250000}"/>
    <cellStyle name="Normal 11 3 7 2 2 2 4" xfId="54477" xr:uid="{00000000-0005-0000-0000-0000FA250000}"/>
    <cellStyle name="Normal 11 3 7 2 2 3" xfId="15165" xr:uid="{00000000-0005-0000-0000-0000FB250000}"/>
    <cellStyle name="Normal 11 3 7 2 2 3 2" xfId="25693" xr:uid="{00000000-0005-0000-0000-0000FC250000}"/>
    <cellStyle name="Normal 11 3 7 2 2 4" xfId="25690" xr:uid="{00000000-0005-0000-0000-0000FD250000}"/>
    <cellStyle name="Normal 11 3 7 2 2 5" xfId="47934" xr:uid="{00000000-0005-0000-0000-0000FE250000}"/>
    <cellStyle name="Normal 11 3 7 2 3" xfId="8608" xr:uid="{00000000-0005-0000-0000-0000FF250000}"/>
    <cellStyle name="Normal 11 3 7 2 3 2" xfId="19527" xr:uid="{00000000-0005-0000-0000-000000260000}"/>
    <cellStyle name="Normal 11 3 7 2 3 2 2" xfId="25695" xr:uid="{00000000-0005-0000-0000-000001260000}"/>
    <cellStyle name="Normal 11 3 7 2 3 3" xfId="25694" xr:uid="{00000000-0005-0000-0000-000002260000}"/>
    <cellStyle name="Normal 11 3 7 2 3 4" xfId="52296" xr:uid="{00000000-0005-0000-0000-000003260000}"/>
    <cellStyle name="Normal 11 3 7 2 4" xfId="6427" xr:uid="{00000000-0005-0000-0000-000004260000}"/>
    <cellStyle name="Normal 11 3 7 2 4 2" xfId="17346" xr:uid="{00000000-0005-0000-0000-000005260000}"/>
    <cellStyle name="Normal 11 3 7 2 4 2 2" xfId="25697" xr:uid="{00000000-0005-0000-0000-000006260000}"/>
    <cellStyle name="Normal 11 3 7 2 4 3" xfId="25696" xr:uid="{00000000-0005-0000-0000-000007260000}"/>
    <cellStyle name="Normal 11 3 7 2 4 4" xfId="50115" xr:uid="{00000000-0005-0000-0000-000008260000}"/>
    <cellStyle name="Normal 11 3 7 2 5" xfId="12984" xr:uid="{00000000-0005-0000-0000-000009260000}"/>
    <cellStyle name="Normal 11 3 7 2 5 2" xfId="25698" xr:uid="{00000000-0005-0000-0000-00000A260000}"/>
    <cellStyle name="Normal 11 3 7 2 6" xfId="25689" xr:uid="{00000000-0005-0000-0000-00000B260000}"/>
    <cellStyle name="Normal 11 3 7 2 7" xfId="45753" xr:uid="{00000000-0005-0000-0000-00000C260000}"/>
    <cellStyle name="Normal 11 3 7 3" xfId="3155" xr:uid="{00000000-0005-0000-0000-00000D260000}"/>
    <cellStyle name="Normal 11 3 7 3 2" xfId="9698" xr:uid="{00000000-0005-0000-0000-00000E260000}"/>
    <cellStyle name="Normal 11 3 7 3 2 2" xfId="20617" xr:uid="{00000000-0005-0000-0000-00000F260000}"/>
    <cellStyle name="Normal 11 3 7 3 2 2 2" xfId="25701" xr:uid="{00000000-0005-0000-0000-000010260000}"/>
    <cellStyle name="Normal 11 3 7 3 2 3" xfId="25700" xr:uid="{00000000-0005-0000-0000-000011260000}"/>
    <cellStyle name="Normal 11 3 7 3 2 4" xfId="53386" xr:uid="{00000000-0005-0000-0000-000012260000}"/>
    <cellStyle name="Normal 11 3 7 3 3" xfId="14074" xr:uid="{00000000-0005-0000-0000-000013260000}"/>
    <cellStyle name="Normal 11 3 7 3 3 2" xfId="25702" xr:uid="{00000000-0005-0000-0000-000014260000}"/>
    <cellStyle name="Normal 11 3 7 3 4" xfId="25699" xr:uid="{00000000-0005-0000-0000-000015260000}"/>
    <cellStyle name="Normal 11 3 7 3 5" xfId="46843" xr:uid="{00000000-0005-0000-0000-000016260000}"/>
    <cellStyle name="Normal 11 3 7 4" xfId="7517" xr:uid="{00000000-0005-0000-0000-000017260000}"/>
    <cellStyle name="Normal 11 3 7 4 2" xfId="18436" xr:uid="{00000000-0005-0000-0000-000018260000}"/>
    <cellStyle name="Normal 11 3 7 4 2 2" xfId="25704" xr:uid="{00000000-0005-0000-0000-000019260000}"/>
    <cellStyle name="Normal 11 3 7 4 3" xfId="25703" xr:uid="{00000000-0005-0000-0000-00001A260000}"/>
    <cellStyle name="Normal 11 3 7 4 4" xfId="51205" xr:uid="{00000000-0005-0000-0000-00001B260000}"/>
    <cellStyle name="Normal 11 3 7 5" xfId="5336" xr:uid="{00000000-0005-0000-0000-00001C260000}"/>
    <cellStyle name="Normal 11 3 7 5 2" xfId="16255" xr:uid="{00000000-0005-0000-0000-00001D260000}"/>
    <cellStyle name="Normal 11 3 7 5 2 2" xfId="25706" xr:uid="{00000000-0005-0000-0000-00001E260000}"/>
    <cellStyle name="Normal 11 3 7 5 3" xfId="25705" xr:uid="{00000000-0005-0000-0000-00001F260000}"/>
    <cellStyle name="Normal 11 3 7 5 4" xfId="49024" xr:uid="{00000000-0005-0000-0000-000020260000}"/>
    <cellStyle name="Normal 11 3 7 6" xfId="11893" xr:uid="{00000000-0005-0000-0000-000021260000}"/>
    <cellStyle name="Normal 11 3 7 6 2" xfId="25707" xr:uid="{00000000-0005-0000-0000-000022260000}"/>
    <cellStyle name="Normal 11 3 7 7" xfId="25688" xr:uid="{00000000-0005-0000-0000-000023260000}"/>
    <cellStyle name="Normal 11 3 7 8" xfId="44662" xr:uid="{00000000-0005-0000-0000-000024260000}"/>
    <cellStyle name="Normal 11 3 8" xfId="1051" xr:uid="{00000000-0005-0000-0000-000025260000}"/>
    <cellStyle name="Normal 11 3 8 2" xfId="2149" xr:uid="{00000000-0005-0000-0000-000026260000}"/>
    <cellStyle name="Normal 11 3 8 2 2" xfId="4332" xr:uid="{00000000-0005-0000-0000-000027260000}"/>
    <cellStyle name="Normal 11 3 8 2 2 2" xfId="10875" xr:uid="{00000000-0005-0000-0000-000028260000}"/>
    <cellStyle name="Normal 11 3 8 2 2 2 2" xfId="21794" xr:uid="{00000000-0005-0000-0000-000029260000}"/>
    <cellStyle name="Normal 11 3 8 2 2 2 2 2" xfId="25712" xr:uid="{00000000-0005-0000-0000-00002A260000}"/>
    <cellStyle name="Normal 11 3 8 2 2 2 3" xfId="25711" xr:uid="{00000000-0005-0000-0000-00002B260000}"/>
    <cellStyle name="Normal 11 3 8 2 2 2 4" xfId="54563" xr:uid="{00000000-0005-0000-0000-00002C260000}"/>
    <cellStyle name="Normal 11 3 8 2 2 3" xfId="15251" xr:uid="{00000000-0005-0000-0000-00002D260000}"/>
    <cellStyle name="Normal 11 3 8 2 2 3 2" xfId="25713" xr:uid="{00000000-0005-0000-0000-00002E260000}"/>
    <cellStyle name="Normal 11 3 8 2 2 4" xfId="25710" xr:uid="{00000000-0005-0000-0000-00002F260000}"/>
    <cellStyle name="Normal 11 3 8 2 2 5" xfId="48020" xr:uid="{00000000-0005-0000-0000-000030260000}"/>
    <cellStyle name="Normal 11 3 8 2 3" xfId="8694" xr:uid="{00000000-0005-0000-0000-000031260000}"/>
    <cellStyle name="Normal 11 3 8 2 3 2" xfId="19613" xr:uid="{00000000-0005-0000-0000-000032260000}"/>
    <cellStyle name="Normal 11 3 8 2 3 2 2" xfId="25715" xr:uid="{00000000-0005-0000-0000-000033260000}"/>
    <cellStyle name="Normal 11 3 8 2 3 3" xfId="25714" xr:uid="{00000000-0005-0000-0000-000034260000}"/>
    <cellStyle name="Normal 11 3 8 2 3 4" xfId="52382" xr:uid="{00000000-0005-0000-0000-000035260000}"/>
    <cellStyle name="Normal 11 3 8 2 4" xfId="6513" xr:uid="{00000000-0005-0000-0000-000036260000}"/>
    <cellStyle name="Normal 11 3 8 2 4 2" xfId="17432" xr:uid="{00000000-0005-0000-0000-000037260000}"/>
    <cellStyle name="Normal 11 3 8 2 4 2 2" xfId="25717" xr:uid="{00000000-0005-0000-0000-000038260000}"/>
    <cellStyle name="Normal 11 3 8 2 4 3" xfId="25716" xr:uid="{00000000-0005-0000-0000-000039260000}"/>
    <cellStyle name="Normal 11 3 8 2 4 4" xfId="50201" xr:uid="{00000000-0005-0000-0000-00003A260000}"/>
    <cellStyle name="Normal 11 3 8 2 5" xfId="13070" xr:uid="{00000000-0005-0000-0000-00003B260000}"/>
    <cellStyle name="Normal 11 3 8 2 5 2" xfId="25718" xr:uid="{00000000-0005-0000-0000-00003C260000}"/>
    <cellStyle name="Normal 11 3 8 2 6" xfId="25709" xr:uid="{00000000-0005-0000-0000-00003D260000}"/>
    <cellStyle name="Normal 11 3 8 2 7" xfId="45839" xr:uid="{00000000-0005-0000-0000-00003E260000}"/>
    <cellStyle name="Normal 11 3 8 3" xfId="3241" xr:uid="{00000000-0005-0000-0000-00003F260000}"/>
    <cellStyle name="Normal 11 3 8 3 2" xfId="9784" xr:uid="{00000000-0005-0000-0000-000040260000}"/>
    <cellStyle name="Normal 11 3 8 3 2 2" xfId="20703" xr:uid="{00000000-0005-0000-0000-000041260000}"/>
    <cellStyle name="Normal 11 3 8 3 2 2 2" xfId="25721" xr:uid="{00000000-0005-0000-0000-000042260000}"/>
    <cellStyle name="Normal 11 3 8 3 2 3" xfId="25720" xr:uid="{00000000-0005-0000-0000-000043260000}"/>
    <cellStyle name="Normal 11 3 8 3 2 4" xfId="53472" xr:uid="{00000000-0005-0000-0000-000044260000}"/>
    <cellStyle name="Normal 11 3 8 3 3" xfId="14160" xr:uid="{00000000-0005-0000-0000-000045260000}"/>
    <cellStyle name="Normal 11 3 8 3 3 2" xfId="25722" xr:uid="{00000000-0005-0000-0000-000046260000}"/>
    <cellStyle name="Normal 11 3 8 3 4" xfId="25719" xr:uid="{00000000-0005-0000-0000-000047260000}"/>
    <cellStyle name="Normal 11 3 8 3 5" xfId="46929" xr:uid="{00000000-0005-0000-0000-000048260000}"/>
    <cellStyle name="Normal 11 3 8 4" xfId="7603" xr:uid="{00000000-0005-0000-0000-000049260000}"/>
    <cellStyle name="Normal 11 3 8 4 2" xfId="18522" xr:uid="{00000000-0005-0000-0000-00004A260000}"/>
    <cellStyle name="Normal 11 3 8 4 2 2" xfId="25724" xr:uid="{00000000-0005-0000-0000-00004B260000}"/>
    <cellStyle name="Normal 11 3 8 4 3" xfId="25723" xr:uid="{00000000-0005-0000-0000-00004C260000}"/>
    <cellStyle name="Normal 11 3 8 4 4" xfId="51291" xr:uid="{00000000-0005-0000-0000-00004D260000}"/>
    <cellStyle name="Normal 11 3 8 5" xfId="5422" xr:uid="{00000000-0005-0000-0000-00004E260000}"/>
    <cellStyle name="Normal 11 3 8 5 2" xfId="16341" xr:uid="{00000000-0005-0000-0000-00004F260000}"/>
    <cellStyle name="Normal 11 3 8 5 2 2" xfId="25726" xr:uid="{00000000-0005-0000-0000-000050260000}"/>
    <cellStyle name="Normal 11 3 8 5 3" xfId="25725" xr:uid="{00000000-0005-0000-0000-000051260000}"/>
    <cellStyle name="Normal 11 3 8 5 4" xfId="49110" xr:uid="{00000000-0005-0000-0000-000052260000}"/>
    <cellStyle name="Normal 11 3 8 6" xfId="11979" xr:uid="{00000000-0005-0000-0000-000053260000}"/>
    <cellStyle name="Normal 11 3 8 6 2" xfId="25727" xr:uid="{00000000-0005-0000-0000-000054260000}"/>
    <cellStyle name="Normal 11 3 8 7" xfId="25708" xr:uid="{00000000-0005-0000-0000-000055260000}"/>
    <cellStyle name="Normal 11 3 8 8" xfId="44748" xr:uid="{00000000-0005-0000-0000-000056260000}"/>
    <cellStyle name="Normal 11 3 9" xfId="1149" xr:uid="{00000000-0005-0000-0000-000057260000}"/>
    <cellStyle name="Normal 11 3 9 2" xfId="2247" xr:uid="{00000000-0005-0000-0000-000058260000}"/>
    <cellStyle name="Normal 11 3 9 2 2" xfId="4430" xr:uid="{00000000-0005-0000-0000-000059260000}"/>
    <cellStyle name="Normal 11 3 9 2 2 2" xfId="10973" xr:uid="{00000000-0005-0000-0000-00005A260000}"/>
    <cellStyle name="Normal 11 3 9 2 2 2 2" xfId="21892" xr:uid="{00000000-0005-0000-0000-00005B260000}"/>
    <cellStyle name="Normal 11 3 9 2 2 2 2 2" xfId="25732" xr:uid="{00000000-0005-0000-0000-00005C260000}"/>
    <cellStyle name="Normal 11 3 9 2 2 2 3" xfId="25731" xr:uid="{00000000-0005-0000-0000-00005D260000}"/>
    <cellStyle name="Normal 11 3 9 2 2 2 4" xfId="54661" xr:uid="{00000000-0005-0000-0000-00005E260000}"/>
    <cellStyle name="Normal 11 3 9 2 2 3" xfId="15349" xr:uid="{00000000-0005-0000-0000-00005F260000}"/>
    <cellStyle name="Normal 11 3 9 2 2 3 2" xfId="25733" xr:uid="{00000000-0005-0000-0000-000060260000}"/>
    <cellStyle name="Normal 11 3 9 2 2 4" xfId="25730" xr:uid="{00000000-0005-0000-0000-000061260000}"/>
    <cellStyle name="Normal 11 3 9 2 2 5" xfId="48118" xr:uid="{00000000-0005-0000-0000-000062260000}"/>
    <cellStyle name="Normal 11 3 9 2 3" xfId="8792" xr:uid="{00000000-0005-0000-0000-000063260000}"/>
    <cellStyle name="Normal 11 3 9 2 3 2" xfId="19711" xr:uid="{00000000-0005-0000-0000-000064260000}"/>
    <cellStyle name="Normal 11 3 9 2 3 2 2" xfId="25735" xr:uid="{00000000-0005-0000-0000-000065260000}"/>
    <cellStyle name="Normal 11 3 9 2 3 3" xfId="25734" xr:uid="{00000000-0005-0000-0000-000066260000}"/>
    <cellStyle name="Normal 11 3 9 2 3 4" xfId="52480" xr:uid="{00000000-0005-0000-0000-000067260000}"/>
    <cellStyle name="Normal 11 3 9 2 4" xfId="6611" xr:uid="{00000000-0005-0000-0000-000068260000}"/>
    <cellStyle name="Normal 11 3 9 2 4 2" xfId="17530" xr:uid="{00000000-0005-0000-0000-000069260000}"/>
    <cellStyle name="Normal 11 3 9 2 4 2 2" xfId="25737" xr:uid="{00000000-0005-0000-0000-00006A260000}"/>
    <cellStyle name="Normal 11 3 9 2 4 3" xfId="25736" xr:uid="{00000000-0005-0000-0000-00006B260000}"/>
    <cellStyle name="Normal 11 3 9 2 4 4" xfId="50299" xr:uid="{00000000-0005-0000-0000-00006C260000}"/>
    <cellStyle name="Normal 11 3 9 2 5" xfId="13168" xr:uid="{00000000-0005-0000-0000-00006D260000}"/>
    <cellStyle name="Normal 11 3 9 2 5 2" xfId="25738" xr:uid="{00000000-0005-0000-0000-00006E260000}"/>
    <cellStyle name="Normal 11 3 9 2 6" xfId="25729" xr:uid="{00000000-0005-0000-0000-00006F260000}"/>
    <cellStyle name="Normal 11 3 9 2 7" xfId="45937" xr:uid="{00000000-0005-0000-0000-000070260000}"/>
    <cellStyle name="Normal 11 3 9 3" xfId="3339" xr:uid="{00000000-0005-0000-0000-000071260000}"/>
    <cellStyle name="Normal 11 3 9 3 2" xfId="9882" xr:uid="{00000000-0005-0000-0000-000072260000}"/>
    <cellStyle name="Normal 11 3 9 3 2 2" xfId="20801" xr:uid="{00000000-0005-0000-0000-000073260000}"/>
    <cellStyle name="Normal 11 3 9 3 2 2 2" xfId="25741" xr:uid="{00000000-0005-0000-0000-000074260000}"/>
    <cellStyle name="Normal 11 3 9 3 2 3" xfId="25740" xr:uid="{00000000-0005-0000-0000-000075260000}"/>
    <cellStyle name="Normal 11 3 9 3 2 4" xfId="53570" xr:uid="{00000000-0005-0000-0000-000076260000}"/>
    <cellStyle name="Normal 11 3 9 3 3" xfId="14258" xr:uid="{00000000-0005-0000-0000-000077260000}"/>
    <cellStyle name="Normal 11 3 9 3 3 2" xfId="25742" xr:uid="{00000000-0005-0000-0000-000078260000}"/>
    <cellStyle name="Normal 11 3 9 3 4" xfId="25739" xr:uid="{00000000-0005-0000-0000-000079260000}"/>
    <cellStyle name="Normal 11 3 9 3 5" xfId="47027" xr:uid="{00000000-0005-0000-0000-00007A260000}"/>
    <cellStyle name="Normal 11 3 9 4" xfId="7701" xr:uid="{00000000-0005-0000-0000-00007B260000}"/>
    <cellStyle name="Normal 11 3 9 4 2" xfId="18620" xr:uid="{00000000-0005-0000-0000-00007C260000}"/>
    <cellStyle name="Normal 11 3 9 4 2 2" xfId="25744" xr:uid="{00000000-0005-0000-0000-00007D260000}"/>
    <cellStyle name="Normal 11 3 9 4 3" xfId="25743" xr:uid="{00000000-0005-0000-0000-00007E260000}"/>
    <cellStyle name="Normal 11 3 9 4 4" xfId="51389" xr:uid="{00000000-0005-0000-0000-00007F260000}"/>
    <cellStyle name="Normal 11 3 9 5" xfId="5520" xr:uid="{00000000-0005-0000-0000-000080260000}"/>
    <cellStyle name="Normal 11 3 9 5 2" xfId="16439" xr:uid="{00000000-0005-0000-0000-000081260000}"/>
    <cellStyle name="Normal 11 3 9 5 2 2" xfId="25746" xr:uid="{00000000-0005-0000-0000-000082260000}"/>
    <cellStyle name="Normal 11 3 9 5 3" xfId="25745" xr:uid="{00000000-0005-0000-0000-000083260000}"/>
    <cellStyle name="Normal 11 3 9 5 4" xfId="49208" xr:uid="{00000000-0005-0000-0000-000084260000}"/>
    <cellStyle name="Normal 11 3 9 6" xfId="12077" xr:uid="{00000000-0005-0000-0000-000085260000}"/>
    <cellStyle name="Normal 11 3 9 6 2" xfId="25747" xr:uid="{00000000-0005-0000-0000-000086260000}"/>
    <cellStyle name="Normal 11 3 9 7" xfId="25728" xr:uid="{00000000-0005-0000-0000-000087260000}"/>
    <cellStyle name="Normal 11 3 9 8" xfId="44846" xr:uid="{00000000-0005-0000-0000-000088260000}"/>
    <cellStyle name="Normal 11 4" xfId="268" xr:uid="{00000000-0005-0000-0000-000089260000}"/>
    <cellStyle name="Normal 11 4 2" xfId="534" xr:uid="{00000000-0005-0000-0000-00008A260000}"/>
    <cellStyle name="Normal 11 4 2 2" xfId="1633" xr:uid="{00000000-0005-0000-0000-00008B260000}"/>
    <cellStyle name="Normal 11 4 2 2 2" xfId="3816" xr:uid="{00000000-0005-0000-0000-00008C260000}"/>
    <cellStyle name="Normal 11 4 2 2 2 2" xfId="10359" xr:uid="{00000000-0005-0000-0000-00008D260000}"/>
    <cellStyle name="Normal 11 4 2 2 2 2 2" xfId="21278" xr:uid="{00000000-0005-0000-0000-00008E260000}"/>
    <cellStyle name="Normal 11 4 2 2 2 2 2 2" xfId="25753" xr:uid="{00000000-0005-0000-0000-00008F260000}"/>
    <cellStyle name="Normal 11 4 2 2 2 2 3" xfId="25752" xr:uid="{00000000-0005-0000-0000-000090260000}"/>
    <cellStyle name="Normal 11 4 2 2 2 2 4" xfId="54047" xr:uid="{00000000-0005-0000-0000-000091260000}"/>
    <cellStyle name="Normal 11 4 2 2 2 3" xfId="14735" xr:uid="{00000000-0005-0000-0000-000092260000}"/>
    <cellStyle name="Normal 11 4 2 2 2 3 2" xfId="25754" xr:uid="{00000000-0005-0000-0000-000093260000}"/>
    <cellStyle name="Normal 11 4 2 2 2 4" xfId="25751" xr:uid="{00000000-0005-0000-0000-000094260000}"/>
    <cellStyle name="Normal 11 4 2 2 2 5" xfId="47504" xr:uid="{00000000-0005-0000-0000-000095260000}"/>
    <cellStyle name="Normal 11 4 2 2 3" xfId="8178" xr:uid="{00000000-0005-0000-0000-000096260000}"/>
    <cellStyle name="Normal 11 4 2 2 3 2" xfId="19097" xr:uid="{00000000-0005-0000-0000-000097260000}"/>
    <cellStyle name="Normal 11 4 2 2 3 2 2" xfId="25756" xr:uid="{00000000-0005-0000-0000-000098260000}"/>
    <cellStyle name="Normal 11 4 2 2 3 3" xfId="25755" xr:uid="{00000000-0005-0000-0000-000099260000}"/>
    <cellStyle name="Normal 11 4 2 2 3 4" xfId="51866" xr:uid="{00000000-0005-0000-0000-00009A260000}"/>
    <cellStyle name="Normal 11 4 2 2 4" xfId="5997" xr:uid="{00000000-0005-0000-0000-00009B260000}"/>
    <cellStyle name="Normal 11 4 2 2 4 2" xfId="16916" xr:uid="{00000000-0005-0000-0000-00009C260000}"/>
    <cellStyle name="Normal 11 4 2 2 4 2 2" xfId="25758" xr:uid="{00000000-0005-0000-0000-00009D260000}"/>
    <cellStyle name="Normal 11 4 2 2 4 3" xfId="25757" xr:uid="{00000000-0005-0000-0000-00009E260000}"/>
    <cellStyle name="Normal 11 4 2 2 4 4" xfId="49685" xr:uid="{00000000-0005-0000-0000-00009F260000}"/>
    <cellStyle name="Normal 11 4 2 2 5" xfId="12554" xr:uid="{00000000-0005-0000-0000-0000A0260000}"/>
    <cellStyle name="Normal 11 4 2 2 5 2" xfId="25759" xr:uid="{00000000-0005-0000-0000-0000A1260000}"/>
    <cellStyle name="Normal 11 4 2 2 6" xfId="25750" xr:uid="{00000000-0005-0000-0000-0000A2260000}"/>
    <cellStyle name="Normal 11 4 2 2 7" xfId="45323" xr:uid="{00000000-0005-0000-0000-0000A3260000}"/>
    <cellStyle name="Normal 11 4 2 3" xfId="2725" xr:uid="{00000000-0005-0000-0000-0000A4260000}"/>
    <cellStyle name="Normal 11 4 2 3 2" xfId="9268" xr:uid="{00000000-0005-0000-0000-0000A5260000}"/>
    <cellStyle name="Normal 11 4 2 3 2 2" xfId="20187" xr:uid="{00000000-0005-0000-0000-0000A6260000}"/>
    <cellStyle name="Normal 11 4 2 3 2 2 2" xfId="25762" xr:uid="{00000000-0005-0000-0000-0000A7260000}"/>
    <cellStyle name="Normal 11 4 2 3 2 3" xfId="25761" xr:uid="{00000000-0005-0000-0000-0000A8260000}"/>
    <cellStyle name="Normal 11 4 2 3 2 4" xfId="52956" xr:uid="{00000000-0005-0000-0000-0000A9260000}"/>
    <cellStyle name="Normal 11 4 2 3 3" xfId="13644" xr:uid="{00000000-0005-0000-0000-0000AA260000}"/>
    <cellStyle name="Normal 11 4 2 3 3 2" xfId="25763" xr:uid="{00000000-0005-0000-0000-0000AB260000}"/>
    <cellStyle name="Normal 11 4 2 3 4" xfId="25760" xr:uid="{00000000-0005-0000-0000-0000AC260000}"/>
    <cellStyle name="Normal 11 4 2 3 5" xfId="46413" xr:uid="{00000000-0005-0000-0000-0000AD260000}"/>
    <cellStyle name="Normal 11 4 2 4" xfId="7087" xr:uid="{00000000-0005-0000-0000-0000AE260000}"/>
    <cellStyle name="Normal 11 4 2 4 2" xfId="18006" xr:uid="{00000000-0005-0000-0000-0000AF260000}"/>
    <cellStyle name="Normal 11 4 2 4 2 2" xfId="25765" xr:uid="{00000000-0005-0000-0000-0000B0260000}"/>
    <cellStyle name="Normal 11 4 2 4 3" xfId="25764" xr:uid="{00000000-0005-0000-0000-0000B1260000}"/>
    <cellStyle name="Normal 11 4 2 4 4" xfId="50775" xr:uid="{00000000-0005-0000-0000-0000B2260000}"/>
    <cellStyle name="Normal 11 4 2 5" xfId="4906" xr:uid="{00000000-0005-0000-0000-0000B3260000}"/>
    <cellStyle name="Normal 11 4 2 5 2" xfId="15825" xr:uid="{00000000-0005-0000-0000-0000B4260000}"/>
    <cellStyle name="Normal 11 4 2 5 2 2" xfId="25767" xr:uid="{00000000-0005-0000-0000-0000B5260000}"/>
    <cellStyle name="Normal 11 4 2 5 3" xfId="25766" xr:uid="{00000000-0005-0000-0000-0000B6260000}"/>
    <cellStyle name="Normal 11 4 2 5 4" xfId="48594" xr:uid="{00000000-0005-0000-0000-0000B7260000}"/>
    <cellStyle name="Normal 11 4 2 6" xfId="11463" xr:uid="{00000000-0005-0000-0000-0000B8260000}"/>
    <cellStyle name="Normal 11 4 2 6 2" xfId="25768" xr:uid="{00000000-0005-0000-0000-0000B9260000}"/>
    <cellStyle name="Normal 11 4 2 7" xfId="25749" xr:uid="{00000000-0005-0000-0000-0000BA260000}"/>
    <cellStyle name="Normal 11 4 2 8" xfId="44232" xr:uid="{00000000-0005-0000-0000-0000BB260000}"/>
    <cellStyle name="Normal 11 4 3" xfId="1435" xr:uid="{00000000-0005-0000-0000-0000BC260000}"/>
    <cellStyle name="Normal 11 4 3 2" xfId="3618" xr:uid="{00000000-0005-0000-0000-0000BD260000}"/>
    <cellStyle name="Normal 11 4 3 2 2" xfId="10161" xr:uid="{00000000-0005-0000-0000-0000BE260000}"/>
    <cellStyle name="Normal 11 4 3 2 2 2" xfId="21080" xr:uid="{00000000-0005-0000-0000-0000BF260000}"/>
    <cellStyle name="Normal 11 4 3 2 2 2 2" xfId="25772" xr:uid="{00000000-0005-0000-0000-0000C0260000}"/>
    <cellStyle name="Normal 11 4 3 2 2 3" xfId="25771" xr:uid="{00000000-0005-0000-0000-0000C1260000}"/>
    <cellStyle name="Normal 11 4 3 2 2 4" xfId="53849" xr:uid="{00000000-0005-0000-0000-0000C2260000}"/>
    <cellStyle name="Normal 11 4 3 2 3" xfId="14537" xr:uid="{00000000-0005-0000-0000-0000C3260000}"/>
    <cellStyle name="Normal 11 4 3 2 3 2" xfId="25773" xr:uid="{00000000-0005-0000-0000-0000C4260000}"/>
    <cellStyle name="Normal 11 4 3 2 4" xfId="25770" xr:uid="{00000000-0005-0000-0000-0000C5260000}"/>
    <cellStyle name="Normal 11 4 3 2 5" xfId="47306" xr:uid="{00000000-0005-0000-0000-0000C6260000}"/>
    <cellStyle name="Normal 11 4 3 3" xfId="7980" xr:uid="{00000000-0005-0000-0000-0000C7260000}"/>
    <cellStyle name="Normal 11 4 3 3 2" xfId="18899" xr:uid="{00000000-0005-0000-0000-0000C8260000}"/>
    <cellStyle name="Normal 11 4 3 3 2 2" xfId="25775" xr:uid="{00000000-0005-0000-0000-0000C9260000}"/>
    <cellStyle name="Normal 11 4 3 3 3" xfId="25774" xr:uid="{00000000-0005-0000-0000-0000CA260000}"/>
    <cellStyle name="Normal 11 4 3 3 4" xfId="51668" xr:uid="{00000000-0005-0000-0000-0000CB260000}"/>
    <cellStyle name="Normal 11 4 3 4" xfId="5799" xr:uid="{00000000-0005-0000-0000-0000CC260000}"/>
    <cellStyle name="Normal 11 4 3 4 2" xfId="16718" xr:uid="{00000000-0005-0000-0000-0000CD260000}"/>
    <cellStyle name="Normal 11 4 3 4 2 2" xfId="25777" xr:uid="{00000000-0005-0000-0000-0000CE260000}"/>
    <cellStyle name="Normal 11 4 3 4 3" xfId="25776" xr:uid="{00000000-0005-0000-0000-0000CF260000}"/>
    <cellStyle name="Normal 11 4 3 4 4" xfId="49487" xr:uid="{00000000-0005-0000-0000-0000D0260000}"/>
    <cellStyle name="Normal 11 4 3 5" xfId="12356" xr:uid="{00000000-0005-0000-0000-0000D1260000}"/>
    <cellStyle name="Normal 11 4 3 5 2" xfId="25778" xr:uid="{00000000-0005-0000-0000-0000D2260000}"/>
    <cellStyle name="Normal 11 4 3 6" xfId="25769" xr:uid="{00000000-0005-0000-0000-0000D3260000}"/>
    <cellStyle name="Normal 11 4 3 7" xfId="45125" xr:uid="{00000000-0005-0000-0000-0000D4260000}"/>
    <cellStyle name="Normal 11 4 4" xfId="2527" xr:uid="{00000000-0005-0000-0000-0000D5260000}"/>
    <cellStyle name="Normal 11 4 4 2" xfId="9070" xr:uid="{00000000-0005-0000-0000-0000D6260000}"/>
    <cellStyle name="Normal 11 4 4 2 2" xfId="19989" xr:uid="{00000000-0005-0000-0000-0000D7260000}"/>
    <cellStyle name="Normal 11 4 4 2 2 2" xfId="25781" xr:uid="{00000000-0005-0000-0000-0000D8260000}"/>
    <cellStyle name="Normal 11 4 4 2 3" xfId="25780" xr:uid="{00000000-0005-0000-0000-0000D9260000}"/>
    <cellStyle name="Normal 11 4 4 2 4" xfId="52758" xr:uid="{00000000-0005-0000-0000-0000DA260000}"/>
    <cellStyle name="Normal 11 4 4 3" xfId="13446" xr:uid="{00000000-0005-0000-0000-0000DB260000}"/>
    <cellStyle name="Normal 11 4 4 3 2" xfId="25782" xr:uid="{00000000-0005-0000-0000-0000DC260000}"/>
    <cellStyle name="Normal 11 4 4 4" xfId="25779" xr:uid="{00000000-0005-0000-0000-0000DD260000}"/>
    <cellStyle name="Normal 11 4 4 5" xfId="46215" xr:uid="{00000000-0005-0000-0000-0000DE260000}"/>
    <cellStyle name="Normal 11 4 5" xfId="6889" xr:uid="{00000000-0005-0000-0000-0000DF260000}"/>
    <cellStyle name="Normal 11 4 5 2" xfId="17808" xr:uid="{00000000-0005-0000-0000-0000E0260000}"/>
    <cellStyle name="Normal 11 4 5 2 2" xfId="25784" xr:uid="{00000000-0005-0000-0000-0000E1260000}"/>
    <cellStyle name="Normal 11 4 5 3" xfId="25783" xr:uid="{00000000-0005-0000-0000-0000E2260000}"/>
    <cellStyle name="Normal 11 4 5 4" xfId="50577" xr:uid="{00000000-0005-0000-0000-0000E3260000}"/>
    <cellStyle name="Normal 11 4 6" xfId="4708" xr:uid="{00000000-0005-0000-0000-0000E4260000}"/>
    <cellStyle name="Normal 11 4 6 2" xfId="15627" xr:uid="{00000000-0005-0000-0000-0000E5260000}"/>
    <cellStyle name="Normal 11 4 6 2 2" xfId="25786" xr:uid="{00000000-0005-0000-0000-0000E6260000}"/>
    <cellStyle name="Normal 11 4 6 3" xfId="25785" xr:uid="{00000000-0005-0000-0000-0000E7260000}"/>
    <cellStyle name="Normal 11 4 6 4" xfId="48396" xr:uid="{00000000-0005-0000-0000-0000E8260000}"/>
    <cellStyle name="Normal 11 4 7" xfId="11265" xr:uid="{00000000-0005-0000-0000-0000E9260000}"/>
    <cellStyle name="Normal 11 4 7 2" xfId="25787" xr:uid="{00000000-0005-0000-0000-0000EA260000}"/>
    <cellStyle name="Normal 11 4 8" xfId="25748" xr:uid="{00000000-0005-0000-0000-0000EB260000}"/>
    <cellStyle name="Normal 11 4 9" xfId="44034" xr:uid="{00000000-0005-0000-0000-0000EC260000}"/>
    <cellStyle name="Normal 11 5" xfId="434" xr:uid="{00000000-0005-0000-0000-0000ED260000}"/>
    <cellStyle name="Normal 11 5 2" xfId="1534" xr:uid="{00000000-0005-0000-0000-0000EE260000}"/>
    <cellStyle name="Normal 11 5 2 2" xfId="3717" xr:uid="{00000000-0005-0000-0000-0000EF260000}"/>
    <cellStyle name="Normal 11 5 2 2 2" xfId="10260" xr:uid="{00000000-0005-0000-0000-0000F0260000}"/>
    <cellStyle name="Normal 11 5 2 2 2 2" xfId="21179" xr:uid="{00000000-0005-0000-0000-0000F1260000}"/>
    <cellStyle name="Normal 11 5 2 2 2 2 2" xfId="25792" xr:uid="{00000000-0005-0000-0000-0000F2260000}"/>
    <cellStyle name="Normal 11 5 2 2 2 3" xfId="25791" xr:uid="{00000000-0005-0000-0000-0000F3260000}"/>
    <cellStyle name="Normal 11 5 2 2 2 4" xfId="53948" xr:uid="{00000000-0005-0000-0000-0000F4260000}"/>
    <cellStyle name="Normal 11 5 2 2 3" xfId="14636" xr:uid="{00000000-0005-0000-0000-0000F5260000}"/>
    <cellStyle name="Normal 11 5 2 2 3 2" xfId="25793" xr:uid="{00000000-0005-0000-0000-0000F6260000}"/>
    <cellStyle name="Normal 11 5 2 2 4" xfId="25790" xr:uid="{00000000-0005-0000-0000-0000F7260000}"/>
    <cellStyle name="Normal 11 5 2 2 5" xfId="47405" xr:uid="{00000000-0005-0000-0000-0000F8260000}"/>
    <cellStyle name="Normal 11 5 2 3" xfId="8079" xr:uid="{00000000-0005-0000-0000-0000F9260000}"/>
    <cellStyle name="Normal 11 5 2 3 2" xfId="18998" xr:uid="{00000000-0005-0000-0000-0000FA260000}"/>
    <cellStyle name="Normal 11 5 2 3 2 2" xfId="25795" xr:uid="{00000000-0005-0000-0000-0000FB260000}"/>
    <cellStyle name="Normal 11 5 2 3 3" xfId="25794" xr:uid="{00000000-0005-0000-0000-0000FC260000}"/>
    <cellStyle name="Normal 11 5 2 3 4" xfId="51767" xr:uid="{00000000-0005-0000-0000-0000FD260000}"/>
    <cellStyle name="Normal 11 5 2 4" xfId="5898" xr:uid="{00000000-0005-0000-0000-0000FE260000}"/>
    <cellStyle name="Normal 11 5 2 4 2" xfId="16817" xr:uid="{00000000-0005-0000-0000-0000FF260000}"/>
    <cellStyle name="Normal 11 5 2 4 2 2" xfId="25797" xr:uid="{00000000-0005-0000-0000-000000270000}"/>
    <cellStyle name="Normal 11 5 2 4 3" xfId="25796" xr:uid="{00000000-0005-0000-0000-000001270000}"/>
    <cellStyle name="Normal 11 5 2 4 4" xfId="49586" xr:uid="{00000000-0005-0000-0000-000002270000}"/>
    <cellStyle name="Normal 11 5 2 5" xfId="12455" xr:uid="{00000000-0005-0000-0000-000003270000}"/>
    <cellStyle name="Normal 11 5 2 5 2" xfId="25798" xr:uid="{00000000-0005-0000-0000-000004270000}"/>
    <cellStyle name="Normal 11 5 2 6" xfId="25789" xr:uid="{00000000-0005-0000-0000-000005270000}"/>
    <cellStyle name="Normal 11 5 2 7" xfId="45224" xr:uid="{00000000-0005-0000-0000-000006270000}"/>
    <cellStyle name="Normal 11 5 3" xfId="2626" xr:uid="{00000000-0005-0000-0000-000007270000}"/>
    <cellStyle name="Normal 11 5 3 2" xfId="9169" xr:uid="{00000000-0005-0000-0000-000008270000}"/>
    <cellStyle name="Normal 11 5 3 2 2" xfId="20088" xr:uid="{00000000-0005-0000-0000-000009270000}"/>
    <cellStyle name="Normal 11 5 3 2 2 2" xfId="25801" xr:uid="{00000000-0005-0000-0000-00000A270000}"/>
    <cellStyle name="Normal 11 5 3 2 3" xfId="25800" xr:uid="{00000000-0005-0000-0000-00000B270000}"/>
    <cellStyle name="Normal 11 5 3 2 4" xfId="52857" xr:uid="{00000000-0005-0000-0000-00000C270000}"/>
    <cellStyle name="Normal 11 5 3 3" xfId="13545" xr:uid="{00000000-0005-0000-0000-00000D270000}"/>
    <cellStyle name="Normal 11 5 3 3 2" xfId="25802" xr:uid="{00000000-0005-0000-0000-00000E270000}"/>
    <cellStyle name="Normal 11 5 3 4" xfId="25799" xr:uid="{00000000-0005-0000-0000-00000F270000}"/>
    <cellStyle name="Normal 11 5 3 5" xfId="46314" xr:uid="{00000000-0005-0000-0000-000010270000}"/>
    <cellStyle name="Normal 11 5 4" xfId="6988" xr:uid="{00000000-0005-0000-0000-000011270000}"/>
    <cellStyle name="Normal 11 5 4 2" xfId="17907" xr:uid="{00000000-0005-0000-0000-000012270000}"/>
    <cellStyle name="Normal 11 5 4 2 2" xfId="25804" xr:uid="{00000000-0005-0000-0000-000013270000}"/>
    <cellStyle name="Normal 11 5 4 3" xfId="25803" xr:uid="{00000000-0005-0000-0000-000014270000}"/>
    <cellStyle name="Normal 11 5 4 4" xfId="50676" xr:uid="{00000000-0005-0000-0000-000015270000}"/>
    <cellStyle name="Normal 11 5 5" xfId="4807" xr:uid="{00000000-0005-0000-0000-000016270000}"/>
    <cellStyle name="Normal 11 5 5 2" xfId="15726" xr:uid="{00000000-0005-0000-0000-000017270000}"/>
    <cellStyle name="Normal 11 5 5 2 2" xfId="25806" xr:uid="{00000000-0005-0000-0000-000018270000}"/>
    <cellStyle name="Normal 11 5 5 3" xfId="25805" xr:uid="{00000000-0005-0000-0000-000019270000}"/>
    <cellStyle name="Normal 11 5 5 4" xfId="48495" xr:uid="{00000000-0005-0000-0000-00001A270000}"/>
    <cellStyle name="Normal 11 5 6" xfId="11364" xr:uid="{00000000-0005-0000-0000-00001B270000}"/>
    <cellStyle name="Normal 11 5 6 2" xfId="25807" xr:uid="{00000000-0005-0000-0000-00001C270000}"/>
    <cellStyle name="Normal 11 5 7" xfId="25788" xr:uid="{00000000-0005-0000-0000-00001D270000}"/>
    <cellStyle name="Normal 11 5 8" xfId="44133" xr:uid="{00000000-0005-0000-0000-00001E270000}"/>
    <cellStyle name="Normal 11 6" xfId="621" xr:uid="{00000000-0005-0000-0000-00001F270000}"/>
    <cellStyle name="Normal 11 6 2" xfId="1720" xr:uid="{00000000-0005-0000-0000-000020270000}"/>
    <cellStyle name="Normal 11 6 2 2" xfId="3903" xr:uid="{00000000-0005-0000-0000-000021270000}"/>
    <cellStyle name="Normal 11 6 2 2 2" xfId="10446" xr:uid="{00000000-0005-0000-0000-000022270000}"/>
    <cellStyle name="Normal 11 6 2 2 2 2" xfId="21365" xr:uid="{00000000-0005-0000-0000-000023270000}"/>
    <cellStyle name="Normal 11 6 2 2 2 2 2" xfId="25812" xr:uid="{00000000-0005-0000-0000-000024270000}"/>
    <cellStyle name="Normal 11 6 2 2 2 3" xfId="25811" xr:uid="{00000000-0005-0000-0000-000025270000}"/>
    <cellStyle name="Normal 11 6 2 2 2 4" xfId="54134" xr:uid="{00000000-0005-0000-0000-000026270000}"/>
    <cellStyle name="Normal 11 6 2 2 3" xfId="14822" xr:uid="{00000000-0005-0000-0000-000027270000}"/>
    <cellStyle name="Normal 11 6 2 2 3 2" xfId="25813" xr:uid="{00000000-0005-0000-0000-000028270000}"/>
    <cellStyle name="Normal 11 6 2 2 4" xfId="25810" xr:uid="{00000000-0005-0000-0000-000029270000}"/>
    <cellStyle name="Normal 11 6 2 2 5" xfId="47591" xr:uid="{00000000-0005-0000-0000-00002A270000}"/>
    <cellStyle name="Normal 11 6 2 3" xfId="8265" xr:uid="{00000000-0005-0000-0000-00002B270000}"/>
    <cellStyle name="Normal 11 6 2 3 2" xfId="19184" xr:uid="{00000000-0005-0000-0000-00002C270000}"/>
    <cellStyle name="Normal 11 6 2 3 2 2" xfId="25815" xr:uid="{00000000-0005-0000-0000-00002D270000}"/>
    <cellStyle name="Normal 11 6 2 3 3" xfId="25814" xr:uid="{00000000-0005-0000-0000-00002E270000}"/>
    <cellStyle name="Normal 11 6 2 3 4" xfId="51953" xr:uid="{00000000-0005-0000-0000-00002F270000}"/>
    <cellStyle name="Normal 11 6 2 4" xfId="6084" xr:uid="{00000000-0005-0000-0000-000030270000}"/>
    <cellStyle name="Normal 11 6 2 4 2" xfId="17003" xr:uid="{00000000-0005-0000-0000-000031270000}"/>
    <cellStyle name="Normal 11 6 2 4 2 2" xfId="25817" xr:uid="{00000000-0005-0000-0000-000032270000}"/>
    <cellStyle name="Normal 11 6 2 4 3" xfId="25816" xr:uid="{00000000-0005-0000-0000-000033270000}"/>
    <cellStyle name="Normal 11 6 2 4 4" xfId="49772" xr:uid="{00000000-0005-0000-0000-000034270000}"/>
    <cellStyle name="Normal 11 6 2 5" xfId="12641" xr:uid="{00000000-0005-0000-0000-000035270000}"/>
    <cellStyle name="Normal 11 6 2 5 2" xfId="25818" xr:uid="{00000000-0005-0000-0000-000036270000}"/>
    <cellStyle name="Normal 11 6 2 6" xfId="25809" xr:uid="{00000000-0005-0000-0000-000037270000}"/>
    <cellStyle name="Normal 11 6 2 7" xfId="45410" xr:uid="{00000000-0005-0000-0000-000038270000}"/>
    <cellStyle name="Normal 11 6 3" xfId="2812" xr:uid="{00000000-0005-0000-0000-000039270000}"/>
    <cellStyle name="Normal 11 6 3 2" xfId="9355" xr:uid="{00000000-0005-0000-0000-00003A270000}"/>
    <cellStyle name="Normal 11 6 3 2 2" xfId="20274" xr:uid="{00000000-0005-0000-0000-00003B270000}"/>
    <cellStyle name="Normal 11 6 3 2 2 2" xfId="25821" xr:uid="{00000000-0005-0000-0000-00003C270000}"/>
    <cellStyle name="Normal 11 6 3 2 3" xfId="25820" xr:uid="{00000000-0005-0000-0000-00003D270000}"/>
    <cellStyle name="Normal 11 6 3 2 4" xfId="53043" xr:uid="{00000000-0005-0000-0000-00003E270000}"/>
    <cellStyle name="Normal 11 6 3 3" xfId="13731" xr:uid="{00000000-0005-0000-0000-00003F270000}"/>
    <cellStyle name="Normal 11 6 3 3 2" xfId="25822" xr:uid="{00000000-0005-0000-0000-000040270000}"/>
    <cellStyle name="Normal 11 6 3 4" xfId="25819" xr:uid="{00000000-0005-0000-0000-000041270000}"/>
    <cellStyle name="Normal 11 6 3 5" xfId="46500" xr:uid="{00000000-0005-0000-0000-000042270000}"/>
    <cellStyle name="Normal 11 6 4" xfId="7174" xr:uid="{00000000-0005-0000-0000-000043270000}"/>
    <cellStyle name="Normal 11 6 4 2" xfId="18093" xr:uid="{00000000-0005-0000-0000-000044270000}"/>
    <cellStyle name="Normal 11 6 4 2 2" xfId="25824" xr:uid="{00000000-0005-0000-0000-000045270000}"/>
    <cellStyle name="Normal 11 6 4 3" xfId="25823" xr:uid="{00000000-0005-0000-0000-000046270000}"/>
    <cellStyle name="Normal 11 6 4 4" xfId="50862" xr:uid="{00000000-0005-0000-0000-000047270000}"/>
    <cellStyle name="Normal 11 6 5" xfId="4993" xr:uid="{00000000-0005-0000-0000-000048270000}"/>
    <cellStyle name="Normal 11 6 5 2" xfId="15912" xr:uid="{00000000-0005-0000-0000-000049270000}"/>
    <cellStyle name="Normal 11 6 5 2 2" xfId="25826" xr:uid="{00000000-0005-0000-0000-00004A270000}"/>
    <cellStyle name="Normal 11 6 5 3" xfId="25825" xr:uid="{00000000-0005-0000-0000-00004B270000}"/>
    <cellStyle name="Normal 11 6 5 4" xfId="48681" xr:uid="{00000000-0005-0000-0000-00004C270000}"/>
    <cellStyle name="Normal 11 6 6" xfId="11550" xr:uid="{00000000-0005-0000-0000-00004D270000}"/>
    <cellStyle name="Normal 11 6 6 2" xfId="25827" xr:uid="{00000000-0005-0000-0000-00004E270000}"/>
    <cellStyle name="Normal 11 6 7" xfId="25808" xr:uid="{00000000-0005-0000-0000-00004F270000}"/>
    <cellStyle name="Normal 11 6 8" xfId="44319" xr:uid="{00000000-0005-0000-0000-000050270000}"/>
    <cellStyle name="Normal 11 7" xfId="719" xr:uid="{00000000-0005-0000-0000-000051270000}"/>
    <cellStyle name="Normal 11 7 2" xfId="1818" xr:uid="{00000000-0005-0000-0000-000052270000}"/>
    <cellStyle name="Normal 11 7 2 2" xfId="4001" xr:uid="{00000000-0005-0000-0000-000053270000}"/>
    <cellStyle name="Normal 11 7 2 2 2" xfId="10544" xr:uid="{00000000-0005-0000-0000-000054270000}"/>
    <cellStyle name="Normal 11 7 2 2 2 2" xfId="21463" xr:uid="{00000000-0005-0000-0000-000055270000}"/>
    <cellStyle name="Normal 11 7 2 2 2 2 2" xfId="25832" xr:uid="{00000000-0005-0000-0000-000056270000}"/>
    <cellStyle name="Normal 11 7 2 2 2 3" xfId="25831" xr:uid="{00000000-0005-0000-0000-000057270000}"/>
    <cellStyle name="Normal 11 7 2 2 2 4" xfId="54232" xr:uid="{00000000-0005-0000-0000-000058270000}"/>
    <cellStyle name="Normal 11 7 2 2 3" xfId="14920" xr:uid="{00000000-0005-0000-0000-000059270000}"/>
    <cellStyle name="Normal 11 7 2 2 3 2" xfId="25833" xr:uid="{00000000-0005-0000-0000-00005A270000}"/>
    <cellStyle name="Normal 11 7 2 2 4" xfId="25830" xr:uid="{00000000-0005-0000-0000-00005B270000}"/>
    <cellStyle name="Normal 11 7 2 2 5" xfId="47689" xr:uid="{00000000-0005-0000-0000-00005C270000}"/>
    <cellStyle name="Normal 11 7 2 3" xfId="8363" xr:uid="{00000000-0005-0000-0000-00005D270000}"/>
    <cellStyle name="Normal 11 7 2 3 2" xfId="19282" xr:uid="{00000000-0005-0000-0000-00005E270000}"/>
    <cellStyle name="Normal 11 7 2 3 2 2" xfId="25835" xr:uid="{00000000-0005-0000-0000-00005F270000}"/>
    <cellStyle name="Normal 11 7 2 3 3" xfId="25834" xr:uid="{00000000-0005-0000-0000-000060270000}"/>
    <cellStyle name="Normal 11 7 2 3 4" xfId="52051" xr:uid="{00000000-0005-0000-0000-000061270000}"/>
    <cellStyle name="Normal 11 7 2 4" xfId="6182" xr:uid="{00000000-0005-0000-0000-000062270000}"/>
    <cellStyle name="Normal 11 7 2 4 2" xfId="17101" xr:uid="{00000000-0005-0000-0000-000063270000}"/>
    <cellStyle name="Normal 11 7 2 4 2 2" xfId="25837" xr:uid="{00000000-0005-0000-0000-000064270000}"/>
    <cellStyle name="Normal 11 7 2 4 3" xfId="25836" xr:uid="{00000000-0005-0000-0000-000065270000}"/>
    <cellStyle name="Normal 11 7 2 4 4" xfId="49870" xr:uid="{00000000-0005-0000-0000-000066270000}"/>
    <cellStyle name="Normal 11 7 2 5" xfId="12739" xr:uid="{00000000-0005-0000-0000-000067270000}"/>
    <cellStyle name="Normal 11 7 2 5 2" xfId="25838" xr:uid="{00000000-0005-0000-0000-000068270000}"/>
    <cellStyle name="Normal 11 7 2 6" xfId="25829" xr:uid="{00000000-0005-0000-0000-000069270000}"/>
    <cellStyle name="Normal 11 7 2 7" xfId="45508" xr:uid="{00000000-0005-0000-0000-00006A270000}"/>
    <cellStyle name="Normal 11 7 3" xfId="2910" xr:uid="{00000000-0005-0000-0000-00006B270000}"/>
    <cellStyle name="Normal 11 7 3 2" xfId="9453" xr:uid="{00000000-0005-0000-0000-00006C270000}"/>
    <cellStyle name="Normal 11 7 3 2 2" xfId="20372" xr:uid="{00000000-0005-0000-0000-00006D270000}"/>
    <cellStyle name="Normal 11 7 3 2 2 2" xfId="25841" xr:uid="{00000000-0005-0000-0000-00006E270000}"/>
    <cellStyle name="Normal 11 7 3 2 3" xfId="25840" xr:uid="{00000000-0005-0000-0000-00006F270000}"/>
    <cellStyle name="Normal 11 7 3 2 4" xfId="53141" xr:uid="{00000000-0005-0000-0000-000070270000}"/>
    <cellStyle name="Normal 11 7 3 3" xfId="13829" xr:uid="{00000000-0005-0000-0000-000071270000}"/>
    <cellStyle name="Normal 11 7 3 3 2" xfId="25842" xr:uid="{00000000-0005-0000-0000-000072270000}"/>
    <cellStyle name="Normal 11 7 3 4" xfId="25839" xr:uid="{00000000-0005-0000-0000-000073270000}"/>
    <cellStyle name="Normal 11 7 3 5" xfId="46598" xr:uid="{00000000-0005-0000-0000-000074270000}"/>
    <cellStyle name="Normal 11 7 4" xfId="7272" xr:uid="{00000000-0005-0000-0000-000075270000}"/>
    <cellStyle name="Normal 11 7 4 2" xfId="18191" xr:uid="{00000000-0005-0000-0000-000076270000}"/>
    <cellStyle name="Normal 11 7 4 2 2" xfId="25844" xr:uid="{00000000-0005-0000-0000-000077270000}"/>
    <cellStyle name="Normal 11 7 4 3" xfId="25843" xr:uid="{00000000-0005-0000-0000-000078270000}"/>
    <cellStyle name="Normal 11 7 4 4" xfId="50960" xr:uid="{00000000-0005-0000-0000-000079270000}"/>
    <cellStyle name="Normal 11 7 5" xfId="5091" xr:uid="{00000000-0005-0000-0000-00007A270000}"/>
    <cellStyle name="Normal 11 7 5 2" xfId="16010" xr:uid="{00000000-0005-0000-0000-00007B270000}"/>
    <cellStyle name="Normal 11 7 5 2 2" xfId="25846" xr:uid="{00000000-0005-0000-0000-00007C270000}"/>
    <cellStyle name="Normal 11 7 5 3" xfId="25845" xr:uid="{00000000-0005-0000-0000-00007D270000}"/>
    <cellStyle name="Normal 11 7 5 4" xfId="48779" xr:uid="{00000000-0005-0000-0000-00007E270000}"/>
    <cellStyle name="Normal 11 7 6" xfId="11648" xr:uid="{00000000-0005-0000-0000-00007F270000}"/>
    <cellStyle name="Normal 11 7 6 2" xfId="25847" xr:uid="{00000000-0005-0000-0000-000080270000}"/>
    <cellStyle name="Normal 11 7 7" xfId="25828" xr:uid="{00000000-0005-0000-0000-000081270000}"/>
    <cellStyle name="Normal 11 7 8" xfId="44417" xr:uid="{00000000-0005-0000-0000-000082270000}"/>
    <cellStyle name="Normal 11 8" xfId="817" xr:uid="{00000000-0005-0000-0000-000083270000}"/>
    <cellStyle name="Normal 11 8 2" xfId="1916" xr:uid="{00000000-0005-0000-0000-000084270000}"/>
    <cellStyle name="Normal 11 8 2 2" xfId="4099" xr:uid="{00000000-0005-0000-0000-000085270000}"/>
    <cellStyle name="Normal 11 8 2 2 2" xfId="10642" xr:uid="{00000000-0005-0000-0000-000086270000}"/>
    <cellStyle name="Normal 11 8 2 2 2 2" xfId="21561" xr:uid="{00000000-0005-0000-0000-000087270000}"/>
    <cellStyle name="Normal 11 8 2 2 2 2 2" xfId="25852" xr:uid="{00000000-0005-0000-0000-000088270000}"/>
    <cellStyle name="Normal 11 8 2 2 2 3" xfId="25851" xr:uid="{00000000-0005-0000-0000-000089270000}"/>
    <cellStyle name="Normal 11 8 2 2 2 4" xfId="54330" xr:uid="{00000000-0005-0000-0000-00008A270000}"/>
    <cellStyle name="Normal 11 8 2 2 3" xfId="15018" xr:uid="{00000000-0005-0000-0000-00008B270000}"/>
    <cellStyle name="Normal 11 8 2 2 3 2" xfId="25853" xr:uid="{00000000-0005-0000-0000-00008C270000}"/>
    <cellStyle name="Normal 11 8 2 2 4" xfId="25850" xr:uid="{00000000-0005-0000-0000-00008D270000}"/>
    <cellStyle name="Normal 11 8 2 2 5" xfId="47787" xr:uid="{00000000-0005-0000-0000-00008E270000}"/>
    <cellStyle name="Normal 11 8 2 3" xfId="8461" xr:uid="{00000000-0005-0000-0000-00008F270000}"/>
    <cellStyle name="Normal 11 8 2 3 2" xfId="19380" xr:uid="{00000000-0005-0000-0000-000090270000}"/>
    <cellStyle name="Normal 11 8 2 3 2 2" xfId="25855" xr:uid="{00000000-0005-0000-0000-000091270000}"/>
    <cellStyle name="Normal 11 8 2 3 3" xfId="25854" xr:uid="{00000000-0005-0000-0000-000092270000}"/>
    <cellStyle name="Normal 11 8 2 3 4" xfId="52149" xr:uid="{00000000-0005-0000-0000-000093270000}"/>
    <cellStyle name="Normal 11 8 2 4" xfId="6280" xr:uid="{00000000-0005-0000-0000-000094270000}"/>
    <cellStyle name="Normal 11 8 2 4 2" xfId="17199" xr:uid="{00000000-0005-0000-0000-000095270000}"/>
    <cellStyle name="Normal 11 8 2 4 2 2" xfId="25857" xr:uid="{00000000-0005-0000-0000-000096270000}"/>
    <cellStyle name="Normal 11 8 2 4 3" xfId="25856" xr:uid="{00000000-0005-0000-0000-000097270000}"/>
    <cellStyle name="Normal 11 8 2 4 4" xfId="49968" xr:uid="{00000000-0005-0000-0000-000098270000}"/>
    <cellStyle name="Normal 11 8 2 5" xfId="12837" xr:uid="{00000000-0005-0000-0000-000099270000}"/>
    <cellStyle name="Normal 11 8 2 5 2" xfId="25858" xr:uid="{00000000-0005-0000-0000-00009A270000}"/>
    <cellStyle name="Normal 11 8 2 6" xfId="25849" xr:uid="{00000000-0005-0000-0000-00009B270000}"/>
    <cellStyle name="Normal 11 8 2 7" xfId="45606" xr:uid="{00000000-0005-0000-0000-00009C270000}"/>
    <cellStyle name="Normal 11 8 3" xfId="3008" xr:uid="{00000000-0005-0000-0000-00009D270000}"/>
    <cellStyle name="Normal 11 8 3 2" xfId="9551" xr:uid="{00000000-0005-0000-0000-00009E270000}"/>
    <cellStyle name="Normal 11 8 3 2 2" xfId="20470" xr:uid="{00000000-0005-0000-0000-00009F270000}"/>
    <cellStyle name="Normal 11 8 3 2 2 2" xfId="25861" xr:uid="{00000000-0005-0000-0000-0000A0270000}"/>
    <cellStyle name="Normal 11 8 3 2 3" xfId="25860" xr:uid="{00000000-0005-0000-0000-0000A1270000}"/>
    <cellStyle name="Normal 11 8 3 2 4" xfId="53239" xr:uid="{00000000-0005-0000-0000-0000A2270000}"/>
    <cellStyle name="Normal 11 8 3 3" xfId="13927" xr:uid="{00000000-0005-0000-0000-0000A3270000}"/>
    <cellStyle name="Normal 11 8 3 3 2" xfId="25862" xr:uid="{00000000-0005-0000-0000-0000A4270000}"/>
    <cellStyle name="Normal 11 8 3 4" xfId="25859" xr:uid="{00000000-0005-0000-0000-0000A5270000}"/>
    <cellStyle name="Normal 11 8 3 5" xfId="46696" xr:uid="{00000000-0005-0000-0000-0000A6270000}"/>
    <cellStyle name="Normal 11 8 4" xfId="7370" xr:uid="{00000000-0005-0000-0000-0000A7270000}"/>
    <cellStyle name="Normal 11 8 4 2" xfId="18289" xr:uid="{00000000-0005-0000-0000-0000A8270000}"/>
    <cellStyle name="Normal 11 8 4 2 2" xfId="25864" xr:uid="{00000000-0005-0000-0000-0000A9270000}"/>
    <cellStyle name="Normal 11 8 4 3" xfId="25863" xr:uid="{00000000-0005-0000-0000-0000AA270000}"/>
    <cellStyle name="Normal 11 8 4 4" xfId="51058" xr:uid="{00000000-0005-0000-0000-0000AB270000}"/>
    <cellStyle name="Normal 11 8 5" xfId="5189" xr:uid="{00000000-0005-0000-0000-0000AC270000}"/>
    <cellStyle name="Normal 11 8 5 2" xfId="16108" xr:uid="{00000000-0005-0000-0000-0000AD270000}"/>
    <cellStyle name="Normal 11 8 5 2 2" xfId="25866" xr:uid="{00000000-0005-0000-0000-0000AE270000}"/>
    <cellStyle name="Normal 11 8 5 3" xfId="25865" xr:uid="{00000000-0005-0000-0000-0000AF270000}"/>
    <cellStyle name="Normal 11 8 5 4" xfId="48877" xr:uid="{00000000-0005-0000-0000-0000B0270000}"/>
    <cellStyle name="Normal 11 8 6" xfId="11746" xr:uid="{00000000-0005-0000-0000-0000B1270000}"/>
    <cellStyle name="Normal 11 8 6 2" xfId="25867" xr:uid="{00000000-0005-0000-0000-0000B2270000}"/>
    <cellStyle name="Normal 11 8 7" xfId="25848" xr:uid="{00000000-0005-0000-0000-0000B3270000}"/>
    <cellStyle name="Normal 11 8 8" xfId="44515" xr:uid="{00000000-0005-0000-0000-0000B4270000}"/>
    <cellStyle name="Normal 11 9" xfId="929" xr:uid="{00000000-0005-0000-0000-0000B5270000}"/>
    <cellStyle name="Normal 11 9 2" xfId="2027" xr:uid="{00000000-0005-0000-0000-0000B6270000}"/>
    <cellStyle name="Normal 11 9 2 2" xfId="4210" xr:uid="{00000000-0005-0000-0000-0000B7270000}"/>
    <cellStyle name="Normal 11 9 2 2 2" xfId="10753" xr:uid="{00000000-0005-0000-0000-0000B8270000}"/>
    <cellStyle name="Normal 11 9 2 2 2 2" xfId="21672" xr:uid="{00000000-0005-0000-0000-0000B9270000}"/>
    <cellStyle name="Normal 11 9 2 2 2 2 2" xfId="25872" xr:uid="{00000000-0005-0000-0000-0000BA270000}"/>
    <cellStyle name="Normal 11 9 2 2 2 3" xfId="25871" xr:uid="{00000000-0005-0000-0000-0000BB270000}"/>
    <cellStyle name="Normal 11 9 2 2 2 4" xfId="54441" xr:uid="{00000000-0005-0000-0000-0000BC270000}"/>
    <cellStyle name="Normal 11 9 2 2 3" xfId="15129" xr:uid="{00000000-0005-0000-0000-0000BD270000}"/>
    <cellStyle name="Normal 11 9 2 2 3 2" xfId="25873" xr:uid="{00000000-0005-0000-0000-0000BE270000}"/>
    <cellStyle name="Normal 11 9 2 2 4" xfId="25870" xr:uid="{00000000-0005-0000-0000-0000BF270000}"/>
    <cellStyle name="Normal 11 9 2 2 5" xfId="47898" xr:uid="{00000000-0005-0000-0000-0000C0270000}"/>
    <cellStyle name="Normal 11 9 2 3" xfId="8572" xr:uid="{00000000-0005-0000-0000-0000C1270000}"/>
    <cellStyle name="Normal 11 9 2 3 2" xfId="19491" xr:uid="{00000000-0005-0000-0000-0000C2270000}"/>
    <cellStyle name="Normal 11 9 2 3 2 2" xfId="25875" xr:uid="{00000000-0005-0000-0000-0000C3270000}"/>
    <cellStyle name="Normal 11 9 2 3 3" xfId="25874" xr:uid="{00000000-0005-0000-0000-0000C4270000}"/>
    <cellStyle name="Normal 11 9 2 3 4" xfId="52260" xr:uid="{00000000-0005-0000-0000-0000C5270000}"/>
    <cellStyle name="Normal 11 9 2 4" xfId="6391" xr:uid="{00000000-0005-0000-0000-0000C6270000}"/>
    <cellStyle name="Normal 11 9 2 4 2" xfId="17310" xr:uid="{00000000-0005-0000-0000-0000C7270000}"/>
    <cellStyle name="Normal 11 9 2 4 2 2" xfId="25877" xr:uid="{00000000-0005-0000-0000-0000C8270000}"/>
    <cellStyle name="Normal 11 9 2 4 3" xfId="25876" xr:uid="{00000000-0005-0000-0000-0000C9270000}"/>
    <cellStyle name="Normal 11 9 2 4 4" xfId="50079" xr:uid="{00000000-0005-0000-0000-0000CA270000}"/>
    <cellStyle name="Normal 11 9 2 5" xfId="12948" xr:uid="{00000000-0005-0000-0000-0000CB270000}"/>
    <cellStyle name="Normal 11 9 2 5 2" xfId="25878" xr:uid="{00000000-0005-0000-0000-0000CC270000}"/>
    <cellStyle name="Normal 11 9 2 6" xfId="25869" xr:uid="{00000000-0005-0000-0000-0000CD270000}"/>
    <cellStyle name="Normal 11 9 2 7" xfId="45717" xr:uid="{00000000-0005-0000-0000-0000CE270000}"/>
    <cellStyle name="Normal 11 9 3" xfId="3119" xr:uid="{00000000-0005-0000-0000-0000CF270000}"/>
    <cellStyle name="Normal 11 9 3 2" xfId="9662" xr:uid="{00000000-0005-0000-0000-0000D0270000}"/>
    <cellStyle name="Normal 11 9 3 2 2" xfId="20581" xr:uid="{00000000-0005-0000-0000-0000D1270000}"/>
    <cellStyle name="Normal 11 9 3 2 2 2" xfId="25881" xr:uid="{00000000-0005-0000-0000-0000D2270000}"/>
    <cellStyle name="Normal 11 9 3 2 3" xfId="25880" xr:uid="{00000000-0005-0000-0000-0000D3270000}"/>
    <cellStyle name="Normal 11 9 3 2 4" xfId="53350" xr:uid="{00000000-0005-0000-0000-0000D4270000}"/>
    <cellStyle name="Normal 11 9 3 3" xfId="14038" xr:uid="{00000000-0005-0000-0000-0000D5270000}"/>
    <cellStyle name="Normal 11 9 3 3 2" xfId="25882" xr:uid="{00000000-0005-0000-0000-0000D6270000}"/>
    <cellStyle name="Normal 11 9 3 4" xfId="25879" xr:uid="{00000000-0005-0000-0000-0000D7270000}"/>
    <cellStyle name="Normal 11 9 3 5" xfId="46807" xr:uid="{00000000-0005-0000-0000-0000D8270000}"/>
    <cellStyle name="Normal 11 9 4" xfId="7481" xr:uid="{00000000-0005-0000-0000-0000D9270000}"/>
    <cellStyle name="Normal 11 9 4 2" xfId="18400" xr:uid="{00000000-0005-0000-0000-0000DA270000}"/>
    <cellStyle name="Normal 11 9 4 2 2" xfId="25884" xr:uid="{00000000-0005-0000-0000-0000DB270000}"/>
    <cellStyle name="Normal 11 9 4 3" xfId="25883" xr:uid="{00000000-0005-0000-0000-0000DC270000}"/>
    <cellStyle name="Normal 11 9 4 4" xfId="51169" xr:uid="{00000000-0005-0000-0000-0000DD270000}"/>
    <cellStyle name="Normal 11 9 5" xfId="5300" xr:uid="{00000000-0005-0000-0000-0000DE270000}"/>
    <cellStyle name="Normal 11 9 5 2" xfId="16219" xr:uid="{00000000-0005-0000-0000-0000DF270000}"/>
    <cellStyle name="Normal 11 9 5 2 2" xfId="25886" xr:uid="{00000000-0005-0000-0000-0000E0270000}"/>
    <cellStyle name="Normal 11 9 5 3" xfId="25885" xr:uid="{00000000-0005-0000-0000-0000E1270000}"/>
    <cellStyle name="Normal 11 9 5 4" xfId="48988" xr:uid="{00000000-0005-0000-0000-0000E2270000}"/>
    <cellStyle name="Normal 11 9 6" xfId="11857" xr:uid="{00000000-0005-0000-0000-0000E3270000}"/>
    <cellStyle name="Normal 11 9 6 2" xfId="25887" xr:uid="{00000000-0005-0000-0000-0000E4270000}"/>
    <cellStyle name="Normal 11 9 7" xfId="25868" xr:uid="{00000000-0005-0000-0000-0000E5270000}"/>
    <cellStyle name="Normal 11 9 8" xfId="44626" xr:uid="{00000000-0005-0000-0000-0000E6270000}"/>
    <cellStyle name="Normal 110" xfId="416" xr:uid="{00000000-0005-0000-0000-0000E7270000}"/>
    <cellStyle name="Normal 110 2" xfId="1314" xr:uid="{00000000-0005-0000-0000-0000E8270000}"/>
    <cellStyle name="Normal 110 3" xfId="1517" xr:uid="{00000000-0005-0000-0000-0000E9270000}"/>
    <cellStyle name="Normal 110 3 2" xfId="3700" xr:uid="{00000000-0005-0000-0000-0000EA270000}"/>
    <cellStyle name="Normal 110 3 2 2" xfId="10243" xr:uid="{00000000-0005-0000-0000-0000EB270000}"/>
    <cellStyle name="Normal 110 3 2 2 2" xfId="21162" xr:uid="{00000000-0005-0000-0000-0000EC270000}"/>
    <cellStyle name="Normal 110 3 2 2 2 2" xfId="25892" xr:uid="{00000000-0005-0000-0000-0000ED270000}"/>
    <cellStyle name="Normal 110 3 2 2 3" xfId="25891" xr:uid="{00000000-0005-0000-0000-0000EE270000}"/>
    <cellStyle name="Normal 110 3 2 2 4" xfId="53931" xr:uid="{00000000-0005-0000-0000-0000EF270000}"/>
    <cellStyle name="Normal 110 3 2 3" xfId="14619" xr:uid="{00000000-0005-0000-0000-0000F0270000}"/>
    <cellStyle name="Normal 110 3 2 3 2" xfId="25893" xr:uid="{00000000-0005-0000-0000-0000F1270000}"/>
    <cellStyle name="Normal 110 3 2 4" xfId="25890" xr:uid="{00000000-0005-0000-0000-0000F2270000}"/>
    <cellStyle name="Normal 110 3 2 5" xfId="47388" xr:uid="{00000000-0005-0000-0000-0000F3270000}"/>
    <cellStyle name="Normal 110 3 3" xfId="8062" xr:uid="{00000000-0005-0000-0000-0000F4270000}"/>
    <cellStyle name="Normal 110 3 3 2" xfId="18981" xr:uid="{00000000-0005-0000-0000-0000F5270000}"/>
    <cellStyle name="Normal 110 3 3 2 2" xfId="25895" xr:uid="{00000000-0005-0000-0000-0000F6270000}"/>
    <cellStyle name="Normal 110 3 3 3" xfId="25894" xr:uid="{00000000-0005-0000-0000-0000F7270000}"/>
    <cellStyle name="Normal 110 3 3 4" xfId="51750" xr:uid="{00000000-0005-0000-0000-0000F8270000}"/>
    <cellStyle name="Normal 110 3 4" xfId="5881" xr:uid="{00000000-0005-0000-0000-0000F9270000}"/>
    <cellStyle name="Normal 110 3 4 2" xfId="16800" xr:uid="{00000000-0005-0000-0000-0000FA270000}"/>
    <cellStyle name="Normal 110 3 4 2 2" xfId="25897" xr:uid="{00000000-0005-0000-0000-0000FB270000}"/>
    <cellStyle name="Normal 110 3 4 3" xfId="25896" xr:uid="{00000000-0005-0000-0000-0000FC270000}"/>
    <cellStyle name="Normal 110 3 4 4" xfId="49569" xr:uid="{00000000-0005-0000-0000-0000FD270000}"/>
    <cellStyle name="Normal 110 3 5" xfId="12438" xr:uid="{00000000-0005-0000-0000-0000FE270000}"/>
    <cellStyle name="Normal 110 3 5 2" xfId="25898" xr:uid="{00000000-0005-0000-0000-0000FF270000}"/>
    <cellStyle name="Normal 110 3 6" xfId="25889" xr:uid="{00000000-0005-0000-0000-000000280000}"/>
    <cellStyle name="Normal 110 3 7" xfId="45207" xr:uid="{00000000-0005-0000-0000-000001280000}"/>
    <cellStyle name="Normal 110 4" xfId="2609" xr:uid="{00000000-0005-0000-0000-000002280000}"/>
    <cellStyle name="Normal 110 4 2" xfId="9152" xr:uid="{00000000-0005-0000-0000-000003280000}"/>
    <cellStyle name="Normal 110 4 2 2" xfId="20071" xr:uid="{00000000-0005-0000-0000-000004280000}"/>
    <cellStyle name="Normal 110 4 2 2 2" xfId="25901" xr:uid="{00000000-0005-0000-0000-000005280000}"/>
    <cellStyle name="Normal 110 4 2 3" xfId="25900" xr:uid="{00000000-0005-0000-0000-000006280000}"/>
    <cellStyle name="Normal 110 4 2 4" xfId="52840" xr:uid="{00000000-0005-0000-0000-000007280000}"/>
    <cellStyle name="Normal 110 4 3" xfId="13528" xr:uid="{00000000-0005-0000-0000-000008280000}"/>
    <cellStyle name="Normal 110 4 3 2" xfId="25902" xr:uid="{00000000-0005-0000-0000-000009280000}"/>
    <cellStyle name="Normal 110 4 4" xfId="25899" xr:uid="{00000000-0005-0000-0000-00000A280000}"/>
    <cellStyle name="Normal 110 4 5" xfId="46297" xr:uid="{00000000-0005-0000-0000-00000B280000}"/>
    <cellStyle name="Normal 110 5" xfId="6971" xr:uid="{00000000-0005-0000-0000-00000C280000}"/>
    <cellStyle name="Normal 110 5 2" xfId="17890" xr:uid="{00000000-0005-0000-0000-00000D280000}"/>
    <cellStyle name="Normal 110 5 2 2" xfId="25904" xr:uid="{00000000-0005-0000-0000-00000E280000}"/>
    <cellStyle name="Normal 110 5 3" xfId="25903" xr:uid="{00000000-0005-0000-0000-00000F280000}"/>
    <cellStyle name="Normal 110 5 4" xfId="50659" xr:uid="{00000000-0005-0000-0000-000010280000}"/>
    <cellStyle name="Normal 110 6" xfId="4790" xr:uid="{00000000-0005-0000-0000-000011280000}"/>
    <cellStyle name="Normal 110 6 2" xfId="15709" xr:uid="{00000000-0005-0000-0000-000012280000}"/>
    <cellStyle name="Normal 110 6 2 2" xfId="25906" xr:uid="{00000000-0005-0000-0000-000013280000}"/>
    <cellStyle name="Normal 110 6 3" xfId="25905" xr:uid="{00000000-0005-0000-0000-000014280000}"/>
    <cellStyle name="Normal 110 6 4" xfId="48478" xr:uid="{00000000-0005-0000-0000-000015280000}"/>
    <cellStyle name="Normal 110 7" xfId="11347" xr:uid="{00000000-0005-0000-0000-000016280000}"/>
    <cellStyle name="Normal 110 7 2" xfId="25907" xr:uid="{00000000-0005-0000-0000-000017280000}"/>
    <cellStyle name="Normal 110 8" xfId="25888" xr:uid="{00000000-0005-0000-0000-000018280000}"/>
    <cellStyle name="Normal 110 9" xfId="44116" xr:uid="{00000000-0005-0000-0000-000019280000}"/>
    <cellStyle name="Normal 111" xfId="616" xr:uid="{00000000-0005-0000-0000-00001A280000}"/>
    <cellStyle name="Normal 111 2" xfId="1315" xr:uid="{00000000-0005-0000-0000-00001B280000}"/>
    <cellStyle name="Normal 111 3" xfId="1715" xr:uid="{00000000-0005-0000-0000-00001C280000}"/>
    <cellStyle name="Normal 111 3 2" xfId="3898" xr:uid="{00000000-0005-0000-0000-00001D280000}"/>
    <cellStyle name="Normal 111 3 2 2" xfId="10441" xr:uid="{00000000-0005-0000-0000-00001E280000}"/>
    <cellStyle name="Normal 111 3 2 2 2" xfId="21360" xr:uid="{00000000-0005-0000-0000-00001F280000}"/>
    <cellStyle name="Normal 111 3 2 2 2 2" xfId="25912" xr:uid="{00000000-0005-0000-0000-000020280000}"/>
    <cellStyle name="Normal 111 3 2 2 3" xfId="25911" xr:uid="{00000000-0005-0000-0000-000021280000}"/>
    <cellStyle name="Normal 111 3 2 2 4" xfId="54129" xr:uid="{00000000-0005-0000-0000-000022280000}"/>
    <cellStyle name="Normal 111 3 2 3" xfId="14817" xr:uid="{00000000-0005-0000-0000-000023280000}"/>
    <cellStyle name="Normal 111 3 2 3 2" xfId="25913" xr:uid="{00000000-0005-0000-0000-000024280000}"/>
    <cellStyle name="Normal 111 3 2 4" xfId="25910" xr:uid="{00000000-0005-0000-0000-000025280000}"/>
    <cellStyle name="Normal 111 3 2 5" xfId="47586" xr:uid="{00000000-0005-0000-0000-000026280000}"/>
    <cellStyle name="Normal 111 3 3" xfId="8260" xr:uid="{00000000-0005-0000-0000-000027280000}"/>
    <cellStyle name="Normal 111 3 3 2" xfId="19179" xr:uid="{00000000-0005-0000-0000-000028280000}"/>
    <cellStyle name="Normal 111 3 3 2 2" xfId="25915" xr:uid="{00000000-0005-0000-0000-000029280000}"/>
    <cellStyle name="Normal 111 3 3 3" xfId="25914" xr:uid="{00000000-0005-0000-0000-00002A280000}"/>
    <cellStyle name="Normal 111 3 3 4" xfId="51948" xr:uid="{00000000-0005-0000-0000-00002B280000}"/>
    <cellStyle name="Normal 111 3 4" xfId="6079" xr:uid="{00000000-0005-0000-0000-00002C280000}"/>
    <cellStyle name="Normal 111 3 4 2" xfId="16998" xr:uid="{00000000-0005-0000-0000-00002D280000}"/>
    <cellStyle name="Normal 111 3 4 2 2" xfId="25917" xr:uid="{00000000-0005-0000-0000-00002E280000}"/>
    <cellStyle name="Normal 111 3 4 3" xfId="25916" xr:uid="{00000000-0005-0000-0000-00002F280000}"/>
    <cellStyle name="Normal 111 3 4 4" xfId="49767" xr:uid="{00000000-0005-0000-0000-000030280000}"/>
    <cellStyle name="Normal 111 3 5" xfId="12636" xr:uid="{00000000-0005-0000-0000-000031280000}"/>
    <cellStyle name="Normal 111 3 5 2" xfId="25918" xr:uid="{00000000-0005-0000-0000-000032280000}"/>
    <cellStyle name="Normal 111 3 6" xfId="25909" xr:uid="{00000000-0005-0000-0000-000033280000}"/>
    <cellStyle name="Normal 111 3 7" xfId="45405" xr:uid="{00000000-0005-0000-0000-000034280000}"/>
    <cellStyle name="Normal 111 4" xfId="2807" xr:uid="{00000000-0005-0000-0000-000035280000}"/>
    <cellStyle name="Normal 111 4 2" xfId="9350" xr:uid="{00000000-0005-0000-0000-000036280000}"/>
    <cellStyle name="Normal 111 4 2 2" xfId="20269" xr:uid="{00000000-0005-0000-0000-000037280000}"/>
    <cellStyle name="Normal 111 4 2 2 2" xfId="25921" xr:uid="{00000000-0005-0000-0000-000038280000}"/>
    <cellStyle name="Normal 111 4 2 3" xfId="25920" xr:uid="{00000000-0005-0000-0000-000039280000}"/>
    <cellStyle name="Normal 111 4 2 4" xfId="53038" xr:uid="{00000000-0005-0000-0000-00003A280000}"/>
    <cellStyle name="Normal 111 4 3" xfId="13726" xr:uid="{00000000-0005-0000-0000-00003B280000}"/>
    <cellStyle name="Normal 111 4 3 2" xfId="25922" xr:uid="{00000000-0005-0000-0000-00003C280000}"/>
    <cellStyle name="Normal 111 4 4" xfId="25919" xr:uid="{00000000-0005-0000-0000-00003D280000}"/>
    <cellStyle name="Normal 111 4 5" xfId="46495" xr:uid="{00000000-0005-0000-0000-00003E280000}"/>
    <cellStyle name="Normal 111 5" xfId="7169" xr:uid="{00000000-0005-0000-0000-00003F280000}"/>
    <cellStyle name="Normal 111 5 2" xfId="18088" xr:uid="{00000000-0005-0000-0000-000040280000}"/>
    <cellStyle name="Normal 111 5 2 2" xfId="25924" xr:uid="{00000000-0005-0000-0000-000041280000}"/>
    <cellStyle name="Normal 111 5 3" xfId="25923" xr:uid="{00000000-0005-0000-0000-000042280000}"/>
    <cellStyle name="Normal 111 5 4" xfId="50857" xr:uid="{00000000-0005-0000-0000-000043280000}"/>
    <cellStyle name="Normal 111 6" xfId="4988" xr:uid="{00000000-0005-0000-0000-000044280000}"/>
    <cellStyle name="Normal 111 6 2" xfId="15907" xr:uid="{00000000-0005-0000-0000-000045280000}"/>
    <cellStyle name="Normal 111 6 2 2" xfId="25926" xr:uid="{00000000-0005-0000-0000-000046280000}"/>
    <cellStyle name="Normal 111 6 3" xfId="25925" xr:uid="{00000000-0005-0000-0000-000047280000}"/>
    <cellStyle name="Normal 111 6 4" xfId="48676" xr:uid="{00000000-0005-0000-0000-000048280000}"/>
    <cellStyle name="Normal 111 7" xfId="11545" xr:uid="{00000000-0005-0000-0000-000049280000}"/>
    <cellStyle name="Normal 111 7 2" xfId="25927" xr:uid="{00000000-0005-0000-0000-00004A280000}"/>
    <cellStyle name="Normal 111 8" xfId="25908" xr:uid="{00000000-0005-0000-0000-00004B280000}"/>
    <cellStyle name="Normal 111 9" xfId="44314" xr:uid="{00000000-0005-0000-0000-00004C280000}"/>
    <cellStyle name="Normal 112" xfId="1208" xr:uid="{00000000-0005-0000-0000-00004D280000}"/>
    <cellStyle name="Normal 112 2" xfId="1316" xr:uid="{00000000-0005-0000-0000-00004E280000}"/>
    <cellStyle name="Normal 112 2 2" xfId="2410" xr:uid="{00000000-0005-0000-0000-00004F280000}"/>
    <cellStyle name="Normal 112 2 2 2" xfId="4591" xr:uid="{00000000-0005-0000-0000-000050280000}"/>
    <cellStyle name="Normal 112 2 2 2 2" xfId="11134" xr:uid="{00000000-0005-0000-0000-000051280000}"/>
    <cellStyle name="Normal 112 2 2 2 2 2" xfId="22053" xr:uid="{00000000-0005-0000-0000-000052280000}"/>
    <cellStyle name="Normal 112 2 2 2 2 2 2" xfId="25933" xr:uid="{00000000-0005-0000-0000-000053280000}"/>
    <cellStyle name="Normal 112 2 2 2 2 3" xfId="25932" xr:uid="{00000000-0005-0000-0000-000054280000}"/>
    <cellStyle name="Normal 112 2 2 2 2 4" xfId="54822" xr:uid="{00000000-0005-0000-0000-000055280000}"/>
    <cellStyle name="Normal 112 2 2 2 3" xfId="15510" xr:uid="{00000000-0005-0000-0000-000056280000}"/>
    <cellStyle name="Normal 112 2 2 2 3 2" xfId="25934" xr:uid="{00000000-0005-0000-0000-000057280000}"/>
    <cellStyle name="Normal 112 2 2 2 4" xfId="25931" xr:uid="{00000000-0005-0000-0000-000058280000}"/>
    <cellStyle name="Normal 112 2 2 2 5" xfId="48279" xr:uid="{00000000-0005-0000-0000-000059280000}"/>
    <cellStyle name="Normal 112 2 2 3" xfId="8953" xr:uid="{00000000-0005-0000-0000-00005A280000}"/>
    <cellStyle name="Normal 112 2 2 3 2" xfId="19872" xr:uid="{00000000-0005-0000-0000-00005B280000}"/>
    <cellStyle name="Normal 112 2 2 3 2 2" xfId="25936" xr:uid="{00000000-0005-0000-0000-00005C280000}"/>
    <cellStyle name="Normal 112 2 2 3 3" xfId="25935" xr:uid="{00000000-0005-0000-0000-00005D280000}"/>
    <cellStyle name="Normal 112 2 2 3 4" xfId="52641" xr:uid="{00000000-0005-0000-0000-00005E280000}"/>
    <cellStyle name="Normal 112 2 2 4" xfId="6772" xr:uid="{00000000-0005-0000-0000-00005F280000}"/>
    <cellStyle name="Normal 112 2 2 4 2" xfId="17691" xr:uid="{00000000-0005-0000-0000-000060280000}"/>
    <cellStyle name="Normal 112 2 2 4 2 2" xfId="25938" xr:uid="{00000000-0005-0000-0000-000061280000}"/>
    <cellStyle name="Normal 112 2 2 4 3" xfId="25937" xr:uid="{00000000-0005-0000-0000-000062280000}"/>
    <cellStyle name="Normal 112 2 2 4 4" xfId="50460" xr:uid="{00000000-0005-0000-0000-000063280000}"/>
    <cellStyle name="Normal 112 2 2 5" xfId="13329" xr:uid="{00000000-0005-0000-0000-000064280000}"/>
    <cellStyle name="Normal 112 2 2 5 2" xfId="25939" xr:uid="{00000000-0005-0000-0000-000065280000}"/>
    <cellStyle name="Normal 112 2 2 6" xfId="25930" xr:uid="{00000000-0005-0000-0000-000066280000}"/>
    <cellStyle name="Normal 112 2 2 7" xfId="46098" xr:uid="{00000000-0005-0000-0000-000067280000}"/>
    <cellStyle name="Normal 112 2 3" xfId="3500" xr:uid="{00000000-0005-0000-0000-000068280000}"/>
    <cellStyle name="Normal 112 2 3 2" xfId="10043" xr:uid="{00000000-0005-0000-0000-000069280000}"/>
    <cellStyle name="Normal 112 2 3 2 2" xfId="20962" xr:uid="{00000000-0005-0000-0000-00006A280000}"/>
    <cellStyle name="Normal 112 2 3 2 2 2" xfId="25942" xr:uid="{00000000-0005-0000-0000-00006B280000}"/>
    <cellStyle name="Normal 112 2 3 2 3" xfId="25941" xr:uid="{00000000-0005-0000-0000-00006C280000}"/>
    <cellStyle name="Normal 112 2 3 2 4" xfId="53731" xr:uid="{00000000-0005-0000-0000-00006D280000}"/>
    <cellStyle name="Normal 112 2 3 3" xfId="14419" xr:uid="{00000000-0005-0000-0000-00006E280000}"/>
    <cellStyle name="Normal 112 2 3 3 2" xfId="25943" xr:uid="{00000000-0005-0000-0000-00006F280000}"/>
    <cellStyle name="Normal 112 2 3 4" xfId="25940" xr:uid="{00000000-0005-0000-0000-000070280000}"/>
    <cellStyle name="Normal 112 2 3 5" xfId="47188" xr:uid="{00000000-0005-0000-0000-000071280000}"/>
    <cellStyle name="Normal 112 2 4" xfId="7862" xr:uid="{00000000-0005-0000-0000-000072280000}"/>
    <cellStyle name="Normal 112 2 4 2" xfId="18781" xr:uid="{00000000-0005-0000-0000-000073280000}"/>
    <cellStyle name="Normal 112 2 4 2 2" xfId="25945" xr:uid="{00000000-0005-0000-0000-000074280000}"/>
    <cellStyle name="Normal 112 2 4 3" xfId="25944" xr:uid="{00000000-0005-0000-0000-000075280000}"/>
    <cellStyle name="Normal 112 2 4 4" xfId="51550" xr:uid="{00000000-0005-0000-0000-000076280000}"/>
    <cellStyle name="Normal 112 2 5" xfId="5681" xr:uid="{00000000-0005-0000-0000-000077280000}"/>
    <cellStyle name="Normal 112 2 5 2" xfId="16600" xr:uid="{00000000-0005-0000-0000-000078280000}"/>
    <cellStyle name="Normal 112 2 5 2 2" xfId="25947" xr:uid="{00000000-0005-0000-0000-000079280000}"/>
    <cellStyle name="Normal 112 2 5 3" xfId="25946" xr:uid="{00000000-0005-0000-0000-00007A280000}"/>
    <cellStyle name="Normal 112 2 5 4" xfId="49369" xr:uid="{00000000-0005-0000-0000-00007B280000}"/>
    <cellStyle name="Normal 112 2 6" xfId="12238" xr:uid="{00000000-0005-0000-0000-00007C280000}"/>
    <cellStyle name="Normal 112 2 6 2" xfId="25948" xr:uid="{00000000-0005-0000-0000-00007D280000}"/>
    <cellStyle name="Normal 112 2 7" xfId="25929" xr:uid="{00000000-0005-0000-0000-00007E280000}"/>
    <cellStyle name="Normal 112 2 8" xfId="45007" xr:uid="{00000000-0005-0000-0000-00007F280000}"/>
    <cellStyle name="Normal 112 3" xfId="2306" xr:uid="{00000000-0005-0000-0000-000080280000}"/>
    <cellStyle name="Normal 112 3 2" xfId="4489" xr:uid="{00000000-0005-0000-0000-000081280000}"/>
    <cellStyle name="Normal 112 3 2 2" xfId="11032" xr:uid="{00000000-0005-0000-0000-000082280000}"/>
    <cellStyle name="Normal 112 3 2 2 2" xfId="21951" xr:uid="{00000000-0005-0000-0000-000083280000}"/>
    <cellStyle name="Normal 112 3 2 2 2 2" xfId="25952" xr:uid="{00000000-0005-0000-0000-000084280000}"/>
    <cellStyle name="Normal 112 3 2 2 3" xfId="25951" xr:uid="{00000000-0005-0000-0000-000085280000}"/>
    <cellStyle name="Normal 112 3 2 2 4" xfId="54720" xr:uid="{00000000-0005-0000-0000-000086280000}"/>
    <cellStyle name="Normal 112 3 2 3" xfId="15408" xr:uid="{00000000-0005-0000-0000-000087280000}"/>
    <cellStyle name="Normal 112 3 2 3 2" xfId="25953" xr:uid="{00000000-0005-0000-0000-000088280000}"/>
    <cellStyle name="Normal 112 3 2 4" xfId="25950" xr:uid="{00000000-0005-0000-0000-000089280000}"/>
    <cellStyle name="Normal 112 3 2 5" xfId="48177" xr:uid="{00000000-0005-0000-0000-00008A280000}"/>
    <cellStyle name="Normal 112 3 3" xfId="8851" xr:uid="{00000000-0005-0000-0000-00008B280000}"/>
    <cellStyle name="Normal 112 3 3 2" xfId="19770" xr:uid="{00000000-0005-0000-0000-00008C280000}"/>
    <cellStyle name="Normal 112 3 3 2 2" xfId="25955" xr:uid="{00000000-0005-0000-0000-00008D280000}"/>
    <cellStyle name="Normal 112 3 3 3" xfId="25954" xr:uid="{00000000-0005-0000-0000-00008E280000}"/>
    <cellStyle name="Normal 112 3 3 4" xfId="52539" xr:uid="{00000000-0005-0000-0000-00008F280000}"/>
    <cellStyle name="Normal 112 3 4" xfId="6670" xr:uid="{00000000-0005-0000-0000-000090280000}"/>
    <cellStyle name="Normal 112 3 4 2" xfId="17589" xr:uid="{00000000-0005-0000-0000-000091280000}"/>
    <cellStyle name="Normal 112 3 4 2 2" xfId="25957" xr:uid="{00000000-0005-0000-0000-000092280000}"/>
    <cellStyle name="Normal 112 3 4 3" xfId="25956" xr:uid="{00000000-0005-0000-0000-000093280000}"/>
    <cellStyle name="Normal 112 3 4 4" xfId="50358" xr:uid="{00000000-0005-0000-0000-000094280000}"/>
    <cellStyle name="Normal 112 3 5" xfId="13227" xr:uid="{00000000-0005-0000-0000-000095280000}"/>
    <cellStyle name="Normal 112 3 5 2" xfId="25958" xr:uid="{00000000-0005-0000-0000-000096280000}"/>
    <cellStyle name="Normal 112 3 6" xfId="25949" xr:uid="{00000000-0005-0000-0000-000097280000}"/>
    <cellStyle name="Normal 112 3 7" xfId="45996" xr:uid="{00000000-0005-0000-0000-000098280000}"/>
    <cellStyle name="Normal 112 4" xfId="3398" xr:uid="{00000000-0005-0000-0000-000099280000}"/>
    <cellStyle name="Normal 112 4 2" xfId="9941" xr:uid="{00000000-0005-0000-0000-00009A280000}"/>
    <cellStyle name="Normal 112 4 2 2" xfId="20860" xr:uid="{00000000-0005-0000-0000-00009B280000}"/>
    <cellStyle name="Normal 112 4 2 2 2" xfId="25961" xr:uid="{00000000-0005-0000-0000-00009C280000}"/>
    <cellStyle name="Normal 112 4 2 3" xfId="25960" xr:uid="{00000000-0005-0000-0000-00009D280000}"/>
    <cellStyle name="Normal 112 4 2 4" xfId="53629" xr:uid="{00000000-0005-0000-0000-00009E280000}"/>
    <cellStyle name="Normal 112 4 3" xfId="14317" xr:uid="{00000000-0005-0000-0000-00009F280000}"/>
    <cellStyle name="Normal 112 4 3 2" xfId="25962" xr:uid="{00000000-0005-0000-0000-0000A0280000}"/>
    <cellStyle name="Normal 112 4 4" xfId="25959" xr:uid="{00000000-0005-0000-0000-0000A1280000}"/>
    <cellStyle name="Normal 112 4 5" xfId="47086" xr:uid="{00000000-0005-0000-0000-0000A2280000}"/>
    <cellStyle name="Normal 112 5" xfId="7760" xr:uid="{00000000-0005-0000-0000-0000A3280000}"/>
    <cellStyle name="Normal 112 5 2" xfId="18679" xr:uid="{00000000-0005-0000-0000-0000A4280000}"/>
    <cellStyle name="Normal 112 5 2 2" xfId="25964" xr:uid="{00000000-0005-0000-0000-0000A5280000}"/>
    <cellStyle name="Normal 112 5 3" xfId="25963" xr:uid="{00000000-0005-0000-0000-0000A6280000}"/>
    <cellStyle name="Normal 112 5 4" xfId="51448" xr:uid="{00000000-0005-0000-0000-0000A7280000}"/>
    <cellStyle name="Normal 112 6" xfId="5579" xr:uid="{00000000-0005-0000-0000-0000A8280000}"/>
    <cellStyle name="Normal 112 6 2" xfId="16498" xr:uid="{00000000-0005-0000-0000-0000A9280000}"/>
    <cellStyle name="Normal 112 6 2 2" xfId="25966" xr:uid="{00000000-0005-0000-0000-0000AA280000}"/>
    <cellStyle name="Normal 112 6 3" xfId="25965" xr:uid="{00000000-0005-0000-0000-0000AB280000}"/>
    <cellStyle name="Normal 112 6 4" xfId="49267" xr:uid="{00000000-0005-0000-0000-0000AC280000}"/>
    <cellStyle name="Normal 112 7" xfId="12136" xr:uid="{00000000-0005-0000-0000-0000AD280000}"/>
    <cellStyle name="Normal 112 7 2" xfId="25967" xr:uid="{00000000-0005-0000-0000-0000AE280000}"/>
    <cellStyle name="Normal 112 8" xfId="25928" xr:uid="{00000000-0005-0000-0000-0000AF280000}"/>
    <cellStyle name="Normal 112 9" xfId="44905" xr:uid="{00000000-0005-0000-0000-0000B0280000}"/>
    <cellStyle name="Normal 113" xfId="1209" xr:uid="{00000000-0005-0000-0000-0000B1280000}"/>
    <cellStyle name="Normal 113 2" xfId="2307" xr:uid="{00000000-0005-0000-0000-0000B2280000}"/>
    <cellStyle name="Normal 113 2 2" xfId="4490" xr:uid="{00000000-0005-0000-0000-0000B3280000}"/>
    <cellStyle name="Normal 113 2 2 2" xfId="11033" xr:uid="{00000000-0005-0000-0000-0000B4280000}"/>
    <cellStyle name="Normal 113 2 2 2 2" xfId="21952" xr:uid="{00000000-0005-0000-0000-0000B5280000}"/>
    <cellStyle name="Normal 113 2 2 2 2 2" xfId="25972" xr:uid="{00000000-0005-0000-0000-0000B6280000}"/>
    <cellStyle name="Normal 113 2 2 2 3" xfId="25971" xr:uid="{00000000-0005-0000-0000-0000B7280000}"/>
    <cellStyle name="Normal 113 2 2 2 4" xfId="54721" xr:uid="{00000000-0005-0000-0000-0000B8280000}"/>
    <cellStyle name="Normal 113 2 2 3" xfId="15409" xr:uid="{00000000-0005-0000-0000-0000B9280000}"/>
    <cellStyle name="Normal 113 2 2 3 2" xfId="25973" xr:uid="{00000000-0005-0000-0000-0000BA280000}"/>
    <cellStyle name="Normal 113 2 2 4" xfId="25970" xr:uid="{00000000-0005-0000-0000-0000BB280000}"/>
    <cellStyle name="Normal 113 2 2 5" xfId="48178" xr:uid="{00000000-0005-0000-0000-0000BC280000}"/>
    <cellStyle name="Normal 113 2 3" xfId="8852" xr:uid="{00000000-0005-0000-0000-0000BD280000}"/>
    <cellStyle name="Normal 113 2 3 2" xfId="19771" xr:uid="{00000000-0005-0000-0000-0000BE280000}"/>
    <cellStyle name="Normal 113 2 3 2 2" xfId="25975" xr:uid="{00000000-0005-0000-0000-0000BF280000}"/>
    <cellStyle name="Normal 113 2 3 3" xfId="25974" xr:uid="{00000000-0005-0000-0000-0000C0280000}"/>
    <cellStyle name="Normal 113 2 3 4" xfId="52540" xr:uid="{00000000-0005-0000-0000-0000C1280000}"/>
    <cellStyle name="Normal 113 2 4" xfId="6671" xr:uid="{00000000-0005-0000-0000-0000C2280000}"/>
    <cellStyle name="Normal 113 2 4 2" xfId="17590" xr:uid="{00000000-0005-0000-0000-0000C3280000}"/>
    <cellStyle name="Normal 113 2 4 2 2" xfId="25977" xr:uid="{00000000-0005-0000-0000-0000C4280000}"/>
    <cellStyle name="Normal 113 2 4 3" xfId="25976" xr:uid="{00000000-0005-0000-0000-0000C5280000}"/>
    <cellStyle name="Normal 113 2 4 4" xfId="50359" xr:uid="{00000000-0005-0000-0000-0000C6280000}"/>
    <cellStyle name="Normal 113 2 5" xfId="13228" xr:uid="{00000000-0005-0000-0000-0000C7280000}"/>
    <cellStyle name="Normal 113 2 5 2" xfId="25978" xr:uid="{00000000-0005-0000-0000-0000C8280000}"/>
    <cellStyle name="Normal 113 2 6" xfId="25969" xr:uid="{00000000-0005-0000-0000-0000C9280000}"/>
    <cellStyle name="Normal 113 2 7" xfId="45997" xr:uid="{00000000-0005-0000-0000-0000CA280000}"/>
    <cellStyle name="Normal 113 3" xfId="3399" xr:uid="{00000000-0005-0000-0000-0000CB280000}"/>
    <cellStyle name="Normal 113 3 2" xfId="9942" xr:uid="{00000000-0005-0000-0000-0000CC280000}"/>
    <cellStyle name="Normal 113 3 2 2" xfId="20861" xr:uid="{00000000-0005-0000-0000-0000CD280000}"/>
    <cellStyle name="Normal 113 3 2 2 2" xfId="25981" xr:uid="{00000000-0005-0000-0000-0000CE280000}"/>
    <cellStyle name="Normal 113 3 2 3" xfId="25980" xr:uid="{00000000-0005-0000-0000-0000CF280000}"/>
    <cellStyle name="Normal 113 3 2 4" xfId="53630" xr:uid="{00000000-0005-0000-0000-0000D0280000}"/>
    <cellStyle name="Normal 113 3 3" xfId="14318" xr:uid="{00000000-0005-0000-0000-0000D1280000}"/>
    <cellStyle name="Normal 113 3 3 2" xfId="25982" xr:uid="{00000000-0005-0000-0000-0000D2280000}"/>
    <cellStyle name="Normal 113 3 4" xfId="25979" xr:uid="{00000000-0005-0000-0000-0000D3280000}"/>
    <cellStyle name="Normal 113 3 5" xfId="47087" xr:uid="{00000000-0005-0000-0000-0000D4280000}"/>
    <cellStyle name="Normal 113 4" xfId="7761" xr:uid="{00000000-0005-0000-0000-0000D5280000}"/>
    <cellStyle name="Normal 113 4 2" xfId="18680" xr:uid="{00000000-0005-0000-0000-0000D6280000}"/>
    <cellStyle name="Normal 113 4 2 2" xfId="25984" xr:uid="{00000000-0005-0000-0000-0000D7280000}"/>
    <cellStyle name="Normal 113 4 3" xfId="25983" xr:uid="{00000000-0005-0000-0000-0000D8280000}"/>
    <cellStyle name="Normal 113 4 4" xfId="51449" xr:uid="{00000000-0005-0000-0000-0000D9280000}"/>
    <cellStyle name="Normal 113 5" xfId="5580" xr:uid="{00000000-0005-0000-0000-0000DA280000}"/>
    <cellStyle name="Normal 113 5 2" xfId="16499" xr:uid="{00000000-0005-0000-0000-0000DB280000}"/>
    <cellStyle name="Normal 113 5 2 2" xfId="25986" xr:uid="{00000000-0005-0000-0000-0000DC280000}"/>
    <cellStyle name="Normal 113 5 3" xfId="25985" xr:uid="{00000000-0005-0000-0000-0000DD280000}"/>
    <cellStyle name="Normal 113 5 4" xfId="49268" xr:uid="{00000000-0005-0000-0000-0000DE280000}"/>
    <cellStyle name="Normal 113 6" xfId="12137" xr:uid="{00000000-0005-0000-0000-0000DF280000}"/>
    <cellStyle name="Normal 113 6 2" xfId="25987" xr:uid="{00000000-0005-0000-0000-0000E0280000}"/>
    <cellStyle name="Normal 113 7" xfId="25968" xr:uid="{00000000-0005-0000-0000-0000E1280000}"/>
    <cellStyle name="Normal 113 8" xfId="44906" xr:uid="{00000000-0005-0000-0000-0000E2280000}"/>
    <cellStyle name="Normal 114" xfId="1211" xr:uid="{00000000-0005-0000-0000-0000E3280000}"/>
    <cellStyle name="Normal 114 2" xfId="2309" xr:uid="{00000000-0005-0000-0000-0000E4280000}"/>
    <cellStyle name="Normal 114 2 2" xfId="4491" xr:uid="{00000000-0005-0000-0000-0000E5280000}"/>
    <cellStyle name="Normal 114 2 2 2" xfId="11034" xr:uid="{00000000-0005-0000-0000-0000E6280000}"/>
    <cellStyle name="Normal 114 2 2 2 2" xfId="21953" xr:uid="{00000000-0005-0000-0000-0000E7280000}"/>
    <cellStyle name="Normal 114 2 2 2 2 2" xfId="25992" xr:uid="{00000000-0005-0000-0000-0000E8280000}"/>
    <cellStyle name="Normal 114 2 2 2 3" xfId="25991" xr:uid="{00000000-0005-0000-0000-0000E9280000}"/>
    <cellStyle name="Normal 114 2 2 2 4" xfId="54722" xr:uid="{00000000-0005-0000-0000-0000EA280000}"/>
    <cellStyle name="Normal 114 2 2 3" xfId="15410" xr:uid="{00000000-0005-0000-0000-0000EB280000}"/>
    <cellStyle name="Normal 114 2 2 3 2" xfId="25993" xr:uid="{00000000-0005-0000-0000-0000EC280000}"/>
    <cellStyle name="Normal 114 2 2 4" xfId="25990" xr:uid="{00000000-0005-0000-0000-0000ED280000}"/>
    <cellStyle name="Normal 114 2 2 5" xfId="48179" xr:uid="{00000000-0005-0000-0000-0000EE280000}"/>
    <cellStyle name="Normal 114 2 3" xfId="8853" xr:uid="{00000000-0005-0000-0000-0000EF280000}"/>
    <cellStyle name="Normal 114 2 3 2" xfId="19772" xr:uid="{00000000-0005-0000-0000-0000F0280000}"/>
    <cellStyle name="Normal 114 2 3 2 2" xfId="25995" xr:uid="{00000000-0005-0000-0000-0000F1280000}"/>
    <cellStyle name="Normal 114 2 3 3" xfId="25994" xr:uid="{00000000-0005-0000-0000-0000F2280000}"/>
    <cellStyle name="Normal 114 2 3 4" xfId="52541" xr:uid="{00000000-0005-0000-0000-0000F3280000}"/>
    <cellStyle name="Normal 114 2 4" xfId="6672" xr:uid="{00000000-0005-0000-0000-0000F4280000}"/>
    <cellStyle name="Normal 114 2 4 2" xfId="17591" xr:uid="{00000000-0005-0000-0000-0000F5280000}"/>
    <cellStyle name="Normal 114 2 4 2 2" xfId="25997" xr:uid="{00000000-0005-0000-0000-0000F6280000}"/>
    <cellStyle name="Normal 114 2 4 3" xfId="25996" xr:uid="{00000000-0005-0000-0000-0000F7280000}"/>
    <cellStyle name="Normal 114 2 4 4" xfId="50360" xr:uid="{00000000-0005-0000-0000-0000F8280000}"/>
    <cellStyle name="Normal 114 2 5" xfId="13229" xr:uid="{00000000-0005-0000-0000-0000F9280000}"/>
    <cellStyle name="Normal 114 2 5 2" xfId="25998" xr:uid="{00000000-0005-0000-0000-0000FA280000}"/>
    <cellStyle name="Normal 114 2 6" xfId="25989" xr:uid="{00000000-0005-0000-0000-0000FB280000}"/>
    <cellStyle name="Normal 114 2 7" xfId="45998" xr:uid="{00000000-0005-0000-0000-0000FC280000}"/>
    <cellStyle name="Normal 114 3" xfId="3400" xr:uid="{00000000-0005-0000-0000-0000FD280000}"/>
    <cellStyle name="Normal 114 3 2" xfId="9943" xr:uid="{00000000-0005-0000-0000-0000FE280000}"/>
    <cellStyle name="Normal 114 3 2 2" xfId="20862" xr:uid="{00000000-0005-0000-0000-0000FF280000}"/>
    <cellStyle name="Normal 114 3 2 2 2" xfId="26001" xr:uid="{00000000-0005-0000-0000-000000290000}"/>
    <cellStyle name="Normal 114 3 2 3" xfId="26000" xr:uid="{00000000-0005-0000-0000-000001290000}"/>
    <cellStyle name="Normal 114 3 2 4" xfId="53631" xr:uid="{00000000-0005-0000-0000-000002290000}"/>
    <cellStyle name="Normal 114 3 3" xfId="14319" xr:uid="{00000000-0005-0000-0000-000003290000}"/>
    <cellStyle name="Normal 114 3 3 2" xfId="26002" xr:uid="{00000000-0005-0000-0000-000004290000}"/>
    <cellStyle name="Normal 114 3 4" xfId="25999" xr:uid="{00000000-0005-0000-0000-000005290000}"/>
    <cellStyle name="Normal 114 3 5" xfId="47088" xr:uid="{00000000-0005-0000-0000-000006290000}"/>
    <cellStyle name="Normal 114 4" xfId="7762" xr:uid="{00000000-0005-0000-0000-000007290000}"/>
    <cellStyle name="Normal 114 4 2" xfId="18681" xr:uid="{00000000-0005-0000-0000-000008290000}"/>
    <cellStyle name="Normal 114 4 2 2" xfId="26004" xr:uid="{00000000-0005-0000-0000-000009290000}"/>
    <cellStyle name="Normal 114 4 3" xfId="26003" xr:uid="{00000000-0005-0000-0000-00000A290000}"/>
    <cellStyle name="Normal 114 4 4" xfId="51450" xr:uid="{00000000-0005-0000-0000-00000B290000}"/>
    <cellStyle name="Normal 114 5" xfId="5581" xr:uid="{00000000-0005-0000-0000-00000C290000}"/>
    <cellStyle name="Normal 114 5 2" xfId="16500" xr:uid="{00000000-0005-0000-0000-00000D290000}"/>
    <cellStyle name="Normal 114 5 2 2" xfId="26006" xr:uid="{00000000-0005-0000-0000-00000E290000}"/>
    <cellStyle name="Normal 114 5 3" xfId="26005" xr:uid="{00000000-0005-0000-0000-00000F290000}"/>
    <cellStyle name="Normal 114 5 4" xfId="49269" xr:uid="{00000000-0005-0000-0000-000010290000}"/>
    <cellStyle name="Normal 114 6" xfId="12138" xr:uid="{00000000-0005-0000-0000-000011290000}"/>
    <cellStyle name="Normal 114 6 2" xfId="26007" xr:uid="{00000000-0005-0000-0000-000012290000}"/>
    <cellStyle name="Normal 114 7" xfId="25988" xr:uid="{00000000-0005-0000-0000-000013290000}"/>
    <cellStyle name="Normal 114 8" xfId="44907" xr:uid="{00000000-0005-0000-0000-000014290000}"/>
    <cellStyle name="Normal 115" xfId="1212" xr:uid="{00000000-0005-0000-0000-000015290000}"/>
    <cellStyle name="Normal 115 2" xfId="2310" xr:uid="{00000000-0005-0000-0000-000016290000}"/>
    <cellStyle name="Normal 116" xfId="1317" xr:uid="{00000000-0005-0000-0000-000017290000}"/>
    <cellStyle name="Normal 116 2" xfId="2411" xr:uid="{00000000-0005-0000-0000-000018290000}"/>
    <cellStyle name="Normal 116 2 2" xfId="4592" xr:uid="{00000000-0005-0000-0000-000019290000}"/>
    <cellStyle name="Normal 116 2 2 2" xfId="11135" xr:uid="{00000000-0005-0000-0000-00001A290000}"/>
    <cellStyle name="Normal 116 2 2 2 2" xfId="22054" xr:uid="{00000000-0005-0000-0000-00001B290000}"/>
    <cellStyle name="Normal 116 2 2 2 2 2" xfId="26012" xr:uid="{00000000-0005-0000-0000-00001C290000}"/>
    <cellStyle name="Normal 116 2 2 2 3" xfId="26011" xr:uid="{00000000-0005-0000-0000-00001D290000}"/>
    <cellStyle name="Normal 116 2 2 2 4" xfId="54823" xr:uid="{00000000-0005-0000-0000-00001E290000}"/>
    <cellStyle name="Normal 116 2 2 3" xfId="15511" xr:uid="{00000000-0005-0000-0000-00001F290000}"/>
    <cellStyle name="Normal 116 2 2 3 2" xfId="26013" xr:uid="{00000000-0005-0000-0000-000020290000}"/>
    <cellStyle name="Normal 116 2 2 4" xfId="26010" xr:uid="{00000000-0005-0000-0000-000021290000}"/>
    <cellStyle name="Normal 116 2 2 5" xfId="48280" xr:uid="{00000000-0005-0000-0000-000022290000}"/>
    <cellStyle name="Normal 116 2 3" xfId="8954" xr:uid="{00000000-0005-0000-0000-000023290000}"/>
    <cellStyle name="Normal 116 2 3 2" xfId="19873" xr:uid="{00000000-0005-0000-0000-000024290000}"/>
    <cellStyle name="Normal 116 2 3 2 2" xfId="26015" xr:uid="{00000000-0005-0000-0000-000025290000}"/>
    <cellStyle name="Normal 116 2 3 3" xfId="26014" xr:uid="{00000000-0005-0000-0000-000026290000}"/>
    <cellStyle name="Normal 116 2 3 4" xfId="52642" xr:uid="{00000000-0005-0000-0000-000027290000}"/>
    <cellStyle name="Normal 116 2 4" xfId="6773" xr:uid="{00000000-0005-0000-0000-000028290000}"/>
    <cellStyle name="Normal 116 2 4 2" xfId="17692" xr:uid="{00000000-0005-0000-0000-000029290000}"/>
    <cellStyle name="Normal 116 2 4 2 2" xfId="26017" xr:uid="{00000000-0005-0000-0000-00002A290000}"/>
    <cellStyle name="Normal 116 2 4 3" xfId="26016" xr:uid="{00000000-0005-0000-0000-00002B290000}"/>
    <cellStyle name="Normal 116 2 4 4" xfId="50461" xr:uid="{00000000-0005-0000-0000-00002C290000}"/>
    <cellStyle name="Normal 116 2 5" xfId="13330" xr:uid="{00000000-0005-0000-0000-00002D290000}"/>
    <cellStyle name="Normal 116 2 5 2" xfId="26018" xr:uid="{00000000-0005-0000-0000-00002E290000}"/>
    <cellStyle name="Normal 116 2 6" xfId="26009" xr:uid="{00000000-0005-0000-0000-00002F290000}"/>
    <cellStyle name="Normal 116 2 7" xfId="46099" xr:uid="{00000000-0005-0000-0000-000030290000}"/>
    <cellStyle name="Normal 116 3" xfId="3501" xr:uid="{00000000-0005-0000-0000-000031290000}"/>
    <cellStyle name="Normal 116 3 2" xfId="10044" xr:uid="{00000000-0005-0000-0000-000032290000}"/>
    <cellStyle name="Normal 116 3 2 2" xfId="20963" xr:uid="{00000000-0005-0000-0000-000033290000}"/>
    <cellStyle name="Normal 116 3 2 2 2" xfId="26021" xr:uid="{00000000-0005-0000-0000-000034290000}"/>
    <cellStyle name="Normal 116 3 2 3" xfId="26020" xr:uid="{00000000-0005-0000-0000-000035290000}"/>
    <cellStyle name="Normal 116 3 2 4" xfId="53732" xr:uid="{00000000-0005-0000-0000-000036290000}"/>
    <cellStyle name="Normal 116 3 3" xfId="14420" xr:uid="{00000000-0005-0000-0000-000037290000}"/>
    <cellStyle name="Normal 116 3 3 2" xfId="26022" xr:uid="{00000000-0005-0000-0000-000038290000}"/>
    <cellStyle name="Normal 116 3 4" xfId="26019" xr:uid="{00000000-0005-0000-0000-000039290000}"/>
    <cellStyle name="Normal 116 3 5" xfId="47189" xr:uid="{00000000-0005-0000-0000-00003A290000}"/>
    <cellStyle name="Normal 116 4" xfId="7863" xr:uid="{00000000-0005-0000-0000-00003B290000}"/>
    <cellStyle name="Normal 116 4 2" xfId="18782" xr:uid="{00000000-0005-0000-0000-00003C290000}"/>
    <cellStyle name="Normal 116 4 2 2" xfId="26024" xr:uid="{00000000-0005-0000-0000-00003D290000}"/>
    <cellStyle name="Normal 116 4 3" xfId="26023" xr:uid="{00000000-0005-0000-0000-00003E290000}"/>
    <cellStyle name="Normal 116 4 4" xfId="51551" xr:uid="{00000000-0005-0000-0000-00003F290000}"/>
    <cellStyle name="Normal 116 5" xfId="5682" xr:uid="{00000000-0005-0000-0000-000040290000}"/>
    <cellStyle name="Normal 116 5 2" xfId="16601" xr:uid="{00000000-0005-0000-0000-000041290000}"/>
    <cellStyle name="Normal 116 5 2 2" xfId="26026" xr:uid="{00000000-0005-0000-0000-000042290000}"/>
    <cellStyle name="Normal 116 5 3" xfId="26025" xr:uid="{00000000-0005-0000-0000-000043290000}"/>
    <cellStyle name="Normal 116 5 4" xfId="49370" xr:uid="{00000000-0005-0000-0000-000044290000}"/>
    <cellStyle name="Normal 116 6" xfId="12239" xr:uid="{00000000-0005-0000-0000-000045290000}"/>
    <cellStyle name="Normal 116 6 2" xfId="26027" xr:uid="{00000000-0005-0000-0000-000046290000}"/>
    <cellStyle name="Normal 116 7" xfId="26008" xr:uid="{00000000-0005-0000-0000-000047290000}"/>
    <cellStyle name="Normal 116 8" xfId="45008" xr:uid="{00000000-0005-0000-0000-000048290000}"/>
    <cellStyle name="Normal 117" xfId="1331" xr:uid="{00000000-0005-0000-0000-000049290000}"/>
    <cellStyle name="Normal 118" xfId="1318" xr:uid="{00000000-0005-0000-0000-00004A290000}"/>
    <cellStyle name="Normal 118 2" xfId="3502" xr:uid="{00000000-0005-0000-0000-00004B290000}"/>
    <cellStyle name="Normal 118 2 2" xfId="10045" xr:uid="{00000000-0005-0000-0000-00004C290000}"/>
    <cellStyle name="Normal 118 2 2 2" xfId="20964" xr:uid="{00000000-0005-0000-0000-00004D290000}"/>
    <cellStyle name="Normal 118 2 2 2 2" xfId="26031" xr:uid="{00000000-0005-0000-0000-00004E290000}"/>
    <cellStyle name="Normal 118 2 2 3" xfId="26030" xr:uid="{00000000-0005-0000-0000-00004F290000}"/>
    <cellStyle name="Normal 118 2 2 4" xfId="53733" xr:uid="{00000000-0005-0000-0000-000050290000}"/>
    <cellStyle name="Normal 118 2 3" xfId="14421" xr:uid="{00000000-0005-0000-0000-000051290000}"/>
    <cellStyle name="Normal 118 2 3 2" xfId="26032" xr:uid="{00000000-0005-0000-0000-000052290000}"/>
    <cellStyle name="Normal 118 2 4" xfId="26029" xr:uid="{00000000-0005-0000-0000-000053290000}"/>
    <cellStyle name="Normal 118 2 5" xfId="47190" xr:uid="{00000000-0005-0000-0000-000054290000}"/>
    <cellStyle name="Normal 118 3" xfId="7864" xr:uid="{00000000-0005-0000-0000-000055290000}"/>
    <cellStyle name="Normal 118 3 2" xfId="18783" xr:uid="{00000000-0005-0000-0000-000056290000}"/>
    <cellStyle name="Normal 118 3 2 2" xfId="26034" xr:uid="{00000000-0005-0000-0000-000057290000}"/>
    <cellStyle name="Normal 118 3 3" xfId="26033" xr:uid="{00000000-0005-0000-0000-000058290000}"/>
    <cellStyle name="Normal 118 3 4" xfId="51552" xr:uid="{00000000-0005-0000-0000-000059290000}"/>
    <cellStyle name="Normal 118 4" xfId="5683" xr:uid="{00000000-0005-0000-0000-00005A290000}"/>
    <cellStyle name="Normal 118 4 2" xfId="16602" xr:uid="{00000000-0005-0000-0000-00005B290000}"/>
    <cellStyle name="Normal 118 4 2 2" xfId="26036" xr:uid="{00000000-0005-0000-0000-00005C290000}"/>
    <cellStyle name="Normal 118 4 3" xfId="26035" xr:uid="{00000000-0005-0000-0000-00005D290000}"/>
    <cellStyle name="Normal 118 4 4" xfId="49371" xr:uid="{00000000-0005-0000-0000-00005E290000}"/>
    <cellStyle name="Normal 118 5" xfId="12240" xr:uid="{00000000-0005-0000-0000-00005F290000}"/>
    <cellStyle name="Normal 118 5 2" xfId="26037" xr:uid="{00000000-0005-0000-0000-000060290000}"/>
    <cellStyle name="Normal 118 6" xfId="26028" xr:uid="{00000000-0005-0000-0000-000061290000}"/>
    <cellStyle name="Normal 118 7" xfId="45009" xr:uid="{00000000-0005-0000-0000-000062290000}"/>
    <cellStyle name="Normal 119" xfId="11136" xr:uid="{00000000-0005-0000-0000-000063290000}"/>
    <cellStyle name="Normal 119 2" xfId="22055" xr:uid="{00000000-0005-0000-0000-000064290000}"/>
    <cellStyle name="Normal 119 2 2" xfId="26039" xr:uid="{00000000-0005-0000-0000-000065290000}"/>
    <cellStyle name="Normal 119 3" xfId="26038" xr:uid="{00000000-0005-0000-0000-000066290000}"/>
    <cellStyle name="Normal 119 4" xfId="54824" xr:uid="{00000000-0005-0000-0000-000067290000}"/>
    <cellStyle name="Normal 12" xfId="90" xr:uid="{00000000-0005-0000-0000-000068290000}"/>
    <cellStyle name="Normal 12 2" xfId="109" xr:uid="{00000000-0005-0000-0000-000069290000}"/>
    <cellStyle name="Normal 12 2 2" xfId="26040" xr:uid="{00000000-0005-0000-0000-00006A290000}"/>
    <cellStyle name="Normal 12 3" xfId="54984" xr:uid="{00000000-0005-0000-0000-00006B290000}"/>
    <cellStyle name="Normal 12 4" xfId="55284" xr:uid="{00000000-0005-0000-0000-00006C290000}"/>
    <cellStyle name="Normal 120" xfId="11137" xr:uid="{00000000-0005-0000-0000-00006D290000}"/>
    <cellStyle name="Normal 120 2" xfId="22056" xr:uid="{00000000-0005-0000-0000-00006E290000}"/>
    <cellStyle name="Normal 121" xfId="11138" xr:uid="{00000000-0005-0000-0000-00006F290000}"/>
    <cellStyle name="Normal 121 2" xfId="22057" xr:uid="{00000000-0005-0000-0000-000070290000}"/>
    <cellStyle name="Normal 122" xfId="11139" xr:uid="{00000000-0005-0000-0000-000071290000}"/>
    <cellStyle name="Normal 122 2" xfId="22058" xr:uid="{00000000-0005-0000-0000-000072290000}"/>
    <cellStyle name="Normal 123" xfId="11140" xr:uid="{00000000-0005-0000-0000-000073290000}"/>
    <cellStyle name="Normal 123 2" xfId="22059" xr:uid="{00000000-0005-0000-0000-000074290000}"/>
    <cellStyle name="Normal 124" xfId="11141" xr:uid="{00000000-0005-0000-0000-000075290000}"/>
    <cellStyle name="Normal 124 2" xfId="22060" xr:uid="{00000000-0005-0000-0000-000076290000}"/>
    <cellStyle name="Normal 125" xfId="11142" xr:uid="{00000000-0005-0000-0000-000077290000}"/>
    <cellStyle name="Normal 125 2" xfId="22061" xr:uid="{00000000-0005-0000-0000-000078290000}"/>
    <cellStyle name="Normal 126" xfId="11143" xr:uid="{00000000-0005-0000-0000-000079290000}"/>
    <cellStyle name="Normal 126 2" xfId="22062" xr:uid="{00000000-0005-0000-0000-00007A290000}"/>
    <cellStyle name="Normal 127" xfId="11144" xr:uid="{00000000-0005-0000-0000-00007B290000}"/>
    <cellStyle name="Normal 127 2" xfId="22063" xr:uid="{00000000-0005-0000-0000-00007C290000}"/>
    <cellStyle name="Normal 128" xfId="11145" xr:uid="{00000000-0005-0000-0000-00007D290000}"/>
    <cellStyle name="Normal 128 2" xfId="22064" xr:uid="{00000000-0005-0000-0000-00007E290000}"/>
    <cellStyle name="Normal 129" xfId="11146" xr:uid="{00000000-0005-0000-0000-00007F290000}"/>
    <cellStyle name="Normal 129 2" xfId="22065" xr:uid="{00000000-0005-0000-0000-000080290000}"/>
    <cellStyle name="Normal 13" xfId="98" xr:uid="{00000000-0005-0000-0000-000081290000}"/>
    <cellStyle name="Normal 13 2" xfId="54985" xr:uid="{00000000-0005-0000-0000-000082290000}"/>
    <cellStyle name="Normal 13 3" xfId="55285" xr:uid="{00000000-0005-0000-0000-000083290000}"/>
    <cellStyle name="Normal 130" xfId="11147" xr:uid="{00000000-0005-0000-0000-000084290000}"/>
    <cellStyle name="Normal 130 2" xfId="22066" xr:uid="{00000000-0005-0000-0000-000085290000}"/>
    <cellStyle name="Normal 130 2 2" xfId="26042" xr:uid="{00000000-0005-0000-0000-000086290000}"/>
    <cellStyle name="Normal 130 3" xfId="26041" xr:uid="{00000000-0005-0000-0000-000087290000}"/>
    <cellStyle name="Normal 130 4" xfId="54825" xr:uid="{00000000-0005-0000-0000-000088290000}"/>
    <cellStyle name="Normal 131" xfId="11148" xr:uid="{00000000-0005-0000-0000-000089290000}"/>
    <cellStyle name="Normal 131 2" xfId="22067" xr:uid="{00000000-0005-0000-0000-00008A290000}"/>
    <cellStyle name="Normal 131 2 2" xfId="26044" xr:uid="{00000000-0005-0000-0000-00008B290000}"/>
    <cellStyle name="Normal 131 3" xfId="26043" xr:uid="{00000000-0005-0000-0000-00008C290000}"/>
    <cellStyle name="Normal 132" xfId="11161" xr:uid="{00000000-0005-0000-0000-00008D290000}"/>
    <cellStyle name="Normal 132 2" xfId="26045" xr:uid="{00000000-0005-0000-0000-00008E290000}"/>
    <cellStyle name="Normal 133" xfId="43913" xr:uid="{00000000-0005-0000-0000-00008F290000}"/>
    <cellStyle name="Normal 134" xfId="43914" xr:uid="{00000000-0005-0000-0000-000090290000}"/>
    <cellStyle name="Normal 135" xfId="43915" xr:uid="{00000000-0005-0000-0000-000091290000}"/>
    <cellStyle name="Normal 136" xfId="43916" xr:uid="{00000000-0005-0000-0000-000092290000}"/>
    <cellStyle name="Normal 137" xfId="43917" xr:uid="{00000000-0005-0000-0000-000093290000}"/>
    <cellStyle name="Normal 138" xfId="43918" xr:uid="{00000000-0005-0000-0000-000094290000}"/>
    <cellStyle name="Normal 139" xfId="54826" xr:uid="{00000000-0005-0000-0000-000095290000}"/>
    <cellStyle name="Normal 14" xfId="99" xr:uid="{00000000-0005-0000-0000-000096290000}"/>
    <cellStyle name="Normal 14 10" xfId="1023" xr:uid="{00000000-0005-0000-0000-000097290000}"/>
    <cellStyle name="Normal 14 10 2" xfId="2121" xr:uid="{00000000-0005-0000-0000-000098290000}"/>
    <cellStyle name="Normal 14 10 2 2" xfId="4304" xr:uid="{00000000-0005-0000-0000-000099290000}"/>
    <cellStyle name="Normal 14 10 2 2 2" xfId="10847" xr:uid="{00000000-0005-0000-0000-00009A290000}"/>
    <cellStyle name="Normal 14 10 2 2 2 2" xfId="21766" xr:uid="{00000000-0005-0000-0000-00009B290000}"/>
    <cellStyle name="Normal 14 10 2 2 2 2 2" xfId="26051" xr:uid="{00000000-0005-0000-0000-00009C290000}"/>
    <cellStyle name="Normal 14 10 2 2 2 3" xfId="26050" xr:uid="{00000000-0005-0000-0000-00009D290000}"/>
    <cellStyle name="Normal 14 10 2 2 2 4" xfId="54535" xr:uid="{00000000-0005-0000-0000-00009E290000}"/>
    <cellStyle name="Normal 14 10 2 2 3" xfId="15223" xr:uid="{00000000-0005-0000-0000-00009F290000}"/>
    <cellStyle name="Normal 14 10 2 2 3 2" xfId="26052" xr:uid="{00000000-0005-0000-0000-0000A0290000}"/>
    <cellStyle name="Normal 14 10 2 2 4" xfId="26049" xr:uid="{00000000-0005-0000-0000-0000A1290000}"/>
    <cellStyle name="Normal 14 10 2 2 5" xfId="47992" xr:uid="{00000000-0005-0000-0000-0000A2290000}"/>
    <cellStyle name="Normal 14 10 2 3" xfId="8666" xr:uid="{00000000-0005-0000-0000-0000A3290000}"/>
    <cellStyle name="Normal 14 10 2 3 2" xfId="19585" xr:uid="{00000000-0005-0000-0000-0000A4290000}"/>
    <cellStyle name="Normal 14 10 2 3 2 2" xfId="26054" xr:uid="{00000000-0005-0000-0000-0000A5290000}"/>
    <cellStyle name="Normal 14 10 2 3 3" xfId="26053" xr:uid="{00000000-0005-0000-0000-0000A6290000}"/>
    <cellStyle name="Normal 14 10 2 3 4" xfId="52354" xr:uid="{00000000-0005-0000-0000-0000A7290000}"/>
    <cellStyle name="Normal 14 10 2 4" xfId="6485" xr:uid="{00000000-0005-0000-0000-0000A8290000}"/>
    <cellStyle name="Normal 14 10 2 4 2" xfId="17404" xr:uid="{00000000-0005-0000-0000-0000A9290000}"/>
    <cellStyle name="Normal 14 10 2 4 2 2" xfId="26056" xr:uid="{00000000-0005-0000-0000-0000AA290000}"/>
    <cellStyle name="Normal 14 10 2 4 3" xfId="26055" xr:uid="{00000000-0005-0000-0000-0000AB290000}"/>
    <cellStyle name="Normal 14 10 2 4 4" xfId="50173" xr:uid="{00000000-0005-0000-0000-0000AC290000}"/>
    <cellStyle name="Normal 14 10 2 5" xfId="13042" xr:uid="{00000000-0005-0000-0000-0000AD290000}"/>
    <cellStyle name="Normal 14 10 2 5 2" xfId="26057" xr:uid="{00000000-0005-0000-0000-0000AE290000}"/>
    <cellStyle name="Normal 14 10 2 6" xfId="26048" xr:uid="{00000000-0005-0000-0000-0000AF290000}"/>
    <cellStyle name="Normal 14 10 2 7" xfId="45811" xr:uid="{00000000-0005-0000-0000-0000B0290000}"/>
    <cellStyle name="Normal 14 10 3" xfId="3213" xr:uid="{00000000-0005-0000-0000-0000B1290000}"/>
    <cellStyle name="Normal 14 10 3 2" xfId="9756" xr:uid="{00000000-0005-0000-0000-0000B2290000}"/>
    <cellStyle name="Normal 14 10 3 2 2" xfId="20675" xr:uid="{00000000-0005-0000-0000-0000B3290000}"/>
    <cellStyle name="Normal 14 10 3 2 2 2" xfId="26060" xr:uid="{00000000-0005-0000-0000-0000B4290000}"/>
    <cellStyle name="Normal 14 10 3 2 3" xfId="26059" xr:uid="{00000000-0005-0000-0000-0000B5290000}"/>
    <cellStyle name="Normal 14 10 3 2 4" xfId="53444" xr:uid="{00000000-0005-0000-0000-0000B6290000}"/>
    <cellStyle name="Normal 14 10 3 3" xfId="14132" xr:uid="{00000000-0005-0000-0000-0000B7290000}"/>
    <cellStyle name="Normal 14 10 3 3 2" xfId="26061" xr:uid="{00000000-0005-0000-0000-0000B8290000}"/>
    <cellStyle name="Normal 14 10 3 4" xfId="26058" xr:uid="{00000000-0005-0000-0000-0000B9290000}"/>
    <cellStyle name="Normal 14 10 3 5" xfId="46901" xr:uid="{00000000-0005-0000-0000-0000BA290000}"/>
    <cellStyle name="Normal 14 10 4" xfId="7575" xr:uid="{00000000-0005-0000-0000-0000BB290000}"/>
    <cellStyle name="Normal 14 10 4 2" xfId="18494" xr:uid="{00000000-0005-0000-0000-0000BC290000}"/>
    <cellStyle name="Normal 14 10 4 2 2" xfId="26063" xr:uid="{00000000-0005-0000-0000-0000BD290000}"/>
    <cellStyle name="Normal 14 10 4 3" xfId="26062" xr:uid="{00000000-0005-0000-0000-0000BE290000}"/>
    <cellStyle name="Normal 14 10 4 4" xfId="51263" xr:uid="{00000000-0005-0000-0000-0000BF290000}"/>
    <cellStyle name="Normal 14 10 5" xfId="5394" xr:uid="{00000000-0005-0000-0000-0000C0290000}"/>
    <cellStyle name="Normal 14 10 5 2" xfId="16313" xr:uid="{00000000-0005-0000-0000-0000C1290000}"/>
    <cellStyle name="Normal 14 10 5 2 2" xfId="26065" xr:uid="{00000000-0005-0000-0000-0000C2290000}"/>
    <cellStyle name="Normal 14 10 5 3" xfId="26064" xr:uid="{00000000-0005-0000-0000-0000C3290000}"/>
    <cellStyle name="Normal 14 10 5 4" xfId="49082" xr:uid="{00000000-0005-0000-0000-0000C4290000}"/>
    <cellStyle name="Normal 14 10 6" xfId="11951" xr:uid="{00000000-0005-0000-0000-0000C5290000}"/>
    <cellStyle name="Normal 14 10 6 2" xfId="26066" xr:uid="{00000000-0005-0000-0000-0000C6290000}"/>
    <cellStyle name="Normal 14 10 7" xfId="26047" xr:uid="{00000000-0005-0000-0000-0000C7290000}"/>
    <cellStyle name="Normal 14 10 8" xfId="44720" xr:uid="{00000000-0005-0000-0000-0000C8290000}"/>
    <cellStyle name="Normal 14 11" xfId="1121" xr:uid="{00000000-0005-0000-0000-0000C9290000}"/>
    <cellStyle name="Normal 14 11 2" xfId="2219" xr:uid="{00000000-0005-0000-0000-0000CA290000}"/>
    <cellStyle name="Normal 14 11 2 2" xfId="4402" xr:uid="{00000000-0005-0000-0000-0000CB290000}"/>
    <cellStyle name="Normal 14 11 2 2 2" xfId="10945" xr:uid="{00000000-0005-0000-0000-0000CC290000}"/>
    <cellStyle name="Normal 14 11 2 2 2 2" xfId="21864" xr:uid="{00000000-0005-0000-0000-0000CD290000}"/>
    <cellStyle name="Normal 14 11 2 2 2 2 2" xfId="26071" xr:uid="{00000000-0005-0000-0000-0000CE290000}"/>
    <cellStyle name="Normal 14 11 2 2 2 3" xfId="26070" xr:uid="{00000000-0005-0000-0000-0000CF290000}"/>
    <cellStyle name="Normal 14 11 2 2 2 4" xfId="54633" xr:uid="{00000000-0005-0000-0000-0000D0290000}"/>
    <cellStyle name="Normal 14 11 2 2 3" xfId="15321" xr:uid="{00000000-0005-0000-0000-0000D1290000}"/>
    <cellStyle name="Normal 14 11 2 2 3 2" xfId="26072" xr:uid="{00000000-0005-0000-0000-0000D2290000}"/>
    <cellStyle name="Normal 14 11 2 2 4" xfId="26069" xr:uid="{00000000-0005-0000-0000-0000D3290000}"/>
    <cellStyle name="Normal 14 11 2 2 5" xfId="48090" xr:uid="{00000000-0005-0000-0000-0000D4290000}"/>
    <cellStyle name="Normal 14 11 2 3" xfId="8764" xr:uid="{00000000-0005-0000-0000-0000D5290000}"/>
    <cellStyle name="Normal 14 11 2 3 2" xfId="19683" xr:uid="{00000000-0005-0000-0000-0000D6290000}"/>
    <cellStyle name="Normal 14 11 2 3 2 2" xfId="26074" xr:uid="{00000000-0005-0000-0000-0000D7290000}"/>
    <cellStyle name="Normal 14 11 2 3 3" xfId="26073" xr:uid="{00000000-0005-0000-0000-0000D8290000}"/>
    <cellStyle name="Normal 14 11 2 3 4" xfId="52452" xr:uid="{00000000-0005-0000-0000-0000D9290000}"/>
    <cellStyle name="Normal 14 11 2 4" xfId="6583" xr:uid="{00000000-0005-0000-0000-0000DA290000}"/>
    <cellStyle name="Normal 14 11 2 4 2" xfId="17502" xr:uid="{00000000-0005-0000-0000-0000DB290000}"/>
    <cellStyle name="Normal 14 11 2 4 2 2" xfId="26076" xr:uid="{00000000-0005-0000-0000-0000DC290000}"/>
    <cellStyle name="Normal 14 11 2 4 3" xfId="26075" xr:uid="{00000000-0005-0000-0000-0000DD290000}"/>
    <cellStyle name="Normal 14 11 2 4 4" xfId="50271" xr:uid="{00000000-0005-0000-0000-0000DE290000}"/>
    <cellStyle name="Normal 14 11 2 5" xfId="13140" xr:uid="{00000000-0005-0000-0000-0000DF290000}"/>
    <cellStyle name="Normal 14 11 2 5 2" xfId="26077" xr:uid="{00000000-0005-0000-0000-0000E0290000}"/>
    <cellStyle name="Normal 14 11 2 6" xfId="26068" xr:uid="{00000000-0005-0000-0000-0000E1290000}"/>
    <cellStyle name="Normal 14 11 2 7" xfId="45909" xr:uid="{00000000-0005-0000-0000-0000E2290000}"/>
    <cellStyle name="Normal 14 11 3" xfId="3311" xr:uid="{00000000-0005-0000-0000-0000E3290000}"/>
    <cellStyle name="Normal 14 11 3 2" xfId="9854" xr:uid="{00000000-0005-0000-0000-0000E4290000}"/>
    <cellStyle name="Normal 14 11 3 2 2" xfId="20773" xr:uid="{00000000-0005-0000-0000-0000E5290000}"/>
    <cellStyle name="Normal 14 11 3 2 2 2" xfId="26080" xr:uid="{00000000-0005-0000-0000-0000E6290000}"/>
    <cellStyle name="Normal 14 11 3 2 3" xfId="26079" xr:uid="{00000000-0005-0000-0000-0000E7290000}"/>
    <cellStyle name="Normal 14 11 3 2 4" xfId="53542" xr:uid="{00000000-0005-0000-0000-0000E8290000}"/>
    <cellStyle name="Normal 14 11 3 3" xfId="14230" xr:uid="{00000000-0005-0000-0000-0000E9290000}"/>
    <cellStyle name="Normal 14 11 3 3 2" xfId="26081" xr:uid="{00000000-0005-0000-0000-0000EA290000}"/>
    <cellStyle name="Normal 14 11 3 4" xfId="26078" xr:uid="{00000000-0005-0000-0000-0000EB290000}"/>
    <cellStyle name="Normal 14 11 3 5" xfId="46999" xr:uid="{00000000-0005-0000-0000-0000EC290000}"/>
    <cellStyle name="Normal 14 11 4" xfId="7673" xr:uid="{00000000-0005-0000-0000-0000ED290000}"/>
    <cellStyle name="Normal 14 11 4 2" xfId="18592" xr:uid="{00000000-0005-0000-0000-0000EE290000}"/>
    <cellStyle name="Normal 14 11 4 2 2" xfId="26083" xr:uid="{00000000-0005-0000-0000-0000EF290000}"/>
    <cellStyle name="Normal 14 11 4 3" xfId="26082" xr:uid="{00000000-0005-0000-0000-0000F0290000}"/>
    <cellStyle name="Normal 14 11 4 4" xfId="51361" xr:uid="{00000000-0005-0000-0000-0000F1290000}"/>
    <cellStyle name="Normal 14 11 5" xfId="5492" xr:uid="{00000000-0005-0000-0000-0000F2290000}"/>
    <cellStyle name="Normal 14 11 5 2" xfId="16411" xr:uid="{00000000-0005-0000-0000-0000F3290000}"/>
    <cellStyle name="Normal 14 11 5 2 2" xfId="26085" xr:uid="{00000000-0005-0000-0000-0000F4290000}"/>
    <cellStyle name="Normal 14 11 5 3" xfId="26084" xr:uid="{00000000-0005-0000-0000-0000F5290000}"/>
    <cellStyle name="Normal 14 11 5 4" xfId="49180" xr:uid="{00000000-0005-0000-0000-0000F6290000}"/>
    <cellStyle name="Normal 14 11 6" xfId="12049" xr:uid="{00000000-0005-0000-0000-0000F7290000}"/>
    <cellStyle name="Normal 14 11 6 2" xfId="26086" xr:uid="{00000000-0005-0000-0000-0000F8290000}"/>
    <cellStyle name="Normal 14 11 7" xfId="26067" xr:uid="{00000000-0005-0000-0000-0000F9290000}"/>
    <cellStyle name="Normal 14 11 8" xfId="44818" xr:uid="{00000000-0005-0000-0000-0000FA290000}"/>
    <cellStyle name="Normal 14 12" xfId="1225" xr:uid="{00000000-0005-0000-0000-0000FB290000}"/>
    <cellStyle name="Normal 14 12 2" xfId="2323" xr:uid="{00000000-0005-0000-0000-0000FC290000}"/>
    <cellStyle name="Normal 14 12 2 2" xfId="4504" xr:uid="{00000000-0005-0000-0000-0000FD290000}"/>
    <cellStyle name="Normal 14 12 2 2 2" xfId="11047" xr:uid="{00000000-0005-0000-0000-0000FE290000}"/>
    <cellStyle name="Normal 14 12 2 2 2 2" xfId="21966" xr:uid="{00000000-0005-0000-0000-0000FF290000}"/>
    <cellStyle name="Normal 14 12 2 2 2 2 2" xfId="26091" xr:uid="{00000000-0005-0000-0000-0000002A0000}"/>
    <cellStyle name="Normal 14 12 2 2 2 3" xfId="26090" xr:uid="{00000000-0005-0000-0000-0000012A0000}"/>
    <cellStyle name="Normal 14 12 2 2 2 4" xfId="54735" xr:uid="{00000000-0005-0000-0000-0000022A0000}"/>
    <cellStyle name="Normal 14 12 2 2 3" xfId="15423" xr:uid="{00000000-0005-0000-0000-0000032A0000}"/>
    <cellStyle name="Normal 14 12 2 2 3 2" xfId="26092" xr:uid="{00000000-0005-0000-0000-0000042A0000}"/>
    <cellStyle name="Normal 14 12 2 2 4" xfId="26089" xr:uid="{00000000-0005-0000-0000-0000052A0000}"/>
    <cellStyle name="Normal 14 12 2 2 5" xfId="48192" xr:uid="{00000000-0005-0000-0000-0000062A0000}"/>
    <cellStyle name="Normal 14 12 2 3" xfId="8866" xr:uid="{00000000-0005-0000-0000-0000072A0000}"/>
    <cellStyle name="Normal 14 12 2 3 2" xfId="19785" xr:uid="{00000000-0005-0000-0000-0000082A0000}"/>
    <cellStyle name="Normal 14 12 2 3 2 2" xfId="26094" xr:uid="{00000000-0005-0000-0000-0000092A0000}"/>
    <cellStyle name="Normal 14 12 2 3 3" xfId="26093" xr:uid="{00000000-0005-0000-0000-00000A2A0000}"/>
    <cellStyle name="Normal 14 12 2 3 4" xfId="52554" xr:uid="{00000000-0005-0000-0000-00000B2A0000}"/>
    <cellStyle name="Normal 14 12 2 4" xfId="6685" xr:uid="{00000000-0005-0000-0000-00000C2A0000}"/>
    <cellStyle name="Normal 14 12 2 4 2" xfId="17604" xr:uid="{00000000-0005-0000-0000-00000D2A0000}"/>
    <cellStyle name="Normal 14 12 2 4 2 2" xfId="26096" xr:uid="{00000000-0005-0000-0000-00000E2A0000}"/>
    <cellStyle name="Normal 14 12 2 4 3" xfId="26095" xr:uid="{00000000-0005-0000-0000-00000F2A0000}"/>
    <cellStyle name="Normal 14 12 2 4 4" xfId="50373" xr:uid="{00000000-0005-0000-0000-0000102A0000}"/>
    <cellStyle name="Normal 14 12 2 5" xfId="13242" xr:uid="{00000000-0005-0000-0000-0000112A0000}"/>
    <cellStyle name="Normal 14 12 2 5 2" xfId="26097" xr:uid="{00000000-0005-0000-0000-0000122A0000}"/>
    <cellStyle name="Normal 14 12 2 6" xfId="26088" xr:uid="{00000000-0005-0000-0000-0000132A0000}"/>
    <cellStyle name="Normal 14 12 2 7" xfId="46011" xr:uid="{00000000-0005-0000-0000-0000142A0000}"/>
    <cellStyle name="Normal 14 12 3" xfId="3413" xr:uid="{00000000-0005-0000-0000-0000152A0000}"/>
    <cellStyle name="Normal 14 12 3 2" xfId="9956" xr:uid="{00000000-0005-0000-0000-0000162A0000}"/>
    <cellStyle name="Normal 14 12 3 2 2" xfId="20875" xr:uid="{00000000-0005-0000-0000-0000172A0000}"/>
    <cellStyle name="Normal 14 12 3 2 2 2" xfId="26100" xr:uid="{00000000-0005-0000-0000-0000182A0000}"/>
    <cellStyle name="Normal 14 12 3 2 3" xfId="26099" xr:uid="{00000000-0005-0000-0000-0000192A0000}"/>
    <cellStyle name="Normal 14 12 3 2 4" xfId="53644" xr:uid="{00000000-0005-0000-0000-00001A2A0000}"/>
    <cellStyle name="Normal 14 12 3 3" xfId="14332" xr:uid="{00000000-0005-0000-0000-00001B2A0000}"/>
    <cellStyle name="Normal 14 12 3 3 2" xfId="26101" xr:uid="{00000000-0005-0000-0000-00001C2A0000}"/>
    <cellStyle name="Normal 14 12 3 4" xfId="26098" xr:uid="{00000000-0005-0000-0000-00001D2A0000}"/>
    <cellStyle name="Normal 14 12 3 5" xfId="47101" xr:uid="{00000000-0005-0000-0000-00001E2A0000}"/>
    <cellStyle name="Normal 14 12 4" xfId="7775" xr:uid="{00000000-0005-0000-0000-00001F2A0000}"/>
    <cellStyle name="Normal 14 12 4 2" xfId="18694" xr:uid="{00000000-0005-0000-0000-0000202A0000}"/>
    <cellStyle name="Normal 14 12 4 2 2" xfId="26103" xr:uid="{00000000-0005-0000-0000-0000212A0000}"/>
    <cellStyle name="Normal 14 12 4 3" xfId="26102" xr:uid="{00000000-0005-0000-0000-0000222A0000}"/>
    <cellStyle name="Normal 14 12 4 4" xfId="51463" xr:uid="{00000000-0005-0000-0000-0000232A0000}"/>
    <cellStyle name="Normal 14 12 5" xfId="5594" xr:uid="{00000000-0005-0000-0000-0000242A0000}"/>
    <cellStyle name="Normal 14 12 5 2" xfId="16513" xr:uid="{00000000-0005-0000-0000-0000252A0000}"/>
    <cellStyle name="Normal 14 12 5 2 2" xfId="26105" xr:uid="{00000000-0005-0000-0000-0000262A0000}"/>
    <cellStyle name="Normal 14 12 5 3" xfId="26104" xr:uid="{00000000-0005-0000-0000-0000272A0000}"/>
    <cellStyle name="Normal 14 12 5 4" xfId="49282" xr:uid="{00000000-0005-0000-0000-0000282A0000}"/>
    <cellStyle name="Normal 14 12 6" xfId="12151" xr:uid="{00000000-0005-0000-0000-0000292A0000}"/>
    <cellStyle name="Normal 14 12 6 2" xfId="26106" xr:uid="{00000000-0005-0000-0000-00002A2A0000}"/>
    <cellStyle name="Normal 14 12 7" xfId="26087" xr:uid="{00000000-0005-0000-0000-00002B2A0000}"/>
    <cellStyle name="Normal 14 12 8" xfId="44920" xr:uid="{00000000-0005-0000-0000-00002C2A0000}"/>
    <cellStyle name="Normal 14 13" xfId="1344" xr:uid="{00000000-0005-0000-0000-00002D2A0000}"/>
    <cellStyle name="Normal 14 13 2" xfId="3527" xr:uid="{00000000-0005-0000-0000-00002E2A0000}"/>
    <cellStyle name="Normal 14 13 2 2" xfId="10070" xr:uid="{00000000-0005-0000-0000-00002F2A0000}"/>
    <cellStyle name="Normal 14 13 2 2 2" xfId="20989" xr:uid="{00000000-0005-0000-0000-0000302A0000}"/>
    <cellStyle name="Normal 14 13 2 2 2 2" xfId="26110" xr:uid="{00000000-0005-0000-0000-0000312A0000}"/>
    <cellStyle name="Normal 14 13 2 2 3" xfId="26109" xr:uid="{00000000-0005-0000-0000-0000322A0000}"/>
    <cellStyle name="Normal 14 13 2 2 4" xfId="53758" xr:uid="{00000000-0005-0000-0000-0000332A0000}"/>
    <cellStyle name="Normal 14 13 2 3" xfId="14446" xr:uid="{00000000-0005-0000-0000-0000342A0000}"/>
    <cellStyle name="Normal 14 13 2 3 2" xfId="26111" xr:uid="{00000000-0005-0000-0000-0000352A0000}"/>
    <cellStyle name="Normal 14 13 2 4" xfId="26108" xr:uid="{00000000-0005-0000-0000-0000362A0000}"/>
    <cellStyle name="Normal 14 13 2 5" xfId="47215" xr:uid="{00000000-0005-0000-0000-0000372A0000}"/>
    <cellStyle name="Normal 14 13 3" xfId="7889" xr:uid="{00000000-0005-0000-0000-0000382A0000}"/>
    <cellStyle name="Normal 14 13 3 2" xfId="18808" xr:uid="{00000000-0005-0000-0000-0000392A0000}"/>
    <cellStyle name="Normal 14 13 3 2 2" xfId="26113" xr:uid="{00000000-0005-0000-0000-00003A2A0000}"/>
    <cellStyle name="Normal 14 13 3 3" xfId="26112" xr:uid="{00000000-0005-0000-0000-00003B2A0000}"/>
    <cellStyle name="Normal 14 13 3 4" xfId="51577" xr:uid="{00000000-0005-0000-0000-00003C2A0000}"/>
    <cellStyle name="Normal 14 13 4" xfId="5708" xr:uid="{00000000-0005-0000-0000-00003D2A0000}"/>
    <cellStyle name="Normal 14 13 4 2" xfId="16627" xr:uid="{00000000-0005-0000-0000-00003E2A0000}"/>
    <cellStyle name="Normal 14 13 4 2 2" xfId="26115" xr:uid="{00000000-0005-0000-0000-00003F2A0000}"/>
    <cellStyle name="Normal 14 13 4 3" xfId="26114" xr:uid="{00000000-0005-0000-0000-0000402A0000}"/>
    <cellStyle name="Normal 14 13 4 4" xfId="49396" xr:uid="{00000000-0005-0000-0000-0000412A0000}"/>
    <cellStyle name="Normal 14 13 5" xfId="12265" xr:uid="{00000000-0005-0000-0000-0000422A0000}"/>
    <cellStyle name="Normal 14 13 5 2" xfId="26116" xr:uid="{00000000-0005-0000-0000-0000432A0000}"/>
    <cellStyle name="Normal 14 13 6" xfId="26107" xr:uid="{00000000-0005-0000-0000-0000442A0000}"/>
    <cellStyle name="Normal 14 13 7" xfId="45034" xr:uid="{00000000-0005-0000-0000-0000452A0000}"/>
    <cellStyle name="Normal 14 14" xfId="2424" xr:uid="{00000000-0005-0000-0000-0000462A0000}"/>
    <cellStyle name="Normal 14 14 2" xfId="8967" xr:uid="{00000000-0005-0000-0000-0000472A0000}"/>
    <cellStyle name="Normal 14 14 2 2" xfId="19886" xr:uid="{00000000-0005-0000-0000-0000482A0000}"/>
    <cellStyle name="Normal 14 14 2 2 2" xfId="26119" xr:uid="{00000000-0005-0000-0000-0000492A0000}"/>
    <cellStyle name="Normal 14 14 2 3" xfId="26118" xr:uid="{00000000-0005-0000-0000-00004A2A0000}"/>
    <cellStyle name="Normal 14 14 2 4" xfId="52655" xr:uid="{00000000-0005-0000-0000-00004B2A0000}"/>
    <cellStyle name="Normal 14 14 3" xfId="13343" xr:uid="{00000000-0005-0000-0000-00004C2A0000}"/>
    <cellStyle name="Normal 14 14 3 2" xfId="26120" xr:uid="{00000000-0005-0000-0000-00004D2A0000}"/>
    <cellStyle name="Normal 14 14 4" xfId="26117" xr:uid="{00000000-0005-0000-0000-00004E2A0000}"/>
    <cellStyle name="Normal 14 14 5" xfId="46112" xr:uid="{00000000-0005-0000-0000-00004F2A0000}"/>
    <cellStyle name="Normal 14 15" xfId="6786" xr:uid="{00000000-0005-0000-0000-0000502A0000}"/>
    <cellStyle name="Normal 14 15 2" xfId="17705" xr:uid="{00000000-0005-0000-0000-0000512A0000}"/>
    <cellStyle name="Normal 14 15 2 2" xfId="26122" xr:uid="{00000000-0005-0000-0000-0000522A0000}"/>
    <cellStyle name="Normal 14 15 3" xfId="26121" xr:uid="{00000000-0005-0000-0000-0000532A0000}"/>
    <cellStyle name="Normal 14 15 4" xfId="50474" xr:uid="{00000000-0005-0000-0000-0000542A0000}"/>
    <cellStyle name="Normal 14 16" xfId="4605" xr:uid="{00000000-0005-0000-0000-0000552A0000}"/>
    <cellStyle name="Normal 14 16 2" xfId="15524" xr:uid="{00000000-0005-0000-0000-0000562A0000}"/>
    <cellStyle name="Normal 14 16 2 2" xfId="26124" xr:uid="{00000000-0005-0000-0000-0000572A0000}"/>
    <cellStyle name="Normal 14 16 3" xfId="26123" xr:uid="{00000000-0005-0000-0000-0000582A0000}"/>
    <cellStyle name="Normal 14 16 4" xfId="48293" xr:uid="{00000000-0005-0000-0000-0000592A0000}"/>
    <cellStyle name="Normal 14 17" xfId="11174" xr:uid="{00000000-0005-0000-0000-00005A2A0000}"/>
    <cellStyle name="Normal 14 17 2" xfId="26125" xr:uid="{00000000-0005-0000-0000-00005B2A0000}"/>
    <cellStyle name="Normal 14 18" xfId="26046" xr:uid="{00000000-0005-0000-0000-00005C2A0000}"/>
    <cellStyle name="Normal 14 19" xfId="43931" xr:uid="{00000000-0005-0000-0000-00005D2A0000}"/>
    <cellStyle name="Normal 14 2" xfId="110" xr:uid="{00000000-0005-0000-0000-00005E2A0000}"/>
    <cellStyle name="Normal 14 2 10" xfId="1126" xr:uid="{00000000-0005-0000-0000-00005F2A0000}"/>
    <cellStyle name="Normal 14 2 10 2" xfId="2224" xr:uid="{00000000-0005-0000-0000-0000602A0000}"/>
    <cellStyle name="Normal 14 2 10 2 2" xfId="4407" xr:uid="{00000000-0005-0000-0000-0000612A0000}"/>
    <cellStyle name="Normal 14 2 10 2 2 2" xfId="10950" xr:uid="{00000000-0005-0000-0000-0000622A0000}"/>
    <cellStyle name="Normal 14 2 10 2 2 2 2" xfId="21869" xr:uid="{00000000-0005-0000-0000-0000632A0000}"/>
    <cellStyle name="Normal 14 2 10 2 2 2 2 2" xfId="26131" xr:uid="{00000000-0005-0000-0000-0000642A0000}"/>
    <cellStyle name="Normal 14 2 10 2 2 2 3" xfId="26130" xr:uid="{00000000-0005-0000-0000-0000652A0000}"/>
    <cellStyle name="Normal 14 2 10 2 2 2 4" xfId="54638" xr:uid="{00000000-0005-0000-0000-0000662A0000}"/>
    <cellStyle name="Normal 14 2 10 2 2 3" xfId="15326" xr:uid="{00000000-0005-0000-0000-0000672A0000}"/>
    <cellStyle name="Normal 14 2 10 2 2 3 2" xfId="26132" xr:uid="{00000000-0005-0000-0000-0000682A0000}"/>
    <cellStyle name="Normal 14 2 10 2 2 4" xfId="26129" xr:uid="{00000000-0005-0000-0000-0000692A0000}"/>
    <cellStyle name="Normal 14 2 10 2 2 5" xfId="48095" xr:uid="{00000000-0005-0000-0000-00006A2A0000}"/>
    <cellStyle name="Normal 14 2 10 2 3" xfId="8769" xr:uid="{00000000-0005-0000-0000-00006B2A0000}"/>
    <cellStyle name="Normal 14 2 10 2 3 2" xfId="19688" xr:uid="{00000000-0005-0000-0000-00006C2A0000}"/>
    <cellStyle name="Normal 14 2 10 2 3 2 2" xfId="26134" xr:uid="{00000000-0005-0000-0000-00006D2A0000}"/>
    <cellStyle name="Normal 14 2 10 2 3 3" xfId="26133" xr:uid="{00000000-0005-0000-0000-00006E2A0000}"/>
    <cellStyle name="Normal 14 2 10 2 3 4" xfId="52457" xr:uid="{00000000-0005-0000-0000-00006F2A0000}"/>
    <cellStyle name="Normal 14 2 10 2 4" xfId="6588" xr:uid="{00000000-0005-0000-0000-0000702A0000}"/>
    <cellStyle name="Normal 14 2 10 2 4 2" xfId="17507" xr:uid="{00000000-0005-0000-0000-0000712A0000}"/>
    <cellStyle name="Normal 14 2 10 2 4 2 2" xfId="26136" xr:uid="{00000000-0005-0000-0000-0000722A0000}"/>
    <cellStyle name="Normal 14 2 10 2 4 3" xfId="26135" xr:uid="{00000000-0005-0000-0000-0000732A0000}"/>
    <cellStyle name="Normal 14 2 10 2 4 4" xfId="50276" xr:uid="{00000000-0005-0000-0000-0000742A0000}"/>
    <cellStyle name="Normal 14 2 10 2 5" xfId="13145" xr:uid="{00000000-0005-0000-0000-0000752A0000}"/>
    <cellStyle name="Normal 14 2 10 2 5 2" xfId="26137" xr:uid="{00000000-0005-0000-0000-0000762A0000}"/>
    <cellStyle name="Normal 14 2 10 2 6" xfId="26128" xr:uid="{00000000-0005-0000-0000-0000772A0000}"/>
    <cellStyle name="Normal 14 2 10 2 7" xfId="45914" xr:uid="{00000000-0005-0000-0000-0000782A0000}"/>
    <cellStyle name="Normal 14 2 10 3" xfId="3316" xr:uid="{00000000-0005-0000-0000-0000792A0000}"/>
    <cellStyle name="Normal 14 2 10 3 2" xfId="9859" xr:uid="{00000000-0005-0000-0000-00007A2A0000}"/>
    <cellStyle name="Normal 14 2 10 3 2 2" xfId="20778" xr:uid="{00000000-0005-0000-0000-00007B2A0000}"/>
    <cellStyle name="Normal 14 2 10 3 2 2 2" xfId="26140" xr:uid="{00000000-0005-0000-0000-00007C2A0000}"/>
    <cellStyle name="Normal 14 2 10 3 2 3" xfId="26139" xr:uid="{00000000-0005-0000-0000-00007D2A0000}"/>
    <cellStyle name="Normal 14 2 10 3 2 4" xfId="53547" xr:uid="{00000000-0005-0000-0000-00007E2A0000}"/>
    <cellStyle name="Normal 14 2 10 3 3" xfId="14235" xr:uid="{00000000-0005-0000-0000-00007F2A0000}"/>
    <cellStyle name="Normal 14 2 10 3 3 2" xfId="26141" xr:uid="{00000000-0005-0000-0000-0000802A0000}"/>
    <cellStyle name="Normal 14 2 10 3 4" xfId="26138" xr:uid="{00000000-0005-0000-0000-0000812A0000}"/>
    <cellStyle name="Normal 14 2 10 3 5" xfId="47004" xr:uid="{00000000-0005-0000-0000-0000822A0000}"/>
    <cellStyle name="Normal 14 2 10 4" xfId="7678" xr:uid="{00000000-0005-0000-0000-0000832A0000}"/>
    <cellStyle name="Normal 14 2 10 4 2" xfId="18597" xr:uid="{00000000-0005-0000-0000-0000842A0000}"/>
    <cellStyle name="Normal 14 2 10 4 2 2" xfId="26143" xr:uid="{00000000-0005-0000-0000-0000852A0000}"/>
    <cellStyle name="Normal 14 2 10 4 3" xfId="26142" xr:uid="{00000000-0005-0000-0000-0000862A0000}"/>
    <cellStyle name="Normal 14 2 10 4 4" xfId="51366" xr:uid="{00000000-0005-0000-0000-0000872A0000}"/>
    <cellStyle name="Normal 14 2 10 5" xfId="5497" xr:uid="{00000000-0005-0000-0000-0000882A0000}"/>
    <cellStyle name="Normal 14 2 10 5 2" xfId="16416" xr:uid="{00000000-0005-0000-0000-0000892A0000}"/>
    <cellStyle name="Normal 14 2 10 5 2 2" xfId="26145" xr:uid="{00000000-0005-0000-0000-00008A2A0000}"/>
    <cellStyle name="Normal 14 2 10 5 3" xfId="26144" xr:uid="{00000000-0005-0000-0000-00008B2A0000}"/>
    <cellStyle name="Normal 14 2 10 5 4" xfId="49185" xr:uid="{00000000-0005-0000-0000-00008C2A0000}"/>
    <cellStyle name="Normal 14 2 10 6" xfId="12054" xr:uid="{00000000-0005-0000-0000-00008D2A0000}"/>
    <cellStyle name="Normal 14 2 10 6 2" xfId="26146" xr:uid="{00000000-0005-0000-0000-00008E2A0000}"/>
    <cellStyle name="Normal 14 2 10 7" xfId="26127" xr:uid="{00000000-0005-0000-0000-00008F2A0000}"/>
    <cellStyle name="Normal 14 2 10 8" xfId="44823" xr:uid="{00000000-0005-0000-0000-0000902A0000}"/>
    <cellStyle name="Normal 14 2 11" xfId="1230" xr:uid="{00000000-0005-0000-0000-0000912A0000}"/>
    <cellStyle name="Normal 14 2 11 2" xfId="2328" xr:uid="{00000000-0005-0000-0000-0000922A0000}"/>
    <cellStyle name="Normal 14 2 11 2 2" xfId="4509" xr:uid="{00000000-0005-0000-0000-0000932A0000}"/>
    <cellStyle name="Normal 14 2 11 2 2 2" xfId="11052" xr:uid="{00000000-0005-0000-0000-0000942A0000}"/>
    <cellStyle name="Normal 14 2 11 2 2 2 2" xfId="21971" xr:uid="{00000000-0005-0000-0000-0000952A0000}"/>
    <cellStyle name="Normal 14 2 11 2 2 2 2 2" xfId="26151" xr:uid="{00000000-0005-0000-0000-0000962A0000}"/>
    <cellStyle name="Normal 14 2 11 2 2 2 3" xfId="26150" xr:uid="{00000000-0005-0000-0000-0000972A0000}"/>
    <cellStyle name="Normal 14 2 11 2 2 2 4" xfId="54740" xr:uid="{00000000-0005-0000-0000-0000982A0000}"/>
    <cellStyle name="Normal 14 2 11 2 2 3" xfId="15428" xr:uid="{00000000-0005-0000-0000-0000992A0000}"/>
    <cellStyle name="Normal 14 2 11 2 2 3 2" xfId="26152" xr:uid="{00000000-0005-0000-0000-00009A2A0000}"/>
    <cellStyle name="Normal 14 2 11 2 2 4" xfId="26149" xr:uid="{00000000-0005-0000-0000-00009B2A0000}"/>
    <cellStyle name="Normal 14 2 11 2 2 5" xfId="48197" xr:uid="{00000000-0005-0000-0000-00009C2A0000}"/>
    <cellStyle name="Normal 14 2 11 2 3" xfId="8871" xr:uid="{00000000-0005-0000-0000-00009D2A0000}"/>
    <cellStyle name="Normal 14 2 11 2 3 2" xfId="19790" xr:uid="{00000000-0005-0000-0000-00009E2A0000}"/>
    <cellStyle name="Normal 14 2 11 2 3 2 2" xfId="26154" xr:uid="{00000000-0005-0000-0000-00009F2A0000}"/>
    <cellStyle name="Normal 14 2 11 2 3 3" xfId="26153" xr:uid="{00000000-0005-0000-0000-0000A02A0000}"/>
    <cellStyle name="Normal 14 2 11 2 3 4" xfId="52559" xr:uid="{00000000-0005-0000-0000-0000A12A0000}"/>
    <cellStyle name="Normal 14 2 11 2 4" xfId="6690" xr:uid="{00000000-0005-0000-0000-0000A22A0000}"/>
    <cellStyle name="Normal 14 2 11 2 4 2" xfId="17609" xr:uid="{00000000-0005-0000-0000-0000A32A0000}"/>
    <cellStyle name="Normal 14 2 11 2 4 2 2" xfId="26156" xr:uid="{00000000-0005-0000-0000-0000A42A0000}"/>
    <cellStyle name="Normal 14 2 11 2 4 3" xfId="26155" xr:uid="{00000000-0005-0000-0000-0000A52A0000}"/>
    <cellStyle name="Normal 14 2 11 2 4 4" xfId="50378" xr:uid="{00000000-0005-0000-0000-0000A62A0000}"/>
    <cellStyle name="Normal 14 2 11 2 5" xfId="13247" xr:uid="{00000000-0005-0000-0000-0000A72A0000}"/>
    <cellStyle name="Normal 14 2 11 2 5 2" xfId="26157" xr:uid="{00000000-0005-0000-0000-0000A82A0000}"/>
    <cellStyle name="Normal 14 2 11 2 6" xfId="26148" xr:uid="{00000000-0005-0000-0000-0000A92A0000}"/>
    <cellStyle name="Normal 14 2 11 2 7" xfId="46016" xr:uid="{00000000-0005-0000-0000-0000AA2A0000}"/>
    <cellStyle name="Normal 14 2 11 3" xfId="3418" xr:uid="{00000000-0005-0000-0000-0000AB2A0000}"/>
    <cellStyle name="Normal 14 2 11 3 2" xfId="9961" xr:uid="{00000000-0005-0000-0000-0000AC2A0000}"/>
    <cellStyle name="Normal 14 2 11 3 2 2" xfId="20880" xr:uid="{00000000-0005-0000-0000-0000AD2A0000}"/>
    <cellStyle name="Normal 14 2 11 3 2 2 2" xfId="26160" xr:uid="{00000000-0005-0000-0000-0000AE2A0000}"/>
    <cellStyle name="Normal 14 2 11 3 2 3" xfId="26159" xr:uid="{00000000-0005-0000-0000-0000AF2A0000}"/>
    <cellStyle name="Normal 14 2 11 3 2 4" xfId="53649" xr:uid="{00000000-0005-0000-0000-0000B02A0000}"/>
    <cellStyle name="Normal 14 2 11 3 3" xfId="14337" xr:uid="{00000000-0005-0000-0000-0000B12A0000}"/>
    <cellStyle name="Normal 14 2 11 3 3 2" xfId="26161" xr:uid="{00000000-0005-0000-0000-0000B22A0000}"/>
    <cellStyle name="Normal 14 2 11 3 4" xfId="26158" xr:uid="{00000000-0005-0000-0000-0000B32A0000}"/>
    <cellStyle name="Normal 14 2 11 3 5" xfId="47106" xr:uid="{00000000-0005-0000-0000-0000B42A0000}"/>
    <cellStyle name="Normal 14 2 11 4" xfId="7780" xr:uid="{00000000-0005-0000-0000-0000B52A0000}"/>
    <cellStyle name="Normal 14 2 11 4 2" xfId="18699" xr:uid="{00000000-0005-0000-0000-0000B62A0000}"/>
    <cellStyle name="Normal 14 2 11 4 2 2" xfId="26163" xr:uid="{00000000-0005-0000-0000-0000B72A0000}"/>
    <cellStyle name="Normal 14 2 11 4 3" xfId="26162" xr:uid="{00000000-0005-0000-0000-0000B82A0000}"/>
    <cellStyle name="Normal 14 2 11 4 4" xfId="51468" xr:uid="{00000000-0005-0000-0000-0000B92A0000}"/>
    <cellStyle name="Normal 14 2 11 5" xfId="5599" xr:uid="{00000000-0005-0000-0000-0000BA2A0000}"/>
    <cellStyle name="Normal 14 2 11 5 2" xfId="16518" xr:uid="{00000000-0005-0000-0000-0000BB2A0000}"/>
    <cellStyle name="Normal 14 2 11 5 2 2" xfId="26165" xr:uid="{00000000-0005-0000-0000-0000BC2A0000}"/>
    <cellStyle name="Normal 14 2 11 5 3" xfId="26164" xr:uid="{00000000-0005-0000-0000-0000BD2A0000}"/>
    <cellStyle name="Normal 14 2 11 5 4" xfId="49287" xr:uid="{00000000-0005-0000-0000-0000BE2A0000}"/>
    <cellStyle name="Normal 14 2 11 6" xfId="12156" xr:uid="{00000000-0005-0000-0000-0000BF2A0000}"/>
    <cellStyle name="Normal 14 2 11 6 2" xfId="26166" xr:uid="{00000000-0005-0000-0000-0000C02A0000}"/>
    <cellStyle name="Normal 14 2 11 7" xfId="26147" xr:uid="{00000000-0005-0000-0000-0000C12A0000}"/>
    <cellStyle name="Normal 14 2 11 8" xfId="44925" xr:uid="{00000000-0005-0000-0000-0000C22A0000}"/>
    <cellStyle name="Normal 14 2 12" xfId="1349" xr:uid="{00000000-0005-0000-0000-0000C32A0000}"/>
    <cellStyle name="Normal 14 2 12 2" xfId="3532" xr:uid="{00000000-0005-0000-0000-0000C42A0000}"/>
    <cellStyle name="Normal 14 2 12 2 2" xfId="10075" xr:uid="{00000000-0005-0000-0000-0000C52A0000}"/>
    <cellStyle name="Normal 14 2 12 2 2 2" xfId="20994" xr:uid="{00000000-0005-0000-0000-0000C62A0000}"/>
    <cellStyle name="Normal 14 2 12 2 2 2 2" xfId="26170" xr:uid="{00000000-0005-0000-0000-0000C72A0000}"/>
    <cellStyle name="Normal 14 2 12 2 2 3" xfId="26169" xr:uid="{00000000-0005-0000-0000-0000C82A0000}"/>
    <cellStyle name="Normal 14 2 12 2 2 4" xfId="53763" xr:uid="{00000000-0005-0000-0000-0000C92A0000}"/>
    <cellStyle name="Normal 14 2 12 2 3" xfId="14451" xr:uid="{00000000-0005-0000-0000-0000CA2A0000}"/>
    <cellStyle name="Normal 14 2 12 2 3 2" xfId="26171" xr:uid="{00000000-0005-0000-0000-0000CB2A0000}"/>
    <cellStyle name="Normal 14 2 12 2 4" xfId="26168" xr:uid="{00000000-0005-0000-0000-0000CC2A0000}"/>
    <cellStyle name="Normal 14 2 12 2 5" xfId="47220" xr:uid="{00000000-0005-0000-0000-0000CD2A0000}"/>
    <cellStyle name="Normal 14 2 12 3" xfId="7894" xr:uid="{00000000-0005-0000-0000-0000CE2A0000}"/>
    <cellStyle name="Normal 14 2 12 3 2" xfId="18813" xr:uid="{00000000-0005-0000-0000-0000CF2A0000}"/>
    <cellStyle name="Normal 14 2 12 3 2 2" xfId="26173" xr:uid="{00000000-0005-0000-0000-0000D02A0000}"/>
    <cellStyle name="Normal 14 2 12 3 3" xfId="26172" xr:uid="{00000000-0005-0000-0000-0000D12A0000}"/>
    <cellStyle name="Normal 14 2 12 3 4" xfId="51582" xr:uid="{00000000-0005-0000-0000-0000D22A0000}"/>
    <cellStyle name="Normal 14 2 12 4" xfId="5713" xr:uid="{00000000-0005-0000-0000-0000D32A0000}"/>
    <cellStyle name="Normal 14 2 12 4 2" xfId="16632" xr:uid="{00000000-0005-0000-0000-0000D42A0000}"/>
    <cellStyle name="Normal 14 2 12 4 2 2" xfId="26175" xr:uid="{00000000-0005-0000-0000-0000D52A0000}"/>
    <cellStyle name="Normal 14 2 12 4 3" xfId="26174" xr:uid="{00000000-0005-0000-0000-0000D62A0000}"/>
    <cellStyle name="Normal 14 2 12 4 4" xfId="49401" xr:uid="{00000000-0005-0000-0000-0000D72A0000}"/>
    <cellStyle name="Normal 14 2 12 5" xfId="12270" xr:uid="{00000000-0005-0000-0000-0000D82A0000}"/>
    <cellStyle name="Normal 14 2 12 5 2" xfId="26176" xr:uid="{00000000-0005-0000-0000-0000D92A0000}"/>
    <cellStyle name="Normal 14 2 12 6" xfId="26167" xr:uid="{00000000-0005-0000-0000-0000DA2A0000}"/>
    <cellStyle name="Normal 14 2 12 7" xfId="45039" xr:uid="{00000000-0005-0000-0000-0000DB2A0000}"/>
    <cellStyle name="Normal 14 2 13" xfId="2429" xr:uid="{00000000-0005-0000-0000-0000DC2A0000}"/>
    <cellStyle name="Normal 14 2 13 2" xfId="8972" xr:uid="{00000000-0005-0000-0000-0000DD2A0000}"/>
    <cellStyle name="Normal 14 2 13 2 2" xfId="19891" xr:uid="{00000000-0005-0000-0000-0000DE2A0000}"/>
    <cellStyle name="Normal 14 2 13 2 2 2" xfId="26179" xr:uid="{00000000-0005-0000-0000-0000DF2A0000}"/>
    <cellStyle name="Normal 14 2 13 2 3" xfId="26178" xr:uid="{00000000-0005-0000-0000-0000E02A0000}"/>
    <cellStyle name="Normal 14 2 13 2 4" xfId="52660" xr:uid="{00000000-0005-0000-0000-0000E12A0000}"/>
    <cellStyle name="Normal 14 2 13 3" xfId="13348" xr:uid="{00000000-0005-0000-0000-0000E22A0000}"/>
    <cellStyle name="Normal 14 2 13 3 2" xfId="26180" xr:uid="{00000000-0005-0000-0000-0000E32A0000}"/>
    <cellStyle name="Normal 14 2 13 4" xfId="26177" xr:uid="{00000000-0005-0000-0000-0000E42A0000}"/>
    <cellStyle name="Normal 14 2 13 5" xfId="46117" xr:uid="{00000000-0005-0000-0000-0000E52A0000}"/>
    <cellStyle name="Normal 14 2 14" xfId="6791" xr:uid="{00000000-0005-0000-0000-0000E62A0000}"/>
    <cellStyle name="Normal 14 2 14 2" xfId="17710" xr:uid="{00000000-0005-0000-0000-0000E72A0000}"/>
    <cellStyle name="Normal 14 2 14 2 2" xfId="26182" xr:uid="{00000000-0005-0000-0000-0000E82A0000}"/>
    <cellStyle name="Normal 14 2 14 3" xfId="26181" xr:uid="{00000000-0005-0000-0000-0000E92A0000}"/>
    <cellStyle name="Normal 14 2 14 4" xfId="50479" xr:uid="{00000000-0005-0000-0000-0000EA2A0000}"/>
    <cellStyle name="Normal 14 2 15" xfId="4610" xr:uid="{00000000-0005-0000-0000-0000EB2A0000}"/>
    <cellStyle name="Normal 14 2 15 2" xfId="15529" xr:uid="{00000000-0005-0000-0000-0000EC2A0000}"/>
    <cellStyle name="Normal 14 2 15 2 2" xfId="26184" xr:uid="{00000000-0005-0000-0000-0000ED2A0000}"/>
    <cellStyle name="Normal 14 2 15 3" xfId="26183" xr:uid="{00000000-0005-0000-0000-0000EE2A0000}"/>
    <cellStyle name="Normal 14 2 15 4" xfId="48298" xr:uid="{00000000-0005-0000-0000-0000EF2A0000}"/>
    <cellStyle name="Normal 14 2 16" xfId="11179" xr:uid="{00000000-0005-0000-0000-0000F02A0000}"/>
    <cellStyle name="Normal 14 2 16 2" xfId="26185" xr:uid="{00000000-0005-0000-0000-0000F12A0000}"/>
    <cellStyle name="Normal 14 2 17" xfId="26126" xr:uid="{00000000-0005-0000-0000-0000F22A0000}"/>
    <cellStyle name="Normal 14 2 18" xfId="43936" xr:uid="{00000000-0005-0000-0000-0000F32A0000}"/>
    <cellStyle name="Normal 14 2 2" xfId="152" xr:uid="{00000000-0005-0000-0000-0000F42A0000}"/>
    <cellStyle name="Normal 14 2 2 10" xfId="1266" xr:uid="{00000000-0005-0000-0000-0000F52A0000}"/>
    <cellStyle name="Normal 14 2 2 10 2" xfId="2364" xr:uid="{00000000-0005-0000-0000-0000F62A0000}"/>
    <cellStyle name="Normal 14 2 2 10 2 2" xfId="4545" xr:uid="{00000000-0005-0000-0000-0000F72A0000}"/>
    <cellStyle name="Normal 14 2 2 10 2 2 2" xfId="11088" xr:uid="{00000000-0005-0000-0000-0000F82A0000}"/>
    <cellStyle name="Normal 14 2 2 10 2 2 2 2" xfId="22007" xr:uid="{00000000-0005-0000-0000-0000F92A0000}"/>
    <cellStyle name="Normal 14 2 2 10 2 2 2 2 2" xfId="26191" xr:uid="{00000000-0005-0000-0000-0000FA2A0000}"/>
    <cellStyle name="Normal 14 2 2 10 2 2 2 3" xfId="26190" xr:uid="{00000000-0005-0000-0000-0000FB2A0000}"/>
    <cellStyle name="Normal 14 2 2 10 2 2 2 4" xfId="54776" xr:uid="{00000000-0005-0000-0000-0000FC2A0000}"/>
    <cellStyle name="Normal 14 2 2 10 2 2 3" xfId="15464" xr:uid="{00000000-0005-0000-0000-0000FD2A0000}"/>
    <cellStyle name="Normal 14 2 2 10 2 2 3 2" xfId="26192" xr:uid="{00000000-0005-0000-0000-0000FE2A0000}"/>
    <cellStyle name="Normal 14 2 2 10 2 2 4" xfId="26189" xr:uid="{00000000-0005-0000-0000-0000FF2A0000}"/>
    <cellStyle name="Normal 14 2 2 10 2 2 5" xfId="48233" xr:uid="{00000000-0005-0000-0000-0000002B0000}"/>
    <cellStyle name="Normal 14 2 2 10 2 3" xfId="8907" xr:uid="{00000000-0005-0000-0000-0000012B0000}"/>
    <cellStyle name="Normal 14 2 2 10 2 3 2" xfId="19826" xr:uid="{00000000-0005-0000-0000-0000022B0000}"/>
    <cellStyle name="Normal 14 2 2 10 2 3 2 2" xfId="26194" xr:uid="{00000000-0005-0000-0000-0000032B0000}"/>
    <cellStyle name="Normal 14 2 2 10 2 3 3" xfId="26193" xr:uid="{00000000-0005-0000-0000-0000042B0000}"/>
    <cellStyle name="Normal 14 2 2 10 2 3 4" xfId="52595" xr:uid="{00000000-0005-0000-0000-0000052B0000}"/>
    <cellStyle name="Normal 14 2 2 10 2 4" xfId="6726" xr:uid="{00000000-0005-0000-0000-0000062B0000}"/>
    <cellStyle name="Normal 14 2 2 10 2 4 2" xfId="17645" xr:uid="{00000000-0005-0000-0000-0000072B0000}"/>
    <cellStyle name="Normal 14 2 2 10 2 4 2 2" xfId="26196" xr:uid="{00000000-0005-0000-0000-0000082B0000}"/>
    <cellStyle name="Normal 14 2 2 10 2 4 3" xfId="26195" xr:uid="{00000000-0005-0000-0000-0000092B0000}"/>
    <cellStyle name="Normal 14 2 2 10 2 4 4" xfId="50414" xr:uid="{00000000-0005-0000-0000-00000A2B0000}"/>
    <cellStyle name="Normal 14 2 2 10 2 5" xfId="13283" xr:uid="{00000000-0005-0000-0000-00000B2B0000}"/>
    <cellStyle name="Normal 14 2 2 10 2 5 2" xfId="26197" xr:uid="{00000000-0005-0000-0000-00000C2B0000}"/>
    <cellStyle name="Normal 14 2 2 10 2 6" xfId="26188" xr:uid="{00000000-0005-0000-0000-00000D2B0000}"/>
    <cellStyle name="Normal 14 2 2 10 2 7" xfId="46052" xr:uid="{00000000-0005-0000-0000-00000E2B0000}"/>
    <cellStyle name="Normal 14 2 2 10 3" xfId="3454" xr:uid="{00000000-0005-0000-0000-00000F2B0000}"/>
    <cellStyle name="Normal 14 2 2 10 3 2" xfId="9997" xr:uid="{00000000-0005-0000-0000-0000102B0000}"/>
    <cellStyle name="Normal 14 2 2 10 3 2 2" xfId="20916" xr:uid="{00000000-0005-0000-0000-0000112B0000}"/>
    <cellStyle name="Normal 14 2 2 10 3 2 2 2" xfId="26200" xr:uid="{00000000-0005-0000-0000-0000122B0000}"/>
    <cellStyle name="Normal 14 2 2 10 3 2 3" xfId="26199" xr:uid="{00000000-0005-0000-0000-0000132B0000}"/>
    <cellStyle name="Normal 14 2 2 10 3 2 4" xfId="53685" xr:uid="{00000000-0005-0000-0000-0000142B0000}"/>
    <cellStyle name="Normal 14 2 2 10 3 3" xfId="14373" xr:uid="{00000000-0005-0000-0000-0000152B0000}"/>
    <cellStyle name="Normal 14 2 2 10 3 3 2" xfId="26201" xr:uid="{00000000-0005-0000-0000-0000162B0000}"/>
    <cellStyle name="Normal 14 2 2 10 3 4" xfId="26198" xr:uid="{00000000-0005-0000-0000-0000172B0000}"/>
    <cellStyle name="Normal 14 2 2 10 3 5" xfId="47142" xr:uid="{00000000-0005-0000-0000-0000182B0000}"/>
    <cellStyle name="Normal 14 2 2 10 4" xfId="7816" xr:uid="{00000000-0005-0000-0000-0000192B0000}"/>
    <cellStyle name="Normal 14 2 2 10 4 2" xfId="18735" xr:uid="{00000000-0005-0000-0000-00001A2B0000}"/>
    <cellStyle name="Normal 14 2 2 10 4 2 2" xfId="26203" xr:uid="{00000000-0005-0000-0000-00001B2B0000}"/>
    <cellStyle name="Normal 14 2 2 10 4 3" xfId="26202" xr:uid="{00000000-0005-0000-0000-00001C2B0000}"/>
    <cellStyle name="Normal 14 2 2 10 4 4" xfId="51504" xr:uid="{00000000-0005-0000-0000-00001D2B0000}"/>
    <cellStyle name="Normal 14 2 2 10 5" xfId="5635" xr:uid="{00000000-0005-0000-0000-00001E2B0000}"/>
    <cellStyle name="Normal 14 2 2 10 5 2" xfId="16554" xr:uid="{00000000-0005-0000-0000-00001F2B0000}"/>
    <cellStyle name="Normal 14 2 2 10 5 2 2" xfId="26205" xr:uid="{00000000-0005-0000-0000-0000202B0000}"/>
    <cellStyle name="Normal 14 2 2 10 5 3" xfId="26204" xr:uid="{00000000-0005-0000-0000-0000212B0000}"/>
    <cellStyle name="Normal 14 2 2 10 5 4" xfId="49323" xr:uid="{00000000-0005-0000-0000-0000222B0000}"/>
    <cellStyle name="Normal 14 2 2 10 6" xfId="12192" xr:uid="{00000000-0005-0000-0000-0000232B0000}"/>
    <cellStyle name="Normal 14 2 2 10 6 2" xfId="26206" xr:uid="{00000000-0005-0000-0000-0000242B0000}"/>
    <cellStyle name="Normal 14 2 2 10 7" xfId="26187" xr:uid="{00000000-0005-0000-0000-0000252B0000}"/>
    <cellStyle name="Normal 14 2 2 10 8" xfId="44961" xr:uid="{00000000-0005-0000-0000-0000262B0000}"/>
    <cellStyle name="Normal 14 2 2 11" xfId="1385" xr:uid="{00000000-0005-0000-0000-0000272B0000}"/>
    <cellStyle name="Normal 14 2 2 11 2" xfId="3568" xr:uid="{00000000-0005-0000-0000-0000282B0000}"/>
    <cellStyle name="Normal 14 2 2 11 2 2" xfId="10111" xr:uid="{00000000-0005-0000-0000-0000292B0000}"/>
    <cellStyle name="Normal 14 2 2 11 2 2 2" xfId="21030" xr:uid="{00000000-0005-0000-0000-00002A2B0000}"/>
    <cellStyle name="Normal 14 2 2 11 2 2 2 2" xfId="26210" xr:uid="{00000000-0005-0000-0000-00002B2B0000}"/>
    <cellStyle name="Normal 14 2 2 11 2 2 3" xfId="26209" xr:uid="{00000000-0005-0000-0000-00002C2B0000}"/>
    <cellStyle name="Normal 14 2 2 11 2 2 4" xfId="53799" xr:uid="{00000000-0005-0000-0000-00002D2B0000}"/>
    <cellStyle name="Normal 14 2 2 11 2 3" xfId="14487" xr:uid="{00000000-0005-0000-0000-00002E2B0000}"/>
    <cellStyle name="Normal 14 2 2 11 2 3 2" xfId="26211" xr:uid="{00000000-0005-0000-0000-00002F2B0000}"/>
    <cellStyle name="Normal 14 2 2 11 2 4" xfId="26208" xr:uid="{00000000-0005-0000-0000-0000302B0000}"/>
    <cellStyle name="Normal 14 2 2 11 2 5" xfId="47256" xr:uid="{00000000-0005-0000-0000-0000312B0000}"/>
    <cellStyle name="Normal 14 2 2 11 3" xfId="7930" xr:uid="{00000000-0005-0000-0000-0000322B0000}"/>
    <cellStyle name="Normal 14 2 2 11 3 2" xfId="18849" xr:uid="{00000000-0005-0000-0000-0000332B0000}"/>
    <cellStyle name="Normal 14 2 2 11 3 2 2" xfId="26213" xr:uid="{00000000-0005-0000-0000-0000342B0000}"/>
    <cellStyle name="Normal 14 2 2 11 3 3" xfId="26212" xr:uid="{00000000-0005-0000-0000-0000352B0000}"/>
    <cellStyle name="Normal 14 2 2 11 3 4" xfId="51618" xr:uid="{00000000-0005-0000-0000-0000362B0000}"/>
    <cellStyle name="Normal 14 2 2 11 4" xfId="5749" xr:uid="{00000000-0005-0000-0000-0000372B0000}"/>
    <cellStyle name="Normal 14 2 2 11 4 2" xfId="16668" xr:uid="{00000000-0005-0000-0000-0000382B0000}"/>
    <cellStyle name="Normal 14 2 2 11 4 2 2" xfId="26215" xr:uid="{00000000-0005-0000-0000-0000392B0000}"/>
    <cellStyle name="Normal 14 2 2 11 4 3" xfId="26214" xr:uid="{00000000-0005-0000-0000-00003A2B0000}"/>
    <cellStyle name="Normal 14 2 2 11 4 4" xfId="49437" xr:uid="{00000000-0005-0000-0000-00003B2B0000}"/>
    <cellStyle name="Normal 14 2 2 11 5" xfId="12306" xr:uid="{00000000-0005-0000-0000-00003C2B0000}"/>
    <cellStyle name="Normal 14 2 2 11 5 2" xfId="26216" xr:uid="{00000000-0005-0000-0000-00003D2B0000}"/>
    <cellStyle name="Normal 14 2 2 11 6" xfId="26207" xr:uid="{00000000-0005-0000-0000-00003E2B0000}"/>
    <cellStyle name="Normal 14 2 2 11 7" xfId="45075" xr:uid="{00000000-0005-0000-0000-00003F2B0000}"/>
    <cellStyle name="Normal 14 2 2 12" xfId="2465" xr:uid="{00000000-0005-0000-0000-0000402B0000}"/>
    <cellStyle name="Normal 14 2 2 12 2" xfId="9008" xr:uid="{00000000-0005-0000-0000-0000412B0000}"/>
    <cellStyle name="Normal 14 2 2 12 2 2" xfId="19927" xr:uid="{00000000-0005-0000-0000-0000422B0000}"/>
    <cellStyle name="Normal 14 2 2 12 2 2 2" xfId="26219" xr:uid="{00000000-0005-0000-0000-0000432B0000}"/>
    <cellStyle name="Normal 14 2 2 12 2 3" xfId="26218" xr:uid="{00000000-0005-0000-0000-0000442B0000}"/>
    <cellStyle name="Normal 14 2 2 12 2 4" xfId="52696" xr:uid="{00000000-0005-0000-0000-0000452B0000}"/>
    <cellStyle name="Normal 14 2 2 12 3" xfId="13384" xr:uid="{00000000-0005-0000-0000-0000462B0000}"/>
    <cellStyle name="Normal 14 2 2 12 3 2" xfId="26220" xr:uid="{00000000-0005-0000-0000-0000472B0000}"/>
    <cellStyle name="Normal 14 2 2 12 4" xfId="26217" xr:uid="{00000000-0005-0000-0000-0000482B0000}"/>
    <cellStyle name="Normal 14 2 2 12 5" xfId="46153" xr:uid="{00000000-0005-0000-0000-0000492B0000}"/>
    <cellStyle name="Normal 14 2 2 13" xfId="6827" xr:uid="{00000000-0005-0000-0000-00004A2B0000}"/>
    <cellStyle name="Normal 14 2 2 13 2" xfId="17746" xr:uid="{00000000-0005-0000-0000-00004B2B0000}"/>
    <cellStyle name="Normal 14 2 2 13 2 2" xfId="26222" xr:uid="{00000000-0005-0000-0000-00004C2B0000}"/>
    <cellStyle name="Normal 14 2 2 13 3" xfId="26221" xr:uid="{00000000-0005-0000-0000-00004D2B0000}"/>
    <cellStyle name="Normal 14 2 2 13 4" xfId="50515" xr:uid="{00000000-0005-0000-0000-00004E2B0000}"/>
    <cellStyle name="Normal 14 2 2 14" xfId="4646" xr:uid="{00000000-0005-0000-0000-00004F2B0000}"/>
    <cellStyle name="Normal 14 2 2 14 2" xfId="15565" xr:uid="{00000000-0005-0000-0000-0000502B0000}"/>
    <cellStyle name="Normal 14 2 2 14 2 2" xfId="26224" xr:uid="{00000000-0005-0000-0000-0000512B0000}"/>
    <cellStyle name="Normal 14 2 2 14 3" xfId="26223" xr:uid="{00000000-0005-0000-0000-0000522B0000}"/>
    <cellStyle name="Normal 14 2 2 14 4" xfId="48334" xr:uid="{00000000-0005-0000-0000-0000532B0000}"/>
    <cellStyle name="Normal 14 2 2 15" xfId="11215" xr:uid="{00000000-0005-0000-0000-0000542B0000}"/>
    <cellStyle name="Normal 14 2 2 15 2" xfId="26225" xr:uid="{00000000-0005-0000-0000-0000552B0000}"/>
    <cellStyle name="Normal 14 2 2 16" xfId="26186" xr:uid="{00000000-0005-0000-0000-0000562B0000}"/>
    <cellStyle name="Normal 14 2 2 17" xfId="43972" xr:uid="{00000000-0005-0000-0000-0000572B0000}"/>
    <cellStyle name="Normal 14 2 2 2" xfId="320" xr:uid="{00000000-0005-0000-0000-0000582B0000}"/>
    <cellStyle name="Normal 14 2 2 2 2" xfId="583" xr:uid="{00000000-0005-0000-0000-0000592B0000}"/>
    <cellStyle name="Normal 14 2 2 2 2 2" xfId="1682" xr:uid="{00000000-0005-0000-0000-00005A2B0000}"/>
    <cellStyle name="Normal 14 2 2 2 2 2 2" xfId="3865" xr:uid="{00000000-0005-0000-0000-00005B2B0000}"/>
    <cellStyle name="Normal 14 2 2 2 2 2 2 2" xfId="10408" xr:uid="{00000000-0005-0000-0000-00005C2B0000}"/>
    <cellStyle name="Normal 14 2 2 2 2 2 2 2 2" xfId="21327" xr:uid="{00000000-0005-0000-0000-00005D2B0000}"/>
    <cellStyle name="Normal 14 2 2 2 2 2 2 2 2 2" xfId="26231" xr:uid="{00000000-0005-0000-0000-00005E2B0000}"/>
    <cellStyle name="Normal 14 2 2 2 2 2 2 2 3" xfId="26230" xr:uid="{00000000-0005-0000-0000-00005F2B0000}"/>
    <cellStyle name="Normal 14 2 2 2 2 2 2 2 4" xfId="54096" xr:uid="{00000000-0005-0000-0000-0000602B0000}"/>
    <cellStyle name="Normal 14 2 2 2 2 2 2 3" xfId="14784" xr:uid="{00000000-0005-0000-0000-0000612B0000}"/>
    <cellStyle name="Normal 14 2 2 2 2 2 2 3 2" xfId="26232" xr:uid="{00000000-0005-0000-0000-0000622B0000}"/>
    <cellStyle name="Normal 14 2 2 2 2 2 2 4" xfId="26229" xr:uid="{00000000-0005-0000-0000-0000632B0000}"/>
    <cellStyle name="Normal 14 2 2 2 2 2 2 5" xfId="47553" xr:uid="{00000000-0005-0000-0000-0000642B0000}"/>
    <cellStyle name="Normal 14 2 2 2 2 2 3" xfId="8227" xr:uid="{00000000-0005-0000-0000-0000652B0000}"/>
    <cellStyle name="Normal 14 2 2 2 2 2 3 2" xfId="19146" xr:uid="{00000000-0005-0000-0000-0000662B0000}"/>
    <cellStyle name="Normal 14 2 2 2 2 2 3 2 2" xfId="26234" xr:uid="{00000000-0005-0000-0000-0000672B0000}"/>
    <cellStyle name="Normal 14 2 2 2 2 2 3 3" xfId="26233" xr:uid="{00000000-0005-0000-0000-0000682B0000}"/>
    <cellStyle name="Normal 14 2 2 2 2 2 3 4" xfId="51915" xr:uid="{00000000-0005-0000-0000-0000692B0000}"/>
    <cellStyle name="Normal 14 2 2 2 2 2 4" xfId="6046" xr:uid="{00000000-0005-0000-0000-00006A2B0000}"/>
    <cellStyle name="Normal 14 2 2 2 2 2 4 2" xfId="16965" xr:uid="{00000000-0005-0000-0000-00006B2B0000}"/>
    <cellStyle name="Normal 14 2 2 2 2 2 4 2 2" xfId="26236" xr:uid="{00000000-0005-0000-0000-00006C2B0000}"/>
    <cellStyle name="Normal 14 2 2 2 2 2 4 3" xfId="26235" xr:uid="{00000000-0005-0000-0000-00006D2B0000}"/>
    <cellStyle name="Normal 14 2 2 2 2 2 4 4" xfId="49734" xr:uid="{00000000-0005-0000-0000-00006E2B0000}"/>
    <cellStyle name="Normal 14 2 2 2 2 2 5" xfId="12603" xr:uid="{00000000-0005-0000-0000-00006F2B0000}"/>
    <cellStyle name="Normal 14 2 2 2 2 2 5 2" xfId="26237" xr:uid="{00000000-0005-0000-0000-0000702B0000}"/>
    <cellStyle name="Normal 14 2 2 2 2 2 6" xfId="26228" xr:uid="{00000000-0005-0000-0000-0000712B0000}"/>
    <cellStyle name="Normal 14 2 2 2 2 2 7" xfId="45372" xr:uid="{00000000-0005-0000-0000-0000722B0000}"/>
    <cellStyle name="Normal 14 2 2 2 2 3" xfId="2774" xr:uid="{00000000-0005-0000-0000-0000732B0000}"/>
    <cellStyle name="Normal 14 2 2 2 2 3 2" xfId="9317" xr:uid="{00000000-0005-0000-0000-0000742B0000}"/>
    <cellStyle name="Normal 14 2 2 2 2 3 2 2" xfId="20236" xr:uid="{00000000-0005-0000-0000-0000752B0000}"/>
    <cellStyle name="Normal 14 2 2 2 2 3 2 2 2" xfId="26240" xr:uid="{00000000-0005-0000-0000-0000762B0000}"/>
    <cellStyle name="Normal 14 2 2 2 2 3 2 3" xfId="26239" xr:uid="{00000000-0005-0000-0000-0000772B0000}"/>
    <cellStyle name="Normal 14 2 2 2 2 3 2 4" xfId="53005" xr:uid="{00000000-0005-0000-0000-0000782B0000}"/>
    <cellStyle name="Normal 14 2 2 2 2 3 3" xfId="13693" xr:uid="{00000000-0005-0000-0000-0000792B0000}"/>
    <cellStyle name="Normal 14 2 2 2 2 3 3 2" xfId="26241" xr:uid="{00000000-0005-0000-0000-00007A2B0000}"/>
    <cellStyle name="Normal 14 2 2 2 2 3 4" xfId="26238" xr:uid="{00000000-0005-0000-0000-00007B2B0000}"/>
    <cellStyle name="Normal 14 2 2 2 2 3 5" xfId="46462" xr:uid="{00000000-0005-0000-0000-00007C2B0000}"/>
    <cellStyle name="Normal 14 2 2 2 2 4" xfId="7136" xr:uid="{00000000-0005-0000-0000-00007D2B0000}"/>
    <cellStyle name="Normal 14 2 2 2 2 4 2" xfId="18055" xr:uid="{00000000-0005-0000-0000-00007E2B0000}"/>
    <cellStyle name="Normal 14 2 2 2 2 4 2 2" xfId="26243" xr:uid="{00000000-0005-0000-0000-00007F2B0000}"/>
    <cellStyle name="Normal 14 2 2 2 2 4 3" xfId="26242" xr:uid="{00000000-0005-0000-0000-0000802B0000}"/>
    <cellStyle name="Normal 14 2 2 2 2 4 4" xfId="50824" xr:uid="{00000000-0005-0000-0000-0000812B0000}"/>
    <cellStyle name="Normal 14 2 2 2 2 5" xfId="4955" xr:uid="{00000000-0005-0000-0000-0000822B0000}"/>
    <cellStyle name="Normal 14 2 2 2 2 5 2" xfId="15874" xr:uid="{00000000-0005-0000-0000-0000832B0000}"/>
    <cellStyle name="Normal 14 2 2 2 2 5 2 2" xfId="26245" xr:uid="{00000000-0005-0000-0000-0000842B0000}"/>
    <cellStyle name="Normal 14 2 2 2 2 5 3" xfId="26244" xr:uid="{00000000-0005-0000-0000-0000852B0000}"/>
    <cellStyle name="Normal 14 2 2 2 2 5 4" xfId="48643" xr:uid="{00000000-0005-0000-0000-0000862B0000}"/>
    <cellStyle name="Normal 14 2 2 2 2 6" xfId="11512" xr:uid="{00000000-0005-0000-0000-0000872B0000}"/>
    <cellStyle name="Normal 14 2 2 2 2 6 2" xfId="26246" xr:uid="{00000000-0005-0000-0000-0000882B0000}"/>
    <cellStyle name="Normal 14 2 2 2 2 7" xfId="26227" xr:uid="{00000000-0005-0000-0000-0000892B0000}"/>
    <cellStyle name="Normal 14 2 2 2 2 8" xfId="44281" xr:uid="{00000000-0005-0000-0000-00008A2B0000}"/>
    <cellStyle name="Normal 14 2 2 2 3" xfId="1484" xr:uid="{00000000-0005-0000-0000-00008B2B0000}"/>
    <cellStyle name="Normal 14 2 2 2 3 2" xfId="3667" xr:uid="{00000000-0005-0000-0000-00008C2B0000}"/>
    <cellStyle name="Normal 14 2 2 2 3 2 2" xfId="10210" xr:uid="{00000000-0005-0000-0000-00008D2B0000}"/>
    <cellStyle name="Normal 14 2 2 2 3 2 2 2" xfId="21129" xr:uid="{00000000-0005-0000-0000-00008E2B0000}"/>
    <cellStyle name="Normal 14 2 2 2 3 2 2 2 2" xfId="26250" xr:uid="{00000000-0005-0000-0000-00008F2B0000}"/>
    <cellStyle name="Normal 14 2 2 2 3 2 2 3" xfId="26249" xr:uid="{00000000-0005-0000-0000-0000902B0000}"/>
    <cellStyle name="Normal 14 2 2 2 3 2 2 4" xfId="53898" xr:uid="{00000000-0005-0000-0000-0000912B0000}"/>
    <cellStyle name="Normal 14 2 2 2 3 2 3" xfId="14586" xr:uid="{00000000-0005-0000-0000-0000922B0000}"/>
    <cellStyle name="Normal 14 2 2 2 3 2 3 2" xfId="26251" xr:uid="{00000000-0005-0000-0000-0000932B0000}"/>
    <cellStyle name="Normal 14 2 2 2 3 2 4" xfId="26248" xr:uid="{00000000-0005-0000-0000-0000942B0000}"/>
    <cellStyle name="Normal 14 2 2 2 3 2 5" xfId="47355" xr:uid="{00000000-0005-0000-0000-0000952B0000}"/>
    <cellStyle name="Normal 14 2 2 2 3 3" xfId="8029" xr:uid="{00000000-0005-0000-0000-0000962B0000}"/>
    <cellStyle name="Normal 14 2 2 2 3 3 2" xfId="18948" xr:uid="{00000000-0005-0000-0000-0000972B0000}"/>
    <cellStyle name="Normal 14 2 2 2 3 3 2 2" xfId="26253" xr:uid="{00000000-0005-0000-0000-0000982B0000}"/>
    <cellStyle name="Normal 14 2 2 2 3 3 3" xfId="26252" xr:uid="{00000000-0005-0000-0000-0000992B0000}"/>
    <cellStyle name="Normal 14 2 2 2 3 3 4" xfId="51717" xr:uid="{00000000-0005-0000-0000-00009A2B0000}"/>
    <cellStyle name="Normal 14 2 2 2 3 4" xfId="5848" xr:uid="{00000000-0005-0000-0000-00009B2B0000}"/>
    <cellStyle name="Normal 14 2 2 2 3 4 2" xfId="16767" xr:uid="{00000000-0005-0000-0000-00009C2B0000}"/>
    <cellStyle name="Normal 14 2 2 2 3 4 2 2" xfId="26255" xr:uid="{00000000-0005-0000-0000-00009D2B0000}"/>
    <cellStyle name="Normal 14 2 2 2 3 4 3" xfId="26254" xr:uid="{00000000-0005-0000-0000-00009E2B0000}"/>
    <cellStyle name="Normal 14 2 2 2 3 4 4" xfId="49536" xr:uid="{00000000-0005-0000-0000-00009F2B0000}"/>
    <cellStyle name="Normal 14 2 2 2 3 5" xfId="12405" xr:uid="{00000000-0005-0000-0000-0000A02B0000}"/>
    <cellStyle name="Normal 14 2 2 2 3 5 2" xfId="26256" xr:uid="{00000000-0005-0000-0000-0000A12B0000}"/>
    <cellStyle name="Normal 14 2 2 2 3 6" xfId="26247" xr:uid="{00000000-0005-0000-0000-0000A22B0000}"/>
    <cellStyle name="Normal 14 2 2 2 3 7" xfId="45174" xr:uid="{00000000-0005-0000-0000-0000A32B0000}"/>
    <cellStyle name="Normal 14 2 2 2 4" xfId="2576" xr:uid="{00000000-0005-0000-0000-0000A42B0000}"/>
    <cellStyle name="Normal 14 2 2 2 4 2" xfId="9119" xr:uid="{00000000-0005-0000-0000-0000A52B0000}"/>
    <cellStyle name="Normal 14 2 2 2 4 2 2" xfId="20038" xr:uid="{00000000-0005-0000-0000-0000A62B0000}"/>
    <cellStyle name="Normal 14 2 2 2 4 2 2 2" xfId="26259" xr:uid="{00000000-0005-0000-0000-0000A72B0000}"/>
    <cellStyle name="Normal 14 2 2 2 4 2 3" xfId="26258" xr:uid="{00000000-0005-0000-0000-0000A82B0000}"/>
    <cellStyle name="Normal 14 2 2 2 4 2 4" xfId="52807" xr:uid="{00000000-0005-0000-0000-0000A92B0000}"/>
    <cellStyle name="Normal 14 2 2 2 4 3" xfId="13495" xr:uid="{00000000-0005-0000-0000-0000AA2B0000}"/>
    <cellStyle name="Normal 14 2 2 2 4 3 2" xfId="26260" xr:uid="{00000000-0005-0000-0000-0000AB2B0000}"/>
    <cellStyle name="Normal 14 2 2 2 4 4" xfId="26257" xr:uid="{00000000-0005-0000-0000-0000AC2B0000}"/>
    <cellStyle name="Normal 14 2 2 2 4 5" xfId="46264" xr:uid="{00000000-0005-0000-0000-0000AD2B0000}"/>
    <cellStyle name="Normal 14 2 2 2 5" xfId="6938" xr:uid="{00000000-0005-0000-0000-0000AE2B0000}"/>
    <cellStyle name="Normal 14 2 2 2 5 2" xfId="17857" xr:uid="{00000000-0005-0000-0000-0000AF2B0000}"/>
    <cellStyle name="Normal 14 2 2 2 5 2 2" xfId="26262" xr:uid="{00000000-0005-0000-0000-0000B02B0000}"/>
    <cellStyle name="Normal 14 2 2 2 5 3" xfId="26261" xr:uid="{00000000-0005-0000-0000-0000B12B0000}"/>
    <cellStyle name="Normal 14 2 2 2 5 4" xfId="50626" xr:uid="{00000000-0005-0000-0000-0000B22B0000}"/>
    <cellStyle name="Normal 14 2 2 2 6" xfId="4757" xr:uid="{00000000-0005-0000-0000-0000B32B0000}"/>
    <cellStyle name="Normal 14 2 2 2 6 2" xfId="15676" xr:uid="{00000000-0005-0000-0000-0000B42B0000}"/>
    <cellStyle name="Normal 14 2 2 2 6 2 2" xfId="26264" xr:uid="{00000000-0005-0000-0000-0000B52B0000}"/>
    <cellStyle name="Normal 14 2 2 2 6 3" xfId="26263" xr:uid="{00000000-0005-0000-0000-0000B62B0000}"/>
    <cellStyle name="Normal 14 2 2 2 6 4" xfId="48445" xr:uid="{00000000-0005-0000-0000-0000B72B0000}"/>
    <cellStyle name="Normal 14 2 2 2 7" xfId="11314" xr:uid="{00000000-0005-0000-0000-0000B82B0000}"/>
    <cellStyle name="Normal 14 2 2 2 7 2" xfId="26265" xr:uid="{00000000-0005-0000-0000-0000B92B0000}"/>
    <cellStyle name="Normal 14 2 2 2 8" xfId="26226" xr:uid="{00000000-0005-0000-0000-0000BA2B0000}"/>
    <cellStyle name="Normal 14 2 2 2 9" xfId="44083" xr:uid="{00000000-0005-0000-0000-0000BB2B0000}"/>
    <cellStyle name="Normal 14 2 2 3" xfId="483" xr:uid="{00000000-0005-0000-0000-0000BC2B0000}"/>
    <cellStyle name="Normal 14 2 2 3 2" xfId="1583" xr:uid="{00000000-0005-0000-0000-0000BD2B0000}"/>
    <cellStyle name="Normal 14 2 2 3 2 2" xfId="3766" xr:uid="{00000000-0005-0000-0000-0000BE2B0000}"/>
    <cellStyle name="Normal 14 2 2 3 2 2 2" xfId="10309" xr:uid="{00000000-0005-0000-0000-0000BF2B0000}"/>
    <cellStyle name="Normal 14 2 2 3 2 2 2 2" xfId="21228" xr:uid="{00000000-0005-0000-0000-0000C02B0000}"/>
    <cellStyle name="Normal 14 2 2 3 2 2 2 2 2" xfId="26270" xr:uid="{00000000-0005-0000-0000-0000C12B0000}"/>
    <cellStyle name="Normal 14 2 2 3 2 2 2 3" xfId="26269" xr:uid="{00000000-0005-0000-0000-0000C22B0000}"/>
    <cellStyle name="Normal 14 2 2 3 2 2 2 4" xfId="53997" xr:uid="{00000000-0005-0000-0000-0000C32B0000}"/>
    <cellStyle name="Normal 14 2 2 3 2 2 3" xfId="14685" xr:uid="{00000000-0005-0000-0000-0000C42B0000}"/>
    <cellStyle name="Normal 14 2 2 3 2 2 3 2" xfId="26271" xr:uid="{00000000-0005-0000-0000-0000C52B0000}"/>
    <cellStyle name="Normal 14 2 2 3 2 2 4" xfId="26268" xr:uid="{00000000-0005-0000-0000-0000C62B0000}"/>
    <cellStyle name="Normal 14 2 2 3 2 2 5" xfId="47454" xr:uid="{00000000-0005-0000-0000-0000C72B0000}"/>
    <cellStyle name="Normal 14 2 2 3 2 3" xfId="8128" xr:uid="{00000000-0005-0000-0000-0000C82B0000}"/>
    <cellStyle name="Normal 14 2 2 3 2 3 2" xfId="19047" xr:uid="{00000000-0005-0000-0000-0000C92B0000}"/>
    <cellStyle name="Normal 14 2 2 3 2 3 2 2" xfId="26273" xr:uid="{00000000-0005-0000-0000-0000CA2B0000}"/>
    <cellStyle name="Normal 14 2 2 3 2 3 3" xfId="26272" xr:uid="{00000000-0005-0000-0000-0000CB2B0000}"/>
    <cellStyle name="Normal 14 2 2 3 2 3 4" xfId="51816" xr:uid="{00000000-0005-0000-0000-0000CC2B0000}"/>
    <cellStyle name="Normal 14 2 2 3 2 4" xfId="5947" xr:uid="{00000000-0005-0000-0000-0000CD2B0000}"/>
    <cellStyle name="Normal 14 2 2 3 2 4 2" xfId="16866" xr:uid="{00000000-0005-0000-0000-0000CE2B0000}"/>
    <cellStyle name="Normal 14 2 2 3 2 4 2 2" xfId="26275" xr:uid="{00000000-0005-0000-0000-0000CF2B0000}"/>
    <cellStyle name="Normal 14 2 2 3 2 4 3" xfId="26274" xr:uid="{00000000-0005-0000-0000-0000D02B0000}"/>
    <cellStyle name="Normal 14 2 2 3 2 4 4" xfId="49635" xr:uid="{00000000-0005-0000-0000-0000D12B0000}"/>
    <cellStyle name="Normal 14 2 2 3 2 5" xfId="12504" xr:uid="{00000000-0005-0000-0000-0000D22B0000}"/>
    <cellStyle name="Normal 14 2 2 3 2 5 2" xfId="26276" xr:uid="{00000000-0005-0000-0000-0000D32B0000}"/>
    <cellStyle name="Normal 14 2 2 3 2 6" xfId="26267" xr:uid="{00000000-0005-0000-0000-0000D42B0000}"/>
    <cellStyle name="Normal 14 2 2 3 2 7" xfId="45273" xr:uid="{00000000-0005-0000-0000-0000D52B0000}"/>
    <cellStyle name="Normal 14 2 2 3 3" xfId="2675" xr:uid="{00000000-0005-0000-0000-0000D62B0000}"/>
    <cellStyle name="Normal 14 2 2 3 3 2" xfId="9218" xr:uid="{00000000-0005-0000-0000-0000D72B0000}"/>
    <cellStyle name="Normal 14 2 2 3 3 2 2" xfId="20137" xr:uid="{00000000-0005-0000-0000-0000D82B0000}"/>
    <cellStyle name="Normal 14 2 2 3 3 2 2 2" xfId="26279" xr:uid="{00000000-0005-0000-0000-0000D92B0000}"/>
    <cellStyle name="Normal 14 2 2 3 3 2 3" xfId="26278" xr:uid="{00000000-0005-0000-0000-0000DA2B0000}"/>
    <cellStyle name="Normal 14 2 2 3 3 2 4" xfId="52906" xr:uid="{00000000-0005-0000-0000-0000DB2B0000}"/>
    <cellStyle name="Normal 14 2 2 3 3 3" xfId="13594" xr:uid="{00000000-0005-0000-0000-0000DC2B0000}"/>
    <cellStyle name="Normal 14 2 2 3 3 3 2" xfId="26280" xr:uid="{00000000-0005-0000-0000-0000DD2B0000}"/>
    <cellStyle name="Normal 14 2 2 3 3 4" xfId="26277" xr:uid="{00000000-0005-0000-0000-0000DE2B0000}"/>
    <cellStyle name="Normal 14 2 2 3 3 5" xfId="46363" xr:uid="{00000000-0005-0000-0000-0000DF2B0000}"/>
    <cellStyle name="Normal 14 2 2 3 4" xfId="7037" xr:uid="{00000000-0005-0000-0000-0000E02B0000}"/>
    <cellStyle name="Normal 14 2 2 3 4 2" xfId="17956" xr:uid="{00000000-0005-0000-0000-0000E12B0000}"/>
    <cellStyle name="Normal 14 2 2 3 4 2 2" xfId="26282" xr:uid="{00000000-0005-0000-0000-0000E22B0000}"/>
    <cellStyle name="Normal 14 2 2 3 4 3" xfId="26281" xr:uid="{00000000-0005-0000-0000-0000E32B0000}"/>
    <cellStyle name="Normal 14 2 2 3 4 4" xfId="50725" xr:uid="{00000000-0005-0000-0000-0000E42B0000}"/>
    <cellStyle name="Normal 14 2 2 3 5" xfId="4856" xr:uid="{00000000-0005-0000-0000-0000E52B0000}"/>
    <cellStyle name="Normal 14 2 2 3 5 2" xfId="15775" xr:uid="{00000000-0005-0000-0000-0000E62B0000}"/>
    <cellStyle name="Normal 14 2 2 3 5 2 2" xfId="26284" xr:uid="{00000000-0005-0000-0000-0000E72B0000}"/>
    <cellStyle name="Normal 14 2 2 3 5 3" xfId="26283" xr:uid="{00000000-0005-0000-0000-0000E82B0000}"/>
    <cellStyle name="Normal 14 2 2 3 5 4" xfId="48544" xr:uid="{00000000-0005-0000-0000-0000E92B0000}"/>
    <cellStyle name="Normal 14 2 2 3 6" xfId="11413" xr:uid="{00000000-0005-0000-0000-0000EA2B0000}"/>
    <cellStyle name="Normal 14 2 2 3 6 2" xfId="26285" xr:uid="{00000000-0005-0000-0000-0000EB2B0000}"/>
    <cellStyle name="Normal 14 2 2 3 7" xfId="26266" xr:uid="{00000000-0005-0000-0000-0000EC2B0000}"/>
    <cellStyle name="Normal 14 2 2 3 8" xfId="44182" xr:uid="{00000000-0005-0000-0000-0000ED2B0000}"/>
    <cellStyle name="Normal 14 2 2 4" xfId="670" xr:uid="{00000000-0005-0000-0000-0000EE2B0000}"/>
    <cellStyle name="Normal 14 2 2 4 2" xfId="1769" xr:uid="{00000000-0005-0000-0000-0000EF2B0000}"/>
    <cellStyle name="Normal 14 2 2 4 2 2" xfId="3952" xr:uid="{00000000-0005-0000-0000-0000F02B0000}"/>
    <cellStyle name="Normal 14 2 2 4 2 2 2" xfId="10495" xr:uid="{00000000-0005-0000-0000-0000F12B0000}"/>
    <cellStyle name="Normal 14 2 2 4 2 2 2 2" xfId="21414" xr:uid="{00000000-0005-0000-0000-0000F22B0000}"/>
    <cellStyle name="Normal 14 2 2 4 2 2 2 2 2" xfId="26290" xr:uid="{00000000-0005-0000-0000-0000F32B0000}"/>
    <cellStyle name="Normal 14 2 2 4 2 2 2 3" xfId="26289" xr:uid="{00000000-0005-0000-0000-0000F42B0000}"/>
    <cellStyle name="Normal 14 2 2 4 2 2 2 4" xfId="54183" xr:uid="{00000000-0005-0000-0000-0000F52B0000}"/>
    <cellStyle name="Normal 14 2 2 4 2 2 3" xfId="14871" xr:uid="{00000000-0005-0000-0000-0000F62B0000}"/>
    <cellStyle name="Normal 14 2 2 4 2 2 3 2" xfId="26291" xr:uid="{00000000-0005-0000-0000-0000F72B0000}"/>
    <cellStyle name="Normal 14 2 2 4 2 2 4" xfId="26288" xr:uid="{00000000-0005-0000-0000-0000F82B0000}"/>
    <cellStyle name="Normal 14 2 2 4 2 2 5" xfId="47640" xr:uid="{00000000-0005-0000-0000-0000F92B0000}"/>
    <cellStyle name="Normal 14 2 2 4 2 3" xfId="8314" xr:uid="{00000000-0005-0000-0000-0000FA2B0000}"/>
    <cellStyle name="Normal 14 2 2 4 2 3 2" xfId="19233" xr:uid="{00000000-0005-0000-0000-0000FB2B0000}"/>
    <cellStyle name="Normal 14 2 2 4 2 3 2 2" xfId="26293" xr:uid="{00000000-0005-0000-0000-0000FC2B0000}"/>
    <cellStyle name="Normal 14 2 2 4 2 3 3" xfId="26292" xr:uid="{00000000-0005-0000-0000-0000FD2B0000}"/>
    <cellStyle name="Normal 14 2 2 4 2 3 4" xfId="52002" xr:uid="{00000000-0005-0000-0000-0000FE2B0000}"/>
    <cellStyle name="Normal 14 2 2 4 2 4" xfId="6133" xr:uid="{00000000-0005-0000-0000-0000FF2B0000}"/>
    <cellStyle name="Normal 14 2 2 4 2 4 2" xfId="17052" xr:uid="{00000000-0005-0000-0000-0000002C0000}"/>
    <cellStyle name="Normal 14 2 2 4 2 4 2 2" xfId="26295" xr:uid="{00000000-0005-0000-0000-0000012C0000}"/>
    <cellStyle name="Normal 14 2 2 4 2 4 3" xfId="26294" xr:uid="{00000000-0005-0000-0000-0000022C0000}"/>
    <cellStyle name="Normal 14 2 2 4 2 4 4" xfId="49821" xr:uid="{00000000-0005-0000-0000-0000032C0000}"/>
    <cellStyle name="Normal 14 2 2 4 2 5" xfId="12690" xr:uid="{00000000-0005-0000-0000-0000042C0000}"/>
    <cellStyle name="Normal 14 2 2 4 2 5 2" xfId="26296" xr:uid="{00000000-0005-0000-0000-0000052C0000}"/>
    <cellStyle name="Normal 14 2 2 4 2 6" xfId="26287" xr:uid="{00000000-0005-0000-0000-0000062C0000}"/>
    <cellStyle name="Normal 14 2 2 4 2 7" xfId="45459" xr:uid="{00000000-0005-0000-0000-0000072C0000}"/>
    <cellStyle name="Normal 14 2 2 4 3" xfId="2861" xr:uid="{00000000-0005-0000-0000-0000082C0000}"/>
    <cellStyle name="Normal 14 2 2 4 3 2" xfId="9404" xr:uid="{00000000-0005-0000-0000-0000092C0000}"/>
    <cellStyle name="Normal 14 2 2 4 3 2 2" xfId="20323" xr:uid="{00000000-0005-0000-0000-00000A2C0000}"/>
    <cellStyle name="Normal 14 2 2 4 3 2 2 2" xfId="26299" xr:uid="{00000000-0005-0000-0000-00000B2C0000}"/>
    <cellStyle name="Normal 14 2 2 4 3 2 3" xfId="26298" xr:uid="{00000000-0005-0000-0000-00000C2C0000}"/>
    <cellStyle name="Normal 14 2 2 4 3 2 4" xfId="53092" xr:uid="{00000000-0005-0000-0000-00000D2C0000}"/>
    <cellStyle name="Normal 14 2 2 4 3 3" xfId="13780" xr:uid="{00000000-0005-0000-0000-00000E2C0000}"/>
    <cellStyle name="Normal 14 2 2 4 3 3 2" xfId="26300" xr:uid="{00000000-0005-0000-0000-00000F2C0000}"/>
    <cellStyle name="Normal 14 2 2 4 3 4" xfId="26297" xr:uid="{00000000-0005-0000-0000-0000102C0000}"/>
    <cellStyle name="Normal 14 2 2 4 3 5" xfId="46549" xr:uid="{00000000-0005-0000-0000-0000112C0000}"/>
    <cellStyle name="Normal 14 2 2 4 4" xfId="7223" xr:uid="{00000000-0005-0000-0000-0000122C0000}"/>
    <cellStyle name="Normal 14 2 2 4 4 2" xfId="18142" xr:uid="{00000000-0005-0000-0000-0000132C0000}"/>
    <cellStyle name="Normal 14 2 2 4 4 2 2" xfId="26302" xr:uid="{00000000-0005-0000-0000-0000142C0000}"/>
    <cellStyle name="Normal 14 2 2 4 4 3" xfId="26301" xr:uid="{00000000-0005-0000-0000-0000152C0000}"/>
    <cellStyle name="Normal 14 2 2 4 4 4" xfId="50911" xr:uid="{00000000-0005-0000-0000-0000162C0000}"/>
    <cellStyle name="Normal 14 2 2 4 5" xfId="5042" xr:uid="{00000000-0005-0000-0000-0000172C0000}"/>
    <cellStyle name="Normal 14 2 2 4 5 2" xfId="15961" xr:uid="{00000000-0005-0000-0000-0000182C0000}"/>
    <cellStyle name="Normal 14 2 2 4 5 2 2" xfId="26304" xr:uid="{00000000-0005-0000-0000-0000192C0000}"/>
    <cellStyle name="Normal 14 2 2 4 5 3" xfId="26303" xr:uid="{00000000-0005-0000-0000-00001A2C0000}"/>
    <cellStyle name="Normal 14 2 2 4 5 4" xfId="48730" xr:uid="{00000000-0005-0000-0000-00001B2C0000}"/>
    <cellStyle name="Normal 14 2 2 4 6" xfId="11599" xr:uid="{00000000-0005-0000-0000-00001C2C0000}"/>
    <cellStyle name="Normal 14 2 2 4 6 2" xfId="26305" xr:uid="{00000000-0005-0000-0000-00001D2C0000}"/>
    <cellStyle name="Normal 14 2 2 4 7" xfId="26286" xr:uid="{00000000-0005-0000-0000-00001E2C0000}"/>
    <cellStyle name="Normal 14 2 2 4 8" xfId="44368" xr:uid="{00000000-0005-0000-0000-00001F2C0000}"/>
    <cellStyle name="Normal 14 2 2 5" xfId="768" xr:uid="{00000000-0005-0000-0000-0000202C0000}"/>
    <cellStyle name="Normal 14 2 2 5 2" xfId="1867" xr:uid="{00000000-0005-0000-0000-0000212C0000}"/>
    <cellStyle name="Normal 14 2 2 5 2 2" xfId="4050" xr:uid="{00000000-0005-0000-0000-0000222C0000}"/>
    <cellStyle name="Normal 14 2 2 5 2 2 2" xfId="10593" xr:uid="{00000000-0005-0000-0000-0000232C0000}"/>
    <cellStyle name="Normal 14 2 2 5 2 2 2 2" xfId="21512" xr:uid="{00000000-0005-0000-0000-0000242C0000}"/>
    <cellStyle name="Normal 14 2 2 5 2 2 2 2 2" xfId="26310" xr:uid="{00000000-0005-0000-0000-0000252C0000}"/>
    <cellStyle name="Normal 14 2 2 5 2 2 2 3" xfId="26309" xr:uid="{00000000-0005-0000-0000-0000262C0000}"/>
    <cellStyle name="Normal 14 2 2 5 2 2 2 4" xfId="54281" xr:uid="{00000000-0005-0000-0000-0000272C0000}"/>
    <cellStyle name="Normal 14 2 2 5 2 2 3" xfId="14969" xr:uid="{00000000-0005-0000-0000-0000282C0000}"/>
    <cellStyle name="Normal 14 2 2 5 2 2 3 2" xfId="26311" xr:uid="{00000000-0005-0000-0000-0000292C0000}"/>
    <cellStyle name="Normal 14 2 2 5 2 2 4" xfId="26308" xr:uid="{00000000-0005-0000-0000-00002A2C0000}"/>
    <cellStyle name="Normal 14 2 2 5 2 2 5" xfId="47738" xr:uid="{00000000-0005-0000-0000-00002B2C0000}"/>
    <cellStyle name="Normal 14 2 2 5 2 3" xfId="8412" xr:uid="{00000000-0005-0000-0000-00002C2C0000}"/>
    <cellStyle name="Normal 14 2 2 5 2 3 2" xfId="19331" xr:uid="{00000000-0005-0000-0000-00002D2C0000}"/>
    <cellStyle name="Normal 14 2 2 5 2 3 2 2" xfId="26313" xr:uid="{00000000-0005-0000-0000-00002E2C0000}"/>
    <cellStyle name="Normal 14 2 2 5 2 3 3" xfId="26312" xr:uid="{00000000-0005-0000-0000-00002F2C0000}"/>
    <cellStyle name="Normal 14 2 2 5 2 3 4" xfId="52100" xr:uid="{00000000-0005-0000-0000-0000302C0000}"/>
    <cellStyle name="Normal 14 2 2 5 2 4" xfId="6231" xr:uid="{00000000-0005-0000-0000-0000312C0000}"/>
    <cellStyle name="Normal 14 2 2 5 2 4 2" xfId="17150" xr:uid="{00000000-0005-0000-0000-0000322C0000}"/>
    <cellStyle name="Normal 14 2 2 5 2 4 2 2" xfId="26315" xr:uid="{00000000-0005-0000-0000-0000332C0000}"/>
    <cellStyle name="Normal 14 2 2 5 2 4 3" xfId="26314" xr:uid="{00000000-0005-0000-0000-0000342C0000}"/>
    <cellStyle name="Normal 14 2 2 5 2 4 4" xfId="49919" xr:uid="{00000000-0005-0000-0000-0000352C0000}"/>
    <cellStyle name="Normal 14 2 2 5 2 5" xfId="12788" xr:uid="{00000000-0005-0000-0000-0000362C0000}"/>
    <cellStyle name="Normal 14 2 2 5 2 5 2" xfId="26316" xr:uid="{00000000-0005-0000-0000-0000372C0000}"/>
    <cellStyle name="Normal 14 2 2 5 2 6" xfId="26307" xr:uid="{00000000-0005-0000-0000-0000382C0000}"/>
    <cellStyle name="Normal 14 2 2 5 2 7" xfId="45557" xr:uid="{00000000-0005-0000-0000-0000392C0000}"/>
    <cellStyle name="Normal 14 2 2 5 3" xfId="2959" xr:uid="{00000000-0005-0000-0000-00003A2C0000}"/>
    <cellStyle name="Normal 14 2 2 5 3 2" xfId="9502" xr:uid="{00000000-0005-0000-0000-00003B2C0000}"/>
    <cellStyle name="Normal 14 2 2 5 3 2 2" xfId="20421" xr:uid="{00000000-0005-0000-0000-00003C2C0000}"/>
    <cellStyle name="Normal 14 2 2 5 3 2 2 2" xfId="26319" xr:uid="{00000000-0005-0000-0000-00003D2C0000}"/>
    <cellStyle name="Normal 14 2 2 5 3 2 3" xfId="26318" xr:uid="{00000000-0005-0000-0000-00003E2C0000}"/>
    <cellStyle name="Normal 14 2 2 5 3 2 4" xfId="53190" xr:uid="{00000000-0005-0000-0000-00003F2C0000}"/>
    <cellStyle name="Normal 14 2 2 5 3 3" xfId="13878" xr:uid="{00000000-0005-0000-0000-0000402C0000}"/>
    <cellStyle name="Normal 14 2 2 5 3 3 2" xfId="26320" xr:uid="{00000000-0005-0000-0000-0000412C0000}"/>
    <cellStyle name="Normal 14 2 2 5 3 4" xfId="26317" xr:uid="{00000000-0005-0000-0000-0000422C0000}"/>
    <cellStyle name="Normal 14 2 2 5 3 5" xfId="46647" xr:uid="{00000000-0005-0000-0000-0000432C0000}"/>
    <cellStyle name="Normal 14 2 2 5 4" xfId="7321" xr:uid="{00000000-0005-0000-0000-0000442C0000}"/>
    <cellStyle name="Normal 14 2 2 5 4 2" xfId="18240" xr:uid="{00000000-0005-0000-0000-0000452C0000}"/>
    <cellStyle name="Normal 14 2 2 5 4 2 2" xfId="26322" xr:uid="{00000000-0005-0000-0000-0000462C0000}"/>
    <cellStyle name="Normal 14 2 2 5 4 3" xfId="26321" xr:uid="{00000000-0005-0000-0000-0000472C0000}"/>
    <cellStyle name="Normal 14 2 2 5 4 4" xfId="51009" xr:uid="{00000000-0005-0000-0000-0000482C0000}"/>
    <cellStyle name="Normal 14 2 2 5 5" xfId="5140" xr:uid="{00000000-0005-0000-0000-0000492C0000}"/>
    <cellStyle name="Normal 14 2 2 5 5 2" xfId="16059" xr:uid="{00000000-0005-0000-0000-00004A2C0000}"/>
    <cellStyle name="Normal 14 2 2 5 5 2 2" xfId="26324" xr:uid="{00000000-0005-0000-0000-00004B2C0000}"/>
    <cellStyle name="Normal 14 2 2 5 5 3" xfId="26323" xr:uid="{00000000-0005-0000-0000-00004C2C0000}"/>
    <cellStyle name="Normal 14 2 2 5 5 4" xfId="48828" xr:uid="{00000000-0005-0000-0000-00004D2C0000}"/>
    <cellStyle name="Normal 14 2 2 5 6" xfId="11697" xr:uid="{00000000-0005-0000-0000-00004E2C0000}"/>
    <cellStyle name="Normal 14 2 2 5 6 2" xfId="26325" xr:uid="{00000000-0005-0000-0000-00004F2C0000}"/>
    <cellStyle name="Normal 14 2 2 5 7" xfId="26306" xr:uid="{00000000-0005-0000-0000-0000502C0000}"/>
    <cellStyle name="Normal 14 2 2 5 8" xfId="44466" xr:uid="{00000000-0005-0000-0000-0000512C0000}"/>
    <cellStyle name="Normal 14 2 2 6" xfId="866" xr:uid="{00000000-0005-0000-0000-0000522C0000}"/>
    <cellStyle name="Normal 14 2 2 6 2" xfId="1965" xr:uid="{00000000-0005-0000-0000-0000532C0000}"/>
    <cellStyle name="Normal 14 2 2 6 2 2" xfId="4148" xr:uid="{00000000-0005-0000-0000-0000542C0000}"/>
    <cellStyle name="Normal 14 2 2 6 2 2 2" xfId="10691" xr:uid="{00000000-0005-0000-0000-0000552C0000}"/>
    <cellStyle name="Normal 14 2 2 6 2 2 2 2" xfId="21610" xr:uid="{00000000-0005-0000-0000-0000562C0000}"/>
    <cellStyle name="Normal 14 2 2 6 2 2 2 2 2" xfId="26330" xr:uid="{00000000-0005-0000-0000-0000572C0000}"/>
    <cellStyle name="Normal 14 2 2 6 2 2 2 3" xfId="26329" xr:uid="{00000000-0005-0000-0000-0000582C0000}"/>
    <cellStyle name="Normal 14 2 2 6 2 2 2 4" xfId="54379" xr:uid="{00000000-0005-0000-0000-0000592C0000}"/>
    <cellStyle name="Normal 14 2 2 6 2 2 3" xfId="15067" xr:uid="{00000000-0005-0000-0000-00005A2C0000}"/>
    <cellStyle name="Normal 14 2 2 6 2 2 3 2" xfId="26331" xr:uid="{00000000-0005-0000-0000-00005B2C0000}"/>
    <cellStyle name="Normal 14 2 2 6 2 2 4" xfId="26328" xr:uid="{00000000-0005-0000-0000-00005C2C0000}"/>
    <cellStyle name="Normal 14 2 2 6 2 2 5" xfId="47836" xr:uid="{00000000-0005-0000-0000-00005D2C0000}"/>
    <cellStyle name="Normal 14 2 2 6 2 3" xfId="8510" xr:uid="{00000000-0005-0000-0000-00005E2C0000}"/>
    <cellStyle name="Normal 14 2 2 6 2 3 2" xfId="19429" xr:uid="{00000000-0005-0000-0000-00005F2C0000}"/>
    <cellStyle name="Normal 14 2 2 6 2 3 2 2" xfId="26333" xr:uid="{00000000-0005-0000-0000-0000602C0000}"/>
    <cellStyle name="Normal 14 2 2 6 2 3 3" xfId="26332" xr:uid="{00000000-0005-0000-0000-0000612C0000}"/>
    <cellStyle name="Normal 14 2 2 6 2 3 4" xfId="52198" xr:uid="{00000000-0005-0000-0000-0000622C0000}"/>
    <cellStyle name="Normal 14 2 2 6 2 4" xfId="6329" xr:uid="{00000000-0005-0000-0000-0000632C0000}"/>
    <cellStyle name="Normal 14 2 2 6 2 4 2" xfId="17248" xr:uid="{00000000-0005-0000-0000-0000642C0000}"/>
    <cellStyle name="Normal 14 2 2 6 2 4 2 2" xfId="26335" xr:uid="{00000000-0005-0000-0000-0000652C0000}"/>
    <cellStyle name="Normal 14 2 2 6 2 4 3" xfId="26334" xr:uid="{00000000-0005-0000-0000-0000662C0000}"/>
    <cellStyle name="Normal 14 2 2 6 2 4 4" xfId="50017" xr:uid="{00000000-0005-0000-0000-0000672C0000}"/>
    <cellStyle name="Normal 14 2 2 6 2 5" xfId="12886" xr:uid="{00000000-0005-0000-0000-0000682C0000}"/>
    <cellStyle name="Normal 14 2 2 6 2 5 2" xfId="26336" xr:uid="{00000000-0005-0000-0000-0000692C0000}"/>
    <cellStyle name="Normal 14 2 2 6 2 6" xfId="26327" xr:uid="{00000000-0005-0000-0000-00006A2C0000}"/>
    <cellStyle name="Normal 14 2 2 6 2 7" xfId="45655" xr:uid="{00000000-0005-0000-0000-00006B2C0000}"/>
    <cellStyle name="Normal 14 2 2 6 3" xfId="3057" xr:uid="{00000000-0005-0000-0000-00006C2C0000}"/>
    <cellStyle name="Normal 14 2 2 6 3 2" xfId="9600" xr:uid="{00000000-0005-0000-0000-00006D2C0000}"/>
    <cellStyle name="Normal 14 2 2 6 3 2 2" xfId="20519" xr:uid="{00000000-0005-0000-0000-00006E2C0000}"/>
    <cellStyle name="Normal 14 2 2 6 3 2 2 2" xfId="26339" xr:uid="{00000000-0005-0000-0000-00006F2C0000}"/>
    <cellStyle name="Normal 14 2 2 6 3 2 3" xfId="26338" xr:uid="{00000000-0005-0000-0000-0000702C0000}"/>
    <cellStyle name="Normal 14 2 2 6 3 2 4" xfId="53288" xr:uid="{00000000-0005-0000-0000-0000712C0000}"/>
    <cellStyle name="Normal 14 2 2 6 3 3" xfId="13976" xr:uid="{00000000-0005-0000-0000-0000722C0000}"/>
    <cellStyle name="Normal 14 2 2 6 3 3 2" xfId="26340" xr:uid="{00000000-0005-0000-0000-0000732C0000}"/>
    <cellStyle name="Normal 14 2 2 6 3 4" xfId="26337" xr:uid="{00000000-0005-0000-0000-0000742C0000}"/>
    <cellStyle name="Normal 14 2 2 6 3 5" xfId="46745" xr:uid="{00000000-0005-0000-0000-0000752C0000}"/>
    <cellStyle name="Normal 14 2 2 6 4" xfId="7419" xr:uid="{00000000-0005-0000-0000-0000762C0000}"/>
    <cellStyle name="Normal 14 2 2 6 4 2" xfId="18338" xr:uid="{00000000-0005-0000-0000-0000772C0000}"/>
    <cellStyle name="Normal 14 2 2 6 4 2 2" xfId="26342" xr:uid="{00000000-0005-0000-0000-0000782C0000}"/>
    <cellStyle name="Normal 14 2 2 6 4 3" xfId="26341" xr:uid="{00000000-0005-0000-0000-0000792C0000}"/>
    <cellStyle name="Normal 14 2 2 6 4 4" xfId="51107" xr:uid="{00000000-0005-0000-0000-00007A2C0000}"/>
    <cellStyle name="Normal 14 2 2 6 5" xfId="5238" xr:uid="{00000000-0005-0000-0000-00007B2C0000}"/>
    <cellStyle name="Normal 14 2 2 6 5 2" xfId="16157" xr:uid="{00000000-0005-0000-0000-00007C2C0000}"/>
    <cellStyle name="Normal 14 2 2 6 5 2 2" xfId="26344" xr:uid="{00000000-0005-0000-0000-00007D2C0000}"/>
    <cellStyle name="Normal 14 2 2 6 5 3" xfId="26343" xr:uid="{00000000-0005-0000-0000-00007E2C0000}"/>
    <cellStyle name="Normal 14 2 2 6 5 4" xfId="48926" xr:uid="{00000000-0005-0000-0000-00007F2C0000}"/>
    <cellStyle name="Normal 14 2 2 6 6" xfId="11795" xr:uid="{00000000-0005-0000-0000-0000802C0000}"/>
    <cellStyle name="Normal 14 2 2 6 6 2" xfId="26345" xr:uid="{00000000-0005-0000-0000-0000812C0000}"/>
    <cellStyle name="Normal 14 2 2 6 7" xfId="26326" xr:uid="{00000000-0005-0000-0000-0000822C0000}"/>
    <cellStyle name="Normal 14 2 2 6 8" xfId="44564" xr:uid="{00000000-0005-0000-0000-0000832C0000}"/>
    <cellStyle name="Normal 14 2 2 7" xfId="978" xr:uid="{00000000-0005-0000-0000-0000842C0000}"/>
    <cellStyle name="Normal 14 2 2 7 2" xfId="2076" xr:uid="{00000000-0005-0000-0000-0000852C0000}"/>
    <cellStyle name="Normal 14 2 2 7 2 2" xfId="4259" xr:uid="{00000000-0005-0000-0000-0000862C0000}"/>
    <cellStyle name="Normal 14 2 2 7 2 2 2" xfId="10802" xr:uid="{00000000-0005-0000-0000-0000872C0000}"/>
    <cellStyle name="Normal 14 2 2 7 2 2 2 2" xfId="21721" xr:uid="{00000000-0005-0000-0000-0000882C0000}"/>
    <cellStyle name="Normal 14 2 2 7 2 2 2 2 2" xfId="26350" xr:uid="{00000000-0005-0000-0000-0000892C0000}"/>
    <cellStyle name="Normal 14 2 2 7 2 2 2 3" xfId="26349" xr:uid="{00000000-0005-0000-0000-00008A2C0000}"/>
    <cellStyle name="Normal 14 2 2 7 2 2 2 4" xfId="54490" xr:uid="{00000000-0005-0000-0000-00008B2C0000}"/>
    <cellStyle name="Normal 14 2 2 7 2 2 3" xfId="15178" xr:uid="{00000000-0005-0000-0000-00008C2C0000}"/>
    <cellStyle name="Normal 14 2 2 7 2 2 3 2" xfId="26351" xr:uid="{00000000-0005-0000-0000-00008D2C0000}"/>
    <cellStyle name="Normal 14 2 2 7 2 2 4" xfId="26348" xr:uid="{00000000-0005-0000-0000-00008E2C0000}"/>
    <cellStyle name="Normal 14 2 2 7 2 2 5" xfId="47947" xr:uid="{00000000-0005-0000-0000-00008F2C0000}"/>
    <cellStyle name="Normal 14 2 2 7 2 3" xfId="8621" xr:uid="{00000000-0005-0000-0000-0000902C0000}"/>
    <cellStyle name="Normal 14 2 2 7 2 3 2" xfId="19540" xr:uid="{00000000-0005-0000-0000-0000912C0000}"/>
    <cellStyle name="Normal 14 2 2 7 2 3 2 2" xfId="26353" xr:uid="{00000000-0005-0000-0000-0000922C0000}"/>
    <cellStyle name="Normal 14 2 2 7 2 3 3" xfId="26352" xr:uid="{00000000-0005-0000-0000-0000932C0000}"/>
    <cellStyle name="Normal 14 2 2 7 2 3 4" xfId="52309" xr:uid="{00000000-0005-0000-0000-0000942C0000}"/>
    <cellStyle name="Normal 14 2 2 7 2 4" xfId="6440" xr:uid="{00000000-0005-0000-0000-0000952C0000}"/>
    <cellStyle name="Normal 14 2 2 7 2 4 2" xfId="17359" xr:uid="{00000000-0005-0000-0000-0000962C0000}"/>
    <cellStyle name="Normal 14 2 2 7 2 4 2 2" xfId="26355" xr:uid="{00000000-0005-0000-0000-0000972C0000}"/>
    <cellStyle name="Normal 14 2 2 7 2 4 3" xfId="26354" xr:uid="{00000000-0005-0000-0000-0000982C0000}"/>
    <cellStyle name="Normal 14 2 2 7 2 4 4" xfId="50128" xr:uid="{00000000-0005-0000-0000-0000992C0000}"/>
    <cellStyle name="Normal 14 2 2 7 2 5" xfId="12997" xr:uid="{00000000-0005-0000-0000-00009A2C0000}"/>
    <cellStyle name="Normal 14 2 2 7 2 5 2" xfId="26356" xr:uid="{00000000-0005-0000-0000-00009B2C0000}"/>
    <cellStyle name="Normal 14 2 2 7 2 6" xfId="26347" xr:uid="{00000000-0005-0000-0000-00009C2C0000}"/>
    <cellStyle name="Normal 14 2 2 7 2 7" xfId="45766" xr:uid="{00000000-0005-0000-0000-00009D2C0000}"/>
    <cellStyle name="Normal 14 2 2 7 3" xfId="3168" xr:uid="{00000000-0005-0000-0000-00009E2C0000}"/>
    <cellStyle name="Normal 14 2 2 7 3 2" xfId="9711" xr:uid="{00000000-0005-0000-0000-00009F2C0000}"/>
    <cellStyle name="Normal 14 2 2 7 3 2 2" xfId="20630" xr:uid="{00000000-0005-0000-0000-0000A02C0000}"/>
    <cellStyle name="Normal 14 2 2 7 3 2 2 2" xfId="26359" xr:uid="{00000000-0005-0000-0000-0000A12C0000}"/>
    <cellStyle name="Normal 14 2 2 7 3 2 3" xfId="26358" xr:uid="{00000000-0005-0000-0000-0000A22C0000}"/>
    <cellStyle name="Normal 14 2 2 7 3 2 4" xfId="53399" xr:uid="{00000000-0005-0000-0000-0000A32C0000}"/>
    <cellStyle name="Normal 14 2 2 7 3 3" xfId="14087" xr:uid="{00000000-0005-0000-0000-0000A42C0000}"/>
    <cellStyle name="Normal 14 2 2 7 3 3 2" xfId="26360" xr:uid="{00000000-0005-0000-0000-0000A52C0000}"/>
    <cellStyle name="Normal 14 2 2 7 3 4" xfId="26357" xr:uid="{00000000-0005-0000-0000-0000A62C0000}"/>
    <cellStyle name="Normal 14 2 2 7 3 5" xfId="46856" xr:uid="{00000000-0005-0000-0000-0000A72C0000}"/>
    <cellStyle name="Normal 14 2 2 7 4" xfId="7530" xr:uid="{00000000-0005-0000-0000-0000A82C0000}"/>
    <cellStyle name="Normal 14 2 2 7 4 2" xfId="18449" xr:uid="{00000000-0005-0000-0000-0000A92C0000}"/>
    <cellStyle name="Normal 14 2 2 7 4 2 2" xfId="26362" xr:uid="{00000000-0005-0000-0000-0000AA2C0000}"/>
    <cellStyle name="Normal 14 2 2 7 4 3" xfId="26361" xr:uid="{00000000-0005-0000-0000-0000AB2C0000}"/>
    <cellStyle name="Normal 14 2 2 7 4 4" xfId="51218" xr:uid="{00000000-0005-0000-0000-0000AC2C0000}"/>
    <cellStyle name="Normal 14 2 2 7 5" xfId="5349" xr:uid="{00000000-0005-0000-0000-0000AD2C0000}"/>
    <cellStyle name="Normal 14 2 2 7 5 2" xfId="16268" xr:uid="{00000000-0005-0000-0000-0000AE2C0000}"/>
    <cellStyle name="Normal 14 2 2 7 5 2 2" xfId="26364" xr:uid="{00000000-0005-0000-0000-0000AF2C0000}"/>
    <cellStyle name="Normal 14 2 2 7 5 3" xfId="26363" xr:uid="{00000000-0005-0000-0000-0000B02C0000}"/>
    <cellStyle name="Normal 14 2 2 7 5 4" xfId="49037" xr:uid="{00000000-0005-0000-0000-0000B12C0000}"/>
    <cellStyle name="Normal 14 2 2 7 6" xfId="11906" xr:uid="{00000000-0005-0000-0000-0000B22C0000}"/>
    <cellStyle name="Normal 14 2 2 7 6 2" xfId="26365" xr:uid="{00000000-0005-0000-0000-0000B32C0000}"/>
    <cellStyle name="Normal 14 2 2 7 7" xfId="26346" xr:uid="{00000000-0005-0000-0000-0000B42C0000}"/>
    <cellStyle name="Normal 14 2 2 7 8" xfId="44675" xr:uid="{00000000-0005-0000-0000-0000B52C0000}"/>
    <cellStyle name="Normal 14 2 2 8" xfId="1064" xr:uid="{00000000-0005-0000-0000-0000B62C0000}"/>
    <cellStyle name="Normal 14 2 2 8 2" xfId="2162" xr:uid="{00000000-0005-0000-0000-0000B72C0000}"/>
    <cellStyle name="Normal 14 2 2 8 2 2" xfId="4345" xr:uid="{00000000-0005-0000-0000-0000B82C0000}"/>
    <cellStyle name="Normal 14 2 2 8 2 2 2" xfId="10888" xr:uid="{00000000-0005-0000-0000-0000B92C0000}"/>
    <cellStyle name="Normal 14 2 2 8 2 2 2 2" xfId="21807" xr:uid="{00000000-0005-0000-0000-0000BA2C0000}"/>
    <cellStyle name="Normal 14 2 2 8 2 2 2 2 2" xfId="26370" xr:uid="{00000000-0005-0000-0000-0000BB2C0000}"/>
    <cellStyle name="Normal 14 2 2 8 2 2 2 3" xfId="26369" xr:uid="{00000000-0005-0000-0000-0000BC2C0000}"/>
    <cellStyle name="Normal 14 2 2 8 2 2 2 4" xfId="54576" xr:uid="{00000000-0005-0000-0000-0000BD2C0000}"/>
    <cellStyle name="Normal 14 2 2 8 2 2 3" xfId="15264" xr:uid="{00000000-0005-0000-0000-0000BE2C0000}"/>
    <cellStyle name="Normal 14 2 2 8 2 2 3 2" xfId="26371" xr:uid="{00000000-0005-0000-0000-0000BF2C0000}"/>
    <cellStyle name="Normal 14 2 2 8 2 2 4" xfId="26368" xr:uid="{00000000-0005-0000-0000-0000C02C0000}"/>
    <cellStyle name="Normal 14 2 2 8 2 2 5" xfId="48033" xr:uid="{00000000-0005-0000-0000-0000C12C0000}"/>
    <cellStyle name="Normal 14 2 2 8 2 3" xfId="8707" xr:uid="{00000000-0005-0000-0000-0000C22C0000}"/>
    <cellStyle name="Normal 14 2 2 8 2 3 2" xfId="19626" xr:uid="{00000000-0005-0000-0000-0000C32C0000}"/>
    <cellStyle name="Normal 14 2 2 8 2 3 2 2" xfId="26373" xr:uid="{00000000-0005-0000-0000-0000C42C0000}"/>
    <cellStyle name="Normal 14 2 2 8 2 3 3" xfId="26372" xr:uid="{00000000-0005-0000-0000-0000C52C0000}"/>
    <cellStyle name="Normal 14 2 2 8 2 3 4" xfId="52395" xr:uid="{00000000-0005-0000-0000-0000C62C0000}"/>
    <cellStyle name="Normal 14 2 2 8 2 4" xfId="6526" xr:uid="{00000000-0005-0000-0000-0000C72C0000}"/>
    <cellStyle name="Normal 14 2 2 8 2 4 2" xfId="17445" xr:uid="{00000000-0005-0000-0000-0000C82C0000}"/>
    <cellStyle name="Normal 14 2 2 8 2 4 2 2" xfId="26375" xr:uid="{00000000-0005-0000-0000-0000C92C0000}"/>
    <cellStyle name="Normal 14 2 2 8 2 4 3" xfId="26374" xr:uid="{00000000-0005-0000-0000-0000CA2C0000}"/>
    <cellStyle name="Normal 14 2 2 8 2 4 4" xfId="50214" xr:uid="{00000000-0005-0000-0000-0000CB2C0000}"/>
    <cellStyle name="Normal 14 2 2 8 2 5" xfId="13083" xr:uid="{00000000-0005-0000-0000-0000CC2C0000}"/>
    <cellStyle name="Normal 14 2 2 8 2 5 2" xfId="26376" xr:uid="{00000000-0005-0000-0000-0000CD2C0000}"/>
    <cellStyle name="Normal 14 2 2 8 2 6" xfId="26367" xr:uid="{00000000-0005-0000-0000-0000CE2C0000}"/>
    <cellStyle name="Normal 14 2 2 8 2 7" xfId="45852" xr:uid="{00000000-0005-0000-0000-0000CF2C0000}"/>
    <cellStyle name="Normal 14 2 2 8 3" xfId="3254" xr:uid="{00000000-0005-0000-0000-0000D02C0000}"/>
    <cellStyle name="Normal 14 2 2 8 3 2" xfId="9797" xr:uid="{00000000-0005-0000-0000-0000D12C0000}"/>
    <cellStyle name="Normal 14 2 2 8 3 2 2" xfId="20716" xr:uid="{00000000-0005-0000-0000-0000D22C0000}"/>
    <cellStyle name="Normal 14 2 2 8 3 2 2 2" xfId="26379" xr:uid="{00000000-0005-0000-0000-0000D32C0000}"/>
    <cellStyle name="Normal 14 2 2 8 3 2 3" xfId="26378" xr:uid="{00000000-0005-0000-0000-0000D42C0000}"/>
    <cellStyle name="Normal 14 2 2 8 3 2 4" xfId="53485" xr:uid="{00000000-0005-0000-0000-0000D52C0000}"/>
    <cellStyle name="Normal 14 2 2 8 3 3" xfId="14173" xr:uid="{00000000-0005-0000-0000-0000D62C0000}"/>
    <cellStyle name="Normal 14 2 2 8 3 3 2" xfId="26380" xr:uid="{00000000-0005-0000-0000-0000D72C0000}"/>
    <cellStyle name="Normal 14 2 2 8 3 4" xfId="26377" xr:uid="{00000000-0005-0000-0000-0000D82C0000}"/>
    <cellStyle name="Normal 14 2 2 8 3 5" xfId="46942" xr:uid="{00000000-0005-0000-0000-0000D92C0000}"/>
    <cellStyle name="Normal 14 2 2 8 4" xfId="7616" xr:uid="{00000000-0005-0000-0000-0000DA2C0000}"/>
    <cellStyle name="Normal 14 2 2 8 4 2" xfId="18535" xr:uid="{00000000-0005-0000-0000-0000DB2C0000}"/>
    <cellStyle name="Normal 14 2 2 8 4 2 2" xfId="26382" xr:uid="{00000000-0005-0000-0000-0000DC2C0000}"/>
    <cellStyle name="Normal 14 2 2 8 4 3" xfId="26381" xr:uid="{00000000-0005-0000-0000-0000DD2C0000}"/>
    <cellStyle name="Normal 14 2 2 8 4 4" xfId="51304" xr:uid="{00000000-0005-0000-0000-0000DE2C0000}"/>
    <cellStyle name="Normal 14 2 2 8 5" xfId="5435" xr:uid="{00000000-0005-0000-0000-0000DF2C0000}"/>
    <cellStyle name="Normal 14 2 2 8 5 2" xfId="16354" xr:uid="{00000000-0005-0000-0000-0000E02C0000}"/>
    <cellStyle name="Normal 14 2 2 8 5 2 2" xfId="26384" xr:uid="{00000000-0005-0000-0000-0000E12C0000}"/>
    <cellStyle name="Normal 14 2 2 8 5 3" xfId="26383" xr:uid="{00000000-0005-0000-0000-0000E22C0000}"/>
    <cellStyle name="Normal 14 2 2 8 5 4" xfId="49123" xr:uid="{00000000-0005-0000-0000-0000E32C0000}"/>
    <cellStyle name="Normal 14 2 2 8 6" xfId="11992" xr:uid="{00000000-0005-0000-0000-0000E42C0000}"/>
    <cellStyle name="Normal 14 2 2 8 6 2" xfId="26385" xr:uid="{00000000-0005-0000-0000-0000E52C0000}"/>
    <cellStyle name="Normal 14 2 2 8 7" xfId="26366" xr:uid="{00000000-0005-0000-0000-0000E62C0000}"/>
    <cellStyle name="Normal 14 2 2 8 8" xfId="44761" xr:uid="{00000000-0005-0000-0000-0000E72C0000}"/>
    <cellStyle name="Normal 14 2 2 9" xfId="1162" xr:uid="{00000000-0005-0000-0000-0000E82C0000}"/>
    <cellStyle name="Normal 14 2 2 9 2" xfId="2260" xr:uid="{00000000-0005-0000-0000-0000E92C0000}"/>
    <cellStyle name="Normal 14 2 2 9 2 2" xfId="4443" xr:uid="{00000000-0005-0000-0000-0000EA2C0000}"/>
    <cellStyle name="Normal 14 2 2 9 2 2 2" xfId="10986" xr:uid="{00000000-0005-0000-0000-0000EB2C0000}"/>
    <cellStyle name="Normal 14 2 2 9 2 2 2 2" xfId="21905" xr:uid="{00000000-0005-0000-0000-0000EC2C0000}"/>
    <cellStyle name="Normal 14 2 2 9 2 2 2 2 2" xfId="26390" xr:uid="{00000000-0005-0000-0000-0000ED2C0000}"/>
    <cellStyle name="Normal 14 2 2 9 2 2 2 3" xfId="26389" xr:uid="{00000000-0005-0000-0000-0000EE2C0000}"/>
    <cellStyle name="Normal 14 2 2 9 2 2 2 4" xfId="54674" xr:uid="{00000000-0005-0000-0000-0000EF2C0000}"/>
    <cellStyle name="Normal 14 2 2 9 2 2 3" xfId="15362" xr:uid="{00000000-0005-0000-0000-0000F02C0000}"/>
    <cellStyle name="Normal 14 2 2 9 2 2 3 2" xfId="26391" xr:uid="{00000000-0005-0000-0000-0000F12C0000}"/>
    <cellStyle name="Normal 14 2 2 9 2 2 4" xfId="26388" xr:uid="{00000000-0005-0000-0000-0000F22C0000}"/>
    <cellStyle name="Normal 14 2 2 9 2 2 5" xfId="48131" xr:uid="{00000000-0005-0000-0000-0000F32C0000}"/>
    <cellStyle name="Normal 14 2 2 9 2 3" xfId="8805" xr:uid="{00000000-0005-0000-0000-0000F42C0000}"/>
    <cellStyle name="Normal 14 2 2 9 2 3 2" xfId="19724" xr:uid="{00000000-0005-0000-0000-0000F52C0000}"/>
    <cellStyle name="Normal 14 2 2 9 2 3 2 2" xfId="26393" xr:uid="{00000000-0005-0000-0000-0000F62C0000}"/>
    <cellStyle name="Normal 14 2 2 9 2 3 3" xfId="26392" xr:uid="{00000000-0005-0000-0000-0000F72C0000}"/>
    <cellStyle name="Normal 14 2 2 9 2 3 4" xfId="52493" xr:uid="{00000000-0005-0000-0000-0000F82C0000}"/>
    <cellStyle name="Normal 14 2 2 9 2 4" xfId="6624" xr:uid="{00000000-0005-0000-0000-0000F92C0000}"/>
    <cellStyle name="Normal 14 2 2 9 2 4 2" xfId="17543" xr:uid="{00000000-0005-0000-0000-0000FA2C0000}"/>
    <cellStyle name="Normal 14 2 2 9 2 4 2 2" xfId="26395" xr:uid="{00000000-0005-0000-0000-0000FB2C0000}"/>
    <cellStyle name="Normal 14 2 2 9 2 4 3" xfId="26394" xr:uid="{00000000-0005-0000-0000-0000FC2C0000}"/>
    <cellStyle name="Normal 14 2 2 9 2 4 4" xfId="50312" xr:uid="{00000000-0005-0000-0000-0000FD2C0000}"/>
    <cellStyle name="Normal 14 2 2 9 2 5" xfId="13181" xr:uid="{00000000-0005-0000-0000-0000FE2C0000}"/>
    <cellStyle name="Normal 14 2 2 9 2 5 2" xfId="26396" xr:uid="{00000000-0005-0000-0000-0000FF2C0000}"/>
    <cellStyle name="Normal 14 2 2 9 2 6" xfId="26387" xr:uid="{00000000-0005-0000-0000-0000002D0000}"/>
    <cellStyle name="Normal 14 2 2 9 2 7" xfId="45950" xr:uid="{00000000-0005-0000-0000-0000012D0000}"/>
    <cellStyle name="Normal 14 2 2 9 3" xfId="3352" xr:uid="{00000000-0005-0000-0000-0000022D0000}"/>
    <cellStyle name="Normal 14 2 2 9 3 2" xfId="9895" xr:uid="{00000000-0005-0000-0000-0000032D0000}"/>
    <cellStyle name="Normal 14 2 2 9 3 2 2" xfId="20814" xr:uid="{00000000-0005-0000-0000-0000042D0000}"/>
    <cellStyle name="Normal 14 2 2 9 3 2 2 2" xfId="26399" xr:uid="{00000000-0005-0000-0000-0000052D0000}"/>
    <cellStyle name="Normal 14 2 2 9 3 2 3" xfId="26398" xr:uid="{00000000-0005-0000-0000-0000062D0000}"/>
    <cellStyle name="Normal 14 2 2 9 3 2 4" xfId="53583" xr:uid="{00000000-0005-0000-0000-0000072D0000}"/>
    <cellStyle name="Normal 14 2 2 9 3 3" xfId="14271" xr:uid="{00000000-0005-0000-0000-0000082D0000}"/>
    <cellStyle name="Normal 14 2 2 9 3 3 2" xfId="26400" xr:uid="{00000000-0005-0000-0000-0000092D0000}"/>
    <cellStyle name="Normal 14 2 2 9 3 4" xfId="26397" xr:uid="{00000000-0005-0000-0000-00000A2D0000}"/>
    <cellStyle name="Normal 14 2 2 9 3 5" xfId="47040" xr:uid="{00000000-0005-0000-0000-00000B2D0000}"/>
    <cellStyle name="Normal 14 2 2 9 4" xfId="7714" xr:uid="{00000000-0005-0000-0000-00000C2D0000}"/>
    <cellStyle name="Normal 14 2 2 9 4 2" xfId="18633" xr:uid="{00000000-0005-0000-0000-00000D2D0000}"/>
    <cellStyle name="Normal 14 2 2 9 4 2 2" xfId="26402" xr:uid="{00000000-0005-0000-0000-00000E2D0000}"/>
    <cellStyle name="Normal 14 2 2 9 4 3" xfId="26401" xr:uid="{00000000-0005-0000-0000-00000F2D0000}"/>
    <cellStyle name="Normal 14 2 2 9 4 4" xfId="51402" xr:uid="{00000000-0005-0000-0000-0000102D0000}"/>
    <cellStyle name="Normal 14 2 2 9 5" xfId="5533" xr:uid="{00000000-0005-0000-0000-0000112D0000}"/>
    <cellStyle name="Normal 14 2 2 9 5 2" xfId="16452" xr:uid="{00000000-0005-0000-0000-0000122D0000}"/>
    <cellStyle name="Normal 14 2 2 9 5 2 2" xfId="26404" xr:uid="{00000000-0005-0000-0000-0000132D0000}"/>
    <cellStyle name="Normal 14 2 2 9 5 3" xfId="26403" xr:uid="{00000000-0005-0000-0000-0000142D0000}"/>
    <cellStyle name="Normal 14 2 2 9 5 4" xfId="49221" xr:uid="{00000000-0005-0000-0000-0000152D0000}"/>
    <cellStyle name="Normal 14 2 2 9 6" xfId="12090" xr:uid="{00000000-0005-0000-0000-0000162D0000}"/>
    <cellStyle name="Normal 14 2 2 9 6 2" xfId="26405" xr:uid="{00000000-0005-0000-0000-0000172D0000}"/>
    <cellStyle name="Normal 14 2 2 9 7" xfId="26386" xr:uid="{00000000-0005-0000-0000-0000182D0000}"/>
    <cellStyle name="Normal 14 2 2 9 8" xfId="44859" xr:uid="{00000000-0005-0000-0000-0000192D0000}"/>
    <cellStyle name="Normal 14 2 3" xfId="281" xr:uid="{00000000-0005-0000-0000-00001A2D0000}"/>
    <cellStyle name="Normal 14 2 3 2" xfId="547" xr:uid="{00000000-0005-0000-0000-00001B2D0000}"/>
    <cellStyle name="Normal 14 2 3 2 2" xfId="1646" xr:uid="{00000000-0005-0000-0000-00001C2D0000}"/>
    <cellStyle name="Normal 14 2 3 2 2 2" xfId="3829" xr:uid="{00000000-0005-0000-0000-00001D2D0000}"/>
    <cellStyle name="Normal 14 2 3 2 2 2 2" xfId="10372" xr:uid="{00000000-0005-0000-0000-00001E2D0000}"/>
    <cellStyle name="Normal 14 2 3 2 2 2 2 2" xfId="21291" xr:uid="{00000000-0005-0000-0000-00001F2D0000}"/>
    <cellStyle name="Normal 14 2 3 2 2 2 2 2 2" xfId="26411" xr:uid="{00000000-0005-0000-0000-0000202D0000}"/>
    <cellStyle name="Normal 14 2 3 2 2 2 2 3" xfId="26410" xr:uid="{00000000-0005-0000-0000-0000212D0000}"/>
    <cellStyle name="Normal 14 2 3 2 2 2 2 4" xfId="54060" xr:uid="{00000000-0005-0000-0000-0000222D0000}"/>
    <cellStyle name="Normal 14 2 3 2 2 2 3" xfId="14748" xr:uid="{00000000-0005-0000-0000-0000232D0000}"/>
    <cellStyle name="Normal 14 2 3 2 2 2 3 2" xfId="26412" xr:uid="{00000000-0005-0000-0000-0000242D0000}"/>
    <cellStyle name="Normal 14 2 3 2 2 2 4" xfId="26409" xr:uid="{00000000-0005-0000-0000-0000252D0000}"/>
    <cellStyle name="Normal 14 2 3 2 2 2 5" xfId="47517" xr:uid="{00000000-0005-0000-0000-0000262D0000}"/>
    <cellStyle name="Normal 14 2 3 2 2 3" xfId="8191" xr:uid="{00000000-0005-0000-0000-0000272D0000}"/>
    <cellStyle name="Normal 14 2 3 2 2 3 2" xfId="19110" xr:uid="{00000000-0005-0000-0000-0000282D0000}"/>
    <cellStyle name="Normal 14 2 3 2 2 3 2 2" xfId="26414" xr:uid="{00000000-0005-0000-0000-0000292D0000}"/>
    <cellStyle name="Normal 14 2 3 2 2 3 3" xfId="26413" xr:uid="{00000000-0005-0000-0000-00002A2D0000}"/>
    <cellStyle name="Normal 14 2 3 2 2 3 4" xfId="51879" xr:uid="{00000000-0005-0000-0000-00002B2D0000}"/>
    <cellStyle name="Normal 14 2 3 2 2 4" xfId="6010" xr:uid="{00000000-0005-0000-0000-00002C2D0000}"/>
    <cellStyle name="Normal 14 2 3 2 2 4 2" xfId="16929" xr:uid="{00000000-0005-0000-0000-00002D2D0000}"/>
    <cellStyle name="Normal 14 2 3 2 2 4 2 2" xfId="26416" xr:uid="{00000000-0005-0000-0000-00002E2D0000}"/>
    <cellStyle name="Normal 14 2 3 2 2 4 3" xfId="26415" xr:uid="{00000000-0005-0000-0000-00002F2D0000}"/>
    <cellStyle name="Normal 14 2 3 2 2 4 4" xfId="49698" xr:uid="{00000000-0005-0000-0000-0000302D0000}"/>
    <cellStyle name="Normal 14 2 3 2 2 5" xfId="12567" xr:uid="{00000000-0005-0000-0000-0000312D0000}"/>
    <cellStyle name="Normal 14 2 3 2 2 5 2" xfId="26417" xr:uid="{00000000-0005-0000-0000-0000322D0000}"/>
    <cellStyle name="Normal 14 2 3 2 2 6" xfId="26408" xr:uid="{00000000-0005-0000-0000-0000332D0000}"/>
    <cellStyle name="Normal 14 2 3 2 2 7" xfId="45336" xr:uid="{00000000-0005-0000-0000-0000342D0000}"/>
    <cellStyle name="Normal 14 2 3 2 3" xfId="2738" xr:uid="{00000000-0005-0000-0000-0000352D0000}"/>
    <cellStyle name="Normal 14 2 3 2 3 2" xfId="9281" xr:uid="{00000000-0005-0000-0000-0000362D0000}"/>
    <cellStyle name="Normal 14 2 3 2 3 2 2" xfId="20200" xr:uid="{00000000-0005-0000-0000-0000372D0000}"/>
    <cellStyle name="Normal 14 2 3 2 3 2 2 2" xfId="26420" xr:uid="{00000000-0005-0000-0000-0000382D0000}"/>
    <cellStyle name="Normal 14 2 3 2 3 2 3" xfId="26419" xr:uid="{00000000-0005-0000-0000-0000392D0000}"/>
    <cellStyle name="Normal 14 2 3 2 3 2 4" xfId="52969" xr:uid="{00000000-0005-0000-0000-00003A2D0000}"/>
    <cellStyle name="Normal 14 2 3 2 3 3" xfId="13657" xr:uid="{00000000-0005-0000-0000-00003B2D0000}"/>
    <cellStyle name="Normal 14 2 3 2 3 3 2" xfId="26421" xr:uid="{00000000-0005-0000-0000-00003C2D0000}"/>
    <cellStyle name="Normal 14 2 3 2 3 4" xfId="26418" xr:uid="{00000000-0005-0000-0000-00003D2D0000}"/>
    <cellStyle name="Normal 14 2 3 2 3 5" xfId="46426" xr:uid="{00000000-0005-0000-0000-00003E2D0000}"/>
    <cellStyle name="Normal 14 2 3 2 4" xfId="7100" xr:uid="{00000000-0005-0000-0000-00003F2D0000}"/>
    <cellStyle name="Normal 14 2 3 2 4 2" xfId="18019" xr:uid="{00000000-0005-0000-0000-0000402D0000}"/>
    <cellStyle name="Normal 14 2 3 2 4 2 2" xfId="26423" xr:uid="{00000000-0005-0000-0000-0000412D0000}"/>
    <cellStyle name="Normal 14 2 3 2 4 3" xfId="26422" xr:uid="{00000000-0005-0000-0000-0000422D0000}"/>
    <cellStyle name="Normal 14 2 3 2 4 4" xfId="50788" xr:uid="{00000000-0005-0000-0000-0000432D0000}"/>
    <cellStyle name="Normal 14 2 3 2 5" xfId="4919" xr:uid="{00000000-0005-0000-0000-0000442D0000}"/>
    <cellStyle name="Normal 14 2 3 2 5 2" xfId="15838" xr:uid="{00000000-0005-0000-0000-0000452D0000}"/>
    <cellStyle name="Normal 14 2 3 2 5 2 2" xfId="26425" xr:uid="{00000000-0005-0000-0000-0000462D0000}"/>
    <cellStyle name="Normal 14 2 3 2 5 3" xfId="26424" xr:uid="{00000000-0005-0000-0000-0000472D0000}"/>
    <cellStyle name="Normal 14 2 3 2 5 4" xfId="48607" xr:uid="{00000000-0005-0000-0000-0000482D0000}"/>
    <cellStyle name="Normal 14 2 3 2 6" xfId="11476" xr:uid="{00000000-0005-0000-0000-0000492D0000}"/>
    <cellStyle name="Normal 14 2 3 2 6 2" xfId="26426" xr:uid="{00000000-0005-0000-0000-00004A2D0000}"/>
    <cellStyle name="Normal 14 2 3 2 7" xfId="26407" xr:uid="{00000000-0005-0000-0000-00004B2D0000}"/>
    <cellStyle name="Normal 14 2 3 2 8" xfId="44245" xr:uid="{00000000-0005-0000-0000-00004C2D0000}"/>
    <cellStyle name="Normal 14 2 3 3" xfId="1448" xr:uid="{00000000-0005-0000-0000-00004D2D0000}"/>
    <cellStyle name="Normal 14 2 3 3 2" xfId="3631" xr:uid="{00000000-0005-0000-0000-00004E2D0000}"/>
    <cellStyle name="Normal 14 2 3 3 2 2" xfId="10174" xr:uid="{00000000-0005-0000-0000-00004F2D0000}"/>
    <cellStyle name="Normal 14 2 3 3 2 2 2" xfId="21093" xr:uid="{00000000-0005-0000-0000-0000502D0000}"/>
    <cellStyle name="Normal 14 2 3 3 2 2 2 2" xfId="26430" xr:uid="{00000000-0005-0000-0000-0000512D0000}"/>
    <cellStyle name="Normal 14 2 3 3 2 2 3" xfId="26429" xr:uid="{00000000-0005-0000-0000-0000522D0000}"/>
    <cellStyle name="Normal 14 2 3 3 2 2 4" xfId="53862" xr:uid="{00000000-0005-0000-0000-0000532D0000}"/>
    <cellStyle name="Normal 14 2 3 3 2 3" xfId="14550" xr:uid="{00000000-0005-0000-0000-0000542D0000}"/>
    <cellStyle name="Normal 14 2 3 3 2 3 2" xfId="26431" xr:uid="{00000000-0005-0000-0000-0000552D0000}"/>
    <cellStyle name="Normal 14 2 3 3 2 4" xfId="26428" xr:uid="{00000000-0005-0000-0000-0000562D0000}"/>
    <cellStyle name="Normal 14 2 3 3 2 5" xfId="47319" xr:uid="{00000000-0005-0000-0000-0000572D0000}"/>
    <cellStyle name="Normal 14 2 3 3 3" xfId="7993" xr:uid="{00000000-0005-0000-0000-0000582D0000}"/>
    <cellStyle name="Normal 14 2 3 3 3 2" xfId="18912" xr:uid="{00000000-0005-0000-0000-0000592D0000}"/>
    <cellStyle name="Normal 14 2 3 3 3 2 2" xfId="26433" xr:uid="{00000000-0005-0000-0000-00005A2D0000}"/>
    <cellStyle name="Normal 14 2 3 3 3 3" xfId="26432" xr:uid="{00000000-0005-0000-0000-00005B2D0000}"/>
    <cellStyle name="Normal 14 2 3 3 3 4" xfId="51681" xr:uid="{00000000-0005-0000-0000-00005C2D0000}"/>
    <cellStyle name="Normal 14 2 3 3 4" xfId="5812" xr:uid="{00000000-0005-0000-0000-00005D2D0000}"/>
    <cellStyle name="Normal 14 2 3 3 4 2" xfId="16731" xr:uid="{00000000-0005-0000-0000-00005E2D0000}"/>
    <cellStyle name="Normal 14 2 3 3 4 2 2" xfId="26435" xr:uid="{00000000-0005-0000-0000-00005F2D0000}"/>
    <cellStyle name="Normal 14 2 3 3 4 3" xfId="26434" xr:uid="{00000000-0005-0000-0000-0000602D0000}"/>
    <cellStyle name="Normal 14 2 3 3 4 4" xfId="49500" xr:uid="{00000000-0005-0000-0000-0000612D0000}"/>
    <cellStyle name="Normal 14 2 3 3 5" xfId="12369" xr:uid="{00000000-0005-0000-0000-0000622D0000}"/>
    <cellStyle name="Normal 14 2 3 3 5 2" xfId="26436" xr:uid="{00000000-0005-0000-0000-0000632D0000}"/>
    <cellStyle name="Normal 14 2 3 3 6" xfId="26427" xr:uid="{00000000-0005-0000-0000-0000642D0000}"/>
    <cellStyle name="Normal 14 2 3 3 7" xfId="45138" xr:uid="{00000000-0005-0000-0000-0000652D0000}"/>
    <cellStyle name="Normal 14 2 3 4" xfId="2540" xr:uid="{00000000-0005-0000-0000-0000662D0000}"/>
    <cellStyle name="Normal 14 2 3 4 2" xfId="9083" xr:uid="{00000000-0005-0000-0000-0000672D0000}"/>
    <cellStyle name="Normal 14 2 3 4 2 2" xfId="20002" xr:uid="{00000000-0005-0000-0000-0000682D0000}"/>
    <cellStyle name="Normal 14 2 3 4 2 2 2" xfId="26439" xr:uid="{00000000-0005-0000-0000-0000692D0000}"/>
    <cellStyle name="Normal 14 2 3 4 2 3" xfId="26438" xr:uid="{00000000-0005-0000-0000-00006A2D0000}"/>
    <cellStyle name="Normal 14 2 3 4 2 4" xfId="52771" xr:uid="{00000000-0005-0000-0000-00006B2D0000}"/>
    <cellStyle name="Normal 14 2 3 4 3" xfId="13459" xr:uid="{00000000-0005-0000-0000-00006C2D0000}"/>
    <cellStyle name="Normal 14 2 3 4 3 2" xfId="26440" xr:uid="{00000000-0005-0000-0000-00006D2D0000}"/>
    <cellStyle name="Normal 14 2 3 4 4" xfId="26437" xr:uid="{00000000-0005-0000-0000-00006E2D0000}"/>
    <cellStyle name="Normal 14 2 3 4 5" xfId="46228" xr:uid="{00000000-0005-0000-0000-00006F2D0000}"/>
    <cellStyle name="Normal 14 2 3 5" xfId="6902" xr:uid="{00000000-0005-0000-0000-0000702D0000}"/>
    <cellStyle name="Normal 14 2 3 5 2" xfId="17821" xr:uid="{00000000-0005-0000-0000-0000712D0000}"/>
    <cellStyle name="Normal 14 2 3 5 2 2" xfId="26442" xr:uid="{00000000-0005-0000-0000-0000722D0000}"/>
    <cellStyle name="Normal 14 2 3 5 3" xfId="26441" xr:uid="{00000000-0005-0000-0000-0000732D0000}"/>
    <cellStyle name="Normal 14 2 3 5 4" xfId="50590" xr:uid="{00000000-0005-0000-0000-0000742D0000}"/>
    <cellStyle name="Normal 14 2 3 6" xfId="4721" xr:uid="{00000000-0005-0000-0000-0000752D0000}"/>
    <cellStyle name="Normal 14 2 3 6 2" xfId="15640" xr:uid="{00000000-0005-0000-0000-0000762D0000}"/>
    <cellStyle name="Normal 14 2 3 6 2 2" xfId="26444" xr:uid="{00000000-0005-0000-0000-0000772D0000}"/>
    <cellStyle name="Normal 14 2 3 6 3" xfId="26443" xr:uid="{00000000-0005-0000-0000-0000782D0000}"/>
    <cellStyle name="Normal 14 2 3 6 4" xfId="48409" xr:uid="{00000000-0005-0000-0000-0000792D0000}"/>
    <cellStyle name="Normal 14 2 3 7" xfId="11278" xr:uid="{00000000-0005-0000-0000-00007A2D0000}"/>
    <cellStyle name="Normal 14 2 3 7 2" xfId="26445" xr:uid="{00000000-0005-0000-0000-00007B2D0000}"/>
    <cellStyle name="Normal 14 2 3 8" xfId="26406" xr:uid="{00000000-0005-0000-0000-00007C2D0000}"/>
    <cellStyle name="Normal 14 2 3 9" xfId="44047" xr:uid="{00000000-0005-0000-0000-00007D2D0000}"/>
    <cellStyle name="Normal 14 2 4" xfId="447" xr:uid="{00000000-0005-0000-0000-00007E2D0000}"/>
    <cellStyle name="Normal 14 2 4 2" xfId="1547" xr:uid="{00000000-0005-0000-0000-00007F2D0000}"/>
    <cellStyle name="Normal 14 2 4 2 2" xfId="3730" xr:uid="{00000000-0005-0000-0000-0000802D0000}"/>
    <cellStyle name="Normal 14 2 4 2 2 2" xfId="10273" xr:uid="{00000000-0005-0000-0000-0000812D0000}"/>
    <cellStyle name="Normal 14 2 4 2 2 2 2" xfId="21192" xr:uid="{00000000-0005-0000-0000-0000822D0000}"/>
    <cellStyle name="Normal 14 2 4 2 2 2 2 2" xfId="26450" xr:uid="{00000000-0005-0000-0000-0000832D0000}"/>
    <cellStyle name="Normal 14 2 4 2 2 2 3" xfId="26449" xr:uid="{00000000-0005-0000-0000-0000842D0000}"/>
    <cellStyle name="Normal 14 2 4 2 2 2 4" xfId="53961" xr:uid="{00000000-0005-0000-0000-0000852D0000}"/>
    <cellStyle name="Normal 14 2 4 2 2 3" xfId="14649" xr:uid="{00000000-0005-0000-0000-0000862D0000}"/>
    <cellStyle name="Normal 14 2 4 2 2 3 2" xfId="26451" xr:uid="{00000000-0005-0000-0000-0000872D0000}"/>
    <cellStyle name="Normal 14 2 4 2 2 4" xfId="26448" xr:uid="{00000000-0005-0000-0000-0000882D0000}"/>
    <cellStyle name="Normal 14 2 4 2 2 5" xfId="47418" xr:uid="{00000000-0005-0000-0000-0000892D0000}"/>
    <cellStyle name="Normal 14 2 4 2 3" xfId="8092" xr:uid="{00000000-0005-0000-0000-00008A2D0000}"/>
    <cellStyle name="Normal 14 2 4 2 3 2" xfId="19011" xr:uid="{00000000-0005-0000-0000-00008B2D0000}"/>
    <cellStyle name="Normal 14 2 4 2 3 2 2" xfId="26453" xr:uid="{00000000-0005-0000-0000-00008C2D0000}"/>
    <cellStyle name="Normal 14 2 4 2 3 3" xfId="26452" xr:uid="{00000000-0005-0000-0000-00008D2D0000}"/>
    <cellStyle name="Normal 14 2 4 2 3 4" xfId="51780" xr:uid="{00000000-0005-0000-0000-00008E2D0000}"/>
    <cellStyle name="Normal 14 2 4 2 4" xfId="5911" xr:uid="{00000000-0005-0000-0000-00008F2D0000}"/>
    <cellStyle name="Normal 14 2 4 2 4 2" xfId="16830" xr:uid="{00000000-0005-0000-0000-0000902D0000}"/>
    <cellStyle name="Normal 14 2 4 2 4 2 2" xfId="26455" xr:uid="{00000000-0005-0000-0000-0000912D0000}"/>
    <cellStyle name="Normal 14 2 4 2 4 3" xfId="26454" xr:uid="{00000000-0005-0000-0000-0000922D0000}"/>
    <cellStyle name="Normal 14 2 4 2 4 4" xfId="49599" xr:uid="{00000000-0005-0000-0000-0000932D0000}"/>
    <cellStyle name="Normal 14 2 4 2 5" xfId="12468" xr:uid="{00000000-0005-0000-0000-0000942D0000}"/>
    <cellStyle name="Normal 14 2 4 2 5 2" xfId="26456" xr:uid="{00000000-0005-0000-0000-0000952D0000}"/>
    <cellStyle name="Normal 14 2 4 2 6" xfId="26447" xr:uid="{00000000-0005-0000-0000-0000962D0000}"/>
    <cellStyle name="Normal 14 2 4 2 7" xfId="45237" xr:uid="{00000000-0005-0000-0000-0000972D0000}"/>
    <cellStyle name="Normal 14 2 4 3" xfId="2639" xr:uid="{00000000-0005-0000-0000-0000982D0000}"/>
    <cellStyle name="Normal 14 2 4 3 2" xfId="9182" xr:uid="{00000000-0005-0000-0000-0000992D0000}"/>
    <cellStyle name="Normal 14 2 4 3 2 2" xfId="20101" xr:uid="{00000000-0005-0000-0000-00009A2D0000}"/>
    <cellStyle name="Normal 14 2 4 3 2 2 2" xfId="26459" xr:uid="{00000000-0005-0000-0000-00009B2D0000}"/>
    <cellStyle name="Normal 14 2 4 3 2 3" xfId="26458" xr:uid="{00000000-0005-0000-0000-00009C2D0000}"/>
    <cellStyle name="Normal 14 2 4 3 2 4" xfId="52870" xr:uid="{00000000-0005-0000-0000-00009D2D0000}"/>
    <cellStyle name="Normal 14 2 4 3 3" xfId="13558" xr:uid="{00000000-0005-0000-0000-00009E2D0000}"/>
    <cellStyle name="Normal 14 2 4 3 3 2" xfId="26460" xr:uid="{00000000-0005-0000-0000-00009F2D0000}"/>
    <cellStyle name="Normal 14 2 4 3 4" xfId="26457" xr:uid="{00000000-0005-0000-0000-0000A02D0000}"/>
    <cellStyle name="Normal 14 2 4 3 5" xfId="46327" xr:uid="{00000000-0005-0000-0000-0000A12D0000}"/>
    <cellStyle name="Normal 14 2 4 4" xfId="7001" xr:uid="{00000000-0005-0000-0000-0000A22D0000}"/>
    <cellStyle name="Normal 14 2 4 4 2" xfId="17920" xr:uid="{00000000-0005-0000-0000-0000A32D0000}"/>
    <cellStyle name="Normal 14 2 4 4 2 2" xfId="26462" xr:uid="{00000000-0005-0000-0000-0000A42D0000}"/>
    <cellStyle name="Normal 14 2 4 4 3" xfId="26461" xr:uid="{00000000-0005-0000-0000-0000A52D0000}"/>
    <cellStyle name="Normal 14 2 4 4 4" xfId="50689" xr:uid="{00000000-0005-0000-0000-0000A62D0000}"/>
    <cellStyle name="Normal 14 2 4 5" xfId="4820" xr:uid="{00000000-0005-0000-0000-0000A72D0000}"/>
    <cellStyle name="Normal 14 2 4 5 2" xfId="15739" xr:uid="{00000000-0005-0000-0000-0000A82D0000}"/>
    <cellStyle name="Normal 14 2 4 5 2 2" xfId="26464" xr:uid="{00000000-0005-0000-0000-0000A92D0000}"/>
    <cellStyle name="Normal 14 2 4 5 3" xfId="26463" xr:uid="{00000000-0005-0000-0000-0000AA2D0000}"/>
    <cellStyle name="Normal 14 2 4 5 4" xfId="48508" xr:uid="{00000000-0005-0000-0000-0000AB2D0000}"/>
    <cellStyle name="Normal 14 2 4 6" xfId="11377" xr:uid="{00000000-0005-0000-0000-0000AC2D0000}"/>
    <cellStyle name="Normal 14 2 4 6 2" xfId="26465" xr:uid="{00000000-0005-0000-0000-0000AD2D0000}"/>
    <cellStyle name="Normal 14 2 4 7" xfId="26446" xr:uid="{00000000-0005-0000-0000-0000AE2D0000}"/>
    <cellStyle name="Normal 14 2 4 8" xfId="44146" xr:uid="{00000000-0005-0000-0000-0000AF2D0000}"/>
    <cellStyle name="Normal 14 2 5" xfId="634" xr:uid="{00000000-0005-0000-0000-0000B02D0000}"/>
    <cellStyle name="Normal 14 2 5 2" xfId="1733" xr:uid="{00000000-0005-0000-0000-0000B12D0000}"/>
    <cellStyle name="Normal 14 2 5 2 2" xfId="3916" xr:uid="{00000000-0005-0000-0000-0000B22D0000}"/>
    <cellStyle name="Normal 14 2 5 2 2 2" xfId="10459" xr:uid="{00000000-0005-0000-0000-0000B32D0000}"/>
    <cellStyle name="Normal 14 2 5 2 2 2 2" xfId="21378" xr:uid="{00000000-0005-0000-0000-0000B42D0000}"/>
    <cellStyle name="Normal 14 2 5 2 2 2 2 2" xfId="26470" xr:uid="{00000000-0005-0000-0000-0000B52D0000}"/>
    <cellStyle name="Normal 14 2 5 2 2 2 3" xfId="26469" xr:uid="{00000000-0005-0000-0000-0000B62D0000}"/>
    <cellStyle name="Normal 14 2 5 2 2 2 4" xfId="54147" xr:uid="{00000000-0005-0000-0000-0000B72D0000}"/>
    <cellStyle name="Normal 14 2 5 2 2 3" xfId="14835" xr:uid="{00000000-0005-0000-0000-0000B82D0000}"/>
    <cellStyle name="Normal 14 2 5 2 2 3 2" xfId="26471" xr:uid="{00000000-0005-0000-0000-0000B92D0000}"/>
    <cellStyle name="Normal 14 2 5 2 2 4" xfId="26468" xr:uid="{00000000-0005-0000-0000-0000BA2D0000}"/>
    <cellStyle name="Normal 14 2 5 2 2 5" xfId="47604" xr:uid="{00000000-0005-0000-0000-0000BB2D0000}"/>
    <cellStyle name="Normal 14 2 5 2 3" xfId="8278" xr:uid="{00000000-0005-0000-0000-0000BC2D0000}"/>
    <cellStyle name="Normal 14 2 5 2 3 2" xfId="19197" xr:uid="{00000000-0005-0000-0000-0000BD2D0000}"/>
    <cellStyle name="Normal 14 2 5 2 3 2 2" xfId="26473" xr:uid="{00000000-0005-0000-0000-0000BE2D0000}"/>
    <cellStyle name="Normal 14 2 5 2 3 3" xfId="26472" xr:uid="{00000000-0005-0000-0000-0000BF2D0000}"/>
    <cellStyle name="Normal 14 2 5 2 3 4" xfId="51966" xr:uid="{00000000-0005-0000-0000-0000C02D0000}"/>
    <cellStyle name="Normal 14 2 5 2 4" xfId="6097" xr:uid="{00000000-0005-0000-0000-0000C12D0000}"/>
    <cellStyle name="Normal 14 2 5 2 4 2" xfId="17016" xr:uid="{00000000-0005-0000-0000-0000C22D0000}"/>
    <cellStyle name="Normal 14 2 5 2 4 2 2" xfId="26475" xr:uid="{00000000-0005-0000-0000-0000C32D0000}"/>
    <cellStyle name="Normal 14 2 5 2 4 3" xfId="26474" xr:uid="{00000000-0005-0000-0000-0000C42D0000}"/>
    <cellStyle name="Normal 14 2 5 2 4 4" xfId="49785" xr:uid="{00000000-0005-0000-0000-0000C52D0000}"/>
    <cellStyle name="Normal 14 2 5 2 5" xfId="12654" xr:uid="{00000000-0005-0000-0000-0000C62D0000}"/>
    <cellStyle name="Normal 14 2 5 2 5 2" xfId="26476" xr:uid="{00000000-0005-0000-0000-0000C72D0000}"/>
    <cellStyle name="Normal 14 2 5 2 6" xfId="26467" xr:uid="{00000000-0005-0000-0000-0000C82D0000}"/>
    <cellStyle name="Normal 14 2 5 2 7" xfId="45423" xr:uid="{00000000-0005-0000-0000-0000C92D0000}"/>
    <cellStyle name="Normal 14 2 5 3" xfId="2825" xr:uid="{00000000-0005-0000-0000-0000CA2D0000}"/>
    <cellStyle name="Normal 14 2 5 3 2" xfId="9368" xr:uid="{00000000-0005-0000-0000-0000CB2D0000}"/>
    <cellStyle name="Normal 14 2 5 3 2 2" xfId="20287" xr:uid="{00000000-0005-0000-0000-0000CC2D0000}"/>
    <cellStyle name="Normal 14 2 5 3 2 2 2" xfId="26479" xr:uid="{00000000-0005-0000-0000-0000CD2D0000}"/>
    <cellStyle name="Normal 14 2 5 3 2 3" xfId="26478" xr:uid="{00000000-0005-0000-0000-0000CE2D0000}"/>
    <cellStyle name="Normal 14 2 5 3 2 4" xfId="53056" xr:uid="{00000000-0005-0000-0000-0000CF2D0000}"/>
    <cellStyle name="Normal 14 2 5 3 3" xfId="13744" xr:uid="{00000000-0005-0000-0000-0000D02D0000}"/>
    <cellStyle name="Normal 14 2 5 3 3 2" xfId="26480" xr:uid="{00000000-0005-0000-0000-0000D12D0000}"/>
    <cellStyle name="Normal 14 2 5 3 4" xfId="26477" xr:uid="{00000000-0005-0000-0000-0000D22D0000}"/>
    <cellStyle name="Normal 14 2 5 3 5" xfId="46513" xr:uid="{00000000-0005-0000-0000-0000D32D0000}"/>
    <cellStyle name="Normal 14 2 5 4" xfId="7187" xr:uid="{00000000-0005-0000-0000-0000D42D0000}"/>
    <cellStyle name="Normal 14 2 5 4 2" xfId="18106" xr:uid="{00000000-0005-0000-0000-0000D52D0000}"/>
    <cellStyle name="Normal 14 2 5 4 2 2" xfId="26482" xr:uid="{00000000-0005-0000-0000-0000D62D0000}"/>
    <cellStyle name="Normal 14 2 5 4 3" xfId="26481" xr:uid="{00000000-0005-0000-0000-0000D72D0000}"/>
    <cellStyle name="Normal 14 2 5 4 4" xfId="50875" xr:uid="{00000000-0005-0000-0000-0000D82D0000}"/>
    <cellStyle name="Normal 14 2 5 5" xfId="5006" xr:uid="{00000000-0005-0000-0000-0000D92D0000}"/>
    <cellStyle name="Normal 14 2 5 5 2" xfId="15925" xr:uid="{00000000-0005-0000-0000-0000DA2D0000}"/>
    <cellStyle name="Normal 14 2 5 5 2 2" xfId="26484" xr:uid="{00000000-0005-0000-0000-0000DB2D0000}"/>
    <cellStyle name="Normal 14 2 5 5 3" xfId="26483" xr:uid="{00000000-0005-0000-0000-0000DC2D0000}"/>
    <cellStyle name="Normal 14 2 5 5 4" xfId="48694" xr:uid="{00000000-0005-0000-0000-0000DD2D0000}"/>
    <cellStyle name="Normal 14 2 5 6" xfId="11563" xr:uid="{00000000-0005-0000-0000-0000DE2D0000}"/>
    <cellStyle name="Normal 14 2 5 6 2" xfId="26485" xr:uid="{00000000-0005-0000-0000-0000DF2D0000}"/>
    <cellStyle name="Normal 14 2 5 7" xfId="26466" xr:uid="{00000000-0005-0000-0000-0000E02D0000}"/>
    <cellStyle name="Normal 14 2 5 8" xfId="44332" xr:uid="{00000000-0005-0000-0000-0000E12D0000}"/>
    <cellStyle name="Normal 14 2 6" xfId="732" xr:uid="{00000000-0005-0000-0000-0000E22D0000}"/>
    <cellStyle name="Normal 14 2 6 2" xfId="1831" xr:uid="{00000000-0005-0000-0000-0000E32D0000}"/>
    <cellStyle name="Normal 14 2 6 2 2" xfId="4014" xr:uid="{00000000-0005-0000-0000-0000E42D0000}"/>
    <cellStyle name="Normal 14 2 6 2 2 2" xfId="10557" xr:uid="{00000000-0005-0000-0000-0000E52D0000}"/>
    <cellStyle name="Normal 14 2 6 2 2 2 2" xfId="21476" xr:uid="{00000000-0005-0000-0000-0000E62D0000}"/>
    <cellStyle name="Normal 14 2 6 2 2 2 2 2" xfId="26490" xr:uid="{00000000-0005-0000-0000-0000E72D0000}"/>
    <cellStyle name="Normal 14 2 6 2 2 2 3" xfId="26489" xr:uid="{00000000-0005-0000-0000-0000E82D0000}"/>
    <cellStyle name="Normal 14 2 6 2 2 2 4" xfId="54245" xr:uid="{00000000-0005-0000-0000-0000E92D0000}"/>
    <cellStyle name="Normal 14 2 6 2 2 3" xfId="14933" xr:uid="{00000000-0005-0000-0000-0000EA2D0000}"/>
    <cellStyle name="Normal 14 2 6 2 2 3 2" xfId="26491" xr:uid="{00000000-0005-0000-0000-0000EB2D0000}"/>
    <cellStyle name="Normal 14 2 6 2 2 4" xfId="26488" xr:uid="{00000000-0005-0000-0000-0000EC2D0000}"/>
    <cellStyle name="Normal 14 2 6 2 2 5" xfId="47702" xr:uid="{00000000-0005-0000-0000-0000ED2D0000}"/>
    <cellStyle name="Normal 14 2 6 2 3" xfId="8376" xr:uid="{00000000-0005-0000-0000-0000EE2D0000}"/>
    <cellStyle name="Normal 14 2 6 2 3 2" xfId="19295" xr:uid="{00000000-0005-0000-0000-0000EF2D0000}"/>
    <cellStyle name="Normal 14 2 6 2 3 2 2" xfId="26493" xr:uid="{00000000-0005-0000-0000-0000F02D0000}"/>
    <cellStyle name="Normal 14 2 6 2 3 3" xfId="26492" xr:uid="{00000000-0005-0000-0000-0000F12D0000}"/>
    <cellStyle name="Normal 14 2 6 2 3 4" xfId="52064" xr:uid="{00000000-0005-0000-0000-0000F22D0000}"/>
    <cellStyle name="Normal 14 2 6 2 4" xfId="6195" xr:uid="{00000000-0005-0000-0000-0000F32D0000}"/>
    <cellStyle name="Normal 14 2 6 2 4 2" xfId="17114" xr:uid="{00000000-0005-0000-0000-0000F42D0000}"/>
    <cellStyle name="Normal 14 2 6 2 4 2 2" xfId="26495" xr:uid="{00000000-0005-0000-0000-0000F52D0000}"/>
    <cellStyle name="Normal 14 2 6 2 4 3" xfId="26494" xr:uid="{00000000-0005-0000-0000-0000F62D0000}"/>
    <cellStyle name="Normal 14 2 6 2 4 4" xfId="49883" xr:uid="{00000000-0005-0000-0000-0000F72D0000}"/>
    <cellStyle name="Normal 14 2 6 2 5" xfId="12752" xr:uid="{00000000-0005-0000-0000-0000F82D0000}"/>
    <cellStyle name="Normal 14 2 6 2 5 2" xfId="26496" xr:uid="{00000000-0005-0000-0000-0000F92D0000}"/>
    <cellStyle name="Normal 14 2 6 2 6" xfId="26487" xr:uid="{00000000-0005-0000-0000-0000FA2D0000}"/>
    <cellStyle name="Normal 14 2 6 2 7" xfId="45521" xr:uid="{00000000-0005-0000-0000-0000FB2D0000}"/>
    <cellStyle name="Normal 14 2 6 3" xfId="2923" xr:uid="{00000000-0005-0000-0000-0000FC2D0000}"/>
    <cellStyle name="Normal 14 2 6 3 2" xfId="9466" xr:uid="{00000000-0005-0000-0000-0000FD2D0000}"/>
    <cellStyle name="Normal 14 2 6 3 2 2" xfId="20385" xr:uid="{00000000-0005-0000-0000-0000FE2D0000}"/>
    <cellStyle name="Normal 14 2 6 3 2 2 2" xfId="26499" xr:uid="{00000000-0005-0000-0000-0000FF2D0000}"/>
    <cellStyle name="Normal 14 2 6 3 2 3" xfId="26498" xr:uid="{00000000-0005-0000-0000-0000002E0000}"/>
    <cellStyle name="Normal 14 2 6 3 2 4" xfId="53154" xr:uid="{00000000-0005-0000-0000-0000012E0000}"/>
    <cellStyle name="Normal 14 2 6 3 3" xfId="13842" xr:uid="{00000000-0005-0000-0000-0000022E0000}"/>
    <cellStyle name="Normal 14 2 6 3 3 2" xfId="26500" xr:uid="{00000000-0005-0000-0000-0000032E0000}"/>
    <cellStyle name="Normal 14 2 6 3 4" xfId="26497" xr:uid="{00000000-0005-0000-0000-0000042E0000}"/>
    <cellStyle name="Normal 14 2 6 3 5" xfId="46611" xr:uid="{00000000-0005-0000-0000-0000052E0000}"/>
    <cellStyle name="Normal 14 2 6 4" xfId="7285" xr:uid="{00000000-0005-0000-0000-0000062E0000}"/>
    <cellStyle name="Normal 14 2 6 4 2" xfId="18204" xr:uid="{00000000-0005-0000-0000-0000072E0000}"/>
    <cellStyle name="Normal 14 2 6 4 2 2" xfId="26502" xr:uid="{00000000-0005-0000-0000-0000082E0000}"/>
    <cellStyle name="Normal 14 2 6 4 3" xfId="26501" xr:uid="{00000000-0005-0000-0000-0000092E0000}"/>
    <cellStyle name="Normal 14 2 6 4 4" xfId="50973" xr:uid="{00000000-0005-0000-0000-00000A2E0000}"/>
    <cellStyle name="Normal 14 2 6 5" xfId="5104" xr:uid="{00000000-0005-0000-0000-00000B2E0000}"/>
    <cellStyle name="Normal 14 2 6 5 2" xfId="16023" xr:uid="{00000000-0005-0000-0000-00000C2E0000}"/>
    <cellStyle name="Normal 14 2 6 5 2 2" xfId="26504" xr:uid="{00000000-0005-0000-0000-00000D2E0000}"/>
    <cellStyle name="Normal 14 2 6 5 3" xfId="26503" xr:uid="{00000000-0005-0000-0000-00000E2E0000}"/>
    <cellStyle name="Normal 14 2 6 5 4" xfId="48792" xr:uid="{00000000-0005-0000-0000-00000F2E0000}"/>
    <cellStyle name="Normal 14 2 6 6" xfId="11661" xr:uid="{00000000-0005-0000-0000-0000102E0000}"/>
    <cellStyle name="Normal 14 2 6 6 2" xfId="26505" xr:uid="{00000000-0005-0000-0000-0000112E0000}"/>
    <cellStyle name="Normal 14 2 6 7" xfId="26486" xr:uid="{00000000-0005-0000-0000-0000122E0000}"/>
    <cellStyle name="Normal 14 2 6 8" xfId="44430" xr:uid="{00000000-0005-0000-0000-0000132E0000}"/>
    <cellStyle name="Normal 14 2 7" xfId="830" xr:uid="{00000000-0005-0000-0000-0000142E0000}"/>
    <cellStyle name="Normal 14 2 7 2" xfId="1929" xr:uid="{00000000-0005-0000-0000-0000152E0000}"/>
    <cellStyle name="Normal 14 2 7 2 2" xfId="4112" xr:uid="{00000000-0005-0000-0000-0000162E0000}"/>
    <cellStyle name="Normal 14 2 7 2 2 2" xfId="10655" xr:uid="{00000000-0005-0000-0000-0000172E0000}"/>
    <cellStyle name="Normal 14 2 7 2 2 2 2" xfId="21574" xr:uid="{00000000-0005-0000-0000-0000182E0000}"/>
    <cellStyle name="Normal 14 2 7 2 2 2 2 2" xfId="26510" xr:uid="{00000000-0005-0000-0000-0000192E0000}"/>
    <cellStyle name="Normal 14 2 7 2 2 2 3" xfId="26509" xr:uid="{00000000-0005-0000-0000-00001A2E0000}"/>
    <cellStyle name="Normal 14 2 7 2 2 2 4" xfId="54343" xr:uid="{00000000-0005-0000-0000-00001B2E0000}"/>
    <cellStyle name="Normal 14 2 7 2 2 3" xfId="15031" xr:uid="{00000000-0005-0000-0000-00001C2E0000}"/>
    <cellStyle name="Normal 14 2 7 2 2 3 2" xfId="26511" xr:uid="{00000000-0005-0000-0000-00001D2E0000}"/>
    <cellStyle name="Normal 14 2 7 2 2 4" xfId="26508" xr:uid="{00000000-0005-0000-0000-00001E2E0000}"/>
    <cellStyle name="Normal 14 2 7 2 2 5" xfId="47800" xr:uid="{00000000-0005-0000-0000-00001F2E0000}"/>
    <cellStyle name="Normal 14 2 7 2 3" xfId="8474" xr:uid="{00000000-0005-0000-0000-0000202E0000}"/>
    <cellStyle name="Normal 14 2 7 2 3 2" xfId="19393" xr:uid="{00000000-0005-0000-0000-0000212E0000}"/>
    <cellStyle name="Normal 14 2 7 2 3 2 2" xfId="26513" xr:uid="{00000000-0005-0000-0000-0000222E0000}"/>
    <cellStyle name="Normal 14 2 7 2 3 3" xfId="26512" xr:uid="{00000000-0005-0000-0000-0000232E0000}"/>
    <cellStyle name="Normal 14 2 7 2 3 4" xfId="52162" xr:uid="{00000000-0005-0000-0000-0000242E0000}"/>
    <cellStyle name="Normal 14 2 7 2 4" xfId="6293" xr:uid="{00000000-0005-0000-0000-0000252E0000}"/>
    <cellStyle name="Normal 14 2 7 2 4 2" xfId="17212" xr:uid="{00000000-0005-0000-0000-0000262E0000}"/>
    <cellStyle name="Normal 14 2 7 2 4 2 2" xfId="26515" xr:uid="{00000000-0005-0000-0000-0000272E0000}"/>
    <cellStyle name="Normal 14 2 7 2 4 3" xfId="26514" xr:uid="{00000000-0005-0000-0000-0000282E0000}"/>
    <cellStyle name="Normal 14 2 7 2 4 4" xfId="49981" xr:uid="{00000000-0005-0000-0000-0000292E0000}"/>
    <cellStyle name="Normal 14 2 7 2 5" xfId="12850" xr:uid="{00000000-0005-0000-0000-00002A2E0000}"/>
    <cellStyle name="Normal 14 2 7 2 5 2" xfId="26516" xr:uid="{00000000-0005-0000-0000-00002B2E0000}"/>
    <cellStyle name="Normal 14 2 7 2 6" xfId="26507" xr:uid="{00000000-0005-0000-0000-00002C2E0000}"/>
    <cellStyle name="Normal 14 2 7 2 7" xfId="45619" xr:uid="{00000000-0005-0000-0000-00002D2E0000}"/>
    <cellStyle name="Normal 14 2 7 3" xfId="3021" xr:uid="{00000000-0005-0000-0000-00002E2E0000}"/>
    <cellStyle name="Normal 14 2 7 3 2" xfId="9564" xr:uid="{00000000-0005-0000-0000-00002F2E0000}"/>
    <cellStyle name="Normal 14 2 7 3 2 2" xfId="20483" xr:uid="{00000000-0005-0000-0000-0000302E0000}"/>
    <cellStyle name="Normal 14 2 7 3 2 2 2" xfId="26519" xr:uid="{00000000-0005-0000-0000-0000312E0000}"/>
    <cellStyle name="Normal 14 2 7 3 2 3" xfId="26518" xr:uid="{00000000-0005-0000-0000-0000322E0000}"/>
    <cellStyle name="Normal 14 2 7 3 2 4" xfId="53252" xr:uid="{00000000-0005-0000-0000-0000332E0000}"/>
    <cellStyle name="Normal 14 2 7 3 3" xfId="13940" xr:uid="{00000000-0005-0000-0000-0000342E0000}"/>
    <cellStyle name="Normal 14 2 7 3 3 2" xfId="26520" xr:uid="{00000000-0005-0000-0000-0000352E0000}"/>
    <cellStyle name="Normal 14 2 7 3 4" xfId="26517" xr:uid="{00000000-0005-0000-0000-0000362E0000}"/>
    <cellStyle name="Normal 14 2 7 3 5" xfId="46709" xr:uid="{00000000-0005-0000-0000-0000372E0000}"/>
    <cellStyle name="Normal 14 2 7 4" xfId="7383" xr:uid="{00000000-0005-0000-0000-0000382E0000}"/>
    <cellStyle name="Normal 14 2 7 4 2" xfId="18302" xr:uid="{00000000-0005-0000-0000-0000392E0000}"/>
    <cellStyle name="Normal 14 2 7 4 2 2" xfId="26522" xr:uid="{00000000-0005-0000-0000-00003A2E0000}"/>
    <cellStyle name="Normal 14 2 7 4 3" xfId="26521" xr:uid="{00000000-0005-0000-0000-00003B2E0000}"/>
    <cellStyle name="Normal 14 2 7 4 4" xfId="51071" xr:uid="{00000000-0005-0000-0000-00003C2E0000}"/>
    <cellStyle name="Normal 14 2 7 5" xfId="5202" xr:uid="{00000000-0005-0000-0000-00003D2E0000}"/>
    <cellStyle name="Normal 14 2 7 5 2" xfId="16121" xr:uid="{00000000-0005-0000-0000-00003E2E0000}"/>
    <cellStyle name="Normal 14 2 7 5 2 2" xfId="26524" xr:uid="{00000000-0005-0000-0000-00003F2E0000}"/>
    <cellStyle name="Normal 14 2 7 5 3" xfId="26523" xr:uid="{00000000-0005-0000-0000-0000402E0000}"/>
    <cellStyle name="Normal 14 2 7 5 4" xfId="48890" xr:uid="{00000000-0005-0000-0000-0000412E0000}"/>
    <cellStyle name="Normal 14 2 7 6" xfId="11759" xr:uid="{00000000-0005-0000-0000-0000422E0000}"/>
    <cellStyle name="Normal 14 2 7 6 2" xfId="26525" xr:uid="{00000000-0005-0000-0000-0000432E0000}"/>
    <cellStyle name="Normal 14 2 7 7" xfId="26506" xr:uid="{00000000-0005-0000-0000-0000442E0000}"/>
    <cellStyle name="Normal 14 2 7 8" xfId="44528" xr:uid="{00000000-0005-0000-0000-0000452E0000}"/>
    <cellStyle name="Normal 14 2 8" xfId="942" xr:uid="{00000000-0005-0000-0000-0000462E0000}"/>
    <cellStyle name="Normal 14 2 8 2" xfId="2040" xr:uid="{00000000-0005-0000-0000-0000472E0000}"/>
    <cellStyle name="Normal 14 2 8 2 2" xfId="4223" xr:uid="{00000000-0005-0000-0000-0000482E0000}"/>
    <cellStyle name="Normal 14 2 8 2 2 2" xfId="10766" xr:uid="{00000000-0005-0000-0000-0000492E0000}"/>
    <cellStyle name="Normal 14 2 8 2 2 2 2" xfId="21685" xr:uid="{00000000-0005-0000-0000-00004A2E0000}"/>
    <cellStyle name="Normal 14 2 8 2 2 2 2 2" xfId="26530" xr:uid="{00000000-0005-0000-0000-00004B2E0000}"/>
    <cellStyle name="Normal 14 2 8 2 2 2 3" xfId="26529" xr:uid="{00000000-0005-0000-0000-00004C2E0000}"/>
    <cellStyle name="Normal 14 2 8 2 2 2 4" xfId="54454" xr:uid="{00000000-0005-0000-0000-00004D2E0000}"/>
    <cellStyle name="Normal 14 2 8 2 2 3" xfId="15142" xr:uid="{00000000-0005-0000-0000-00004E2E0000}"/>
    <cellStyle name="Normal 14 2 8 2 2 3 2" xfId="26531" xr:uid="{00000000-0005-0000-0000-00004F2E0000}"/>
    <cellStyle name="Normal 14 2 8 2 2 4" xfId="26528" xr:uid="{00000000-0005-0000-0000-0000502E0000}"/>
    <cellStyle name="Normal 14 2 8 2 2 5" xfId="47911" xr:uid="{00000000-0005-0000-0000-0000512E0000}"/>
    <cellStyle name="Normal 14 2 8 2 3" xfId="8585" xr:uid="{00000000-0005-0000-0000-0000522E0000}"/>
    <cellStyle name="Normal 14 2 8 2 3 2" xfId="19504" xr:uid="{00000000-0005-0000-0000-0000532E0000}"/>
    <cellStyle name="Normal 14 2 8 2 3 2 2" xfId="26533" xr:uid="{00000000-0005-0000-0000-0000542E0000}"/>
    <cellStyle name="Normal 14 2 8 2 3 3" xfId="26532" xr:uid="{00000000-0005-0000-0000-0000552E0000}"/>
    <cellStyle name="Normal 14 2 8 2 3 4" xfId="52273" xr:uid="{00000000-0005-0000-0000-0000562E0000}"/>
    <cellStyle name="Normal 14 2 8 2 4" xfId="6404" xr:uid="{00000000-0005-0000-0000-0000572E0000}"/>
    <cellStyle name="Normal 14 2 8 2 4 2" xfId="17323" xr:uid="{00000000-0005-0000-0000-0000582E0000}"/>
    <cellStyle name="Normal 14 2 8 2 4 2 2" xfId="26535" xr:uid="{00000000-0005-0000-0000-0000592E0000}"/>
    <cellStyle name="Normal 14 2 8 2 4 3" xfId="26534" xr:uid="{00000000-0005-0000-0000-00005A2E0000}"/>
    <cellStyle name="Normal 14 2 8 2 4 4" xfId="50092" xr:uid="{00000000-0005-0000-0000-00005B2E0000}"/>
    <cellStyle name="Normal 14 2 8 2 5" xfId="12961" xr:uid="{00000000-0005-0000-0000-00005C2E0000}"/>
    <cellStyle name="Normal 14 2 8 2 5 2" xfId="26536" xr:uid="{00000000-0005-0000-0000-00005D2E0000}"/>
    <cellStyle name="Normal 14 2 8 2 6" xfId="26527" xr:uid="{00000000-0005-0000-0000-00005E2E0000}"/>
    <cellStyle name="Normal 14 2 8 2 7" xfId="45730" xr:uid="{00000000-0005-0000-0000-00005F2E0000}"/>
    <cellStyle name="Normal 14 2 8 3" xfId="3132" xr:uid="{00000000-0005-0000-0000-0000602E0000}"/>
    <cellStyle name="Normal 14 2 8 3 2" xfId="9675" xr:uid="{00000000-0005-0000-0000-0000612E0000}"/>
    <cellStyle name="Normal 14 2 8 3 2 2" xfId="20594" xr:uid="{00000000-0005-0000-0000-0000622E0000}"/>
    <cellStyle name="Normal 14 2 8 3 2 2 2" xfId="26539" xr:uid="{00000000-0005-0000-0000-0000632E0000}"/>
    <cellStyle name="Normal 14 2 8 3 2 3" xfId="26538" xr:uid="{00000000-0005-0000-0000-0000642E0000}"/>
    <cellStyle name="Normal 14 2 8 3 2 4" xfId="53363" xr:uid="{00000000-0005-0000-0000-0000652E0000}"/>
    <cellStyle name="Normal 14 2 8 3 3" xfId="14051" xr:uid="{00000000-0005-0000-0000-0000662E0000}"/>
    <cellStyle name="Normal 14 2 8 3 3 2" xfId="26540" xr:uid="{00000000-0005-0000-0000-0000672E0000}"/>
    <cellStyle name="Normal 14 2 8 3 4" xfId="26537" xr:uid="{00000000-0005-0000-0000-0000682E0000}"/>
    <cellStyle name="Normal 14 2 8 3 5" xfId="46820" xr:uid="{00000000-0005-0000-0000-0000692E0000}"/>
    <cellStyle name="Normal 14 2 8 4" xfId="7494" xr:uid="{00000000-0005-0000-0000-00006A2E0000}"/>
    <cellStyle name="Normal 14 2 8 4 2" xfId="18413" xr:uid="{00000000-0005-0000-0000-00006B2E0000}"/>
    <cellStyle name="Normal 14 2 8 4 2 2" xfId="26542" xr:uid="{00000000-0005-0000-0000-00006C2E0000}"/>
    <cellStyle name="Normal 14 2 8 4 3" xfId="26541" xr:uid="{00000000-0005-0000-0000-00006D2E0000}"/>
    <cellStyle name="Normal 14 2 8 4 4" xfId="51182" xr:uid="{00000000-0005-0000-0000-00006E2E0000}"/>
    <cellStyle name="Normal 14 2 8 5" xfId="5313" xr:uid="{00000000-0005-0000-0000-00006F2E0000}"/>
    <cellStyle name="Normal 14 2 8 5 2" xfId="16232" xr:uid="{00000000-0005-0000-0000-0000702E0000}"/>
    <cellStyle name="Normal 14 2 8 5 2 2" xfId="26544" xr:uid="{00000000-0005-0000-0000-0000712E0000}"/>
    <cellStyle name="Normal 14 2 8 5 3" xfId="26543" xr:uid="{00000000-0005-0000-0000-0000722E0000}"/>
    <cellStyle name="Normal 14 2 8 5 4" xfId="49001" xr:uid="{00000000-0005-0000-0000-0000732E0000}"/>
    <cellStyle name="Normal 14 2 8 6" xfId="11870" xr:uid="{00000000-0005-0000-0000-0000742E0000}"/>
    <cellStyle name="Normal 14 2 8 6 2" xfId="26545" xr:uid="{00000000-0005-0000-0000-0000752E0000}"/>
    <cellStyle name="Normal 14 2 8 7" xfId="26526" xr:uid="{00000000-0005-0000-0000-0000762E0000}"/>
    <cellStyle name="Normal 14 2 8 8" xfId="44639" xr:uid="{00000000-0005-0000-0000-0000772E0000}"/>
    <cellStyle name="Normal 14 2 9" xfId="1028" xr:uid="{00000000-0005-0000-0000-0000782E0000}"/>
    <cellStyle name="Normal 14 2 9 2" xfId="2126" xr:uid="{00000000-0005-0000-0000-0000792E0000}"/>
    <cellStyle name="Normal 14 2 9 2 2" xfId="4309" xr:uid="{00000000-0005-0000-0000-00007A2E0000}"/>
    <cellStyle name="Normal 14 2 9 2 2 2" xfId="10852" xr:uid="{00000000-0005-0000-0000-00007B2E0000}"/>
    <cellStyle name="Normal 14 2 9 2 2 2 2" xfId="21771" xr:uid="{00000000-0005-0000-0000-00007C2E0000}"/>
    <cellStyle name="Normal 14 2 9 2 2 2 2 2" xfId="26550" xr:uid="{00000000-0005-0000-0000-00007D2E0000}"/>
    <cellStyle name="Normal 14 2 9 2 2 2 3" xfId="26549" xr:uid="{00000000-0005-0000-0000-00007E2E0000}"/>
    <cellStyle name="Normal 14 2 9 2 2 2 4" xfId="54540" xr:uid="{00000000-0005-0000-0000-00007F2E0000}"/>
    <cellStyle name="Normal 14 2 9 2 2 3" xfId="15228" xr:uid="{00000000-0005-0000-0000-0000802E0000}"/>
    <cellStyle name="Normal 14 2 9 2 2 3 2" xfId="26551" xr:uid="{00000000-0005-0000-0000-0000812E0000}"/>
    <cellStyle name="Normal 14 2 9 2 2 4" xfId="26548" xr:uid="{00000000-0005-0000-0000-0000822E0000}"/>
    <cellStyle name="Normal 14 2 9 2 2 5" xfId="47997" xr:uid="{00000000-0005-0000-0000-0000832E0000}"/>
    <cellStyle name="Normal 14 2 9 2 3" xfId="8671" xr:uid="{00000000-0005-0000-0000-0000842E0000}"/>
    <cellStyle name="Normal 14 2 9 2 3 2" xfId="19590" xr:uid="{00000000-0005-0000-0000-0000852E0000}"/>
    <cellStyle name="Normal 14 2 9 2 3 2 2" xfId="26553" xr:uid="{00000000-0005-0000-0000-0000862E0000}"/>
    <cellStyle name="Normal 14 2 9 2 3 3" xfId="26552" xr:uid="{00000000-0005-0000-0000-0000872E0000}"/>
    <cellStyle name="Normal 14 2 9 2 3 4" xfId="52359" xr:uid="{00000000-0005-0000-0000-0000882E0000}"/>
    <cellStyle name="Normal 14 2 9 2 4" xfId="6490" xr:uid="{00000000-0005-0000-0000-0000892E0000}"/>
    <cellStyle name="Normal 14 2 9 2 4 2" xfId="17409" xr:uid="{00000000-0005-0000-0000-00008A2E0000}"/>
    <cellStyle name="Normal 14 2 9 2 4 2 2" xfId="26555" xr:uid="{00000000-0005-0000-0000-00008B2E0000}"/>
    <cellStyle name="Normal 14 2 9 2 4 3" xfId="26554" xr:uid="{00000000-0005-0000-0000-00008C2E0000}"/>
    <cellStyle name="Normal 14 2 9 2 4 4" xfId="50178" xr:uid="{00000000-0005-0000-0000-00008D2E0000}"/>
    <cellStyle name="Normal 14 2 9 2 5" xfId="13047" xr:uid="{00000000-0005-0000-0000-00008E2E0000}"/>
    <cellStyle name="Normal 14 2 9 2 5 2" xfId="26556" xr:uid="{00000000-0005-0000-0000-00008F2E0000}"/>
    <cellStyle name="Normal 14 2 9 2 6" xfId="26547" xr:uid="{00000000-0005-0000-0000-0000902E0000}"/>
    <cellStyle name="Normal 14 2 9 2 7" xfId="45816" xr:uid="{00000000-0005-0000-0000-0000912E0000}"/>
    <cellStyle name="Normal 14 2 9 3" xfId="3218" xr:uid="{00000000-0005-0000-0000-0000922E0000}"/>
    <cellStyle name="Normal 14 2 9 3 2" xfId="9761" xr:uid="{00000000-0005-0000-0000-0000932E0000}"/>
    <cellStyle name="Normal 14 2 9 3 2 2" xfId="20680" xr:uid="{00000000-0005-0000-0000-0000942E0000}"/>
    <cellStyle name="Normal 14 2 9 3 2 2 2" xfId="26559" xr:uid="{00000000-0005-0000-0000-0000952E0000}"/>
    <cellStyle name="Normal 14 2 9 3 2 3" xfId="26558" xr:uid="{00000000-0005-0000-0000-0000962E0000}"/>
    <cellStyle name="Normal 14 2 9 3 2 4" xfId="53449" xr:uid="{00000000-0005-0000-0000-0000972E0000}"/>
    <cellStyle name="Normal 14 2 9 3 3" xfId="14137" xr:uid="{00000000-0005-0000-0000-0000982E0000}"/>
    <cellStyle name="Normal 14 2 9 3 3 2" xfId="26560" xr:uid="{00000000-0005-0000-0000-0000992E0000}"/>
    <cellStyle name="Normal 14 2 9 3 4" xfId="26557" xr:uid="{00000000-0005-0000-0000-00009A2E0000}"/>
    <cellStyle name="Normal 14 2 9 3 5" xfId="46906" xr:uid="{00000000-0005-0000-0000-00009B2E0000}"/>
    <cellStyle name="Normal 14 2 9 4" xfId="7580" xr:uid="{00000000-0005-0000-0000-00009C2E0000}"/>
    <cellStyle name="Normal 14 2 9 4 2" xfId="18499" xr:uid="{00000000-0005-0000-0000-00009D2E0000}"/>
    <cellStyle name="Normal 14 2 9 4 2 2" xfId="26562" xr:uid="{00000000-0005-0000-0000-00009E2E0000}"/>
    <cellStyle name="Normal 14 2 9 4 3" xfId="26561" xr:uid="{00000000-0005-0000-0000-00009F2E0000}"/>
    <cellStyle name="Normal 14 2 9 4 4" xfId="51268" xr:uid="{00000000-0005-0000-0000-0000A02E0000}"/>
    <cellStyle name="Normal 14 2 9 5" xfId="5399" xr:uid="{00000000-0005-0000-0000-0000A12E0000}"/>
    <cellStyle name="Normal 14 2 9 5 2" xfId="16318" xr:uid="{00000000-0005-0000-0000-0000A22E0000}"/>
    <cellStyle name="Normal 14 2 9 5 2 2" xfId="26564" xr:uid="{00000000-0005-0000-0000-0000A32E0000}"/>
    <cellStyle name="Normal 14 2 9 5 3" xfId="26563" xr:uid="{00000000-0005-0000-0000-0000A42E0000}"/>
    <cellStyle name="Normal 14 2 9 5 4" xfId="49087" xr:uid="{00000000-0005-0000-0000-0000A52E0000}"/>
    <cellStyle name="Normal 14 2 9 6" xfId="11956" xr:uid="{00000000-0005-0000-0000-0000A62E0000}"/>
    <cellStyle name="Normal 14 2 9 6 2" xfId="26565" xr:uid="{00000000-0005-0000-0000-0000A72E0000}"/>
    <cellStyle name="Normal 14 2 9 7" xfId="26546" xr:uid="{00000000-0005-0000-0000-0000A82E0000}"/>
    <cellStyle name="Normal 14 2 9 8" xfId="44725" xr:uid="{00000000-0005-0000-0000-0000A92E0000}"/>
    <cellStyle name="Normal 14 20" xfId="54986" xr:uid="{00000000-0005-0000-0000-0000AA2E0000}"/>
    <cellStyle name="Normal 14 21" xfId="55286" xr:uid="{00000000-0005-0000-0000-0000AB2E0000}"/>
    <cellStyle name="Normal 14 3" xfId="145" xr:uid="{00000000-0005-0000-0000-0000AC2E0000}"/>
    <cellStyle name="Normal 14 3 10" xfId="1261" xr:uid="{00000000-0005-0000-0000-0000AD2E0000}"/>
    <cellStyle name="Normal 14 3 10 2" xfId="2359" xr:uid="{00000000-0005-0000-0000-0000AE2E0000}"/>
    <cellStyle name="Normal 14 3 10 2 2" xfId="4540" xr:uid="{00000000-0005-0000-0000-0000AF2E0000}"/>
    <cellStyle name="Normal 14 3 10 2 2 2" xfId="11083" xr:uid="{00000000-0005-0000-0000-0000B02E0000}"/>
    <cellStyle name="Normal 14 3 10 2 2 2 2" xfId="22002" xr:uid="{00000000-0005-0000-0000-0000B12E0000}"/>
    <cellStyle name="Normal 14 3 10 2 2 2 2 2" xfId="26571" xr:uid="{00000000-0005-0000-0000-0000B22E0000}"/>
    <cellStyle name="Normal 14 3 10 2 2 2 3" xfId="26570" xr:uid="{00000000-0005-0000-0000-0000B32E0000}"/>
    <cellStyle name="Normal 14 3 10 2 2 2 4" xfId="54771" xr:uid="{00000000-0005-0000-0000-0000B42E0000}"/>
    <cellStyle name="Normal 14 3 10 2 2 3" xfId="15459" xr:uid="{00000000-0005-0000-0000-0000B52E0000}"/>
    <cellStyle name="Normal 14 3 10 2 2 3 2" xfId="26572" xr:uid="{00000000-0005-0000-0000-0000B62E0000}"/>
    <cellStyle name="Normal 14 3 10 2 2 4" xfId="26569" xr:uid="{00000000-0005-0000-0000-0000B72E0000}"/>
    <cellStyle name="Normal 14 3 10 2 2 5" xfId="48228" xr:uid="{00000000-0005-0000-0000-0000B82E0000}"/>
    <cellStyle name="Normal 14 3 10 2 3" xfId="8902" xr:uid="{00000000-0005-0000-0000-0000B92E0000}"/>
    <cellStyle name="Normal 14 3 10 2 3 2" xfId="19821" xr:uid="{00000000-0005-0000-0000-0000BA2E0000}"/>
    <cellStyle name="Normal 14 3 10 2 3 2 2" xfId="26574" xr:uid="{00000000-0005-0000-0000-0000BB2E0000}"/>
    <cellStyle name="Normal 14 3 10 2 3 3" xfId="26573" xr:uid="{00000000-0005-0000-0000-0000BC2E0000}"/>
    <cellStyle name="Normal 14 3 10 2 3 4" xfId="52590" xr:uid="{00000000-0005-0000-0000-0000BD2E0000}"/>
    <cellStyle name="Normal 14 3 10 2 4" xfId="6721" xr:uid="{00000000-0005-0000-0000-0000BE2E0000}"/>
    <cellStyle name="Normal 14 3 10 2 4 2" xfId="17640" xr:uid="{00000000-0005-0000-0000-0000BF2E0000}"/>
    <cellStyle name="Normal 14 3 10 2 4 2 2" xfId="26576" xr:uid="{00000000-0005-0000-0000-0000C02E0000}"/>
    <cellStyle name="Normal 14 3 10 2 4 3" xfId="26575" xr:uid="{00000000-0005-0000-0000-0000C12E0000}"/>
    <cellStyle name="Normal 14 3 10 2 4 4" xfId="50409" xr:uid="{00000000-0005-0000-0000-0000C22E0000}"/>
    <cellStyle name="Normal 14 3 10 2 5" xfId="13278" xr:uid="{00000000-0005-0000-0000-0000C32E0000}"/>
    <cellStyle name="Normal 14 3 10 2 5 2" xfId="26577" xr:uid="{00000000-0005-0000-0000-0000C42E0000}"/>
    <cellStyle name="Normal 14 3 10 2 6" xfId="26568" xr:uid="{00000000-0005-0000-0000-0000C52E0000}"/>
    <cellStyle name="Normal 14 3 10 2 7" xfId="46047" xr:uid="{00000000-0005-0000-0000-0000C62E0000}"/>
    <cellStyle name="Normal 14 3 10 3" xfId="3449" xr:uid="{00000000-0005-0000-0000-0000C72E0000}"/>
    <cellStyle name="Normal 14 3 10 3 2" xfId="9992" xr:uid="{00000000-0005-0000-0000-0000C82E0000}"/>
    <cellStyle name="Normal 14 3 10 3 2 2" xfId="20911" xr:uid="{00000000-0005-0000-0000-0000C92E0000}"/>
    <cellStyle name="Normal 14 3 10 3 2 2 2" xfId="26580" xr:uid="{00000000-0005-0000-0000-0000CA2E0000}"/>
    <cellStyle name="Normal 14 3 10 3 2 3" xfId="26579" xr:uid="{00000000-0005-0000-0000-0000CB2E0000}"/>
    <cellStyle name="Normal 14 3 10 3 2 4" xfId="53680" xr:uid="{00000000-0005-0000-0000-0000CC2E0000}"/>
    <cellStyle name="Normal 14 3 10 3 3" xfId="14368" xr:uid="{00000000-0005-0000-0000-0000CD2E0000}"/>
    <cellStyle name="Normal 14 3 10 3 3 2" xfId="26581" xr:uid="{00000000-0005-0000-0000-0000CE2E0000}"/>
    <cellStyle name="Normal 14 3 10 3 4" xfId="26578" xr:uid="{00000000-0005-0000-0000-0000CF2E0000}"/>
    <cellStyle name="Normal 14 3 10 3 5" xfId="47137" xr:uid="{00000000-0005-0000-0000-0000D02E0000}"/>
    <cellStyle name="Normal 14 3 10 4" xfId="7811" xr:uid="{00000000-0005-0000-0000-0000D12E0000}"/>
    <cellStyle name="Normal 14 3 10 4 2" xfId="18730" xr:uid="{00000000-0005-0000-0000-0000D22E0000}"/>
    <cellStyle name="Normal 14 3 10 4 2 2" xfId="26583" xr:uid="{00000000-0005-0000-0000-0000D32E0000}"/>
    <cellStyle name="Normal 14 3 10 4 3" xfId="26582" xr:uid="{00000000-0005-0000-0000-0000D42E0000}"/>
    <cellStyle name="Normal 14 3 10 4 4" xfId="51499" xr:uid="{00000000-0005-0000-0000-0000D52E0000}"/>
    <cellStyle name="Normal 14 3 10 5" xfId="5630" xr:uid="{00000000-0005-0000-0000-0000D62E0000}"/>
    <cellStyle name="Normal 14 3 10 5 2" xfId="16549" xr:uid="{00000000-0005-0000-0000-0000D72E0000}"/>
    <cellStyle name="Normal 14 3 10 5 2 2" xfId="26585" xr:uid="{00000000-0005-0000-0000-0000D82E0000}"/>
    <cellStyle name="Normal 14 3 10 5 3" xfId="26584" xr:uid="{00000000-0005-0000-0000-0000D92E0000}"/>
    <cellStyle name="Normal 14 3 10 5 4" xfId="49318" xr:uid="{00000000-0005-0000-0000-0000DA2E0000}"/>
    <cellStyle name="Normal 14 3 10 6" xfId="12187" xr:uid="{00000000-0005-0000-0000-0000DB2E0000}"/>
    <cellStyle name="Normal 14 3 10 6 2" xfId="26586" xr:uid="{00000000-0005-0000-0000-0000DC2E0000}"/>
    <cellStyle name="Normal 14 3 10 7" xfId="26567" xr:uid="{00000000-0005-0000-0000-0000DD2E0000}"/>
    <cellStyle name="Normal 14 3 10 8" xfId="44956" xr:uid="{00000000-0005-0000-0000-0000DE2E0000}"/>
    <cellStyle name="Normal 14 3 11" xfId="1380" xr:uid="{00000000-0005-0000-0000-0000DF2E0000}"/>
    <cellStyle name="Normal 14 3 11 2" xfId="3563" xr:uid="{00000000-0005-0000-0000-0000E02E0000}"/>
    <cellStyle name="Normal 14 3 11 2 2" xfId="10106" xr:uid="{00000000-0005-0000-0000-0000E12E0000}"/>
    <cellStyle name="Normal 14 3 11 2 2 2" xfId="21025" xr:uid="{00000000-0005-0000-0000-0000E22E0000}"/>
    <cellStyle name="Normal 14 3 11 2 2 2 2" xfId="26590" xr:uid="{00000000-0005-0000-0000-0000E32E0000}"/>
    <cellStyle name="Normal 14 3 11 2 2 3" xfId="26589" xr:uid="{00000000-0005-0000-0000-0000E42E0000}"/>
    <cellStyle name="Normal 14 3 11 2 2 4" xfId="53794" xr:uid="{00000000-0005-0000-0000-0000E52E0000}"/>
    <cellStyle name="Normal 14 3 11 2 3" xfId="14482" xr:uid="{00000000-0005-0000-0000-0000E62E0000}"/>
    <cellStyle name="Normal 14 3 11 2 3 2" xfId="26591" xr:uid="{00000000-0005-0000-0000-0000E72E0000}"/>
    <cellStyle name="Normal 14 3 11 2 4" xfId="26588" xr:uid="{00000000-0005-0000-0000-0000E82E0000}"/>
    <cellStyle name="Normal 14 3 11 2 5" xfId="47251" xr:uid="{00000000-0005-0000-0000-0000E92E0000}"/>
    <cellStyle name="Normal 14 3 11 3" xfId="7925" xr:uid="{00000000-0005-0000-0000-0000EA2E0000}"/>
    <cellStyle name="Normal 14 3 11 3 2" xfId="18844" xr:uid="{00000000-0005-0000-0000-0000EB2E0000}"/>
    <cellStyle name="Normal 14 3 11 3 2 2" xfId="26593" xr:uid="{00000000-0005-0000-0000-0000EC2E0000}"/>
    <cellStyle name="Normal 14 3 11 3 3" xfId="26592" xr:uid="{00000000-0005-0000-0000-0000ED2E0000}"/>
    <cellStyle name="Normal 14 3 11 3 4" xfId="51613" xr:uid="{00000000-0005-0000-0000-0000EE2E0000}"/>
    <cellStyle name="Normal 14 3 11 4" xfId="5744" xr:uid="{00000000-0005-0000-0000-0000EF2E0000}"/>
    <cellStyle name="Normal 14 3 11 4 2" xfId="16663" xr:uid="{00000000-0005-0000-0000-0000F02E0000}"/>
    <cellStyle name="Normal 14 3 11 4 2 2" xfId="26595" xr:uid="{00000000-0005-0000-0000-0000F12E0000}"/>
    <cellStyle name="Normal 14 3 11 4 3" xfId="26594" xr:uid="{00000000-0005-0000-0000-0000F22E0000}"/>
    <cellStyle name="Normal 14 3 11 4 4" xfId="49432" xr:uid="{00000000-0005-0000-0000-0000F32E0000}"/>
    <cellStyle name="Normal 14 3 11 5" xfId="12301" xr:uid="{00000000-0005-0000-0000-0000F42E0000}"/>
    <cellStyle name="Normal 14 3 11 5 2" xfId="26596" xr:uid="{00000000-0005-0000-0000-0000F52E0000}"/>
    <cellStyle name="Normal 14 3 11 6" xfId="26587" xr:uid="{00000000-0005-0000-0000-0000F62E0000}"/>
    <cellStyle name="Normal 14 3 11 7" xfId="45070" xr:uid="{00000000-0005-0000-0000-0000F72E0000}"/>
    <cellStyle name="Normal 14 3 12" xfId="2460" xr:uid="{00000000-0005-0000-0000-0000F82E0000}"/>
    <cellStyle name="Normal 14 3 12 2" xfId="9003" xr:uid="{00000000-0005-0000-0000-0000F92E0000}"/>
    <cellStyle name="Normal 14 3 12 2 2" xfId="19922" xr:uid="{00000000-0005-0000-0000-0000FA2E0000}"/>
    <cellStyle name="Normal 14 3 12 2 2 2" xfId="26599" xr:uid="{00000000-0005-0000-0000-0000FB2E0000}"/>
    <cellStyle name="Normal 14 3 12 2 3" xfId="26598" xr:uid="{00000000-0005-0000-0000-0000FC2E0000}"/>
    <cellStyle name="Normal 14 3 12 2 4" xfId="52691" xr:uid="{00000000-0005-0000-0000-0000FD2E0000}"/>
    <cellStyle name="Normal 14 3 12 3" xfId="13379" xr:uid="{00000000-0005-0000-0000-0000FE2E0000}"/>
    <cellStyle name="Normal 14 3 12 3 2" xfId="26600" xr:uid="{00000000-0005-0000-0000-0000FF2E0000}"/>
    <cellStyle name="Normal 14 3 12 4" xfId="26597" xr:uid="{00000000-0005-0000-0000-0000002F0000}"/>
    <cellStyle name="Normal 14 3 12 5" xfId="46148" xr:uid="{00000000-0005-0000-0000-0000012F0000}"/>
    <cellStyle name="Normal 14 3 13" xfId="6822" xr:uid="{00000000-0005-0000-0000-0000022F0000}"/>
    <cellStyle name="Normal 14 3 13 2" xfId="17741" xr:uid="{00000000-0005-0000-0000-0000032F0000}"/>
    <cellStyle name="Normal 14 3 13 2 2" xfId="26602" xr:uid="{00000000-0005-0000-0000-0000042F0000}"/>
    <cellStyle name="Normal 14 3 13 3" xfId="26601" xr:uid="{00000000-0005-0000-0000-0000052F0000}"/>
    <cellStyle name="Normal 14 3 13 4" xfId="50510" xr:uid="{00000000-0005-0000-0000-0000062F0000}"/>
    <cellStyle name="Normal 14 3 14" xfId="4641" xr:uid="{00000000-0005-0000-0000-0000072F0000}"/>
    <cellStyle name="Normal 14 3 14 2" xfId="15560" xr:uid="{00000000-0005-0000-0000-0000082F0000}"/>
    <cellStyle name="Normal 14 3 14 2 2" xfId="26604" xr:uid="{00000000-0005-0000-0000-0000092F0000}"/>
    <cellStyle name="Normal 14 3 14 3" xfId="26603" xr:uid="{00000000-0005-0000-0000-00000A2F0000}"/>
    <cellStyle name="Normal 14 3 14 4" xfId="48329" xr:uid="{00000000-0005-0000-0000-00000B2F0000}"/>
    <cellStyle name="Normal 14 3 15" xfId="11210" xr:uid="{00000000-0005-0000-0000-00000C2F0000}"/>
    <cellStyle name="Normal 14 3 15 2" xfId="26605" xr:uid="{00000000-0005-0000-0000-00000D2F0000}"/>
    <cellStyle name="Normal 14 3 16" xfId="26566" xr:uid="{00000000-0005-0000-0000-00000E2F0000}"/>
    <cellStyle name="Normal 14 3 17" xfId="43967" xr:uid="{00000000-0005-0000-0000-00000F2F0000}"/>
    <cellStyle name="Normal 14 3 2" xfId="315" xr:uid="{00000000-0005-0000-0000-0000102F0000}"/>
    <cellStyle name="Normal 14 3 2 2" xfId="578" xr:uid="{00000000-0005-0000-0000-0000112F0000}"/>
    <cellStyle name="Normal 14 3 2 2 2" xfId="1677" xr:uid="{00000000-0005-0000-0000-0000122F0000}"/>
    <cellStyle name="Normal 14 3 2 2 2 2" xfId="3860" xr:uid="{00000000-0005-0000-0000-0000132F0000}"/>
    <cellStyle name="Normal 14 3 2 2 2 2 2" xfId="10403" xr:uid="{00000000-0005-0000-0000-0000142F0000}"/>
    <cellStyle name="Normal 14 3 2 2 2 2 2 2" xfId="21322" xr:uid="{00000000-0005-0000-0000-0000152F0000}"/>
    <cellStyle name="Normal 14 3 2 2 2 2 2 2 2" xfId="26611" xr:uid="{00000000-0005-0000-0000-0000162F0000}"/>
    <cellStyle name="Normal 14 3 2 2 2 2 2 3" xfId="26610" xr:uid="{00000000-0005-0000-0000-0000172F0000}"/>
    <cellStyle name="Normal 14 3 2 2 2 2 2 4" xfId="54091" xr:uid="{00000000-0005-0000-0000-0000182F0000}"/>
    <cellStyle name="Normal 14 3 2 2 2 2 3" xfId="14779" xr:uid="{00000000-0005-0000-0000-0000192F0000}"/>
    <cellStyle name="Normal 14 3 2 2 2 2 3 2" xfId="26612" xr:uid="{00000000-0005-0000-0000-00001A2F0000}"/>
    <cellStyle name="Normal 14 3 2 2 2 2 4" xfId="26609" xr:uid="{00000000-0005-0000-0000-00001B2F0000}"/>
    <cellStyle name="Normal 14 3 2 2 2 2 5" xfId="47548" xr:uid="{00000000-0005-0000-0000-00001C2F0000}"/>
    <cellStyle name="Normal 14 3 2 2 2 3" xfId="8222" xr:uid="{00000000-0005-0000-0000-00001D2F0000}"/>
    <cellStyle name="Normal 14 3 2 2 2 3 2" xfId="19141" xr:uid="{00000000-0005-0000-0000-00001E2F0000}"/>
    <cellStyle name="Normal 14 3 2 2 2 3 2 2" xfId="26614" xr:uid="{00000000-0005-0000-0000-00001F2F0000}"/>
    <cellStyle name="Normal 14 3 2 2 2 3 3" xfId="26613" xr:uid="{00000000-0005-0000-0000-0000202F0000}"/>
    <cellStyle name="Normal 14 3 2 2 2 3 4" xfId="51910" xr:uid="{00000000-0005-0000-0000-0000212F0000}"/>
    <cellStyle name="Normal 14 3 2 2 2 4" xfId="6041" xr:uid="{00000000-0005-0000-0000-0000222F0000}"/>
    <cellStyle name="Normal 14 3 2 2 2 4 2" xfId="16960" xr:uid="{00000000-0005-0000-0000-0000232F0000}"/>
    <cellStyle name="Normal 14 3 2 2 2 4 2 2" xfId="26616" xr:uid="{00000000-0005-0000-0000-0000242F0000}"/>
    <cellStyle name="Normal 14 3 2 2 2 4 3" xfId="26615" xr:uid="{00000000-0005-0000-0000-0000252F0000}"/>
    <cellStyle name="Normal 14 3 2 2 2 4 4" xfId="49729" xr:uid="{00000000-0005-0000-0000-0000262F0000}"/>
    <cellStyle name="Normal 14 3 2 2 2 5" xfId="12598" xr:uid="{00000000-0005-0000-0000-0000272F0000}"/>
    <cellStyle name="Normal 14 3 2 2 2 5 2" xfId="26617" xr:uid="{00000000-0005-0000-0000-0000282F0000}"/>
    <cellStyle name="Normal 14 3 2 2 2 6" xfId="26608" xr:uid="{00000000-0005-0000-0000-0000292F0000}"/>
    <cellStyle name="Normal 14 3 2 2 2 7" xfId="45367" xr:uid="{00000000-0005-0000-0000-00002A2F0000}"/>
    <cellStyle name="Normal 14 3 2 2 3" xfId="2769" xr:uid="{00000000-0005-0000-0000-00002B2F0000}"/>
    <cellStyle name="Normal 14 3 2 2 3 2" xfId="9312" xr:uid="{00000000-0005-0000-0000-00002C2F0000}"/>
    <cellStyle name="Normal 14 3 2 2 3 2 2" xfId="20231" xr:uid="{00000000-0005-0000-0000-00002D2F0000}"/>
    <cellStyle name="Normal 14 3 2 2 3 2 2 2" xfId="26620" xr:uid="{00000000-0005-0000-0000-00002E2F0000}"/>
    <cellStyle name="Normal 14 3 2 2 3 2 3" xfId="26619" xr:uid="{00000000-0005-0000-0000-00002F2F0000}"/>
    <cellStyle name="Normal 14 3 2 2 3 2 4" xfId="53000" xr:uid="{00000000-0005-0000-0000-0000302F0000}"/>
    <cellStyle name="Normal 14 3 2 2 3 3" xfId="13688" xr:uid="{00000000-0005-0000-0000-0000312F0000}"/>
    <cellStyle name="Normal 14 3 2 2 3 3 2" xfId="26621" xr:uid="{00000000-0005-0000-0000-0000322F0000}"/>
    <cellStyle name="Normal 14 3 2 2 3 4" xfId="26618" xr:uid="{00000000-0005-0000-0000-0000332F0000}"/>
    <cellStyle name="Normal 14 3 2 2 3 5" xfId="46457" xr:uid="{00000000-0005-0000-0000-0000342F0000}"/>
    <cellStyle name="Normal 14 3 2 2 4" xfId="7131" xr:uid="{00000000-0005-0000-0000-0000352F0000}"/>
    <cellStyle name="Normal 14 3 2 2 4 2" xfId="18050" xr:uid="{00000000-0005-0000-0000-0000362F0000}"/>
    <cellStyle name="Normal 14 3 2 2 4 2 2" xfId="26623" xr:uid="{00000000-0005-0000-0000-0000372F0000}"/>
    <cellStyle name="Normal 14 3 2 2 4 3" xfId="26622" xr:uid="{00000000-0005-0000-0000-0000382F0000}"/>
    <cellStyle name="Normal 14 3 2 2 4 4" xfId="50819" xr:uid="{00000000-0005-0000-0000-0000392F0000}"/>
    <cellStyle name="Normal 14 3 2 2 5" xfId="4950" xr:uid="{00000000-0005-0000-0000-00003A2F0000}"/>
    <cellStyle name="Normal 14 3 2 2 5 2" xfId="15869" xr:uid="{00000000-0005-0000-0000-00003B2F0000}"/>
    <cellStyle name="Normal 14 3 2 2 5 2 2" xfId="26625" xr:uid="{00000000-0005-0000-0000-00003C2F0000}"/>
    <cellStyle name="Normal 14 3 2 2 5 3" xfId="26624" xr:uid="{00000000-0005-0000-0000-00003D2F0000}"/>
    <cellStyle name="Normal 14 3 2 2 5 4" xfId="48638" xr:uid="{00000000-0005-0000-0000-00003E2F0000}"/>
    <cellStyle name="Normal 14 3 2 2 6" xfId="11507" xr:uid="{00000000-0005-0000-0000-00003F2F0000}"/>
    <cellStyle name="Normal 14 3 2 2 6 2" xfId="26626" xr:uid="{00000000-0005-0000-0000-0000402F0000}"/>
    <cellStyle name="Normal 14 3 2 2 7" xfId="26607" xr:uid="{00000000-0005-0000-0000-0000412F0000}"/>
    <cellStyle name="Normal 14 3 2 2 8" xfId="44276" xr:uid="{00000000-0005-0000-0000-0000422F0000}"/>
    <cellStyle name="Normal 14 3 2 3" xfId="1479" xr:uid="{00000000-0005-0000-0000-0000432F0000}"/>
    <cellStyle name="Normal 14 3 2 3 2" xfId="3662" xr:uid="{00000000-0005-0000-0000-0000442F0000}"/>
    <cellStyle name="Normal 14 3 2 3 2 2" xfId="10205" xr:uid="{00000000-0005-0000-0000-0000452F0000}"/>
    <cellStyle name="Normal 14 3 2 3 2 2 2" xfId="21124" xr:uid="{00000000-0005-0000-0000-0000462F0000}"/>
    <cellStyle name="Normal 14 3 2 3 2 2 2 2" xfId="26630" xr:uid="{00000000-0005-0000-0000-0000472F0000}"/>
    <cellStyle name="Normal 14 3 2 3 2 2 3" xfId="26629" xr:uid="{00000000-0005-0000-0000-0000482F0000}"/>
    <cellStyle name="Normal 14 3 2 3 2 2 4" xfId="53893" xr:uid="{00000000-0005-0000-0000-0000492F0000}"/>
    <cellStyle name="Normal 14 3 2 3 2 3" xfId="14581" xr:uid="{00000000-0005-0000-0000-00004A2F0000}"/>
    <cellStyle name="Normal 14 3 2 3 2 3 2" xfId="26631" xr:uid="{00000000-0005-0000-0000-00004B2F0000}"/>
    <cellStyle name="Normal 14 3 2 3 2 4" xfId="26628" xr:uid="{00000000-0005-0000-0000-00004C2F0000}"/>
    <cellStyle name="Normal 14 3 2 3 2 5" xfId="47350" xr:uid="{00000000-0005-0000-0000-00004D2F0000}"/>
    <cellStyle name="Normal 14 3 2 3 3" xfId="8024" xr:uid="{00000000-0005-0000-0000-00004E2F0000}"/>
    <cellStyle name="Normal 14 3 2 3 3 2" xfId="18943" xr:uid="{00000000-0005-0000-0000-00004F2F0000}"/>
    <cellStyle name="Normal 14 3 2 3 3 2 2" xfId="26633" xr:uid="{00000000-0005-0000-0000-0000502F0000}"/>
    <cellStyle name="Normal 14 3 2 3 3 3" xfId="26632" xr:uid="{00000000-0005-0000-0000-0000512F0000}"/>
    <cellStyle name="Normal 14 3 2 3 3 4" xfId="51712" xr:uid="{00000000-0005-0000-0000-0000522F0000}"/>
    <cellStyle name="Normal 14 3 2 3 4" xfId="5843" xr:uid="{00000000-0005-0000-0000-0000532F0000}"/>
    <cellStyle name="Normal 14 3 2 3 4 2" xfId="16762" xr:uid="{00000000-0005-0000-0000-0000542F0000}"/>
    <cellStyle name="Normal 14 3 2 3 4 2 2" xfId="26635" xr:uid="{00000000-0005-0000-0000-0000552F0000}"/>
    <cellStyle name="Normal 14 3 2 3 4 3" xfId="26634" xr:uid="{00000000-0005-0000-0000-0000562F0000}"/>
    <cellStyle name="Normal 14 3 2 3 4 4" xfId="49531" xr:uid="{00000000-0005-0000-0000-0000572F0000}"/>
    <cellStyle name="Normal 14 3 2 3 5" xfId="12400" xr:uid="{00000000-0005-0000-0000-0000582F0000}"/>
    <cellStyle name="Normal 14 3 2 3 5 2" xfId="26636" xr:uid="{00000000-0005-0000-0000-0000592F0000}"/>
    <cellStyle name="Normal 14 3 2 3 6" xfId="26627" xr:uid="{00000000-0005-0000-0000-00005A2F0000}"/>
    <cellStyle name="Normal 14 3 2 3 7" xfId="45169" xr:uid="{00000000-0005-0000-0000-00005B2F0000}"/>
    <cellStyle name="Normal 14 3 2 4" xfId="2571" xr:uid="{00000000-0005-0000-0000-00005C2F0000}"/>
    <cellStyle name="Normal 14 3 2 4 2" xfId="9114" xr:uid="{00000000-0005-0000-0000-00005D2F0000}"/>
    <cellStyle name="Normal 14 3 2 4 2 2" xfId="20033" xr:uid="{00000000-0005-0000-0000-00005E2F0000}"/>
    <cellStyle name="Normal 14 3 2 4 2 2 2" xfId="26639" xr:uid="{00000000-0005-0000-0000-00005F2F0000}"/>
    <cellStyle name="Normal 14 3 2 4 2 3" xfId="26638" xr:uid="{00000000-0005-0000-0000-0000602F0000}"/>
    <cellStyle name="Normal 14 3 2 4 2 4" xfId="52802" xr:uid="{00000000-0005-0000-0000-0000612F0000}"/>
    <cellStyle name="Normal 14 3 2 4 3" xfId="13490" xr:uid="{00000000-0005-0000-0000-0000622F0000}"/>
    <cellStyle name="Normal 14 3 2 4 3 2" xfId="26640" xr:uid="{00000000-0005-0000-0000-0000632F0000}"/>
    <cellStyle name="Normal 14 3 2 4 4" xfId="26637" xr:uid="{00000000-0005-0000-0000-0000642F0000}"/>
    <cellStyle name="Normal 14 3 2 4 5" xfId="46259" xr:uid="{00000000-0005-0000-0000-0000652F0000}"/>
    <cellStyle name="Normal 14 3 2 5" xfId="6933" xr:uid="{00000000-0005-0000-0000-0000662F0000}"/>
    <cellStyle name="Normal 14 3 2 5 2" xfId="17852" xr:uid="{00000000-0005-0000-0000-0000672F0000}"/>
    <cellStyle name="Normal 14 3 2 5 2 2" xfId="26642" xr:uid="{00000000-0005-0000-0000-0000682F0000}"/>
    <cellStyle name="Normal 14 3 2 5 3" xfId="26641" xr:uid="{00000000-0005-0000-0000-0000692F0000}"/>
    <cellStyle name="Normal 14 3 2 5 4" xfId="50621" xr:uid="{00000000-0005-0000-0000-00006A2F0000}"/>
    <cellStyle name="Normal 14 3 2 6" xfId="4752" xr:uid="{00000000-0005-0000-0000-00006B2F0000}"/>
    <cellStyle name="Normal 14 3 2 6 2" xfId="15671" xr:uid="{00000000-0005-0000-0000-00006C2F0000}"/>
    <cellStyle name="Normal 14 3 2 6 2 2" xfId="26644" xr:uid="{00000000-0005-0000-0000-00006D2F0000}"/>
    <cellStyle name="Normal 14 3 2 6 3" xfId="26643" xr:uid="{00000000-0005-0000-0000-00006E2F0000}"/>
    <cellStyle name="Normal 14 3 2 6 4" xfId="48440" xr:uid="{00000000-0005-0000-0000-00006F2F0000}"/>
    <cellStyle name="Normal 14 3 2 7" xfId="11309" xr:uid="{00000000-0005-0000-0000-0000702F0000}"/>
    <cellStyle name="Normal 14 3 2 7 2" xfId="26645" xr:uid="{00000000-0005-0000-0000-0000712F0000}"/>
    <cellStyle name="Normal 14 3 2 8" xfId="26606" xr:uid="{00000000-0005-0000-0000-0000722F0000}"/>
    <cellStyle name="Normal 14 3 2 9" xfId="44078" xr:uid="{00000000-0005-0000-0000-0000732F0000}"/>
    <cellStyle name="Normal 14 3 3" xfId="478" xr:uid="{00000000-0005-0000-0000-0000742F0000}"/>
    <cellStyle name="Normal 14 3 3 2" xfId="1578" xr:uid="{00000000-0005-0000-0000-0000752F0000}"/>
    <cellStyle name="Normal 14 3 3 2 2" xfId="3761" xr:uid="{00000000-0005-0000-0000-0000762F0000}"/>
    <cellStyle name="Normal 14 3 3 2 2 2" xfId="10304" xr:uid="{00000000-0005-0000-0000-0000772F0000}"/>
    <cellStyle name="Normal 14 3 3 2 2 2 2" xfId="21223" xr:uid="{00000000-0005-0000-0000-0000782F0000}"/>
    <cellStyle name="Normal 14 3 3 2 2 2 2 2" xfId="26650" xr:uid="{00000000-0005-0000-0000-0000792F0000}"/>
    <cellStyle name="Normal 14 3 3 2 2 2 3" xfId="26649" xr:uid="{00000000-0005-0000-0000-00007A2F0000}"/>
    <cellStyle name="Normal 14 3 3 2 2 2 4" xfId="53992" xr:uid="{00000000-0005-0000-0000-00007B2F0000}"/>
    <cellStyle name="Normal 14 3 3 2 2 3" xfId="14680" xr:uid="{00000000-0005-0000-0000-00007C2F0000}"/>
    <cellStyle name="Normal 14 3 3 2 2 3 2" xfId="26651" xr:uid="{00000000-0005-0000-0000-00007D2F0000}"/>
    <cellStyle name="Normal 14 3 3 2 2 4" xfId="26648" xr:uid="{00000000-0005-0000-0000-00007E2F0000}"/>
    <cellStyle name="Normal 14 3 3 2 2 5" xfId="47449" xr:uid="{00000000-0005-0000-0000-00007F2F0000}"/>
    <cellStyle name="Normal 14 3 3 2 3" xfId="8123" xr:uid="{00000000-0005-0000-0000-0000802F0000}"/>
    <cellStyle name="Normal 14 3 3 2 3 2" xfId="19042" xr:uid="{00000000-0005-0000-0000-0000812F0000}"/>
    <cellStyle name="Normal 14 3 3 2 3 2 2" xfId="26653" xr:uid="{00000000-0005-0000-0000-0000822F0000}"/>
    <cellStyle name="Normal 14 3 3 2 3 3" xfId="26652" xr:uid="{00000000-0005-0000-0000-0000832F0000}"/>
    <cellStyle name="Normal 14 3 3 2 3 4" xfId="51811" xr:uid="{00000000-0005-0000-0000-0000842F0000}"/>
    <cellStyle name="Normal 14 3 3 2 4" xfId="5942" xr:uid="{00000000-0005-0000-0000-0000852F0000}"/>
    <cellStyle name="Normal 14 3 3 2 4 2" xfId="16861" xr:uid="{00000000-0005-0000-0000-0000862F0000}"/>
    <cellStyle name="Normal 14 3 3 2 4 2 2" xfId="26655" xr:uid="{00000000-0005-0000-0000-0000872F0000}"/>
    <cellStyle name="Normal 14 3 3 2 4 3" xfId="26654" xr:uid="{00000000-0005-0000-0000-0000882F0000}"/>
    <cellStyle name="Normal 14 3 3 2 4 4" xfId="49630" xr:uid="{00000000-0005-0000-0000-0000892F0000}"/>
    <cellStyle name="Normal 14 3 3 2 5" xfId="12499" xr:uid="{00000000-0005-0000-0000-00008A2F0000}"/>
    <cellStyle name="Normal 14 3 3 2 5 2" xfId="26656" xr:uid="{00000000-0005-0000-0000-00008B2F0000}"/>
    <cellStyle name="Normal 14 3 3 2 6" xfId="26647" xr:uid="{00000000-0005-0000-0000-00008C2F0000}"/>
    <cellStyle name="Normal 14 3 3 2 7" xfId="45268" xr:uid="{00000000-0005-0000-0000-00008D2F0000}"/>
    <cellStyle name="Normal 14 3 3 3" xfId="2670" xr:uid="{00000000-0005-0000-0000-00008E2F0000}"/>
    <cellStyle name="Normal 14 3 3 3 2" xfId="9213" xr:uid="{00000000-0005-0000-0000-00008F2F0000}"/>
    <cellStyle name="Normal 14 3 3 3 2 2" xfId="20132" xr:uid="{00000000-0005-0000-0000-0000902F0000}"/>
    <cellStyle name="Normal 14 3 3 3 2 2 2" xfId="26659" xr:uid="{00000000-0005-0000-0000-0000912F0000}"/>
    <cellStyle name="Normal 14 3 3 3 2 3" xfId="26658" xr:uid="{00000000-0005-0000-0000-0000922F0000}"/>
    <cellStyle name="Normal 14 3 3 3 2 4" xfId="52901" xr:uid="{00000000-0005-0000-0000-0000932F0000}"/>
    <cellStyle name="Normal 14 3 3 3 3" xfId="13589" xr:uid="{00000000-0005-0000-0000-0000942F0000}"/>
    <cellStyle name="Normal 14 3 3 3 3 2" xfId="26660" xr:uid="{00000000-0005-0000-0000-0000952F0000}"/>
    <cellStyle name="Normal 14 3 3 3 4" xfId="26657" xr:uid="{00000000-0005-0000-0000-0000962F0000}"/>
    <cellStyle name="Normal 14 3 3 3 5" xfId="46358" xr:uid="{00000000-0005-0000-0000-0000972F0000}"/>
    <cellStyle name="Normal 14 3 3 4" xfId="7032" xr:uid="{00000000-0005-0000-0000-0000982F0000}"/>
    <cellStyle name="Normal 14 3 3 4 2" xfId="17951" xr:uid="{00000000-0005-0000-0000-0000992F0000}"/>
    <cellStyle name="Normal 14 3 3 4 2 2" xfId="26662" xr:uid="{00000000-0005-0000-0000-00009A2F0000}"/>
    <cellStyle name="Normal 14 3 3 4 3" xfId="26661" xr:uid="{00000000-0005-0000-0000-00009B2F0000}"/>
    <cellStyle name="Normal 14 3 3 4 4" xfId="50720" xr:uid="{00000000-0005-0000-0000-00009C2F0000}"/>
    <cellStyle name="Normal 14 3 3 5" xfId="4851" xr:uid="{00000000-0005-0000-0000-00009D2F0000}"/>
    <cellStyle name="Normal 14 3 3 5 2" xfId="15770" xr:uid="{00000000-0005-0000-0000-00009E2F0000}"/>
    <cellStyle name="Normal 14 3 3 5 2 2" xfId="26664" xr:uid="{00000000-0005-0000-0000-00009F2F0000}"/>
    <cellStyle name="Normal 14 3 3 5 3" xfId="26663" xr:uid="{00000000-0005-0000-0000-0000A02F0000}"/>
    <cellStyle name="Normal 14 3 3 5 4" xfId="48539" xr:uid="{00000000-0005-0000-0000-0000A12F0000}"/>
    <cellStyle name="Normal 14 3 3 6" xfId="11408" xr:uid="{00000000-0005-0000-0000-0000A22F0000}"/>
    <cellStyle name="Normal 14 3 3 6 2" xfId="26665" xr:uid="{00000000-0005-0000-0000-0000A32F0000}"/>
    <cellStyle name="Normal 14 3 3 7" xfId="26646" xr:uid="{00000000-0005-0000-0000-0000A42F0000}"/>
    <cellStyle name="Normal 14 3 3 8" xfId="44177" xr:uid="{00000000-0005-0000-0000-0000A52F0000}"/>
    <cellStyle name="Normal 14 3 4" xfId="665" xr:uid="{00000000-0005-0000-0000-0000A62F0000}"/>
    <cellStyle name="Normal 14 3 4 2" xfId="1764" xr:uid="{00000000-0005-0000-0000-0000A72F0000}"/>
    <cellStyle name="Normal 14 3 4 2 2" xfId="3947" xr:uid="{00000000-0005-0000-0000-0000A82F0000}"/>
    <cellStyle name="Normal 14 3 4 2 2 2" xfId="10490" xr:uid="{00000000-0005-0000-0000-0000A92F0000}"/>
    <cellStyle name="Normal 14 3 4 2 2 2 2" xfId="21409" xr:uid="{00000000-0005-0000-0000-0000AA2F0000}"/>
    <cellStyle name="Normal 14 3 4 2 2 2 2 2" xfId="26670" xr:uid="{00000000-0005-0000-0000-0000AB2F0000}"/>
    <cellStyle name="Normal 14 3 4 2 2 2 3" xfId="26669" xr:uid="{00000000-0005-0000-0000-0000AC2F0000}"/>
    <cellStyle name="Normal 14 3 4 2 2 2 4" xfId="54178" xr:uid="{00000000-0005-0000-0000-0000AD2F0000}"/>
    <cellStyle name="Normal 14 3 4 2 2 3" xfId="14866" xr:uid="{00000000-0005-0000-0000-0000AE2F0000}"/>
    <cellStyle name="Normal 14 3 4 2 2 3 2" xfId="26671" xr:uid="{00000000-0005-0000-0000-0000AF2F0000}"/>
    <cellStyle name="Normal 14 3 4 2 2 4" xfId="26668" xr:uid="{00000000-0005-0000-0000-0000B02F0000}"/>
    <cellStyle name="Normal 14 3 4 2 2 5" xfId="47635" xr:uid="{00000000-0005-0000-0000-0000B12F0000}"/>
    <cellStyle name="Normal 14 3 4 2 3" xfId="8309" xr:uid="{00000000-0005-0000-0000-0000B22F0000}"/>
    <cellStyle name="Normal 14 3 4 2 3 2" xfId="19228" xr:uid="{00000000-0005-0000-0000-0000B32F0000}"/>
    <cellStyle name="Normal 14 3 4 2 3 2 2" xfId="26673" xr:uid="{00000000-0005-0000-0000-0000B42F0000}"/>
    <cellStyle name="Normal 14 3 4 2 3 3" xfId="26672" xr:uid="{00000000-0005-0000-0000-0000B52F0000}"/>
    <cellStyle name="Normal 14 3 4 2 3 4" xfId="51997" xr:uid="{00000000-0005-0000-0000-0000B62F0000}"/>
    <cellStyle name="Normal 14 3 4 2 4" xfId="6128" xr:uid="{00000000-0005-0000-0000-0000B72F0000}"/>
    <cellStyle name="Normal 14 3 4 2 4 2" xfId="17047" xr:uid="{00000000-0005-0000-0000-0000B82F0000}"/>
    <cellStyle name="Normal 14 3 4 2 4 2 2" xfId="26675" xr:uid="{00000000-0005-0000-0000-0000B92F0000}"/>
    <cellStyle name="Normal 14 3 4 2 4 3" xfId="26674" xr:uid="{00000000-0005-0000-0000-0000BA2F0000}"/>
    <cellStyle name="Normal 14 3 4 2 4 4" xfId="49816" xr:uid="{00000000-0005-0000-0000-0000BB2F0000}"/>
    <cellStyle name="Normal 14 3 4 2 5" xfId="12685" xr:uid="{00000000-0005-0000-0000-0000BC2F0000}"/>
    <cellStyle name="Normal 14 3 4 2 5 2" xfId="26676" xr:uid="{00000000-0005-0000-0000-0000BD2F0000}"/>
    <cellStyle name="Normal 14 3 4 2 6" xfId="26667" xr:uid="{00000000-0005-0000-0000-0000BE2F0000}"/>
    <cellStyle name="Normal 14 3 4 2 7" xfId="45454" xr:uid="{00000000-0005-0000-0000-0000BF2F0000}"/>
    <cellStyle name="Normal 14 3 4 3" xfId="2856" xr:uid="{00000000-0005-0000-0000-0000C02F0000}"/>
    <cellStyle name="Normal 14 3 4 3 2" xfId="9399" xr:uid="{00000000-0005-0000-0000-0000C12F0000}"/>
    <cellStyle name="Normal 14 3 4 3 2 2" xfId="20318" xr:uid="{00000000-0005-0000-0000-0000C22F0000}"/>
    <cellStyle name="Normal 14 3 4 3 2 2 2" xfId="26679" xr:uid="{00000000-0005-0000-0000-0000C32F0000}"/>
    <cellStyle name="Normal 14 3 4 3 2 3" xfId="26678" xr:uid="{00000000-0005-0000-0000-0000C42F0000}"/>
    <cellStyle name="Normal 14 3 4 3 2 4" xfId="53087" xr:uid="{00000000-0005-0000-0000-0000C52F0000}"/>
    <cellStyle name="Normal 14 3 4 3 3" xfId="13775" xr:uid="{00000000-0005-0000-0000-0000C62F0000}"/>
    <cellStyle name="Normal 14 3 4 3 3 2" xfId="26680" xr:uid="{00000000-0005-0000-0000-0000C72F0000}"/>
    <cellStyle name="Normal 14 3 4 3 4" xfId="26677" xr:uid="{00000000-0005-0000-0000-0000C82F0000}"/>
    <cellStyle name="Normal 14 3 4 3 5" xfId="46544" xr:uid="{00000000-0005-0000-0000-0000C92F0000}"/>
    <cellStyle name="Normal 14 3 4 4" xfId="7218" xr:uid="{00000000-0005-0000-0000-0000CA2F0000}"/>
    <cellStyle name="Normal 14 3 4 4 2" xfId="18137" xr:uid="{00000000-0005-0000-0000-0000CB2F0000}"/>
    <cellStyle name="Normal 14 3 4 4 2 2" xfId="26682" xr:uid="{00000000-0005-0000-0000-0000CC2F0000}"/>
    <cellStyle name="Normal 14 3 4 4 3" xfId="26681" xr:uid="{00000000-0005-0000-0000-0000CD2F0000}"/>
    <cellStyle name="Normal 14 3 4 4 4" xfId="50906" xr:uid="{00000000-0005-0000-0000-0000CE2F0000}"/>
    <cellStyle name="Normal 14 3 4 5" xfId="5037" xr:uid="{00000000-0005-0000-0000-0000CF2F0000}"/>
    <cellStyle name="Normal 14 3 4 5 2" xfId="15956" xr:uid="{00000000-0005-0000-0000-0000D02F0000}"/>
    <cellStyle name="Normal 14 3 4 5 2 2" xfId="26684" xr:uid="{00000000-0005-0000-0000-0000D12F0000}"/>
    <cellStyle name="Normal 14 3 4 5 3" xfId="26683" xr:uid="{00000000-0005-0000-0000-0000D22F0000}"/>
    <cellStyle name="Normal 14 3 4 5 4" xfId="48725" xr:uid="{00000000-0005-0000-0000-0000D32F0000}"/>
    <cellStyle name="Normal 14 3 4 6" xfId="11594" xr:uid="{00000000-0005-0000-0000-0000D42F0000}"/>
    <cellStyle name="Normal 14 3 4 6 2" xfId="26685" xr:uid="{00000000-0005-0000-0000-0000D52F0000}"/>
    <cellStyle name="Normal 14 3 4 7" xfId="26666" xr:uid="{00000000-0005-0000-0000-0000D62F0000}"/>
    <cellStyle name="Normal 14 3 4 8" xfId="44363" xr:uid="{00000000-0005-0000-0000-0000D72F0000}"/>
    <cellStyle name="Normal 14 3 5" xfId="763" xr:uid="{00000000-0005-0000-0000-0000D82F0000}"/>
    <cellStyle name="Normal 14 3 5 2" xfId="1862" xr:uid="{00000000-0005-0000-0000-0000D92F0000}"/>
    <cellStyle name="Normal 14 3 5 2 2" xfId="4045" xr:uid="{00000000-0005-0000-0000-0000DA2F0000}"/>
    <cellStyle name="Normal 14 3 5 2 2 2" xfId="10588" xr:uid="{00000000-0005-0000-0000-0000DB2F0000}"/>
    <cellStyle name="Normal 14 3 5 2 2 2 2" xfId="21507" xr:uid="{00000000-0005-0000-0000-0000DC2F0000}"/>
    <cellStyle name="Normal 14 3 5 2 2 2 2 2" xfId="26690" xr:uid="{00000000-0005-0000-0000-0000DD2F0000}"/>
    <cellStyle name="Normal 14 3 5 2 2 2 3" xfId="26689" xr:uid="{00000000-0005-0000-0000-0000DE2F0000}"/>
    <cellStyle name="Normal 14 3 5 2 2 2 4" xfId="54276" xr:uid="{00000000-0005-0000-0000-0000DF2F0000}"/>
    <cellStyle name="Normal 14 3 5 2 2 3" xfId="14964" xr:uid="{00000000-0005-0000-0000-0000E02F0000}"/>
    <cellStyle name="Normal 14 3 5 2 2 3 2" xfId="26691" xr:uid="{00000000-0005-0000-0000-0000E12F0000}"/>
    <cellStyle name="Normal 14 3 5 2 2 4" xfId="26688" xr:uid="{00000000-0005-0000-0000-0000E22F0000}"/>
    <cellStyle name="Normal 14 3 5 2 2 5" xfId="47733" xr:uid="{00000000-0005-0000-0000-0000E32F0000}"/>
    <cellStyle name="Normal 14 3 5 2 3" xfId="8407" xr:uid="{00000000-0005-0000-0000-0000E42F0000}"/>
    <cellStyle name="Normal 14 3 5 2 3 2" xfId="19326" xr:uid="{00000000-0005-0000-0000-0000E52F0000}"/>
    <cellStyle name="Normal 14 3 5 2 3 2 2" xfId="26693" xr:uid="{00000000-0005-0000-0000-0000E62F0000}"/>
    <cellStyle name="Normal 14 3 5 2 3 3" xfId="26692" xr:uid="{00000000-0005-0000-0000-0000E72F0000}"/>
    <cellStyle name="Normal 14 3 5 2 3 4" xfId="52095" xr:uid="{00000000-0005-0000-0000-0000E82F0000}"/>
    <cellStyle name="Normal 14 3 5 2 4" xfId="6226" xr:uid="{00000000-0005-0000-0000-0000E92F0000}"/>
    <cellStyle name="Normal 14 3 5 2 4 2" xfId="17145" xr:uid="{00000000-0005-0000-0000-0000EA2F0000}"/>
    <cellStyle name="Normal 14 3 5 2 4 2 2" xfId="26695" xr:uid="{00000000-0005-0000-0000-0000EB2F0000}"/>
    <cellStyle name="Normal 14 3 5 2 4 3" xfId="26694" xr:uid="{00000000-0005-0000-0000-0000EC2F0000}"/>
    <cellStyle name="Normal 14 3 5 2 4 4" xfId="49914" xr:uid="{00000000-0005-0000-0000-0000ED2F0000}"/>
    <cellStyle name="Normal 14 3 5 2 5" xfId="12783" xr:uid="{00000000-0005-0000-0000-0000EE2F0000}"/>
    <cellStyle name="Normal 14 3 5 2 5 2" xfId="26696" xr:uid="{00000000-0005-0000-0000-0000EF2F0000}"/>
    <cellStyle name="Normal 14 3 5 2 6" xfId="26687" xr:uid="{00000000-0005-0000-0000-0000F02F0000}"/>
    <cellStyle name="Normal 14 3 5 2 7" xfId="45552" xr:uid="{00000000-0005-0000-0000-0000F12F0000}"/>
    <cellStyle name="Normal 14 3 5 3" xfId="2954" xr:uid="{00000000-0005-0000-0000-0000F22F0000}"/>
    <cellStyle name="Normal 14 3 5 3 2" xfId="9497" xr:uid="{00000000-0005-0000-0000-0000F32F0000}"/>
    <cellStyle name="Normal 14 3 5 3 2 2" xfId="20416" xr:uid="{00000000-0005-0000-0000-0000F42F0000}"/>
    <cellStyle name="Normal 14 3 5 3 2 2 2" xfId="26699" xr:uid="{00000000-0005-0000-0000-0000F52F0000}"/>
    <cellStyle name="Normal 14 3 5 3 2 3" xfId="26698" xr:uid="{00000000-0005-0000-0000-0000F62F0000}"/>
    <cellStyle name="Normal 14 3 5 3 2 4" xfId="53185" xr:uid="{00000000-0005-0000-0000-0000F72F0000}"/>
    <cellStyle name="Normal 14 3 5 3 3" xfId="13873" xr:uid="{00000000-0005-0000-0000-0000F82F0000}"/>
    <cellStyle name="Normal 14 3 5 3 3 2" xfId="26700" xr:uid="{00000000-0005-0000-0000-0000F92F0000}"/>
    <cellStyle name="Normal 14 3 5 3 4" xfId="26697" xr:uid="{00000000-0005-0000-0000-0000FA2F0000}"/>
    <cellStyle name="Normal 14 3 5 3 5" xfId="46642" xr:uid="{00000000-0005-0000-0000-0000FB2F0000}"/>
    <cellStyle name="Normal 14 3 5 4" xfId="7316" xr:uid="{00000000-0005-0000-0000-0000FC2F0000}"/>
    <cellStyle name="Normal 14 3 5 4 2" xfId="18235" xr:uid="{00000000-0005-0000-0000-0000FD2F0000}"/>
    <cellStyle name="Normal 14 3 5 4 2 2" xfId="26702" xr:uid="{00000000-0005-0000-0000-0000FE2F0000}"/>
    <cellStyle name="Normal 14 3 5 4 3" xfId="26701" xr:uid="{00000000-0005-0000-0000-0000FF2F0000}"/>
    <cellStyle name="Normal 14 3 5 4 4" xfId="51004" xr:uid="{00000000-0005-0000-0000-000000300000}"/>
    <cellStyle name="Normal 14 3 5 5" xfId="5135" xr:uid="{00000000-0005-0000-0000-000001300000}"/>
    <cellStyle name="Normal 14 3 5 5 2" xfId="16054" xr:uid="{00000000-0005-0000-0000-000002300000}"/>
    <cellStyle name="Normal 14 3 5 5 2 2" xfId="26704" xr:uid="{00000000-0005-0000-0000-000003300000}"/>
    <cellStyle name="Normal 14 3 5 5 3" xfId="26703" xr:uid="{00000000-0005-0000-0000-000004300000}"/>
    <cellStyle name="Normal 14 3 5 5 4" xfId="48823" xr:uid="{00000000-0005-0000-0000-000005300000}"/>
    <cellStyle name="Normal 14 3 5 6" xfId="11692" xr:uid="{00000000-0005-0000-0000-000006300000}"/>
    <cellStyle name="Normal 14 3 5 6 2" xfId="26705" xr:uid="{00000000-0005-0000-0000-000007300000}"/>
    <cellStyle name="Normal 14 3 5 7" xfId="26686" xr:uid="{00000000-0005-0000-0000-000008300000}"/>
    <cellStyle name="Normal 14 3 5 8" xfId="44461" xr:uid="{00000000-0005-0000-0000-000009300000}"/>
    <cellStyle name="Normal 14 3 6" xfId="861" xr:uid="{00000000-0005-0000-0000-00000A300000}"/>
    <cellStyle name="Normal 14 3 6 2" xfId="1960" xr:uid="{00000000-0005-0000-0000-00000B300000}"/>
    <cellStyle name="Normal 14 3 6 2 2" xfId="4143" xr:uid="{00000000-0005-0000-0000-00000C300000}"/>
    <cellStyle name="Normal 14 3 6 2 2 2" xfId="10686" xr:uid="{00000000-0005-0000-0000-00000D300000}"/>
    <cellStyle name="Normal 14 3 6 2 2 2 2" xfId="21605" xr:uid="{00000000-0005-0000-0000-00000E300000}"/>
    <cellStyle name="Normal 14 3 6 2 2 2 2 2" xfId="26710" xr:uid="{00000000-0005-0000-0000-00000F300000}"/>
    <cellStyle name="Normal 14 3 6 2 2 2 3" xfId="26709" xr:uid="{00000000-0005-0000-0000-000010300000}"/>
    <cellStyle name="Normal 14 3 6 2 2 2 4" xfId="54374" xr:uid="{00000000-0005-0000-0000-000011300000}"/>
    <cellStyle name="Normal 14 3 6 2 2 3" xfId="15062" xr:uid="{00000000-0005-0000-0000-000012300000}"/>
    <cellStyle name="Normal 14 3 6 2 2 3 2" xfId="26711" xr:uid="{00000000-0005-0000-0000-000013300000}"/>
    <cellStyle name="Normal 14 3 6 2 2 4" xfId="26708" xr:uid="{00000000-0005-0000-0000-000014300000}"/>
    <cellStyle name="Normal 14 3 6 2 2 5" xfId="47831" xr:uid="{00000000-0005-0000-0000-000015300000}"/>
    <cellStyle name="Normal 14 3 6 2 3" xfId="8505" xr:uid="{00000000-0005-0000-0000-000016300000}"/>
    <cellStyle name="Normal 14 3 6 2 3 2" xfId="19424" xr:uid="{00000000-0005-0000-0000-000017300000}"/>
    <cellStyle name="Normal 14 3 6 2 3 2 2" xfId="26713" xr:uid="{00000000-0005-0000-0000-000018300000}"/>
    <cellStyle name="Normal 14 3 6 2 3 3" xfId="26712" xr:uid="{00000000-0005-0000-0000-000019300000}"/>
    <cellStyle name="Normal 14 3 6 2 3 4" xfId="52193" xr:uid="{00000000-0005-0000-0000-00001A300000}"/>
    <cellStyle name="Normal 14 3 6 2 4" xfId="6324" xr:uid="{00000000-0005-0000-0000-00001B300000}"/>
    <cellStyle name="Normal 14 3 6 2 4 2" xfId="17243" xr:uid="{00000000-0005-0000-0000-00001C300000}"/>
    <cellStyle name="Normal 14 3 6 2 4 2 2" xfId="26715" xr:uid="{00000000-0005-0000-0000-00001D300000}"/>
    <cellStyle name="Normal 14 3 6 2 4 3" xfId="26714" xr:uid="{00000000-0005-0000-0000-00001E300000}"/>
    <cellStyle name="Normal 14 3 6 2 4 4" xfId="50012" xr:uid="{00000000-0005-0000-0000-00001F300000}"/>
    <cellStyle name="Normal 14 3 6 2 5" xfId="12881" xr:uid="{00000000-0005-0000-0000-000020300000}"/>
    <cellStyle name="Normal 14 3 6 2 5 2" xfId="26716" xr:uid="{00000000-0005-0000-0000-000021300000}"/>
    <cellStyle name="Normal 14 3 6 2 6" xfId="26707" xr:uid="{00000000-0005-0000-0000-000022300000}"/>
    <cellStyle name="Normal 14 3 6 2 7" xfId="45650" xr:uid="{00000000-0005-0000-0000-000023300000}"/>
    <cellStyle name="Normal 14 3 6 3" xfId="3052" xr:uid="{00000000-0005-0000-0000-000024300000}"/>
    <cellStyle name="Normal 14 3 6 3 2" xfId="9595" xr:uid="{00000000-0005-0000-0000-000025300000}"/>
    <cellStyle name="Normal 14 3 6 3 2 2" xfId="20514" xr:uid="{00000000-0005-0000-0000-000026300000}"/>
    <cellStyle name="Normal 14 3 6 3 2 2 2" xfId="26719" xr:uid="{00000000-0005-0000-0000-000027300000}"/>
    <cellStyle name="Normal 14 3 6 3 2 3" xfId="26718" xr:uid="{00000000-0005-0000-0000-000028300000}"/>
    <cellStyle name="Normal 14 3 6 3 2 4" xfId="53283" xr:uid="{00000000-0005-0000-0000-000029300000}"/>
    <cellStyle name="Normal 14 3 6 3 3" xfId="13971" xr:uid="{00000000-0005-0000-0000-00002A300000}"/>
    <cellStyle name="Normal 14 3 6 3 3 2" xfId="26720" xr:uid="{00000000-0005-0000-0000-00002B300000}"/>
    <cellStyle name="Normal 14 3 6 3 4" xfId="26717" xr:uid="{00000000-0005-0000-0000-00002C300000}"/>
    <cellStyle name="Normal 14 3 6 3 5" xfId="46740" xr:uid="{00000000-0005-0000-0000-00002D300000}"/>
    <cellStyle name="Normal 14 3 6 4" xfId="7414" xr:uid="{00000000-0005-0000-0000-00002E300000}"/>
    <cellStyle name="Normal 14 3 6 4 2" xfId="18333" xr:uid="{00000000-0005-0000-0000-00002F300000}"/>
    <cellStyle name="Normal 14 3 6 4 2 2" xfId="26722" xr:uid="{00000000-0005-0000-0000-000030300000}"/>
    <cellStyle name="Normal 14 3 6 4 3" xfId="26721" xr:uid="{00000000-0005-0000-0000-000031300000}"/>
    <cellStyle name="Normal 14 3 6 4 4" xfId="51102" xr:uid="{00000000-0005-0000-0000-000032300000}"/>
    <cellStyle name="Normal 14 3 6 5" xfId="5233" xr:uid="{00000000-0005-0000-0000-000033300000}"/>
    <cellStyle name="Normal 14 3 6 5 2" xfId="16152" xr:uid="{00000000-0005-0000-0000-000034300000}"/>
    <cellStyle name="Normal 14 3 6 5 2 2" xfId="26724" xr:uid="{00000000-0005-0000-0000-000035300000}"/>
    <cellStyle name="Normal 14 3 6 5 3" xfId="26723" xr:uid="{00000000-0005-0000-0000-000036300000}"/>
    <cellStyle name="Normal 14 3 6 5 4" xfId="48921" xr:uid="{00000000-0005-0000-0000-000037300000}"/>
    <cellStyle name="Normal 14 3 6 6" xfId="11790" xr:uid="{00000000-0005-0000-0000-000038300000}"/>
    <cellStyle name="Normal 14 3 6 6 2" xfId="26725" xr:uid="{00000000-0005-0000-0000-000039300000}"/>
    <cellStyle name="Normal 14 3 6 7" xfId="26706" xr:uid="{00000000-0005-0000-0000-00003A300000}"/>
    <cellStyle name="Normal 14 3 6 8" xfId="44559" xr:uid="{00000000-0005-0000-0000-00003B300000}"/>
    <cellStyle name="Normal 14 3 7" xfId="973" xr:uid="{00000000-0005-0000-0000-00003C300000}"/>
    <cellStyle name="Normal 14 3 7 2" xfId="2071" xr:uid="{00000000-0005-0000-0000-00003D300000}"/>
    <cellStyle name="Normal 14 3 7 2 2" xfId="4254" xr:uid="{00000000-0005-0000-0000-00003E300000}"/>
    <cellStyle name="Normal 14 3 7 2 2 2" xfId="10797" xr:uid="{00000000-0005-0000-0000-00003F300000}"/>
    <cellStyle name="Normal 14 3 7 2 2 2 2" xfId="21716" xr:uid="{00000000-0005-0000-0000-000040300000}"/>
    <cellStyle name="Normal 14 3 7 2 2 2 2 2" xfId="26730" xr:uid="{00000000-0005-0000-0000-000041300000}"/>
    <cellStyle name="Normal 14 3 7 2 2 2 3" xfId="26729" xr:uid="{00000000-0005-0000-0000-000042300000}"/>
    <cellStyle name="Normal 14 3 7 2 2 2 4" xfId="54485" xr:uid="{00000000-0005-0000-0000-000043300000}"/>
    <cellStyle name="Normal 14 3 7 2 2 3" xfId="15173" xr:uid="{00000000-0005-0000-0000-000044300000}"/>
    <cellStyle name="Normal 14 3 7 2 2 3 2" xfId="26731" xr:uid="{00000000-0005-0000-0000-000045300000}"/>
    <cellStyle name="Normal 14 3 7 2 2 4" xfId="26728" xr:uid="{00000000-0005-0000-0000-000046300000}"/>
    <cellStyle name="Normal 14 3 7 2 2 5" xfId="47942" xr:uid="{00000000-0005-0000-0000-000047300000}"/>
    <cellStyle name="Normal 14 3 7 2 3" xfId="8616" xr:uid="{00000000-0005-0000-0000-000048300000}"/>
    <cellStyle name="Normal 14 3 7 2 3 2" xfId="19535" xr:uid="{00000000-0005-0000-0000-000049300000}"/>
    <cellStyle name="Normal 14 3 7 2 3 2 2" xfId="26733" xr:uid="{00000000-0005-0000-0000-00004A300000}"/>
    <cellStyle name="Normal 14 3 7 2 3 3" xfId="26732" xr:uid="{00000000-0005-0000-0000-00004B300000}"/>
    <cellStyle name="Normal 14 3 7 2 3 4" xfId="52304" xr:uid="{00000000-0005-0000-0000-00004C300000}"/>
    <cellStyle name="Normal 14 3 7 2 4" xfId="6435" xr:uid="{00000000-0005-0000-0000-00004D300000}"/>
    <cellStyle name="Normal 14 3 7 2 4 2" xfId="17354" xr:uid="{00000000-0005-0000-0000-00004E300000}"/>
    <cellStyle name="Normal 14 3 7 2 4 2 2" xfId="26735" xr:uid="{00000000-0005-0000-0000-00004F300000}"/>
    <cellStyle name="Normal 14 3 7 2 4 3" xfId="26734" xr:uid="{00000000-0005-0000-0000-000050300000}"/>
    <cellStyle name="Normal 14 3 7 2 4 4" xfId="50123" xr:uid="{00000000-0005-0000-0000-000051300000}"/>
    <cellStyle name="Normal 14 3 7 2 5" xfId="12992" xr:uid="{00000000-0005-0000-0000-000052300000}"/>
    <cellStyle name="Normal 14 3 7 2 5 2" xfId="26736" xr:uid="{00000000-0005-0000-0000-000053300000}"/>
    <cellStyle name="Normal 14 3 7 2 6" xfId="26727" xr:uid="{00000000-0005-0000-0000-000054300000}"/>
    <cellStyle name="Normal 14 3 7 2 7" xfId="45761" xr:uid="{00000000-0005-0000-0000-000055300000}"/>
    <cellStyle name="Normal 14 3 7 3" xfId="3163" xr:uid="{00000000-0005-0000-0000-000056300000}"/>
    <cellStyle name="Normal 14 3 7 3 2" xfId="9706" xr:uid="{00000000-0005-0000-0000-000057300000}"/>
    <cellStyle name="Normal 14 3 7 3 2 2" xfId="20625" xr:uid="{00000000-0005-0000-0000-000058300000}"/>
    <cellStyle name="Normal 14 3 7 3 2 2 2" xfId="26739" xr:uid="{00000000-0005-0000-0000-000059300000}"/>
    <cellStyle name="Normal 14 3 7 3 2 3" xfId="26738" xr:uid="{00000000-0005-0000-0000-00005A300000}"/>
    <cellStyle name="Normal 14 3 7 3 2 4" xfId="53394" xr:uid="{00000000-0005-0000-0000-00005B300000}"/>
    <cellStyle name="Normal 14 3 7 3 3" xfId="14082" xr:uid="{00000000-0005-0000-0000-00005C300000}"/>
    <cellStyle name="Normal 14 3 7 3 3 2" xfId="26740" xr:uid="{00000000-0005-0000-0000-00005D300000}"/>
    <cellStyle name="Normal 14 3 7 3 4" xfId="26737" xr:uid="{00000000-0005-0000-0000-00005E300000}"/>
    <cellStyle name="Normal 14 3 7 3 5" xfId="46851" xr:uid="{00000000-0005-0000-0000-00005F300000}"/>
    <cellStyle name="Normal 14 3 7 4" xfId="7525" xr:uid="{00000000-0005-0000-0000-000060300000}"/>
    <cellStyle name="Normal 14 3 7 4 2" xfId="18444" xr:uid="{00000000-0005-0000-0000-000061300000}"/>
    <cellStyle name="Normal 14 3 7 4 2 2" xfId="26742" xr:uid="{00000000-0005-0000-0000-000062300000}"/>
    <cellStyle name="Normal 14 3 7 4 3" xfId="26741" xr:uid="{00000000-0005-0000-0000-000063300000}"/>
    <cellStyle name="Normal 14 3 7 4 4" xfId="51213" xr:uid="{00000000-0005-0000-0000-000064300000}"/>
    <cellStyle name="Normal 14 3 7 5" xfId="5344" xr:uid="{00000000-0005-0000-0000-000065300000}"/>
    <cellStyle name="Normal 14 3 7 5 2" xfId="16263" xr:uid="{00000000-0005-0000-0000-000066300000}"/>
    <cellStyle name="Normal 14 3 7 5 2 2" xfId="26744" xr:uid="{00000000-0005-0000-0000-000067300000}"/>
    <cellStyle name="Normal 14 3 7 5 3" xfId="26743" xr:uid="{00000000-0005-0000-0000-000068300000}"/>
    <cellStyle name="Normal 14 3 7 5 4" xfId="49032" xr:uid="{00000000-0005-0000-0000-000069300000}"/>
    <cellStyle name="Normal 14 3 7 6" xfId="11901" xr:uid="{00000000-0005-0000-0000-00006A300000}"/>
    <cellStyle name="Normal 14 3 7 6 2" xfId="26745" xr:uid="{00000000-0005-0000-0000-00006B300000}"/>
    <cellStyle name="Normal 14 3 7 7" xfId="26726" xr:uid="{00000000-0005-0000-0000-00006C300000}"/>
    <cellStyle name="Normal 14 3 7 8" xfId="44670" xr:uid="{00000000-0005-0000-0000-00006D300000}"/>
    <cellStyle name="Normal 14 3 8" xfId="1059" xr:uid="{00000000-0005-0000-0000-00006E300000}"/>
    <cellStyle name="Normal 14 3 8 2" xfId="2157" xr:uid="{00000000-0005-0000-0000-00006F300000}"/>
    <cellStyle name="Normal 14 3 8 2 2" xfId="4340" xr:uid="{00000000-0005-0000-0000-000070300000}"/>
    <cellStyle name="Normal 14 3 8 2 2 2" xfId="10883" xr:uid="{00000000-0005-0000-0000-000071300000}"/>
    <cellStyle name="Normal 14 3 8 2 2 2 2" xfId="21802" xr:uid="{00000000-0005-0000-0000-000072300000}"/>
    <cellStyle name="Normal 14 3 8 2 2 2 2 2" xfId="26750" xr:uid="{00000000-0005-0000-0000-000073300000}"/>
    <cellStyle name="Normal 14 3 8 2 2 2 3" xfId="26749" xr:uid="{00000000-0005-0000-0000-000074300000}"/>
    <cellStyle name="Normal 14 3 8 2 2 2 4" xfId="54571" xr:uid="{00000000-0005-0000-0000-000075300000}"/>
    <cellStyle name="Normal 14 3 8 2 2 3" xfId="15259" xr:uid="{00000000-0005-0000-0000-000076300000}"/>
    <cellStyle name="Normal 14 3 8 2 2 3 2" xfId="26751" xr:uid="{00000000-0005-0000-0000-000077300000}"/>
    <cellStyle name="Normal 14 3 8 2 2 4" xfId="26748" xr:uid="{00000000-0005-0000-0000-000078300000}"/>
    <cellStyle name="Normal 14 3 8 2 2 5" xfId="48028" xr:uid="{00000000-0005-0000-0000-000079300000}"/>
    <cellStyle name="Normal 14 3 8 2 3" xfId="8702" xr:uid="{00000000-0005-0000-0000-00007A300000}"/>
    <cellStyle name="Normal 14 3 8 2 3 2" xfId="19621" xr:uid="{00000000-0005-0000-0000-00007B300000}"/>
    <cellStyle name="Normal 14 3 8 2 3 2 2" xfId="26753" xr:uid="{00000000-0005-0000-0000-00007C300000}"/>
    <cellStyle name="Normal 14 3 8 2 3 3" xfId="26752" xr:uid="{00000000-0005-0000-0000-00007D300000}"/>
    <cellStyle name="Normal 14 3 8 2 3 4" xfId="52390" xr:uid="{00000000-0005-0000-0000-00007E300000}"/>
    <cellStyle name="Normal 14 3 8 2 4" xfId="6521" xr:uid="{00000000-0005-0000-0000-00007F300000}"/>
    <cellStyle name="Normal 14 3 8 2 4 2" xfId="17440" xr:uid="{00000000-0005-0000-0000-000080300000}"/>
    <cellStyle name="Normal 14 3 8 2 4 2 2" xfId="26755" xr:uid="{00000000-0005-0000-0000-000081300000}"/>
    <cellStyle name="Normal 14 3 8 2 4 3" xfId="26754" xr:uid="{00000000-0005-0000-0000-000082300000}"/>
    <cellStyle name="Normal 14 3 8 2 4 4" xfId="50209" xr:uid="{00000000-0005-0000-0000-000083300000}"/>
    <cellStyle name="Normal 14 3 8 2 5" xfId="13078" xr:uid="{00000000-0005-0000-0000-000084300000}"/>
    <cellStyle name="Normal 14 3 8 2 5 2" xfId="26756" xr:uid="{00000000-0005-0000-0000-000085300000}"/>
    <cellStyle name="Normal 14 3 8 2 6" xfId="26747" xr:uid="{00000000-0005-0000-0000-000086300000}"/>
    <cellStyle name="Normal 14 3 8 2 7" xfId="45847" xr:uid="{00000000-0005-0000-0000-000087300000}"/>
    <cellStyle name="Normal 14 3 8 3" xfId="3249" xr:uid="{00000000-0005-0000-0000-000088300000}"/>
    <cellStyle name="Normal 14 3 8 3 2" xfId="9792" xr:uid="{00000000-0005-0000-0000-000089300000}"/>
    <cellStyle name="Normal 14 3 8 3 2 2" xfId="20711" xr:uid="{00000000-0005-0000-0000-00008A300000}"/>
    <cellStyle name="Normal 14 3 8 3 2 2 2" xfId="26759" xr:uid="{00000000-0005-0000-0000-00008B300000}"/>
    <cellStyle name="Normal 14 3 8 3 2 3" xfId="26758" xr:uid="{00000000-0005-0000-0000-00008C300000}"/>
    <cellStyle name="Normal 14 3 8 3 2 4" xfId="53480" xr:uid="{00000000-0005-0000-0000-00008D300000}"/>
    <cellStyle name="Normal 14 3 8 3 3" xfId="14168" xr:uid="{00000000-0005-0000-0000-00008E300000}"/>
    <cellStyle name="Normal 14 3 8 3 3 2" xfId="26760" xr:uid="{00000000-0005-0000-0000-00008F300000}"/>
    <cellStyle name="Normal 14 3 8 3 4" xfId="26757" xr:uid="{00000000-0005-0000-0000-000090300000}"/>
    <cellStyle name="Normal 14 3 8 3 5" xfId="46937" xr:uid="{00000000-0005-0000-0000-000091300000}"/>
    <cellStyle name="Normal 14 3 8 4" xfId="7611" xr:uid="{00000000-0005-0000-0000-000092300000}"/>
    <cellStyle name="Normal 14 3 8 4 2" xfId="18530" xr:uid="{00000000-0005-0000-0000-000093300000}"/>
    <cellStyle name="Normal 14 3 8 4 2 2" xfId="26762" xr:uid="{00000000-0005-0000-0000-000094300000}"/>
    <cellStyle name="Normal 14 3 8 4 3" xfId="26761" xr:uid="{00000000-0005-0000-0000-000095300000}"/>
    <cellStyle name="Normal 14 3 8 4 4" xfId="51299" xr:uid="{00000000-0005-0000-0000-000096300000}"/>
    <cellStyle name="Normal 14 3 8 5" xfId="5430" xr:uid="{00000000-0005-0000-0000-000097300000}"/>
    <cellStyle name="Normal 14 3 8 5 2" xfId="16349" xr:uid="{00000000-0005-0000-0000-000098300000}"/>
    <cellStyle name="Normal 14 3 8 5 2 2" xfId="26764" xr:uid="{00000000-0005-0000-0000-000099300000}"/>
    <cellStyle name="Normal 14 3 8 5 3" xfId="26763" xr:uid="{00000000-0005-0000-0000-00009A300000}"/>
    <cellStyle name="Normal 14 3 8 5 4" xfId="49118" xr:uid="{00000000-0005-0000-0000-00009B300000}"/>
    <cellStyle name="Normal 14 3 8 6" xfId="11987" xr:uid="{00000000-0005-0000-0000-00009C300000}"/>
    <cellStyle name="Normal 14 3 8 6 2" xfId="26765" xr:uid="{00000000-0005-0000-0000-00009D300000}"/>
    <cellStyle name="Normal 14 3 8 7" xfId="26746" xr:uid="{00000000-0005-0000-0000-00009E300000}"/>
    <cellStyle name="Normal 14 3 8 8" xfId="44756" xr:uid="{00000000-0005-0000-0000-00009F300000}"/>
    <cellStyle name="Normal 14 3 9" xfId="1157" xr:uid="{00000000-0005-0000-0000-0000A0300000}"/>
    <cellStyle name="Normal 14 3 9 2" xfId="2255" xr:uid="{00000000-0005-0000-0000-0000A1300000}"/>
    <cellStyle name="Normal 14 3 9 2 2" xfId="4438" xr:uid="{00000000-0005-0000-0000-0000A2300000}"/>
    <cellStyle name="Normal 14 3 9 2 2 2" xfId="10981" xr:uid="{00000000-0005-0000-0000-0000A3300000}"/>
    <cellStyle name="Normal 14 3 9 2 2 2 2" xfId="21900" xr:uid="{00000000-0005-0000-0000-0000A4300000}"/>
    <cellStyle name="Normal 14 3 9 2 2 2 2 2" xfId="26770" xr:uid="{00000000-0005-0000-0000-0000A5300000}"/>
    <cellStyle name="Normal 14 3 9 2 2 2 3" xfId="26769" xr:uid="{00000000-0005-0000-0000-0000A6300000}"/>
    <cellStyle name="Normal 14 3 9 2 2 2 4" xfId="54669" xr:uid="{00000000-0005-0000-0000-0000A7300000}"/>
    <cellStyle name="Normal 14 3 9 2 2 3" xfId="15357" xr:uid="{00000000-0005-0000-0000-0000A8300000}"/>
    <cellStyle name="Normal 14 3 9 2 2 3 2" xfId="26771" xr:uid="{00000000-0005-0000-0000-0000A9300000}"/>
    <cellStyle name="Normal 14 3 9 2 2 4" xfId="26768" xr:uid="{00000000-0005-0000-0000-0000AA300000}"/>
    <cellStyle name="Normal 14 3 9 2 2 5" xfId="48126" xr:uid="{00000000-0005-0000-0000-0000AB300000}"/>
    <cellStyle name="Normal 14 3 9 2 3" xfId="8800" xr:uid="{00000000-0005-0000-0000-0000AC300000}"/>
    <cellStyle name="Normal 14 3 9 2 3 2" xfId="19719" xr:uid="{00000000-0005-0000-0000-0000AD300000}"/>
    <cellStyle name="Normal 14 3 9 2 3 2 2" xfId="26773" xr:uid="{00000000-0005-0000-0000-0000AE300000}"/>
    <cellStyle name="Normal 14 3 9 2 3 3" xfId="26772" xr:uid="{00000000-0005-0000-0000-0000AF300000}"/>
    <cellStyle name="Normal 14 3 9 2 3 4" xfId="52488" xr:uid="{00000000-0005-0000-0000-0000B0300000}"/>
    <cellStyle name="Normal 14 3 9 2 4" xfId="6619" xr:uid="{00000000-0005-0000-0000-0000B1300000}"/>
    <cellStyle name="Normal 14 3 9 2 4 2" xfId="17538" xr:uid="{00000000-0005-0000-0000-0000B2300000}"/>
    <cellStyle name="Normal 14 3 9 2 4 2 2" xfId="26775" xr:uid="{00000000-0005-0000-0000-0000B3300000}"/>
    <cellStyle name="Normal 14 3 9 2 4 3" xfId="26774" xr:uid="{00000000-0005-0000-0000-0000B4300000}"/>
    <cellStyle name="Normal 14 3 9 2 4 4" xfId="50307" xr:uid="{00000000-0005-0000-0000-0000B5300000}"/>
    <cellStyle name="Normal 14 3 9 2 5" xfId="13176" xr:uid="{00000000-0005-0000-0000-0000B6300000}"/>
    <cellStyle name="Normal 14 3 9 2 5 2" xfId="26776" xr:uid="{00000000-0005-0000-0000-0000B7300000}"/>
    <cellStyle name="Normal 14 3 9 2 6" xfId="26767" xr:uid="{00000000-0005-0000-0000-0000B8300000}"/>
    <cellStyle name="Normal 14 3 9 2 7" xfId="45945" xr:uid="{00000000-0005-0000-0000-0000B9300000}"/>
    <cellStyle name="Normal 14 3 9 3" xfId="3347" xr:uid="{00000000-0005-0000-0000-0000BA300000}"/>
    <cellStyle name="Normal 14 3 9 3 2" xfId="9890" xr:uid="{00000000-0005-0000-0000-0000BB300000}"/>
    <cellStyle name="Normal 14 3 9 3 2 2" xfId="20809" xr:uid="{00000000-0005-0000-0000-0000BC300000}"/>
    <cellStyle name="Normal 14 3 9 3 2 2 2" xfId="26779" xr:uid="{00000000-0005-0000-0000-0000BD300000}"/>
    <cellStyle name="Normal 14 3 9 3 2 3" xfId="26778" xr:uid="{00000000-0005-0000-0000-0000BE300000}"/>
    <cellStyle name="Normal 14 3 9 3 2 4" xfId="53578" xr:uid="{00000000-0005-0000-0000-0000BF300000}"/>
    <cellStyle name="Normal 14 3 9 3 3" xfId="14266" xr:uid="{00000000-0005-0000-0000-0000C0300000}"/>
    <cellStyle name="Normal 14 3 9 3 3 2" xfId="26780" xr:uid="{00000000-0005-0000-0000-0000C1300000}"/>
    <cellStyle name="Normal 14 3 9 3 4" xfId="26777" xr:uid="{00000000-0005-0000-0000-0000C2300000}"/>
    <cellStyle name="Normal 14 3 9 3 5" xfId="47035" xr:uid="{00000000-0005-0000-0000-0000C3300000}"/>
    <cellStyle name="Normal 14 3 9 4" xfId="7709" xr:uid="{00000000-0005-0000-0000-0000C4300000}"/>
    <cellStyle name="Normal 14 3 9 4 2" xfId="18628" xr:uid="{00000000-0005-0000-0000-0000C5300000}"/>
    <cellStyle name="Normal 14 3 9 4 2 2" xfId="26782" xr:uid="{00000000-0005-0000-0000-0000C6300000}"/>
    <cellStyle name="Normal 14 3 9 4 3" xfId="26781" xr:uid="{00000000-0005-0000-0000-0000C7300000}"/>
    <cellStyle name="Normal 14 3 9 4 4" xfId="51397" xr:uid="{00000000-0005-0000-0000-0000C8300000}"/>
    <cellStyle name="Normal 14 3 9 5" xfId="5528" xr:uid="{00000000-0005-0000-0000-0000C9300000}"/>
    <cellStyle name="Normal 14 3 9 5 2" xfId="16447" xr:uid="{00000000-0005-0000-0000-0000CA300000}"/>
    <cellStyle name="Normal 14 3 9 5 2 2" xfId="26784" xr:uid="{00000000-0005-0000-0000-0000CB300000}"/>
    <cellStyle name="Normal 14 3 9 5 3" xfId="26783" xr:uid="{00000000-0005-0000-0000-0000CC300000}"/>
    <cellStyle name="Normal 14 3 9 5 4" xfId="49216" xr:uid="{00000000-0005-0000-0000-0000CD300000}"/>
    <cellStyle name="Normal 14 3 9 6" xfId="12085" xr:uid="{00000000-0005-0000-0000-0000CE300000}"/>
    <cellStyle name="Normal 14 3 9 6 2" xfId="26785" xr:uid="{00000000-0005-0000-0000-0000CF300000}"/>
    <cellStyle name="Normal 14 3 9 7" xfId="26766" xr:uid="{00000000-0005-0000-0000-0000D0300000}"/>
    <cellStyle name="Normal 14 3 9 8" xfId="44854" xr:uid="{00000000-0005-0000-0000-0000D1300000}"/>
    <cellStyle name="Normal 14 4" xfId="276" xr:uid="{00000000-0005-0000-0000-0000D2300000}"/>
    <cellStyle name="Normal 14 4 2" xfId="542" xr:uid="{00000000-0005-0000-0000-0000D3300000}"/>
    <cellStyle name="Normal 14 4 2 2" xfId="1641" xr:uid="{00000000-0005-0000-0000-0000D4300000}"/>
    <cellStyle name="Normal 14 4 2 2 2" xfId="3824" xr:uid="{00000000-0005-0000-0000-0000D5300000}"/>
    <cellStyle name="Normal 14 4 2 2 2 2" xfId="10367" xr:uid="{00000000-0005-0000-0000-0000D6300000}"/>
    <cellStyle name="Normal 14 4 2 2 2 2 2" xfId="21286" xr:uid="{00000000-0005-0000-0000-0000D7300000}"/>
    <cellStyle name="Normal 14 4 2 2 2 2 2 2" xfId="26791" xr:uid="{00000000-0005-0000-0000-0000D8300000}"/>
    <cellStyle name="Normal 14 4 2 2 2 2 3" xfId="26790" xr:uid="{00000000-0005-0000-0000-0000D9300000}"/>
    <cellStyle name="Normal 14 4 2 2 2 2 4" xfId="54055" xr:uid="{00000000-0005-0000-0000-0000DA300000}"/>
    <cellStyle name="Normal 14 4 2 2 2 3" xfId="14743" xr:uid="{00000000-0005-0000-0000-0000DB300000}"/>
    <cellStyle name="Normal 14 4 2 2 2 3 2" xfId="26792" xr:uid="{00000000-0005-0000-0000-0000DC300000}"/>
    <cellStyle name="Normal 14 4 2 2 2 4" xfId="26789" xr:uid="{00000000-0005-0000-0000-0000DD300000}"/>
    <cellStyle name="Normal 14 4 2 2 2 5" xfId="47512" xr:uid="{00000000-0005-0000-0000-0000DE300000}"/>
    <cellStyle name="Normal 14 4 2 2 3" xfId="8186" xr:uid="{00000000-0005-0000-0000-0000DF300000}"/>
    <cellStyle name="Normal 14 4 2 2 3 2" xfId="19105" xr:uid="{00000000-0005-0000-0000-0000E0300000}"/>
    <cellStyle name="Normal 14 4 2 2 3 2 2" xfId="26794" xr:uid="{00000000-0005-0000-0000-0000E1300000}"/>
    <cellStyle name="Normal 14 4 2 2 3 3" xfId="26793" xr:uid="{00000000-0005-0000-0000-0000E2300000}"/>
    <cellStyle name="Normal 14 4 2 2 3 4" xfId="51874" xr:uid="{00000000-0005-0000-0000-0000E3300000}"/>
    <cellStyle name="Normal 14 4 2 2 4" xfId="6005" xr:uid="{00000000-0005-0000-0000-0000E4300000}"/>
    <cellStyle name="Normal 14 4 2 2 4 2" xfId="16924" xr:uid="{00000000-0005-0000-0000-0000E5300000}"/>
    <cellStyle name="Normal 14 4 2 2 4 2 2" xfId="26796" xr:uid="{00000000-0005-0000-0000-0000E6300000}"/>
    <cellStyle name="Normal 14 4 2 2 4 3" xfId="26795" xr:uid="{00000000-0005-0000-0000-0000E7300000}"/>
    <cellStyle name="Normal 14 4 2 2 4 4" xfId="49693" xr:uid="{00000000-0005-0000-0000-0000E8300000}"/>
    <cellStyle name="Normal 14 4 2 2 5" xfId="12562" xr:uid="{00000000-0005-0000-0000-0000E9300000}"/>
    <cellStyle name="Normal 14 4 2 2 5 2" xfId="26797" xr:uid="{00000000-0005-0000-0000-0000EA300000}"/>
    <cellStyle name="Normal 14 4 2 2 6" xfId="26788" xr:uid="{00000000-0005-0000-0000-0000EB300000}"/>
    <cellStyle name="Normal 14 4 2 2 7" xfId="45331" xr:uid="{00000000-0005-0000-0000-0000EC300000}"/>
    <cellStyle name="Normal 14 4 2 3" xfId="2733" xr:uid="{00000000-0005-0000-0000-0000ED300000}"/>
    <cellStyle name="Normal 14 4 2 3 2" xfId="9276" xr:uid="{00000000-0005-0000-0000-0000EE300000}"/>
    <cellStyle name="Normal 14 4 2 3 2 2" xfId="20195" xr:uid="{00000000-0005-0000-0000-0000EF300000}"/>
    <cellStyle name="Normal 14 4 2 3 2 2 2" xfId="26800" xr:uid="{00000000-0005-0000-0000-0000F0300000}"/>
    <cellStyle name="Normal 14 4 2 3 2 3" xfId="26799" xr:uid="{00000000-0005-0000-0000-0000F1300000}"/>
    <cellStyle name="Normal 14 4 2 3 2 4" xfId="52964" xr:uid="{00000000-0005-0000-0000-0000F2300000}"/>
    <cellStyle name="Normal 14 4 2 3 3" xfId="13652" xr:uid="{00000000-0005-0000-0000-0000F3300000}"/>
    <cellStyle name="Normal 14 4 2 3 3 2" xfId="26801" xr:uid="{00000000-0005-0000-0000-0000F4300000}"/>
    <cellStyle name="Normal 14 4 2 3 4" xfId="26798" xr:uid="{00000000-0005-0000-0000-0000F5300000}"/>
    <cellStyle name="Normal 14 4 2 3 5" xfId="46421" xr:uid="{00000000-0005-0000-0000-0000F6300000}"/>
    <cellStyle name="Normal 14 4 2 4" xfId="7095" xr:uid="{00000000-0005-0000-0000-0000F7300000}"/>
    <cellStyle name="Normal 14 4 2 4 2" xfId="18014" xr:uid="{00000000-0005-0000-0000-0000F8300000}"/>
    <cellStyle name="Normal 14 4 2 4 2 2" xfId="26803" xr:uid="{00000000-0005-0000-0000-0000F9300000}"/>
    <cellStyle name="Normal 14 4 2 4 3" xfId="26802" xr:uid="{00000000-0005-0000-0000-0000FA300000}"/>
    <cellStyle name="Normal 14 4 2 4 4" xfId="50783" xr:uid="{00000000-0005-0000-0000-0000FB300000}"/>
    <cellStyle name="Normal 14 4 2 5" xfId="4914" xr:uid="{00000000-0005-0000-0000-0000FC300000}"/>
    <cellStyle name="Normal 14 4 2 5 2" xfId="15833" xr:uid="{00000000-0005-0000-0000-0000FD300000}"/>
    <cellStyle name="Normal 14 4 2 5 2 2" xfId="26805" xr:uid="{00000000-0005-0000-0000-0000FE300000}"/>
    <cellStyle name="Normal 14 4 2 5 3" xfId="26804" xr:uid="{00000000-0005-0000-0000-0000FF300000}"/>
    <cellStyle name="Normal 14 4 2 5 4" xfId="48602" xr:uid="{00000000-0005-0000-0000-000000310000}"/>
    <cellStyle name="Normal 14 4 2 6" xfId="11471" xr:uid="{00000000-0005-0000-0000-000001310000}"/>
    <cellStyle name="Normal 14 4 2 6 2" xfId="26806" xr:uid="{00000000-0005-0000-0000-000002310000}"/>
    <cellStyle name="Normal 14 4 2 7" xfId="26787" xr:uid="{00000000-0005-0000-0000-000003310000}"/>
    <cellStyle name="Normal 14 4 2 8" xfId="44240" xr:uid="{00000000-0005-0000-0000-000004310000}"/>
    <cellStyle name="Normal 14 4 3" xfId="1443" xr:uid="{00000000-0005-0000-0000-000005310000}"/>
    <cellStyle name="Normal 14 4 3 2" xfId="3626" xr:uid="{00000000-0005-0000-0000-000006310000}"/>
    <cellStyle name="Normal 14 4 3 2 2" xfId="10169" xr:uid="{00000000-0005-0000-0000-000007310000}"/>
    <cellStyle name="Normal 14 4 3 2 2 2" xfId="21088" xr:uid="{00000000-0005-0000-0000-000008310000}"/>
    <cellStyle name="Normal 14 4 3 2 2 2 2" xfId="26810" xr:uid="{00000000-0005-0000-0000-000009310000}"/>
    <cellStyle name="Normal 14 4 3 2 2 3" xfId="26809" xr:uid="{00000000-0005-0000-0000-00000A310000}"/>
    <cellStyle name="Normal 14 4 3 2 2 4" xfId="53857" xr:uid="{00000000-0005-0000-0000-00000B310000}"/>
    <cellStyle name="Normal 14 4 3 2 3" xfId="14545" xr:uid="{00000000-0005-0000-0000-00000C310000}"/>
    <cellStyle name="Normal 14 4 3 2 3 2" xfId="26811" xr:uid="{00000000-0005-0000-0000-00000D310000}"/>
    <cellStyle name="Normal 14 4 3 2 4" xfId="26808" xr:uid="{00000000-0005-0000-0000-00000E310000}"/>
    <cellStyle name="Normal 14 4 3 2 5" xfId="47314" xr:uid="{00000000-0005-0000-0000-00000F310000}"/>
    <cellStyle name="Normal 14 4 3 3" xfId="7988" xr:uid="{00000000-0005-0000-0000-000010310000}"/>
    <cellStyle name="Normal 14 4 3 3 2" xfId="18907" xr:uid="{00000000-0005-0000-0000-000011310000}"/>
    <cellStyle name="Normal 14 4 3 3 2 2" xfId="26813" xr:uid="{00000000-0005-0000-0000-000012310000}"/>
    <cellStyle name="Normal 14 4 3 3 3" xfId="26812" xr:uid="{00000000-0005-0000-0000-000013310000}"/>
    <cellStyle name="Normal 14 4 3 3 4" xfId="51676" xr:uid="{00000000-0005-0000-0000-000014310000}"/>
    <cellStyle name="Normal 14 4 3 4" xfId="5807" xr:uid="{00000000-0005-0000-0000-000015310000}"/>
    <cellStyle name="Normal 14 4 3 4 2" xfId="16726" xr:uid="{00000000-0005-0000-0000-000016310000}"/>
    <cellStyle name="Normal 14 4 3 4 2 2" xfId="26815" xr:uid="{00000000-0005-0000-0000-000017310000}"/>
    <cellStyle name="Normal 14 4 3 4 3" xfId="26814" xr:uid="{00000000-0005-0000-0000-000018310000}"/>
    <cellStyle name="Normal 14 4 3 4 4" xfId="49495" xr:uid="{00000000-0005-0000-0000-000019310000}"/>
    <cellStyle name="Normal 14 4 3 5" xfId="12364" xr:uid="{00000000-0005-0000-0000-00001A310000}"/>
    <cellStyle name="Normal 14 4 3 5 2" xfId="26816" xr:uid="{00000000-0005-0000-0000-00001B310000}"/>
    <cellStyle name="Normal 14 4 3 6" xfId="26807" xr:uid="{00000000-0005-0000-0000-00001C310000}"/>
    <cellStyle name="Normal 14 4 3 7" xfId="45133" xr:uid="{00000000-0005-0000-0000-00001D310000}"/>
    <cellStyle name="Normal 14 4 4" xfId="2535" xr:uid="{00000000-0005-0000-0000-00001E310000}"/>
    <cellStyle name="Normal 14 4 4 2" xfId="9078" xr:uid="{00000000-0005-0000-0000-00001F310000}"/>
    <cellStyle name="Normal 14 4 4 2 2" xfId="19997" xr:uid="{00000000-0005-0000-0000-000020310000}"/>
    <cellStyle name="Normal 14 4 4 2 2 2" xfId="26819" xr:uid="{00000000-0005-0000-0000-000021310000}"/>
    <cellStyle name="Normal 14 4 4 2 3" xfId="26818" xr:uid="{00000000-0005-0000-0000-000022310000}"/>
    <cellStyle name="Normal 14 4 4 2 4" xfId="52766" xr:uid="{00000000-0005-0000-0000-000023310000}"/>
    <cellStyle name="Normal 14 4 4 3" xfId="13454" xr:uid="{00000000-0005-0000-0000-000024310000}"/>
    <cellStyle name="Normal 14 4 4 3 2" xfId="26820" xr:uid="{00000000-0005-0000-0000-000025310000}"/>
    <cellStyle name="Normal 14 4 4 4" xfId="26817" xr:uid="{00000000-0005-0000-0000-000026310000}"/>
    <cellStyle name="Normal 14 4 4 5" xfId="46223" xr:uid="{00000000-0005-0000-0000-000027310000}"/>
    <cellStyle name="Normal 14 4 5" xfId="6897" xr:uid="{00000000-0005-0000-0000-000028310000}"/>
    <cellStyle name="Normal 14 4 5 2" xfId="17816" xr:uid="{00000000-0005-0000-0000-000029310000}"/>
    <cellStyle name="Normal 14 4 5 2 2" xfId="26822" xr:uid="{00000000-0005-0000-0000-00002A310000}"/>
    <cellStyle name="Normal 14 4 5 3" xfId="26821" xr:uid="{00000000-0005-0000-0000-00002B310000}"/>
    <cellStyle name="Normal 14 4 5 4" xfId="50585" xr:uid="{00000000-0005-0000-0000-00002C310000}"/>
    <cellStyle name="Normal 14 4 6" xfId="4716" xr:uid="{00000000-0005-0000-0000-00002D310000}"/>
    <cellStyle name="Normal 14 4 6 2" xfId="15635" xr:uid="{00000000-0005-0000-0000-00002E310000}"/>
    <cellStyle name="Normal 14 4 6 2 2" xfId="26824" xr:uid="{00000000-0005-0000-0000-00002F310000}"/>
    <cellStyle name="Normal 14 4 6 3" xfId="26823" xr:uid="{00000000-0005-0000-0000-000030310000}"/>
    <cellStyle name="Normal 14 4 6 4" xfId="48404" xr:uid="{00000000-0005-0000-0000-000031310000}"/>
    <cellStyle name="Normal 14 4 7" xfId="11273" xr:uid="{00000000-0005-0000-0000-000032310000}"/>
    <cellStyle name="Normal 14 4 7 2" xfId="26825" xr:uid="{00000000-0005-0000-0000-000033310000}"/>
    <cellStyle name="Normal 14 4 8" xfId="26786" xr:uid="{00000000-0005-0000-0000-000034310000}"/>
    <cellStyle name="Normal 14 4 9" xfId="44042" xr:uid="{00000000-0005-0000-0000-000035310000}"/>
    <cellStyle name="Normal 14 5" xfId="442" xr:uid="{00000000-0005-0000-0000-000036310000}"/>
    <cellStyle name="Normal 14 5 2" xfId="1542" xr:uid="{00000000-0005-0000-0000-000037310000}"/>
    <cellStyle name="Normal 14 5 2 2" xfId="3725" xr:uid="{00000000-0005-0000-0000-000038310000}"/>
    <cellStyle name="Normal 14 5 2 2 2" xfId="10268" xr:uid="{00000000-0005-0000-0000-000039310000}"/>
    <cellStyle name="Normal 14 5 2 2 2 2" xfId="21187" xr:uid="{00000000-0005-0000-0000-00003A310000}"/>
    <cellStyle name="Normal 14 5 2 2 2 2 2" xfId="26830" xr:uid="{00000000-0005-0000-0000-00003B310000}"/>
    <cellStyle name="Normal 14 5 2 2 2 3" xfId="26829" xr:uid="{00000000-0005-0000-0000-00003C310000}"/>
    <cellStyle name="Normal 14 5 2 2 2 4" xfId="53956" xr:uid="{00000000-0005-0000-0000-00003D310000}"/>
    <cellStyle name="Normal 14 5 2 2 3" xfId="14644" xr:uid="{00000000-0005-0000-0000-00003E310000}"/>
    <cellStyle name="Normal 14 5 2 2 3 2" xfId="26831" xr:uid="{00000000-0005-0000-0000-00003F310000}"/>
    <cellStyle name="Normal 14 5 2 2 4" xfId="26828" xr:uid="{00000000-0005-0000-0000-000040310000}"/>
    <cellStyle name="Normal 14 5 2 2 5" xfId="47413" xr:uid="{00000000-0005-0000-0000-000041310000}"/>
    <cellStyle name="Normal 14 5 2 3" xfId="8087" xr:uid="{00000000-0005-0000-0000-000042310000}"/>
    <cellStyle name="Normal 14 5 2 3 2" xfId="19006" xr:uid="{00000000-0005-0000-0000-000043310000}"/>
    <cellStyle name="Normal 14 5 2 3 2 2" xfId="26833" xr:uid="{00000000-0005-0000-0000-000044310000}"/>
    <cellStyle name="Normal 14 5 2 3 3" xfId="26832" xr:uid="{00000000-0005-0000-0000-000045310000}"/>
    <cellStyle name="Normal 14 5 2 3 4" xfId="51775" xr:uid="{00000000-0005-0000-0000-000046310000}"/>
    <cellStyle name="Normal 14 5 2 4" xfId="5906" xr:uid="{00000000-0005-0000-0000-000047310000}"/>
    <cellStyle name="Normal 14 5 2 4 2" xfId="16825" xr:uid="{00000000-0005-0000-0000-000048310000}"/>
    <cellStyle name="Normal 14 5 2 4 2 2" xfId="26835" xr:uid="{00000000-0005-0000-0000-000049310000}"/>
    <cellStyle name="Normal 14 5 2 4 3" xfId="26834" xr:uid="{00000000-0005-0000-0000-00004A310000}"/>
    <cellStyle name="Normal 14 5 2 4 4" xfId="49594" xr:uid="{00000000-0005-0000-0000-00004B310000}"/>
    <cellStyle name="Normal 14 5 2 5" xfId="12463" xr:uid="{00000000-0005-0000-0000-00004C310000}"/>
    <cellStyle name="Normal 14 5 2 5 2" xfId="26836" xr:uid="{00000000-0005-0000-0000-00004D310000}"/>
    <cellStyle name="Normal 14 5 2 6" xfId="26827" xr:uid="{00000000-0005-0000-0000-00004E310000}"/>
    <cellStyle name="Normal 14 5 2 7" xfId="45232" xr:uid="{00000000-0005-0000-0000-00004F310000}"/>
    <cellStyle name="Normal 14 5 3" xfId="2634" xr:uid="{00000000-0005-0000-0000-000050310000}"/>
    <cellStyle name="Normal 14 5 3 2" xfId="9177" xr:uid="{00000000-0005-0000-0000-000051310000}"/>
    <cellStyle name="Normal 14 5 3 2 2" xfId="20096" xr:uid="{00000000-0005-0000-0000-000052310000}"/>
    <cellStyle name="Normal 14 5 3 2 2 2" xfId="26839" xr:uid="{00000000-0005-0000-0000-000053310000}"/>
    <cellStyle name="Normal 14 5 3 2 3" xfId="26838" xr:uid="{00000000-0005-0000-0000-000054310000}"/>
    <cellStyle name="Normal 14 5 3 2 4" xfId="52865" xr:uid="{00000000-0005-0000-0000-000055310000}"/>
    <cellStyle name="Normal 14 5 3 3" xfId="13553" xr:uid="{00000000-0005-0000-0000-000056310000}"/>
    <cellStyle name="Normal 14 5 3 3 2" xfId="26840" xr:uid="{00000000-0005-0000-0000-000057310000}"/>
    <cellStyle name="Normal 14 5 3 4" xfId="26837" xr:uid="{00000000-0005-0000-0000-000058310000}"/>
    <cellStyle name="Normal 14 5 3 5" xfId="46322" xr:uid="{00000000-0005-0000-0000-000059310000}"/>
    <cellStyle name="Normal 14 5 4" xfId="6996" xr:uid="{00000000-0005-0000-0000-00005A310000}"/>
    <cellStyle name="Normal 14 5 4 2" xfId="17915" xr:uid="{00000000-0005-0000-0000-00005B310000}"/>
    <cellStyle name="Normal 14 5 4 2 2" xfId="26842" xr:uid="{00000000-0005-0000-0000-00005C310000}"/>
    <cellStyle name="Normal 14 5 4 3" xfId="26841" xr:uid="{00000000-0005-0000-0000-00005D310000}"/>
    <cellStyle name="Normal 14 5 4 4" xfId="50684" xr:uid="{00000000-0005-0000-0000-00005E310000}"/>
    <cellStyle name="Normal 14 5 5" xfId="4815" xr:uid="{00000000-0005-0000-0000-00005F310000}"/>
    <cellStyle name="Normal 14 5 5 2" xfId="15734" xr:uid="{00000000-0005-0000-0000-000060310000}"/>
    <cellStyle name="Normal 14 5 5 2 2" xfId="26844" xr:uid="{00000000-0005-0000-0000-000061310000}"/>
    <cellStyle name="Normal 14 5 5 3" xfId="26843" xr:uid="{00000000-0005-0000-0000-000062310000}"/>
    <cellStyle name="Normal 14 5 5 4" xfId="48503" xr:uid="{00000000-0005-0000-0000-000063310000}"/>
    <cellStyle name="Normal 14 5 6" xfId="11372" xr:uid="{00000000-0005-0000-0000-000064310000}"/>
    <cellStyle name="Normal 14 5 6 2" xfId="26845" xr:uid="{00000000-0005-0000-0000-000065310000}"/>
    <cellStyle name="Normal 14 5 7" xfId="26826" xr:uid="{00000000-0005-0000-0000-000066310000}"/>
    <cellStyle name="Normal 14 5 8" xfId="44141" xr:uid="{00000000-0005-0000-0000-000067310000}"/>
    <cellStyle name="Normal 14 6" xfId="629" xr:uid="{00000000-0005-0000-0000-000068310000}"/>
    <cellStyle name="Normal 14 6 2" xfId="1728" xr:uid="{00000000-0005-0000-0000-000069310000}"/>
    <cellStyle name="Normal 14 6 2 2" xfId="3911" xr:uid="{00000000-0005-0000-0000-00006A310000}"/>
    <cellStyle name="Normal 14 6 2 2 2" xfId="10454" xr:uid="{00000000-0005-0000-0000-00006B310000}"/>
    <cellStyle name="Normal 14 6 2 2 2 2" xfId="21373" xr:uid="{00000000-0005-0000-0000-00006C310000}"/>
    <cellStyle name="Normal 14 6 2 2 2 2 2" xfId="26850" xr:uid="{00000000-0005-0000-0000-00006D310000}"/>
    <cellStyle name="Normal 14 6 2 2 2 3" xfId="26849" xr:uid="{00000000-0005-0000-0000-00006E310000}"/>
    <cellStyle name="Normal 14 6 2 2 2 4" xfId="54142" xr:uid="{00000000-0005-0000-0000-00006F310000}"/>
    <cellStyle name="Normal 14 6 2 2 3" xfId="14830" xr:uid="{00000000-0005-0000-0000-000070310000}"/>
    <cellStyle name="Normal 14 6 2 2 3 2" xfId="26851" xr:uid="{00000000-0005-0000-0000-000071310000}"/>
    <cellStyle name="Normal 14 6 2 2 4" xfId="26848" xr:uid="{00000000-0005-0000-0000-000072310000}"/>
    <cellStyle name="Normal 14 6 2 2 5" xfId="47599" xr:uid="{00000000-0005-0000-0000-000073310000}"/>
    <cellStyle name="Normal 14 6 2 3" xfId="8273" xr:uid="{00000000-0005-0000-0000-000074310000}"/>
    <cellStyle name="Normal 14 6 2 3 2" xfId="19192" xr:uid="{00000000-0005-0000-0000-000075310000}"/>
    <cellStyle name="Normal 14 6 2 3 2 2" xfId="26853" xr:uid="{00000000-0005-0000-0000-000076310000}"/>
    <cellStyle name="Normal 14 6 2 3 3" xfId="26852" xr:uid="{00000000-0005-0000-0000-000077310000}"/>
    <cellStyle name="Normal 14 6 2 3 4" xfId="51961" xr:uid="{00000000-0005-0000-0000-000078310000}"/>
    <cellStyle name="Normal 14 6 2 4" xfId="6092" xr:uid="{00000000-0005-0000-0000-000079310000}"/>
    <cellStyle name="Normal 14 6 2 4 2" xfId="17011" xr:uid="{00000000-0005-0000-0000-00007A310000}"/>
    <cellStyle name="Normal 14 6 2 4 2 2" xfId="26855" xr:uid="{00000000-0005-0000-0000-00007B310000}"/>
    <cellStyle name="Normal 14 6 2 4 3" xfId="26854" xr:uid="{00000000-0005-0000-0000-00007C310000}"/>
    <cellStyle name="Normal 14 6 2 4 4" xfId="49780" xr:uid="{00000000-0005-0000-0000-00007D310000}"/>
    <cellStyle name="Normal 14 6 2 5" xfId="12649" xr:uid="{00000000-0005-0000-0000-00007E310000}"/>
    <cellStyle name="Normal 14 6 2 5 2" xfId="26856" xr:uid="{00000000-0005-0000-0000-00007F310000}"/>
    <cellStyle name="Normal 14 6 2 6" xfId="26847" xr:uid="{00000000-0005-0000-0000-000080310000}"/>
    <cellStyle name="Normal 14 6 2 7" xfId="45418" xr:uid="{00000000-0005-0000-0000-000081310000}"/>
    <cellStyle name="Normal 14 6 3" xfId="2820" xr:uid="{00000000-0005-0000-0000-000082310000}"/>
    <cellStyle name="Normal 14 6 3 2" xfId="9363" xr:uid="{00000000-0005-0000-0000-000083310000}"/>
    <cellStyle name="Normal 14 6 3 2 2" xfId="20282" xr:uid="{00000000-0005-0000-0000-000084310000}"/>
    <cellStyle name="Normal 14 6 3 2 2 2" xfId="26859" xr:uid="{00000000-0005-0000-0000-000085310000}"/>
    <cellStyle name="Normal 14 6 3 2 3" xfId="26858" xr:uid="{00000000-0005-0000-0000-000086310000}"/>
    <cellStyle name="Normal 14 6 3 2 4" xfId="53051" xr:uid="{00000000-0005-0000-0000-000087310000}"/>
    <cellStyle name="Normal 14 6 3 3" xfId="13739" xr:uid="{00000000-0005-0000-0000-000088310000}"/>
    <cellStyle name="Normal 14 6 3 3 2" xfId="26860" xr:uid="{00000000-0005-0000-0000-000089310000}"/>
    <cellStyle name="Normal 14 6 3 4" xfId="26857" xr:uid="{00000000-0005-0000-0000-00008A310000}"/>
    <cellStyle name="Normal 14 6 3 5" xfId="46508" xr:uid="{00000000-0005-0000-0000-00008B310000}"/>
    <cellStyle name="Normal 14 6 4" xfId="7182" xr:uid="{00000000-0005-0000-0000-00008C310000}"/>
    <cellStyle name="Normal 14 6 4 2" xfId="18101" xr:uid="{00000000-0005-0000-0000-00008D310000}"/>
    <cellStyle name="Normal 14 6 4 2 2" xfId="26862" xr:uid="{00000000-0005-0000-0000-00008E310000}"/>
    <cellStyle name="Normal 14 6 4 3" xfId="26861" xr:uid="{00000000-0005-0000-0000-00008F310000}"/>
    <cellStyle name="Normal 14 6 4 4" xfId="50870" xr:uid="{00000000-0005-0000-0000-000090310000}"/>
    <cellStyle name="Normal 14 6 5" xfId="5001" xr:uid="{00000000-0005-0000-0000-000091310000}"/>
    <cellStyle name="Normal 14 6 5 2" xfId="15920" xr:uid="{00000000-0005-0000-0000-000092310000}"/>
    <cellStyle name="Normal 14 6 5 2 2" xfId="26864" xr:uid="{00000000-0005-0000-0000-000093310000}"/>
    <cellStyle name="Normal 14 6 5 3" xfId="26863" xr:uid="{00000000-0005-0000-0000-000094310000}"/>
    <cellStyle name="Normal 14 6 5 4" xfId="48689" xr:uid="{00000000-0005-0000-0000-000095310000}"/>
    <cellStyle name="Normal 14 6 6" xfId="11558" xr:uid="{00000000-0005-0000-0000-000096310000}"/>
    <cellStyle name="Normal 14 6 6 2" xfId="26865" xr:uid="{00000000-0005-0000-0000-000097310000}"/>
    <cellStyle name="Normal 14 6 7" xfId="26846" xr:uid="{00000000-0005-0000-0000-000098310000}"/>
    <cellStyle name="Normal 14 6 8" xfId="44327" xr:uid="{00000000-0005-0000-0000-000099310000}"/>
    <cellStyle name="Normal 14 7" xfId="727" xr:uid="{00000000-0005-0000-0000-00009A310000}"/>
    <cellStyle name="Normal 14 7 2" xfId="1826" xr:uid="{00000000-0005-0000-0000-00009B310000}"/>
    <cellStyle name="Normal 14 7 2 2" xfId="4009" xr:uid="{00000000-0005-0000-0000-00009C310000}"/>
    <cellStyle name="Normal 14 7 2 2 2" xfId="10552" xr:uid="{00000000-0005-0000-0000-00009D310000}"/>
    <cellStyle name="Normal 14 7 2 2 2 2" xfId="21471" xr:uid="{00000000-0005-0000-0000-00009E310000}"/>
    <cellStyle name="Normal 14 7 2 2 2 2 2" xfId="26870" xr:uid="{00000000-0005-0000-0000-00009F310000}"/>
    <cellStyle name="Normal 14 7 2 2 2 3" xfId="26869" xr:uid="{00000000-0005-0000-0000-0000A0310000}"/>
    <cellStyle name="Normal 14 7 2 2 2 4" xfId="54240" xr:uid="{00000000-0005-0000-0000-0000A1310000}"/>
    <cellStyle name="Normal 14 7 2 2 3" xfId="14928" xr:uid="{00000000-0005-0000-0000-0000A2310000}"/>
    <cellStyle name="Normal 14 7 2 2 3 2" xfId="26871" xr:uid="{00000000-0005-0000-0000-0000A3310000}"/>
    <cellStyle name="Normal 14 7 2 2 4" xfId="26868" xr:uid="{00000000-0005-0000-0000-0000A4310000}"/>
    <cellStyle name="Normal 14 7 2 2 5" xfId="47697" xr:uid="{00000000-0005-0000-0000-0000A5310000}"/>
    <cellStyle name="Normal 14 7 2 3" xfId="8371" xr:uid="{00000000-0005-0000-0000-0000A6310000}"/>
    <cellStyle name="Normal 14 7 2 3 2" xfId="19290" xr:uid="{00000000-0005-0000-0000-0000A7310000}"/>
    <cellStyle name="Normal 14 7 2 3 2 2" xfId="26873" xr:uid="{00000000-0005-0000-0000-0000A8310000}"/>
    <cellStyle name="Normal 14 7 2 3 3" xfId="26872" xr:uid="{00000000-0005-0000-0000-0000A9310000}"/>
    <cellStyle name="Normal 14 7 2 3 4" xfId="52059" xr:uid="{00000000-0005-0000-0000-0000AA310000}"/>
    <cellStyle name="Normal 14 7 2 4" xfId="6190" xr:uid="{00000000-0005-0000-0000-0000AB310000}"/>
    <cellStyle name="Normal 14 7 2 4 2" xfId="17109" xr:uid="{00000000-0005-0000-0000-0000AC310000}"/>
    <cellStyle name="Normal 14 7 2 4 2 2" xfId="26875" xr:uid="{00000000-0005-0000-0000-0000AD310000}"/>
    <cellStyle name="Normal 14 7 2 4 3" xfId="26874" xr:uid="{00000000-0005-0000-0000-0000AE310000}"/>
    <cellStyle name="Normal 14 7 2 4 4" xfId="49878" xr:uid="{00000000-0005-0000-0000-0000AF310000}"/>
    <cellStyle name="Normal 14 7 2 5" xfId="12747" xr:uid="{00000000-0005-0000-0000-0000B0310000}"/>
    <cellStyle name="Normal 14 7 2 5 2" xfId="26876" xr:uid="{00000000-0005-0000-0000-0000B1310000}"/>
    <cellStyle name="Normal 14 7 2 6" xfId="26867" xr:uid="{00000000-0005-0000-0000-0000B2310000}"/>
    <cellStyle name="Normal 14 7 2 7" xfId="45516" xr:uid="{00000000-0005-0000-0000-0000B3310000}"/>
    <cellStyle name="Normal 14 7 3" xfId="2918" xr:uid="{00000000-0005-0000-0000-0000B4310000}"/>
    <cellStyle name="Normal 14 7 3 2" xfId="9461" xr:uid="{00000000-0005-0000-0000-0000B5310000}"/>
    <cellStyle name="Normal 14 7 3 2 2" xfId="20380" xr:uid="{00000000-0005-0000-0000-0000B6310000}"/>
    <cellStyle name="Normal 14 7 3 2 2 2" xfId="26879" xr:uid="{00000000-0005-0000-0000-0000B7310000}"/>
    <cellStyle name="Normal 14 7 3 2 3" xfId="26878" xr:uid="{00000000-0005-0000-0000-0000B8310000}"/>
    <cellStyle name="Normal 14 7 3 2 4" xfId="53149" xr:uid="{00000000-0005-0000-0000-0000B9310000}"/>
    <cellStyle name="Normal 14 7 3 3" xfId="13837" xr:uid="{00000000-0005-0000-0000-0000BA310000}"/>
    <cellStyle name="Normal 14 7 3 3 2" xfId="26880" xr:uid="{00000000-0005-0000-0000-0000BB310000}"/>
    <cellStyle name="Normal 14 7 3 4" xfId="26877" xr:uid="{00000000-0005-0000-0000-0000BC310000}"/>
    <cellStyle name="Normal 14 7 3 5" xfId="46606" xr:uid="{00000000-0005-0000-0000-0000BD310000}"/>
    <cellStyle name="Normal 14 7 4" xfId="7280" xr:uid="{00000000-0005-0000-0000-0000BE310000}"/>
    <cellStyle name="Normal 14 7 4 2" xfId="18199" xr:uid="{00000000-0005-0000-0000-0000BF310000}"/>
    <cellStyle name="Normal 14 7 4 2 2" xfId="26882" xr:uid="{00000000-0005-0000-0000-0000C0310000}"/>
    <cellStyle name="Normal 14 7 4 3" xfId="26881" xr:uid="{00000000-0005-0000-0000-0000C1310000}"/>
    <cellStyle name="Normal 14 7 4 4" xfId="50968" xr:uid="{00000000-0005-0000-0000-0000C2310000}"/>
    <cellStyle name="Normal 14 7 5" xfId="5099" xr:uid="{00000000-0005-0000-0000-0000C3310000}"/>
    <cellStyle name="Normal 14 7 5 2" xfId="16018" xr:uid="{00000000-0005-0000-0000-0000C4310000}"/>
    <cellStyle name="Normal 14 7 5 2 2" xfId="26884" xr:uid="{00000000-0005-0000-0000-0000C5310000}"/>
    <cellStyle name="Normal 14 7 5 3" xfId="26883" xr:uid="{00000000-0005-0000-0000-0000C6310000}"/>
    <cellStyle name="Normal 14 7 5 4" xfId="48787" xr:uid="{00000000-0005-0000-0000-0000C7310000}"/>
    <cellStyle name="Normal 14 7 6" xfId="11656" xr:uid="{00000000-0005-0000-0000-0000C8310000}"/>
    <cellStyle name="Normal 14 7 6 2" xfId="26885" xr:uid="{00000000-0005-0000-0000-0000C9310000}"/>
    <cellStyle name="Normal 14 7 7" xfId="26866" xr:uid="{00000000-0005-0000-0000-0000CA310000}"/>
    <cellStyle name="Normal 14 7 8" xfId="44425" xr:uid="{00000000-0005-0000-0000-0000CB310000}"/>
    <cellStyle name="Normal 14 8" xfId="825" xr:uid="{00000000-0005-0000-0000-0000CC310000}"/>
    <cellStyle name="Normal 14 8 2" xfId="1924" xr:uid="{00000000-0005-0000-0000-0000CD310000}"/>
    <cellStyle name="Normal 14 8 2 2" xfId="4107" xr:uid="{00000000-0005-0000-0000-0000CE310000}"/>
    <cellStyle name="Normal 14 8 2 2 2" xfId="10650" xr:uid="{00000000-0005-0000-0000-0000CF310000}"/>
    <cellStyle name="Normal 14 8 2 2 2 2" xfId="21569" xr:uid="{00000000-0005-0000-0000-0000D0310000}"/>
    <cellStyle name="Normal 14 8 2 2 2 2 2" xfId="26890" xr:uid="{00000000-0005-0000-0000-0000D1310000}"/>
    <cellStyle name="Normal 14 8 2 2 2 3" xfId="26889" xr:uid="{00000000-0005-0000-0000-0000D2310000}"/>
    <cellStyle name="Normal 14 8 2 2 2 4" xfId="54338" xr:uid="{00000000-0005-0000-0000-0000D3310000}"/>
    <cellStyle name="Normal 14 8 2 2 3" xfId="15026" xr:uid="{00000000-0005-0000-0000-0000D4310000}"/>
    <cellStyle name="Normal 14 8 2 2 3 2" xfId="26891" xr:uid="{00000000-0005-0000-0000-0000D5310000}"/>
    <cellStyle name="Normal 14 8 2 2 4" xfId="26888" xr:uid="{00000000-0005-0000-0000-0000D6310000}"/>
    <cellStyle name="Normal 14 8 2 2 5" xfId="47795" xr:uid="{00000000-0005-0000-0000-0000D7310000}"/>
    <cellStyle name="Normal 14 8 2 3" xfId="8469" xr:uid="{00000000-0005-0000-0000-0000D8310000}"/>
    <cellStyle name="Normal 14 8 2 3 2" xfId="19388" xr:uid="{00000000-0005-0000-0000-0000D9310000}"/>
    <cellStyle name="Normal 14 8 2 3 2 2" xfId="26893" xr:uid="{00000000-0005-0000-0000-0000DA310000}"/>
    <cellStyle name="Normal 14 8 2 3 3" xfId="26892" xr:uid="{00000000-0005-0000-0000-0000DB310000}"/>
    <cellStyle name="Normal 14 8 2 3 4" xfId="52157" xr:uid="{00000000-0005-0000-0000-0000DC310000}"/>
    <cellStyle name="Normal 14 8 2 4" xfId="6288" xr:uid="{00000000-0005-0000-0000-0000DD310000}"/>
    <cellStyle name="Normal 14 8 2 4 2" xfId="17207" xr:uid="{00000000-0005-0000-0000-0000DE310000}"/>
    <cellStyle name="Normal 14 8 2 4 2 2" xfId="26895" xr:uid="{00000000-0005-0000-0000-0000DF310000}"/>
    <cellStyle name="Normal 14 8 2 4 3" xfId="26894" xr:uid="{00000000-0005-0000-0000-0000E0310000}"/>
    <cellStyle name="Normal 14 8 2 4 4" xfId="49976" xr:uid="{00000000-0005-0000-0000-0000E1310000}"/>
    <cellStyle name="Normal 14 8 2 5" xfId="12845" xr:uid="{00000000-0005-0000-0000-0000E2310000}"/>
    <cellStyle name="Normal 14 8 2 5 2" xfId="26896" xr:uid="{00000000-0005-0000-0000-0000E3310000}"/>
    <cellStyle name="Normal 14 8 2 6" xfId="26887" xr:uid="{00000000-0005-0000-0000-0000E4310000}"/>
    <cellStyle name="Normal 14 8 2 7" xfId="45614" xr:uid="{00000000-0005-0000-0000-0000E5310000}"/>
    <cellStyle name="Normal 14 8 3" xfId="3016" xr:uid="{00000000-0005-0000-0000-0000E6310000}"/>
    <cellStyle name="Normal 14 8 3 2" xfId="9559" xr:uid="{00000000-0005-0000-0000-0000E7310000}"/>
    <cellStyle name="Normal 14 8 3 2 2" xfId="20478" xr:uid="{00000000-0005-0000-0000-0000E8310000}"/>
    <cellStyle name="Normal 14 8 3 2 2 2" xfId="26899" xr:uid="{00000000-0005-0000-0000-0000E9310000}"/>
    <cellStyle name="Normal 14 8 3 2 3" xfId="26898" xr:uid="{00000000-0005-0000-0000-0000EA310000}"/>
    <cellStyle name="Normal 14 8 3 2 4" xfId="53247" xr:uid="{00000000-0005-0000-0000-0000EB310000}"/>
    <cellStyle name="Normal 14 8 3 3" xfId="13935" xr:uid="{00000000-0005-0000-0000-0000EC310000}"/>
    <cellStyle name="Normal 14 8 3 3 2" xfId="26900" xr:uid="{00000000-0005-0000-0000-0000ED310000}"/>
    <cellStyle name="Normal 14 8 3 4" xfId="26897" xr:uid="{00000000-0005-0000-0000-0000EE310000}"/>
    <cellStyle name="Normal 14 8 3 5" xfId="46704" xr:uid="{00000000-0005-0000-0000-0000EF310000}"/>
    <cellStyle name="Normal 14 8 4" xfId="7378" xr:uid="{00000000-0005-0000-0000-0000F0310000}"/>
    <cellStyle name="Normal 14 8 4 2" xfId="18297" xr:uid="{00000000-0005-0000-0000-0000F1310000}"/>
    <cellStyle name="Normal 14 8 4 2 2" xfId="26902" xr:uid="{00000000-0005-0000-0000-0000F2310000}"/>
    <cellStyle name="Normal 14 8 4 3" xfId="26901" xr:uid="{00000000-0005-0000-0000-0000F3310000}"/>
    <cellStyle name="Normal 14 8 4 4" xfId="51066" xr:uid="{00000000-0005-0000-0000-0000F4310000}"/>
    <cellStyle name="Normal 14 8 5" xfId="5197" xr:uid="{00000000-0005-0000-0000-0000F5310000}"/>
    <cellStyle name="Normal 14 8 5 2" xfId="16116" xr:uid="{00000000-0005-0000-0000-0000F6310000}"/>
    <cellStyle name="Normal 14 8 5 2 2" xfId="26904" xr:uid="{00000000-0005-0000-0000-0000F7310000}"/>
    <cellStyle name="Normal 14 8 5 3" xfId="26903" xr:uid="{00000000-0005-0000-0000-0000F8310000}"/>
    <cellStyle name="Normal 14 8 5 4" xfId="48885" xr:uid="{00000000-0005-0000-0000-0000F9310000}"/>
    <cellStyle name="Normal 14 8 6" xfId="11754" xr:uid="{00000000-0005-0000-0000-0000FA310000}"/>
    <cellStyle name="Normal 14 8 6 2" xfId="26905" xr:uid="{00000000-0005-0000-0000-0000FB310000}"/>
    <cellStyle name="Normal 14 8 7" xfId="26886" xr:uid="{00000000-0005-0000-0000-0000FC310000}"/>
    <cellStyle name="Normal 14 8 8" xfId="44523" xr:uid="{00000000-0005-0000-0000-0000FD310000}"/>
    <cellStyle name="Normal 14 9" xfId="937" xr:uid="{00000000-0005-0000-0000-0000FE310000}"/>
    <cellStyle name="Normal 14 9 2" xfId="2035" xr:uid="{00000000-0005-0000-0000-0000FF310000}"/>
    <cellStyle name="Normal 14 9 2 2" xfId="4218" xr:uid="{00000000-0005-0000-0000-000000320000}"/>
    <cellStyle name="Normal 14 9 2 2 2" xfId="10761" xr:uid="{00000000-0005-0000-0000-000001320000}"/>
    <cellStyle name="Normal 14 9 2 2 2 2" xfId="21680" xr:uid="{00000000-0005-0000-0000-000002320000}"/>
    <cellStyle name="Normal 14 9 2 2 2 2 2" xfId="26910" xr:uid="{00000000-0005-0000-0000-000003320000}"/>
    <cellStyle name="Normal 14 9 2 2 2 3" xfId="26909" xr:uid="{00000000-0005-0000-0000-000004320000}"/>
    <cellStyle name="Normal 14 9 2 2 2 4" xfId="54449" xr:uid="{00000000-0005-0000-0000-000005320000}"/>
    <cellStyle name="Normal 14 9 2 2 3" xfId="15137" xr:uid="{00000000-0005-0000-0000-000006320000}"/>
    <cellStyle name="Normal 14 9 2 2 3 2" xfId="26911" xr:uid="{00000000-0005-0000-0000-000007320000}"/>
    <cellStyle name="Normal 14 9 2 2 4" xfId="26908" xr:uid="{00000000-0005-0000-0000-000008320000}"/>
    <cellStyle name="Normal 14 9 2 2 5" xfId="47906" xr:uid="{00000000-0005-0000-0000-000009320000}"/>
    <cellStyle name="Normal 14 9 2 3" xfId="8580" xr:uid="{00000000-0005-0000-0000-00000A320000}"/>
    <cellStyle name="Normal 14 9 2 3 2" xfId="19499" xr:uid="{00000000-0005-0000-0000-00000B320000}"/>
    <cellStyle name="Normal 14 9 2 3 2 2" xfId="26913" xr:uid="{00000000-0005-0000-0000-00000C320000}"/>
    <cellStyle name="Normal 14 9 2 3 3" xfId="26912" xr:uid="{00000000-0005-0000-0000-00000D320000}"/>
    <cellStyle name="Normal 14 9 2 3 4" xfId="52268" xr:uid="{00000000-0005-0000-0000-00000E320000}"/>
    <cellStyle name="Normal 14 9 2 4" xfId="6399" xr:uid="{00000000-0005-0000-0000-00000F320000}"/>
    <cellStyle name="Normal 14 9 2 4 2" xfId="17318" xr:uid="{00000000-0005-0000-0000-000010320000}"/>
    <cellStyle name="Normal 14 9 2 4 2 2" xfId="26915" xr:uid="{00000000-0005-0000-0000-000011320000}"/>
    <cellStyle name="Normal 14 9 2 4 3" xfId="26914" xr:uid="{00000000-0005-0000-0000-000012320000}"/>
    <cellStyle name="Normal 14 9 2 4 4" xfId="50087" xr:uid="{00000000-0005-0000-0000-000013320000}"/>
    <cellStyle name="Normal 14 9 2 5" xfId="12956" xr:uid="{00000000-0005-0000-0000-000014320000}"/>
    <cellStyle name="Normal 14 9 2 5 2" xfId="26916" xr:uid="{00000000-0005-0000-0000-000015320000}"/>
    <cellStyle name="Normal 14 9 2 6" xfId="26907" xr:uid="{00000000-0005-0000-0000-000016320000}"/>
    <cellStyle name="Normal 14 9 2 7" xfId="45725" xr:uid="{00000000-0005-0000-0000-000017320000}"/>
    <cellStyle name="Normal 14 9 3" xfId="3127" xr:uid="{00000000-0005-0000-0000-000018320000}"/>
    <cellStyle name="Normal 14 9 3 2" xfId="9670" xr:uid="{00000000-0005-0000-0000-000019320000}"/>
    <cellStyle name="Normal 14 9 3 2 2" xfId="20589" xr:uid="{00000000-0005-0000-0000-00001A320000}"/>
    <cellStyle name="Normal 14 9 3 2 2 2" xfId="26919" xr:uid="{00000000-0005-0000-0000-00001B320000}"/>
    <cellStyle name="Normal 14 9 3 2 3" xfId="26918" xr:uid="{00000000-0005-0000-0000-00001C320000}"/>
    <cellStyle name="Normal 14 9 3 2 4" xfId="53358" xr:uid="{00000000-0005-0000-0000-00001D320000}"/>
    <cellStyle name="Normal 14 9 3 3" xfId="14046" xr:uid="{00000000-0005-0000-0000-00001E320000}"/>
    <cellStyle name="Normal 14 9 3 3 2" xfId="26920" xr:uid="{00000000-0005-0000-0000-00001F320000}"/>
    <cellStyle name="Normal 14 9 3 4" xfId="26917" xr:uid="{00000000-0005-0000-0000-000020320000}"/>
    <cellStyle name="Normal 14 9 3 5" xfId="46815" xr:uid="{00000000-0005-0000-0000-000021320000}"/>
    <cellStyle name="Normal 14 9 4" xfId="7489" xr:uid="{00000000-0005-0000-0000-000022320000}"/>
    <cellStyle name="Normal 14 9 4 2" xfId="18408" xr:uid="{00000000-0005-0000-0000-000023320000}"/>
    <cellStyle name="Normal 14 9 4 2 2" xfId="26922" xr:uid="{00000000-0005-0000-0000-000024320000}"/>
    <cellStyle name="Normal 14 9 4 3" xfId="26921" xr:uid="{00000000-0005-0000-0000-000025320000}"/>
    <cellStyle name="Normal 14 9 4 4" xfId="51177" xr:uid="{00000000-0005-0000-0000-000026320000}"/>
    <cellStyle name="Normal 14 9 5" xfId="5308" xr:uid="{00000000-0005-0000-0000-000027320000}"/>
    <cellStyle name="Normal 14 9 5 2" xfId="16227" xr:uid="{00000000-0005-0000-0000-000028320000}"/>
    <cellStyle name="Normal 14 9 5 2 2" xfId="26924" xr:uid="{00000000-0005-0000-0000-000029320000}"/>
    <cellStyle name="Normal 14 9 5 3" xfId="26923" xr:uid="{00000000-0005-0000-0000-00002A320000}"/>
    <cellStyle name="Normal 14 9 5 4" xfId="48996" xr:uid="{00000000-0005-0000-0000-00002B320000}"/>
    <cellStyle name="Normal 14 9 6" xfId="11865" xr:uid="{00000000-0005-0000-0000-00002C320000}"/>
    <cellStyle name="Normal 14 9 6 2" xfId="26925" xr:uid="{00000000-0005-0000-0000-00002D320000}"/>
    <cellStyle name="Normal 14 9 7" xfId="26906" xr:uid="{00000000-0005-0000-0000-00002E320000}"/>
    <cellStyle name="Normal 14 9 8" xfId="44634" xr:uid="{00000000-0005-0000-0000-00002F320000}"/>
    <cellStyle name="Normal 140" xfId="54827" xr:uid="{00000000-0005-0000-0000-000030320000}"/>
    <cellStyle name="Normal 141" xfId="54828" xr:uid="{00000000-0005-0000-0000-000031320000}"/>
    <cellStyle name="Normal 142" xfId="54842" xr:uid="{00000000-0005-0000-0000-000032320000}"/>
    <cellStyle name="Normal 143" xfId="54843" xr:uid="{00000000-0005-0000-0000-000033320000}"/>
    <cellStyle name="Normal 144" xfId="54844" xr:uid="{00000000-0005-0000-0000-000034320000}"/>
    <cellStyle name="Normal 145" xfId="54845" xr:uid="{00000000-0005-0000-0000-000035320000}"/>
    <cellStyle name="Normal 146" xfId="54852" xr:uid="{00000000-0005-0000-0000-000036320000}"/>
    <cellStyle name="Normal 147" xfId="54853" xr:uid="{00000000-0005-0000-0000-000037320000}"/>
    <cellStyle name="Normal 148" xfId="54855" xr:uid="{00000000-0005-0000-0000-000038320000}"/>
    <cellStyle name="Normal 149" xfId="54856" xr:uid="{00000000-0005-0000-0000-000039320000}"/>
    <cellStyle name="Normal 15" xfId="100" xr:uid="{00000000-0005-0000-0000-00003A320000}"/>
    <cellStyle name="Normal 15 2" xfId="26926" xr:uid="{00000000-0005-0000-0000-00003B320000}"/>
    <cellStyle name="Normal 15 3" xfId="54987" xr:uid="{00000000-0005-0000-0000-00003C320000}"/>
    <cellStyle name="Normal 15 4" xfId="55287" xr:uid="{00000000-0005-0000-0000-00003D320000}"/>
    <cellStyle name="Normal 150" xfId="54870" xr:uid="{00000000-0005-0000-0000-00003E320000}"/>
    <cellStyle name="Normal 151" xfId="54908" xr:uid="{00000000-0005-0000-0000-00003F320000}"/>
    <cellStyle name="Normal 152" xfId="54923" xr:uid="{00000000-0005-0000-0000-000040320000}"/>
    <cellStyle name="Normal 153" xfId="54924" xr:uid="{00000000-0005-0000-0000-000041320000}"/>
    <cellStyle name="Normal 154" xfId="54925" xr:uid="{00000000-0005-0000-0000-000042320000}"/>
    <cellStyle name="Normal 155" xfId="54926" xr:uid="{00000000-0005-0000-0000-000043320000}"/>
    <cellStyle name="Normal 156" xfId="54940" xr:uid="{00000000-0005-0000-0000-000044320000}"/>
    <cellStyle name="Normal 157" xfId="54942" xr:uid="{00000000-0005-0000-0000-000045320000}"/>
    <cellStyle name="Normal 157 2" xfId="55222" xr:uid="{00000000-0005-0000-0000-000046320000}"/>
    <cellStyle name="Normal 158" xfId="54943" xr:uid="{00000000-0005-0000-0000-000047320000}"/>
    <cellStyle name="Normal 159" xfId="54957" xr:uid="{00000000-0005-0000-0000-000048320000}"/>
    <cellStyle name="Normal 16" xfId="101" xr:uid="{00000000-0005-0000-0000-000049320000}"/>
    <cellStyle name="Normal 16 10" xfId="1024" xr:uid="{00000000-0005-0000-0000-00004A320000}"/>
    <cellStyle name="Normal 16 10 2" xfId="2122" xr:uid="{00000000-0005-0000-0000-00004B320000}"/>
    <cellStyle name="Normal 16 10 2 2" xfId="4305" xr:uid="{00000000-0005-0000-0000-00004C320000}"/>
    <cellStyle name="Normal 16 10 2 2 2" xfId="10848" xr:uid="{00000000-0005-0000-0000-00004D320000}"/>
    <cellStyle name="Normal 16 10 2 2 2 2" xfId="21767" xr:uid="{00000000-0005-0000-0000-00004E320000}"/>
    <cellStyle name="Normal 16 10 2 2 2 2 2" xfId="26932" xr:uid="{00000000-0005-0000-0000-00004F320000}"/>
    <cellStyle name="Normal 16 10 2 2 2 3" xfId="26931" xr:uid="{00000000-0005-0000-0000-000050320000}"/>
    <cellStyle name="Normal 16 10 2 2 2 4" xfId="54536" xr:uid="{00000000-0005-0000-0000-000051320000}"/>
    <cellStyle name="Normal 16 10 2 2 3" xfId="15224" xr:uid="{00000000-0005-0000-0000-000052320000}"/>
    <cellStyle name="Normal 16 10 2 2 3 2" xfId="26933" xr:uid="{00000000-0005-0000-0000-000053320000}"/>
    <cellStyle name="Normal 16 10 2 2 4" xfId="26930" xr:uid="{00000000-0005-0000-0000-000054320000}"/>
    <cellStyle name="Normal 16 10 2 2 5" xfId="47993" xr:uid="{00000000-0005-0000-0000-000055320000}"/>
    <cellStyle name="Normal 16 10 2 3" xfId="8667" xr:uid="{00000000-0005-0000-0000-000056320000}"/>
    <cellStyle name="Normal 16 10 2 3 2" xfId="19586" xr:uid="{00000000-0005-0000-0000-000057320000}"/>
    <cellStyle name="Normal 16 10 2 3 2 2" xfId="26935" xr:uid="{00000000-0005-0000-0000-000058320000}"/>
    <cellStyle name="Normal 16 10 2 3 3" xfId="26934" xr:uid="{00000000-0005-0000-0000-000059320000}"/>
    <cellStyle name="Normal 16 10 2 3 4" xfId="52355" xr:uid="{00000000-0005-0000-0000-00005A320000}"/>
    <cellStyle name="Normal 16 10 2 4" xfId="6486" xr:uid="{00000000-0005-0000-0000-00005B320000}"/>
    <cellStyle name="Normal 16 10 2 4 2" xfId="17405" xr:uid="{00000000-0005-0000-0000-00005C320000}"/>
    <cellStyle name="Normal 16 10 2 4 2 2" xfId="26937" xr:uid="{00000000-0005-0000-0000-00005D320000}"/>
    <cellStyle name="Normal 16 10 2 4 3" xfId="26936" xr:uid="{00000000-0005-0000-0000-00005E320000}"/>
    <cellStyle name="Normal 16 10 2 4 4" xfId="50174" xr:uid="{00000000-0005-0000-0000-00005F320000}"/>
    <cellStyle name="Normal 16 10 2 5" xfId="13043" xr:uid="{00000000-0005-0000-0000-000060320000}"/>
    <cellStyle name="Normal 16 10 2 5 2" xfId="26938" xr:uid="{00000000-0005-0000-0000-000061320000}"/>
    <cellStyle name="Normal 16 10 2 6" xfId="26929" xr:uid="{00000000-0005-0000-0000-000062320000}"/>
    <cellStyle name="Normal 16 10 2 7" xfId="45812" xr:uid="{00000000-0005-0000-0000-000063320000}"/>
    <cellStyle name="Normal 16 10 3" xfId="3214" xr:uid="{00000000-0005-0000-0000-000064320000}"/>
    <cellStyle name="Normal 16 10 3 2" xfId="9757" xr:uid="{00000000-0005-0000-0000-000065320000}"/>
    <cellStyle name="Normal 16 10 3 2 2" xfId="20676" xr:uid="{00000000-0005-0000-0000-000066320000}"/>
    <cellStyle name="Normal 16 10 3 2 2 2" xfId="26941" xr:uid="{00000000-0005-0000-0000-000067320000}"/>
    <cellStyle name="Normal 16 10 3 2 3" xfId="26940" xr:uid="{00000000-0005-0000-0000-000068320000}"/>
    <cellStyle name="Normal 16 10 3 2 4" xfId="53445" xr:uid="{00000000-0005-0000-0000-000069320000}"/>
    <cellStyle name="Normal 16 10 3 3" xfId="14133" xr:uid="{00000000-0005-0000-0000-00006A320000}"/>
    <cellStyle name="Normal 16 10 3 3 2" xfId="26942" xr:uid="{00000000-0005-0000-0000-00006B320000}"/>
    <cellStyle name="Normal 16 10 3 4" xfId="26939" xr:uid="{00000000-0005-0000-0000-00006C320000}"/>
    <cellStyle name="Normal 16 10 3 5" xfId="46902" xr:uid="{00000000-0005-0000-0000-00006D320000}"/>
    <cellStyle name="Normal 16 10 4" xfId="7576" xr:uid="{00000000-0005-0000-0000-00006E320000}"/>
    <cellStyle name="Normal 16 10 4 2" xfId="18495" xr:uid="{00000000-0005-0000-0000-00006F320000}"/>
    <cellStyle name="Normal 16 10 4 2 2" xfId="26944" xr:uid="{00000000-0005-0000-0000-000070320000}"/>
    <cellStyle name="Normal 16 10 4 3" xfId="26943" xr:uid="{00000000-0005-0000-0000-000071320000}"/>
    <cellStyle name="Normal 16 10 4 4" xfId="51264" xr:uid="{00000000-0005-0000-0000-000072320000}"/>
    <cellStyle name="Normal 16 10 5" xfId="5395" xr:uid="{00000000-0005-0000-0000-000073320000}"/>
    <cellStyle name="Normal 16 10 5 2" xfId="16314" xr:uid="{00000000-0005-0000-0000-000074320000}"/>
    <cellStyle name="Normal 16 10 5 2 2" xfId="26946" xr:uid="{00000000-0005-0000-0000-000075320000}"/>
    <cellStyle name="Normal 16 10 5 3" xfId="26945" xr:uid="{00000000-0005-0000-0000-000076320000}"/>
    <cellStyle name="Normal 16 10 5 4" xfId="49083" xr:uid="{00000000-0005-0000-0000-000077320000}"/>
    <cellStyle name="Normal 16 10 6" xfId="11952" xr:uid="{00000000-0005-0000-0000-000078320000}"/>
    <cellStyle name="Normal 16 10 6 2" xfId="26947" xr:uid="{00000000-0005-0000-0000-000079320000}"/>
    <cellStyle name="Normal 16 10 7" xfId="26928" xr:uid="{00000000-0005-0000-0000-00007A320000}"/>
    <cellStyle name="Normal 16 10 8" xfId="44721" xr:uid="{00000000-0005-0000-0000-00007B320000}"/>
    <cellStyle name="Normal 16 11" xfId="1122" xr:uid="{00000000-0005-0000-0000-00007C320000}"/>
    <cellStyle name="Normal 16 11 2" xfId="2220" xr:uid="{00000000-0005-0000-0000-00007D320000}"/>
    <cellStyle name="Normal 16 11 2 2" xfId="4403" xr:uid="{00000000-0005-0000-0000-00007E320000}"/>
    <cellStyle name="Normal 16 11 2 2 2" xfId="10946" xr:uid="{00000000-0005-0000-0000-00007F320000}"/>
    <cellStyle name="Normal 16 11 2 2 2 2" xfId="21865" xr:uid="{00000000-0005-0000-0000-000080320000}"/>
    <cellStyle name="Normal 16 11 2 2 2 2 2" xfId="26952" xr:uid="{00000000-0005-0000-0000-000081320000}"/>
    <cellStyle name="Normal 16 11 2 2 2 3" xfId="26951" xr:uid="{00000000-0005-0000-0000-000082320000}"/>
    <cellStyle name="Normal 16 11 2 2 2 4" xfId="54634" xr:uid="{00000000-0005-0000-0000-000083320000}"/>
    <cellStyle name="Normal 16 11 2 2 3" xfId="15322" xr:uid="{00000000-0005-0000-0000-000084320000}"/>
    <cellStyle name="Normal 16 11 2 2 3 2" xfId="26953" xr:uid="{00000000-0005-0000-0000-000085320000}"/>
    <cellStyle name="Normal 16 11 2 2 4" xfId="26950" xr:uid="{00000000-0005-0000-0000-000086320000}"/>
    <cellStyle name="Normal 16 11 2 2 5" xfId="48091" xr:uid="{00000000-0005-0000-0000-000087320000}"/>
    <cellStyle name="Normal 16 11 2 3" xfId="8765" xr:uid="{00000000-0005-0000-0000-000088320000}"/>
    <cellStyle name="Normal 16 11 2 3 2" xfId="19684" xr:uid="{00000000-0005-0000-0000-000089320000}"/>
    <cellStyle name="Normal 16 11 2 3 2 2" xfId="26955" xr:uid="{00000000-0005-0000-0000-00008A320000}"/>
    <cellStyle name="Normal 16 11 2 3 3" xfId="26954" xr:uid="{00000000-0005-0000-0000-00008B320000}"/>
    <cellStyle name="Normal 16 11 2 3 4" xfId="52453" xr:uid="{00000000-0005-0000-0000-00008C320000}"/>
    <cellStyle name="Normal 16 11 2 4" xfId="6584" xr:uid="{00000000-0005-0000-0000-00008D320000}"/>
    <cellStyle name="Normal 16 11 2 4 2" xfId="17503" xr:uid="{00000000-0005-0000-0000-00008E320000}"/>
    <cellStyle name="Normal 16 11 2 4 2 2" xfId="26957" xr:uid="{00000000-0005-0000-0000-00008F320000}"/>
    <cellStyle name="Normal 16 11 2 4 3" xfId="26956" xr:uid="{00000000-0005-0000-0000-000090320000}"/>
    <cellStyle name="Normal 16 11 2 4 4" xfId="50272" xr:uid="{00000000-0005-0000-0000-000091320000}"/>
    <cellStyle name="Normal 16 11 2 5" xfId="13141" xr:uid="{00000000-0005-0000-0000-000092320000}"/>
    <cellStyle name="Normal 16 11 2 5 2" xfId="26958" xr:uid="{00000000-0005-0000-0000-000093320000}"/>
    <cellStyle name="Normal 16 11 2 6" xfId="26949" xr:uid="{00000000-0005-0000-0000-000094320000}"/>
    <cellStyle name="Normal 16 11 2 7" xfId="45910" xr:uid="{00000000-0005-0000-0000-000095320000}"/>
    <cellStyle name="Normal 16 11 3" xfId="3312" xr:uid="{00000000-0005-0000-0000-000096320000}"/>
    <cellStyle name="Normal 16 11 3 2" xfId="9855" xr:uid="{00000000-0005-0000-0000-000097320000}"/>
    <cellStyle name="Normal 16 11 3 2 2" xfId="20774" xr:uid="{00000000-0005-0000-0000-000098320000}"/>
    <cellStyle name="Normal 16 11 3 2 2 2" xfId="26961" xr:uid="{00000000-0005-0000-0000-000099320000}"/>
    <cellStyle name="Normal 16 11 3 2 3" xfId="26960" xr:uid="{00000000-0005-0000-0000-00009A320000}"/>
    <cellStyle name="Normal 16 11 3 2 4" xfId="53543" xr:uid="{00000000-0005-0000-0000-00009B320000}"/>
    <cellStyle name="Normal 16 11 3 3" xfId="14231" xr:uid="{00000000-0005-0000-0000-00009C320000}"/>
    <cellStyle name="Normal 16 11 3 3 2" xfId="26962" xr:uid="{00000000-0005-0000-0000-00009D320000}"/>
    <cellStyle name="Normal 16 11 3 4" xfId="26959" xr:uid="{00000000-0005-0000-0000-00009E320000}"/>
    <cellStyle name="Normal 16 11 3 5" xfId="47000" xr:uid="{00000000-0005-0000-0000-00009F320000}"/>
    <cellStyle name="Normal 16 11 4" xfId="7674" xr:uid="{00000000-0005-0000-0000-0000A0320000}"/>
    <cellStyle name="Normal 16 11 4 2" xfId="18593" xr:uid="{00000000-0005-0000-0000-0000A1320000}"/>
    <cellStyle name="Normal 16 11 4 2 2" xfId="26964" xr:uid="{00000000-0005-0000-0000-0000A2320000}"/>
    <cellStyle name="Normal 16 11 4 3" xfId="26963" xr:uid="{00000000-0005-0000-0000-0000A3320000}"/>
    <cellStyle name="Normal 16 11 4 4" xfId="51362" xr:uid="{00000000-0005-0000-0000-0000A4320000}"/>
    <cellStyle name="Normal 16 11 5" xfId="5493" xr:uid="{00000000-0005-0000-0000-0000A5320000}"/>
    <cellStyle name="Normal 16 11 5 2" xfId="16412" xr:uid="{00000000-0005-0000-0000-0000A6320000}"/>
    <cellStyle name="Normal 16 11 5 2 2" xfId="26966" xr:uid="{00000000-0005-0000-0000-0000A7320000}"/>
    <cellStyle name="Normal 16 11 5 3" xfId="26965" xr:uid="{00000000-0005-0000-0000-0000A8320000}"/>
    <cellStyle name="Normal 16 11 5 4" xfId="49181" xr:uid="{00000000-0005-0000-0000-0000A9320000}"/>
    <cellStyle name="Normal 16 11 6" xfId="12050" xr:uid="{00000000-0005-0000-0000-0000AA320000}"/>
    <cellStyle name="Normal 16 11 6 2" xfId="26967" xr:uid="{00000000-0005-0000-0000-0000AB320000}"/>
    <cellStyle name="Normal 16 11 7" xfId="26948" xr:uid="{00000000-0005-0000-0000-0000AC320000}"/>
    <cellStyle name="Normal 16 11 8" xfId="44819" xr:uid="{00000000-0005-0000-0000-0000AD320000}"/>
    <cellStyle name="Normal 16 12" xfId="1226" xr:uid="{00000000-0005-0000-0000-0000AE320000}"/>
    <cellStyle name="Normal 16 12 2" xfId="2324" xr:uid="{00000000-0005-0000-0000-0000AF320000}"/>
    <cellStyle name="Normal 16 12 2 2" xfId="4505" xr:uid="{00000000-0005-0000-0000-0000B0320000}"/>
    <cellStyle name="Normal 16 12 2 2 2" xfId="11048" xr:uid="{00000000-0005-0000-0000-0000B1320000}"/>
    <cellStyle name="Normal 16 12 2 2 2 2" xfId="21967" xr:uid="{00000000-0005-0000-0000-0000B2320000}"/>
    <cellStyle name="Normal 16 12 2 2 2 2 2" xfId="26972" xr:uid="{00000000-0005-0000-0000-0000B3320000}"/>
    <cellStyle name="Normal 16 12 2 2 2 3" xfId="26971" xr:uid="{00000000-0005-0000-0000-0000B4320000}"/>
    <cellStyle name="Normal 16 12 2 2 2 4" xfId="54736" xr:uid="{00000000-0005-0000-0000-0000B5320000}"/>
    <cellStyle name="Normal 16 12 2 2 3" xfId="15424" xr:uid="{00000000-0005-0000-0000-0000B6320000}"/>
    <cellStyle name="Normal 16 12 2 2 3 2" xfId="26973" xr:uid="{00000000-0005-0000-0000-0000B7320000}"/>
    <cellStyle name="Normal 16 12 2 2 4" xfId="26970" xr:uid="{00000000-0005-0000-0000-0000B8320000}"/>
    <cellStyle name="Normal 16 12 2 2 5" xfId="48193" xr:uid="{00000000-0005-0000-0000-0000B9320000}"/>
    <cellStyle name="Normal 16 12 2 3" xfId="8867" xr:uid="{00000000-0005-0000-0000-0000BA320000}"/>
    <cellStyle name="Normal 16 12 2 3 2" xfId="19786" xr:uid="{00000000-0005-0000-0000-0000BB320000}"/>
    <cellStyle name="Normal 16 12 2 3 2 2" xfId="26975" xr:uid="{00000000-0005-0000-0000-0000BC320000}"/>
    <cellStyle name="Normal 16 12 2 3 3" xfId="26974" xr:uid="{00000000-0005-0000-0000-0000BD320000}"/>
    <cellStyle name="Normal 16 12 2 3 4" xfId="52555" xr:uid="{00000000-0005-0000-0000-0000BE320000}"/>
    <cellStyle name="Normal 16 12 2 4" xfId="6686" xr:uid="{00000000-0005-0000-0000-0000BF320000}"/>
    <cellStyle name="Normal 16 12 2 4 2" xfId="17605" xr:uid="{00000000-0005-0000-0000-0000C0320000}"/>
    <cellStyle name="Normal 16 12 2 4 2 2" xfId="26977" xr:uid="{00000000-0005-0000-0000-0000C1320000}"/>
    <cellStyle name="Normal 16 12 2 4 3" xfId="26976" xr:uid="{00000000-0005-0000-0000-0000C2320000}"/>
    <cellStyle name="Normal 16 12 2 4 4" xfId="50374" xr:uid="{00000000-0005-0000-0000-0000C3320000}"/>
    <cellStyle name="Normal 16 12 2 5" xfId="13243" xr:uid="{00000000-0005-0000-0000-0000C4320000}"/>
    <cellStyle name="Normal 16 12 2 5 2" xfId="26978" xr:uid="{00000000-0005-0000-0000-0000C5320000}"/>
    <cellStyle name="Normal 16 12 2 6" xfId="26969" xr:uid="{00000000-0005-0000-0000-0000C6320000}"/>
    <cellStyle name="Normal 16 12 2 7" xfId="46012" xr:uid="{00000000-0005-0000-0000-0000C7320000}"/>
    <cellStyle name="Normal 16 12 3" xfId="3414" xr:uid="{00000000-0005-0000-0000-0000C8320000}"/>
    <cellStyle name="Normal 16 12 3 2" xfId="9957" xr:uid="{00000000-0005-0000-0000-0000C9320000}"/>
    <cellStyle name="Normal 16 12 3 2 2" xfId="20876" xr:uid="{00000000-0005-0000-0000-0000CA320000}"/>
    <cellStyle name="Normal 16 12 3 2 2 2" xfId="26981" xr:uid="{00000000-0005-0000-0000-0000CB320000}"/>
    <cellStyle name="Normal 16 12 3 2 3" xfId="26980" xr:uid="{00000000-0005-0000-0000-0000CC320000}"/>
    <cellStyle name="Normal 16 12 3 2 4" xfId="53645" xr:uid="{00000000-0005-0000-0000-0000CD320000}"/>
    <cellStyle name="Normal 16 12 3 3" xfId="14333" xr:uid="{00000000-0005-0000-0000-0000CE320000}"/>
    <cellStyle name="Normal 16 12 3 3 2" xfId="26982" xr:uid="{00000000-0005-0000-0000-0000CF320000}"/>
    <cellStyle name="Normal 16 12 3 4" xfId="26979" xr:uid="{00000000-0005-0000-0000-0000D0320000}"/>
    <cellStyle name="Normal 16 12 3 5" xfId="47102" xr:uid="{00000000-0005-0000-0000-0000D1320000}"/>
    <cellStyle name="Normal 16 12 4" xfId="7776" xr:uid="{00000000-0005-0000-0000-0000D2320000}"/>
    <cellStyle name="Normal 16 12 4 2" xfId="18695" xr:uid="{00000000-0005-0000-0000-0000D3320000}"/>
    <cellStyle name="Normal 16 12 4 2 2" xfId="26984" xr:uid="{00000000-0005-0000-0000-0000D4320000}"/>
    <cellStyle name="Normal 16 12 4 3" xfId="26983" xr:uid="{00000000-0005-0000-0000-0000D5320000}"/>
    <cellStyle name="Normal 16 12 4 4" xfId="51464" xr:uid="{00000000-0005-0000-0000-0000D6320000}"/>
    <cellStyle name="Normal 16 12 5" xfId="5595" xr:uid="{00000000-0005-0000-0000-0000D7320000}"/>
    <cellStyle name="Normal 16 12 5 2" xfId="16514" xr:uid="{00000000-0005-0000-0000-0000D8320000}"/>
    <cellStyle name="Normal 16 12 5 2 2" xfId="26986" xr:uid="{00000000-0005-0000-0000-0000D9320000}"/>
    <cellStyle name="Normal 16 12 5 3" xfId="26985" xr:uid="{00000000-0005-0000-0000-0000DA320000}"/>
    <cellStyle name="Normal 16 12 5 4" xfId="49283" xr:uid="{00000000-0005-0000-0000-0000DB320000}"/>
    <cellStyle name="Normal 16 12 6" xfId="12152" xr:uid="{00000000-0005-0000-0000-0000DC320000}"/>
    <cellStyle name="Normal 16 12 6 2" xfId="26987" xr:uid="{00000000-0005-0000-0000-0000DD320000}"/>
    <cellStyle name="Normal 16 12 7" xfId="26968" xr:uid="{00000000-0005-0000-0000-0000DE320000}"/>
    <cellStyle name="Normal 16 12 8" xfId="44921" xr:uid="{00000000-0005-0000-0000-0000DF320000}"/>
    <cellStyle name="Normal 16 13" xfId="1345" xr:uid="{00000000-0005-0000-0000-0000E0320000}"/>
    <cellStyle name="Normal 16 13 2" xfId="3528" xr:uid="{00000000-0005-0000-0000-0000E1320000}"/>
    <cellStyle name="Normal 16 13 2 2" xfId="10071" xr:uid="{00000000-0005-0000-0000-0000E2320000}"/>
    <cellStyle name="Normal 16 13 2 2 2" xfId="20990" xr:uid="{00000000-0005-0000-0000-0000E3320000}"/>
    <cellStyle name="Normal 16 13 2 2 2 2" xfId="26991" xr:uid="{00000000-0005-0000-0000-0000E4320000}"/>
    <cellStyle name="Normal 16 13 2 2 3" xfId="26990" xr:uid="{00000000-0005-0000-0000-0000E5320000}"/>
    <cellStyle name="Normal 16 13 2 2 4" xfId="53759" xr:uid="{00000000-0005-0000-0000-0000E6320000}"/>
    <cellStyle name="Normal 16 13 2 3" xfId="14447" xr:uid="{00000000-0005-0000-0000-0000E7320000}"/>
    <cellStyle name="Normal 16 13 2 3 2" xfId="26992" xr:uid="{00000000-0005-0000-0000-0000E8320000}"/>
    <cellStyle name="Normal 16 13 2 4" xfId="26989" xr:uid="{00000000-0005-0000-0000-0000E9320000}"/>
    <cellStyle name="Normal 16 13 2 5" xfId="47216" xr:uid="{00000000-0005-0000-0000-0000EA320000}"/>
    <cellStyle name="Normal 16 13 3" xfId="7890" xr:uid="{00000000-0005-0000-0000-0000EB320000}"/>
    <cellStyle name="Normal 16 13 3 2" xfId="18809" xr:uid="{00000000-0005-0000-0000-0000EC320000}"/>
    <cellStyle name="Normal 16 13 3 2 2" xfId="26994" xr:uid="{00000000-0005-0000-0000-0000ED320000}"/>
    <cellStyle name="Normal 16 13 3 3" xfId="26993" xr:uid="{00000000-0005-0000-0000-0000EE320000}"/>
    <cellStyle name="Normal 16 13 3 4" xfId="51578" xr:uid="{00000000-0005-0000-0000-0000EF320000}"/>
    <cellStyle name="Normal 16 13 4" xfId="5709" xr:uid="{00000000-0005-0000-0000-0000F0320000}"/>
    <cellStyle name="Normal 16 13 4 2" xfId="16628" xr:uid="{00000000-0005-0000-0000-0000F1320000}"/>
    <cellStyle name="Normal 16 13 4 2 2" xfId="26996" xr:uid="{00000000-0005-0000-0000-0000F2320000}"/>
    <cellStyle name="Normal 16 13 4 3" xfId="26995" xr:uid="{00000000-0005-0000-0000-0000F3320000}"/>
    <cellStyle name="Normal 16 13 4 4" xfId="49397" xr:uid="{00000000-0005-0000-0000-0000F4320000}"/>
    <cellStyle name="Normal 16 13 5" xfId="12266" xr:uid="{00000000-0005-0000-0000-0000F5320000}"/>
    <cellStyle name="Normal 16 13 5 2" xfId="26997" xr:uid="{00000000-0005-0000-0000-0000F6320000}"/>
    <cellStyle name="Normal 16 13 6" xfId="26988" xr:uid="{00000000-0005-0000-0000-0000F7320000}"/>
    <cellStyle name="Normal 16 13 7" xfId="45035" xr:uid="{00000000-0005-0000-0000-0000F8320000}"/>
    <cellStyle name="Normal 16 14" xfId="2425" xr:uid="{00000000-0005-0000-0000-0000F9320000}"/>
    <cellStyle name="Normal 16 14 2" xfId="8968" xr:uid="{00000000-0005-0000-0000-0000FA320000}"/>
    <cellStyle name="Normal 16 14 2 2" xfId="19887" xr:uid="{00000000-0005-0000-0000-0000FB320000}"/>
    <cellStyle name="Normal 16 14 2 2 2" xfId="27000" xr:uid="{00000000-0005-0000-0000-0000FC320000}"/>
    <cellStyle name="Normal 16 14 2 3" xfId="26999" xr:uid="{00000000-0005-0000-0000-0000FD320000}"/>
    <cellStyle name="Normal 16 14 2 4" xfId="52656" xr:uid="{00000000-0005-0000-0000-0000FE320000}"/>
    <cellStyle name="Normal 16 14 3" xfId="13344" xr:uid="{00000000-0005-0000-0000-0000FF320000}"/>
    <cellStyle name="Normal 16 14 3 2" xfId="27001" xr:uid="{00000000-0005-0000-0000-000000330000}"/>
    <cellStyle name="Normal 16 14 4" xfId="26998" xr:uid="{00000000-0005-0000-0000-000001330000}"/>
    <cellStyle name="Normal 16 14 5" xfId="46113" xr:uid="{00000000-0005-0000-0000-000002330000}"/>
    <cellStyle name="Normal 16 15" xfId="6787" xr:uid="{00000000-0005-0000-0000-000003330000}"/>
    <cellStyle name="Normal 16 15 2" xfId="17706" xr:uid="{00000000-0005-0000-0000-000004330000}"/>
    <cellStyle name="Normal 16 15 2 2" xfId="27003" xr:uid="{00000000-0005-0000-0000-000005330000}"/>
    <cellStyle name="Normal 16 15 3" xfId="27002" xr:uid="{00000000-0005-0000-0000-000006330000}"/>
    <cellStyle name="Normal 16 15 4" xfId="50475" xr:uid="{00000000-0005-0000-0000-000007330000}"/>
    <cellStyle name="Normal 16 16" xfId="4606" xr:uid="{00000000-0005-0000-0000-000008330000}"/>
    <cellStyle name="Normal 16 16 2" xfId="15525" xr:uid="{00000000-0005-0000-0000-000009330000}"/>
    <cellStyle name="Normal 16 16 2 2" xfId="27005" xr:uid="{00000000-0005-0000-0000-00000A330000}"/>
    <cellStyle name="Normal 16 16 3" xfId="27004" xr:uid="{00000000-0005-0000-0000-00000B330000}"/>
    <cellStyle name="Normal 16 16 4" xfId="48294" xr:uid="{00000000-0005-0000-0000-00000C330000}"/>
    <cellStyle name="Normal 16 17" xfId="11175" xr:uid="{00000000-0005-0000-0000-00000D330000}"/>
    <cellStyle name="Normal 16 17 2" xfId="27006" xr:uid="{00000000-0005-0000-0000-00000E330000}"/>
    <cellStyle name="Normal 16 18" xfId="26927" xr:uid="{00000000-0005-0000-0000-00000F330000}"/>
    <cellStyle name="Normal 16 19" xfId="43932" xr:uid="{00000000-0005-0000-0000-000010330000}"/>
    <cellStyle name="Normal 16 2" xfId="111" xr:uid="{00000000-0005-0000-0000-000011330000}"/>
    <cellStyle name="Normal 16 2 10" xfId="1127" xr:uid="{00000000-0005-0000-0000-000012330000}"/>
    <cellStyle name="Normal 16 2 10 2" xfId="2225" xr:uid="{00000000-0005-0000-0000-000013330000}"/>
    <cellStyle name="Normal 16 2 10 2 2" xfId="4408" xr:uid="{00000000-0005-0000-0000-000014330000}"/>
    <cellStyle name="Normal 16 2 10 2 2 2" xfId="10951" xr:uid="{00000000-0005-0000-0000-000015330000}"/>
    <cellStyle name="Normal 16 2 10 2 2 2 2" xfId="21870" xr:uid="{00000000-0005-0000-0000-000016330000}"/>
    <cellStyle name="Normal 16 2 10 2 2 2 2 2" xfId="27012" xr:uid="{00000000-0005-0000-0000-000017330000}"/>
    <cellStyle name="Normal 16 2 10 2 2 2 3" xfId="27011" xr:uid="{00000000-0005-0000-0000-000018330000}"/>
    <cellStyle name="Normal 16 2 10 2 2 2 4" xfId="54639" xr:uid="{00000000-0005-0000-0000-000019330000}"/>
    <cellStyle name="Normal 16 2 10 2 2 3" xfId="15327" xr:uid="{00000000-0005-0000-0000-00001A330000}"/>
    <cellStyle name="Normal 16 2 10 2 2 3 2" xfId="27013" xr:uid="{00000000-0005-0000-0000-00001B330000}"/>
    <cellStyle name="Normal 16 2 10 2 2 4" xfId="27010" xr:uid="{00000000-0005-0000-0000-00001C330000}"/>
    <cellStyle name="Normal 16 2 10 2 2 5" xfId="48096" xr:uid="{00000000-0005-0000-0000-00001D330000}"/>
    <cellStyle name="Normal 16 2 10 2 3" xfId="8770" xr:uid="{00000000-0005-0000-0000-00001E330000}"/>
    <cellStyle name="Normal 16 2 10 2 3 2" xfId="19689" xr:uid="{00000000-0005-0000-0000-00001F330000}"/>
    <cellStyle name="Normal 16 2 10 2 3 2 2" xfId="27015" xr:uid="{00000000-0005-0000-0000-000020330000}"/>
    <cellStyle name="Normal 16 2 10 2 3 3" xfId="27014" xr:uid="{00000000-0005-0000-0000-000021330000}"/>
    <cellStyle name="Normal 16 2 10 2 3 4" xfId="52458" xr:uid="{00000000-0005-0000-0000-000022330000}"/>
    <cellStyle name="Normal 16 2 10 2 4" xfId="6589" xr:uid="{00000000-0005-0000-0000-000023330000}"/>
    <cellStyle name="Normal 16 2 10 2 4 2" xfId="17508" xr:uid="{00000000-0005-0000-0000-000024330000}"/>
    <cellStyle name="Normal 16 2 10 2 4 2 2" xfId="27017" xr:uid="{00000000-0005-0000-0000-000025330000}"/>
    <cellStyle name="Normal 16 2 10 2 4 3" xfId="27016" xr:uid="{00000000-0005-0000-0000-000026330000}"/>
    <cellStyle name="Normal 16 2 10 2 4 4" xfId="50277" xr:uid="{00000000-0005-0000-0000-000027330000}"/>
    <cellStyle name="Normal 16 2 10 2 5" xfId="13146" xr:uid="{00000000-0005-0000-0000-000028330000}"/>
    <cellStyle name="Normal 16 2 10 2 5 2" xfId="27018" xr:uid="{00000000-0005-0000-0000-000029330000}"/>
    <cellStyle name="Normal 16 2 10 2 6" xfId="27009" xr:uid="{00000000-0005-0000-0000-00002A330000}"/>
    <cellStyle name="Normal 16 2 10 2 7" xfId="45915" xr:uid="{00000000-0005-0000-0000-00002B330000}"/>
    <cellStyle name="Normal 16 2 10 3" xfId="3317" xr:uid="{00000000-0005-0000-0000-00002C330000}"/>
    <cellStyle name="Normal 16 2 10 3 2" xfId="9860" xr:uid="{00000000-0005-0000-0000-00002D330000}"/>
    <cellStyle name="Normal 16 2 10 3 2 2" xfId="20779" xr:uid="{00000000-0005-0000-0000-00002E330000}"/>
    <cellStyle name="Normal 16 2 10 3 2 2 2" xfId="27021" xr:uid="{00000000-0005-0000-0000-00002F330000}"/>
    <cellStyle name="Normal 16 2 10 3 2 3" xfId="27020" xr:uid="{00000000-0005-0000-0000-000030330000}"/>
    <cellStyle name="Normal 16 2 10 3 2 4" xfId="53548" xr:uid="{00000000-0005-0000-0000-000031330000}"/>
    <cellStyle name="Normal 16 2 10 3 3" xfId="14236" xr:uid="{00000000-0005-0000-0000-000032330000}"/>
    <cellStyle name="Normal 16 2 10 3 3 2" xfId="27022" xr:uid="{00000000-0005-0000-0000-000033330000}"/>
    <cellStyle name="Normal 16 2 10 3 4" xfId="27019" xr:uid="{00000000-0005-0000-0000-000034330000}"/>
    <cellStyle name="Normal 16 2 10 3 5" xfId="47005" xr:uid="{00000000-0005-0000-0000-000035330000}"/>
    <cellStyle name="Normal 16 2 10 4" xfId="7679" xr:uid="{00000000-0005-0000-0000-000036330000}"/>
    <cellStyle name="Normal 16 2 10 4 2" xfId="18598" xr:uid="{00000000-0005-0000-0000-000037330000}"/>
    <cellStyle name="Normal 16 2 10 4 2 2" xfId="27024" xr:uid="{00000000-0005-0000-0000-000038330000}"/>
    <cellStyle name="Normal 16 2 10 4 3" xfId="27023" xr:uid="{00000000-0005-0000-0000-000039330000}"/>
    <cellStyle name="Normal 16 2 10 4 4" xfId="51367" xr:uid="{00000000-0005-0000-0000-00003A330000}"/>
    <cellStyle name="Normal 16 2 10 5" xfId="5498" xr:uid="{00000000-0005-0000-0000-00003B330000}"/>
    <cellStyle name="Normal 16 2 10 5 2" xfId="16417" xr:uid="{00000000-0005-0000-0000-00003C330000}"/>
    <cellStyle name="Normal 16 2 10 5 2 2" xfId="27026" xr:uid="{00000000-0005-0000-0000-00003D330000}"/>
    <cellStyle name="Normal 16 2 10 5 3" xfId="27025" xr:uid="{00000000-0005-0000-0000-00003E330000}"/>
    <cellStyle name="Normal 16 2 10 5 4" xfId="49186" xr:uid="{00000000-0005-0000-0000-00003F330000}"/>
    <cellStyle name="Normal 16 2 10 6" xfId="12055" xr:uid="{00000000-0005-0000-0000-000040330000}"/>
    <cellStyle name="Normal 16 2 10 6 2" xfId="27027" xr:uid="{00000000-0005-0000-0000-000041330000}"/>
    <cellStyle name="Normal 16 2 10 7" xfId="27008" xr:uid="{00000000-0005-0000-0000-000042330000}"/>
    <cellStyle name="Normal 16 2 10 8" xfId="44824" xr:uid="{00000000-0005-0000-0000-000043330000}"/>
    <cellStyle name="Normal 16 2 11" xfId="1231" xr:uid="{00000000-0005-0000-0000-000044330000}"/>
    <cellStyle name="Normal 16 2 11 2" xfId="2329" xr:uid="{00000000-0005-0000-0000-000045330000}"/>
    <cellStyle name="Normal 16 2 11 2 2" xfId="4510" xr:uid="{00000000-0005-0000-0000-000046330000}"/>
    <cellStyle name="Normal 16 2 11 2 2 2" xfId="11053" xr:uid="{00000000-0005-0000-0000-000047330000}"/>
    <cellStyle name="Normal 16 2 11 2 2 2 2" xfId="21972" xr:uid="{00000000-0005-0000-0000-000048330000}"/>
    <cellStyle name="Normal 16 2 11 2 2 2 2 2" xfId="27032" xr:uid="{00000000-0005-0000-0000-000049330000}"/>
    <cellStyle name="Normal 16 2 11 2 2 2 3" xfId="27031" xr:uid="{00000000-0005-0000-0000-00004A330000}"/>
    <cellStyle name="Normal 16 2 11 2 2 2 4" xfId="54741" xr:uid="{00000000-0005-0000-0000-00004B330000}"/>
    <cellStyle name="Normal 16 2 11 2 2 3" xfId="15429" xr:uid="{00000000-0005-0000-0000-00004C330000}"/>
    <cellStyle name="Normal 16 2 11 2 2 3 2" xfId="27033" xr:uid="{00000000-0005-0000-0000-00004D330000}"/>
    <cellStyle name="Normal 16 2 11 2 2 4" xfId="27030" xr:uid="{00000000-0005-0000-0000-00004E330000}"/>
    <cellStyle name="Normal 16 2 11 2 2 5" xfId="48198" xr:uid="{00000000-0005-0000-0000-00004F330000}"/>
    <cellStyle name="Normal 16 2 11 2 3" xfId="8872" xr:uid="{00000000-0005-0000-0000-000050330000}"/>
    <cellStyle name="Normal 16 2 11 2 3 2" xfId="19791" xr:uid="{00000000-0005-0000-0000-000051330000}"/>
    <cellStyle name="Normal 16 2 11 2 3 2 2" xfId="27035" xr:uid="{00000000-0005-0000-0000-000052330000}"/>
    <cellStyle name="Normal 16 2 11 2 3 3" xfId="27034" xr:uid="{00000000-0005-0000-0000-000053330000}"/>
    <cellStyle name="Normal 16 2 11 2 3 4" xfId="52560" xr:uid="{00000000-0005-0000-0000-000054330000}"/>
    <cellStyle name="Normal 16 2 11 2 4" xfId="6691" xr:uid="{00000000-0005-0000-0000-000055330000}"/>
    <cellStyle name="Normal 16 2 11 2 4 2" xfId="17610" xr:uid="{00000000-0005-0000-0000-000056330000}"/>
    <cellStyle name="Normal 16 2 11 2 4 2 2" xfId="27037" xr:uid="{00000000-0005-0000-0000-000057330000}"/>
    <cellStyle name="Normal 16 2 11 2 4 3" xfId="27036" xr:uid="{00000000-0005-0000-0000-000058330000}"/>
    <cellStyle name="Normal 16 2 11 2 4 4" xfId="50379" xr:uid="{00000000-0005-0000-0000-000059330000}"/>
    <cellStyle name="Normal 16 2 11 2 5" xfId="13248" xr:uid="{00000000-0005-0000-0000-00005A330000}"/>
    <cellStyle name="Normal 16 2 11 2 5 2" xfId="27038" xr:uid="{00000000-0005-0000-0000-00005B330000}"/>
    <cellStyle name="Normal 16 2 11 2 6" xfId="27029" xr:uid="{00000000-0005-0000-0000-00005C330000}"/>
    <cellStyle name="Normal 16 2 11 2 7" xfId="46017" xr:uid="{00000000-0005-0000-0000-00005D330000}"/>
    <cellStyle name="Normal 16 2 11 3" xfId="3419" xr:uid="{00000000-0005-0000-0000-00005E330000}"/>
    <cellStyle name="Normal 16 2 11 3 2" xfId="9962" xr:uid="{00000000-0005-0000-0000-00005F330000}"/>
    <cellStyle name="Normal 16 2 11 3 2 2" xfId="20881" xr:uid="{00000000-0005-0000-0000-000060330000}"/>
    <cellStyle name="Normal 16 2 11 3 2 2 2" xfId="27041" xr:uid="{00000000-0005-0000-0000-000061330000}"/>
    <cellStyle name="Normal 16 2 11 3 2 3" xfId="27040" xr:uid="{00000000-0005-0000-0000-000062330000}"/>
    <cellStyle name="Normal 16 2 11 3 2 4" xfId="53650" xr:uid="{00000000-0005-0000-0000-000063330000}"/>
    <cellStyle name="Normal 16 2 11 3 3" xfId="14338" xr:uid="{00000000-0005-0000-0000-000064330000}"/>
    <cellStyle name="Normal 16 2 11 3 3 2" xfId="27042" xr:uid="{00000000-0005-0000-0000-000065330000}"/>
    <cellStyle name="Normal 16 2 11 3 4" xfId="27039" xr:uid="{00000000-0005-0000-0000-000066330000}"/>
    <cellStyle name="Normal 16 2 11 3 5" xfId="47107" xr:uid="{00000000-0005-0000-0000-000067330000}"/>
    <cellStyle name="Normal 16 2 11 4" xfId="7781" xr:uid="{00000000-0005-0000-0000-000068330000}"/>
    <cellStyle name="Normal 16 2 11 4 2" xfId="18700" xr:uid="{00000000-0005-0000-0000-000069330000}"/>
    <cellStyle name="Normal 16 2 11 4 2 2" xfId="27044" xr:uid="{00000000-0005-0000-0000-00006A330000}"/>
    <cellStyle name="Normal 16 2 11 4 3" xfId="27043" xr:uid="{00000000-0005-0000-0000-00006B330000}"/>
    <cellStyle name="Normal 16 2 11 4 4" xfId="51469" xr:uid="{00000000-0005-0000-0000-00006C330000}"/>
    <cellStyle name="Normal 16 2 11 5" xfId="5600" xr:uid="{00000000-0005-0000-0000-00006D330000}"/>
    <cellStyle name="Normal 16 2 11 5 2" xfId="16519" xr:uid="{00000000-0005-0000-0000-00006E330000}"/>
    <cellStyle name="Normal 16 2 11 5 2 2" xfId="27046" xr:uid="{00000000-0005-0000-0000-00006F330000}"/>
    <cellStyle name="Normal 16 2 11 5 3" xfId="27045" xr:uid="{00000000-0005-0000-0000-000070330000}"/>
    <cellStyle name="Normal 16 2 11 5 4" xfId="49288" xr:uid="{00000000-0005-0000-0000-000071330000}"/>
    <cellStyle name="Normal 16 2 11 6" xfId="12157" xr:uid="{00000000-0005-0000-0000-000072330000}"/>
    <cellStyle name="Normal 16 2 11 6 2" xfId="27047" xr:uid="{00000000-0005-0000-0000-000073330000}"/>
    <cellStyle name="Normal 16 2 11 7" xfId="27028" xr:uid="{00000000-0005-0000-0000-000074330000}"/>
    <cellStyle name="Normal 16 2 11 8" xfId="44926" xr:uid="{00000000-0005-0000-0000-000075330000}"/>
    <cellStyle name="Normal 16 2 12" xfId="1350" xr:uid="{00000000-0005-0000-0000-000076330000}"/>
    <cellStyle name="Normal 16 2 12 2" xfId="3533" xr:uid="{00000000-0005-0000-0000-000077330000}"/>
    <cellStyle name="Normal 16 2 12 2 2" xfId="10076" xr:uid="{00000000-0005-0000-0000-000078330000}"/>
    <cellStyle name="Normal 16 2 12 2 2 2" xfId="20995" xr:uid="{00000000-0005-0000-0000-000079330000}"/>
    <cellStyle name="Normal 16 2 12 2 2 2 2" xfId="27051" xr:uid="{00000000-0005-0000-0000-00007A330000}"/>
    <cellStyle name="Normal 16 2 12 2 2 3" xfId="27050" xr:uid="{00000000-0005-0000-0000-00007B330000}"/>
    <cellStyle name="Normal 16 2 12 2 2 4" xfId="53764" xr:uid="{00000000-0005-0000-0000-00007C330000}"/>
    <cellStyle name="Normal 16 2 12 2 3" xfId="14452" xr:uid="{00000000-0005-0000-0000-00007D330000}"/>
    <cellStyle name="Normal 16 2 12 2 3 2" xfId="27052" xr:uid="{00000000-0005-0000-0000-00007E330000}"/>
    <cellStyle name="Normal 16 2 12 2 4" xfId="27049" xr:uid="{00000000-0005-0000-0000-00007F330000}"/>
    <cellStyle name="Normal 16 2 12 2 5" xfId="47221" xr:uid="{00000000-0005-0000-0000-000080330000}"/>
    <cellStyle name="Normal 16 2 12 3" xfId="7895" xr:uid="{00000000-0005-0000-0000-000081330000}"/>
    <cellStyle name="Normal 16 2 12 3 2" xfId="18814" xr:uid="{00000000-0005-0000-0000-000082330000}"/>
    <cellStyle name="Normal 16 2 12 3 2 2" xfId="27054" xr:uid="{00000000-0005-0000-0000-000083330000}"/>
    <cellStyle name="Normal 16 2 12 3 3" xfId="27053" xr:uid="{00000000-0005-0000-0000-000084330000}"/>
    <cellStyle name="Normal 16 2 12 3 4" xfId="51583" xr:uid="{00000000-0005-0000-0000-000085330000}"/>
    <cellStyle name="Normal 16 2 12 4" xfId="5714" xr:uid="{00000000-0005-0000-0000-000086330000}"/>
    <cellStyle name="Normal 16 2 12 4 2" xfId="16633" xr:uid="{00000000-0005-0000-0000-000087330000}"/>
    <cellStyle name="Normal 16 2 12 4 2 2" xfId="27056" xr:uid="{00000000-0005-0000-0000-000088330000}"/>
    <cellStyle name="Normal 16 2 12 4 3" xfId="27055" xr:uid="{00000000-0005-0000-0000-000089330000}"/>
    <cellStyle name="Normal 16 2 12 4 4" xfId="49402" xr:uid="{00000000-0005-0000-0000-00008A330000}"/>
    <cellStyle name="Normal 16 2 12 5" xfId="12271" xr:uid="{00000000-0005-0000-0000-00008B330000}"/>
    <cellStyle name="Normal 16 2 12 5 2" xfId="27057" xr:uid="{00000000-0005-0000-0000-00008C330000}"/>
    <cellStyle name="Normal 16 2 12 6" xfId="27048" xr:uid="{00000000-0005-0000-0000-00008D330000}"/>
    <cellStyle name="Normal 16 2 12 7" xfId="45040" xr:uid="{00000000-0005-0000-0000-00008E330000}"/>
    <cellStyle name="Normal 16 2 13" xfId="2430" xr:uid="{00000000-0005-0000-0000-00008F330000}"/>
    <cellStyle name="Normal 16 2 13 2" xfId="8973" xr:uid="{00000000-0005-0000-0000-000090330000}"/>
    <cellStyle name="Normal 16 2 13 2 2" xfId="19892" xr:uid="{00000000-0005-0000-0000-000091330000}"/>
    <cellStyle name="Normal 16 2 13 2 2 2" xfId="27060" xr:uid="{00000000-0005-0000-0000-000092330000}"/>
    <cellStyle name="Normal 16 2 13 2 3" xfId="27059" xr:uid="{00000000-0005-0000-0000-000093330000}"/>
    <cellStyle name="Normal 16 2 13 2 4" xfId="52661" xr:uid="{00000000-0005-0000-0000-000094330000}"/>
    <cellStyle name="Normal 16 2 13 3" xfId="13349" xr:uid="{00000000-0005-0000-0000-000095330000}"/>
    <cellStyle name="Normal 16 2 13 3 2" xfId="27061" xr:uid="{00000000-0005-0000-0000-000096330000}"/>
    <cellStyle name="Normal 16 2 13 4" xfId="27058" xr:uid="{00000000-0005-0000-0000-000097330000}"/>
    <cellStyle name="Normal 16 2 13 5" xfId="46118" xr:uid="{00000000-0005-0000-0000-000098330000}"/>
    <cellStyle name="Normal 16 2 14" xfId="6792" xr:uid="{00000000-0005-0000-0000-000099330000}"/>
    <cellStyle name="Normal 16 2 14 2" xfId="17711" xr:uid="{00000000-0005-0000-0000-00009A330000}"/>
    <cellStyle name="Normal 16 2 14 2 2" xfId="27063" xr:uid="{00000000-0005-0000-0000-00009B330000}"/>
    <cellStyle name="Normal 16 2 14 3" xfId="27062" xr:uid="{00000000-0005-0000-0000-00009C330000}"/>
    <cellStyle name="Normal 16 2 14 4" xfId="50480" xr:uid="{00000000-0005-0000-0000-00009D330000}"/>
    <cellStyle name="Normal 16 2 15" xfId="4611" xr:uid="{00000000-0005-0000-0000-00009E330000}"/>
    <cellStyle name="Normal 16 2 15 2" xfId="15530" xr:uid="{00000000-0005-0000-0000-00009F330000}"/>
    <cellStyle name="Normal 16 2 15 2 2" xfId="27065" xr:uid="{00000000-0005-0000-0000-0000A0330000}"/>
    <cellStyle name="Normal 16 2 15 3" xfId="27064" xr:uid="{00000000-0005-0000-0000-0000A1330000}"/>
    <cellStyle name="Normal 16 2 15 4" xfId="48299" xr:uid="{00000000-0005-0000-0000-0000A2330000}"/>
    <cellStyle name="Normal 16 2 16" xfId="11180" xr:uid="{00000000-0005-0000-0000-0000A3330000}"/>
    <cellStyle name="Normal 16 2 16 2" xfId="27066" xr:uid="{00000000-0005-0000-0000-0000A4330000}"/>
    <cellStyle name="Normal 16 2 17" xfId="27007" xr:uid="{00000000-0005-0000-0000-0000A5330000}"/>
    <cellStyle name="Normal 16 2 18" xfId="43937" xr:uid="{00000000-0005-0000-0000-0000A6330000}"/>
    <cellStyle name="Normal 16 2 2" xfId="153" xr:uid="{00000000-0005-0000-0000-0000A7330000}"/>
    <cellStyle name="Normal 16 2 2 10" xfId="1267" xr:uid="{00000000-0005-0000-0000-0000A8330000}"/>
    <cellStyle name="Normal 16 2 2 10 2" xfId="2365" xr:uid="{00000000-0005-0000-0000-0000A9330000}"/>
    <cellStyle name="Normal 16 2 2 10 2 2" xfId="4546" xr:uid="{00000000-0005-0000-0000-0000AA330000}"/>
    <cellStyle name="Normal 16 2 2 10 2 2 2" xfId="11089" xr:uid="{00000000-0005-0000-0000-0000AB330000}"/>
    <cellStyle name="Normal 16 2 2 10 2 2 2 2" xfId="22008" xr:uid="{00000000-0005-0000-0000-0000AC330000}"/>
    <cellStyle name="Normal 16 2 2 10 2 2 2 2 2" xfId="27072" xr:uid="{00000000-0005-0000-0000-0000AD330000}"/>
    <cellStyle name="Normal 16 2 2 10 2 2 2 3" xfId="27071" xr:uid="{00000000-0005-0000-0000-0000AE330000}"/>
    <cellStyle name="Normal 16 2 2 10 2 2 2 4" xfId="54777" xr:uid="{00000000-0005-0000-0000-0000AF330000}"/>
    <cellStyle name="Normal 16 2 2 10 2 2 3" xfId="15465" xr:uid="{00000000-0005-0000-0000-0000B0330000}"/>
    <cellStyle name="Normal 16 2 2 10 2 2 3 2" xfId="27073" xr:uid="{00000000-0005-0000-0000-0000B1330000}"/>
    <cellStyle name="Normal 16 2 2 10 2 2 4" xfId="27070" xr:uid="{00000000-0005-0000-0000-0000B2330000}"/>
    <cellStyle name="Normal 16 2 2 10 2 2 5" xfId="48234" xr:uid="{00000000-0005-0000-0000-0000B3330000}"/>
    <cellStyle name="Normal 16 2 2 10 2 3" xfId="8908" xr:uid="{00000000-0005-0000-0000-0000B4330000}"/>
    <cellStyle name="Normal 16 2 2 10 2 3 2" xfId="19827" xr:uid="{00000000-0005-0000-0000-0000B5330000}"/>
    <cellStyle name="Normal 16 2 2 10 2 3 2 2" xfId="27075" xr:uid="{00000000-0005-0000-0000-0000B6330000}"/>
    <cellStyle name="Normal 16 2 2 10 2 3 3" xfId="27074" xr:uid="{00000000-0005-0000-0000-0000B7330000}"/>
    <cellStyle name="Normal 16 2 2 10 2 3 4" xfId="52596" xr:uid="{00000000-0005-0000-0000-0000B8330000}"/>
    <cellStyle name="Normal 16 2 2 10 2 4" xfId="6727" xr:uid="{00000000-0005-0000-0000-0000B9330000}"/>
    <cellStyle name="Normal 16 2 2 10 2 4 2" xfId="17646" xr:uid="{00000000-0005-0000-0000-0000BA330000}"/>
    <cellStyle name="Normal 16 2 2 10 2 4 2 2" xfId="27077" xr:uid="{00000000-0005-0000-0000-0000BB330000}"/>
    <cellStyle name="Normal 16 2 2 10 2 4 3" xfId="27076" xr:uid="{00000000-0005-0000-0000-0000BC330000}"/>
    <cellStyle name="Normal 16 2 2 10 2 4 4" xfId="50415" xr:uid="{00000000-0005-0000-0000-0000BD330000}"/>
    <cellStyle name="Normal 16 2 2 10 2 5" xfId="13284" xr:uid="{00000000-0005-0000-0000-0000BE330000}"/>
    <cellStyle name="Normal 16 2 2 10 2 5 2" xfId="27078" xr:uid="{00000000-0005-0000-0000-0000BF330000}"/>
    <cellStyle name="Normal 16 2 2 10 2 6" xfId="27069" xr:uid="{00000000-0005-0000-0000-0000C0330000}"/>
    <cellStyle name="Normal 16 2 2 10 2 7" xfId="46053" xr:uid="{00000000-0005-0000-0000-0000C1330000}"/>
    <cellStyle name="Normal 16 2 2 10 3" xfId="3455" xr:uid="{00000000-0005-0000-0000-0000C2330000}"/>
    <cellStyle name="Normal 16 2 2 10 3 2" xfId="9998" xr:uid="{00000000-0005-0000-0000-0000C3330000}"/>
    <cellStyle name="Normal 16 2 2 10 3 2 2" xfId="20917" xr:uid="{00000000-0005-0000-0000-0000C4330000}"/>
    <cellStyle name="Normal 16 2 2 10 3 2 2 2" xfId="27081" xr:uid="{00000000-0005-0000-0000-0000C5330000}"/>
    <cellStyle name="Normal 16 2 2 10 3 2 3" xfId="27080" xr:uid="{00000000-0005-0000-0000-0000C6330000}"/>
    <cellStyle name="Normal 16 2 2 10 3 2 4" xfId="53686" xr:uid="{00000000-0005-0000-0000-0000C7330000}"/>
    <cellStyle name="Normal 16 2 2 10 3 3" xfId="14374" xr:uid="{00000000-0005-0000-0000-0000C8330000}"/>
    <cellStyle name="Normal 16 2 2 10 3 3 2" xfId="27082" xr:uid="{00000000-0005-0000-0000-0000C9330000}"/>
    <cellStyle name="Normal 16 2 2 10 3 4" xfId="27079" xr:uid="{00000000-0005-0000-0000-0000CA330000}"/>
    <cellStyle name="Normal 16 2 2 10 3 5" xfId="47143" xr:uid="{00000000-0005-0000-0000-0000CB330000}"/>
    <cellStyle name="Normal 16 2 2 10 4" xfId="7817" xr:uid="{00000000-0005-0000-0000-0000CC330000}"/>
    <cellStyle name="Normal 16 2 2 10 4 2" xfId="18736" xr:uid="{00000000-0005-0000-0000-0000CD330000}"/>
    <cellStyle name="Normal 16 2 2 10 4 2 2" xfId="27084" xr:uid="{00000000-0005-0000-0000-0000CE330000}"/>
    <cellStyle name="Normal 16 2 2 10 4 3" xfId="27083" xr:uid="{00000000-0005-0000-0000-0000CF330000}"/>
    <cellStyle name="Normal 16 2 2 10 4 4" xfId="51505" xr:uid="{00000000-0005-0000-0000-0000D0330000}"/>
    <cellStyle name="Normal 16 2 2 10 5" xfId="5636" xr:uid="{00000000-0005-0000-0000-0000D1330000}"/>
    <cellStyle name="Normal 16 2 2 10 5 2" xfId="16555" xr:uid="{00000000-0005-0000-0000-0000D2330000}"/>
    <cellStyle name="Normal 16 2 2 10 5 2 2" xfId="27086" xr:uid="{00000000-0005-0000-0000-0000D3330000}"/>
    <cellStyle name="Normal 16 2 2 10 5 3" xfId="27085" xr:uid="{00000000-0005-0000-0000-0000D4330000}"/>
    <cellStyle name="Normal 16 2 2 10 5 4" xfId="49324" xr:uid="{00000000-0005-0000-0000-0000D5330000}"/>
    <cellStyle name="Normal 16 2 2 10 6" xfId="12193" xr:uid="{00000000-0005-0000-0000-0000D6330000}"/>
    <cellStyle name="Normal 16 2 2 10 6 2" xfId="27087" xr:uid="{00000000-0005-0000-0000-0000D7330000}"/>
    <cellStyle name="Normal 16 2 2 10 7" xfId="27068" xr:uid="{00000000-0005-0000-0000-0000D8330000}"/>
    <cellStyle name="Normal 16 2 2 10 8" xfId="44962" xr:uid="{00000000-0005-0000-0000-0000D9330000}"/>
    <cellStyle name="Normal 16 2 2 11" xfId="1386" xr:uid="{00000000-0005-0000-0000-0000DA330000}"/>
    <cellStyle name="Normal 16 2 2 11 2" xfId="3569" xr:uid="{00000000-0005-0000-0000-0000DB330000}"/>
    <cellStyle name="Normal 16 2 2 11 2 2" xfId="10112" xr:uid="{00000000-0005-0000-0000-0000DC330000}"/>
    <cellStyle name="Normal 16 2 2 11 2 2 2" xfId="21031" xr:uid="{00000000-0005-0000-0000-0000DD330000}"/>
    <cellStyle name="Normal 16 2 2 11 2 2 2 2" xfId="27091" xr:uid="{00000000-0005-0000-0000-0000DE330000}"/>
    <cellStyle name="Normal 16 2 2 11 2 2 3" xfId="27090" xr:uid="{00000000-0005-0000-0000-0000DF330000}"/>
    <cellStyle name="Normal 16 2 2 11 2 2 4" xfId="53800" xr:uid="{00000000-0005-0000-0000-0000E0330000}"/>
    <cellStyle name="Normal 16 2 2 11 2 3" xfId="14488" xr:uid="{00000000-0005-0000-0000-0000E1330000}"/>
    <cellStyle name="Normal 16 2 2 11 2 3 2" xfId="27092" xr:uid="{00000000-0005-0000-0000-0000E2330000}"/>
    <cellStyle name="Normal 16 2 2 11 2 4" xfId="27089" xr:uid="{00000000-0005-0000-0000-0000E3330000}"/>
    <cellStyle name="Normal 16 2 2 11 2 5" xfId="47257" xr:uid="{00000000-0005-0000-0000-0000E4330000}"/>
    <cellStyle name="Normal 16 2 2 11 3" xfId="7931" xr:uid="{00000000-0005-0000-0000-0000E5330000}"/>
    <cellStyle name="Normal 16 2 2 11 3 2" xfId="18850" xr:uid="{00000000-0005-0000-0000-0000E6330000}"/>
    <cellStyle name="Normal 16 2 2 11 3 2 2" xfId="27094" xr:uid="{00000000-0005-0000-0000-0000E7330000}"/>
    <cellStyle name="Normal 16 2 2 11 3 3" xfId="27093" xr:uid="{00000000-0005-0000-0000-0000E8330000}"/>
    <cellStyle name="Normal 16 2 2 11 3 4" xfId="51619" xr:uid="{00000000-0005-0000-0000-0000E9330000}"/>
    <cellStyle name="Normal 16 2 2 11 4" xfId="5750" xr:uid="{00000000-0005-0000-0000-0000EA330000}"/>
    <cellStyle name="Normal 16 2 2 11 4 2" xfId="16669" xr:uid="{00000000-0005-0000-0000-0000EB330000}"/>
    <cellStyle name="Normal 16 2 2 11 4 2 2" xfId="27096" xr:uid="{00000000-0005-0000-0000-0000EC330000}"/>
    <cellStyle name="Normal 16 2 2 11 4 3" xfId="27095" xr:uid="{00000000-0005-0000-0000-0000ED330000}"/>
    <cellStyle name="Normal 16 2 2 11 4 4" xfId="49438" xr:uid="{00000000-0005-0000-0000-0000EE330000}"/>
    <cellStyle name="Normal 16 2 2 11 5" xfId="12307" xr:uid="{00000000-0005-0000-0000-0000EF330000}"/>
    <cellStyle name="Normal 16 2 2 11 5 2" xfId="27097" xr:uid="{00000000-0005-0000-0000-0000F0330000}"/>
    <cellStyle name="Normal 16 2 2 11 6" xfId="27088" xr:uid="{00000000-0005-0000-0000-0000F1330000}"/>
    <cellStyle name="Normal 16 2 2 11 7" xfId="45076" xr:uid="{00000000-0005-0000-0000-0000F2330000}"/>
    <cellStyle name="Normal 16 2 2 12" xfId="2466" xr:uid="{00000000-0005-0000-0000-0000F3330000}"/>
    <cellStyle name="Normal 16 2 2 12 2" xfId="9009" xr:uid="{00000000-0005-0000-0000-0000F4330000}"/>
    <cellStyle name="Normal 16 2 2 12 2 2" xfId="19928" xr:uid="{00000000-0005-0000-0000-0000F5330000}"/>
    <cellStyle name="Normal 16 2 2 12 2 2 2" xfId="27100" xr:uid="{00000000-0005-0000-0000-0000F6330000}"/>
    <cellStyle name="Normal 16 2 2 12 2 3" xfId="27099" xr:uid="{00000000-0005-0000-0000-0000F7330000}"/>
    <cellStyle name="Normal 16 2 2 12 2 4" xfId="52697" xr:uid="{00000000-0005-0000-0000-0000F8330000}"/>
    <cellStyle name="Normal 16 2 2 12 3" xfId="13385" xr:uid="{00000000-0005-0000-0000-0000F9330000}"/>
    <cellStyle name="Normal 16 2 2 12 3 2" xfId="27101" xr:uid="{00000000-0005-0000-0000-0000FA330000}"/>
    <cellStyle name="Normal 16 2 2 12 4" xfId="27098" xr:uid="{00000000-0005-0000-0000-0000FB330000}"/>
    <cellStyle name="Normal 16 2 2 12 5" xfId="46154" xr:uid="{00000000-0005-0000-0000-0000FC330000}"/>
    <cellStyle name="Normal 16 2 2 13" xfId="6828" xr:uid="{00000000-0005-0000-0000-0000FD330000}"/>
    <cellStyle name="Normal 16 2 2 13 2" xfId="17747" xr:uid="{00000000-0005-0000-0000-0000FE330000}"/>
    <cellStyle name="Normal 16 2 2 13 2 2" xfId="27103" xr:uid="{00000000-0005-0000-0000-0000FF330000}"/>
    <cellStyle name="Normal 16 2 2 13 3" xfId="27102" xr:uid="{00000000-0005-0000-0000-000000340000}"/>
    <cellStyle name="Normal 16 2 2 13 4" xfId="50516" xr:uid="{00000000-0005-0000-0000-000001340000}"/>
    <cellStyle name="Normal 16 2 2 14" xfId="4647" xr:uid="{00000000-0005-0000-0000-000002340000}"/>
    <cellStyle name="Normal 16 2 2 14 2" xfId="15566" xr:uid="{00000000-0005-0000-0000-000003340000}"/>
    <cellStyle name="Normal 16 2 2 14 2 2" xfId="27105" xr:uid="{00000000-0005-0000-0000-000004340000}"/>
    <cellStyle name="Normal 16 2 2 14 3" xfId="27104" xr:uid="{00000000-0005-0000-0000-000005340000}"/>
    <cellStyle name="Normal 16 2 2 14 4" xfId="48335" xr:uid="{00000000-0005-0000-0000-000006340000}"/>
    <cellStyle name="Normal 16 2 2 15" xfId="11216" xr:uid="{00000000-0005-0000-0000-000007340000}"/>
    <cellStyle name="Normal 16 2 2 15 2" xfId="27106" xr:uid="{00000000-0005-0000-0000-000008340000}"/>
    <cellStyle name="Normal 16 2 2 16" xfId="27067" xr:uid="{00000000-0005-0000-0000-000009340000}"/>
    <cellStyle name="Normal 16 2 2 17" xfId="43973" xr:uid="{00000000-0005-0000-0000-00000A340000}"/>
    <cellStyle name="Normal 16 2 2 2" xfId="321" xr:uid="{00000000-0005-0000-0000-00000B340000}"/>
    <cellStyle name="Normal 16 2 2 2 2" xfId="584" xr:uid="{00000000-0005-0000-0000-00000C340000}"/>
    <cellStyle name="Normal 16 2 2 2 2 2" xfId="1683" xr:uid="{00000000-0005-0000-0000-00000D340000}"/>
    <cellStyle name="Normal 16 2 2 2 2 2 2" xfId="3866" xr:uid="{00000000-0005-0000-0000-00000E340000}"/>
    <cellStyle name="Normal 16 2 2 2 2 2 2 2" xfId="10409" xr:uid="{00000000-0005-0000-0000-00000F340000}"/>
    <cellStyle name="Normal 16 2 2 2 2 2 2 2 2" xfId="21328" xr:uid="{00000000-0005-0000-0000-000010340000}"/>
    <cellStyle name="Normal 16 2 2 2 2 2 2 2 2 2" xfId="27112" xr:uid="{00000000-0005-0000-0000-000011340000}"/>
    <cellStyle name="Normal 16 2 2 2 2 2 2 2 3" xfId="27111" xr:uid="{00000000-0005-0000-0000-000012340000}"/>
    <cellStyle name="Normal 16 2 2 2 2 2 2 2 4" xfId="54097" xr:uid="{00000000-0005-0000-0000-000013340000}"/>
    <cellStyle name="Normal 16 2 2 2 2 2 2 3" xfId="14785" xr:uid="{00000000-0005-0000-0000-000014340000}"/>
    <cellStyle name="Normal 16 2 2 2 2 2 2 3 2" xfId="27113" xr:uid="{00000000-0005-0000-0000-000015340000}"/>
    <cellStyle name="Normal 16 2 2 2 2 2 2 4" xfId="27110" xr:uid="{00000000-0005-0000-0000-000016340000}"/>
    <cellStyle name="Normal 16 2 2 2 2 2 2 5" xfId="47554" xr:uid="{00000000-0005-0000-0000-000017340000}"/>
    <cellStyle name="Normal 16 2 2 2 2 2 3" xfId="8228" xr:uid="{00000000-0005-0000-0000-000018340000}"/>
    <cellStyle name="Normal 16 2 2 2 2 2 3 2" xfId="19147" xr:uid="{00000000-0005-0000-0000-000019340000}"/>
    <cellStyle name="Normal 16 2 2 2 2 2 3 2 2" xfId="27115" xr:uid="{00000000-0005-0000-0000-00001A340000}"/>
    <cellStyle name="Normal 16 2 2 2 2 2 3 3" xfId="27114" xr:uid="{00000000-0005-0000-0000-00001B340000}"/>
    <cellStyle name="Normal 16 2 2 2 2 2 3 4" xfId="51916" xr:uid="{00000000-0005-0000-0000-00001C340000}"/>
    <cellStyle name="Normal 16 2 2 2 2 2 4" xfId="6047" xr:uid="{00000000-0005-0000-0000-00001D340000}"/>
    <cellStyle name="Normal 16 2 2 2 2 2 4 2" xfId="16966" xr:uid="{00000000-0005-0000-0000-00001E340000}"/>
    <cellStyle name="Normal 16 2 2 2 2 2 4 2 2" xfId="27117" xr:uid="{00000000-0005-0000-0000-00001F340000}"/>
    <cellStyle name="Normal 16 2 2 2 2 2 4 3" xfId="27116" xr:uid="{00000000-0005-0000-0000-000020340000}"/>
    <cellStyle name="Normal 16 2 2 2 2 2 4 4" xfId="49735" xr:uid="{00000000-0005-0000-0000-000021340000}"/>
    <cellStyle name="Normal 16 2 2 2 2 2 5" xfId="12604" xr:uid="{00000000-0005-0000-0000-000022340000}"/>
    <cellStyle name="Normal 16 2 2 2 2 2 5 2" xfId="27118" xr:uid="{00000000-0005-0000-0000-000023340000}"/>
    <cellStyle name="Normal 16 2 2 2 2 2 6" xfId="27109" xr:uid="{00000000-0005-0000-0000-000024340000}"/>
    <cellStyle name="Normal 16 2 2 2 2 2 7" xfId="45373" xr:uid="{00000000-0005-0000-0000-000025340000}"/>
    <cellStyle name="Normal 16 2 2 2 2 3" xfId="2775" xr:uid="{00000000-0005-0000-0000-000026340000}"/>
    <cellStyle name="Normal 16 2 2 2 2 3 2" xfId="9318" xr:uid="{00000000-0005-0000-0000-000027340000}"/>
    <cellStyle name="Normal 16 2 2 2 2 3 2 2" xfId="20237" xr:uid="{00000000-0005-0000-0000-000028340000}"/>
    <cellStyle name="Normal 16 2 2 2 2 3 2 2 2" xfId="27121" xr:uid="{00000000-0005-0000-0000-000029340000}"/>
    <cellStyle name="Normal 16 2 2 2 2 3 2 3" xfId="27120" xr:uid="{00000000-0005-0000-0000-00002A340000}"/>
    <cellStyle name="Normal 16 2 2 2 2 3 2 4" xfId="53006" xr:uid="{00000000-0005-0000-0000-00002B340000}"/>
    <cellStyle name="Normal 16 2 2 2 2 3 3" xfId="13694" xr:uid="{00000000-0005-0000-0000-00002C340000}"/>
    <cellStyle name="Normal 16 2 2 2 2 3 3 2" xfId="27122" xr:uid="{00000000-0005-0000-0000-00002D340000}"/>
    <cellStyle name="Normal 16 2 2 2 2 3 4" xfId="27119" xr:uid="{00000000-0005-0000-0000-00002E340000}"/>
    <cellStyle name="Normal 16 2 2 2 2 3 5" xfId="46463" xr:uid="{00000000-0005-0000-0000-00002F340000}"/>
    <cellStyle name="Normal 16 2 2 2 2 4" xfId="7137" xr:uid="{00000000-0005-0000-0000-000030340000}"/>
    <cellStyle name="Normal 16 2 2 2 2 4 2" xfId="18056" xr:uid="{00000000-0005-0000-0000-000031340000}"/>
    <cellStyle name="Normal 16 2 2 2 2 4 2 2" xfId="27124" xr:uid="{00000000-0005-0000-0000-000032340000}"/>
    <cellStyle name="Normal 16 2 2 2 2 4 3" xfId="27123" xr:uid="{00000000-0005-0000-0000-000033340000}"/>
    <cellStyle name="Normal 16 2 2 2 2 4 4" xfId="50825" xr:uid="{00000000-0005-0000-0000-000034340000}"/>
    <cellStyle name="Normal 16 2 2 2 2 5" xfId="4956" xr:uid="{00000000-0005-0000-0000-000035340000}"/>
    <cellStyle name="Normal 16 2 2 2 2 5 2" xfId="15875" xr:uid="{00000000-0005-0000-0000-000036340000}"/>
    <cellStyle name="Normal 16 2 2 2 2 5 2 2" xfId="27126" xr:uid="{00000000-0005-0000-0000-000037340000}"/>
    <cellStyle name="Normal 16 2 2 2 2 5 3" xfId="27125" xr:uid="{00000000-0005-0000-0000-000038340000}"/>
    <cellStyle name="Normal 16 2 2 2 2 5 4" xfId="48644" xr:uid="{00000000-0005-0000-0000-000039340000}"/>
    <cellStyle name="Normal 16 2 2 2 2 6" xfId="11513" xr:uid="{00000000-0005-0000-0000-00003A340000}"/>
    <cellStyle name="Normal 16 2 2 2 2 6 2" xfId="27127" xr:uid="{00000000-0005-0000-0000-00003B340000}"/>
    <cellStyle name="Normal 16 2 2 2 2 7" xfId="27108" xr:uid="{00000000-0005-0000-0000-00003C340000}"/>
    <cellStyle name="Normal 16 2 2 2 2 8" xfId="44282" xr:uid="{00000000-0005-0000-0000-00003D340000}"/>
    <cellStyle name="Normal 16 2 2 2 3" xfId="1485" xr:uid="{00000000-0005-0000-0000-00003E340000}"/>
    <cellStyle name="Normal 16 2 2 2 3 2" xfId="3668" xr:uid="{00000000-0005-0000-0000-00003F340000}"/>
    <cellStyle name="Normal 16 2 2 2 3 2 2" xfId="10211" xr:uid="{00000000-0005-0000-0000-000040340000}"/>
    <cellStyle name="Normal 16 2 2 2 3 2 2 2" xfId="21130" xr:uid="{00000000-0005-0000-0000-000041340000}"/>
    <cellStyle name="Normal 16 2 2 2 3 2 2 2 2" xfId="27131" xr:uid="{00000000-0005-0000-0000-000042340000}"/>
    <cellStyle name="Normal 16 2 2 2 3 2 2 3" xfId="27130" xr:uid="{00000000-0005-0000-0000-000043340000}"/>
    <cellStyle name="Normal 16 2 2 2 3 2 2 4" xfId="53899" xr:uid="{00000000-0005-0000-0000-000044340000}"/>
    <cellStyle name="Normal 16 2 2 2 3 2 3" xfId="14587" xr:uid="{00000000-0005-0000-0000-000045340000}"/>
    <cellStyle name="Normal 16 2 2 2 3 2 3 2" xfId="27132" xr:uid="{00000000-0005-0000-0000-000046340000}"/>
    <cellStyle name="Normal 16 2 2 2 3 2 4" xfId="27129" xr:uid="{00000000-0005-0000-0000-000047340000}"/>
    <cellStyle name="Normal 16 2 2 2 3 2 5" xfId="47356" xr:uid="{00000000-0005-0000-0000-000048340000}"/>
    <cellStyle name="Normal 16 2 2 2 3 3" xfId="8030" xr:uid="{00000000-0005-0000-0000-000049340000}"/>
    <cellStyle name="Normal 16 2 2 2 3 3 2" xfId="18949" xr:uid="{00000000-0005-0000-0000-00004A340000}"/>
    <cellStyle name="Normal 16 2 2 2 3 3 2 2" xfId="27134" xr:uid="{00000000-0005-0000-0000-00004B340000}"/>
    <cellStyle name="Normal 16 2 2 2 3 3 3" xfId="27133" xr:uid="{00000000-0005-0000-0000-00004C340000}"/>
    <cellStyle name="Normal 16 2 2 2 3 3 4" xfId="51718" xr:uid="{00000000-0005-0000-0000-00004D340000}"/>
    <cellStyle name="Normal 16 2 2 2 3 4" xfId="5849" xr:uid="{00000000-0005-0000-0000-00004E340000}"/>
    <cellStyle name="Normal 16 2 2 2 3 4 2" xfId="16768" xr:uid="{00000000-0005-0000-0000-00004F340000}"/>
    <cellStyle name="Normal 16 2 2 2 3 4 2 2" xfId="27136" xr:uid="{00000000-0005-0000-0000-000050340000}"/>
    <cellStyle name="Normal 16 2 2 2 3 4 3" xfId="27135" xr:uid="{00000000-0005-0000-0000-000051340000}"/>
    <cellStyle name="Normal 16 2 2 2 3 4 4" xfId="49537" xr:uid="{00000000-0005-0000-0000-000052340000}"/>
    <cellStyle name="Normal 16 2 2 2 3 5" xfId="12406" xr:uid="{00000000-0005-0000-0000-000053340000}"/>
    <cellStyle name="Normal 16 2 2 2 3 5 2" xfId="27137" xr:uid="{00000000-0005-0000-0000-000054340000}"/>
    <cellStyle name="Normal 16 2 2 2 3 6" xfId="27128" xr:uid="{00000000-0005-0000-0000-000055340000}"/>
    <cellStyle name="Normal 16 2 2 2 3 7" xfId="45175" xr:uid="{00000000-0005-0000-0000-000056340000}"/>
    <cellStyle name="Normal 16 2 2 2 4" xfId="2577" xr:uid="{00000000-0005-0000-0000-000057340000}"/>
    <cellStyle name="Normal 16 2 2 2 4 2" xfId="9120" xr:uid="{00000000-0005-0000-0000-000058340000}"/>
    <cellStyle name="Normal 16 2 2 2 4 2 2" xfId="20039" xr:uid="{00000000-0005-0000-0000-000059340000}"/>
    <cellStyle name="Normal 16 2 2 2 4 2 2 2" xfId="27140" xr:uid="{00000000-0005-0000-0000-00005A340000}"/>
    <cellStyle name="Normal 16 2 2 2 4 2 3" xfId="27139" xr:uid="{00000000-0005-0000-0000-00005B340000}"/>
    <cellStyle name="Normal 16 2 2 2 4 2 4" xfId="52808" xr:uid="{00000000-0005-0000-0000-00005C340000}"/>
    <cellStyle name="Normal 16 2 2 2 4 3" xfId="13496" xr:uid="{00000000-0005-0000-0000-00005D340000}"/>
    <cellStyle name="Normal 16 2 2 2 4 3 2" xfId="27141" xr:uid="{00000000-0005-0000-0000-00005E340000}"/>
    <cellStyle name="Normal 16 2 2 2 4 4" xfId="27138" xr:uid="{00000000-0005-0000-0000-00005F340000}"/>
    <cellStyle name="Normal 16 2 2 2 4 5" xfId="46265" xr:uid="{00000000-0005-0000-0000-000060340000}"/>
    <cellStyle name="Normal 16 2 2 2 5" xfId="6939" xr:uid="{00000000-0005-0000-0000-000061340000}"/>
    <cellStyle name="Normal 16 2 2 2 5 2" xfId="17858" xr:uid="{00000000-0005-0000-0000-000062340000}"/>
    <cellStyle name="Normal 16 2 2 2 5 2 2" xfId="27143" xr:uid="{00000000-0005-0000-0000-000063340000}"/>
    <cellStyle name="Normal 16 2 2 2 5 3" xfId="27142" xr:uid="{00000000-0005-0000-0000-000064340000}"/>
    <cellStyle name="Normal 16 2 2 2 5 4" xfId="50627" xr:uid="{00000000-0005-0000-0000-000065340000}"/>
    <cellStyle name="Normal 16 2 2 2 6" xfId="4758" xr:uid="{00000000-0005-0000-0000-000066340000}"/>
    <cellStyle name="Normal 16 2 2 2 6 2" xfId="15677" xr:uid="{00000000-0005-0000-0000-000067340000}"/>
    <cellStyle name="Normal 16 2 2 2 6 2 2" xfId="27145" xr:uid="{00000000-0005-0000-0000-000068340000}"/>
    <cellStyle name="Normal 16 2 2 2 6 3" xfId="27144" xr:uid="{00000000-0005-0000-0000-000069340000}"/>
    <cellStyle name="Normal 16 2 2 2 6 4" xfId="48446" xr:uid="{00000000-0005-0000-0000-00006A340000}"/>
    <cellStyle name="Normal 16 2 2 2 7" xfId="11315" xr:uid="{00000000-0005-0000-0000-00006B340000}"/>
    <cellStyle name="Normal 16 2 2 2 7 2" xfId="27146" xr:uid="{00000000-0005-0000-0000-00006C340000}"/>
    <cellStyle name="Normal 16 2 2 2 8" xfId="27107" xr:uid="{00000000-0005-0000-0000-00006D340000}"/>
    <cellStyle name="Normal 16 2 2 2 9" xfId="44084" xr:uid="{00000000-0005-0000-0000-00006E340000}"/>
    <cellStyle name="Normal 16 2 2 3" xfId="484" xr:uid="{00000000-0005-0000-0000-00006F340000}"/>
    <cellStyle name="Normal 16 2 2 3 2" xfId="1584" xr:uid="{00000000-0005-0000-0000-000070340000}"/>
    <cellStyle name="Normal 16 2 2 3 2 2" xfId="3767" xr:uid="{00000000-0005-0000-0000-000071340000}"/>
    <cellStyle name="Normal 16 2 2 3 2 2 2" xfId="10310" xr:uid="{00000000-0005-0000-0000-000072340000}"/>
    <cellStyle name="Normal 16 2 2 3 2 2 2 2" xfId="21229" xr:uid="{00000000-0005-0000-0000-000073340000}"/>
    <cellStyle name="Normal 16 2 2 3 2 2 2 2 2" xfId="27151" xr:uid="{00000000-0005-0000-0000-000074340000}"/>
    <cellStyle name="Normal 16 2 2 3 2 2 2 3" xfId="27150" xr:uid="{00000000-0005-0000-0000-000075340000}"/>
    <cellStyle name="Normal 16 2 2 3 2 2 2 4" xfId="53998" xr:uid="{00000000-0005-0000-0000-000076340000}"/>
    <cellStyle name="Normal 16 2 2 3 2 2 3" xfId="14686" xr:uid="{00000000-0005-0000-0000-000077340000}"/>
    <cellStyle name="Normal 16 2 2 3 2 2 3 2" xfId="27152" xr:uid="{00000000-0005-0000-0000-000078340000}"/>
    <cellStyle name="Normal 16 2 2 3 2 2 4" xfId="27149" xr:uid="{00000000-0005-0000-0000-000079340000}"/>
    <cellStyle name="Normal 16 2 2 3 2 2 5" xfId="47455" xr:uid="{00000000-0005-0000-0000-00007A340000}"/>
    <cellStyle name="Normal 16 2 2 3 2 3" xfId="8129" xr:uid="{00000000-0005-0000-0000-00007B340000}"/>
    <cellStyle name="Normal 16 2 2 3 2 3 2" xfId="19048" xr:uid="{00000000-0005-0000-0000-00007C340000}"/>
    <cellStyle name="Normal 16 2 2 3 2 3 2 2" xfId="27154" xr:uid="{00000000-0005-0000-0000-00007D340000}"/>
    <cellStyle name="Normal 16 2 2 3 2 3 3" xfId="27153" xr:uid="{00000000-0005-0000-0000-00007E340000}"/>
    <cellStyle name="Normal 16 2 2 3 2 3 4" xfId="51817" xr:uid="{00000000-0005-0000-0000-00007F340000}"/>
    <cellStyle name="Normal 16 2 2 3 2 4" xfId="5948" xr:uid="{00000000-0005-0000-0000-000080340000}"/>
    <cellStyle name="Normal 16 2 2 3 2 4 2" xfId="16867" xr:uid="{00000000-0005-0000-0000-000081340000}"/>
    <cellStyle name="Normal 16 2 2 3 2 4 2 2" xfId="27156" xr:uid="{00000000-0005-0000-0000-000082340000}"/>
    <cellStyle name="Normal 16 2 2 3 2 4 3" xfId="27155" xr:uid="{00000000-0005-0000-0000-000083340000}"/>
    <cellStyle name="Normal 16 2 2 3 2 4 4" xfId="49636" xr:uid="{00000000-0005-0000-0000-000084340000}"/>
    <cellStyle name="Normal 16 2 2 3 2 5" xfId="12505" xr:uid="{00000000-0005-0000-0000-000085340000}"/>
    <cellStyle name="Normal 16 2 2 3 2 5 2" xfId="27157" xr:uid="{00000000-0005-0000-0000-000086340000}"/>
    <cellStyle name="Normal 16 2 2 3 2 6" xfId="27148" xr:uid="{00000000-0005-0000-0000-000087340000}"/>
    <cellStyle name="Normal 16 2 2 3 2 7" xfId="45274" xr:uid="{00000000-0005-0000-0000-000088340000}"/>
    <cellStyle name="Normal 16 2 2 3 3" xfId="2676" xr:uid="{00000000-0005-0000-0000-000089340000}"/>
    <cellStyle name="Normal 16 2 2 3 3 2" xfId="9219" xr:uid="{00000000-0005-0000-0000-00008A340000}"/>
    <cellStyle name="Normal 16 2 2 3 3 2 2" xfId="20138" xr:uid="{00000000-0005-0000-0000-00008B340000}"/>
    <cellStyle name="Normal 16 2 2 3 3 2 2 2" xfId="27160" xr:uid="{00000000-0005-0000-0000-00008C340000}"/>
    <cellStyle name="Normal 16 2 2 3 3 2 3" xfId="27159" xr:uid="{00000000-0005-0000-0000-00008D340000}"/>
    <cellStyle name="Normal 16 2 2 3 3 2 4" xfId="52907" xr:uid="{00000000-0005-0000-0000-00008E340000}"/>
    <cellStyle name="Normal 16 2 2 3 3 3" xfId="13595" xr:uid="{00000000-0005-0000-0000-00008F340000}"/>
    <cellStyle name="Normal 16 2 2 3 3 3 2" xfId="27161" xr:uid="{00000000-0005-0000-0000-000090340000}"/>
    <cellStyle name="Normal 16 2 2 3 3 4" xfId="27158" xr:uid="{00000000-0005-0000-0000-000091340000}"/>
    <cellStyle name="Normal 16 2 2 3 3 5" xfId="46364" xr:uid="{00000000-0005-0000-0000-000092340000}"/>
    <cellStyle name="Normal 16 2 2 3 4" xfId="7038" xr:uid="{00000000-0005-0000-0000-000093340000}"/>
    <cellStyle name="Normal 16 2 2 3 4 2" xfId="17957" xr:uid="{00000000-0005-0000-0000-000094340000}"/>
    <cellStyle name="Normal 16 2 2 3 4 2 2" xfId="27163" xr:uid="{00000000-0005-0000-0000-000095340000}"/>
    <cellStyle name="Normal 16 2 2 3 4 3" xfId="27162" xr:uid="{00000000-0005-0000-0000-000096340000}"/>
    <cellStyle name="Normal 16 2 2 3 4 4" xfId="50726" xr:uid="{00000000-0005-0000-0000-000097340000}"/>
    <cellStyle name="Normal 16 2 2 3 5" xfId="4857" xr:uid="{00000000-0005-0000-0000-000098340000}"/>
    <cellStyle name="Normal 16 2 2 3 5 2" xfId="15776" xr:uid="{00000000-0005-0000-0000-000099340000}"/>
    <cellStyle name="Normal 16 2 2 3 5 2 2" xfId="27165" xr:uid="{00000000-0005-0000-0000-00009A340000}"/>
    <cellStyle name="Normal 16 2 2 3 5 3" xfId="27164" xr:uid="{00000000-0005-0000-0000-00009B340000}"/>
    <cellStyle name="Normal 16 2 2 3 5 4" xfId="48545" xr:uid="{00000000-0005-0000-0000-00009C340000}"/>
    <cellStyle name="Normal 16 2 2 3 6" xfId="11414" xr:uid="{00000000-0005-0000-0000-00009D340000}"/>
    <cellStyle name="Normal 16 2 2 3 6 2" xfId="27166" xr:uid="{00000000-0005-0000-0000-00009E340000}"/>
    <cellStyle name="Normal 16 2 2 3 7" xfId="27147" xr:uid="{00000000-0005-0000-0000-00009F340000}"/>
    <cellStyle name="Normal 16 2 2 3 8" xfId="44183" xr:uid="{00000000-0005-0000-0000-0000A0340000}"/>
    <cellStyle name="Normal 16 2 2 4" xfId="671" xr:uid="{00000000-0005-0000-0000-0000A1340000}"/>
    <cellStyle name="Normal 16 2 2 4 2" xfId="1770" xr:uid="{00000000-0005-0000-0000-0000A2340000}"/>
    <cellStyle name="Normal 16 2 2 4 2 2" xfId="3953" xr:uid="{00000000-0005-0000-0000-0000A3340000}"/>
    <cellStyle name="Normal 16 2 2 4 2 2 2" xfId="10496" xr:uid="{00000000-0005-0000-0000-0000A4340000}"/>
    <cellStyle name="Normal 16 2 2 4 2 2 2 2" xfId="21415" xr:uid="{00000000-0005-0000-0000-0000A5340000}"/>
    <cellStyle name="Normal 16 2 2 4 2 2 2 2 2" xfId="27171" xr:uid="{00000000-0005-0000-0000-0000A6340000}"/>
    <cellStyle name="Normal 16 2 2 4 2 2 2 3" xfId="27170" xr:uid="{00000000-0005-0000-0000-0000A7340000}"/>
    <cellStyle name="Normal 16 2 2 4 2 2 2 4" xfId="54184" xr:uid="{00000000-0005-0000-0000-0000A8340000}"/>
    <cellStyle name="Normal 16 2 2 4 2 2 3" xfId="14872" xr:uid="{00000000-0005-0000-0000-0000A9340000}"/>
    <cellStyle name="Normal 16 2 2 4 2 2 3 2" xfId="27172" xr:uid="{00000000-0005-0000-0000-0000AA340000}"/>
    <cellStyle name="Normal 16 2 2 4 2 2 4" xfId="27169" xr:uid="{00000000-0005-0000-0000-0000AB340000}"/>
    <cellStyle name="Normal 16 2 2 4 2 2 5" xfId="47641" xr:uid="{00000000-0005-0000-0000-0000AC340000}"/>
    <cellStyle name="Normal 16 2 2 4 2 3" xfId="8315" xr:uid="{00000000-0005-0000-0000-0000AD340000}"/>
    <cellStyle name="Normal 16 2 2 4 2 3 2" xfId="19234" xr:uid="{00000000-0005-0000-0000-0000AE340000}"/>
    <cellStyle name="Normal 16 2 2 4 2 3 2 2" xfId="27174" xr:uid="{00000000-0005-0000-0000-0000AF340000}"/>
    <cellStyle name="Normal 16 2 2 4 2 3 3" xfId="27173" xr:uid="{00000000-0005-0000-0000-0000B0340000}"/>
    <cellStyle name="Normal 16 2 2 4 2 3 4" xfId="52003" xr:uid="{00000000-0005-0000-0000-0000B1340000}"/>
    <cellStyle name="Normal 16 2 2 4 2 4" xfId="6134" xr:uid="{00000000-0005-0000-0000-0000B2340000}"/>
    <cellStyle name="Normal 16 2 2 4 2 4 2" xfId="17053" xr:uid="{00000000-0005-0000-0000-0000B3340000}"/>
    <cellStyle name="Normal 16 2 2 4 2 4 2 2" xfId="27176" xr:uid="{00000000-0005-0000-0000-0000B4340000}"/>
    <cellStyle name="Normal 16 2 2 4 2 4 3" xfId="27175" xr:uid="{00000000-0005-0000-0000-0000B5340000}"/>
    <cellStyle name="Normal 16 2 2 4 2 4 4" xfId="49822" xr:uid="{00000000-0005-0000-0000-0000B6340000}"/>
    <cellStyle name="Normal 16 2 2 4 2 5" xfId="12691" xr:uid="{00000000-0005-0000-0000-0000B7340000}"/>
    <cellStyle name="Normal 16 2 2 4 2 5 2" xfId="27177" xr:uid="{00000000-0005-0000-0000-0000B8340000}"/>
    <cellStyle name="Normal 16 2 2 4 2 6" xfId="27168" xr:uid="{00000000-0005-0000-0000-0000B9340000}"/>
    <cellStyle name="Normal 16 2 2 4 2 7" xfId="45460" xr:uid="{00000000-0005-0000-0000-0000BA340000}"/>
    <cellStyle name="Normal 16 2 2 4 3" xfId="2862" xr:uid="{00000000-0005-0000-0000-0000BB340000}"/>
    <cellStyle name="Normal 16 2 2 4 3 2" xfId="9405" xr:uid="{00000000-0005-0000-0000-0000BC340000}"/>
    <cellStyle name="Normal 16 2 2 4 3 2 2" xfId="20324" xr:uid="{00000000-0005-0000-0000-0000BD340000}"/>
    <cellStyle name="Normal 16 2 2 4 3 2 2 2" xfId="27180" xr:uid="{00000000-0005-0000-0000-0000BE340000}"/>
    <cellStyle name="Normal 16 2 2 4 3 2 3" xfId="27179" xr:uid="{00000000-0005-0000-0000-0000BF340000}"/>
    <cellStyle name="Normal 16 2 2 4 3 2 4" xfId="53093" xr:uid="{00000000-0005-0000-0000-0000C0340000}"/>
    <cellStyle name="Normal 16 2 2 4 3 3" xfId="13781" xr:uid="{00000000-0005-0000-0000-0000C1340000}"/>
    <cellStyle name="Normal 16 2 2 4 3 3 2" xfId="27181" xr:uid="{00000000-0005-0000-0000-0000C2340000}"/>
    <cellStyle name="Normal 16 2 2 4 3 4" xfId="27178" xr:uid="{00000000-0005-0000-0000-0000C3340000}"/>
    <cellStyle name="Normal 16 2 2 4 3 5" xfId="46550" xr:uid="{00000000-0005-0000-0000-0000C4340000}"/>
    <cellStyle name="Normal 16 2 2 4 4" xfId="7224" xr:uid="{00000000-0005-0000-0000-0000C5340000}"/>
    <cellStyle name="Normal 16 2 2 4 4 2" xfId="18143" xr:uid="{00000000-0005-0000-0000-0000C6340000}"/>
    <cellStyle name="Normal 16 2 2 4 4 2 2" xfId="27183" xr:uid="{00000000-0005-0000-0000-0000C7340000}"/>
    <cellStyle name="Normal 16 2 2 4 4 3" xfId="27182" xr:uid="{00000000-0005-0000-0000-0000C8340000}"/>
    <cellStyle name="Normal 16 2 2 4 4 4" xfId="50912" xr:uid="{00000000-0005-0000-0000-0000C9340000}"/>
    <cellStyle name="Normal 16 2 2 4 5" xfId="5043" xr:uid="{00000000-0005-0000-0000-0000CA340000}"/>
    <cellStyle name="Normal 16 2 2 4 5 2" xfId="15962" xr:uid="{00000000-0005-0000-0000-0000CB340000}"/>
    <cellStyle name="Normal 16 2 2 4 5 2 2" xfId="27185" xr:uid="{00000000-0005-0000-0000-0000CC340000}"/>
    <cellStyle name="Normal 16 2 2 4 5 3" xfId="27184" xr:uid="{00000000-0005-0000-0000-0000CD340000}"/>
    <cellStyle name="Normal 16 2 2 4 5 4" xfId="48731" xr:uid="{00000000-0005-0000-0000-0000CE340000}"/>
    <cellStyle name="Normal 16 2 2 4 6" xfId="11600" xr:uid="{00000000-0005-0000-0000-0000CF340000}"/>
    <cellStyle name="Normal 16 2 2 4 6 2" xfId="27186" xr:uid="{00000000-0005-0000-0000-0000D0340000}"/>
    <cellStyle name="Normal 16 2 2 4 7" xfId="27167" xr:uid="{00000000-0005-0000-0000-0000D1340000}"/>
    <cellStyle name="Normal 16 2 2 4 8" xfId="44369" xr:uid="{00000000-0005-0000-0000-0000D2340000}"/>
    <cellStyle name="Normal 16 2 2 5" xfId="769" xr:uid="{00000000-0005-0000-0000-0000D3340000}"/>
    <cellStyle name="Normal 16 2 2 5 2" xfId="1868" xr:uid="{00000000-0005-0000-0000-0000D4340000}"/>
    <cellStyle name="Normal 16 2 2 5 2 2" xfId="4051" xr:uid="{00000000-0005-0000-0000-0000D5340000}"/>
    <cellStyle name="Normal 16 2 2 5 2 2 2" xfId="10594" xr:uid="{00000000-0005-0000-0000-0000D6340000}"/>
    <cellStyle name="Normal 16 2 2 5 2 2 2 2" xfId="21513" xr:uid="{00000000-0005-0000-0000-0000D7340000}"/>
    <cellStyle name="Normal 16 2 2 5 2 2 2 2 2" xfId="27191" xr:uid="{00000000-0005-0000-0000-0000D8340000}"/>
    <cellStyle name="Normal 16 2 2 5 2 2 2 3" xfId="27190" xr:uid="{00000000-0005-0000-0000-0000D9340000}"/>
    <cellStyle name="Normal 16 2 2 5 2 2 2 4" xfId="54282" xr:uid="{00000000-0005-0000-0000-0000DA340000}"/>
    <cellStyle name="Normal 16 2 2 5 2 2 3" xfId="14970" xr:uid="{00000000-0005-0000-0000-0000DB340000}"/>
    <cellStyle name="Normal 16 2 2 5 2 2 3 2" xfId="27192" xr:uid="{00000000-0005-0000-0000-0000DC340000}"/>
    <cellStyle name="Normal 16 2 2 5 2 2 4" xfId="27189" xr:uid="{00000000-0005-0000-0000-0000DD340000}"/>
    <cellStyle name="Normal 16 2 2 5 2 2 5" xfId="47739" xr:uid="{00000000-0005-0000-0000-0000DE340000}"/>
    <cellStyle name="Normal 16 2 2 5 2 3" xfId="8413" xr:uid="{00000000-0005-0000-0000-0000DF340000}"/>
    <cellStyle name="Normal 16 2 2 5 2 3 2" xfId="19332" xr:uid="{00000000-0005-0000-0000-0000E0340000}"/>
    <cellStyle name="Normal 16 2 2 5 2 3 2 2" xfId="27194" xr:uid="{00000000-0005-0000-0000-0000E1340000}"/>
    <cellStyle name="Normal 16 2 2 5 2 3 3" xfId="27193" xr:uid="{00000000-0005-0000-0000-0000E2340000}"/>
    <cellStyle name="Normal 16 2 2 5 2 3 4" xfId="52101" xr:uid="{00000000-0005-0000-0000-0000E3340000}"/>
    <cellStyle name="Normal 16 2 2 5 2 4" xfId="6232" xr:uid="{00000000-0005-0000-0000-0000E4340000}"/>
    <cellStyle name="Normal 16 2 2 5 2 4 2" xfId="17151" xr:uid="{00000000-0005-0000-0000-0000E5340000}"/>
    <cellStyle name="Normal 16 2 2 5 2 4 2 2" xfId="27196" xr:uid="{00000000-0005-0000-0000-0000E6340000}"/>
    <cellStyle name="Normal 16 2 2 5 2 4 3" xfId="27195" xr:uid="{00000000-0005-0000-0000-0000E7340000}"/>
    <cellStyle name="Normal 16 2 2 5 2 4 4" xfId="49920" xr:uid="{00000000-0005-0000-0000-0000E8340000}"/>
    <cellStyle name="Normal 16 2 2 5 2 5" xfId="12789" xr:uid="{00000000-0005-0000-0000-0000E9340000}"/>
    <cellStyle name="Normal 16 2 2 5 2 5 2" xfId="27197" xr:uid="{00000000-0005-0000-0000-0000EA340000}"/>
    <cellStyle name="Normal 16 2 2 5 2 6" xfId="27188" xr:uid="{00000000-0005-0000-0000-0000EB340000}"/>
    <cellStyle name="Normal 16 2 2 5 2 7" xfId="45558" xr:uid="{00000000-0005-0000-0000-0000EC340000}"/>
    <cellStyle name="Normal 16 2 2 5 3" xfId="2960" xr:uid="{00000000-0005-0000-0000-0000ED340000}"/>
    <cellStyle name="Normal 16 2 2 5 3 2" xfId="9503" xr:uid="{00000000-0005-0000-0000-0000EE340000}"/>
    <cellStyle name="Normal 16 2 2 5 3 2 2" xfId="20422" xr:uid="{00000000-0005-0000-0000-0000EF340000}"/>
    <cellStyle name="Normal 16 2 2 5 3 2 2 2" xfId="27200" xr:uid="{00000000-0005-0000-0000-0000F0340000}"/>
    <cellStyle name="Normal 16 2 2 5 3 2 3" xfId="27199" xr:uid="{00000000-0005-0000-0000-0000F1340000}"/>
    <cellStyle name="Normal 16 2 2 5 3 2 4" xfId="53191" xr:uid="{00000000-0005-0000-0000-0000F2340000}"/>
    <cellStyle name="Normal 16 2 2 5 3 3" xfId="13879" xr:uid="{00000000-0005-0000-0000-0000F3340000}"/>
    <cellStyle name="Normal 16 2 2 5 3 3 2" xfId="27201" xr:uid="{00000000-0005-0000-0000-0000F4340000}"/>
    <cellStyle name="Normal 16 2 2 5 3 4" xfId="27198" xr:uid="{00000000-0005-0000-0000-0000F5340000}"/>
    <cellStyle name="Normal 16 2 2 5 3 5" xfId="46648" xr:uid="{00000000-0005-0000-0000-0000F6340000}"/>
    <cellStyle name="Normal 16 2 2 5 4" xfId="7322" xr:uid="{00000000-0005-0000-0000-0000F7340000}"/>
    <cellStyle name="Normal 16 2 2 5 4 2" xfId="18241" xr:uid="{00000000-0005-0000-0000-0000F8340000}"/>
    <cellStyle name="Normal 16 2 2 5 4 2 2" xfId="27203" xr:uid="{00000000-0005-0000-0000-0000F9340000}"/>
    <cellStyle name="Normal 16 2 2 5 4 3" xfId="27202" xr:uid="{00000000-0005-0000-0000-0000FA340000}"/>
    <cellStyle name="Normal 16 2 2 5 4 4" xfId="51010" xr:uid="{00000000-0005-0000-0000-0000FB340000}"/>
    <cellStyle name="Normal 16 2 2 5 5" xfId="5141" xr:uid="{00000000-0005-0000-0000-0000FC340000}"/>
    <cellStyle name="Normal 16 2 2 5 5 2" xfId="16060" xr:uid="{00000000-0005-0000-0000-0000FD340000}"/>
    <cellStyle name="Normal 16 2 2 5 5 2 2" xfId="27205" xr:uid="{00000000-0005-0000-0000-0000FE340000}"/>
    <cellStyle name="Normal 16 2 2 5 5 3" xfId="27204" xr:uid="{00000000-0005-0000-0000-0000FF340000}"/>
    <cellStyle name="Normal 16 2 2 5 5 4" xfId="48829" xr:uid="{00000000-0005-0000-0000-000000350000}"/>
    <cellStyle name="Normal 16 2 2 5 6" xfId="11698" xr:uid="{00000000-0005-0000-0000-000001350000}"/>
    <cellStyle name="Normal 16 2 2 5 6 2" xfId="27206" xr:uid="{00000000-0005-0000-0000-000002350000}"/>
    <cellStyle name="Normal 16 2 2 5 7" xfId="27187" xr:uid="{00000000-0005-0000-0000-000003350000}"/>
    <cellStyle name="Normal 16 2 2 5 8" xfId="44467" xr:uid="{00000000-0005-0000-0000-000004350000}"/>
    <cellStyle name="Normal 16 2 2 6" xfId="867" xr:uid="{00000000-0005-0000-0000-000005350000}"/>
    <cellStyle name="Normal 16 2 2 6 2" xfId="1966" xr:uid="{00000000-0005-0000-0000-000006350000}"/>
    <cellStyle name="Normal 16 2 2 6 2 2" xfId="4149" xr:uid="{00000000-0005-0000-0000-000007350000}"/>
    <cellStyle name="Normal 16 2 2 6 2 2 2" xfId="10692" xr:uid="{00000000-0005-0000-0000-000008350000}"/>
    <cellStyle name="Normal 16 2 2 6 2 2 2 2" xfId="21611" xr:uid="{00000000-0005-0000-0000-000009350000}"/>
    <cellStyle name="Normal 16 2 2 6 2 2 2 2 2" xfId="27211" xr:uid="{00000000-0005-0000-0000-00000A350000}"/>
    <cellStyle name="Normal 16 2 2 6 2 2 2 3" xfId="27210" xr:uid="{00000000-0005-0000-0000-00000B350000}"/>
    <cellStyle name="Normal 16 2 2 6 2 2 2 4" xfId="54380" xr:uid="{00000000-0005-0000-0000-00000C350000}"/>
    <cellStyle name="Normal 16 2 2 6 2 2 3" xfId="15068" xr:uid="{00000000-0005-0000-0000-00000D350000}"/>
    <cellStyle name="Normal 16 2 2 6 2 2 3 2" xfId="27212" xr:uid="{00000000-0005-0000-0000-00000E350000}"/>
    <cellStyle name="Normal 16 2 2 6 2 2 4" xfId="27209" xr:uid="{00000000-0005-0000-0000-00000F350000}"/>
    <cellStyle name="Normal 16 2 2 6 2 2 5" xfId="47837" xr:uid="{00000000-0005-0000-0000-000010350000}"/>
    <cellStyle name="Normal 16 2 2 6 2 3" xfId="8511" xr:uid="{00000000-0005-0000-0000-000011350000}"/>
    <cellStyle name="Normal 16 2 2 6 2 3 2" xfId="19430" xr:uid="{00000000-0005-0000-0000-000012350000}"/>
    <cellStyle name="Normal 16 2 2 6 2 3 2 2" xfId="27214" xr:uid="{00000000-0005-0000-0000-000013350000}"/>
    <cellStyle name="Normal 16 2 2 6 2 3 3" xfId="27213" xr:uid="{00000000-0005-0000-0000-000014350000}"/>
    <cellStyle name="Normal 16 2 2 6 2 3 4" xfId="52199" xr:uid="{00000000-0005-0000-0000-000015350000}"/>
    <cellStyle name="Normal 16 2 2 6 2 4" xfId="6330" xr:uid="{00000000-0005-0000-0000-000016350000}"/>
    <cellStyle name="Normal 16 2 2 6 2 4 2" xfId="17249" xr:uid="{00000000-0005-0000-0000-000017350000}"/>
    <cellStyle name="Normal 16 2 2 6 2 4 2 2" xfId="27216" xr:uid="{00000000-0005-0000-0000-000018350000}"/>
    <cellStyle name="Normal 16 2 2 6 2 4 3" xfId="27215" xr:uid="{00000000-0005-0000-0000-000019350000}"/>
    <cellStyle name="Normal 16 2 2 6 2 4 4" xfId="50018" xr:uid="{00000000-0005-0000-0000-00001A350000}"/>
    <cellStyle name="Normal 16 2 2 6 2 5" xfId="12887" xr:uid="{00000000-0005-0000-0000-00001B350000}"/>
    <cellStyle name="Normal 16 2 2 6 2 5 2" xfId="27217" xr:uid="{00000000-0005-0000-0000-00001C350000}"/>
    <cellStyle name="Normal 16 2 2 6 2 6" xfId="27208" xr:uid="{00000000-0005-0000-0000-00001D350000}"/>
    <cellStyle name="Normal 16 2 2 6 2 7" xfId="45656" xr:uid="{00000000-0005-0000-0000-00001E350000}"/>
    <cellStyle name="Normal 16 2 2 6 3" xfId="3058" xr:uid="{00000000-0005-0000-0000-00001F350000}"/>
    <cellStyle name="Normal 16 2 2 6 3 2" xfId="9601" xr:uid="{00000000-0005-0000-0000-000020350000}"/>
    <cellStyle name="Normal 16 2 2 6 3 2 2" xfId="20520" xr:uid="{00000000-0005-0000-0000-000021350000}"/>
    <cellStyle name="Normal 16 2 2 6 3 2 2 2" xfId="27220" xr:uid="{00000000-0005-0000-0000-000022350000}"/>
    <cellStyle name="Normal 16 2 2 6 3 2 3" xfId="27219" xr:uid="{00000000-0005-0000-0000-000023350000}"/>
    <cellStyle name="Normal 16 2 2 6 3 2 4" xfId="53289" xr:uid="{00000000-0005-0000-0000-000024350000}"/>
    <cellStyle name="Normal 16 2 2 6 3 3" xfId="13977" xr:uid="{00000000-0005-0000-0000-000025350000}"/>
    <cellStyle name="Normal 16 2 2 6 3 3 2" xfId="27221" xr:uid="{00000000-0005-0000-0000-000026350000}"/>
    <cellStyle name="Normal 16 2 2 6 3 4" xfId="27218" xr:uid="{00000000-0005-0000-0000-000027350000}"/>
    <cellStyle name="Normal 16 2 2 6 3 5" xfId="46746" xr:uid="{00000000-0005-0000-0000-000028350000}"/>
    <cellStyle name="Normal 16 2 2 6 4" xfId="7420" xr:uid="{00000000-0005-0000-0000-000029350000}"/>
    <cellStyle name="Normal 16 2 2 6 4 2" xfId="18339" xr:uid="{00000000-0005-0000-0000-00002A350000}"/>
    <cellStyle name="Normal 16 2 2 6 4 2 2" xfId="27223" xr:uid="{00000000-0005-0000-0000-00002B350000}"/>
    <cellStyle name="Normal 16 2 2 6 4 3" xfId="27222" xr:uid="{00000000-0005-0000-0000-00002C350000}"/>
    <cellStyle name="Normal 16 2 2 6 4 4" xfId="51108" xr:uid="{00000000-0005-0000-0000-00002D350000}"/>
    <cellStyle name="Normal 16 2 2 6 5" xfId="5239" xr:uid="{00000000-0005-0000-0000-00002E350000}"/>
    <cellStyle name="Normal 16 2 2 6 5 2" xfId="16158" xr:uid="{00000000-0005-0000-0000-00002F350000}"/>
    <cellStyle name="Normal 16 2 2 6 5 2 2" xfId="27225" xr:uid="{00000000-0005-0000-0000-000030350000}"/>
    <cellStyle name="Normal 16 2 2 6 5 3" xfId="27224" xr:uid="{00000000-0005-0000-0000-000031350000}"/>
    <cellStyle name="Normal 16 2 2 6 5 4" xfId="48927" xr:uid="{00000000-0005-0000-0000-000032350000}"/>
    <cellStyle name="Normal 16 2 2 6 6" xfId="11796" xr:uid="{00000000-0005-0000-0000-000033350000}"/>
    <cellStyle name="Normal 16 2 2 6 6 2" xfId="27226" xr:uid="{00000000-0005-0000-0000-000034350000}"/>
    <cellStyle name="Normal 16 2 2 6 7" xfId="27207" xr:uid="{00000000-0005-0000-0000-000035350000}"/>
    <cellStyle name="Normal 16 2 2 6 8" xfId="44565" xr:uid="{00000000-0005-0000-0000-000036350000}"/>
    <cellStyle name="Normal 16 2 2 7" xfId="979" xr:uid="{00000000-0005-0000-0000-000037350000}"/>
    <cellStyle name="Normal 16 2 2 7 2" xfId="2077" xr:uid="{00000000-0005-0000-0000-000038350000}"/>
    <cellStyle name="Normal 16 2 2 7 2 2" xfId="4260" xr:uid="{00000000-0005-0000-0000-000039350000}"/>
    <cellStyle name="Normal 16 2 2 7 2 2 2" xfId="10803" xr:uid="{00000000-0005-0000-0000-00003A350000}"/>
    <cellStyle name="Normal 16 2 2 7 2 2 2 2" xfId="21722" xr:uid="{00000000-0005-0000-0000-00003B350000}"/>
    <cellStyle name="Normal 16 2 2 7 2 2 2 2 2" xfId="27231" xr:uid="{00000000-0005-0000-0000-00003C350000}"/>
    <cellStyle name="Normal 16 2 2 7 2 2 2 3" xfId="27230" xr:uid="{00000000-0005-0000-0000-00003D350000}"/>
    <cellStyle name="Normal 16 2 2 7 2 2 2 4" xfId="54491" xr:uid="{00000000-0005-0000-0000-00003E350000}"/>
    <cellStyle name="Normal 16 2 2 7 2 2 3" xfId="15179" xr:uid="{00000000-0005-0000-0000-00003F350000}"/>
    <cellStyle name="Normal 16 2 2 7 2 2 3 2" xfId="27232" xr:uid="{00000000-0005-0000-0000-000040350000}"/>
    <cellStyle name="Normal 16 2 2 7 2 2 4" xfId="27229" xr:uid="{00000000-0005-0000-0000-000041350000}"/>
    <cellStyle name="Normal 16 2 2 7 2 2 5" xfId="47948" xr:uid="{00000000-0005-0000-0000-000042350000}"/>
    <cellStyle name="Normal 16 2 2 7 2 3" xfId="8622" xr:uid="{00000000-0005-0000-0000-000043350000}"/>
    <cellStyle name="Normal 16 2 2 7 2 3 2" xfId="19541" xr:uid="{00000000-0005-0000-0000-000044350000}"/>
    <cellStyle name="Normal 16 2 2 7 2 3 2 2" xfId="27234" xr:uid="{00000000-0005-0000-0000-000045350000}"/>
    <cellStyle name="Normal 16 2 2 7 2 3 3" xfId="27233" xr:uid="{00000000-0005-0000-0000-000046350000}"/>
    <cellStyle name="Normal 16 2 2 7 2 3 4" xfId="52310" xr:uid="{00000000-0005-0000-0000-000047350000}"/>
    <cellStyle name="Normal 16 2 2 7 2 4" xfId="6441" xr:uid="{00000000-0005-0000-0000-000048350000}"/>
    <cellStyle name="Normal 16 2 2 7 2 4 2" xfId="17360" xr:uid="{00000000-0005-0000-0000-000049350000}"/>
    <cellStyle name="Normal 16 2 2 7 2 4 2 2" xfId="27236" xr:uid="{00000000-0005-0000-0000-00004A350000}"/>
    <cellStyle name="Normal 16 2 2 7 2 4 3" xfId="27235" xr:uid="{00000000-0005-0000-0000-00004B350000}"/>
    <cellStyle name="Normal 16 2 2 7 2 4 4" xfId="50129" xr:uid="{00000000-0005-0000-0000-00004C350000}"/>
    <cellStyle name="Normal 16 2 2 7 2 5" xfId="12998" xr:uid="{00000000-0005-0000-0000-00004D350000}"/>
    <cellStyle name="Normal 16 2 2 7 2 5 2" xfId="27237" xr:uid="{00000000-0005-0000-0000-00004E350000}"/>
    <cellStyle name="Normal 16 2 2 7 2 6" xfId="27228" xr:uid="{00000000-0005-0000-0000-00004F350000}"/>
    <cellStyle name="Normal 16 2 2 7 2 7" xfId="45767" xr:uid="{00000000-0005-0000-0000-000050350000}"/>
    <cellStyle name="Normal 16 2 2 7 3" xfId="3169" xr:uid="{00000000-0005-0000-0000-000051350000}"/>
    <cellStyle name="Normal 16 2 2 7 3 2" xfId="9712" xr:uid="{00000000-0005-0000-0000-000052350000}"/>
    <cellStyle name="Normal 16 2 2 7 3 2 2" xfId="20631" xr:uid="{00000000-0005-0000-0000-000053350000}"/>
    <cellStyle name="Normal 16 2 2 7 3 2 2 2" xfId="27240" xr:uid="{00000000-0005-0000-0000-000054350000}"/>
    <cellStyle name="Normal 16 2 2 7 3 2 3" xfId="27239" xr:uid="{00000000-0005-0000-0000-000055350000}"/>
    <cellStyle name="Normal 16 2 2 7 3 2 4" xfId="53400" xr:uid="{00000000-0005-0000-0000-000056350000}"/>
    <cellStyle name="Normal 16 2 2 7 3 3" xfId="14088" xr:uid="{00000000-0005-0000-0000-000057350000}"/>
    <cellStyle name="Normal 16 2 2 7 3 3 2" xfId="27241" xr:uid="{00000000-0005-0000-0000-000058350000}"/>
    <cellStyle name="Normal 16 2 2 7 3 4" xfId="27238" xr:uid="{00000000-0005-0000-0000-000059350000}"/>
    <cellStyle name="Normal 16 2 2 7 3 5" xfId="46857" xr:uid="{00000000-0005-0000-0000-00005A350000}"/>
    <cellStyle name="Normal 16 2 2 7 4" xfId="7531" xr:uid="{00000000-0005-0000-0000-00005B350000}"/>
    <cellStyle name="Normal 16 2 2 7 4 2" xfId="18450" xr:uid="{00000000-0005-0000-0000-00005C350000}"/>
    <cellStyle name="Normal 16 2 2 7 4 2 2" xfId="27243" xr:uid="{00000000-0005-0000-0000-00005D350000}"/>
    <cellStyle name="Normal 16 2 2 7 4 3" xfId="27242" xr:uid="{00000000-0005-0000-0000-00005E350000}"/>
    <cellStyle name="Normal 16 2 2 7 4 4" xfId="51219" xr:uid="{00000000-0005-0000-0000-00005F350000}"/>
    <cellStyle name="Normal 16 2 2 7 5" xfId="5350" xr:uid="{00000000-0005-0000-0000-000060350000}"/>
    <cellStyle name="Normal 16 2 2 7 5 2" xfId="16269" xr:uid="{00000000-0005-0000-0000-000061350000}"/>
    <cellStyle name="Normal 16 2 2 7 5 2 2" xfId="27245" xr:uid="{00000000-0005-0000-0000-000062350000}"/>
    <cellStyle name="Normal 16 2 2 7 5 3" xfId="27244" xr:uid="{00000000-0005-0000-0000-000063350000}"/>
    <cellStyle name="Normal 16 2 2 7 5 4" xfId="49038" xr:uid="{00000000-0005-0000-0000-000064350000}"/>
    <cellStyle name="Normal 16 2 2 7 6" xfId="11907" xr:uid="{00000000-0005-0000-0000-000065350000}"/>
    <cellStyle name="Normal 16 2 2 7 6 2" xfId="27246" xr:uid="{00000000-0005-0000-0000-000066350000}"/>
    <cellStyle name="Normal 16 2 2 7 7" xfId="27227" xr:uid="{00000000-0005-0000-0000-000067350000}"/>
    <cellStyle name="Normal 16 2 2 7 8" xfId="44676" xr:uid="{00000000-0005-0000-0000-000068350000}"/>
    <cellStyle name="Normal 16 2 2 8" xfId="1065" xr:uid="{00000000-0005-0000-0000-000069350000}"/>
    <cellStyle name="Normal 16 2 2 8 2" xfId="2163" xr:uid="{00000000-0005-0000-0000-00006A350000}"/>
    <cellStyle name="Normal 16 2 2 8 2 2" xfId="4346" xr:uid="{00000000-0005-0000-0000-00006B350000}"/>
    <cellStyle name="Normal 16 2 2 8 2 2 2" xfId="10889" xr:uid="{00000000-0005-0000-0000-00006C350000}"/>
    <cellStyle name="Normal 16 2 2 8 2 2 2 2" xfId="21808" xr:uid="{00000000-0005-0000-0000-00006D350000}"/>
    <cellStyle name="Normal 16 2 2 8 2 2 2 2 2" xfId="27251" xr:uid="{00000000-0005-0000-0000-00006E350000}"/>
    <cellStyle name="Normal 16 2 2 8 2 2 2 3" xfId="27250" xr:uid="{00000000-0005-0000-0000-00006F350000}"/>
    <cellStyle name="Normal 16 2 2 8 2 2 2 4" xfId="54577" xr:uid="{00000000-0005-0000-0000-000070350000}"/>
    <cellStyle name="Normal 16 2 2 8 2 2 3" xfId="15265" xr:uid="{00000000-0005-0000-0000-000071350000}"/>
    <cellStyle name="Normal 16 2 2 8 2 2 3 2" xfId="27252" xr:uid="{00000000-0005-0000-0000-000072350000}"/>
    <cellStyle name="Normal 16 2 2 8 2 2 4" xfId="27249" xr:uid="{00000000-0005-0000-0000-000073350000}"/>
    <cellStyle name="Normal 16 2 2 8 2 2 5" xfId="48034" xr:uid="{00000000-0005-0000-0000-000074350000}"/>
    <cellStyle name="Normal 16 2 2 8 2 3" xfId="8708" xr:uid="{00000000-0005-0000-0000-000075350000}"/>
    <cellStyle name="Normal 16 2 2 8 2 3 2" xfId="19627" xr:uid="{00000000-0005-0000-0000-000076350000}"/>
    <cellStyle name="Normal 16 2 2 8 2 3 2 2" xfId="27254" xr:uid="{00000000-0005-0000-0000-000077350000}"/>
    <cellStyle name="Normal 16 2 2 8 2 3 3" xfId="27253" xr:uid="{00000000-0005-0000-0000-000078350000}"/>
    <cellStyle name="Normal 16 2 2 8 2 3 4" xfId="52396" xr:uid="{00000000-0005-0000-0000-000079350000}"/>
    <cellStyle name="Normal 16 2 2 8 2 4" xfId="6527" xr:uid="{00000000-0005-0000-0000-00007A350000}"/>
    <cellStyle name="Normal 16 2 2 8 2 4 2" xfId="17446" xr:uid="{00000000-0005-0000-0000-00007B350000}"/>
    <cellStyle name="Normal 16 2 2 8 2 4 2 2" xfId="27256" xr:uid="{00000000-0005-0000-0000-00007C350000}"/>
    <cellStyle name="Normal 16 2 2 8 2 4 3" xfId="27255" xr:uid="{00000000-0005-0000-0000-00007D350000}"/>
    <cellStyle name="Normal 16 2 2 8 2 4 4" xfId="50215" xr:uid="{00000000-0005-0000-0000-00007E350000}"/>
    <cellStyle name="Normal 16 2 2 8 2 5" xfId="13084" xr:uid="{00000000-0005-0000-0000-00007F350000}"/>
    <cellStyle name="Normal 16 2 2 8 2 5 2" xfId="27257" xr:uid="{00000000-0005-0000-0000-000080350000}"/>
    <cellStyle name="Normal 16 2 2 8 2 6" xfId="27248" xr:uid="{00000000-0005-0000-0000-000081350000}"/>
    <cellStyle name="Normal 16 2 2 8 2 7" xfId="45853" xr:uid="{00000000-0005-0000-0000-000082350000}"/>
    <cellStyle name="Normal 16 2 2 8 3" xfId="3255" xr:uid="{00000000-0005-0000-0000-000083350000}"/>
    <cellStyle name="Normal 16 2 2 8 3 2" xfId="9798" xr:uid="{00000000-0005-0000-0000-000084350000}"/>
    <cellStyle name="Normal 16 2 2 8 3 2 2" xfId="20717" xr:uid="{00000000-0005-0000-0000-000085350000}"/>
    <cellStyle name="Normal 16 2 2 8 3 2 2 2" xfId="27260" xr:uid="{00000000-0005-0000-0000-000086350000}"/>
    <cellStyle name="Normal 16 2 2 8 3 2 3" xfId="27259" xr:uid="{00000000-0005-0000-0000-000087350000}"/>
    <cellStyle name="Normal 16 2 2 8 3 2 4" xfId="53486" xr:uid="{00000000-0005-0000-0000-000088350000}"/>
    <cellStyle name="Normal 16 2 2 8 3 3" xfId="14174" xr:uid="{00000000-0005-0000-0000-000089350000}"/>
    <cellStyle name="Normal 16 2 2 8 3 3 2" xfId="27261" xr:uid="{00000000-0005-0000-0000-00008A350000}"/>
    <cellStyle name="Normal 16 2 2 8 3 4" xfId="27258" xr:uid="{00000000-0005-0000-0000-00008B350000}"/>
    <cellStyle name="Normal 16 2 2 8 3 5" xfId="46943" xr:uid="{00000000-0005-0000-0000-00008C350000}"/>
    <cellStyle name="Normal 16 2 2 8 4" xfId="7617" xr:uid="{00000000-0005-0000-0000-00008D350000}"/>
    <cellStyle name="Normal 16 2 2 8 4 2" xfId="18536" xr:uid="{00000000-0005-0000-0000-00008E350000}"/>
    <cellStyle name="Normal 16 2 2 8 4 2 2" xfId="27263" xr:uid="{00000000-0005-0000-0000-00008F350000}"/>
    <cellStyle name="Normal 16 2 2 8 4 3" xfId="27262" xr:uid="{00000000-0005-0000-0000-000090350000}"/>
    <cellStyle name="Normal 16 2 2 8 4 4" xfId="51305" xr:uid="{00000000-0005-0000-0000-000091350000}"/>
    <cellStyle name="Normal 16 2 2 8 5" xfId="5436" xr:uid="{00000000-0005-0000-0000-000092350000}"/>
    <cellStyle name="Normal 16 2 2 8 5 2" xfId="16355" xr:uid="{00000000-0005-0000-0000-000093350000}"/>
    <cellStyle name="Normal 16 2 2 8 5 2 2" xfId="27265" xr:uid="{00000000-0005-0000-0000-000094350000}"/>
    <cellStyle name="Normal 16 2 2 8 5 3" xfId="27264" xr:uid="{00000000-0005-0000-0000-000095350000}"/>
    <cellStyle name="Normal 16 2 2 8 5 4" xfId="49124" xr:uid="{00000000-0005-0000-0000-000096350000}"/>
    <cellStyle name="Normal 16 2 2 8 6" xfId="11993" xr:uid="{00000000-0005-0000-0000-000097350000}"/>
    <cellStyle name="Normal 16 2 2 8 6 2" xfId="27266" xr:uid="{00000000-0005-0000-0000-000098350000}"/>
    <cellStyle name="Normal 16 2 2 8 7" xfId="27247" xr:uid="{00000000-0005-0000-0000-000099350000}"/>
    <cellStyle name="Normal 16 2 2 8 8" xfId="44762" xr:uid="{00000000-0005-0000-0000-00009A350000}"/>
    <cellStyle name="Normal 16 2 2 9" xfId="1163" xr:uid="{00000000-0005-0000-0000-00009B350000}"/>
    <cellStyle name="Normal 16 2 2 9 2" xfId="2261" xr:uid="{00000000-0005-0000-0000-00009C350000}"/>
    <cellStyle name="Normal 16 2 2 9 2 2" xfId="4444" xr:uid="{00000000-0005-0000-0000-00009D350000}"/>
    <cellStyle name="Normal 16 2 2 9 2 2 2" xfId="10987" xr:uid="{00000000-0005-0000-0000-00009E350000}"/>
    <cellStyle name="Normal 16 2 2 9 2 2 2 2" xfId="21906" xr:uid="{00000000-0005-0000-0000-00009F350000}"/>
    <cellStyle name="Normal 16 2 2 9 2 2 2 2 2" xfId="27271" xr:uid="{00000000-0005-0000-0000-0000A0350000}"/>
    <cellStyle name="Normal 16 2 2 9 2 2 2 3" xfId="27270" xr:uid="{00000000-0005-0000-0000-0000A1350000}"/>
    <cellStyle name="Normal 16 2 2 9 2 2 2 4" xfId="54675" xr:uid="{00000000-0005-0000-0000-0000A2350000}"/>
    <cellStyle name="Normal 16 2 2 9 2 2 3" xfId="15363" xr:uid="{00000000-0005-0000-0000-0000A3350000}"/>
    <cellStyle name="Normal 16 2 2 9 2 2 3 2" xfId="27272" xr:uid="{00000000-0005-0000-0000-0000A4350000}"/>
    <cellStyle name="Normal 16 2 2 9 2 2 4" xfId="27269" xr:uid="{00000000-0005-0000-0000-0000A5350000}"/>
    <cellStyle name="Normal 16 2 2 9 2 2 5" xfId="48132" xr:uid="{00000000-0005-0000-0000-0000A6350000}"/>
    <cellStyle name="Normal 16 2 2 9 2 3" xfId="8806" xr:uid="{00000000-0005-0000-0000-0000A7350000}"/>
    <cellStyle name="Normal 16 2 2 9 2 3 2" xfId="19725" xr:uid="{00000000-0005-0000-0000-0000A8350000}"/>
    <cellStyle name="Normal 16 2 2 9 2 3 2 2" xfId="27274" xr:uid="{00000000-0005-0000-0000-0000A9350000}"/>
    <cellStyle name="Normal 16 2 2 9 2 3 3" xfId="27273" xr:uid="{00000000-0005-0000-0000-0000AA350000}"/>
    <cellStyle name="Normal 16 2 2 9 2 3 4" xfId="52494" xr:uid="{00000000-0005-0000-0000-0000AB350000}"/>
    <cellStyle name="Normal 16 2 2 9 2 4" xfId="6625" xr:uid="{00000000-0005-0000-0000-0000AC350000}"/>
    <cellStyle name="Normal 16 2 2 9 2 4 2" xfId="17544" xr:uid="{00000000-0005-0000-0000-0000AD350000}"/>
    <cellStyle name="Normal 16 2 2 9 2 4 2 2" xfId="27276" xr:uid="{00000000-0005-0000-0000-0000AE350000}"/>
    <cellStyle name="Normal 16 2 2 9 2 4 3" xfId="27275" xr:uid="{00000000-0005-0000-0000-0000AF350000}"/>
    <cellStyle name="Normal 16 2 2 9 2 4 4" xfId="50313" xr:uid="{00000000-0005-0000-0000-0000B0350000}"/>
    <cellStyle name="Normal 16 2 2 9 2 5" xfId="13182" xr:uid="{00000000-0005-0000-0000-0000B1350000}"/>
    <cellStyle name="Normal 16 2 2 9 2 5 2" xfId="27277" xr:uid="{00000000-0005-0000-0000-0000B2350000}"/>
    <cellStyle name="Normal 16 2 2 9 2 6" xfId="27268" xr:uid="{00000000-0005-0000-0000-0000B3350000}"/>
    <cellStyle name="Normal 16 2 2 9 2 7" xfId="45951" xr:uid="{00000000-0005-0000-0000-0000B4350000}"/>
    <cellStyle name="Normal 16 2 2 9 3" xfId="3353" xr:uid="{00000000-0005-0000-0000-0000B5350000}"/>
    <cellStyle name="Normal 16 2 2 9 3 2" xfId="9896" xr:uid="{00000000-0005-0000-0000-0000B6350000}"/>
    <cellStyle name="Normal 16 2 2 9 3 2 2" xfId="20815" xr:uid="{00000000-0005-0000-0000-0000B7350000}"/>
    <cellStyle name="Normal 16 2 2 9 3 2 2 2" xfId="27280" xr:uid="{00000000-0005-0000-0000-0000B8350000}"/>
    <cellStyle name="Normal 16 2 2 9 3 2 3" xfId="27279" xr:uid="{00000000-0005-0000-0000-0000B9350000}"/>
    <cellStyle name="Normal 16 2 2 9 3 2 4" xfId="53584" xr:uid="{00000000-0005-0000-0000-0000BA350000}"/>
    <cellStyle name="Normal 16 2 2 9 3 3" xfId="14272" xr:uid="{00000000-0005-0000-0000-0000BB350000}"/>
    <cellStyle name="Normal 16 2 2 9 3 3 2" xfId="27281" xr:uid="{00000000-0005-0000-0000-0000BC350000}"/>
    <cellStyle name="Normal 16 2 2 9 3 4" xfId="27278" xr:uid="{00000000-0005-0000-0000-0000BD350000}"/>
    <cellStyle name="Normal 16 2 2 9 3 5" xfId="47041" xr:uid="{00000000-0005-0000-0000-0000BE350000}"/>
    <cellStyle name="Normal 16 2 2 9 4" xfId="7715" xr:uid="{00000000-0005-0000-0000-0000BF350000}"/>
    <cellStyle name="Normal 16 2 2 9 4 2" xfId="18634" xr:uid="{00000000-0005-0000-0000-0000C0350000}"/>
    <cellStyle name="Normal 16 2 2 9 4 2 2" xfId="27283" xr:uid="{00000000-0005-0000-0000-0000C1350000}"/>
    <cellStyle name="Normal 16 2 2 9 4 3" xfId="27282" xr:uid="{00000000-0005-0000-0000-0000C2350000}"/>
    <cellStyle name="Normal 16 2 2 9 4 4" xfId="51403" xr:uid="{00000000-0005-0000-0000-0000C3350000}"/>
    <cellStyle name="Normal 16 2 2 9 5" xfId="5534" xr:uid="{00000000-0005-0000-0000-0000C4350000}"/>
    <cellStyle name="Normal 16 2 2 9 5 2" xfId="16453" xr:uid="{00000000-0005-0000-0000-0000C5350000}"/>
    <cellStyle name="Normal 16 2 2 9 5 2 2" xfId="27285" xr:uid="{00000000-0005-0000-0000-0000C6350000}"/>
    <cellStyle name="Normal 16 2 2 9 5 3" xfId="27284" xr:uid="{00000000-0005-0000-0000-0000C7350000}"/>
    <cellStyle name="Normal 16 2 2 9 5 4" xfId="49222" xr:uid="{00000000-0005-0000-0000-0000C8350000}"/>
    <cellStyle name="Normal 16 2 2 9 6" xfId="12091" xr:uid="{00000000-0005-0000-0000-0000C9350000}"/>
    <cellStyle name="Normal 16 2 2 9 6 2" xfId="27286" xr:uid="{00000000-0005-0000-0000-0000CA350000}"/>
    <cellStyle name="Normal 16 2 2 9 7" xfId="27267" xr:uid="{00000000-0005-0000-0000-0000CB350000}"/>
    <cellStyle name="Normal 16 2 2 9 8" xfId="44860" xr:uid="{00000000-0005-0000-0000-0000CC350000}"/>
    <cellStyle name="Normal 16 2 3" xfId="282" xr:uid="{00000000-0005-0000-0000-0000CD350000}"/>
    <cellStyle name="Normal 16 2 3 2" xfId="548" xr:uid="{00000000-0005-0000-0000-0000CE350000}"/>
    <cellStyle name="Normal 16 2 3 2 2" xfId="1647" xr:uid="{00000000-0005-0000-0000-0000CF350000}"/>
    <cellStyle name="Normal 16 2 3 2 2 2" xfId="3830" xr:uid="{00000000-0005-0000-0000-0000D0350000}"/>
    <cellStyle name="Normal 16 2 3 2 2 2 2" xfId="10373" xr:uid="{00000000-0005-0000-0000-0000D1350000}"/>
    <cellStyle name="Normal 16 2 3 2 2 2 2 2" xfId="21292" xr:uid="{00000000-0005-0000-0000-0000D2350000}"/>
    <cellStyle name="Normal 16 2 3 2 2 2 2 2 2" xfId="27292" xr:uid="{00000000-0005-0000-0000-0000D3350000}"/>
    <cellStyle name="Normal 16 2 3 2 2 2 2 3" xfId="27291" xr:uid="{00000000-0005-0000-0000-0000D4350000}"/>
    <cellStyle name="Normal 16 2 3 2 2 2 2 4" xfId="54061" xr:uid="{00000000-0005-0000-0000-0000D5350000}"/>
    <cellStyle name="Normal 16 2 3 2 2 2 3" xfId="14749" xr:uid="{00000000-0005-0000-0000-0000D6350000}"/>
    <cellStyle name="Normal 16 2 3 2 2 2 3 2" xfId="27293" xr:uid="{00000000-0005-0000-0000-0000D7350000}"/>
    <cellStyle name="Normal 16 2 3 2 2 2 4" xfId="27290" xr:uid="{00000000-0005-0000-0000-0000D8350000}"/>
    <cellStyle name="Normal 16 2 3 2 2 2 5" xfId="47518" xr:uid="{00000000-0005-0000-0000-0000D9350000}"/>
    <cellStyle name="Normal 16 2 3 2 2 3" xfId="8192" xr:uid="{00000000-0005-0000-0000-0000DA350000}"/>
    <cellStyle name="Normal 16 2 3 2 2 3 2" xfId="19111" xr:uid="{00000000-0005-0000-0000-0000DB350000}"/>
    <cellStyle name="Normal 16 2 3 2 2 3 2 2" xfId="27295" xr:uid="{00000000-0005-0000-0000-0000DC350000}"/>
    <cellStyle name="Normal 16 2 3 2 2 3 3" xfId="27294" xr:uid="{00000000-0005-0000-0000-0000DD350000}"/>
    <cellStyle name="Normal 16 2 3 2 2 3 4" xfId="51880" xr:uid="{00000000-0005-0000-0000-0000DE350000}"/>
    <cellStyle name="Normal 16 2 3 2 2 4" xfId="6011" xr:uid="{00000000-0005-0000-0000-0000DF350000}"/>
    <cellStyle name="Normal 16 2 3 2 2 4 2" xfId="16930" xr:uid="{00000000-0005-0000-0000-0000E0350000}"/>
    <cellStyle name="Normal 16 2 3 2 2 4 2 2" xfId="27297" xr:uid="{00000000-0005-0000-0000-0000E1350000}"/>
    <cellStyle name="Normal 16 2 3 2 2 4 3" xfId="27296" xr:uid="{00000000-0005-0000-0000-0000E2350000}"/>
    <cellStyle name="Normal 16 2 3 2 2 4 4" xfId="49699" xr:uid="{00000000-0005-0000-0000-0000E3350000}"/>
    <cellStyle name="Normal 16 2 3 2 2 5" xfId="12568" xr:uid="{00000000-0005-0000-0000-0000E4350000}"/>
    <cellStyle name="Normal 16 2 3 2 2 5 2" xfId="27298" xr:uid="{00000000-0005-0000-0000-0000E5350000}"/>
    <cellStyle name="Normal 16 2 3 2 2 6" xfId="27289" xr:uid="{00000000-0005-0000-0000-0000E6350000}"/>
    <cellStyle name="Normal 16 2 3 2 2 7" xfId="45337" xr:uid="{00000000-0005-0000-0000-0000E7350000}"/>
    <cellStyle name="Normal 16 2 3 2 3" xfId="2739" xr:uid="{00000000-0005-0000-0000-0000E8350000}"/>
    <cellStyle name="Normal 16 2 3 2 3 2" xfId="9282" xr:uid="{00000000-0005-0000-0000-0000E9350000}"/>
    <cellStyle name="Normal 16 2 3 2 3 2 2" xfId="20201" xr:uid="{00000000-0005-0000-0000-0000EA350000}"/>
    <cellStyle name="Normal 16 2 3 2 3 2 2 2" xfId="27301" xr:uid="{00000000-0005-0000-0000-0000EB350000}"/>
    <cellStyle name="Normal 16 2 3 2 3 2 3" xfId="27300" xr:uid="{00000000-0005-0000-0000-0000EC350000}"/>
    <cellStyle name="Normal 16 2 3 2 3 2 4" xfId="52970" xr:uid="{00000000-0005-0000-0000-0000ED350000}"/>
    <cellStyle name="Normal 16 2 3 2 3 3" xfId="13658" xr:uid="{00000000-0005-0000-0000-0000EE350000}"/>
    <cellStyle name="Normal 16 2 3 2 3 3 2" xfId="27302" xr:uid="{00000000-0005-0000-0000-0000EF350000}"/>
    <cellStyle name="Normal 16 2 3 2 3 4" xfId="27299" xr:uid="{00000000-0005-0000-0000-0000F0350000}"/>
    <cellStyle name="Normal 16 2 3 2 3 5" xfId="46427" xr:uid="{00000000-0005-0000-0000-0000F1350000}"/>
    <cellStyle name="Normal 16 2 3 2 4" xfId="7101" xr:uid="{00000000-0005-0000-0000-0000F2350000}"/>
    <cellStyle name="Normal 16 2 3 2 4 2" xfId="18020" xr:uid="{00000000-0005-0000-0000-0000F3350000}"/>
    <cellStyle name="Normal 16 2 3 2 4 2 2" xfId="27304" xr:uid="{00000000-0005-0000-0000-0000F4350000}"/>
    <cellStyle name="Normal 16 2 3 2 4 3" xfId="27303" xr:uid="{00000000-0005-0000-0000-0000F5350000}"/>
    <cellStyle name="Normal 16 2 3 2 4 4" xfId="50789" xr:uid="{00000000-0005-0000-0000-0000F6350000}"/>
    <cellStyle name="Normal 16 2 3 2 5" xfId="4920" xr:uid="{00000000-0005-0000-0000-0000F7350000}"/>
    <cellStyle name="Normal 16 2 3 2 5 2" xfId="15839" xr:uid="{00000000-0005-0000-0000-0000F8350000}"/>
    <cellStyle name="Normal 16 2 3 2 5 2 2" xfId="27306" xr:uid="{00000000-0005-0000-0000-0000F9350000}"/>
    <cellStyle name="Normal 16 2 3 2 5 3" xfId="27305" xr:uid="{00000000-0005-0000-0000-0000FA350000}"/>
    <cellStyle name="Normal 16 2 3 2 5 4" xfId="48608" xr:uid="{00000000-0005-0000-0000-0000FB350000}"/>
    <cellStyle name="Normal 16 2 3 2 6" xfId="11477" xr:uid="{00000000-0005-0000-0000-0000FC350000}"/>
    <cellStyle name="Normal 16 2 3 2 6 2" xfId="27307" xr:uid="{00000000-0005-0000-0000-0000FD350000}"/>
    <cellStyle name="Normal 16 2 3 2 7" xfId="27288" xr:uid="{00000000-0005-0000-0000-0000FE350000}"/>
    <cellStyle name="Normal 16 2 3 2 8" xfId="44246" xr:uid="{00000000-0005-0000-0000-0000FF350000}"/>
    <cellStyle name="Normal 16 2 3 3" xfId="1449" xr:uid="{00000000-0005-0000-0000-000000360000}"/>
    <cellStyle name="Normal 16 2 3 3 2" xfId="3632" xr:uid="{00000000-0005-0000-0000-000001360000}"/>
    <cellStyle name="Normal 16 2 3 3 2 2" xfId="10175" xr:uid="{00000000-0005-0000-0000-000002360000}"/>
    <cellStyle name="Normal 16 2 3 3 2 2 2" xfId="21094" xr:uid="{00000000-0005-0000-0000-000003360000}"/>
    <cellStyle name="Normal 16 2 3 3 2 2 2 2" xfId="27311" xr:uid="{00000000-0005-0000-0000-000004360000}"/>
    <cellStyle name="Normal 16 2 3 3 2 2 3" xfId="27310" xr:uid="{00000000-0005-0000-0000-000005360000}"/>
    <cellStyle name="Normal 16 2 3 3 2 2 4" xfId="53863" xr:uid="{00000000-0005-0000-0000-000006360000}"/>
    <cellStyle name="Normal 16 2 3 3 2 3" xfId="14551" xr:uid="{00000000-0005-0000-0000-000007360000}"/>
    <cellStyle name="Normal 16 2 3 3 2 3 2" xfId="27312" xr:uid="{00000000-0005-0000-0000-000008360000}"/>
    <cellStyle name="Normal 16 2 3 3 2 4" xfId="27309" xr:uid="{00000000-0005-0000-0000-000009360000}"/>
    <cellStyle name="Normal 16 2 3 3 2 5" xfId="47320" xr:uid="{00000000-0005-0000-0000-00000A360000}"/>
    <cellStyle name="Normal 16 2 3 3 3" xfId="7994" xr:uid="{00000000-0005-0000-0000-00000B360000}"/>
    <cellStyle name="Normal 16 2 3 3 3 2" xfId="18913" xr:uid="{00000000-0005-0000-0000-00000C360000}"/>
    <cellStyle name="Normal 16 2 3 3 3 2 2" xfId="27314" xr:uid="{00000000-0005-0000-0000-00000D360000}"/>
    <cellStyle name="Normal 16 2 3 3 3 3" xfId="27313" xr:uid="{00000000-0005-0000-0000-00000E360000}"/>
    <cellStyle name="Normal 16 2 3 3 3 4" xfId="51682" xr:uid="{00000000-0005-0000-0000-00000F360000}"/>
    <cellStyle name="Normal 16 2 3 3 4" xfId="5813" xr:uid="{00000000-0005-0000-0000-000010360000}"/>
    <cellStyle name="Normal 16 2 3 3 4 2" xfId="16732" xr:uid="{00000000-0005-0000-0000-000011360000}"/>
    <cellStyle name="Normal 16 2 3 3 4 2 2" xfId="27316" xr:uid="{00000000-0005-0000-0000-000012360000}"/>
    <cellStyle name="Normal 16 2 3 3 4 3" xfId="27315" xr:uid="{00000000-0005-0000-0000-000013360000}"/>
    <cellStyle name="Normal 16 2 3 3 4 4" xfId="49501" xr:uid="{00000000-0005-0000-0000-000014360000}"/>
    <cellStyle name="Normal 16 2 3 3 5" xfId="12370" xr:uid="{00000000-0005-0000-0000-000015360000}"/>
    <cellStyle name="Normal 16 2 3 3 5 2" xfId="27317" xr:uid="{00000000-0005-0000-0000-000016360000}"/>
    <cellStyle name="Normal 16 2 3 3 6" xfId="27308" xr:uid="{00000000-0005-0000-0000-000017360000}"/>
    <cellStyle name="Normal 16 2 3 3 7" xfId="45139" xr:uid="{00000000-0005-0000-0000-000018360000}"/>
    <cellStyle name="Normal 16 2 3 4" xfId="2541" xr:uid="{00000000-0005-0000-0000-000019360000}"/>
    <cellStyle name="Normal 16 2 3 4 2" xfId="9084" xr:uid="{00000000-0005-0000-0000-00001A360000}"/>
    <cellStyle name="Normal 16 2 3 4 2 2" xfId="20003" xr:uid="{00000000-0005-0000-0000-00001B360000}"/>
    <cellStyle name="Normal 16 2 3 4 2 2 2" xfId="27320" xr:uid="{00000000-0005-0000-0000-00001C360000}"/>
    <cellStyle name="Normal 16 2 3 4 2 3" xfId="27319" xr:uid="{00000000-0005-0000-0000-00001D360000}"/>
    <cellStyle name="Normal 16 2 3 4 2 4" xfId="52772" xr:uid="{00000000-0005-0000-0000-00001E360000}"/>
    <cellStyle name="Normal 16 2 3 4 3" xfId="13460" xr:uid="{00000000-0005-0000-0000-00001F360000}"/>
    <cellStyle name="Normal 16 2 3 4 3 2" xfId="27321" xr:uid="{00000000-0005-0000-0000-000020360000}"/>
    <cellStyle name="Normal 16 2 3 4 4" xfId="27318" xr:uid="{00000000-0005-0000-0000-000021360000}"/>
    <cellStyle name="Normal 16 2 3 4 5" xfId="46229" xr:uid="{00000000-0005-0000-0000-000022360000}"/>
    <cellStyle name="Normal 16 2 3 5" xfId="6903" xr:uid="{00000000-0005-0000-0000-000023360000}"/>
    <cellStyle name="Normal 16 2 3 5 2" xfId="17822" xr:uid="{00000000-0005-0000-0000-000024360000}"/>
    <cellStyle name="Normal 16 2 3 5 2 2" xfId="27323" xr:uid="{00000000-0005-0000-0000-000025360000}"/>
    <cellStyle name="Normal 16 2 3 5 3" xfId="27322" xr:uid="{00000000-0005-0000-0000-000026360000}"/>
    <cellStyle name="Normal 16 2 3 5 4" xfId="50591" xr:uid="{00000000-0005-0000-0000-000027360000}"/>
    <cellStyle name="Normal 16 2 3 6" xfId="4722" xr:uid="{00000000-0005-0000-0000-000028360000}"/>
    <cellStyle name="Normal 16 2 3 6 2" xfId="15641" xr:uid="{00000000-0005-0000-0000-000029360000}"/>
    <cellStyle name="Normal 16 2 3 6 2 2" xfId="27325" xr:uid="{00000000-0005-0000-0000-00002A360000}"/>
    <cellStyle name="Normal 16 2 3 6 3" xfId="27324" xr:uid="{00000000-0005-0000-0000-00002B360000}"/>
    <cellStyle name="Normal 16 2 3 6 4" xfId="48410" xr:uid="{00000000-0005-0000-0000-00002C360000}"/>
    <cellStyle name="Normal 16 2 3 7" xfId="11279" xr:uid="{00000000-0005-0000-0000-00002D360000}"/>
    <cellStyle name="Normal 16 2 3 7 2" xfId="27326" xr:uid="{00000000-0005-0000-0000-00002E360000}"/>
    <cellStyle name="Normal 16 2 3 8" xfId="27287" xr:uid="{00000000-0005-0000-0000-00002F360000}"/>
    <cellStyle name="Normal 16 2 3 9" xfId="44048" xr:uid="{00000000-0005-0000-0000-000030360000}"/>
    <cellStyle name="Normal 16 2 4" xfId="448" xr:uid="{00000000-0005-0000-0000-000031360000}"/>
    <cellStyle name="Normal 16 2 4 2" xfId="1548" xr:uid="{00000000-0005-0000-0000-000032360000}"/>
    <cellStyle name="Normal 16 2 4 2 2" xfId="3731" xr:uid="{00000000-0005-0000-0000-000033360000}"/>
    <cellStyle name="Normal 16 2 4 2 2 2" xfId="10274" xr:uid="{00000000-0005-0000-0000-000034360000}"/>
    <cellStyle name="Normal 16 2 4 2 2 2 2" xfId="21193" xr:uid="{00000000-0005-0000-0000-000035360000}"/>
    <cellStyle name="Normal 16 2 4 2 2 2 2 2" xfId="27331" xr:uid="{00000000-0005-0000-0000-000036360000}"/>
    <cellStyle name="Normal 16 2 4 2 2 2 3" xfId="27330" xr:uid="{00000000-0005-0000-0000-000037360000}"/>
    <cellStyle name="Normal 16 2 4 2 2 2 4" xfId="53962" xr:uid="{00000000-0005-0000-0000-000038360000}"/>
    <cellStyle name="Normal 16 2 4 2 2 3" xfId="14650" xr:uid="{00000000-0005-0000-0000-000039360000}"/>
    <cellStyle name="Normal 16 2 4 2 2 3 2" xfId="27332" xr:uid="{00000000-0005-0000-0000-00003A360000}"/>
    <cellStyle name="Normal 16 2 4 2 2 4" xfId="27329" xr:uid="{00000000-0005-0000-0000-00003B360000}"/>
    <cellStyle name="Normal 16 2 4 2 2 5" xfId="47419" xr:uid="{00000000-0005-0000-0000-00003C360000}"/>
    <cellStyle name="Normal 16 2 4 2 3" xfId="8093" xr:uid="{00000000-0005-0000-0000-00003D360000}"/>
    <cellStyle name="Normal 16 2 4 2 3 2" xfId="19012" xr:uid="{00000000-0005-0000-0000-00003E360000}"/>
    <cellStyle name="Normal 16 2 4 2 3 2 2" xfId="27334" xr:uid="{00000000-0005-0000-0000-00003F360000}"/>
    <cellStyle name="Normal 16 2 4 2 3 3" xfId="27333" xr:uid="{00000000-0005-0000-0000-000040360000}"/>
    <cellStyle name="Normal 16 2 4 2 3 4" xfId="51781" xr:uid="{00000000-0005-0000-0000-000041360000}"/>
    <cellStyle name="Normal 16 2 4 2 4" xfId="5912" xr:uid="{00000000-0005-0000-0000-000042360000}"/>
    <cellStyle name="Normal 16 2 4 2 4 2" xfId="16831" xr:uid="{00000000-0005-0000-0000-000043360000}"/>
    <cellStyle name="Normal 16 2 4 2 4 2 2" xfId="27336" xr:uid="{00000000-0005-0000-0000-000044360000}"/>
    <cellStyle name="Normal 16 2 4 2 4 3" xfId="27335" xr:uid="{00000000-0005-0000-0000-000045360000}"/>
    <cellStyle name="Normal 16 2 4 2 4 4" xfId="49600" xr:uid="{00000000-0005-0000-0000-000046360000}"/>
    <cellStyle name="Normal 16 2 4 2 5" xfId="12469" xr:uid="{00000000-0005-0000-0000-000047360000}"/>
    <cellStyle name="Normal 16 2 4 2 5 2" xfId="27337" xr:uid="{00000000-0005-0000-0000-000048360000}"/>
    <cellStyle name="Normal 16 2 4 2 6" xfId="27328" xr:uid="{00000000-0005-0000-0000-000049360000}"/>
    <cellStyle name="Normal 16 2 4 2 7" xfId="45238" xr:uid="{00000000-0005-0000-0000-00004A360000}"/>
    <cellStyle name="Normal 16 2 4 3" xfId="2640" xr:uid="{00000000-0005-0000-0000-00004B360000}"/>
    <cellStyle name="Normal 16 2 4 3 2" xfId="9183" xr:uid="{00000000-0005-0000-0000-00004C360000}"/>
    <cellStyle name="Normal 16 2 4 3 2 2" xfId="20102" xr:uid="{00000000-0005-0000-0000-00004D360000}"/>
    <cellStyle name="Normal 16 2 4 3 2 2 2" xfId="27340" xr:uid="{00000000-0005-0000-0000-00004E360000}"/>
    <cellStyle name="Normal 16 2 4 3 2 3" xfId="27339" xr:uid="{00000000-0005-0000-0000-00004F360000}"/>
    <cellStyle name="Normal 16 2 4 3 2 4" xfId="52871" xr:uid="{00000000-0005-0000-0000-000050360000}"/>
    <cellStyle name="Normal 16 2 4 3 3" xfId="13559" xr:uid="{00000000-0005-0000-0000-000051360000}"/>
    <cellStyle name="Normal 16 2 4 3 3 2" xfId="27341" xr:uid="{00000000-0005-0000-0000-000052360000}"/>
    <cellStyle name="Normal 16 2 4 3 4" xfId="27338" xr:uid="{00000000-0005-0000-0000-000053360000}"/>
    <cellStyle name="Normal 16 2 4 3 5" xfId="46328" xr:uid="{00000000-0005-0000-0000-000054360000}"/>
    <cellStyle name="Normal 16 2 4 4" xfId="7002" xr:uid="{00000000-0005-0000-0000-000055360000}"/>
    <cellStyle name="Normal 16 2 4 4 2" xfId="17921" xr:uid="{00000000-0005-0000-0000-000056360000}"/>
    <cellStyle name="Normal 16 2 4 4 2 2" xfId="27343" xr:uid="{00000000-0005-0000-0000-000057360000}"/>
    <cellStyle name="Normal 16 2 4 4 3" xfId="27342" xr:uid="{00000000-0005-0000-0000-000058360000}"/>
    <cellStyle name="Normal 16 2 4 4 4" xfId="50690" xr:uid="{00000000-0005-0000-0000-000059360000}"/>
    <cellStyle name="Normal 16 2 4 5" xfId="4821" xr:uid="{00000000-0005-0000-0000-00005A360000}"/>
    <cellStyle name="Normal 16 2 4 5 2" xfId="15740" xr:uid="{00000000-0005-0000-0000-00005B360000}"/>
    <cellStyle name="Normal 16 2 4 5 2 2" xfId="27345" xr:uid="{00000000-0005-0000-0000-00005C360000}"/>
    <cellStyle name="Normal 16 2 4 5 3" xfId="27344" xr:uid="{00000000-0005-0000-0000-00005D360000}"/>
    <cellStyle name="Normal 16 2 4 5 4" xfId="48509" xr:uid="{00000000-0005-0000-0000-00005E360000}"/>
    <cellStyle name="Normal 16 2 4 6" xfId="11378" xr:uid="{00000000-0005-0000-0000-00005F360000}"/>
    <cellStyle name="Normal 16 2 4 6 2" xfId="27346" xr:uid="{00000000-0005-0000-0000-000060360000}"/>
    <cellStyle name="Normal 16 2 4 7" xfId="27327" xr:uid="{00000000-0005-0000-0000-000061360000}"/>
    <cellStyle name="Normal 16 2 4 8" xfId="44147" xr:uid="{00000000-0005-0000-0000-000062360000}"/>
    <cellStyle name="Normal 16 2 5" xfId="635" xr:uid="{00000000-0005-0000-0000-000063360000}"/>
    <cellStyle name="Normal 16 2 5 2" xfId="1734" xr:uid="{00000000-0005-0000-0000-000064360000}"/>
    <cellStyle name="Normal 16 2 5 2 2" xfId="3917" xr:uid="{00000000-0005-0000-0000-000065360000}"/>
    <cellStyle name="Normal 16 2 5 2 2 2" xfId="10460" xr:uid="{00000000-0005-0000-0000-000066360000}"/>
    <cellStyle name="Normal 16 2 5 2 2 2 2" xfId="21379" xr:uid="{00000000-0005-0000-0000-000067360000}"/>
    <cellStyle name="Normal 16 2 5 2 2 2 2 2" xfId="27351" xr:uid="{00000000-0005-0000-0000-000068360000}"/>
    <cellStyle name="Normal 16 2 5 2 2 2 3" xfId="27350" xr:uid="{00000000-0005-0000-0000-000069360000}"/>
    <cellStyle name="Normal 16 2 5 2 2 2 4" xfId="54148" xr:uid="{00000000-0005-0000-0000-00006A360000}"/>
    <cellStyle name="Normal 16 2 5 2 2 3" xfId="14836" xr:uid="{00000000-0005-0000-0000-00006B360000}"/>
    <cellStyle name="Normal 16 2 5 2 2 3 2" xfId="27352" xr:uid="{00000000-0005-0000-0000-00006C360000}"/>
    <cellStyle name="Normal 16 2 5 2 2 4" xfId="27349" xr:uid="{00000000-0005-0000-0000-00006D360000}"/>
    <cellStyle name="Normal 16 2 5 2 2 5" xfId="47605" xr:uid="{00000000-0005-0000-0000-00006E360000}"/>
    <cellStyle name="Normal 16 2 5 2 3" xfId="8279" xr:uid="{00000000-0005-0000-0000-00006F360000}"/>
    <cellStyle name="Normal 16 2 5 2 3 2" xfId="19198" xr:uid="{00000000-0005-0000-0000-000070360000}"/>
    <cellStyle name="Normal 16 2 5 2 3 2 2" xfId="27354" xr:uid="{00000000-0005-0000-0000-000071360000}"/>
    <cellStyle name="Normal 16 2 5 2 3 3" xfId="27353" xr:uid="{00000000-0005-0000-0000-000072360000}"/>
    <cellStyle name="Normal 16 2 5 2 3 4" xfId="51967" xr:uid="{00000000-0005-0000-0000-000073360000}"/>
    <cellStyle name="Normal 16 2 5 2 4" xfId="6098" xr:uid="{00000000-0005-0000-0000-000074360000}"/>
    <cellStyle name="Normal 16 2 5 2 4 2" xfId="17017" xr:uid="{00000000-0005-0000-0000-000075360000}"/>
    <cellStyle name="Normal 16 2 5 2 4 2 2" xfId="27356" xr:uid="{00000000-0005-0000-0000-000076360000}"/>
    <cellStyle name="Normal 16 2 5 2 4 3" xfId="27355" xr:uid="{00000000-0005-0000-0000-000077360000}"/>
    <cellStyle name="Normal 16 2 5 2 4 4" xfId="49786" xr:uid="{00000000-0005-0000-0000-000078360000}"/>
    <cellStyle name="Normal 16 2 5 2 5" xfId="12655" xr:uid="{00000000-0005-0000-0000-000079360000}"/>
    <cellStyle name="Normal 16 2 5 2 5 2" xfId="27357" xr:uid="{00000000-0005-0000-0000-00007A360000}"/>
    <cellStyle name="Normal 16 2 5 2 6" xfId="27348" xr:uid="{00000000-0005-0000-0000-00007B360000}"/>
    <cellStyle name="Normal 16 2 5 2 7" xfId="45424" xr:uid="{00000000-0005-0000-0000-00007C360000}"/>
    <cellStyle name="Normal 16 2 5 3" xfId="2826" xr:uid="{00000000-0005-0000-0000-00007D360000}"/>
    <cellStyle name="Normal 16 2 5 3 2" xfId="9369" xr:uid="{00000000-0005-0000-0000-00007E360000}"/>
    <cellStyle name="Normal 16 2 5 3 2 2" xfId="20288" xr:uid="{00000000-0005-0000-0000-00007F360000}"/>
    <cellStyle name="Normal 16 2 5 3 2 2 2" xfId="27360" xr:uid="{00000000-0005-0000-0000-000080360000}"/>
    <cellStyle name="Normal 16 2 5 3 2 3" xfId="27359" xr:uid="{00000000-0005-0000-0000-000081360000}"/>
    <cellStyle name="Normal 16 2 5 3 2 4" xfId="53057" xr:uid="{00000000-0005-0000-0000-000082360000}"/>
    <cellStyle name="Normal 16 2 5 3 3" xfId="13745" xr:uid="{00000000-0005-0000-0000-000083360000}"/>
    <cellStyle name="Normal 16 2 5 3 3 2" xfId="27361" xr:uid="{00000000-0005-0000-0000-000084360000}"/>
    <cellStyle name="Normal 16 2 5 3 4" xfId="27358" xr:uid="{00000000-0005-0000-0000-000085360000}"/>
    <cellStyle name="Normal 16 2 5 3 5" xfId="46514" xr:uid="{00000000-0005-0000-0000-000086360000}"/>
    <cellStyle name="Normal 16 2 5 4" xfId="7188" xr:uid="{00000000-0005-0000-0000-000087360000}"/>
    <cellStyle name="Normal 16 2 5 4 2" xfId="18107" xr:uid="{00000000-0005-0000-0000-000088360000}"/>
    <cellStyle name="Normal 16 2 5 4 2 2" xfId="27363" xr:uid="{00000000-0005-0000-0000-000089360000}"/>
    <cellStyle name="Normal 16 2 5 4 3" xfId="27362" xr:uid="{00000000-0005-0000-0000-00008A360000}"/>
    <cellStyle name="Normal 16 2 5 4 4" xfId="50876" xr:uid="{00000000-0005-0000-0000-00008B360000}"/>
    <cellStyle name="Normal 16 2 5 5" xfId="5007" xr:uid="{00000000-0005-0000-0000-00008C360000}"/>
    <cellStyle name="Normal 16 2 5 5 2" xfId="15926" xr:uid="{00000000-0005-0000-0000-00008D360000}"/>
    <cellStyle name="Normal 16 2 5 5 2 2" xfId="27365" xr:uid="{00000000-0005-0000-0000-00008E360000}"/>
    <cellStyle name="Normal 16 2 5 5 3" xfId="27364" xr:uid="{00000000-0005-0000-0000-00008F360000}"/>
    <cellStyle name="Normal 16 2 5 5 4" xfId="48695" xr:uid="{00000000-0005-0000-0000-000090360000}"/>
    <cellStyle name="Normal 16 2 5 6" xfId="11564" xr:uid="{00000000-0005-0000-0000-000091360000}"/>
    <cellStyle name="Normal 16 2 5 6 2" xfId="27366" xr:uid="{00000000-0005-0000-0000-000092360000}"/>
    <cellStyle name="Normal 16 2 5 7" xfId="27347" xr:uid="{00000000-0005-0000-0000-000093360000}"/>
    <cellStyle name="Normal 16 2 5 8" xfId="44333" xr:uid="{00000000-0005-0000-0000-000094360000}"/>
    <cellStyle name="Normal 16 2 6" xfId="733" xr:uid="{00000000-0005-0000-0000-000095360000}"/>
    <cellStyle name="Normal 16 2 6 2" xfId="1832" xr:uid="{00000000-0005-0000-0000-000096360000}"/>
    <cellStyle name="Normal 16 2 6 2 2" xfId="4015" xr:uid="{00000000-0005-0000-0000-000097360000}"/>
    <cellStyle name="Normal 16 2 6 2 2 2" xfId="10558" xr:uid="{00000000-0005-0000-0000-000098360000}"/>
    <cellStyle name="Normal 16 2 6 2 2 2 2" xfId="21477" xr:uid="{00000000-0005-0000-0000-000099360000}"/>
    <cellStyle name="Normal 16 2 6 2 2 2 2 2" xfId="27371" xr:uid="{00000000-0005-0000-0000-00009A360000}"/>
    <cellStyle name="Normal 16 2 6 2 2 2 3" xfId="27370" xr:uid="{00000000-0005-0000-0000-00009B360000}"/>
    <cellStyle name="Normal 16 2 6 2 2 2 4" xfId="54246" xr:uid="{00000000-0005-0000-0000-00009C360000}"/>
    <cellStyle name="Normal 16 2 6 2 2 3" xfId="14934" xr:uid="{00000000-0005-0000-0000-00009D360000}"/>
    <cellStyle name="Normal 16 2 6 2 2 3 2" xfId="27372" xr:uid="{00000000-0005-0000-0000-00009E360000}"/>
    <cellStyle name="Normal 16 2 6 2 2 4" xfId="27369" xr:uid="{00000000-0005-0000-0000-00009F360000}"/>
    <cellStyle name="Normal 16 2 6 2 2 5" xfId="47703" xr:uid="{00000000-0005-0000-0000-0000A0360000}"/>
    <cellStyle name="Normal 16 2 6 2 3" xfId="8377" xr:uid="{00000000-0005-0000-0000-0000A1360000}"/>
    <cellStyle name="Normal 16 2 6 2 3 2" xfId="19296" xr:uid="{00000000-0005-0000-0000-0000A2360000}"/>
    <cellStyle name="Normal 16 2 6 2 3 2 2" xfId="27374" xr:uid="{00000000-0005-0000-0000-0000A3360000}"/>
    <cellStyle name="Normal 16 2 6 2 3 3" xfId="27373" xr:uid="{00000000-0005-0000-0000-0000A4360000}"/>
    <cellStyle name="Normal 16 2 6 2 3 4" xfId="52065" xr:uid="{00000000-0005-0000-0000-0000A5360000}"/>
    <cellStyle name="Normal 16 2 6 2 4" xfId="6196" xr:uid="{00000000-0005-0000-0000-0000A6360000}"/>
    <cellStyle name="Normal 16 2 6 2 4 2" xfId="17115" xr:uid="{00000000-0005-0000-0000-0000A7360000}"/>
    <cellStyle name="Normal 16 2 6 2 4 2 2" xfId="27376" xr:uid="{00000000-0005-0000-0000-0000A8360000}"/>
    <cellStyle name="Normal 16 2 6 2 4 3" xfId="27375" xr:uid="{00000000-0005-0000-0000-0000A9360000}"/>
    <cellStyle name="Normal 16 2 6 2 4 4" xfId="49884" xr:uid="{00000000-0005-0000-0000-0000AA360000}"/>
    <cellStyle name="Normal 16 2 6 2 5" xfId="12753" xr:uid="{00000000-0005-0000-0000-0000AB360000}"/>
    <cellStyle name="Normal 16 2 6 2 5 2" xfId="27377" xr:uid="{00000000-0005-0000-0000-0000AC360000}"/>
    <cellStyle name="Normal 16 2 6 2 6" xfId="27368" xr:uid="{00000000-0005-0000-0000-0000AD360000}"/>
    <cellStyle name="Normal 16 2 6 2 7" xfId="45522" xr:uid="{00000000-0005-0000-0000-0000AE360000}"/>
    <cellStyle name="Normal 16 2 6 3" xfId="2924" xr:uid="{00000000-0005-0000-0000-0000AF360000}"/>
    <cellStyle name="Normal 16 2 6 3 2" xfId="9467" xr:uid="{00000000-0005-0000-0000-0000B0360000}"/>
    <cellStyle name="Normal 16 2 6 3 2 2" xfId="20386" xr:uid="{00000000-0005-0000-0000-0000B1360000}"/>
    <cellStyle name="Normal 16 2 6 3 2 2 2" xfId="27380" xr:uid="{00000000-0005-0000-0000-0000B2360000}"/>
    <cellStyle name="Normal 16 2 6 3 2 3" xfId="27379" xr:uid="{00000000-0005-0000-0000-0000B3360000}"/>
    <cellStyle name="Normal 16 2 6 3 2 4" xfId="53155" xr:uid="{00000000-0005-0000-0000-0000B4360000}"/>
    <cellStyle name="Normal 16 2 6 3 3" xfId="13843" xr:uid="{00000000-0005-0000-0000-0000B5360000}"/>
    <cellStyle name="Normal 16 2 6 3 3 2" xfId="27381" xr:uid="{00000000-0005-0000-0000-0000B6360000}"/>
    <cellStyle name="Normal 16 2 6 3 4" xfId="27378" xr:uid="{00000000-0005-0000-0000-0000B7360000}"/>
    <cellStyle name="Normal 16 2 6 3 5" xfId="46612" xr:uid="{00000000-0005-0000-0000-0000B8360000}"/>
    <cellStyle name="Normal 16 2 6 4" xfId="7286" xr:uid="{00000000-0005-0000-0000-0000B9360000}"/>
    <cellStyle name="Normal 16 2 6 4 2" xfId="18205" xr:uid="{00000000-0005-0000-0000-0000BA360000}"/>
    <cellStyle name="Normal 16 2 6 4 2 2" xfId="27383" xr:uid="{00000000-0005-0000-0000-0000BB360000}"/>
    <cellStyle name="Normal 16 2 6 4 3" xfId="27382" xr:uid="{00000000-0005-0000-0000-0000BC360000}"/>
    <cellStyle name="Normal 16 2 6 4 4" xfId="50974" xr:uid="{00000000-0005-0000-0000-0000BD360000}"/>
    <cellStyle name="Normal 16 2 6 5" xfId="5105" xr:uid="{00000000-0005-0000-0000-0000BE360000}"/>
    <cellStyle name="Normal 16 2 6 5 2" xfId="16024" xr:uid="{00000000-0005-0000-0000-0000BF360000}"/>
    <cellStyle name="Normal 16 2 6 5 2 2" xfId="27385" xr:uid="{00000000-0005-0000-0000-0000C0360000}"/>
    <cellStyle name="Normal 16 2 6 5 3" xfId="27384" xr:uid="{00000000-0005-0000-0000-0000C1360000}"/>
    <cellStyle name="Normal 16 2 6 5 4" xfId="48793" xr:uid="{00000000-0005-0000-0000-0000C2360000}"/>
    <cellStyle name="Normal 16 2 6 6" xfId="11662" xr:uid="{00000000-0005-0000-0000-0000C3360000}"/>
    <cellStyle name="Normal 16 2 6 6 2" xfId="27386" xr:uid="{00000000-0005-0000-0000-0000C4360000}"/>
    <cellStyle name="Normal 16 2 6 7" xfId="27367" xr:uid="{00000000-0005-0000-0000-0000C5360000}"/>
    <cellStyle name="Normal 16 2 6 8" xfId="44431" xr:uid="{00000000-0005-0000-0000-0000C6360000}"/>
    <cellStyle name="Normal 16 2 7" xfId="831" xr:uid="{00000000-0005-0000-0000-0000C7360000}"/>
    <cellStyle name="Normal 16 2 7 2" xfId="1930" xr:uid="{00000000-0005-0000-0000-0000C8360000}"/>
    <cellStyle name="Normal 16 2 7 2 2" xfId="4113" xr:uid="{00000000-0005-0000-0000-0000C9360000}"/>
    <cellStyle name="Normal 16 2 7 2 2 2" xfId="10656" xr:uid="{00000000-0005-0000-0000-0000CA360000}"/>
    <cellStyle name="Normal 16 2 7 2 2 2 2" xfId="21575" xr:uid="{00000000-0005-0000-0000-0000CB360000}"/>
    <cellStyle name="Normal 16 2 7 2 2 2 2 2" xfId="27391" xr:uid="{00000000-0005-0000-0000-0000CC360000}"/>
    <cellStyle name="Normal 16 2 7 2 2 2 3" xfId="27390" xr:uid="{00000000-0005-0000-0000-0000CD360000}"/>
    <cellStyle name="Normal 16 2 7 2 2 2 4" xfId="54344" xr:uid="{00000000-0005-0000-0000-0000CE360000}"/>
    <cellStyle name="Normal 16 2 7 2 2 3" xfId="15032" xr:uid="{00000000-0005-0000-0000-0000CF360000}"/>
    <cellStyle name="Normal 16 2 7 2 2 3 2" xfId="27392" xr:uid="{00000000-0005-0000-0000-0000D0360000}"/>
    <cellStyle name="Normal 16 2 7 2 2 4" xfId="27389" xr:uid="{00000000-0005-0000-0000-0000D1360000}"/>
    <cellStyle name="Normal 16 2 7 2 2 5" xfId="47801" xr:uid="{00000000-0005-0000-0000-0000D2360000}"/>
    <cellStyle name="Normal 16 2 7 2 3" xfId="8475" xr:uid="{00000000-0005-0000-0000-0000D3360000}"/>
    <cellStyle name="Normal 16 2 7 2 3 2" xfId="19394" xr:uid="{00000000-0005-0000-0000-0000D4360000}"/>
    <cellStyle name="Normal 16 2 7 2 3 2 2" xfId="27394" xr:uid="{00000000-0005-0000-0000-0000D5360000}"/>
    <cellStyle name="Normal 16 2 7 2 3 3" xfId="27393" xr:uid="{00000000-0005-0000-0000-0000D6360000}"/>
    <cellStyle name="Normal 16 2 7 2 3 4" xfId="52163" xr:uid="{00000000-0005-0000-0000-0000D7360000}"/>
    <cellStyle name="Normal 16 2 7 2 4" xfId="6294" xr:uid="{00000000-0005-0000-0000-0000D8360000}"/>
    <cellStyle name="Normal 16 2 7 2 4 2" xfId="17213" xr:uid="{00000000-0005-0000-0000-0000D9360000}"/>
    <cellStyle name="Normal 16 2 7 2 4 2 2" xfId="27396" xr:uid="{00000000-0005-0000-0000-0000DA360000}"/>
    <cellStyle name="Normal 16 2 7 2 4 3" xfId="27395" xr:uid="{00000000-0005-0000-0000-0000DB360000}"/>
    <cellStyle name="Normal 16 2 7 2 4 4" xfId="49982" xr:uid="{00000000-0005-0000-0000-0000DC360000}"/>
    <cellStyle name="Normal 16 2 7 2 5" xfId="12851" xr:uid="{00000000-0005-0000-0000-0000DD360000}"/>
    <cellStyle name="Normal 16 2 7 2 5 2" xfId="27397" xr:uid="{00000000-0005-0000-0000-0000DE360000}"/>
    <cellStyle name="Normal 16 2 7 2 6" xfId="27388" xr:uid="{00000000-0005-0000-0000-0000DF360000}"/>
    <cellStyle name="Normal 16 2 7 2 7" xfId="45620" xr:uid="{00000000-0005-0000-0000-0000E0360000}"/>
    <cellStyle name="Normal 16 2 7 3" xfId="3022" xr:uid="{00000000-0005-0000-0000-0000E1360000}"/>
    <cellStyle name="Normal 16 2 7 3 2" xfId="9565" xr:uid="{00000000-0005-0000-0000-0000E2360000}"/>
    <cellStyle name="Normal 16 2 7 3 2 2" xfId="20484" xr:uid="{00000000-0005-0000-0000-0000E3360000}"/>
    <cellStyle name="Normal 16 2 7 3 2 2 2" xfId="27400" xr:uid="{00000000-0005-0000-0000-0000E4360000}"/>
    <cellStyle name="Normal 16 2 7 3 2 3" xfId="27399" xr:uid="{00000000-0005-0000-0000-0000E5360000}"/>
    <cellStyle name="Normal 16 2 7 3 2 4" xfId="53253" xr:uid="{00000000-0005-0000-0000-0000E6360000}"/>
    <cellStyle name="Normal 16 2 7 3 3" xfId="13941" xr:uid="{00000000-0005-0000-0000-0000E7360000}"/>
    <cellStyle name="Normal 16 2 7 3 3 2" xfId="27401" xr:uid="{00000000-0005-0000-0000-0000E8360000}"/>
    <cellStyle name="Normal 16 2 7 3 4" xfId="27398" xr:uid="{00000000-0005-0000-0000-0000E9360000}"/>
    <cellStyle name="Normal 16 2 7 3 5" xfId="46710" xr:uid="{00000000-0005-0000-0000-0000EA360000}"/>
    <cellStyle name="Normal 16 2 7 4" xfId="7384" xr:uid="{00000000-0005-0000-0000-0000EB360000}"/>
    <cellStyle name="Normal 16 2 7 4 2" xfId="18303" xr:uid="{00000000-0005-0000-0000-0000EC360000}"/>
    <cellStyle name="Normal 16 2 7 4 2 2" xfId="27403" xr:uid="{00000000-0005-0000-0000-0000ED360000}"/>
    <cellStyle name="Normal 16 2 7 4 3" xfId="27402" xr:uid="{00000000-0005-0000-0000-0000EE360000}"/>
    <cellStyle name="Normal 16 2 7 4 4" xfId="51072" xr:uid="{00000000-0005-0000-0000-0000EF360000}"/>
    <cellStyle name="Normal 16 2 7 5" xfId="5203" xr:uid="{00000000-0005-0000-0000-0000F0360000}"/>
    <cellStyle name="Normal 16 2 7 5 2" xfId="16122" xr:uid="{00000000-0005-0000-0000-0000F1360000}"/>
    <cellStyle name="Normal 16 2 7 5 2 2" xfId="27405" xr:uid="{00000000-0005-0000-0000-0000F2360000}"/>
    <cellStyle name="Normal 16 2 7 5 3" xfId="27404" xr:uid="{00000000-0005-0000-0000-0000F3360000}"/>
    <cellStyle name="Normal 16 2 7 5 4" xfId="48891" xr:uid="{00000000-0005-0000-0000-0000F4360000}"/>
    <cellStyle name="Normal 16 2 7 6" xfId="11760" xr:uid="{00000000-0005-0000-0000-0000F5360000}"/>
    <cellStyle name="Normal 16 2 7 6 2" xfId="27406" xr:uid="{00000000-0005-0000-0000-0000F6360000}"/>
    <cellStyle name="Normal 16 2 7 7" xfId="27387" xr:uid="{00000000-0005-0000-0000-0000F7360000}"/>
    <cellStyle name="Normal 16 2 7 8" xfId="44529" xr:uid="{00000000-0005-0000-0000-0000F8360000}"/>
    <cellStyle name="Normal 16 2 8" xfId="943" xr:uid="{00000000-0005-0000-0000-0000F9360000}"/>
    <cellStyle name="Normal 16 2 8 2" xfId="2041" xr:uid="{00000000-0005-0000-0000-0000FA360000}"/>
    <cellStyle name="Normal 16 2 8 2 2" xfId="4224" xr:uid="{00000000-0005-0000-0000-0000FB360000}"/>
    <cellStyle name="Normal 16 2 8 2 2 2" xfId="10767" xr:uid="{00000000-0005-0000-0000-0000FC360000}"/>
    <cellStyle name="Normal 16 2 8 2 2 2 2" xfId="21686" xr:uid="{00000000-0005-0000-0000-0000FD360000}"/>
    <cellStyle name="Normal 16 2 8 2 2 2 2 2" xfId="27411" xr:uid="{00000000-0005-0000-0000-0000FE360000}"/>
    <cellStyle name="Normal 16 2 8 2 2 2 3" xfId="27410" xr:uid="{00000000-0005-0000-0000-0000FF360000}"/>
    <cellStyle name="Normal 16 2 8 2 2 2 4" xfId="54455" xr:uid="{00000000-0005-0000-0000-000000370000}"/>
    <cellStyle name="Normal 16 2 8 2 2 3" xfId="15143" xr:uid="{00000000-0005-0000-0000-000001370000}"/>
    <cellStyle name="Normal 16 2 8 2 2 3 2" xfId="27412" xr:uid="{00000000-0005-0000-0000-000002370000}"/>
    <cellStyle name="Normal 16 2 8 2 2 4" xfId="27409" xr:uid="{00000000-0005-0000-0000-000003370000}"/>
    <cellStyle name="Normal 16 2 8 2 2 5" xfId="47912" xr:uid="{00000000-0005-0000-0000-000004370000}"/>
    <cellStyle name="Normal 16 2 8 2 3" xfId="8586" xr:uid="{00000000-0005-0000-0000-000005370000}"/>
    <cellStyle name="Normal 16 2 8 2 3 2" xfId="19505" xr:uid="{00000000-0005-0000-0000-000006370000}"/>
    <cellStyle name="Normal 16 2 8 2 3 2 2" xfId="27414" xr:uid="{00000000-0005-0000-0000-000007370000}"/>
    <cellStyle name="Normal 16 2 8 2 3 3" xfId="27413" xr:uid="{00000000-0005-0000-0000-000008370000}"/>
    <cellStyle name="Normal 16 2 8 2 3 4" xfId="52274" xr:uid="{00000000-0005-0000-0000-000009370000}"/>
    <cellStyle name="Normal 16 2 8 2 4" xfId="6405" xr:uid="{00000000-0005-0000-0000-00000A370000}"/>
    <cellStyle name="Normal 16 2 8 2 4 2" xfId="17324" xr:uid="{00000000-0005-0000-0000-00000B370000}"/>
    <cellStyle name="Normal 16 2 8 2 4 2 2" xfId="27416" xr:uid="{00000000-0005-0000-0000-00000C370000}"/>
    <cellStyle name="Normal 16 2 8 2 4 3" xfId="27415" xr:uid="{00000000-0005-0000-0000-00000D370000}"/>
    <cellStyle name="Normal 16 2 8 2 4 4" xfId="50093" xr:uid="{00000000-0005-0000-0000-00000E370000}"/>
    <cellStyle name="Normal 16 2 8 2 5" xfId="12962" xr:uid="{00000000-0005-0000-0000-00000F370000}"/>
    <cellStyle name="Normal 16 2 8 2 5 2" xfId="27417" xr:uid="{00000000-0005-0000-0000-000010370000}"/>
    <cellStyle name="Normal 16 2 8 2 6" xfId="27408" xr:uid="{00000000-0005-0000-0000-000011370000}"/>
    <cellStyle name="Normal 16 2 8 2 7" xfId="45731" xr:uid="{00000000-0005-0000-0000-000012370000}"/>
    <cellStyle name="Normal 16 2 8 3" xfId="3133" xr:uid="{00000000-0005-0000-0000-000013370000}"/>
    <cellStyle name="Normal 16 2 8 3 2" xfId="9676" xr:uid="{00000000-0005-0000-0000-000014370000}"/>
    <cellStyle name="Normal 16 2 8 3 2 2" xfId="20595" xr:uid="{00000000-0005-0000-0000-000015370000}"/>
    <cellStyle name="Normal 16 2 8 3 2 2 2" xfId="27420" xr:uid="{00000000-0005-0000-0000-000016370000}"/>
    <cellStyle name="Normal 16 2 8 3 2 3" xfId="27419" xr:uid="{00000000-0005-0000-0000-000017370000}"/>
    <cellStyle name="Normal 16 2 8 3 2 4" xfId="53364" xr:uid="{00000000-0005-0000-0000-000018370000}"/>
    <cellStyle name="Normal 16 2 8 3 3" xfId="14052" xr:uid="{00000000-0005-0000-0000-000019370000}"/>
    <cellStyle name="Normal 16 2 8 3 3 2" xfId="27421" xr:uid="{00000000-0005-0000-0000-00001A370000}"/>
    <cellStyle name="Normal 16 2 8 3 4" xfId="27418" xr:uid="{00000000-0005-0000-0000-00001B370000}"/>
    <cellStyle name="Normal 16 2 8 3 5" xfId="46821" xr:uid="{00000000-0005-0000-0000-00001C370000}"/>
    <cellStyle name="Normal 16 2 8 4" xfId="7495" xr:uid="{00000000-0005-0000-0000-00001D370000}"/>
    <cellStyle name="Normal 16 2 8 4 2" xfId="18414" xr:uid="{00000000-0005-0000-0000-00001E370000}"/>
    <cellStyle name="Normal 16 2 8 4 2 2" xfId="27423" xr:uid="{00000000-0005-0000-0000-00001F370000}"/>
    <cellStyle name="Normal 16 2 8 4 3" xfId="27422" xr:uid="{00000000-0005-0000-0000-000020370000}"/>
    <cellStyle name="Normal 16 2 8 4 4" xfId="51183" xr:uid="{00000000-0005-0000-0000-000021370000}"/>
    <cellStyle name="Normal 16 2 8 5" xfId="5314" xr:uid="{00000000-0005-0000-0000-000022370000}"/>
    <cellStyle name="Normal 16 2 8 5 2" xfId="16233" xr:uid="{00000000-0005-0000-0000-000023370000}"/>
    <cellStyle name="Normal 16 2 8 5 2 2" xfId="27425" xr:uid="{00000000-0005-0000-0000-000024370000}"/>
    <cellStyle name="Normal 16 2 8 5 3" xfId="27424" xr:uid="{00000000-0005-0000-0000-000025370000}"/>
    <cellStyle name="Normal 16 2 8 5 4" xfId="49002" xr:uid="{00000000-0005-0000-0000-000026370000}"/>
    <cellStyle name="Normal 16 2 8 6" xfId="11871" xr:uid="{00000000-0005-0000-0000-000027370000}"/>
    <cellStyle name="Normal 16 2 8 6 2" xfId="27426" xr:uid="{00000000-0005-0000-0000-000028370000}"/>
    <cellStyle name="Normal 16 2 8 7" xfId="27407" xr:uid="{00000000-0005-0000-0000-000029370000}"/>
    <cellStyle name="Normal 16 2 8 8" xfId="44640" xr:uid="{00000000-0005-0000-0000-00002A370000}"/>
    <cellStyle name="Normal 16 2 9" xfId="1029" xr:uid="{00000000-0005-0000-0000-00002B370000}"/>
    <cellStyle name="Normal 16 2 9 2" xfId="2127" xr:uid="{00000000-0005-0000-0000-00002C370000}"/>
    <cellStyle name="Normal 16 2 9 2 2" xfId="4310" xr:uid="{00000000-0005-0000-0000-00002D370000}"/>
    <cellStyle name="Normal 16 2 9 2 2 2" xfId="10853" xr:uid="{00000000-0005-0000-0000-00002E370000}"/>
    <cellStyle name="Normal 16 2 9 2 2 2 2" xfId="21772" xr:uid="{00000000-0005-0000-0000-00002F370000}"/>
    <cellStyle name="Normal 16 2 9 2 2 2 2 2" xfId="27431" xr:uid="{00000000-0005-0000-0000-000030370000}"/>
    <cellStyle name="Normal 16 2 9 2 2 2 3" xfId="27430" xr:uid="{00000000-0005-0000-0000-000031370000}"/>
    <cellStyle name="Normal 16 2 9 2 2 2 4" xfId="54541" xr:uid="{00000000-0005-0000-0000-000032370000}"/>
    <cellStyle name="Normal 16 2 9 2 2 3" xfId="15229" xr:uid="{00000000-0005-0000-0000-000033370000}"/>
    <cellStyle name="Normal 16 2 9 2 2 3 2" xfId="27432" xr:uid="{00000000-0005-0000-0000-000034370000}"/>
    <cellStyle name="Normal 16 2 9 2 2 4" xfId="27429" xr:uid="{00000000-0005-0000-0000-000035370000}"/>
    <cellStyle name="Normal 16 2 9 2 2 5" xfId="47998" xr:uid="{00000000-0005-0000-0000-000036370000}"/>
    <cellStyle name="Normal 16 2 9 2 3" xfId="8672" xr:uid="{00000000-0005-0000-0000-000037370000}"/>
    <cellStyle name="Normal 16 2 9 2 3 2" xfId="19591" xr:uid="{00000000-0005-0000-0000-000038370000}"/>
    <cellStyle name="Normal 16 2 9 2 3 2 2" xfId="27434" xr:uid="{00000000-0005-0000-0000-000039370000}"/>
    <cellStyle name="Normal 16 2 9 2 3 3" xfId="27433" xr:uid="{00000000-0005-0000-0000-00003A370000}"/>
    <cellStyle name="Normal 16 2 9 2 3 4" xfId="52360" xr:uid="{00000000-0005-0000-0000-00003B370000}"/>
    <cellStyle name="Normal 16 2 9 2 4" xfId="6491" xr:uid="{00000000-0005-0000-0000-00003C370000}"/>
    <cellStyle name="Normal 16 2 9 2 4 2" xfId="17410" xr:uid="{00000000-0005-0000-0000-00003D370000}"/>
    <cellStyle name="Normal 16 2 9 2 4 2 2" xfId="27436" xr:uid="{00000000-0005-0000-0000-00003E370000}"/>
    <cellStyle name="Normal 16 2 9 2 4 3" xfId="27435" xr:uid="{00000000-0005-0000-0000-00003F370000}"/>
    <cellStyle name="Normal 16 2 9 2 4 4" xfId="50179" xr:uid="{00000000-0005-0000-0000-000040370000}"/>
    <cellStyle name="Normal 16 2 9 2 5" xfId="13048" xr:uid="{00000000-0005-0000-0000-000041370000}"/>
    <cellStyle name="Normal 16 2 9 2 5 2" xfId="27437" xr:uid="{00000000-0005-0000-0000-000042370000}"/>
    <cellStyle name="Normal 16 2 9 2 6" xfId="27428" xr:uid="{00000000-0005-0000-0000-000043370000}"/>
    <cellStyle name="Normal 16 2 9 2 7" xfId="45817" xr:uid="{00000000-0005-0000-0000-000044370000}"/>
    <cellStyle name="Normal 16 2 9 3" xfId="3219" xr:uid="{00000000-0005-0000-0000-000045370000}"/>
    <cellStyle name="Normal 16 2 9 3 2" xfId="9762" xr:uid="{00000000-0005-0000-0000-000046370000}"/>
    <cellStyle name="Normal 16 2 9 3 2 2" xfId="20681" xr:uid="{00000000-0005-0000-0000-000047370000}"/>
    <cellStyle name="Normal 16 2 9 3 2 2 2" xfId="27440" xr:uid="{00000000-0005-0000-0000-000048370000}"/>
    <cellStyle name="Normal 16 2 9 3 2 3" xfId="27439" xr:uid="{00000000-0005-0000-0000-000049370000}"/>
    <cellStyle name="Normal 16 2 9 3 2 4" xfId="53450" xr:uid="{00000000-0005-0000-0000-00004A370000}"/>
    <cellStyle name="Normal 16 2 9 3 3" xfId="14138" xr:uid="{00000000-0005-0000-0000-00004B370000}"/>
    <cellStyle name="Normal 16 2 9 3 3 2" xfId="27441" xr:uid="{00000000-0005-0000-0000-00004C370000}"/>
    <cellStyle name="Normal 16 2 9 3 4" xfId="27438" xr:uid="{00000000-0005-0000-0000-00004D370000}"/>
    <cellStyle name="Normal 16 2 9 3 5" xfId="46907" xr:uid="{00000000-0005-0000-0000-00004E370000}"/>
    <cellStyle name="Normal 16 2 9 4" xfId="7581" xr:uid="{00000000-0005-0000-0000-00004F370000}"/>
    <cellStyle name="Normal 16 2 9 4 2" xfId="18500" xr:uid="{00000000-0005-0000-0000-000050370000}"/>
    <cellStyle name="Normal 16 2 9 4 2 2" xfId="27443" xr:uid="{00000000-0005-0000-0000-000051370000}"/>
    <cellStyle name="Normal 16 2 9 4 3" xfId="27442" xr:uid="{00000000-0005-0000-0000-000052370000}"/>
    <cellStyle name="Normal 16 2 9 4 4" xfId="51269" xr:uid="{00000000-0005-0000-0000-000053370000}"/>
    <cellStyle name="Normal 16 2 9 5" xfId="5400" xr:uid="{00000000-0005-0000-0000-000054370000}"/>
    <cellStyle name="Normal 16 2 9 5 2" xfId="16319" xr:uid="{00000000-0005-0000-0000-000055370000}"/>
    <cellStyle name="Normal 16 2 9 5 2 2" xfId="27445" xr:uid="{00000000-0005-0000-0000-000056370000}"/>
    <cellStyle name="Normal 16 2 9 5 3" xfId="27444" xr:uid="{00000000-0005-0000-0000-000057370000}"/>
    <cellStyle name="Normal 16 2 9 5 4" xfId="49088" xr:uid="{00000000-0005-0000-0000-000058370000}"/>
    <cellStyle name="Normal 16 2 9 6" xfId="11957" xr:uid="{00000000-0005-0000-0000-000059370000}"/>
    <cellStyle name="Normal 16 2 9 6 2" xfId="27446" xr:uid="{00000000-0005-0000-0000-00005A370000}"/>
    <cellStyle name="Normal 16 2 9 7" xfId="27427" xr:uid="{00000000-0005-0000-0000-00005B370000}"/>
    <cellStyle name="Normal 16 2 9 8" xfId="44726" xr:uid="{00000000-0005-0000-0000-00005C370000}"/>
    <cellStyle name="Normal 16 20" xfId="54988" xr:uid="{00000000-0005-0000-0000-00005D370000}"/>
    <cellStyle name="Normal 16 21" xfId="55288" xr:uid="{00000000-0005-0000-0000-00005E370000}"/>
    <cellStyle name="Normal 16 3" xfId="146" xr:uid="{00000000-0005-0000-0000-00005F370000}"/>
    <cellStyle name="Normal 16 3 10" xfId="1262" xr:uid="{00000000-0005-0000-0000-000060370000}"/>
    <cellStyle name="Normal 16 3 10 2" xfId="2360" xr:uid="{00000000-0005-0000-0000-000061370000}"/>
    <cellStyle name="Normal 16 3 10 2 2" xfId="4541" xr:uid="{00000000-0005-0000-0000-000062370000}"/>
    <cellStyle name="Normal 16 3 10 2 2 2" xfId="11084" xr:uid="{00000000-0005-0000-0000-000063370000}"/>
    <cellStyle name="Normal 16 3 10 2 2 2 2" xfId="22003" xr:uid="{00000000-0005-0000-0000-000064370000}"/>
    <cellStyle name="Normal 16 3 10 2 2 2 2 2" xfId="27452" xr:uid="{00000000-0005-0000-0000-000065370000}"/>
    <cellStyle name="Normal 16 3 10 2 2 2 3" xfId="27451" xr:uid="{00000000-0005-0000-0000-000066370000}"/>
    <cellStyle name="Normal 16 3 10 2 2 2 4" xfId="54772" xr:uid="{00000000-0005-0000-0000-000067370000}"/>
    <cellStyle name="Normal 16 3 10 2 2 3" xfId="15460" xr:uid="{00000000-0005-0000-0000-000068370000}"/>
    <cellStyle name="Normal 16 3 10 2 2 3 2" xfId="27453" xr:uid="{00000000-0005-0000-0000-000069370000}"/>
    <cellStyle name="Normal 16 3 10 2 2 4" xfId="27450" xr:uid="{00000000-0005-0000-0000-00006A370000}"/>
    <cellStyle name="Normal 16 3 10 2 2 5" xfId="48229" xr:uid="{00000000-0005-0000-0000-00006B370000}"/>
    <cellStyle name="Normal 16 3 10 2 3" xfId="8903" xr:uid="{00000000-0005-0000-0000-00006C370000}"/>
    <cellStyle name="Normal 16 3 10 2 3 2" xfId="19822" xr:uid="{00000000-0005-0000-0000-00006D370000}"/>
    <cellStyle name="Normal 16 3 10 2 3 2 2" xfId="27455" xr:uid="{00000000-0005-0000-0000-00006E370000}"/>
    <cellStyle name="Normal 16 3 10 2 3 3" xfId="27454" xr:uid="{00000000-0005-0000-0000-00006F370000}"/>
    <cellStyle name="Normal 16 3 10 2 3 4" xfId="52591" xr:uid="{00000000-0005-0000-0000-000070370000}"/>
    <cellStyle name="Normal 16 3 10 2 4" xfId="6722" xr:uid="{00000000-0005-0000-0000-000071370000}"/>
    <cellStyle name="Normal 16 3 10 2 4 2" xfId="17641" xr:uid="{00000000-0005-0000-0000-000072370000}"/>
    <cellStyle name="Normal 16 3 10 2 4 2 2" xfId="27457" xr:uid="{00000000-0005-0000-0000-000073370000}"/>
    <cellStyle name="Normal 16 3 10 2 4 3" xfId="27456" xr:uid="{00000000-0005-0000-0000-000074370000}"/>
    <cellStyle name="Normal 16 3 10 2 4 4" xfId="50410" xr:uid="{00000000-0005-0000-0000-000075370000}"/>
    <cellStyle name="Normal 16 3 10 2 5" xfId="13279" xr:uid="{00000000-0005-0000-0000-000076370000}"/>
    <cellStyle name="Normal 16 3 10 2 5 2" xfId="27458" xr:uid="{00000000-0005-0000-0000-000077370000}"/>
    <cellStyle name="Normal 16 3 10 2 6" xfId="27449" xr:uid="{00000000-0005-0000-0000-000078370000}"/>
    <cellStyle name="Normal 16 3 10 2 7" xfId="46048" xr:uid="{00000000-0005-0000-0000-000079370000}"/>
    <cellStyle name="Normal 16 3 10 3" xfId="3450" xr:uid="{00000000-0005-0000-0000-00007A370000}"/>
    <cellStyle name="Normal 16 3 10 3 2" xfId="9993" xr:uid="{00000000-0005-0000-0000-00007B370000}"/>
    <cellStyle name="Normal 16 3 10 3 2 2" xfId="20912" xr:uid="{00000000-0005-0000-0000-00007C370000}"/>
    <cellStyle name="Normal 16 3 10 3 2 2 2" xfId="27461" xr:uid="{00000000-0005-0000-0000-00007D370000}"/>
    <cellStyle name="Normal 16 3 10 3 2 3" xfId="27460" xr:uid="{00000000-0005-0000-0000-00007E370000}"/>
    <cellStyle name="Normal 16 3 10 3 2 4" xfId="53681" xr:uid="{00000000-0005-0000-0000-00007F370000}"/>
    <cellStyle name="Normal 16 3 10 3 3" xfId="14369" xr:uid="{00000000-0005-0000-0000-000080370000}"/>
    <cellStyle name="Normal 16 3 10 3 3 2" xfId="27462" xr:uid="{00000000-0005-0000-0000-000081370000}"/>
    <cellStyle name="Normal 16 3 10 3 4" xfId="27459" xr:uid="{00000000-0005-0000-0000-000082370000}"/>
    <cellStyle name="Normal 16 3 10 3 5" xfId="47138" xr:uid="{00000000-0005-0000-0000-000083370000}"/>
    <cellStyle name="Normal 16 3 10 4" xfId="7812" xr:uid="{00000000-0005-0000-0000-000084370000}"/>
    <cellStyle name="Normal 16 3 10 4 2" xfId="18731" xr:uid="{00000000-0005-0000-0000-000085370000}"/>
    <cellStyle name="Normal 16 3 10 4 2 2" xfId="27464" xr:uid="{00000000-0005-0000-0000-000086370000}"/>
    <cellStyle name="Normal 16 3 10 4 3" xfId="27463" xr:uid="{00000000-0005-0000-0000-000087370000}"/>
    <cellStyle name="Normal 16 3 10 4 4" xfId="51500" xr:uid="{00000000-0005-0000-0000-000088370000}"/>
    <cellStyle name="Normal 16 3 10 5" xfId="5631" xr:uid="{00000000-0005-0000-0000-000089370000}"/>
    <cellStyle name="Normal 16 3 10 5 2" xfId="16550" xr:uid="{00000000-0005-0000-0000-00008A370000}"/>
    <cellStyle name="Normal 16 3 10 5 2 2" xfId="27466" xr:uid="{00000000-0005-0000-0000-00008B370000}"/>
    <cellStyle name="Normal 16 3 10 5 3" xfId="27465" xr:uid="{00000000-0005-0000-0000-00008C370000}"/>
    <cellStyle name="Normal 16 3 10 5 4" xfId="49319" xr:uid="{00000000-0005-0000-0000-00008D370000}"/>
    <cellStyle name="Normal 16 3 10 6" xfId="12188" xr:uid="{00000000-0005-0000-0000-00008E370000}"/>
    <cellStyle name="Normal 16 3 10 6 2" xfId="27467" xr:uid="{00000000-0005-0000-0000-00008F370000}"/>
    <cellStyle name="Normal 16 3 10 7" xfId="27448" xr:uid="{00000000-0005-0000-0000-000090370000}"/>
    <cellStyle name="Normal 16 3 10 8" xfId="44957" xr:uid="{00000000-0005-0000-0000-000091370000}"/>
    <cellStyle name="Normal 16 3 11" xfId="1381" xr:uid="{00000000-0005-0000-0000-000092370000}"/>
    <cellStyle name="Normal 16 3 11 2" xfId="3564" xr:uid="{00000000-0005-0000-0000-000093370000}"/>
    <cellStyle name="Normal 16 3 11 2 2" xfId="10107" xr:uid="{00000000-0005-0000-0000-000094370000}"/>
    <cellStyle name="Normal 16 3 11 2 2 2" xfId="21026" xr:uid="{00000000-0005-0000-0000-000095370000}"/>
    <cellStyle name="Normal 16 3 11 2 2 2 2" xfId="27471" xr:uid="{00000000-0005-0000-0000-000096370000}"/>
    <cellStyle name="Normal 16 3 11 2 2 3" xfId="27470" xr:uid="{00000000-0005-0000-0000-000097370000}"/>
    <cellStyle name="Normal 16 3 11 2 2 4" xfId="53795" xr:uid="{00000000-0005-0000-0000-000098370000}"/>
    <cellStyle name="Normal 16 3 11 2 3" xfId="14483" xr:uid="{00000000-0005-0000-0000-000099370000}"/>
    <cellStyle name="Normal 16 3 11 2 3 2" xfId="27472" xr:uid="{00000000-0005-0000-0000-00009A370000}"/>
    <cellStyle name="Normal 16 3 11 2 4" xfId="27469" xr:uid="{00000000-0005-0000-0000-00009B370000}"/>
    <cellStyle name="Normal 16 3 11 2 5" xfId="47252" xr:uid="{00000000-0005-0000-0000-00009C370000}"/>
    <cellStyle name="Normal 16 3 11 3" xfId="7926" xr:uid="{00000000-0005-0000-0000-00009D370000}"/>
    <cellStyle name="Normal 16 3 11 3 2" xfId="18845" xr:uid="{00000000-0005-0000-0000-00009E370000}"/>
    <cellStyle name="Normal 16 3 11 3 2 2" xfId="27474" xr:uid="{00000000-0005-0000-0000-00009F370000}"/>
    <cellStyle name="Normal 16 3 11 3 3" xfId="27473" xr:uid="{00000000-0005-0000-0000-0000A0370000}"/>
    <cellStyle name="Normal 16 3 11 3 4" xfId="51614" xr:uid="{00000000-0005-0000-0000-0000A1370000}"/>
    <cellStyle name="Normal 16 3 11 4" xfId="5745" xr:uid="{00000000-0005-0000-0000-0000A2370000}"/>
    <cellStyle name="Normal 16 3 11 4 2" xfId="16664" xr:uid="{00000000-0005-0000-0000-0000A3370000}"/>
    <cellStyle name="Normal 16 3 11 4 2 2" xfId="27476" xr:uid="{00000000-0005-0000-0000-0000A4370000}"/>
    <cellStyle name="Normal 16 3 11 4 3" xfId="27475" xr:uid="{00000000-0005-0000-0000-0000A5370000}"/>
    <cellStyle name="Normal 16 3 11 4 4" xfId="49433" xr:uid="{00000000-0005-0000-0000-0000A6370000}"/>
    <cellStyle name="Normal 16 3 11 5" xfId="12302" xr:uid="{00000000-0005-0000-0000-0000A7370000}"/>
    <cellStyle name="Normal 16 3 11 5 2" xfId="27477" xr:uid="{00000000-0005-0000-0000-0000A8370000}"/>
    <cellStyle name="Normal 16 3 11 6" xfId="27468" xr:uid="{00000000-0005-0000-0000-0000A9370000}"/>
    <cellStyle name="Normal 16 3 11 7" xfId="45071" xr:uid="{00000000-0005-0000-0000-0000AA370000}"/>
    <cellStyle name="Normal 16 3 12" xfId="2461" xr:uid="{00000000-0005-0000-0000-0000AB370000}"/>
    <cellStyle name="Normal 16 3 12 2" xfId="9004" xr:uid="{00000000-0005-0000-0000-0000AC370000}"/>
    <cellStyle name="Normal 16 3 12 2 2" xfId="19923" xr:uid="{00000000-0005-0000-0000-0000AD370000}"/>
    <cellStyle name="Normal 16 3 12 2 2 2" xfId="27480" xr:uid="{00000000-0005-0000-0000-0000AE370000}"/>
    <cellStyle name="Normal 16 3 12 2 3" xfId="27479" xr:uid="{00000000-0005-0000-0000-0000AF370000}"/>
    <cellStyle name="Normal 16 3 12 2 4" xfId="52692" xr:uid="{00000000-0005-0000-0000-0000B0370000}"/>
    <cellStyle name="Normal 16 3 12 3" xfId="13380" xr:uid="{00000000-0005-0000-0000-0000B1370000}"/>
    <cellStyle name="Normal 16 3 12 3 2" xfId="27481" xr:uid="{00000000-0005-0000-0000-0000B2370000}"/>
    <cellStyle name="Normal 16 3 12 4" xfId="27478" xr:uid="{00000000-0005-0000-0000-0000B3370000}"/>
    <cellStyle name="Normal 16 3 12 5" xfId="46149" xr:uid="{00000000-0005-0000-0000-0000B4370000}"/>
    <cellStyle name="Normal 16 3 13" xfId="6823" xr:uid="{00000000-0005-0000-0000-0000B5370000}"/>
    <cellStyle name="Normal 16 3 13 2" xfId="17742" xr:uid="{00000000-0005-0000-0000-0000B6370000}"/>
    <cellStyle name="Normal 16 3 13 2 2" xfId="27483" xr:uid="{00000000-0005-0000-0000-0000B7370000}"/>
    <cellStyle name="Normal 16 3 13 3" xfId="27482" xr:uid="{00000000-0005-0000-0000-0000B8370000}"/>
    <cellStyle name="Normal 16 3 13 4" xfId="50511" xr:uid="{00000000-0005-0000-0000-0000B9370000}"/>
    <cellStyle name="Normal 16 3 14" xfId="4642" xr:uid="{00000000-0005-0000-0000-0000BA370000}"/>
    <cellStyle name="Normal 16 3 14 2" xfId="15561" xr:uid="{00000000-0005-0000-0000-0000BB370000}"/>
    <cellStyle name="Normal 16 3 14 2 2" xfId="27485" xr:uid="{00000000-0005-0000-0000-0000BC370000}"/>
    <cellStyle name="Normal 16 3 14 3" xfId="27484" xr:uid="{00000000-0005-0000-0000-0000BD370000}"/>
    <cellStyle name="Normal 16 3 14 4" xfId="48330" xr:uid="{00000000-0005-0000-0000-0000BE370000}"/>
    <cellStyle name="Normal 16 3 15" xfId="11211" xr:uid="{00000000-0005-0000-0000-0000BF370000}"/>
    <cellStyle name="Normal 16 3 15 2" xfId="27486" xr:uid="{00000000-0005-0000-0000-0000C0370000}"/>
    <cellStyle name="Normal 16 3 16" xfId="27447" xr:uid="{00000000-0005-0000-0000-0000C1370000}"/>
    <cellStyle name="Normal 16 3 17" xfId="43968" xr:uid="{00000000-0005-0000-0000-0000C2370000}"/>
    <cellStyle name="Normal 16 3 2" xfId="316" xr:uid="{00000000-0005-0000-0000-0000C3370000}"/>
    <cellStyle name="Normal 16 3 2 2" xfId="579" xr:uid="{00000000-0005-0000-0000-0000C4370000}"/>
    <cellStyle name="Normal 16 3 2 2 2" xfId="1678" xr:uid="{00000000-0005-0000-0000-0000C5370000}"/>
    <cellStyle name="Normal 16 3 2 2 2 2" xfId="3861" xr:uid="{00000000-0005-0000-0000-0000C6370000}"/>
    <cellStyle name="Normal 16 3 2 2 2 2 2" xfId="10404" xr:uid="{00000000-0005-0000-0000-0000C7370000}"/>
    <cellStyle name="Normal 16 3 2 2 2 2 2 2" xfId="21323" xr:uid="{00000000-0005-0000-0000-0000C8370000}"/>
    <cellStyle name="Normal 16 3 2 2 2 2 2 2 2" xfId="27492" xr:uid="{00000000-0005-0000-0000-0000C9370000}"/>
    <cellStyle name="Normal 16 3 2 2 2 2 2 3" xfId="27491" xr:uid="{00000000-0005-0000-0000-0000CA370000}"/>
    <cellStyle name="Normal 16 3 2 2 2 2 2 4" xfId="54092" xr:uid="{00000000-0005-0000-0000-0000CB370000}"/>
    <cellStyle name="Normal 16 3 2 2 2 2 3" xfId="14780" xr:uid="{00000000-0005-0000-0000-0000CC370000}"/>
    <cellStyle name="Normal 16 3 2 2 2 2 3 2" xfId="27493" xr:uid="{00000000-0005-0000-0000-0000CD370000}"/>
    <cellStyle name="Normal 16 3 2 2 2 2 4" xfId="27490" xr:uid="{00000000-0005-0000-0000-0000CE370000}"/>
    <cellStyle name="Normal 16 3 2 2 2 2 5" xfId="47549" xr:uid="{00000000-0005-0000-0000-0000CF370000}"/>
    <cellStyle name="Normal 16 3 2 2 2 3" xfId="8223" xr:uid="{00000000-0005-0000-0000-0000D0370000}"/>
    <cellStyle name="Normal 16 3 2 2 2 3 2" xfId="19142" xr:uid="{00000000-0005-0000-0000-0000D1370000}"/>
    <cellStyle name="Normal 16 3 2 2 2 3 2 2" xfId="27495" xr:uid="{00000000-0005-0000-0000-0000D2370000}"/>
    <cellStyle name="Normal 16 3 2 2 2 3 3" xfId="27494" xr:uid="{00000000-0005-0000-0000-0000D3370000}"/>
    <cellStyle name="Normal 16 3 2 2 2 3 4" xfId="51911" xr:uid="{00000000-0005-0000-0000-0000D4370000}"/>
    <cellStyle name="Normal 16 3 2 2 2 4" xfId="6042" xr:uid="{00000000-0005-0000-0000-0000D5370000}"/>
    <cellStyle name="Normal 16 3 2 2 2 4 2" xfId="16961" xr:uid="{00000000-0005-0000-0000-0000D6370000}"/>
    <cellStyle name="Normal 16 3 2 2 2 4 2 2" xfId="27497" xr:uid="{00000000-0005-0000-0000-0000D7370000}"/>
    <cellStyle name="Normal 16 3 2 2 2 4 3" xfId="27496" xr:uid="{00000000-0005-0000-0000-0000D8370000}"/>
    <cellStyle name="Normal 16 3 2 2 2 4 4" xfId="49730" xr:uid="{00000000-0005-0000-0000-0000D9370000}"/>
    <cellStyle name="Normal 16 3 2 2 2 5" xfId="12599" xr:uid="{00000000-0005-0000-0000-0000DA370000}"/>
    <cellStyle name="Normal 16 3 2 2 2 5 2" xfId="27498" xr:uid="{00000000-0005-0000-0000-0000DB370000}"/>
    <cellStyle name="Normal 16 3 2 2 2 6" xfId="27489" xr:uid="{00000000-0005-0000-0000-0000DC370000}"/>
    <cellStyle name="Normal 16 3 2 2 2 7" xfId="45368" xr:uid="{00000000-0005-0000-0000-0000DD370000}"/>
    <cellStyle name="Normal 16 3 2 2 3" xfId="2770" xr:uid="{00000000-0005-0000-0000-0000DE370000}"/>
    <cellStyle name="Normal 16 3 2 2 3 2" xfId="9313" xr:uid="{00000000-0005-0000-0000-0000DF370000}"/>
    <cellStyle name="Normal 16 3 2 2 3 2 2" xfId="20232" xr:uid="{00000000-0005-0000-0000-0000E0370000}"/>
    <cellStyle name="Normal 16 3 2 2 3 2 2 2" xfId="27501" xr:uid="{00000000-0005-0000-0000-0000E1370000}"/>
    <cellStyle name="Normal 16 3 2 2 3 2 3" xfId="27500" xr:uid="{00000000-0005-0000-0000-0000E2370000}"/>
    <cellStyle name="Normal 16 3 2 2 3 2 4" xfId="53001" xr:uid="{00000000-0005-0000-0000-0000E3370000}"/>
    <cellStyle name="Normal 16 3 2 2 3 3" xfId="13689" xr:uid="{00000000-0005-0000-0000-0000E4370000}"/>
    <cellStyle name="Normal 16 3 2 2 3 3 2" xfId="27502" xr:uid="{00000000-0005-0000-0000-0000E5370000}"/>
    <cellStyle name="Normal 16 3 2 2 3 4" xfId="27499" xr:uid="{00000000-0005-0000-0000-0000E6370000}"/>
    <cellStyle name="Normal 16 3 2 2 3 5" xfId="46458" xr:uid="{00000000-0005-0000-0000-0000E7370000}"/>
    <cellStyle name="Normal 16 3 2 2 4" xfId="7132" xr:uid="{00000000-0005-0000-0000-0000E8370000}"/>
    <cellStyle name="Normal 16 3 2 2 4 2" xfId="18051" xr:uid="{00000000-0005-0000-0000-0000E9370000}"/>
    <cellStyle name="Normal 16 3 2 2 4 2 2" xfId="27504" xr:uid="{00000000-0005-0000-0000-0000EA370000}"/>
    <cellStyle name="Normal 16 3 2 2 4 3" xfId="27503" xr:uid="{00000000-0005-0000-0000-0000EB370000}"/>
    <cellStyle name="Normal 16 3 2 2 4 4" xfId="50820" xr:uid="{00000000-0005-0000-0000-0000EC370000}"/>
    <cellStyle name="Normal 16 3 2 2 5" xfId="4951" xr:uid="{00000000-0005-0000-0000-0000ED370000}"/>
    <cellStyle name="Normal 16 3 2 2 5 2" xfId="15870" xr:uid="{00000000-0005-0000-0000-0000EE370000}"/>
    <cellStyle name="Normal 16 3 2 2 5 2 2" xfId="27506" xr:uid="{00000000-0005-0000-0000-0000EF370000}"/>
    <cellStyle name="Normal 16 3 2 2 5 3" xfId="27505" xr:uid="{00000000-0005-0000-0000-0000F0370000}"/>
    <cellStyle name="Normal 16 3 2 2 5 4" xfId="48639" xr:uid="{00000000-0005-0000-0000-0000F1370000}"/>
    <cellStyle name="Normal 16 3 2 2 6" xfId="11508" xr:uid="{00000000-0005-0000-0000-0000F2370000}"/>
    <cellStyle name="Normal 16 3 2 2 6 2" xfId="27507" xr:uid="{00000000-0005-0000-0000-0000F3370000}"/>
    <cellStyle name="Normal 16 3 2 2 7" xfId="27488" xr:uid="{00000000-0005-0000-0000-0000F4370000}"/>
    <cellStyle name="Normal 16 3 2 2 8" xfId="44277" xr:uid="{00000000-0005-0000-0000-0000F5370000}"/>
    <cellStyle name="Normal 16 3 2 3" xfId="1480" xr:uid="{00000000-0005-0000-0000-0000F6370000}"/>
    <cellStyle name="Normal 16 3 2 3 2" xfId="3663" xr:uid="{00000000-0005-0000-0000-0000F7370000}"/>
    <cellStyle name="Normal 16 3 2 3 2 2" xfId="10206" xr:uid="{00000000-0005-0000-0000-0000F8370000}"/>
    <cellStyle name="Normal 16 3 2 3 2 2 2" xfId="21125" xr:uid="{00000000-0005-0000-0000-0000F9370000}"/>
    <cellStyle name="Normal 16 3 2 3 2 2 2 2" xfId="27511" xr:uid="{00000000-0005-0000-0000-0000FA370000}"/>
    <cellStyle name="Normal 16 3 2 3 2 2 3" xfId="27510" xr:uid="{00000000-0005-0000-0000-0000FB370000}"/>
    <cellStyle name="Normal 16 3 2 3 2 2 4" xfId="53894" xr:uid="{00000000-0005-0000-0000-0000FC370000}"/>
    <cellStyle name="Normal 16 3 2 3 2 3" xfId="14582" xr:uid="{00000000-0005-0000-0000-0000FD370000}"/>
    <cellStyle name="Normal 16 3 2 3 2 3 2" xfId="27512" xr:uid="{00000000-0005-0000-0000-0000FE370000}"/>
    <cellStyle name="Normal 16 3 2 3 2 4" xfId="27509" xr:uid="{00000000-0005-0000-0000-0000FF370000}"/>
    <cellStyle name="Normal 16 3 2 3 2 5" xfId="47351" xr:uid="{00000000-0005-0000-0000-000000380000}"/>
    <cellStyle name="Normal 16 3 2 3 3" xfId="8025" xr:uid="{00000000-0005-0000-0000-000001380000}"/>
    <cellStyle name="Normal 16 3 2 3 3 2" xfId="18944" xr:uid="{00000000-0005-0000-0000-000002380000}"/>
    <cellStyle name="Normal 16 3 2 3 3 2 2" xfId="27514" xr:uid="{00000000-0005-0000-0000-000003380000}"/>
    <cellStyle name="Normal 16 3 2 3 3 3" xfId="27513" xr:uid="{00000000-0005-0000-0000-000004380000}"/>
    <cellStyle name="Normal 16 3 2 3 3 4" xfId="51713" xr:uid="{00000000-0005-0000-0000-000005380000}"/>
    <cellStyle name="Normal 16 3 2 3 4" xfId="5844" xr:uid="{00000000-0005-0000-0000-000006380000}"/>
    <cellStyle name="Normal 16 3 2 3 4 2" xfId="16763" xr:uid="{00000000-0005-0000-0000-000007380000}"/>
    <cellStyle name="Normal 16 3 2 3 4 2 2" xfId="27516" xr:uid="{00000000-0005-0000-0000-000008380000}"/>
    <cellStyle name="Normal 16 3 2 3 4 3" xfId="27515" xr:uid="{00000000-0005-0000-0000-000009380000}"/>
    <cellStyle name="Normal 16 3 2 3 4 4" xfId="49532" xr:uid="{00000000-0005-0000-0000-00000A380000}"/>
    <cellStyle name="Normal 16 3 2 3 5" xfId="12401" xr:uid="{00000000-0005-0000-0000-00000B380000}"/>
    <cellStyle name="Normal 16 3 2 3 5 2" xfId="27517" xr:uid="{00000000-0005-0000-0000-00000C380000}"/>
    <cellStyle name="Normal 16 3 2 3 6" xfId="27508" xr:uid="{00000000-0005-0000-0000-00000D380000}"/>
    <cellStyle name="Normal 16 3 2 3 7" xfId="45170" xr:uid="{00000000-0005-0000-0000-00000E380000}"/>
    <cellStyle name="Normal 16 3 2 4" xfId="2572" xr:uid="{00000000-0005-0000-0000-00000F380000}"/>
    <cellStyle name="Normal 16 3 2 4 2" xfId="9115" xr:uid="{00000000-0005-0000-0000-000010380000}"/>
    <cellStyle name="Normal 16 3 2 4 2 2" xfId="20034" xr:uid="{00000000-0005-0000-0000-000011380000}"/>
    <cellStyle name="Normal 16 3 2 4 2 2 2" xfId="27520" xr:uid="{00000000-0005-0000-0000-000012380000}"/>
    <cellStyle name="Normal 16 3 2 4 2 3" xfId="27519" xr:uid="{00000000-0005-0000-0000-000013380000}"/>
    <cellStyle name="Normal 16 3 2 4 2 4" xfId="52803" xr:uid="{00000000-0005-0000-0000-000014380000}"/>
    <cellStyle name="Normal 16 3 2 4 3" xfId="13491" xr:uid="{00000000-0005-0000-0000-000015380000}"/>
    <cellStyle name="Normal 16 3 2 4 3 2" xfId="27521" xr:uid="{00000000-0005-0000-0000-000016380000}"/>
    <cellStyle name="Normal 16 3 2 4 4" xfId="27518" xr:uid="{00000000-0005-0000-0000-000017380000}"/>
    <cellStyle name="Normal 16 3 2 4 5" xfId="46260" xr:uid="{00000000-0005-0000-0000-000018380000}"/>
    <cellStyle name="Normal 16 3 2 5" xfId="6934" xr:uid="{00000000-0005-0000-0000-000019380000}"/>
    <cellStyle name="Normal 16 3 2 5 2" xfId="17853" xr:uid="{00000000-0005-0000-0000-00001A380000}"/>
    <cellStyle name="Normal 16 3 2 5 2 2" xfId="27523" xr:uid="{00000000-0005-0000-0000-00001B380000}"/>
    <cellStyle name="Normal 16 3 2 5 3" xfId="27522" xr:uid="{00000000-0005-0000-0000-00001C380000}"/>
    <cellStyle name="Normal 16 3 2 5 4" xfId="50622" xr:uid="{00000000-0005-0000-0000-00001D380000}"/>
    <cellStyle name="Normal 16 3 2 6" xfId="4753" xr:uid="{00000000-0005-0000-0000-00001E380000}"/>
    <cellStyle name="Normal 16 3 2 6 2" xfId="15672" xr:uid="{00000000-0005-0000-0000-00001F380000}"/>
    <cellStyle name="Normal 16 3 2 6 2 2" xfId="27525" xr:uid="{00000000-0005-0000-0000-000020380000}"/>
    <cellStyle name="Normal 16 3 2 6 3" xfId="27524" xr:uid="{00000000-0005-0000-0000-000021380000}"/>
    <cellStyle name="Normal 16 3 2 6 4" xfId="48441" xr:uid="{00000000-0005-0000-0000-000022380000}"/>
    <cellStyle name="Normal 16 3 2 7" xfId="11310" xr:uid="{00000000-0005-0000-0000-000023380000}"/>
    <cellStyle name="Normal 16 3 2 7 2" xfId="27526" xr:uid="{00000000-0005-0000-0000-000024380000}"/>
    <cellStyle name="Normal 16 3 2 8" xfId="27487" xr:uid="{00000000-0005-0000-0000-000025380000}"/>
    <cellStyle name="Normal 16 3 2 9" xfId="44079" xr:uid="{00000000-0005-0000-0000-000026380000}"/>
    <cellStyle name="Normal 16 3 3" xfId="479" xr:uid="{00000000-0005-0000-0000-000027380000}"/>
    <cellStyle name="Normal 16 3 3 2" xfId="1579" xr:uid="{00000000-0005-0000-0000-000028380000}"/>
    <cellStyle name="Normal 16 3 3 2 2" xfId="3762" xr:uid="{00000000-0005-0000-0000-000029380000}"/>
    <cellStyle name="Normal 16 3 3 2 2 2" xfId="10305" xr:uid="{00000000-0005-0000-0000-00002A380000}"/>
    <cellStyle name="Normal 16 3 3 2 2 2 2" xfId="21224" xr:uid="{00000000-0005-0000-0000-00002B380000}"/>
    <cellStyle name="Normal 16 3 3 2 2 2 2 2" xfId="27531" xr:uid="{00000000-0005-0000-0000-00002C380000}"/>
    <cellStyle name="Normal 16 3 3 2 2 2 3" xfId="27530" xr:uid="{00000000-0005-0000-0000-00002D380000}"/>
    <cellStyle name="Normal 16 3 3 2 2 2 4" xfId="53993" xr:uid="{00000000-0005-0000-0000-00002E380000}"/>
    <cellStyle name="Normal 16 3 3 2 2 3" xfId="14681" xr:uid="{00000000-0005-0000-0000-00002F380000}"/>
    <cellStyle name="Normal 16 3 3 2 2 3 2" xfId="27532" xr:uid="{00000000-0005-0000-0000-000030380000}"/>
    <cellStyle name="Normal 16 3 3 2 2 4" xfId="27529" xr:uid="{00000000-0005-0000-0000-000031380000}"/>
    <cellStyle name="Normal 16 3 3 2 2 5" xfId="47450" xr:uid="{00000000-0005-0000-0000-000032380000}"/>
    <cellStyle name="Normal 16 3 3 2 3" xfId="8124" xr:uid="{00000000-0005-0000-0000-000033380000}"/>
    <cellStyle name="Normal 16 3 3 2 3 2" xfId="19043" xr:uid="{00000000-0005-0000-0000-000034380000}"/>
    <cellStyle name="Normal 16 3 3 2 3 2 2" xfId="27534" xr:uid="{00000000-0005-0000-0000-000035380000}"/>
    <cellStyle name="Normal 16 3 3 2 3 3" xfId="27533" xr:uid="{00000000-0005-0000-0000-000036380000}"/>
    <cellStyle name="Normal 16 3 3 2 3 4" xfId="51812" xr:uid="{00000000-0005-0000-0000-000037380000}"/>
    <cellStyle name="Normal 16 3 3 2 4" xfId="5943" xr:uid="{00000000-0005-0000-0000-000038380000}"/>
    <cellStyle name="Normal 16 3 3 2 4 2" xfId="16862" xr:uid="{00000000-0005-0000-0000-000039380000}"/>
    <cellStyle name="Normal 16 3 3 2 4 2 2" xfId="27536" xr:uid="{00000000-0005-0000-0000-00003A380000}"/>
    <cellStyle name="Normal 16 3 3 2 4 3" xfId="27535" xr:uid="{00000000-0005-0000-0000-00003B380000}"/>
    <cellStyle name="Normal 16 3 3 2 4 4" xfId="49631" xr:uid="{00000000-0005-0000-0000-00003C380000}"/>
    <cellStyle name="Normal 16 3 3 2 5" xfId="12500" xr:uid="{00000000-0005-0000-0000-00003D380000}"/>
    <cellStyle name="Normal 16 3 3 2 5 2" xfId="27537" xr:uid="{00000000-0005-0000-0000-00003E380000}"/>
    <cellStyle name="Normal 16 3 3 2 6" xfId="27528" xr:uid="{00000000-0005-0000-0000-00003F380000}"/>
    <cellStyle name="Normal 16 3 3 2 7" xfId="45269" xr:uid="{00000000-0005-0000-0000-000040380000}"/>
    <cellStyle name="Normal 16 3 3 3" xfId="2671" xr:uid="{00000000-0005-0000-0000-000041380000}"/>
    <cellStyle name="Normal 16 3 3 3 2" xfId="9214" xr:uid="{00000000-0005-0000-0000-000042380000}"/>
    <cellStyle name="Normal 16 3 3 3 2 2" xfId="20133" xr:uid="{00000000-0005-0000-0000-000043380000}"/>
    <cellStyle name="Normal 16 3 3 3 2 2 2" xfId="27540" xr:uid="{00000000-0005-0000-0000-000044380000}"/>
    <cellStyle name="Normal 16 3 3 3 2 3" xfId="27539" xr:uid="{00000000-0005-0000-0000-000045380000}"/>
    <cellStyle name="Normal 16 3 3 3 2 4" xfId="52902" xr:uid="{00000000-0005-0000-0000-000046380000}"/>
    <cellStyle name="Normal 16 3 3 3 3" xfId="13590" xr:uid="{00000000-0005-0000-0000-000047380000}"/>
    <cellStyle name="Normal 16 3 3 3 3 2" xfId="27541" xr:uid="{00000000-0005-0000-0000-000048380000}"/>
    <cellStyle name="Normal 16 3 3 3 4" xfId="27538" xr:uid="{00000000-0005-0000-0000-000049380000}"/>
    <cellStyle name="Normal 16 3 3 3 5" xfId="46359" xr:uid="{00000000-0005-0000-0000-00004A380000}"/>
    <cellStyle name="Normal 16 3 3 4" xfId="7033" xr:uid="{00000000-0005-0000-0000-00004B380000}"/>
    <cellStyle name="Normal 16 3 3 4 2" xfId="17952" xr:uid="{00000000-0005-0000-0000-00004C380000}"/>
    <cellStyle name="Normal 16 3 3 4 2 2" xfId="27543" xr:uid="{00000000-0005-0000-0000-00004D380000}"/>
    <cellStyle name="Normal 16 3 3 4 3" xfId="27542" xr:uid="{00000000-0005-0000-0000-00004E380000}"/>
    <cellStyle name="Normal 16 3 3 4 4" xfId="50721" xr:uid="{00000000-0005-0000-0000-00004F380000}"/>
    <cellStyle name="Normal 16 3 3 5" xfId="4852" xr:uid="{00000000-0005-0000-0000-000050380000}"/>
    <cellStyle name="Normal 16 3 3 5 2" xfId="15771" xr:uid="{00000000-0005-0000-0000-000051380000}"/>
    <cellStyle name="Normal 16 3 3 5 2 2" xfId="27545" xr:uid="{00000000-0005-0000-0000-000052380000}"/>
    <cellStyle name="Normal 16 3 3 5 3" xfId="27544" xr:uid="{00000000-0005-0000-0000-000053380000}"/>
    <cellStyle name="Normal 16 3 3 5 4" xfId="48540" xr:uid="{00000000-0005-0000-0000-000054380000}"/>
    <cellStyle name="Normal 16 3 3 6" xfId="11409" xr:uid="{00000000-0005-0000-0000-000055380000}"/>
    <cellStyle name="Normal 16 3 3 6 2" xfId="27546" xr:uid="{00000000-0005-0000-0000-000056380000}"/>
    <cellStyle name="Normal 16 3 3 7" xfId="27527" xr:uid="{00000000-0005-0000-0000-000057380000}"/>
    <cellStyle name="Normal 16 3 3 8" xfId="44178" xr:uid="{00000000-0005-0000-0000-000058380000}"/>
    <cellStyle name="Normal 16 3 4" xfId="666" xr:uid="{00000000-0005-0000-0000-000059380000}"/>
    <cellStyle name="Normal 16 3 4 2" xfId="1765" xr:uid="{00000000-0005-0000-0000-00005A380000}"/>
    <cellStyle name="Normal 16 3 4 2 2" xfId="3948" xr:uid="{00000000-0005-0000-0000-00005B380000}"/>
    <cellStyle name="Normal 16 3 4 2 2 2" xfId="10491" xr:uid="{00000000-0005-0000-0000-00005C380000}"/>
    <cellStyle name="Normal 16 3 4 2 2 2 2" xfId="21410" xr:uid="{00000000-0005-0000-0000-00005D380000}"/>
    <cellStyle name="Normal 16 3 4 2 2 2 2 2" xfId="27551" xr:uid="{00000000-0005-0000-0000-00005E380000}"/>
    <cellStyle name="Normal 16 3 4 2 2 2 3" xfId="27550" xr:uid="{00000000-0005-0000-0000-00005F380000}"/>
    <cellStyle name="Normal 16 3 4 2 2 2 4" xfId="54179" xr:uid="{00000000-0005-0000-0000-000060380000}"/>
    <cellStyle name="Normal 16 3 4 2 2 3" xfId="14867" xr:uid="{00000000-0005-0000-0000-000061380000}"/>
    <cellStyle name="Normal 16 3 4 2 2 3 2" xfId="27552" xr:uid="{00000000-0005-0000-0000-000062380000}"/>
    <cellStyle name="Normal 16 3 4 2 2 4" xfId="27549" xr:uid="{00000000-0005-0000-0000-000063380000}"/>
    <cellStyle name="Normal 16 3 4 2 2 5" xfId="47636" xr:uid="{00000000-0005-0000-0000-000064380000}"/>
    <cellStyle name="Normal 16 3 4 2 3" xfId="8310" xr:uid="{00000000-0005-0000-0000-000065380000}"/>
    <cellStyle name="Normal 16 3 4 2 3 2" xfId="19229" xr:uid="{00000000-0005-0000-0000-000066380000}"/>
    <cellStyle name="Normal 16 3 4 2 3 2 2" xfId="27554" xr:uid="{00000000-0005-0000-0000-000067380000}"/>
    <cellStyle name="Normal 16 3 4 2 3 3" xfId="27553" xr:uid="{00000000-0005-0000-0000-000068380000}"/>
    <cellStyle name="Normal 16 3 4 2 3 4" xfId="51998" xr:uid="{00000000-0005-0000-0000-000069380000}"/>
    <cellStyle name="Normal 16 3 4 2 4" xfId="6129" xr:uid="{00000000-0005-0000-0000-00006A380000}"/>
    <cellStyle name="Normal 16 3 4 2 4 2" xfId="17048" xr:uid="{00000000-0005-0000-0000-00006B380000}"/>
    <cellStyle name="Normal 16 3 4 2 4 2 2" xfId="27556" xr:uid="{00000000-0005-0000-0000-00006C380000}"/>
    <cellStyle name="Normal 16 3 4 2 4 3" xfId="27555" xr:uid="{00000000-0005-0000-0000-00006D380000}"/>
    <cellStyle name="Normal 16 3 4 2 4 4" xfId="49817" xr:uid="{00000000-0005-0000-0000-00006E380000}"/>
    <cellStyle name="Normal 16 3 4 2 5" xfId="12686" xr:uid="{00000000-0005-0000-0000-00006F380000}"/>
    <cellStyle name="Normal 16 3 4 2 5 2" xfId="27557" xr:uid="{00000000-0005-0000-0000-000070380000}"/>
    <cellStyle name="Normal 16 3 4 2 6" xfId="27548" xr:uid="{00000000-0005-0000-0000-000071380000}"/>
    <cellStyle name="Normal 16 3 4 2 7" xfId="45455" xr:uid="{00000000-0005-0000-0000-000072380000}"/>
    <cellStyle name="Normal 16 3 4 3" xfId="2857" xr:uid="{00000000-0005-0000-0000-000073380000}"/>
    <cellStyle name="Normal 16 3 4 3 2" xfId="9400" xr:uid="{00000000-0005-0000-0000-000074380000}"/>
    <cellStyle name="Normal 16 3 4 3 2 2" xfId="20319" xr:uid="{00000000-0005-0000-0000-000075380000}"/>
    <cellStyle name="Normal 16 3 4 3 2 2 2" xfId="27560" xr:uid="{00000000-0005-0000-0000-000076380000}"/>
    <cellStyle name="Normal 16 3 4 3 2 3" xfId="27559" xr:uid="{00000000-0005-0000-0000-000077380000}"/>
    <cellStyle name="Normal 16 3 4 3 2 4" xfId="53088" xr:uid="{00000000-0005-0000-0000-000078380000}"/>
    <cellStyle name="Normal 16 3 4 3 3" xfId="13776" xr:uid="{00000000-0005-0000-0000-000079380000}"/>
    <cellStyle name="Normal 16 3 4 3 3 2" xfId="27561" xr:uid="{00000000-0005-0000-0000-00007A380000}"/>
    <cellStyle name="Normal 16 3 4 3 4" xfId="27558" xr:uid="{00000000-0005-0000-0000-00007B380000}"/>
    <cellStyle name="Normal 16 3 4 3 5" xfId="46545" xr:uid="{00000000-0005-0000-0000-00007C380000}"/>
    <cellStyle name="Normal 16 3 4 4" xfId="7219" xr:uid="{00000000-0005-0000-0000-00007D380000}"/>
    <cellStyle name="Normal 16 3 4 4 2" xfId="18138" xr:uid="{00000000-0005-0000-0000-00007E380000}"/>
    <cellStyle name="Normal 16 3 4 4 2 2" xfId="27563" xr:uid="{00000000-0005-0000-0000-00007F380000}"/>
    <cellStyle name="Normal 16 3 4 4 3" xfId="27562" xr:uid="{00000000-0005-0000-0000-000080380000}"/>
    <cellStyle name="Normal 16 3 4 4 4" xfId="50907" xr:uid="{00000000-0005-0000-0000-000081380000}"/>
    <cellStyle name="Normal 16 3 4 5" xfId="5038" xr:uid="{00000000-0005-0000-0000-000082380000}"/>
    <cellStyle name="Normal 16 3 4 5 2" xfId="15957" xr:uid="{00000000-0005-0000-0000-000083380000}"/>
    <cellStyle name="Normal 16 3 4 5 2 2" xfId="27565" xr:uid="{00000000-0005-0000-0000-000084380000}"/>
    <cellStyle name="Normal 16 3 4 5 3" xfId="27564" xr:uid="{00000000-0005-0000-0000-000085380000}"/>
    <cellStyle name="Normal 16 3 4 5 4" xfId="48726" xr:uid="{00000000-0005-0000-0000-000086380000}"/>
    <cellStyle name="Normal 16 3 4 6" xfId="11595" xr:uid="{00000000-0005-0000-0000-000087380000}"/>
    <cellStyle name="Normal 16 3 4 6 2" xfId="27566" xr:uid="{00000000-0005-0000-0000-000088380000}"/>
    <cellStyle name="Normal 16 3 4 7" xfId="27547" xr:uid="{00000000-0005-0000-0000-000089380000}"/>
    <cellStyle name="Normal 16 3 4 8" xfId="44364" xr:uid="{00000000-0005-0000-0000-00008A380000}"/>
    <cellStyle name="Normal 16 3 5" xfId="764" xr:uid="{00000000-0005-0000-0000-00008B380000}"/>
    <cellStyle name="Normal 16 3 5 2" xfId="1863" xr:uid="{00000000-0005-0000-0000-00008C380000}"/>
    <cellStyle name="Normal 16 3 5 2 2" xfId="4046" xr:uid="{00000000-0005-0000-0000-00008D380000}"/>
    <cellStyle name="Normal 16 3 5 2 2 2" xfId="10589" xr:uid="{00000000-0005-0000-0000-00008E380000}"/>
    <cellStyle name="Normal 16 3 5 2 2 2 2" xfId="21508" xr:uid="{00000000-0005-0000-0000-00008F380000}"/>
    <cellStyle name="Normal 16 3 5 2 2 2 2 2" xfId="27571" xr:uid="{00000000-0005-0000-0000-000090380000}"/>
    <cellStyle name="Normal 16 3 5 2 2 2 3" xfId="27570" xr:uid="{00000000-0005-0000-0000-000091380000}"/>
    <cellStyle name="Normal 16 3 5 2 2 2 4" xfId="54277" xr:uid="{00000000-0005-0000-0000-000092380000}"/>
    <cellStyle name="Normal 16 3 5 2 2 3" xfId="14965" xr:uid="{00000000-0005-0000-0000-000093380000}"/>
    <cellStyle name="Normal 16 3 5 2 2 3 2" xfId="27572" xr:uid="{00000000-0005-0000-0000-000094380000}"/>
    <cellStyle name="Normal 16 3 5 2 2 4" xfId="27569" xr:uid="{00000000-0005-0000-0000-000095380000}"/>
    <cellStyle name="Normal 16 3 5 2 2 5" xfId="47734" xr:uid="{00000000-0005-0000-0000-000096380000}"/>
    <cellStyle name="Normal 16 3 5 2 3" xfId="8408" xr:uid="{00000000-0005-0000-0000-000097380000}"/>
    <cellStyle name="Normal 16 3 5 2 3 2" xfId="19327" xr:uid="{00000000-0005-0000-0000-000098380000}"/>
    <cellStyle name="Normal 16 3 5 2 3 2 2" xfId="27574" xr:uid="{00000000-0005-0000-0000-000099380000}"/>
    <cellStyle name="Normal 16 3 5 2 3 3" xfId="27573" xr:uid="{00000000-0005-0000-0000-00009A380000}"/>
    <cellStyle name="Normal 16 3 5 2 3 4" xfId="52096" xr:uid="{00000000-0005-0000-0000-00009B380000}"/>
    <cellStyle name="Normal 16 3 5 2 4" xfId="6227" xr:uid="{00000000-0005-0000-0000-00009C380000}"/>
    <cellStyle name="Normal 16 3 5 2 4 2" xfId="17146" xr:uid="{00000000-0005-0000-0000-00009D380000}"/>
    <cellStyle name="Normal 16 3 5 2 4 2 2" xfId="27576" xr:uid="{00000000-0005-0000-0000-00009E380000}"/>
    <cellStyle name="Normal 16 3 5 2 4 3" xfId="27575" xr:uid="{00000000-0005-0000-0000-00009F380000}"/>
    <cellStyle name="Normal 16 3 5 2 4 4" xfId="49915" xr:uid="{00000000-0005-0000-0000-0000A0380000}"/>
    <cellStyle name="Normal 16 3 5 2 5" xfId="12784" xr:uid="{00000000-0005-0000-0000-0000A1380000}"/>
    <cellStyle name="Normal 16 3 5 2 5 2" xfId="27577" xr:uid="{00000000-0005-0000-0000-0000A2380000}"/>
    <cellStyle name="Normal 16 3 5 2 6" xfId="27568" xr:uid="{00000000-0005-0000-0000-0000A3380000}"/>
    <cellStyle name="Normal 16 3 5 2 7" xfId="45553" xr:uid="{00000000-0005-0000-0000-0000A4380000}"/>
    <cellStyle name="Normal 16 3 5 3" xfId="2955" xr:uid="{00000000-0005-0000-0000-0000A5380000}"/>
    <cellStyle name="Normal 16 3 5 3 2" xfId="9498" xr:uid="{00000000-0005-0000-0000-0000A6380000}"/>
    <cellStyle name="Normal 16 3 5 3 2 2" xfId="20417" xr:uid="{00000000-0005-0000-0000-0000A7380000}"/>
    <cellStyle name="Normal 16 3 5 3 2 2 2" xfId="27580" xr:uid="{00000000-0005-0000-0000-0000A8380000}"/>
    <cellStyle name="Normal 16 3 5 3 2 3" xfId="27579" xr:uid="{00000000-0005-0000-0000-0000A9380000}"/>
    <cellStyle name="Normal 16 3 5 3 2 4" xfId="53186" xr:uid="{00000000-0005-0000-0000-0000AA380000}"/>
    <cellStyle name="Normal 16 3 5 3 3" xfId="13874" xr:uid="{00000000-0005-0000-0000-0000AB380000}"/>
    <cellStyle name="Normal 16 3 5 3 3 2" xfId="27581" xr:uid="{00000000-0005-0000-0000-0000AC380000}"/>
    <cellStyle name="Normal 16 3 5 3 4" xfId="27578" xr:uid="{00000000-0005-0000-0000-0000AD380000}"/>
    <cellStyle name="Normal 16 3 5 3 5" xfId="46643" xr:uid="{00000000-0005-0000-0000-0000AE380000}"/>
    <cellStyle name="Normal 16 3 5 4" xfId="7317" xr:uid="{00000000-0005-0000-0000-0000AF380000}"/>
    <cellStyle name="Normal 16 3 5 4 2" xfId="18236" xr:uid="{00000000-0005-0000-0000-0000B0380000}"/>
    <cellStyle name="Normal 16 3 5 4 2 2" xfId="27583" xr:uid="{00000000-0005-0000-0000-0000B1380000}"/>
    <cellStyle name="Normal 16 3 5 4 3" xfId="27582" xr:uid="{00000000-0005-0000-0000-0000B2380000}"/>
    <cellStyle name="Normal 16 3 5 4 4" xfId="51005" xr:uid="{00000000-0005-0000-0000-0000B3380000}"/>
    <cellStyle name="Normal 16 3 5 5" xfId="5136" xr:uid="{00000000-0005-0000-0000-0000B4380000}"/>
    <cellStyle name="Normal 16 3 5 5 2" xfId="16055" xr:uid="{00000000-0005-0000-0000-0000B5380000}"/>
    <cellStyle name="Normal 16 3 5 5 2 2" xfId="27585" xr:uid="{00000000-0005-0000-0000-0000B6380000}"/>
    <cellStyle name="Normal 16 3 5 5 3" xfId="27584" xr:uid="{00000000-0005-0000-0000-0000B7380000}"/>
    <cellStyle name="Normal 16 3 5 5 4" xfId="48824" xr:uid="{00000000-0005-0000-0000-0000B8380000}"/>
    <cellStyle name="Normal 16 3 5 6" xfId="11693" xr:uid="{00000000-0005-0000-0000-0000B9380000}"/>
    <cellStyle name="Normal 16 3 5 6 2" xfId="27586" xr:uid="{00000000-0005-0000-0000-0000BA380000}"/>
    <cellStyle name="Normal 16 3 5 7" xfId="27567" xr:uid="{00000000-0005-0000-0000-0000BB380000}"/>
    <cellStyle name="Normal 16 3 5 8" xfId="44462" xr:uid="{00000000-0005-0000-0000-0000BC380000}"/>
    <cellStyle name="Normal 16 3 6" xfId="862" xr:uid="{00000000-0005-0000-0000-0000BD380000}"/>
    <cellStyle name="Normal 16 3 6 2" xfId="1961" xr:uid="{00000000-0005-0000-0000-0000BE380000}"/>
    <cellStyle name="Normal 16 3 6 2 2" xfId="4144" xr:uid="{00000000-0005-0000-0000-0000BF380000}"/>
    <cellStyle name="Normal 16 3 6 2 2 2" xfId="10687" xr:uid="{00000000-0005-0000-0000-0000C0380000}"/>
    <cellStyle name="Normal 16 3 6 2 2 2 2" xfId="21606" xr:uid="{00000000-0005-0000-0000-0000C1380000}"/>
    <cellStyle name="Normal 16 3 6 2 2 2 2 2" xfId="27591" xr:uid="{00000000-0005-0000-0000-0000C2380000}"/>
    <cellStyle name="Normal 16 3 6 2 2 2 3" xfId="27590" xr:uid="{00000000-0005-0000-0000-0000C3380000}"/>
    <cellStyle name="Normal 16 3 6 2 2 2 4" xfId="54375" xr:uid="{00000000-0005-0000-0000-0000C4380000}"/>
    <cellStyle name="Normal 16 3 6 2 2 3" xfId="15063" xr:uid="{00000000-0005-0000-0000-0000C5380000}"/>
    <cellStyle name="Normal 16 3 6 2 2 3 2" xfId="27592" xr:uid="{00000000-0005-0000-0000-0000C6380000}"/>
    <cellStyle name="Normal 16 3 6 2 2 4" xfId="27589" xr:uid="{00000000-0005-0000-0000-0000C7380000}"/>
    <cellStyle name="Normal 16 3 6 2 2 5" xfId="47832" xr:uid="{00000000-0005-0000-0000-0000C8380000}"/>
    <cellStyle name="Normal 16 3 6 2 3" xfId="8506" xr:uid="{00000000-0005-0000-0000-0000C9380000}"/>
    <cellStyle name="Normal 16 3 6 2 3 2" xfId="19425" xr:uid="{00000000-0005-0000-0000-0000CA380000}"/>
    <cellStyle name="Normal 16 3 6 2 3 2 2" xfId="27594" xr:uid="{00000000-0005-0000-0000-0000CB380000}"/>
    <cellStyle name="Normal 16 3 6 2 3 3" xfId="27593" xr:uid="{00000000-0005-0000-0000-0000CC380000}"/>
    <cellStyle name="Normal 16 3 6 2 3 4" xfId="52194" xr:uid="{00000000-0005-0000-0000-0000CD380000}"/>
    <cellStyle name="Normal 16 3 6 2 4" xfId="6325" xr:uid="{00000000-0005-0000-0000-0000CE380000}"/>
    <cellStyle name="Normal 16 3 6 2 4 2" xfId="17244" xr:uid="{00000000-0005-0000-0000-0000CF380000}"/>
    <cellStyle name="Normal 16 3 6 2 4 2 2" xfId="27596" xr:uid="{00000000-0005-0000-0000-0000D0380000}"/>
    <cellStyle name="Normal 16 3 6 2 4 3" xfId="27595" xr:uid="{00000000-0005-0000-0000-0000D1380000}"/>
    <cellStyle name="Normal 16 3 6 2 4 4" xfId="50013" xr:uid="{00000000-0005-0000-0000-0000D2380000}"/>
    <cellStyle name="Normal 16 3 6 2 5" xfId="12882" xr:uid="{00000000-0005-0000-0000-0000D3380000}"/>
    <cellStyle name="Normal 16 3 6 2 5 2" xfId="27597" xr:uid="{00000000-0005-0000-0000-0000D4380000}"/>
    <cellStyle name="Normal 16 3 6 2 6" xfId="27588" xr:uid="{00000000-0005-0000-0000-0000D5380000}"/>
    <cellStyle name="Normal 16 3 6 2 7" xfId="45651" xr:uid="{00000000-0005-0000-0000-0000D6380000}"/>
    <cellStyle name="Normal 16 3 6 3" xfId="3053" xr:uid="{00000000-0005-0000-0000-0000D7380000}"/>
    <cellStyle name="Normal 16 3 6 3 2" xfId="9596" xr:uid="{00000000-0005-0000-0000-0000D8380000}"/>
    <cellStyle name="Normal 16 3 6 3 2 2" xfId="20515" xr:uid="{00000000-0005-0000-0000-0000D9380000}"/>
    <cellStyle name="Normal 16 3 6 3 2 2 2" xfId="27600" xr:uid="{00000000-0005-0000-0000-0000DA380000}"/>
    <cellStyle name="Normal 16 3 6 3 2 3" xfId="27599" xr:uid="{00000000-0005-0000-0000-0000DB380000}"/>
    <cellStyle name="Normal 16 3 6 3 2 4" xfId="53284" xr:uid="{00000000-0005-0000-0000-0000DC380000}"/>
    <cellStyle name="Normal 16 3 6 3 3" xfId="13972" xr:uid="{00000000-0005-0000-0000-0000DD380000}"/>
    <cellStyle name="Normal 16 3 6 3 3 2" xfId="27601" xr:uid="{00000000-0005-0000-0000-0000DE380000}"/>
    <cellStyle name="Normal 16 3 6 3 4" xfId="27598" xr:uid="{00000000-0005-0000-0000-0000DF380000}"/>
    <cellStyle name="Normal 16 3 6 3 5" xfId="46741" xr:uid="{00000000-0005-0000-0000-0000E0380000}"/>
    <cellStyle name="Normal 16 3 6 4" xfId="7415" xr:uid="{00000000-0005-0000-0000-0000E1380000}"/>
    <cellStyle name="Normal 16 3 6 4 2" xfId="18334" xr:uid="{00000000-0005-0000-0000-0000E2380000}"/>
    <cellStyle name="Normal 16 3 6 4 2 2" xfId="27603" xr:uid="{00000000-0005-0000-0000-0000E3380000}"/>
    <cellStyle name="Normal 16 3 6 4 3" xfId="27602" xr:uid="{00000000-0005-0000-0000-0000E4380000}"/>
    <cellStyle name="Normal 16 3 6 4 4" xfId="51103" xr:uid="{00000000-0005-0000-0000-0000E5380000}"/>
    <cellStyle name="Normal 16 3 6 5" xfId="5234" xr:uid="{00000000-0005-0000-0000-0000E6380000}"/>
    <cellStyle name="Normal 16 3 6 5 2" xfId="16153" xr:uid="{00000000-0005-0000-0000-0000E7380000}"/>
    <cellStyle name="Normal 16 3 6 5 2 2" xfId="27605" xr:uid="{00000000-0005-0000-0000-0000E8380000}"/>
    <cellStyle name="Normal 16 3 6 5 3" xfId="27604" xr:uid="{00000000-0005-0000-0000-0000E9380000}"/>
    <cellStyle name="Normal 16 3 6 5 4" xfId="48922" xr:uid="{00000000-0005-0000-0000-0000EA380000}"/>
    <cellStyle name="Normal 16 3 6 6" xfId="11791" xr:uid="{00000000-0005-0000-0000-0000EB380000}"/>
    <cellStyle name="Normal 16 3 6 6 2" xfId="27606" xr:uid="{00000000-0005-0000-0000-0000EC380000}"/>
    <cellStyle name="Normal 16 3 6 7" xfId="27587" xr:uid="{00000000-0005-0000-0000-0000ED380000}"/>
    <cellStyle name="Normal 16 3 6 8" xfId="44560" xr:uid="{00000000-0005-0000-0000-0000EE380000}"/>
    <cellStyle name="Normal 16 3 7" xfId="974" xr:uid="{00000000-0005-0000-0000-0000EF380000}"/>
    <cellStyle name="Normal 16 3 7 2" xfId="2072" xr:uid="{00000000-0005-0000-0000-0000F0380000}"/>
    <cellStyle name="Normal 16 3 7 2 2" xfId="4255" xr:uid="{00000000-0005-0000-0000-0000F1380000}"/>
    <cellStyle name="Normal 16 3 7 2 2 2" xfId="10798" xr:uid="{00000000-0005-0000-0000-0000F2380000}"/>
    <cellStyle name="Normal 16 3 7 2 2 2 2" xfId="21717" xr:uid="{00000000-0005-0000-0000-0000F3380000}"/>
    <cellStyle name="Normal 16 3 7 2 2 2 2 2" xfId="27611" xr:uid="{00000000-0005-0000-0000-0000F4380000}"/>
    <cellStyle name="Normal 16 3 7 2 2 2 3" xfId="27610" xr:uid="{00000000-0005-0000-0000-0000F5380000}"/>
    <cellStyle name="Normal 16 3 7 2 2 2 4" xfId="54486" xr:uid="{00000000-0005-0000-0000-0000F6380000}"/>
    <cellStyle name="Normal 16 3 7 2 2 3" xfId="15174" xr:uid="{00000000-0005-0000-0000-0000F7380000}"/>
    <cellStyle name="Normal 16 3 7 2 2 3 2" xfId="27612" xr:uid="{00000000-0005-0000-0000-0000F8380000}"/>
    <cellStyle name="Normal 16 3 7 2 2 4" xfId="27609" xr:uid="{00000000-0005-0000-0000-0000F9380000}"/>
    <cellStyle name="Normal 16 3 7 2 2 5" xfId="47943" xr:uid="{00000000-0005-0000-0000-0000FA380000}"/>
    <cellStyle name="Normal 16 3 7 2 3" xfId="8617" xr:uid="{00000000-0005-0000-0000-0000FB380000}"/>
    <cellStyle name="Normal 16 3 7 2 3 2" xfId="19536" xr:uid="{00000000-0005-0000-0000-0000FC380000}"/>
    <cellStyle name="Normal 16 3 7 2 3 2 2" xfId="27614" xr:uid="{00000000-0005-0000-0000-0000FD380000}"/>
    <cellStyle name="Normal 16 3 7 2 3 3" xfId="27613" xr:uid="{00000000-0005-0000-0000-0000FE380000}"/>
    <cellStyle name="Normal 16 3 7 2 3 4" xfId="52305" xr:uid="{00000000-0005-0000-0000-0000FF380000}"/>
    <cellStyle name="Normal 16 3 7 2 4" xfId="6436" xr:uid="{00000000-0005-0000-0000-000000390000}"/>
    <cellStyle name="Normal 16 3 7 2 4 2" xfId="17355" xr:uid="{00000000-0005-0000-0000-000001390000}"/>
    <cellStyle name="Normal 16 3 7 2 4 2 2" xfId="27616" xr:uid="{00000000-0005-0000-0000-000002390000}"/>
    <cellStyle name="Normal 16 3 7 2 4 3" xfId="27615" xr:uid="{00000000-0005-0000-0000-000003390000}"/>
    <cellStyle name="Normal 16 3 7 2 4 4" xfId="50124" xr:uid="{00000000-0005-0000-0000-000004390000}"/>
    <cellStyle name="Normal 16 3 7 2 5" xfId="12993" xr:uid="{00000000-0005-0000-0000-000005390000}"/>
    <cellStyle name="Normal 16 3 7 2 5 2" xfId="27617" xr:uid="{00000000-0005-0000-0000-000006390000}"/>
    <cellStyle name="Normal 16 3 7 2 6" xfId="27608" xr:uid="{00000000-0005-0000-0000-000007390000}"/>
    <cellStyle name="Normal 16 3 7 2 7" xfId="45762" xr:uid="{00000000-0005-0000-0000-000008390000}"/>
    <cellStyle name="Normal 16 3 7 3" xfId="3164" xr:uid="{00000000-0005-0000-0000-000009390000}"/>
    <cellStyle name="Normal 16 3 7 3 2" xfId="9707" xr:uid="{00000000-0005-0000-0000-00000A390000}"/>
    <cellStyle name="Normal 16 3 7 3 2 2" xfId="20626" xr:uid="{00000000-0005-0000-0000-00000B390000}"/>
    <cellStyle name="Normal 16 3 7 3 2 2 2" xfId="27620" xr:uid="{00000000-0005-0000-0000-00000C390000}"/>
    <cellStyle name="Normal 16 3 7 3 2 3" xfId="27619" xr:uid="{00000000-0005-0000-0000-00000D390000}"/>
    <cellStyle name="Normal 16 3 7 3 2 4" xfId="53395" xr:uid="{00000000-0005-0000-0000-00000E390000}"/>
    <cellStyle name="Normal 16 3 7 3 3" xfId="14083" xr:uid="{00000000-0005-0000-0000-00000F390000}"/>
    <cellStyle name="Normal 16 3 7 3 3 2" xfId="27621" xr:uid="{00000000-0005-0000-0000-000010390000}"/>
    <cellStyle name="Normal 16 3 7 3 4" xfId="27618" xr:uid="{00000000-0005-0000-0000-000011390000}"/>
    <cellStyle name="Normal 16 3 7 3 5" xfId="46852" xr:uid="{00000000-0005-0000-0000-000012390000}"/>
    <cellStyle name="Normal 16 3 7 4" xfId="7526" xr:uid="{00000000-0005-0000-0000-000013390000}"/>
    <cellStyle name="Normal 16 3 7 4 2" xfId="18445" xr:uid="{00000000-0005-0000-0000-000014390000}"/>
    <cellStyle name="Normal 16 3 7 4 2 2" xfId="27623" xr:uid="{00000000-0005-0000-0000-000015390000}"/>
    <cellStyle name="Normal 16 3 7 4 3" xfId="27622" xr:uid="{00000000-0005-0000-0000-000016390000}"/>
    <cellStyle name="Normal 16 3 7 4 4" xfId="51214" xr:uid="{00000000-0005-0000-0000-000017390000}"/>
    <cellStyle name="Normal 16 3 7 5" xfId="5345" xr:uid="{00000000-0005-0000-0000-000018390000}"/>
    <cellStyle name="Normal 16 3 7 5 2" xfId="16264" xr:uid="{00000000-0005-0000-0000-000019390000}"/>
    <cellStyle name="Normal 16 3 7 5 2 2" xfId="27625" xr:uid="{00000000-0005-0000-0000-00001A390000}"/>
    <cellStyle name="Normal 16 3 7 5 3" xfId="27624" xr:uid="{00000000-0005-0000-0000-00001B390000}"/>
    <cellStyle name="Normal 16 3 7 5 4" xfId="49033" xr:uid="{00000000-0005-0000-0000-00001C390000}"/>
    <cellStyle name="Normal 16 3 7 6" xfId="11902" xr:uid="{00000000-0005-0000-0000-00001D390000}"/>
    <cellStyle name="Normal 16 3 7 6 2" xfId="27626" xr:uid="{00000000-0005-0000-0000-00001E390000}"/>
    <cellStyle name="Normal 16 3 7 7" xfId="27607" xr:uid="{00000000-0005-0000-0000-00001F390000}"/>
    <cellStyle name="Normal 16 3 7 8" xfId="44671" xr:uid="{00000000-0005-0000-0000-000020390000}"/>
    <cellStyle name="Normal 16 3 8" xfId="1060" xr:uid="{00000000-0005-0000-0000-000021390000}"/>
    <cellStyle name="Normal 16 3 8 2" xfId="2158" xr:uid="{00000000-0005-0000-0000-000022390000}"/>
    <cellStyle name="Normal 16 3 8 2 2" xfId="4341" xr:uid="{00000000-0005-0000-0000-000023390000}"/>
    <cellStyle name="Normal 16 3 8 2 2 2" xfId="10884" xr:uid="{00000000-0005-0000-0000-000024390000}"/>
    <cellStyle name="Normal 16 3 8 2 2 2 2" xfId="21803" xr:uid="{00000000-0005-0000-0000-000025390000}"/>
    <cellStyle name="Normal 16 3 8 2 2 2 2 2" xfId="27631" xr:uid="{00000000-0005-0000-0000-000026390000}"/>
    <cellStyle name="Normal 16 3 8 2 2 2 3" xfId="27630" xr:uid="{00000000-0005-0000-0000-000027390000}"/>
    <cellStyle name="Normal 16 3 8 2 2 2 4" xfId="54572" xr:uid="{00000000-0005-0000-0000-000028390000}"/>
    <cellStyle name="Normal 16 3 8 2 2 3" xfId="15260" xr:uid="{00000000-0005-0000-0000-000029390000}"/>
    <cellStyle name="Normal 16 3 8 2 2 3 2" xfId="27632" xr:uid="{00000000-0005-0000-0000-00002A390000}"/>
    <cellStyle name="Normal 16 3 8 2 2 4" xfId="27629" xr:uid="{00000000-0005-0000-0000-00002B390000}"/>
    <cellStyle name="Normal 16 3 8 2 2 5" xfId="48029" xr:uid="{00000000-0005-0000-0000-00002C390000}"/>
    <cellStyle name="Normal 16 3 8 2 3" xfId="8703" xr:uid="{00000000-0005-0000-0000-00002D390000}"/>
    <cellStyle name="Normal 16 3 8 2 3 2" xfId="19622" xr:uid="{00000000-0005-0000-0000-00002E390000}"/>
    <cellStyle name="Normal 16 3 8 2 3 2 2" xfId="27634" xr:uid="{00000000-0005-0000-0000-00002F390000}"/>
    <cellStyle name="Normal 16 3 8 2 3 3" xfId="27633" xr:uid="{00000000-0005-0000-0000-000030390000}"/>
    <cellStyle name="Normal 16 3 8 2 3 4" xfId="52391" xr:uid="{00000000-0005-0000-0000-000031390000}"/>
    <cellStyle name="Normal 16 3 8 2 4" xfId="6522" xr:uid="{00000000-0005-0000-0000-000032390000}"/>
    <cellStyle name="Normal 16 3 8 2 4 2" xfId="17441" xr:uid="{00000000-0005-0000-0000-000033390000}"/>
    <cellStyle name="Normal 16 3 8 2 4 2 2" xfId="27636" xr:uid="{00000000-0005-0000-0000-000034390000}"/>
    <cellStyle name="Normal 16 3 8 2 4 3" xfId="27635" xr:uid="{00000000-0005-0000-0000-000035390000}"/>
    <cellStyle name="Normal 16 3 8 2 4 4" xfId="50210" xr:uid="{00000000-0005-0000-0000-000036390000}"/>
    <cellStyle name="Normal 16 3 8 2 5" xfId="13079" xr:uid="{00000000-0005-0000-0000-000037390000}"/>
    <cellStyle name="Normal 16 3 8 2 5 2" xfId="27637" xr:uid="{00000000-0005-0000-0000-000038390000}"/>
    <cellStyle name="Normal 16 3 8 2 6" xfId="27628" xr:uid="{00000000-0005-0000-0000-000039390000}"/>
    <cellStyle name="Normal 16 3 8 2 7" xfId="45848" xr:uid="{00000000-0005-0000-0000-00003A390000}"/>
    <cellStyle name="Normal 16 3 8 3" xfId="3250" xr:uid="{00000000-0005-0000-0000-00003B390000}"/>
    <cellStyle name="Normal 16 3 8 3 2" xfId="9793" xr:uid="{00000000-0005-0000-0000-00003C390000}"/>
    <cellStyle name="Normal 16 3 8 3 2 2" xfId="20712" xr:uid="{00000000-0005-0000-0000-00003D390000}"/>
    <cellStyle name="Normal 16 3 8 3 2 2 2" xfId="27640" xr:uid="{00000000-0005-0000-0000-00003E390000}"/>
    <cellStyle name="Normal 16 3 8 3 2 3" xfId="27639" xr:uid="{00000000-0005-0000-0000-00003F390000}"/>
    <cellStyle name="Normal 16 3 8 3 2 4" xfId="53481" xr:uid="{00000000-0005-0000-0000-000040390000}"/>
    <cellStyle name="Normal 16 3 8 3 3" xfId="14169" xr:uid="{00000000-0005-0000-0000-000041390000}"/>
    <cellStyle name="Normal 16 3 8 3 3 2" xfId="27641" xr:uid="{00000000-0005-0000-0000-000042390000}"/>
    <cellStyle name="Normal 16 3 8 3 4" xfId="27638" xr:uid="{00000000-0005-0000-0000-000043390000}"/>
    <cellStyle name="Normal 16 3 8 3 5" xfId="46938" xr:uid="{00000000-0005-0000-0000-000044390000}"/>
    <cellStyle name="Normal 16 3 8 4" xfId="7612" xr:uid="{00000000-0005-0000-0000-000045390000}"/>
    <cellStyle name="Normal 16 3 8 4 2" xfId="18531" xr:uid="{00000000-0005-0000-0000-000046390000}"/>
    <cellStyle name="Normal 16 3 8 4 2 2" xfId="27643" xr:uid="{00000000-0005-0000-0000-000047390000}"/>
    <cellStyle name="Normal 16 3 8 4 3" xfId="27642" xr:uid="{00000000-0005-0000-0000-000048390000}"/>
    <cellStyle name="Normal 16 3 8 4 4" xfId="51300" xr:uid="{00000000-0005-0000-0000-000049390000}"/>
    <cellStyle name="Normal 16 3 8 5" xfId="5431" xr:uid="{00000000-0005-0000-0000-00004A390000}"/>
    <cellStyle name="Normal 16 3 8 5 2" xfId="16350" xr:uid="{00000000-0005-0000-0000-00004B390000}"/>
    <cellStyle name="Normal 16 3 8 5 2 2" xfId="27645" xr:uid="{00000000-0005-0000-0000-00004C390000}"/>
    <cellStyle name="Normal 16 3 8 5 3" xfId="27644" xr:uid="{00000000-0005-0000-0000-00004D390000}"/>
    <cellStyle name="Normal 16 3 8 5 4" xfId="49119" xr:uid="{00000000-0005-0000-0000-00004E390000}"/>
    <cellStyle name="Normal 16 3 8 6" xfId="11988" xr:uid="{00000000-0005-0000-0000-00004F390000}"/>
    <cellStyle name="Normal 16 3 8 6 2" xfId="27646" xr:uid="{00000000-0005-0000-0000-000050390000}"/>
    <cellStyle name="Normal 16 3 8 7" xfId="27627" xr:uid="{00000000-0005-0000-0000-000051390000}"/>
    <cellStyle name="Normal 16 3 8 8" xfId="44757" xr:uid="{00000000-0005-0000-0000-000052390000}"/>
    <cellStyle name="Normal 16 3 9" xfId="1158" xr:uid="{00000000-0005-0000-0000-000053390000}"/>
    <cellStyle name="Normal 16 3 9 2" xfId="2256" xr:uid="{00000000-0005-0000-0000-000054390000}"/>
    <cellStyle name="Normal 16 3 9 2 2" xfId="4439" xr:uid="{00000000-0005-0000-0000-000055390000}"/>
    <cellStyle name="Normal 16 3 9 2 2 2" xfId="10982" xr:uid="{00000000-0005-0000-0000-000056390000}"/>
    <cellStyle name="Normal 16 3 9 2 2 2 2" xfId="21901" xr:uid="{00000000-0005-0000-0000-000057390000}"/>
    <cellStyle name="Normal 16 3 9 2 2 2 2 2" xfId="27651" xr:uid="{00000000-0005-0000-0000-000058390000}"/>
    <cellStyle name="Normal 16 3 9 2 2 2 3" xfId="27650" xr:uid="{00000000-0005-0000-0000-000059390000}"/>
    <cellStyle name="Normal 16 3 9 2 2 2 4" xfId="54670" xr:uid="{00000000-0005-0000-0000-00005A390000}"/>
    <cellStyle name="Normal 16 3 9 2 2 3" xfId="15358" xr:uid="{00000000-0005-0000-0000-00005B390000}"/>
    <cellStyle name="Normal 16 3 9 2 2 3 2" xfId="27652" xr:uid="{00000000-0005-0000-0000-00005C390000}"/>
    <cellStyle name="Normal 16 3 9 2 2 4" xfId="27649" xr:uid="{00000000-0005-0000-0000-00005D390000}"/>
    <cellStyle name="Normal 16 3 9 2 2 5" xfId="48127" xr:uid="{00000000-0005-0000-0000-00005E390000}"/>
    <cellStyle name="Normal 16 3 9 2 3" xfId="8801" xr:uid="{00000000-0005-0000-0000-00005F390000}"/>
    <cellStyle name="Normal 16 3 9 2 3 2" xfId="19720" xr:uid="{00000000-0005-0000-0000-000060390000}"/>
    <cellStyle name="Normal 16 3 9 2 3 2 2" xfId="27654" xr:uid="{00000000-0005-0000-0000-000061390000}"/>
    <cellStyle name="Normal 16 3 9 2 3 3" xfId="27653" xr:uid="{00000000-0005-0000-0000-000062390000}"/>
    <cellStyle name="Normal 16 3 9 2 3 4" xfId="52489" xr:uid="{00000000-0005-0000-0000-000063390000}"/>
    <cellStyle name="Normal 16 3 9 2 4" xfId="6620" xr:uid="{00000000-0005-0000-0000-000064390000}"/>
    <cellStyle name="Normal 16 3 9 2 4 2" xfId="17539" xr:uid="{00000000-0005-0000-0000-000065390000}"/>
    <cellStyle name="Normal 16 3 9 2 4 2 2" xfId="27656" xr:uid="{00000000-0005-0000-0000-000066390000}"/>
    <cellStyle name="Normal 16 3 9 2 4 3" xfId="27655" xr:uid="{00000000-0005-0000-0000-000067390000}"/>
    <cellStyle name="Normal 16 3 9 2 4 4" xfId="50308" xr:uid="{00000000-0005-0000-0000-000068390000}"/>
    <cellStyle name="Normal 16 3 9 2 5" xfId="13177" xr:uid="{00000000-0005-0000-0000-000069390000}"/>
    <cellStyle name="Normal 16 3 9 2 5 2" xfId="27657" xr:uid="{00000000-0005-0000-0000-00006A390000}"/>
    <cellStyle name="Normal 16 3 9 2 6" xfId="27648" xr:uid="{00000000-0005-0000-0000-00006B390000}"/>
    <cellStyle name="Normal 16 3 9 2 7" xfId="45946" xr:uid="{00000000-0005-0000-0000-00006C390000}"/>
    <cellStyle name="Normal 16 3 9 3" xfId="3348" xr:uid="{00000000-0005-0000-0000-00006D390000}"/>
    <cellStyle name="Normal 16 3 9 3 2" xfId="9891" xr:uid="{00000000-0005-0000-0000-00006E390000}"/>
    <cellStyle name="Normal 16 3 9 3 2 2" xfId="20810" xr:uid="{00000000-0005-0000-0000-00006F390000}"/>
    <cellStyle name="Normal 16 3 9 3 2 2 2" xfId="27660" xr:uid="{00000000-0005-0000-0000-000070390000}"/>
    <cellStyle name="Normal 16 3 9 3 2 3" xfId="27659" xr:uid="{00000000-0005-0000-0000-000071390000}"/>
    <cellStyle name="Normal 16 3 9 3 2 4" xfId="53579" xr:uid="{00000000-0005-0000-0000-000072390000}"/>
    <cellStyle name="Normal 16 3 9 3 3" xfId="14267" xr:uid="{00000000-0005-0000-0000-000073390000}"/>
    <cellStyle name="Normal 16 3 9 3 3 2" xfId="27661" xr:uid="{00000000-0005-0000-0000-000074390000}"/>
    <cellStyle name="Normal 16 3 9 3 4" xfId="27658" xr:uid="{00000000-0005-0000-0000-000075390000}"/>
    <cellStyle name="Normal 16 3 9 3 5" xfId="47036" xr:uid="{00000000-0005-0000-0000-000076390000}"/>
    <cellStyle name="Normal 16 3 9 4" xfId="7710" xr:uid="{00000000-0005-0000-0000-000077390000}"/>
    <cellStyle name="Normal 16 3 9 4 2" xfId="18629" xr:uid="{00000000-0005-0000-0000-000078390000}"/>
    <cellStyle name="Normal 16 3 9 4 2 2" xfId="27663" xr:uid="{00000000-0005-0000-0000-000079390000}"/>
    <cellStyle name="Normal 16 3 9 4 3" xfId="27662" xr:uid="{00000000-0005-0000-0000-00007A390000}"/>
    <cellStyle name="Normal 16 3 9 4 4" xfId="51398" xr:uid="{00000000-0005-0000-0000-00007B390000}"/>
    <cellStyle name="Normal 16 3 9 5" xfId="5529" xr:uid="{00000000-0005-0000-0000-00007C390000}"/>
    <cellStyle name="Normal 16 3 9 5 2" xfId="16448" xr:uid="{00000000-0005-0000-0000-00007D390000}"/>
    <cellStyle name="Normal 16 3 9 5 2 2" xfId="27665" xr:uid="{00000000-0005-0000-0000-00007E390000}"/>
    <cellStyle name="Normal 16 3 9 5 3" xfId="27664" xr:uid="{00000000-0005-0000-0000-00007F390000}"/>
    <cellStyle name="Normal 16 3 9 5 4" xfId="49217" xr:uid="{00000000-0005-0000-0000-000080390000}"/>
    <cellStyle name="Normal 16 3 9 6" xfId="12086" xr:uid="{00000000-0005-0000-0000-000081390000}"/>
    <cellStyle name="Normal 16 3 9 6 2" xfId="27666" xr:uid="{00000000-0005-0000-0000-000082390000}"/>
    <cellStyle name="Normal 16 3 9 7" xfId="27647" xr:uid="{00000000-0005-0000-0000-000083390000}"/>
    <cellStyle name="Normal 16 3 9 8" xfId="44855" xr:uid="{00000000-0005-0000-0000-000084390000}"/>
    <cellStyle name="Normal 16 4" xfId="277" xr:uid="{00000000-0005-0000-0000-000085390000}"/>
    <cellStyle name="Normal 16 4 2" xfId="543" xr:uid="{00000000-0005-0000-0000-000086390000}"/>
    <cellStyle name="Normal 16 4 2 2" xfId="1642" xr:uid="{00000000-0005-0000-0000-000087390000}"/>
    <cellStyle name="Normal 16 4 2 2 2" xfId="3825" xr:uid="{00000000-0005-0000-0000-000088390000}"/>
    <cellStyle name="Normal 16 4 2 2 2 2" xfId="10368" xr:uid="{00000000-0005-0000-0000-000089390000}"/>
    <cellStyle name="Normal 16 4 2 2 2 2 2" xfId="21287" xr:uid="{00000000-0005-0000-0000-00008A390000}"/>
    <cellStyle name="Normal 16 4 2 2 2 2 2 2" xfId="27672" xr:uid="{00000000-0005-0000-0000-00008B390000}"/>
    <cellStyle name="Normal 16 4 2 2 2 2 3" xfId="27671" xr:uid="{00000000-0005-0000-0000-00008C390000}"/>
    <cellStyle name="Normal 16 4 2 2 2 2 4" xfId="54056" xr:uid="{00000000-0005-0000-0000-00008D390000}"/>
    <cellStyle name="Normal 16 4 2 2 2 3" xfId="14744" xr:uid="{00000000-0005-0000-0000-00008E390000}"/>
    <cellStyle name="Normal 16 4 2 2 2 3 2" xfId="27673" xr:uid="{00000000-0005-0000-0000-00008F390000}"/>
    <cellStyle name="Normal 16 4 2 2 2 4" xfId="27670" xr:uid="{00000000-0005-0000-0000-000090390000}"/>
    <cellStyle name="Normal 16 4 2 2 2 5" xfId="47513" xr:uid="{00000000-0005-0000-0000-000091390000}"/>
    <cellStyle name="Normal 16 4 2 2 3" xfId="8187" xr:uid="{00000000-0005-0000-0000-000092390000}"/>
    <cellStyle name="Normal 16 4 2 2 3 2" xfId="19106" xr:uid="{00000000-0005-0000-0000-000093390000}"/>
    <cellStyle name="Normal 16 4 2 2 3 2 2" xfId="27675" xr:uid="{00000000-0005-0000-0000-000094390000}"/>
    <cellStyle name="Normal 16 4 2 2 3 3" xfId="27674" xr:uid="{00000000-0005-0000-0000-000095390000}"/>
    <cellStyle name="Normal 16 4 2 2 3 4" xfId="51875" xr:uid="{00000000-0005-0000-0000-000096390000}"/>
    <cellStyle name="Normal 16 4 2 2 4" xfId="6006" xr:uid="{00000000-0005-0000-0000-000097390000}"/>
    <cellStyle name="Normal 16 4 2 2 4 2" xfId="16925" xr:uid="{00000000-0005-0000-0000-000098390000}"/>
    <cellStyle name="Normal 16 4 2 2 4 2 2" xfId="27677" xr:uid="{00000000-0005-0000-0000-000099390000}"/>
    <cellStyle name="Normal 16 4 2 2 4 3" xfId="27676" xr:uid="{00000000-0005-0000-0000-00009A390000}"/>
    <cellStyle name="Normal 16 4 2 2 4 4" xfId="49694" xr:uid="{00000000-0005-0000-0000-00009B390000}"/>
    <cellStyle name="Normal 16 4 2 2 5" xfId="12563" xr:uid="{00000000-0005-0000-0000-00009C390000}"/>
    <cellStyle name="Normal 16 4 2 2 5 2" xfId="27678" xr:uid="{00000000-0005-0000-0000-00009D390000}"/>
    <cellStyle name="Normal 16 4 2 2 6" xfId="27669" xr:uid="{00000000-0005-0000-0000-00009E390000}"/>
    <cellStyle name="Normal 16 4 2 2 7" xfId="45332" xr:uid="{00000000-0005-0000-0000-00009F390000}"/>
    <cellStyle name="Normal 16 4 2 3" xfId="2734" xr:uid="{00000000-0005-0000-0000-0000A0390000}"/>
    <cellStyle name="Normal 16 4 2 3 2" xfId="9277" xr:uid="{00000000-0005-0000-0000-0000A1390000}"/>
    <cellStyle name="Normal 16 4 2 3 2 2" xfId="20196" xr:uid="{00000000-0005-0000-0000-0000A2390000}"/>
    <cellStyle name="Normal 16 4 2 3 2 2 2" xfId="27681" xr:uid="{00000000-0005-0000-0000-0000A3390000}"/>
    <cellStyle name="Normal 16 4 2 3 2 3" xfId="27680" xr:uid="{00000000-0005-0000-0000-0000A4390000}"/>
    <cellStyle name="Normal 16 4 2 3 2 4" xfId="52965" xr:uid="{00000000-0005-0000-0000-0000A5390000}"/>
    <cellStyle name="Normal 16 4 2 3 3" xfId="13653" xr:uid="{00000000-0005-0000-0000-0000A6390000}"/>
    <cellStyle name="Normal 16 4 2 3 3 2" xfId="27682" xr:uid="{00000000-0005-0000-0000-0000A7390000}"/>
    <cellStyle name="Normal 16 4 2 3 4" xfId="27679" xr:uid="{00000000-0005-0000-0000-0000A8390000}"/>
    <cellStyle name="Normal 16 4 2 3 5" xfId="46422" xr:uid="{00000000-0005-0000-0000-0000A9390000}"/>
    <cellStyle name="Normal 16 4 2 4" xfId="7096" xr:uid="{00000000-0005-0000-0000-0000AA390000}"/>
    <cellStyle name="Normal 16 4 2 4 2" xfId="18015" xr:uid="{00000000-0005-0000-0000-0000AB390000}"/>
    <cellStyle name="Normal 16 4 2 4 2 2" xfId="27684" xr:uid="{00000000-0005-0000-0000-0000AC390000}"/>
    <cellStyle name="Normal 16 4 2 4 3" xfId="27683" xr:uid="{00000000-0005-0000-0000-0000AD390000}"/>
    <cellStyle name="Normal 16 4 2 4 4" xfId="50784" xr:uid="{00000000-0005-0000-0000-0000AE390000}"/>
    <cellStyle name="Normal 16 4 2 5" xfId="4915" xr:uid="{00000000-0005-0000-0000-0000AF390000}"/>
    <cellStyle name="Normal 16 4 2 5 2" xfId="15834" xr:uid="{00000000-0005-0000-0000-0000B0390000}"/>
    <cellStyle name="Normal 16 4 2 5 2 2" xfId="27686" xr:uid="{00000000-0005-0000-0000-0000B1390000}"/>
    <cellStyle name="Normal 16 4 2 5 3" xfId="27685" xr:uid="{00000000-0005-0000-0000-0000B2390000}"/>
    <cellStyle name="Normal 16 4 2 5 4" xfId="48603" xr:uid="{00000000-0005-0000-0000-0000B3390000}"/>
    <cellStyle name="Normal 16 4 2 6" xfId="11472" xr:uid="{00000000-0005-0000-0000-0000B4390000}"/>
    <cellStyle name="Normal 16 4 2 6 2" xfId="27687" xr:uid="{00000000-0005-0000-0000-0000B5390000}"/>
    <cellStyle name="Normal 16 4 2 7" xfId="27668" xr:uid="{00000000-0005-0000-0000-0000B6390000}"/>
    <cellStyle name="Normal 16 4 2 8" xfId="44241" xr:uid="{00000000-0005-0000-0000-0000B7390000}"/>
    <cellStyle name="Normal 16 4 3" xfId="1444" xr:uid="{00000000-0005-0000-0000-0000B8390000}"/>
    <cellStyle name="Normal 16 4 3 2" xfId="3627" xr:uid="{00000000-0005-0000-0000-0000B9390000}"/>
    <cellStyle name="Normal 16 4 3 2 2" xfId="10170" xr:uid="{00000000-0005-0000-0000-0000BA390000}"/>
    <cellStyle name="Normal 16 4 3 2 2 2" xfId="21089" xr:uid="{00000000-0005-0000-0000-0000BB390000}"/>
    <cellStyle name="Normal 16 4 3 2 2 2 2" xfId="27691" xr:uid="{00000000-0005-0000-0000-0000BC390000}"/>
    <cellStyle name="Normal 16 4 3 2 2 3" xfId="27690" xr:uid="{00000000-0005-0000-0000-0000BD390000}"/>
    <cellStyle name="Normal 16 4 3 2 2 4" xfId="53858" xr:uid="{00000000-0005-0000-0000-0000BE390000}"/>
    <cellStyle name="Normal 16 4 3 2 3" xfId="14546" xr:uid="{00000000-0005-0000-0000-0000BF390000}"/>
    <cellStyle name="Normal 16 4 3 2 3 2" xfId="27692" xr:uid="{00000000-0005-0000-0000-0000C0390000}"/>
    <cellStyle name="Normal 16 4 3 2 4" xfId="27689" xr:uid="{00000000-0005-0000-0000-0000C1390000}"/>
    <cellStyle name="Normal 16 4 3 2 5" xfId="47315" xr:uid="{00000000-0005-0000-0000-0000C2390000}"/>
    <cellStyle name="Normal 16 4 3 3" xfId="7989" xr:uid="{00000000-0005-0000-0000-0000C3390000}"/>
    <cellStyle name="Normal 16 4 3 3 2" xfId="18908" xr:uid="{00000000-0005-0000-0000-0000C4390000}"/>
    <cellStyle name="Normal 16 4 3 3 2 2" xfId="27694" xr:uid="{00000000-0005-0000-0000-0000C5390000}"/>
    <cellStyle name="Normal 16 4 3 3 3" xfId="27693" xr:uid="{00000000-0005-0000-0000-0000C6390000}"/>
    <cellStyle name="Normal 16 4 3 3 4" xfId="51677" xr:uid="{00000000-0005-0000-0000-0000C7390000}"/>
    <cellStyle name="Normal 16 4 3 4" xfId="5808" xr:uid="{00000000-0005-0000-0000-0000C8390000}"/>
    <cellStyle name="Normal 16 4 3 4 2" xfId="16727" xr:uid="{00000000-0005-0000-0000-0000C9390000}"/>
    <cellStyle name="Normal 16 4 3 4 2 2" xfId="27696" xr:uid="{00000000-0005-0000-0000-0000CA390000}"/>
    <cellStyle name="Normal 16 4 3 4 3" xfId="27695" xr:uid="{00000000-0005-0000-0000-0000CB390000}"/>
    <cellStyle name="Normal 16 4 3 4 4" xfId="49496" xr:uid="{00000000-0005-0000-0000-0000CC390000}"/>
    <cellStyle name="Normal 16 4 3 5" xfId="12365" xr:uid="{00000000-0005-0000-0000-0000CD390000}"/>
    <cellStyle name="Normal 16 4 3 5 2" xfId="27697" xr:uid="{00000000-0005-0000-0000-0000CE390000}"/>
    <cellStyle name="Normal 16 4 3 6" xfId="27688" xr:uid="{00000000-0005-0000-0000-0000CF390000}"/>
    <cellStyle name="Normal 16 4 3 7" xfId="45134" xr:uid="{00000000-0005-0000-0000-0000D0390000}"/>
    <cellStyle name="Normal 16 4 4" xfId="2536" xr:uid="{00000000-0005-0000-0000-0000D1390000}"/>
    <cellStyle name="Normal 16 4 4 2" xfId="9079" xr:uid="{00000000-0005-0000-0000-0000D2390000}"/>
    <cellStyle name="Normal 16 4 4 2 2" xfId="19998" xr:uid="{00000000-0005-0000-0000-0000D3390000}"/>
    <cellStyle name="Normal 16 4 4 2 2 2" xfId="27700" xr:uid="{00000000-0005-0000-0000-0000D4390000}"/>
    <cellStyle name="Normal 16 4 4 2 3" xfId="27699" xr:uid="{00000000-0005-0000-0000-0000D5390000}"/>
    <cellStyle name="Normal 16 4 4 2 4" xfId="52767" xr:uid="{00000000-0005-0000-0000-0000D6390000}"/>
    <cellStyle name="Normal 16 4 4 3" xfId="13455" xr:uid="{00000000-0005-0000-0000-0000D7390000}"/>
    <cellStyle name="Normal 16 4 4 3 2" xfId="27701" xr:uid="{00000000-0005-0000-0000-0000D8390000}"/>
    <cellStyle name="Normal 16 4 4 4" xfId="27698" xr:uid="{00000000-0005-0000-0000-0000D9390000}"/>
    <cellStyle name="Normal 16 4 4 5" xfId="46224" xr:uid="{00000000-0005-0000-0000-0000DA390000}"/>
    <cellStyle name="Normal 16 4 5" xfId="6898" xr:uid="{00000000-0005-0000-0000-0000DB390000}"/>
    <cellStyle name="Normal 16 4 5 2" xfId="17817" xr:uid="{00000000-0005-0000-0000-0000DC390000}"/>
    <cellStyle name="Normal 16 4 5 2 2" xfId="27703" xr:uid="{00000000-0005-0000-0000-0000DD390000}"/>
    <cellStyle name="Normal 16 4 5 3" xfId="27702" xr:uid="{00000000-0005-0000-0000-0000DE390000}"/>
    <cellStyle name="Normal 16 4 5 4" xfId="50586" xr:uid="{00000000-0005-0000-0000-0000DF390000}"/>
    <cellStyle name="Normal 16 4 6" xfId="4717" xr:uid="{00000000-0005-0000-0000-0000E0390000}"/>
    <cellStyle name="Normal 16 4 6 2" xfId="15636" xr:uid="{00000000-0005-0000-0000-0000E1390000}"/>
    <cellStyle name="Normal 16 4 6 2 2" xfId="27705" xr:uid="{00000000-0005-0000-0000-0000E2390000}"/>
    <cellStyle name="Normal 16 4 6 3" xfId="27704" xr:uid="{00000000-0005-0000-0000-0000E3390000}"/>
    <cellStyle name="Normal 16 4 6 4" xfId="48405" xr:uid="{00000000-0005-0000-0000-0000E4390000}"/>
    <cellStyle name="Normal 16 4 7" xfId="11274" xr:uid="{00000000-0005-0000-0000-0000E5390000}"/>
    <cellStyle name="Normal 16 4 7 2" xfId="27706" xr:uid="{00000000-0005-0000-0000-0000E6390000}"/>
    <cellStyle name="Normal 16 4 8" xfId="27667" xr:uid="{00000000-0005-0000-0000-0000E7390000}"/>
    <cellStyle name="Normal 16 4 9" xfId="44043" xr:uid="{00000000-0005-0000-0000-0000E8390000}"/>
    <cellStyle name="Normal 16 5" xfId="443" xr:uid="{00000000-0005-0000-0000-0000E9390000}"/>
    <cellStyle name="Normal 16 5 2" xfId="1543" xr:uid="{00000000-0005-0000-0000-0000EA390000}"/>
    <cellStyle name="Normal 16 5 2 2" xfId="3726" xr:uid="{00000000-0005-0000-0000-0000EB390000}"/>
    <cellStyle name="Normal 16 5 2 2 2" xfId="10269" xr:uid="{00000000-0005-0000-0000-0000EC390000}"/>
    <cellStyle name="Normal 16 5 2 2 2 2" xfId="21188" xr:uid="{00000000-0005-0000-0000-0000ED390000}"/>
    <cellStyle name="Normal 16 5 2 2 2 2 2" xfId="27711" xr:uid="{00000000-0005-0000-0000-0000EE390000}"/>
    <cellStyle name="Normal 16 5 2 2 2 3" xfId="27710" xr:uid="{00000000-0005-0000-0000-0000EF390000}"/>
    <cellStyle name="Normal 16 5 2 2 2 4" xfId="53957" xr:uid="{00000000-0005-0000-0000-0000F0390000}"/>
    <cellStyle name="Normal 16 5 2 2 3" xfId="14645" xr:uid="{00000000-0005-0000-0000-0000F1390000}"/>
    <cellStyle name="Normal 16 5 2 2 3 2" xfId="27712" xr:uid="{00000000-0005-0000-0000-0000F2390000}"/>
    <cellStyle name="Normal 16 5 2 2 4" xfId="27709" xr:uid="{00000000-0005-0000-0000-0000F3390000}"/>
    <cellStyle name="Normal 16 5 2 2 5" xfId="47414" xr:uid="{00000000-0005-0000-0000-0000F4390000}"/>
    <cellStyle name="Normal 16 5 2 3" xfId="8088" xr:uid="{00000000-0005-0000-0000-0000F5390000}"/>
    <cellStyle name="Normal 16 5 2 3 2" xfId="19007" xr:uid="{00000000-0005-0000-0000-0000F6390000}"/>
    <cellStyle name="Normal 16 5 2 3 2 2" xfId="27714" xr:uid="{00000000-0005-0000-0000-0000F7390000}"/>
    <cellStyle name="Normal 16 5 2 3 3" xfId="27713" xr:uid="{00000000-0005-0000-0000-0000F8390000}"/>
    <cellStyle name="Normal 16 5 2 3 4" xfId="51776" xr:uid="{00000000-0005-0000-0000-0000F9390000}"/>
    <cellStyle name="Normal 16 5 2 4" xfId="5907" xr:uid="{00000000-0005-0000-0000-0000FA390000}"/>
    <cellStyle name="Normal 16 5 2 4 2" xfId="16826" xr:uid="{00000000-0005-0000-0000-0000FB390000}"/>
    <cellStyle name="Normal 16 5 2 4 2 2" xfId="27716" xr:uid="{00000000-0005-0000-0000-0000FC390000}"/>
    <cellStyle name="Normal 16 5 2 4 3" xfId="27715" xr:uid="{00000000-0005-0000-0000-0000FD390000}"/>
    <cellStyle name="Normal 16 5 2 4 4" xfId="49595" xr:uid="{00000000-0005-0000-0000-0000FE390000}"/>
    <cellStyle name="Normal 16 5 2 5" xfId="12464" xr:uid="{00000000-0005-0000-0000-0000FF390000}"/>
    <cellStyle name="Normal 16 5 2 5 2" xfId="27717" xr:uid="{00000000-0005-0000-0000-0000003A0000}"/>
    <cellStyle name="Normal 16 5 2 6" xfId="27708" xr:uid="{00000000-0005-0000-0000-0000013A0000}"/>
    <cellStyle name="Normal 16 5 2 7" xfId="45233" xr:uid="{00000000-0005-0000-0000-0000023A0000}"/>
    <cellStyle name="Normal 16 5 3" xfId="2635" xr:uid="{00000000-0005-0000-0000-0000033A0000}"/>
    <cellStyle name="Normal 16 5 3 2" xfId="9178" xr:uid="{00000000-0005-0000-0000-0000043A0000}"/>
    <cellStyle name="Normal 16 5 3 2 2" xfId="20097" xr:uid="{00000000-0005-0000-0000-0000053A0000}"/>
    <cellStyle name="Normal 16 5 3 2 2 2" xfId="27720" xr:uid="{00000000-0005-0000-0000-0000063A0000}"/>
    <cellStyle name="Normal 16 5 3 2 3" xfId="27719" xr:uid="{00000000-0005-0000-0000-0000073A0000}"/>
    <cellStyle name="Normal 16 5 3 2 4" xfId="52866" xr:uid="{00000000-0005-0000-0000-0000083A0000}"/>
    <cellStyle name="Normal 16 5 3 3" xfId="13554" xr:uid="{00000000-0005-0000-0000-0000093A0000}"/>
    <cellStyle name="Normal 16 5 3 3 2" xfId="27721" xr:uid="{00000000-0005-0000-0000-00000A3A0000}"/>
    <cellStyle name="Normal 16 5 3 4" xfId="27718" xr:uid="{00000000-0005-0000-0000-00000B3A0000}"/>
    <cellStyle name="Normal 16 5 3 5" xfId="46323" xr:uid="{00000000-0005-0000-0000-00000C3A0000}"/>
    <cellStyle name="Normal 16 5 4" xfId="6997" xr:uid="{00000000-0005-0000-0000-00000D3A0000}"/>
    <cellStyle name="Normal 16 5 4 2" xfId="17916" xr:uid="{00000000-0005-0000-0000-00000E3A0000}"/>
    <cellStyle name="Normal 16 5 4 2 2" xfId="27723" xr:uid="{00000000-0005-0000-0000-00000F3A0000}"/>
    <cellStyle name="Normal 16 5 4 3" xfId="27722" xr:uid="{00000000-0005-0000-0000-0000103A0000}"/>
    <cellStyle name="Normal 16 5 4 4" xfId="50685" xr:uid="{00000000-0005-0000-0000-0000113A0000}"/>
    <cellStyle name="Normal 16 5 5" xfId="4816" xr:uid="{00000000-0005-0000-0000-0000123A0000}"/>
    <cellStyle name="Normal 16 5 5 2" xfId="15735" xr:uid="{00000000-0005-0000-0000-0000133A0000}"/>
    <cellStyle name="Normal 16 5 5 2 2" xfId="27725" xr:uid="{00000000-0005-0000-0000-0000143A0000}"/>
    <cellStyle name="Normal 16 5 5 3" xfId="27724" xr:uid="{00000000-0005-0000-0000-0000153A0000}"/>
    <cellStyle name="Normal 16 5 5 4" xfId="48504" xr:uid="{00000000-0005-0000-0000-0000163A0000}"/>
    <cellStyle name="Normal 16 5 6" xfId="11373" xr:uid="{00000000-0005-0000-0000-0000173A0000}"/>
    <cellStyle name="Normal 16 5 6 2" xfId="27726" xr:uid="{00000000-0005-0000-0000-0000183A0000}"/>
    <cellStyle name="Normal 16 5 7" xfId="27707" xr:uid="{00000000-0005-0000-0000-0000193A0000}"/>
    <cellStyle name="Normal 16 5 8" xfId="44142" xr:uid="{00000000-0005-0000-0000-00001A3A0000}"/>
    <cellStyle name="Normal 16 6" xfId="630" xr:uid="{00000000-0005-0000-0000-00001B3A0000}"/>
    <cellStyle name="Normal 16 6 2" xfId="1729" xr:uid="{00000000-0005-0000-0000-00001C3A0000}"/>
    <cellStyle name="Normal 16 6 2 2" xfId="3912" xr:uid="{00000000-0005-0000-0000-00001D3A0000}"/>
    <cellStyle name="Normal 16 6 2 2 2" xfId="10455" xr:uid="{00000000-0005-0000-0000-00001E3A0000}"/>
    <cellStyle name="Normal 16 6 2 2 2 2" xfId="21374" xr:uid="{00000000-0005-0000-0000-00001F3A0000}"/>
    <cellStyle name="Normal 16 6 2 2 2 2 2" xfId="27731" xr:uid="{00000000-0005-0000-0000-0000203A0000}"/>
    <cellStyle name="Normal 16 6 2 2 2 3" xfId="27730" xr:uid="{00000000-0005-0000-0000-0000213A0000}"/>
    <cellStyle name="Normal 16 6 2 2 2 4" xfId="54143" xr:uid="{00000000-0005-0000-0000-0000223A0000}"/>
    <cellStyle name="Normal 16 6 2 2 3" xfId="14831" xr:uid="{00000000-0005-0000-0000-0000233A0000}"/>
    <cellStyle name="Normal 16 6 2 2 3 2" xfId="27732" xr:uid="{00000000-0005-0000-0000-0000243A0000}"/>
    <cellStyle name="Normal 16 6 2 2 4" xfId="27729" xr:uid="{00000000-0005-0000-0000-0000253A0000}"/>
    <cellStyle name="Normal 16 6 2 2 5" xfId="47600" xr:uid="{00000000-0005-0000-0000-0000263A0000}"/>
    <cellStyle name="Normal 16 6 2 3" xfId="8274" xr:uid="{00000000-0005-0000-0000-0000273A0000}"/>
    <cellStyle name="Normal 16 6 2 3 2" xfId="19193" xr:uid="{00000000-0005-0000-0000-0000283A0000}"/>
    <cellStyle name="Normal 16 6 2 3 2 2" xfId="27734" xr:uid="{00000000-0005-0000-0000-0000293A0000}"/>
    <cellStyle name="Normal 16 6 2 3 3" xfId="27733" xr:uid="{00000000-0005-0000-0000-00002A3A0000}"/>
    <cellStyle name="Normal 16 6 2 3 4" xfId="51962" xr:uid="{00000000-0005-0000-0000-00002B3A0000}"/>
    <cellStyle name="Normal 16 6 2 4" xfId="6093" xr:uid="{00000000-0005-0000-0000-00002C3A0000}"/>
    <cellStyle name="Normal 16 6 2 4 2" xfId="17012" xr:uid="{00000000-0005-0000-0000-00002D3A0000}"/>
    <cellStyle name="Normal 16 6 2 4 2 2" xfId="27736" xr:uid="{00000000-0005-0000-0000-00002E3A0000}"/>
    <cellStyle name="Normal 16 6 2 4 3" xfId="27735" xr:uid="{00000000-0005-0000-0000-00002F3A0000}"/>
    <cellStyle name="Normal 16 6 2 4 4" xfId="49781" xr:uid="{00000000-0005-0000-0000-0000303A0000}"/>
    <cellStyle name="Normal 16 6 2 5" xfId="12650" xr:uid="{00000000-0005-0000-0000-0000313A0000}"/>
    <cellStyle name="Normal 16 6 2 5 2" xfId="27737" xr:uid="{00000000-0005-0000-0000-0000323A0000}"/>
    <cellStyle name="Normal 16 6 2 6" xfId="27728" xr:uid="{00000000-0005-0000-0000-0000333A0000}"/>
    <cellStyle name="Normal 16 6 2 7" xfId="45419" xr:uid="{00000000-0005-0000-0000-0000343A0000}"/>
    <cellStyle name="Normal 16 6 3" xfId="2821" xr:uid="{00000000-0005-0000-0000-0000353A0000}"/>
    <cellStyle name="Normal 16 6 3 2" xfId="9364" xr:uid="{00000000-0005-0000-0000-0000363A0000}"/>
    <cellStyle name="Normal 16 6 3 2 2" xfId="20283" xr:uid="{00000000-0005-0000-0000-0000373A0000}"/>
    <cellStyle name="Normal 16 6 3 2 2 2" xfId="27740" xr:uid="{00000000-0005-0000-0000-0000383A0000}"/>
    <cellStyle name="Normal 16 6 3 2 3" xfId="27739" xr:uid="{00000000-0005-0000-0000-0000393A0000}"/>
    <cellStyle name="Normal 16 6 3 2 4" xfId="53052" xr:uid="{00000000-0005-0000-0000-00003A3A0000}"/>
    <cellStyle name="Normal 16 6 3 3" xfId="13740" xr:uid="{00000000-0005-0000-0000-00003B3A0000}"/>
    <cellStyle name="Normal 16 6 3 3 2" xfId="27741" xr:uid="{00000000-0005-0000-0000-00003C3A0000}"/>
    <cellStyle name="Normal 16 6 3 4" xfId="27738" xr:uid="{00000000-0005-0000-0000-00003D3A0000}"/>
    <cellStyle name="Normal 16 6 3 5" xfId="46509" xr:uid="{00000000-0005-0000-0000-00003E3A0000}"/>
    <cellStyle name="Normal 16 6 4" xfId="7183" xr:uid="{00000000-0005-0000-0000-00003F3A0000}"/>
    <cellStyle name="Normal 16 6 4 2" xfId="18102" xr:uid="{00000000-0005-0000-0000-0000403A0000}"/>
    <cellStyle name="Normal 16 6 4 2 2" xfId="27743" xr:uid="{00000000-0005-0000-0000-0000413A0000}"/>
    <cellStyle name="Normal 16 6 4 3" xfId="27742" xr:uid="{00000000-0005-0000-0000-0000423A0000}"/>
    <cellStyle name="Normal 16 6 4 4" xfId="50871" xr:uid="{00000000-0005-0000-0000-0000433A0000}"/>
    <cellStyle name="Normal 16 6 5" xfId="5002" xr:uid="{00000000-0005-0000-0000-0000443A0000}"/>
    <cellStyle name="Normal 16 6 5 2" xfId="15921" xr:uid="{00000000-0005-0000-0000-0000453A0000}"/>
    <cellStyle name="Normal 16 6 5 2 2" xfId="27745" xr:uid="{00000000-0005-0000-0000-0000463A0000}"/>
    <cellStyle name="Normal 16 6 5 3" xfId="27744" xr:uid="{00000000-0005-0000-0000-0000473A0000}"/>
    <cellStyle name="Normal 16 6 5 4" xfId="48690" xr:uid="{00000000-0005-0000-0000-0000483A0000}"/>
    <cellStyle name="Normal 16 6 6" xfId="11559" xr:uid="{00000000-0005-0000-0000-0000493A0000}"/>
    <cellStyle name="Normal 16 6 6 2" xfId="27746" xr:uid="{00000000-0005-0000-0000-00004A3A0000}"/>
    <cellStyle name="Normal 16 6 7" xfId="27727" xr:uid="{00000000-0005-0000-0000-00004B3A0000}"/>
    <cellStyle name="Normal 16 6 8" xfId="44328" xr:uid="{00000000-0005-0000-0000-00004C3A0000}"/>
    <cellStyle name="Normal 16 7" xfId="728" xr:uid="{00000000-0005-0000-0000-00004D3A0000}"/>
    <cellStyle name="Normal 16 7 2" xfId="1827" xr:uid="{00000000-0005-0000-0000-00004E3A0000}"/>
    <cellStyle name="Normal 16 7 2 2" xfId="4010" xr:uid="{00000000-0005-0000-0000-00004F3A0000}"/>
    <cellStyle name="Normal 16 7 2 2 2" xfId="10553" xr:uid="{00000000-0005-0000-0000-0000503A0000}"/>
    <cellStyle name="Normal 16 7 2 2 2 2" xfId="21472" xr:uid="{00000000-0005-0000-0000-0000513A0000}"/>
    <cellStyle name="Normal 16 7 2 2 2 2 2" xfId="27751" xr:uid="{00000000-0005-0000-0000-0000523A0000}"/>
    <cellStyle name="Normal 16 7 2 2 2 3" xfId="27750" xr:uid="{00000000-0005-0000-0000-0000533A0000}"/>
    <cellStyle name="Normal 16 7 2 2 2 4" xfId="54241" xr:uid="{00000000-0005-0000-0000-0000543A0000}"/>
    <cellStyle name="Normal 16 7 2 2 3" xfId="14929" xr:uid="{00000000-0005-0000-0000-0000553A0000}"/>
    <cellStyle name="Normal 16 7 2 2 3 2" xfId="27752" xr:uid="{00000000-0005-0000-0000-0000563A0000}"/>
    <cellStyle name="Normal 16 7 2 2 4" xfId="27749" xr:uid="{00000000-0005-0000-0000-0000573A0000}"/>
    <cellStyle name="Normal 16 7 2 2 5" xfId="47698" xr:uid="{00000000-0005-0000-0000-0000583A0000}"/>
    <cellStyle name="Normal 16 7 2 3" xfId="8372" xr:uid="{00000000-0005-0000-0000-0000593A0000}"/>
    <cellStyle name="Normal 16 7 2 3 2" xfId="19291" xr:uid="{00000000-0005-0000-0000-00005A3A0000}"/>
    <cellStyle name="Normal 16 7 2 3 2 2" xfId="27754" xr:uid="{00000000-0005-0000-0000-00005B3A0000}"/>
    <cellStyle name="Normal 16 7 2 3 3" xfId="27753" xr:uid="{00000000-0005-0000-0000-00005C3A0000}"/>
    <cellStyle name="Normal 16 7 2 3 4" xfId="52060" xr:uid="{00000000-0005-0000-0000-00005D3A0000}"/>
    <cellStyle name="Normal 16 7 2 4" xfId="6191" xr:uid="{00000000-0005-0000-0000-00005E3A0000}"/>
    <cellStyle name="Normal 16 7 2 4 2" xfId="17110" xr:uid="{00000000-0005-0000-0000-00005F3A0000}"/>
    <cellStyle name="Normal 16 7 2 4 2 2" xfId="27756" xr:uid="{00000000-0005-0000-0000-0000603A0000}"/>
    <cellStyle name="Normal 16 7 2 4 3" xfId="27755" xr:uid="{00000000-0005-0000-0000-0000613A0000}"/>
    <cellStyle name="Normal 16 7 2 4 4" xfId="49879" xr:uid="{00000000-0005-0000-0000-0000623A0000}"/>
    <cellStyle name="Normal 16 7 2 5" xfId="12748" xr:uid="{00000000-0005-0000-0000-0000633A0000}"/>
    <cellStyle name="Normal 16 7 2 5 2" xfId="27757" xr:uid="{00000000-0005-0000-0000-0000643A0000}"/>
    <cellStyle name="Normal 16 7 2 6" xfId="27748" xr:uid="{00000000-0005-0000-0000-0000653A0000}"/>
    <cellStyle name="Normal 16 7 2 7" xfId="45517" xr:uid="{00000000-0005-0000-0000-0000663A0000}"/>
    <cellStyle name="Normal 16 7 3" xfId="2919" xr:uid="{00000000-0005-0000-0000-0000673A0000}"/>
    <cellStyle name="Normal 16 7 3 2" xfId="9462" xr:uid="{00000000-0005-0000-0000-0000683A0000}"/>
    <cellStyle name="Normal 16 7 3 2 2" xfId="20381" xr:uid="{00000000-0005-0000-0000-0000693A0000}"/>
    <cellStyle name="Normal 16 7 3 2 2 2" xfId="27760" xr:uid="{00000000-0005-0000-0000-00006A3A0000}"/>
    <cellStyle name="Normal 16 7 3 2 3" xfId="27759" xr:uid="{00000000-0005-0000-0000-00006B3A0000}"/>
    <cellStyle name="Normal 16 7 3 2 4" xfId="53150" xr:uid="{00000000-0005-0000-0000-00006C3A0000}"/>
    <cellStyle name="Normal 16 7 3 3" xfId="13838" xr:uid="{00000000-0005-0000-0000-00006D3A0000}"/>
    <cellStyle name="Normal 16 7 3 3 2" xfId="27761" xr:uid="{00000000-0005-0000-0000-00006E3A0000}"/>
    <cellStyle name="Normal 16 7 3 4" xfId="27758" xr:uid="{00000000-0005-0000-0000-00006F3A0000}"/>
    <cellStyle name="Normal 16 7 3 5" xfId="46607" xr:uid="{00000000-0005-0000-0000-0000703A0000}"/>
    <cellStyle name="Normal 16 7 4" xfId="7281" xr:uid="{00000000-0005-0000-0000-0000713A0000}"/>
    <cellStyle name="Normal 16 7 4 2" xfId="18200" xr:uid="{00000000-0005-0000-0000-0000723A0000}"/>
    <cellStyle name="Normal 16 7 4 2 2" xfId="27763" xr:uid="{00000000-0005-0000-0000-0000733A0000}"/>
    <cellStyle name="Normal 16 7 4 3" xfId="27762" xr:uid="{00000000-0005-0000-0000-0000743A0000}"/>
    <cellStyle name="Normal 16 7 4 4" xfId="50969" xr:uid="{00000000-0005-0000-0000-0000753A0000}"/>
    <cellStyle name="Normal 16 7 5" xfId="5100" xr:uid="{00000000-0005-0000-0000-0000763A0000}"/>
    <cellStyle name="Normal 16 7 5 2" xfId="16019" xr:uid="{00000000-0005-0000-0000-0000773A0000}"/>
    <cellStyle name="Normal 16 7 5 2 2" xfId="27765" xr:uid="{00000000-0005-0000-0000-0000783A0000}"/>
    <cellStyle name="Normal 16 7 5 3" xfId="27764" xr:uid="{00000000-0005-0000-0000-0000793A0000}"/>
    <cellStyle name="Normal 16 7 5 4" xfId="48788" xr:uid="{00000000-0005-0000-0000-00007A3A0000}"/>
    <cellStyle name="Normal 16 7 6" xfId="11657" xr:uid="{00000000-0005-0000-0000-00007B3A0000}"/>
    <cellStyle name="Normal 16 7 6 2" xfId="27766" xr:uid="{00000000-0005-0000-0000-00007C3A0000}"/>
    <cellStyle name="Normal 16 7 7" xfId="27747" xr:uid="{00000000-0005-0000-0000-00007D3A0000}"/>
    <cellStyle name="Normal 16 7 8" xfId="44426" xr:uid="{00000000-0005-0000-0000-00007E3A0000}"/>
    <cellStyle name="Normal 16 8" xfId="826" xr:uid="{00000000-0005-0000-0000-00007F3A0000}"/>
    <cellStyle name="Normal 16 8 2" xfId="1925" xr:uid="{00000000-0005-0000-0000-0000803A0000}"/>
    <cellStyle name="Normal 16 8 2 2" xfId="4108" xr:uid="{00000000-0005-0000-0000-0000813A0000}"/>
    <cellStyle name="Normal 16 8 2 2 2" xfId="10651" xr:uid="{00000000-0005-0000-0000-0000823A0000}"/>
    <cellStyle name="Normal 16 8 2 2 2 2" xfId="21570" xr:uid="{00000000-0005-0000-0000-0000833A0000}"/>
    <cellStyle name="Normal 16 8 2 2 2 2 2" xfId="27771" xr:uid="{00000000-0005-0000-0000-0000843A0000}"/>
    <cellStyle name="Normal 16 8 2 2 2 3" xfId="27770" xr:uid="{00000000-0005-0000-0000-0000853A0000}"/>
    <cellStyle name="Normal 16 8 2 2 2 4" xfId="54339" xr:uid="{00000000-0005-0000-0000-0000863A0000}"/>
    <cellStyle name="Normal 16 8 2 2 3" xfId="15027" xr:uid="{00000000-0005-0000-0000-0000873A0000}"/>
    <cellStyle name="Normal 16 8 2 2 3 2" xfId="27772" xr:uid="{00000000-0005-0000-0000-0000883A0000}"/>
    <cellStyle name="Normal 16 8 2 2 4" xfId="27769" xr:uid="{00000000-0005-0000-0000-0000893A0000}"/>
    <cellStyle name="Normal 16 8 2 2 5" xfId="47796" xr:uid="{00000000-0005-0000-0000-00008A3A0000}"/>
    <cellStyle name="Normal 16 8 2 3" xfId="8470" xr:uid="{00000000-0005-0000-0000-00008B3A0000}"/>
    <cellStyle name="Normal 16 8 2 3 2" xfId="19389" xr:uid="{00000000-0005-0000-0000-00008C3A0000}"/>
    <cellStyle name="Normal 16 8 2 3 2 2" xfId="27774" xr:uid="{00000000-0005-0000-0000-00008D3A0000}"/>
    <cellStyle name="Normal 16 8 2 3 3" xfId="27773" xr:uid="{00000000-0005-0000-0000-00008E3A0000}"/>
    <cellStyle name="Normal 16 8 2 3 4" xfId="52158" xr:uid="{00000000-0005-0000-0000-00008F3A0000}"/>
    <cellStyle name="Normal 16 8 2 4" xfId="6289" xr:uid="{00000000-0005-0000-0000-0000903A0000}"/>
    <cellStyle name="Normal 16 8 2 4 2" xfId="17208" xr:uid="{00000000-0005-0000-0000-0000913A0000}"/>
    <cellStyle name="Normal 16 8 2 4 2 2" xfId="27776" xr:uid="{00000000-0005-0000-0000-0000923A0000}"/>
    <cellStyle name="Normal 16 8 2 4 3" xfId="27775" xr:uid="{00000000-0005-0000-0000-0000933A0000}"/>
    <cellStyle name="Normal 16 8 2 4 4" xfId="49977" xr:uid="{00000000-0005-0000-0000-0000943A0000}"/>
    <cellStyle name="Normal 16 8 2 5" xfId="12846" xr:uid="{00000000-0005-0000-0000-0000953A0000}"/>
    <cellStyle name="Normal 16 8 2 5 2" xfId="27777" xr:uid="{00000000-0005-0000-0000-0000963A0000}"/>
    <cellStyle name="Normal 16 8 2 6" xfId="27768" xr:uid="{00000000-0005-0000-0000-0000973A0000}"/>
    <cellStyle name="Normal 16 8 2 7" xfId="45615" xr:uid="{00000000-0005-0000-0000-0000983A0000}"/>
    <cellStyle name="Normal 16 8 3" xfId="3017" xr:uid="{00000000-0005-0000-0000-0000993A0000}"/>
    <cellStyle name="Normal 16 8 3 2" xfId="9560" xr:uid="{00000000-0005-0000-0000-00009A3A0000}"/>
    <cellStyle name="Normal 16 8 3 2 2" xfId="20479" xr:uid="{00000000-0005-0000-0000-00009B3A0000}"/>
    <cellStyle name="Normal 16 8 3 2 2 2" xfId="27780" xr:uid="{00000000-0005-0000-0000-00009C3A0000}"/>
    <cellStyle name="Normal 16 8 3 2 3" xfId="27779" xr:uid="{00000000-0005-0000-0000-00009D3A0000}"/>
    <cellStyle name="Normal 16 8 3 2 4" xfId="53248" xr:uid="{00000000-0005-0000-0000-00009E3A0000}"/>
    <cellStyle name="Normal 16 8 3 3" xfId="13936" xr:uid="{00000000-0005-0000-0000-00009F3A0000}"/>
    <cellStyle name="Normal 16 8 3 3 2" xfId="27781" xr:uid="{00000000-0005-0000-0000-0000A03A0000}"/>
    <cellStyle name="Normal 16 8 3 4" xfId="27778" xr:uid="{00000000-0005-0000-0000-0000A13A0000}"/>
    <cellStyle name="Normal 16 8 3 5" xfId="46705" xr:uid="{00000000-0005-0000-0000-0000A23A0000}"/>
    <cellStyle name="Normal 16 8 4" xfId="7379" xr:uid="{00000000-0005-0000-0000-0000A33A0000}"/>
    <cellStyle name="Normal 16 8 4 2" xfId="18298" xr:uid="{00000000-0005-0000-0000-0000A43A0000}"/>
    <cellStyle name="Normal 16 8 4 2 2" xfId="27783" xr:uid="{00000000-0005-0000-0000-0000A53A0000}"/>
    <cellStyle name="Normal 16 8 4 3" xfId="27782" xr:uid="{00000000-0005-0000-0000-0000A63A0000}"/>
    <cellStyle name="Normal 16 8 4 4" xfId="51067" xr:uid="{00000000-0005-0000-0000-0000A73A0000}"/>
    <cellStyle name="Normal 16 8 5" xfId="5198" xr:uid="{00000000-0005-0000-0000-0000A83A0000}"/>
    <cellStyle name="Normal 16 8 5 2" xfId="16117" xr:uid="{00000000-0005-0000-0000-0000A93A0000}"/>
    <cellStyle name="Normal 16 8 5 2 2" xfId="27785" xr:uid="{00000000-0005-0000-0000-0000AA3A0000}"/>
    <cellStyle name="Normal 16 8 5 3" xfId="27784" xr:uid="{00000000-0005-0000-0000-0000AB3A0000}"/>
    <cellStyle name="Normal 16 8 5 4" xfId="48886" xr:uid="{00000000-0005-0000-0000-0000AC3A0000}"/>
    <cellStyle name="Normal 16 8 6" xfId="11755" xr:uid="{00000000-0005-0000-0000-0000AD3A0000}"/>
    <cellStyle name="Normal 16 8 6 2" xfId="27786" xr:uid="{00000000-0005-0000-0000-0000AE3A0000}"/>
    <cellStyle name="Normal 16 8 7" xfId="27767" xr:uid="{00000000-0005-0000-0000-0000AF3A0000}"/>
    <cellStyle name="Normal 16 8 8" xfId="44524" xr:uid="{00000000-0005-0000-0000-0000B03A0000}"/>
    <cellStyle name="Normal 16 9" xfId="938" xr:uid="{00000000-0005-0000-0000-0000B13A0000}"/>
    <cellStyle name="Normal 16 9 2" xfId="2036" xr:uid="{00000000-0005-0000-0000-0000B23A0000}"/>
    <cellStyle name="Normal 16 9 2 2" xfId="4219" xr:uid="{00000000-0005-0000-0000-0000B33A0000}"/>
    <cellStyle name="Normal 16 9 2 2 2" xfId="10762" xr:uid="{00000000-0005-0000-0000-0000B43A0000}"/>
    <cellStyle name="Normal 16 9 2 2 2 2" xfId="21681" xr:uid="{00000000-0005-0000-0000-0000B53A0000}"/>
    <cellStyle name="Normal 16 9 2 2 2 2 2" xfId="27791" xr:uid="{00000000-0005-0000-0000-0000B63A0000}"/>
    <cellStyle name="Normal 16 9 2 2 2 3" xfId="27790" xr:uid="{00000000-0005-0000-0000-0000B73A0000}"/>
    <cellStyle name="Normal 16 9 2 2 2 4" xfId="54450" xr:uid="{00000000-0005-0000-0000-0000B83A0000}"/>
    <cellStyle name="Normal 16 9 2 2 3" xfId="15138" xr:uid="{00000000-0005-0000-0000-0000B93A0000}"/>
    <cellStyle name="Normal 16 9 2 2 3 2" xfId="27792" xr:uid="{00000000-0005-0000-0000-0000BA3A0000}"/>
    <cellStyle name="Normal 16 9 2 2 4" xfId="27789" xr:uid="{00000000-0005-0000-0000-0000BB3A0000}"/>
    <cellStyle name="Normal 16 9 2 2 5" xfId="47907" xr:uid="{00000000-0005-0000-0000-0000BC3A0000}"/>
    <cellStyle name="Normal 16 9 2 3" xfId="8581" xr:uid="{00000000-0005-0000-0000-0000BD3A0000}"/>
    <cellStyle name="Normal 16 9 2 3 2" xfId="19500" xr:uid="{00000000-0005-0000-0000-0000BE3A0000}"/>
    <cellStyle name="Normal 16 9 2 3 2 2" xfId="27794" xr:uid="{00000000-0005-0000-0000-0000BF3A0000}"/>
    <cellStyle name="Normal 16 9 2 3 3" xfId="27793" xr:uid="{00000000-0005-0000-0000-0000C03A0000}"/>
    <cellStyle name="Normal 16 9 2 3 4" xfId="52269" xr:uid="{00000000-0005-0000-0000-0000C13A0000}"/>
    <cellStyle name="Normal 16 9 2 4" xfId="6400" xr:uid="{00000000-0005-0000-0000-0000C23A0000}"/>
    <cellStyle name="Normal 16 9 2 4 2" xfId="17319" xr:uid="{00000000-0005-0000-0000-0000C33A0000}"/>
    <cellStyle name="Normal 16 9 2 4 2 2" xfId="27796" xr:uid="{00000000-0005-0000-0000-0000C43A0000}"/>
    <cellStyle name="Normal 16 9 2 4 3" xfId="27795" xr:uid="{00000000-0005-0000-0000-0000C53A0000}"/>
    <cellStyle name="Normal 16 9 2 4 4" xfId="50088" xr:uid="{00000000-0005-0000-0000-0000C63A0000}"/>
    <cellStyle name="Normal 16 9 2 5" xfId="12957" xr:uid="{00000000-0005-0000-0000-0000C73A0000}"/>
    <cellStyle name="Normal 16 9 2 5 2" xfId="27797" xr:uid="{00000000-0005-0000-0000-0000C83A0000}"/>
    <cellStyle name="Normal 16 9 2 6" xfId="27788" xr:uid="{00000000-0005-0000-0000-0000C93A0000}"/>
    <cellStyle name="Normal 16 9 2 7" xfId="45726" xr:uid="{00000000-0005-0000-0000-0000CA3A0000}"/>
    <cellStyle name="Normal 16 9 3" xfId="3128" xr:uid="{00000000-0005-0000-0000-0000CB3A0000}"/>
    <cellStyle name="Normal 16 9 3 2" xfId="9671" xr:uid="{00000000-0005-0000-0000-0000CC3A0000}"/>
    <cellStyle name="Normal 16 9 3 2 2" xfId="20590" xr:uid="{00000000-0005-0000-0000-0000CD3A0000}"/>
    <cellStyle name="Normal 16 9 3 2 2 2" xfId="27800" xr:uid="{00000000-0005-0000-0000-0000CE3A0000}"/>
    <cellStyle name="Normal 16 9 3 2 3" xfId="27799" xr:uid="{00000000-0005-0000-0000-0000CF3A0000}"/>
    <cellStyle name="Normal 16 9 3 2 4" xfId="53359" xr:uid="{00000000-0005-0000-0000-0000D03A0000}"/>
    <cellStyle name="Normal 16 9 3 3" xfId="14047" xr:uid="{00000000-0005-0000-0000-0000D13A0000}"/>
    <cellStyle name="Normal 16 9 3 3 2" xfId="27801" xr:uid="{00000000-0005-0000-0000-0000D23A0000}"/>
    <cellStyle name="Normal 16 9 3 4" xfId="27798" xr:uid="{00000000-0005-0000-0000-0000D33A0000}"/>
    <cellStyle name="Normal 16 9 3 5" xfId="46816" xr:uid="{00000000-0005-0000-0000-0000D43A0000}"/>
    <cellStyle name="Normal 16 9 4" xfId="7490" xr:uid="{00000000-0005-0000-0000-0000D53A0000}"/>
    <cellStyle name="Normal 16 9 4 2" xfId="18409" xr:uid="{00000000-0005-0000-0000-0000D63A0000}"/>
    <cellStyle name="Normal 16 9 4 2 2" xfId="27803" xr:uid="{00000000-0005-0000-0000-0000D73A0000}"/>
    <cellStyle name="Normal 16 9 4 3" xfId="27802" xr:uid="{00000000-0005-0000-0000-0000D83A0000}"/>
    <cellStyle name="Normal 16 9 4 4" xfId="51178" xr:uid="{00000000-0005-0000-0000-0000D93A0000}"/>
    <cellStyle name="Normal 16 9 5" xfId="5309" xr:uid="{00000000-0005-0000-0000-0000DA3A0000}"/>
    <cellStyle name="Normal 16 9 5 2" xfId="16228" xr:uid="{00000000-0005-0000-0000-0000DB3A0000}"/>
    <cellStyle name="Normal 16 9 5 2 2" xfId="27805" xr:uid="{00000000-0005-0000-0000-0000DC3A0000}"/>
    <cellStyle name="Normal 16 9 5 3" xfId="27804" xr:uid="{00000000-0005-0000-0000-0000DD3A0000}"/>
    <cellStyle name="Normal 16 9 5 4" xfId="48997" xr:uid="{00000000-0005-0000-0000-0000DE3A0000}"/>
    <cellStyle name="Normal 16 9 6" xfId="11866" xr:uid="{00000000-0005-0000-0000-0000DF3A0000}"/>
    <cellStyle name="Normal 16 9 6 2" xfId="27806" xr:uid="{00000000-0005-0000-0000-0000E03A0000}"/>
    <cellStyle name="Normal 16 9 7" xfId="27787" xr:uid="{00000000-0005-0000-0000-0000E13A0000}"/>
    <cellStyle name="Normal 16 9 8" xfId="44635" xr:uid="{00000000-0005-0000-0000-0000E23A0000}"/>
    <cellStyle name="Normal 160" xfId="54958" xr:uid="{00000000-0005-0000-0000-0000E33A0000}"/>
    <cellStyle name="Normal 161" xfId="54974" xr:uid="{00000000-0005-0000-0000-0000E43A0000}"/>
    <cellStyle name="Normal 162" xfId="55003" xr:uid="{00000000-0005-0000-0000-0000E53A0000}"/>
    <cellStyle name="Normal 163" xfId="55004" xr:uid="{00000000-0005-0000-0000-0000E63A0000}"/>
    <cellStyle name="Normal 164" xfId="55018" xr:uid="{00000000-0005-0000-0000-0000E73A0000}"/>
    <cellStyle name="Normal 165" xfId="55019" xr:uid="{00000000-0005-0000-0000-0000E83A0000}"/>
    <cellStyle name="Normal 166" xfId="55033" xr:uid="{00000000-0005-0000-0000-0000E93A0000}"/>
    <cellStyle name="Normal 167" xfId="55047" xr:uid="{00000000-0005-0000-0000-0000EA3A0000}"/>
    <cellStyle name="Normal 168" xfId="55048" xr:uid="{00000000-0005-0000-0000-0000EB3A0000}"/>
    <cellStyle name="Normal 169" xfId="55049" xr:uid="{00000000-0005-0000-0000-0000EC3A0000}"/>
    <cellStyle name="Normal 17" xfId="102" xr:uid="{00000000-0005-0000-0000-0000ED3A0000}"/>
    <cellStyle name="Normal 17 10" xfId="1123" xr:uid="{00000000-0005-0000-0000-0000EE3A0000}"/>
    <cellStyle name="Normal 17 10 2" xfId="2221" xr:uid="{00000000-0005-0000-0000-0000EF3A0000}"/>
    <cellStyle name="Normal 17 10 2 2" xfId="4404" xr:uid="{00000000-0005-0000-0000-0000F03A0000}"/>
    <cellStyle name="Normal 17 10 2 2 2" xfId="10947" xr:uid="{00000000-0005-0000-0000-0000F13A0000}"/>
    <cellStyle name="Normal 17 10 2 2 2 2" xfId="21866" xr:uid="{00000000-0005-0000-0000-0000F23A0000}"/>
    <cellStyle name="Normal 17 10 2 2 2 2 2" xfId="27812" xr:uid="{00000000-0005-0000-0000-0000F33A0000}"/>
    <cellStyle name="Normal 17 10 2 2 2 3" xfId="27811" xr:uid="{00000000-0005-0000-0000-0000F43A0000}"/>
    <cellStyle name="Normal 17 10 2 2 2 4" xfId="54635" xr:uid="{00000000-0005-0000-0000-0000F53A0000}"/>
    <cellStyle name="Normal 17 10 2 2 3" xfId="15323" xr:uid="{00000000-0005-0000-0000-0000F63A0000}"/>
    <cellStyle name="Normal 17 10 2 2 3 2" xfId="27813" xr:uid="{00000000-0005-0000-0000-0000F73A0000}"/>
    <cellStyle name="Normal 17 10 2 2 4" xfId="27810" xr:uid="{00000000-0005-0000-0000-0000F83A0000}"/>
    <cellStyle name="Normal 17 10 2 2 5" xfId="48092" xr:uid="{00000000-0005-0000-0000-0000F93A0000}"/>
    <cellStyle name="Normal 17 10 2 3" xfId="8766" xr:uid="{00000000-0005-0000-0000-0000FA3A0000}"/>
    <cellStyle name="Normal 17 10 2 3 2" xfId="19685" xr:uid="{00000000-0005-0000-0000-0000FB3A0000}"/>
    <cellStyle name="Normal 17 10 2 3 2 2" xfId="27815" xr:uid="{00000000-0005-0000-0000-0000FC3A0000}"/>
    <cellStyle name="Normal 17 10 2 3 3" xfId="27814" xr:uid="{00000000-0005-0000-0000-0000FD3A0000}"/>
    <cellStyle name="Normal 17 10 2 3 4" xfId="52454" xr:uid="{00000000-0005-0000-0000-0000FE3A0000}"/>
    <cellStyle name="Normal 17 10 2 4" xfId="6585" xr:uid="{00000000-0005-0000-0000-0000FF3A0000}"/>
    <cellStyle name="Normal 17 10 2 4 2" xfId="17504" xr:uid="{00000000-0005-0000-0000-0000003B0000}"/>
    <cellStyle name="Normal 17 10 2 4 2 2" xfId="27817" xr:uid="{00000000-0005-0000-0000-0000013B0000}"/>
    <cellStyle name="Normal 17 10 2 4 3" xfId="27816" xr:uid="{00000000-0005-0000-0000-0000023B0000}"/>
    <cellStyle name="Normal 17 10 2 4 4" xfId="50273" xr:uid="{00000000-0005-0000-0000-0000033B0000}"/>
    <cellStyle name="Normal 17 10 2 5" xfId="13142" xr:uid="{00000000-0005-0000-0000-0000043B0000}"/>
    <cellStyle name="Normal 17 10 2 5 2" xfId="27818" xr:uid="{00000000-0005-0000-0000-0000053B0000}"/>
    <cellStyle name="Normal 17 10 2 6" xfId="27809" xr:uid="{00000000-0005-0000-0000-0000063B0000}"/>
    <cellStyle name="Normal 17 10 2 7" xfId="45911" xr:uid="{00000000-0005-0000-0000-0000073B0000}"/>
    <cellStyle name="Normal 17 10 3" xfId="3313" xr:uid="{00000000-0005-0000-0000-0000083B0000}"/>
    <cellStyle name="Normal 17 10 3 2" xfId="9856" xr:uid="{00000000-0005-0000-0000-0000093B0000}"/>
    <cellStyle name="Normal 17 10 3 2 2" xfId="20775" xr:uid="{00000000-0005-0000-0000-00000A3B0000}"/>
    <cellStyle name="Normal 17 10 3 2 2 2" xfId="27821" xr:uid="{00000000-0005-0000-0000-00000B3B0000}"/>
    <cellStyle name="Normal 17 10 3 2 3" xfId="27820" xr:uid="{00000000-0005-0000-0000-00000C3B0000}"/>
    <cellStyle name="Normal 17 10 3 2 4" xfId="53544" xr:uid="{00000000-0005-0000-0000-00000D3B0000}"/>
    <cellStyle name="Normal 17 10 3 3" xfId="14232" xr:uid="{00000000-0005-0000-0000-00000E3B0000}"/>
    <cellStyle name="Normal 17 10 3 3 2" xfId="27822" xr:uid="{00000000-0005-0000-0000-00000F3B0000}"/>
    <cellStyle name="Normal 17 10 3 4" xfId="27819" xr:uid="{00000000-0005-0000-0000-0000103B0000}"/>
    <cellStyle name="Normal 17 10 3 5" xfId="47001" xr:uid="{00000000-0005-0000-0000-0000113B0000}"/>
    <cellStyle name="Normal 17 10 4" xfId="7675" xr:uid="{00000000-0005-0000-0000-0000123B0000}"/>
    <cellStyle name="Normal 17 10 4 2" xfId="18594" xr:uid="{00000000-0005-0000-0000-0000133B0000}"/>
    <cellStyle name="Normal 17 10 4 2 2" xfId="27824" xr:uid="{00000000-0005-0000-0000-0000143B0000}"/>
    <cellStyle name="Normal 17 10 4 3" xfId="27823" xr:uid="{00000000-0005-0000-0000-0000153B0000}"/>
    <cellStyle name="Normal 17 10 4 4" xfId="51363" xr:uid="{00000000-0005-0000-0000-0000163B0000}"/>
    <cellStyle name="Normal 17 10 5" xfId="5494" xr:uid="{00000000-0005-0000-0000-0000173B0000}"/>
    <cellStyle name="Normal 17 10 5 2" xfId="16413" xr:uid="{00000000-0005-0000-0000-0000183B0000}"/>
    <cellStyle name="Normal 17 10 5 2 2" xfId="27826" xr:uid="{00000000-0005-0000-0000-0000193B0000}"/>
    <cellStyle name="Normal 17 10 5 3" xfId="27825" xr:uid="{00000000-0005-0000-0000-00001A3B0000}"/>
    <cellStyle name="Normal 17 10 5 4" xfId="49182" xr:uid="{00000000-0005-0000-0000-00001B3B0000}"/>
    <cellStyle name="Normal 17 10 6" xfId="12051" xr:uid="{00000000-0005-0000-0000-00001C3B0000}"/>
    <cellStyle name="Normal 17 10 6 2" xfId="27827" xr:uid="{00000000-0005-0000-0000-00001D3B0000}"/>
    <cellStyle name="Normal 17 10 7" xfId="27808" xr:uid="{00000000-0005-0000-0000-00001E3B0000}"/>
    <cellStyle name="Normal 17 10 8" xfId="44820" xr:uid="{00000000-0005-0000-0000-00001F3B0000}"/>
    <cellStyle name="Normal 17 11" xfId="1227" xr:uid="{00000000-0005-0000-0000-0000203B0000}"/>
    <cellStyle name="Normal 17 11 2" xfId="2325" xr:uid="{00000000-0005-0000-0000-0000213B0000}"/>
    <cellStyle name="Normal 17 11 2 2" xfId="4506" xr:uid="{00000000-0005-0000-0000-0000223B0000}"/>
    <cellStyle name="Normal 17 11 2 2 2" xfId="11049" xr:uid="{00000000-0005-0000-0000-0000233B0000}"/>
    <cellStyle name="Normal 17 11 2 2 2 2" xfId="21968" xr:uid="{00000000-0005-0000-0000-0000243B0000}"/>
    <cellStyle name="Normal 17 11 2 2 2 2 2" xfId="27832" xr:uid="{00000000-0005-0000-0000-0000253B0000}"/>
    <cellStyle name="Normal 17 11 2 2 2 3" xfId="27831" xr:uid="{00000000-0005-0000-0000-0000263B0000}"/>
    <cellStyle name="Normal 17 11 2 2 2 4" xfId="54737" xr:uid="{00000000-0005-0000-0000-0000273B0000}"/>
    <cellStyle name="Normal 17 11 2 2 3" xfId="15425" xr:uid="{00000000-0005-0000-0000-0000283B0000}"/>
    <cellStyle name="Normal 17 11 2 2 3 2" xfId="27833" xr:uid="{00000000-0005-0000-0000-0000293B0000}"/>
    <cellStyle name="Normal 17 11 2 2 4" xfId="27830" xr:uid="{00000000-0005-0000-0000-00002A3B0000}"/>
    <cellStyle name="Normal 17 11 2 2 5" xfId="48194" xr:uid="{00000000-0005-0000-0000-00002B3B0000}"/>
    <cellStyle name="Normal 17 11 2 3" xfId="8868" xr:uid="{00000000-0005-0000-0000-00002C3B0000}"/>
    <cellStyle name="Normal 17 11 2 3 2" xfId="19787" xr:uid="{00000000-0005-0000-0000-00002D3B0000}"/>
    <cellStyle name="Normal 17 11 2 3 2 2" xfId="27835" xr:uid="{00000000-0005-0000-0000-00002E3B0000}"/>
    <cellStyle name="Normal 17 11 2 3 3" xfId="27834" xr:uid="{00000000-0005-0000-0000-00002F3B0000}"/>
    <cellStyle name="Normal 17 11 2 3 4" xfId="52556" xr:uid="{00000000-0005-0000-0000-0000303B0000}"/>
    <cellStyle name="Normal 17 11 2 4" xfId="6687" xr:uid="{00000000-0005-0000-0000-0000313B0000}"/>
    <cellStyle name="Normal 17 11 2 4 2" xfId="17606" xr:uid="{00000000-0005-0000-0000-0000323B0000}"/>
    <cellStyle name="Normal 17 11 2 4 2 2" xfId="27837" xr:uid="{00000000-0005-0000-0000-0000333B0000}"/>
    <cellStyle name="Normal 17 11 2 4 3" xfId="27836" xr:uid="{00000000-0005-0000-0000-0000343B0000}"/>
    <cellStyle name="Normal 17 11 2 4 4" xfId="50375" xr:uid="{00000000-0005-0000-0000-0000353B0000}"/>
    <cellStyle name="Normal 17 11 2 5" xfId="13244" xr:uid="{00000000-0005-0000-0000-0000363B0000}"/>
    <cellStyle name="Normal 17 11 2 5 2" xfId="27838" xr:uid="{00000000-0005-0000-0000-0000373B0000}"/>
    <cellStyle name="Normal 17 11 2 6" xfId="27829" xr:uid="{00000000-0005-0000-0000-0000383B0000}"/>
    <cellStyle name="Normal 17 11 2 7" xfId="46013" xr:uid="{00000000-0005-0000-0000-0000393B0000}"/>
    <cellStyle name="Normal 17 11 3" xfId="3415" xr:uid="{00000000-0005-0000-0000-00003A3B0000}"/>
    <cellStyle name="Normal 17 11 3 2" xfId="9958" xr:uid="{00000000-0005-0000-0000-00003B3B0000}"/>
    <cellStyle name="Normal 17 11 3 2 2" xfId="20877" xr:uid="{00000000-0005-0000-0000-00003C3B0000}"/>
    <cellStyle name="Normal 17 11 3 2 2 2" xfId="27841" xr:uid="{00000000-0005-0000-0000-00003D3B0000}"/>
    <cellStyle name="Normal 17 11 3 2 3" xfId="27840" xr:uid="{00000000-0005-0000-0000-00003E3B0000}"/>
    <cellStyle name="Normal 17 11 3 2 4" xfId="53646" xr:uid="{00000000-0005-0000-0000-00003F3B0000}"/>
    <cellStyle name="Normal 17 11 3 3" xfId="14334" xr:uid="{00000000-0005-0000-0000-0000403B0000}"/>
    <cellStyle name="Normal 17 11 3 3 2" xfId="27842" xr:uid="{00000000-0005-0000-0000-0000413B0000}"/>
    <cellStyle name="Normal 17 11 3 4" xfId="27839" xr:uid="{00000000-0005-0000-0000-0000423B0000}"/>
    <cellStyle name="Normal 17 11 3 5" xfId="47103" xr:uid="{00000000-0005-0000-0000-0000433B0000}"/>
    <cellStyle name="Normal 17 11 4" xfId="7777" xr:uid="{00000000-0005-0000-0000-0000443B0000}"/>
    <cellStyle name="Normal 17 11 4 2" xfId="18696" xr:uid="{00000000-0005-0000-0000-0000453B0000}"/>
    <cellStyle name="Normal 17 11 4 2 2" xfId="27844" xr:uid="{00000000-0005-0000-0000-0000463B0000}"/>
    <cellStyle name="Normal 17 11 4 3" xfId="27843" xr:uid="{00000000-0005-0000-0000-0000473B0000}"/>
    <cellStyle name="Normal 17 11 4 4" xfId="51465" xr:uid="{00000000-0005-0000-0000-0000483B0000}"/>
    <cellStyle name="Normal 17 11 5" xfId="5596" xr:uid="{00000000-0005-0000-0000-0000493B0000}"/>
    <cellStyle name="Normal 17 11 5 2" xfId="16515" xr:uid="{00000000-0005-0000-0000-00004A3B0000}"/>
    <cellStyle name="Normal 17 11 5 2 2" xfId="27846" xr:uid="{00000000-0005-0000-0000-00004B3B0000}"/>
    <cellStyle name="Normal 17 11 5 3" xfId="27845" xr:uid="{00000000-0005-0000-0000-00004C3B0000}"/>
    <cellStyle name="Normal 17 11 5 4" xfId="49284" xr:uid="{00000000-0005-0000-0000-00004D3B0000}"/>
    <cellStyle name="Normal 17 11 6" xfId="12153" xr:uid="{00000000-0005-0000-0000-00004E3B0000}"/>
    <cellStyle name="Normal 17 11 6 2" xfId="27847" xr:uid="{00000000-0005-0000-0000-00004F3B0000}"/>
    <cellStyle name="Normal 17 11 7" xfId="27828" xr:uid="{00000000-0005-0000-0000-0000503B0000}"/>
    <cellStyle name="Normal 17 11 8" xfId="44922" xr:uid="{00000000-0005-0000-0000-0000513B0000}"/>
    <cellStyle name="Normal 17 12" xfId="1346" xr:uid="{00000000-0005-0000-0000-0000523B0000}"/>
    <cellStyle name="Normal 17 12 2" xfId="3529" xr:uid="{00000000-0005-0000-0000-0000533B0000}"/>
    <cellStyle name="Normal 17 12 2 2" xfId="10072" xr:uid="{00000000-0005-0000-0000-0000543B0000}"/>
    <cellStyle name="Normal 17 12 2 2 2" xfId="20991" xr:uid="{00000000-0005-0000-0000-0000553B0000}"/>
    <cellStyle name="Normal 17 12 2 2 2 2" xfId="27851" xr:uid="{00000000-0005-0000-0000-0000563B0000}"/>
    <cellStyle name="Normal 17 12 2 2 3" xfId="27850" xr:uid="{00000000-0005-0000-0000-0000573B0000}"/>
    <cellStyle name="Normal 17 12 2 2 4" xfId="53760" xr:uid="{00000000-0005-0000-0000-0000583B0000}"/>
    <cellStyle name="Normal 17 12 2 3" xfId="14448" xr:uid="{00000000-0005-0000-0000-0000593B0000}"/>
    <cellStyle name="Normal 17 12 2 3 2" xfId="27852" xr:uid="{00000000-0005-0000-0000-00005A3B0000}"/>
    <cellStyle name="Normal 17 12 2 4" xfId="27849" xr:uid="{00000000-0005-0000-0000-00005B3B0000}"/>
    <cellStyle name="Normal 17 12 2 5" xfId="47217" xr:uid="{00000000-0005-0000-0000-00005C3B0000}"/>
    <cellStyle name="Normal 17 12 3" xfId="7891" xr:uid="{00000000-0005-0000-0000-00005D3B0000}"/>
    <cellStyle name="Normal 17 12 3 2" xfId="18810" xr:uid="{00000000-0005-0000-0000-00005E3B0000}"/>
    <cellStyle name="Normal 17 12 3 2 2" xfId="27854" xr:uid="{00000000-0005-0000-0000-00005F3B0000}"/>
    <cellStyle name="Normal 17 12 3 3" xfId="27853" xr:uid="{00000000-0005-0000-0000-0000603B0000}"/>
    <cellStyle name="Normal 17 12 3 4" xfId="51579" xr:uid="{00000000-0005-0000-0000-0000613B0000}"/>
    <cellStyle name="Normal 17 12 4" xfId="5710" xr:uid="{00000000-0005-0000-0000-0000623B0000}"/>
    <cellStyle name="Normal 17 12 4 2" xfId="16629" xr:uid="{00000000-0005-0000-0000-0000633B0000}"/>
    <cellStyle name="Normal 17 12 4 2 2" xfId="27856" xr:uid="{00000000-0005-0000-0000-0000643B0000}"/>
    <cellStyle name="Normal 17 12 4 3" xfId="27855" xr:uid="{00000000-0005-0000-0000-0000653B0000}"/>
    <cellStyle name="Normal 17 12 4 4" xfId="49398" xr:uid="{00000000-0005-0000-0000-0000663B0000}"/>
    <cellStyle name="Normal 17 12 5" xfId="12267" xr:uid="{00000000-0005-0000-0000-0000673B0000}"/>
    <cellStyle name="Normal 17 12 5 2" xfId="27857" xr:uid="{00000000-0005-0000-0000-0000683B0000}"/>
    <cellStyle name="Normal 17 12 6" xfId="27848" xr:uid="{00000000-0005-0000-0000-0000693B0000}"/>
    <cellStyle name="Normal 17 12 7" xfId="45036" xr:uid="{00000000-0005-0000-0000-00006A3B0000}"/>
    <cellStyle name="Normal 17 13" xfId="2426" xr:uid="{00000000-0005-0000-0000-00006B3B0000}"/>
    <cellStyle name="Normal 17 13 2" xfId="8969" xr:uid="{00000000-0005-0000-0000-00006C3B0000}"/>
    <cellStyle name="Normal 17 13 2 2" xfId="19888" xr:uid="{00000000-0005-0000-0000-00006D3B0000}"/>
    <cellStyle name="Normal 17 13 2 2 2" xfId="27860" xr:uid="{00000000-0005-0000-0000-00006E3B0000}"/>
    <cellStyle name="Normal 17 13 2 3" xfId="27859" xr:uid="{00000000-0005-0000-0000-00006F3B0000}"/>
    <cellStyle name="Normal 17 13 2 4" xfId="52657" xr:uid="{00000000-0005-0000-0000-0000703B0000}"/>
    <cellStyle name="Normal 17 13 3" xfId="13345" xr:uid="{00000000-0005-0000-0000-0000713B0000}"/>
    <cellStyle name="Normal 17 13 3 2" xfId="27861" xr:uid="{00000000-0005-0000-0000-0000723B0000}"/>
    <cellStyle name="Normal 17 13 4" xfId="27858" xr:uid="{00000000-0005-0000-0000-0000733B0000}"/>
    <cellStyle name="Normal 17 13 5" xfId="46114" xr:uid="{00000000-0005-0000-0000-0000743B0000}"/>
    <cellStyle name="Normal 17 14" xfId="6788" xr:uid="{00000000-0005-0000-0000-0000753B0000}"/>
    <cellStyle name="Normal 17 14 2" xfId="17707" xr:uid="{00000000-0005-0000-0000-0000763B0000}"/>
    <cellStyle name="Normal 17 14 2 2" xfId="27863" xr:uid="{00000000-0005-0000-0000-0000773B0000}"/>
    <cellStyle name="Normal 17 14 3" xfId="27862" xr:uid="{00000000-0005-0000-0000-0000783B0000}"/>
    <cellStyle name="Normal 17 14 4" xfId="50476" xr:uid="{00000000-0005-0000-0000-0000793B0000}"/>
    <cellStyle name="Normal 17 15" xfId="4607" xr:uid="{00000000-0005-0000-0000-00007A3B0000}"/>
    <cellStyle name="Normal 17 15 2" xfId="15526" xr:uid="{00000000-0005-0000-0000-00007B3B0000}"/>
    <cellStyle name="Normal 17 15 2 2" xfId="27865" xr:uid="{00000000-0005-0000-0000-00007C3B0000}"/>
    <cellStyle name="Normal 17 15 3" xfId="27864" xr:uid="{00000000-0005-0000-0000-00007D3B0000}"/>
    <cellStyle name="Normal 17 15 4" xfId="48295" xr:uid="{00000000-0005-0000-0000-00007E3B0000}"/>
    <cellStyle name="Normal 17 16" xfId="11176" xr:uid="{00000000-0005-0000-0000-00007F3B0000}"/>
    <cellStyle name="Normal 17 16 2" xfId="27866" xr:uid="{00000000-0005-0000-0000-0000803B0000}"/>
    <cellStyle name="Normal 17 17" xfId="27807" xr:uid="{00000000-0005-0000-0000-0000813B0000}"/>
    <cellStyle name="Normal 17 18" xfId="43933" xr:uid="{00000000-0005-0000-0000-0000823B0000}"/>
    <cellStyle name="Normal 17 19" xfId="54989" xr:uid="{00000000-0005-0000-0000-0000833B0000}"/>
    <cellStyle name="Normal 17 2" xfId="147" xr:uid="{00000000-0005-0000-0000-0000843B0000}"/>
    <cellStyle name="Normal 17 2 10" xfId="1263" xr:uid="{00000000-0005-0000-0000-0000853B0000}"/>
    <cellStyle name="Normal 17 2 10 2" xfId="2361" xr:uid="{00000000-0005-0000-0000-0000863B0000}"/>
    <cellStyle name="Normal 17 2 10 2 2" xfId="4542" xr:uid="{00000000-0005-0000-0000-0000873B0000}"/>
    <cellStyle name="Normal 17 2 10 2 2 2" xfId="11085" xr:uid="{00000000-0005-0000-0000-0000883B0000}"/>
    <cellStyle name="Normal 17 2 10 2 2 2 2" xfId="22004" xr:uid="{00000000-0005-0000-0000-0000893B0000}"/>
    <cellStyle name="Normal 17 2 10 2 2 2 2 2" xfId="27872" xr:uid="{00000000-0005-0000-0000-00008A3B0000}"/>
    <cellStyle name="Normal 17 2 10 2 2 2 3" xfId="27871" xr:uid="{00000000-0005-0000-0000-00008B3B0000}"/>
    <cellStyle name="Normal 17 2 10 2 2 2 4" xfId="54773" xr:uid="{00000000-0005-0000-0000-00008C3B0000}"/>
    <cellStyle name="Normal 17 2 10 2 2 3" xfId="15461" xr:uid="{00000000-0005-0000-0000-00008D3B0000}"/>
    <cellStyle name="Normal 17 2 10 2 2 3 2" xfId="27873" xr:uid="{00000000-0005-0000-0000-00008E3B0000}"/>
    <cellStyle name="Normal 17 2 10 2 2 4" xfId="27870" xr:uid="{00000000-0005-0000-0000-00008F3B0000}"/>
    <cellStyle name="Normal 17 2 10 2 2 5" xfId="48230" xr:uid="{00000000-0005-0000-0000-0000903B0000}"/>
    <cellStyle name="Normal 17 2 10 2 3" xfId="8904" xr:uid="{00000000-0005-0000-0000-0000913B0000}"/>
    <cellStyle name="Normal 17 2 10 2 3 2" xfId="19823" xr:uid="{00000000-0005-0000-0000-0000923B0000}"/>
    <cellStyle name="Normal 17 2 10 2 3 2 2" xfId="27875" xr:uid="{00000000-0005-0000-0000-0000933B0000}"/>
    <cellStyle name="Normal 17 2 10 2 3 3" xfId="27874" xr:uid="{00000000-0005-0000-0000-0000943B0000}"/>
    <cellStyle name="Normal 17 2 10 2 3 4" xfId="52592" xr:uid="{00000000-0005-0000-0000-0000953B0000}"/>
    <cellStyle name="Normal 17 2 10 2 4" xfId="6723" xr:uid="{00000000-0005-0000-0000-0000963B0000}"/>
    <cellStyle name="Normal 17 2 10 2 4 2" xfId="17642" xr:uid="{00000000-0005-0000-0000-0000973B0000}"/>
    <cellStyle name="Normal 17 2 10 2 4 2 2" xfId="27877" xr:uid="{00000000-0005-0000-0000-0000983B0000}"/>
    <cellStyle name="Normal 17 2 10 2 4 3" xfId="27876" xr:uid="{00000000-0005-0000-0000-0000993B0000}"/>
    <cellStyle name="Normal 17 2 10 2 4 4" xfId="50411" xr:uid="{00000000-0005-0000-0000-00009A3B0000}"/>
    <cellStyle name="Normal 17 2 10 2 5" xfId="13280" xr:uid="{00000000-0005-0000-0000-00009B3B0000}"/>
    <cellStyle name="Normal 17 2 10 2 5 2" xfId="27878" xr:uid="{00000000-0005-0000-0000-00009C3B0000}"/>
    <cellStyle name="Normal 17 2 10 2 6" xfId="27869" xr:uid="{00000000-0005-0000-0000-00009D3B0000}"/>
    <cellStyle name="Normal 17 2 10 2 7" xfId="46049" xr:uid="{00000000-0005-0000-0000-00009E3B0000}"/>
    <cellStyle name="Normal 17 2 10 3" xfId="3451" xr:uid="{00000000-0005-0000-0000-00009F3B0000}"/>
    <cellStyle name="Normal 17 2 10 3 2" xfId="9994" xr:uid="{00000000-0005-0000-0000-0000A03B0000}"/>
    <cellStyle name="Normal 17 2 10 3 2 2" xfId="20913" xr:uid="{00000000-0005-0000-0000-0000A13B0000}"/>
    <cellStyle name="Normal 17 2 10 3 2 2 2" xfId="27881" xr:uid="{00000000-0005-0000-0000-0000A23B0000}"/>
    <cellStyle name="Normal 17 2 10 3 2 3" xfId="27880" xr:uid="{00000000-0005-0000-0000-0000A33B0000}"/>
    <cellStyle name="Normal 17 2 10 3 2 4" xfId="53682" xr:uid="{00000000-0005-0000-0000-0000A43B0000}"/>
    <cellStyle name="Normal 17 2 10 3 3" xfId="14370" xr:uid="{00000000-0005-0000-0000-0000A53B0000}"/>
    <cellStyle name="Normal 17 2 10 3 3 2" xfId="27882" xr:uid="{00000000-0005-0000-0000-0000A63B0000}"/>
    <cellStyle name="Normal 17 2 10 3 4" xfId="27879" xr:uid="{00000000-0005-0000-0000-0000A73B0000}"/>
    <cellStyle name="Normal 17 2 10 3 5" xfId="47139" xr:uid="{00000000-0005-0000-0000-0000A83B0000}"/>
    <cellStyle name="Normal 17 2 10 4" xfId="7813" xr:uid="{00000000-0005-0000-0000-0000A93B0000}"/>
    <cellStyle name="Normal 17 2 10 4 2" xfId="18732" xr:uid="{00000000-0005-0000-0000-0000AA3B0000}"/>
    <cellStyle name="Normal 17 2 10 4 2 2" xfId="27884" xr:uid="{00000000-0005-0000-0000-0000AB3B0000}"/>
    <cellStyle name="Normal 17 2 10 4 3" xfId="27883" xr:uid="{00000000-0005-0000-0000-0000AC3B0000}"/>
    <cellStyle name="Normal 17 2 10 4 4" xfId="51501" xr:uid="{00000000-0005-0000-0000-0000AD3B0000}"/>
    <cellStyle name="Normal 17 2 10 5" xfId="5632" xr:uid="{00000000-0005-0000-0000-0000AE3B0000}"/>
    <cellStyle name="Normal 17 2 10 5 2" xfId="16551" xr:uid="{00000000-0005-0000-0000-0000AF3B0000}"/>
    <cellStyle name="Normal 17 2 10 5 2 2" xfId="27886" xr:uid="{00000000-0005-0000-0000-0000B03B0000}"/>
    <cellStyle name="Normal 17 2 10 5 3" xfId="27885" xr:uid="{00000000-0005-0000-0000-0000B13B0000}"/>
    <cellStyle name="Normal 17 2 10 5 4" xfId="49320" xr:uid="{00000000-0005-0000-0000-0000B23B0000}"/>
    <cellStyle name="Normal 17 2 10 6" xfId="12189" xr:uid="{00000000-0005-0000-0000-0000B33B0000}"/>
    <cellStyle name="Normal 17 2 10 6 2" xfId="27887" xr:uid="{00000000-0005-0000-0000-0000B43B0000}"/>
    <cellStyle name="Normal 17 2 10 7" xfId="27868" xr:uid="{00000000-0005-0000-0000-0000B53B0000}"/>
    <cellStyle name="Normal 17 2 10 8" xfId="44958" xr:uid="{00000000-0005-0000-0000-0000B63B0000}"/>
    <cellStyle name="Normal 17 2 11" xfId="1382" xr:uid="{00000000-0005-0000-0000-0000B73B0000}"/>
    <cellStyle name="Normal 17 2 11 2" xfId="3565" xr:uid="{00000000-0005-0000-0000-0000B83B0000}"/>
    <cellStyle name="Normal 17 2 11 2 2" xfId="10108" xr:uid="{00000000-0005-0000-0000-0000B93B0000}"/>
    <cellStyle name="Normal 17 2 11 2 2 2" xfId="21027" xr:uid="{00000000-0005-0000-0000-0000BA3B0000}"/>
    <cellStyle name="Normal 17 2 11 2 2 2 2" xfId="27891" xr:uid="{00000000-0005-0000-0000-0000BB3B0000}"/>
    <cellStyle name="Normal 17 2 11 2 2 3" xfId="27890" xr:uid="{00000000-0005-0000-0000-0000BC3B0000}"/>
    <cellStyle name="Normal 17 2 11 2 2 4" xfId="53796" xr:uid="{00000000-0005-0000-0000-0000BD3B0000}"/>
    <cellStyle name="Normal 17 2 11 2 3" xfId="14484" xr:uid="{00000000-0005-0000-0000-0000BE3B0000}"/>
    <cellStyle name="Normal 17 2 11 2 3 2" xfId="27892" xr:uid="{00000000-0005-0000-0000-0000BF3B0000}"/>
    <cellStyle name="Normal 17 2 11 2 4" xfId="27889" xr:uid="{00000000-0005-0000-0000-0000C03B0000}"/>
    <cellStyle name="Normal 17 2 11 2 5" xfId="47253" xr:uid="{00000000-0005-0000-0000-0000C13B0000}"/>
    <cellStyle name="Normal 17 2 11 3" xfId="7927" xr:uid="{00000000-0005-0000-0000-0000C23B0000}"/>
    <cellStyle name="Normal 17 2 11 3 2" xfId="18846" xr:uid="{00000000-0005-0000-0000-0000C33B0000}"/>
    <cellStyle name="Normal 17 2 11 3 2 2" xfId="27894" xr:uid="{00000000-0005-0000-0000-0000C43B0000}"/>
    <cellStyle name="Normal 17 2 11 3 3" xfId="27893" xr:uid="{00000000-0005-0000-0000-0000C53B0000}"/>
    <cellStyle name="Normal 17 2 11 3 4" xfId="51615" xr:uid="{00000000-0005-0000-0000-0000C63B0000}"/>
    <cellStyle name="Normal 17 2 11 4" xfId="5746" xr:uid="{00000000-0005-0000-0000-0000C73B0000}"/>
    <cellStyle name="Normal 17 2 11 4 2" xfId="16665" xr:uid="{00000000-0005-0000-0000-0000C83B0000}"/>
    <cellStyle name="Normal 17 2 11 4 2 2" xfId="27896" xr:uid="{00000000-0005-0000-0000-0000C93B0000}"/>
    <cellStyle name="Normal 17 2 11 4 3" xfId="27895" xr:uid="{00000000-0005-0000-0000-0000CA3B0000}"/>
    <cellStyle name="Normal 17 2 11 4 4" xfId="49434" xr:uid="{00000000-0005-0000-0000-0000CB3B0000}"/>
    <cellStyle name="Normal 17 2 11 5" xfId="12303" xr:uid="{00000000-0005-0000-0000-0000CC3B0000}"/>
    <cellStyle name="Normal 17 2 11 5 2" xfId="27897" xr:uid="{00000000-0005-0000-0000-0000CD3B0000}"/>
    <cellStyle name="Normal 17 2 11 6" xfId="27888" xr:uid="{00000000-0005-0000-0000-0000CE3B0000}"/>
    <cellStyle name="Normal 17 2 11 7" xfId="45072" xr:uid="{00000000-0005-0000-0000-0000CF3B0000}"/>
    <cellStyle name="Normal 17 2 12" xfId="2462" xr:uid="{00000000-0005-0000-0000-0000D03B0000}"/>
    <cellStyle name="Normal 17 2 12 2" xfId="9005" xr:uid="{00000000-0005-0000-0000-0000D13B0000}"/>
    <cellStyle name="Normal 17 2 12 2 2" xfId="19924" xr:uid="{00000000-0005-0000-0000-0000D23B0000}"/>
    <cellStyle name="Normal 17 2 12 2 2 2" xfId="27900" xr:uid="{00000000-0005-0000-0000-0000D33B0000}"/>
    <cellStyle name="Normal 17 2 12 2 3" xfId="27899" xr:uid="{00000000-0005-0000-0000-0000D43B0000}"/>
    <cellStyle name="Normal 17 2 12 2 4" xfId="52693" xr:uid="{00000000-0005-0000-0000-0000D53B0000}"/>
    <cellStyle name="Normal 17 2 12 3" xfId="13381" xr:uid="{00000000-0005-0000-0000-0000D63B0000}"/>
    <cellStyle name="Normal 17 2 12 3 2" xfId="27901" xr:uid="{00000000-0005-0000-0000-0000D73B0000}"/>
    <cellStyle name="Normal 17 2 12 4" xfId="27898" xr:uid="{00000000-0005-0000-0000-0000D83B0000}"/>
    <cellStyle name="Normal 17 2 12 5" xfId="46150" xr:uid="{00000000-0005-0000-0000-0000D93B0000}"/>
    <cellStyle name="Normal 17 2 13" xfId="6824" xr:uid="{00000000-0005-0000-0000-0000DA3B0000}"/>
    <cellStyle name="Normal 17 2 13 2" xfId="17743" xr:uid="{00000000-0005-0000-0000-0000DB3B0000}"/>
    <cellStyle name="Normal 17 2 13 2 2" xfId="27903" xr:uid="{00000000-0005-0000-0000-0000DC3B0000}"/>
    <cellStyle name="Normal 17 2 13 3" xfId="27902" xr:uid="{00000000-0005-0000-0000-0000DD3B0000}"/>
    <cellStyle name="Normal 17 2 13 4" xfId="50512" xr:uid="{00000000-0005-0000-0000-0000DE3B0000}"/>
    <cellStyle name="Normal 17 2 14" xfId="4643" xr:uid="{00000000-0005-0000-0000-0000DF3B0000}"/>
    <cellStyle name="Normal 17 2 14 2" xfId="15562" xr:uid="{00000000-0005-0000-0000-0000E03B0000}"/>
    <cellStyle name="Normal 17 2 14 2 2" xfId="27905" xr:uid="{00000000-0005-0000-0000-0000E13B0000}"/>
    <cellStyle name="Normal 17 2 14 3" xfId="27904" xr:uid="{00000000-0005-0000-0000-0000E23B0000}"/>
    <cellStyle name="Normal 17 2 14 4" xfId="48331" xr:uid="{00000000-0005-0000-0000-0000E33B0000}"/>
    <cellStyle name="Normal 17 2 15" xfId="11212" xr:uid="{00000000-0005-0000-0000-0000E43B0000}"/>
    <cellStyle name="Normal 17 2 15 2" xfId="27906" xr:uid="{00000000-0005-0000-0000-0000E53B0000}"/>
    <cellStyle name="Normal 17 2 16" xfId="27867" xr:uid="{00000000-0005-0000-0000-0000E63B0000}"/>
    <cellStyle name="Normal 17 2 17" xfId="43969" xr:uid="{00000000-0005-0000-0000-0000E73B0000}"/>
    <cellStyle name="Normal 17 2 2" xfId="317" xr:uid="{00000000-0005-0000-0000-0000E83B0000}"/>
    <cellStyle name="Normal 17 2 2 2" xfId="580" xr:uid="{00000000-0005-0000-0000-0000E93B0000}"/>
    <cellStyle name="Normal 17 2 2 2 2" xfId="1679" xr:uid="{00000000-0005-0000-0000-0000EA3B0000}"/>
    <cellStyle name="Normal 17 2 2 2 2 2" xfId="3862" xr:uid="{00000000-0005-0000-0000-0000EB3B0000}"/>
    <cellStyle name="Normal 17 2 2 2 2 2 2" xfId="10405" xr:uid="{00000000-0005-0000-0000-0000EC3B0000}"/>
    <cellStyle name="Normal 17 2 2 2 2 2 2 2" xfId="21324" xr:uid="{00000000-0005-0000-0000-0000ED3B0000}"/>
    <cellStyle name="Normal 17 2 2 2 2 2 2 2 2" xfId="27912" xr:uid="{00000000-0005-0000-0000-0000EE3B0000}"/>
    <cellStyle name="Normal 17 2 2 2 2 2 2 3" xfId="27911" xr:uid="{00000000-0005-0000-0000-0000EF3B0000}"/>
    <cellStyle name="Normal 17 2 2 2 2 2 2 4" xfId="54093" xr:uid="{00000000-0005-0000-0000-0000F03B0000}"/>
    <cellStyle name="Normal 17 2 2 2 2 2 3" xfId="14781" xr:uid="{00000000-0005-0000-0000-0000F13B0000}"/>
    <cellStyle name="Normal 17 2 2 2 2 2 3 2" xfId="27913" xr:uid="{00000000-0005-0000-0000-0000F23B0000}"/>
    <cellStyle name="Normal 17 2 2 2 2 2 4" xfId="27910" xr:uid="{00000000-0005-0000-0000-0000F33B0000}"/>
    <cellStyle name="Normal 17 2 2 2 2 2 5" xfId="47550" xr:uid="{00000000-0005-0000-0000-0000F43B0000}"/>
    <cellStyle name="Normal 17 2 2 2 2 3" xfId="8224" xr:uid="{00000000-0005-0000-0000-0000F53B0000}"/>
    <cellStyle name="Normal 17 2 2 2 2 3 2" xfId="19143" xr:uid="{00000000-0005-0000-0000-0000F63B0000}"/>
    <cellStyle name="Normal 17 2 2 2 2 3 2 2" xfId="27915" xr:uid="{00000000-0005-0000-0000-0000F73B0000}"/>
    <cellStyle name="Normal 17 2 2 2 2 3 3" xfId="27914" xr:uid="{00000000-0005-0000-0000-0000F83B0000}"/>
    <cellStyle name="Normal 17 2 2 2 2 3 4" xfId="51912" xr:uid="{00000000-0005-0000-0000-0000F93B0000}"/>
    <cellStyle name="Normal 17 2 2 2 2 4" xfId="6043" xr:uid="{00000000-0005-0000-0000-0000FA3B0000}"/>
    <cellStyle name="Normal 17 2 2 2 2 4 2" xfId="16962" xr:uid="{00000000-0005-0000-0000-0000FB3B0000}"/>
    <cellStyle name="Normal 17 2 2 2 2 4 2 2" xfId="27917" xr:uid="{00000000-0005-0000-0000-0000FC3B0000}"/>
    <cellStyle name="Normal 17 2 2 2 2 4 3" xfId="27916" xr:uid="{00000000-0005-0000-0000-0000FD3B0000}"/>
    <cellStyle name="Normal 17 2 2 2 2 4 4" xfId="49731" xr:uid="{00000000-0005-0000-0000-0000FE3B0000}"/>
    <cellStyle name="Normal 17 2 2 2 2 5" xfId="12600" xr:uid="{00000000-0005-0000-0000-0000FF3B0000}"/>
    <cellStyle name="Normal 17 2 2 2 2 5 2" xfId="27918" xr:uid="{00000000-0005-0000-0000-0000003C0000}"/>
    <cellStyle name="Normal 17 2 2 2 2 6" xfId="27909" xr:uid="{00000000-0005-0000-0000-0000013C0000}"/>
    <cellStyle name="Normal 17 2 2 2 2 7" xfId="45369" xr:uid="{00000000-0005-0000-0000-0000023C0000}"/>
    <cellStyle name="Normal 17 2 2 2 3" xfId="2771" xr:uid="{00000000-0005-0000-0000-0000033C0000}"/>
    <cellStyle name="Normal 17 2 2 2 3 2" xfId="9314" xr:uid="{00000000-0005-0000-0000-0000043C0000}"/>
    <cellStyle name="Normal 17 2 2 2 3 2 2" xfId="20233" xr:uid="{00000000-0005-0000-0000-0000053C0000}"/>
    <cellStyle name="Normal 17 2 2 2 3 2 2 2" xfId="27921" xr:uid="{00000000-0005-0000-0000-0000063C0000}"/>
    <cellStyle name="Normal 17 2 2 2 3 2 3" xfId="27920" xr:uid="{00000000-0005-0000-0000-0000073C0000}"/>
    <cellStyle name="Normal 17 2 2 2 3 2 4" xfId="53002" xr:uid="{00000000-0005-0000-0000-0000083C0000}"/>
    <cellStyle name="Normal 17 2 2 2 3 3" xfId="13690" xr:uid="{00000000-0005-0000-0000-0000093C0000}"/>
    <cellStyle name="Normal 17 2 2 2 3 3 2" xfId="27922" xr:uid="{00000000-0005-0000-0000-00000A3C0000}"/>
    <cellStyle name="Normal 17 2 2 2 3 4" xfId="27919" xr:uid="{00000000-0005-0000-0000-00000B3C0000}"/>
    <cellStyle name="Normal 17 2 2 2 3 5" xfId="46459" xr:uid="{00000000-0005-0000-0000-00000C3C0000}"/>
    <cellStyle name="Normal 17 2 2 2 4" xfId="7133" xr:uid="{00000000-0005-0000-0000-00000D3C0000}"/>
    <cellStyle name="Normal 17 2 2 2 4 2" xfId="18052" xr:uid="{00000000-0005-0000-0000-00000E3C0000}"/>
    <cellStyle name="Normal 17 2 2 2 4 2 2" xfId="27924" xr:uid="{00000000-0005-0000-0000-00000F3C0000}"/>
    <cellStyle name="Normal 17 2 2 2 4 3" xfId="27923" xr:uid="{00000000-0005-0000-0000-0000103C0000}"/>
    <cellStyle name="Normal 17 2 2 2 4 4" xfId="50821" xr:uid="{00000000-0005-0000-0000-0000113C0000}"/>
    <cellStyle name="Normal 17 2 2 2 5" xfId="4952" xr:uid="{00000000-0005-0000-0000-0000123C0000}"/>
    <cellStyle name="Normal 17 2 2 2 5 2" xfId="15871" xr:uid="{00000000-0005-0000-0000-0000133C0000}"/>
    <cellStyle name="Normal 17 2 2 2 5 2 2" xfId="27926" xr:uid="{00000000-0005-0000-0000-0000143C0000}"/>
    <cellStyle name="Normal 17 2 2 2 5 3" xfId="27925" xr:uid="{00000000-0005-0000-0000-0000153C0000}"/>
    <cellStyle name="Normal 17 2 2 2 5 4" xfId="48640" xr:uid="{00000000-0005-0000-0000-0000163C0000}"/>
    <cellStyle name="Normal 17 2 2 2 6" xfId="11509" xr:uid="{00000000-0005-0000-0000-0000173C0000}"/>
    <cellStyle name="Normal 17 2 2 2 6 2" xfId="27927" xr:uid="{00000000-0005-0000-0000-0000183C0000}"/>
    <cellStyle name="Normal 17 2 2 2 7" xfId="27908" xr:uid="{00000000-0005-0000-0000-0000193C0000}"/>
    <cellStyle name="Normal 17 2 2 2 8" xfId="44278" xr:uid="{00000000-0005-0000-0000-00001A3C0000}"/>
    <cellStyle name="Normal 17 2 2 3" xfId="1481" xr:uid="{00000000-0005-0000-0000-00001B3C0000}"/>
    <cellStyle name="Normal 17 2 2 3 2" xfId="3664" xr:uid="{00000000-0005-0000-0000-00001C3C0000}"/>
    <cellStyle name="Normal 17 2 2 3 2 2" xfId="10207" xr:uid="{00000000-0005-0000-0000-00001D3C0000}"/>
    <cellStyle name="Normal 17 2 2 3 2 2 2" xfId="21126" xr:uid="{00000000-0005-0000-0000-00001E3C0000}"/>
    <cellStyle name="Normal 17 2 2 3 2 2 2 2" xfId="27931" xr:uid="{00000000-0005-0000-0000-00001F3C0000}"/>
    <cellStyle name="Normal 17 2 2 3 2 2 3" xfId="27930" xr:uid="{00000000-0005-0000-0000-0000203C0000}"/>
    <cellStyle name="Normal 17 2 2 3 2 2 4" xfId="53895" xr:uid="{00000000-0005-0000-0000-0000213C0000}"/>
    <cellStyle name="Normal 17 2 2 3 2 3" xfId="14583" xr:uid="{00000000-0005-0000-0000-0000223C0000}"/>
    <cellStyle name="Normal 17 2 2 3 2 3 2" xfId="27932" xr:uid="{00000000-0005-0000-0000-0000233C0000}"/>
    <cellStyle name="Normal 17 2 2 3 2 4" xfId="27929" xr:uid="{00000000-0005-0000-0000-0000243C0000}"/>
    <cellStyle name="Normal 17 2 2 3 2 5" xfId="47352" xr:uid="{00000000-0005-0000-0000-0000253C0000}"/>
    <cellStyle name="Normal 17 2 2 3 3" xfId="8026" xr:uid="{00000000-0005-0000-0000-0000263C0000}"/>
    <cellStyle name="Normal 17 2 2 3 3 2" xfId="18945" xr:uid="{00000000-0005-0000-0000-0000273C0000}"/>
    <cellStyle name="Normal 17 2 2 3 3 2 2" xfId="27934" xr:uid="{00000000-0005-0000-0000-0000283C0000}"/>
    <cellStyle name="Normal 17 2 2 3 3 3" xfId="27933" xr:uid="{00000000-0005-0000-0000-0000293C0000}"/>
    <cellStyle name="Normal 17 2 2 3 3 4" xfId="51714" xr:uid="{00000000-0005-0000-0000-00002A3C0000}"/>
    <cellStyle name="Normal 17 2 2 3 4" xfId="5845" xr:uid="{00000000-0005-0000-0000-00002B3C0000}"/>
    <cellStyle name="Normal 17 2 2 3 4 2" xfId="16764" xr:uid="{00000000-0005-0000-0000-00002C3C0000}"/>
    <cellStyle name="Normal 17 2 2 3 4 2 2" xfId="27936" xr:uid="{00000000-0005-0000-0000-00002D3C0000}"/>
    <cellStyle name="Normal 17 2 2 3 4 3" xfId="27935" xr:uid="{00000000-0005-0000-0000-00002E3C0000}"/>
    <cellStyle name="Normal 17 2 2 3 4 4" xfId="49533" xr:uid="{00000000-0005-0000-0000-00002F3C0000}"/>
    <cellStyle name="Normal 17 2 2 3 5" xfId="12402" xr:uid="{00000000-0005-0000-0000-0000303C0000}"/>
    <cellStyle name="Normal 17 2 2 3 5 2" xfId="27937" xr:uid="{00000000-0005-0000-0000-0000313C0000}"/>
    <cellStyle name="Normal 17 2 2 3 6" xfId="27928" xr:uid="{00000000-0005-0000-0000-0000323C0000}"/>
    <cellStyle name="Normal 17 2 2 3 7" xfId="45171" xr:uid="{00000000-0005-0000-0000-0000333C0000}"/>
    <cellStyle name="Normal 17 2 2 4" xfId="2573" xr:uid="{00000000-0005-0000-0000-0000343C0000}"/>
    <cellStyle name="Normal 17 2 2 4 2" xfId="9116" xr:uid="{00000000-0005-0000-0000-0000353C0000}"/>
    <cellStyle name="Normal 17 2 2 4 2 2" xfId="20035" xr:uid="{00000000-0005-0000-0000-0000363C0000}"/>
    <cellStyle name="Normal 17 2 2 4 2 2 2" xfId="27940" xr:uid="{00000000-0005-0000-0000-0000373C0000}"/>
    <cellStyle name="Normal 17 2 2 4 2 3" xfId="27939" xr:uid="{00000000-0005-0000-0000-0000383C0000}"/>
    <cellStyle name="Normal 17 2 2 4 2 4" xfId="52804" xr:uid="{00000000-0005-0000-0000-0000393C0000}"/>
    <cellStyle name="Normal 17 2 2 4 3" xfId="13492" xr:uid="{00000000-0005-0000-0000-00003A3C0000}"/>
    <cellStyle name="Normal 17 2 2 4 3 2" xfId="27941" xr:uid="{00000000-0005-0000-0000-00003B3C0000}"/>
    <cellStyle name="Normal 17 2 2 4 4" xfId="27938" xr:uid="{00000000-0005-0000-0000-00003C3C0000}"/>
    <cellStyle name="Normal 17 2 2 4 5" xfId="46261" xr:uid="{00000000-0005-0000-0000-00003D3C0000}"/>
    <cellStyle name="Normal 17 2 2 5" xfId="6935" xr:uid="{00000000-0005-0000-0000-00003E3C0000}"/>
    <cellStyle name="Normal 17 2 2 5 2" xfId="17854" xr:uid="{00000000-0005-0000-0000-00003F3C0000}"/>
    <cellStyle name="Normal 17 2 2 5 2 2" xfId="27943" xr:uid="{00000000-0005-0000-0000-0000403C0000}"/>
    <cellStyle name="Normal 17 2 2 5 3" xfId="27942" xr:uid="{00000000-0005-0000-0000-0000413C0000}"/>
    <cellStyle name="Normal 17 2 2 5 4" xfId="50623" xr:uid="{00000000-0005-0000-0000-0000423C0000}"/>
    <cellStyle name="Normal 17 2 2 6" xfId="4754" xr:uid="{00000000-0005-0000-0000-0000433C0000}"/>
    <cellStyle name="Normal 17 2 2 6 2" xfId="15673" xr:uid="{00000000-0005-0000-0000-0000443C0000}"/>
    <cellStyle name="Normal 17 2 2 6 2 2" xfId="27945" xr:uid="{00000000-0005-0000-0000-0000453C0000}"/>
    <cellStyle name="Normal 17 2 2 6 3" xfId="27944" xr:uid="{00000000-0005-0000-0000-0000463C0000}"/>
    <cellStyle name="Normal 17 2 2 6 4" xfId="48442" xr:uid="{00000000-0005-0000-0000-0000473C0000}"/>
    <cellStyle name="Normal 17 2 2 7" xfId="11311" xr:uid="{00000000-0005-0000-0000-0000483C0000}"/>
    <cellStyle name="Normal 17 2 2 7 2" xfId="27946" xr:uid="{00000000-0005-0000-0000-0000493C0000}"/>
    <cellStyle name="Normal 17 2 2 8" xfId="27907" xr:uid="{00000000-0005-0000-0000-00004A3C0000}"/>
    <cellStyle name="Normal 17 2 2 9" xfId="44080" xr:uid="{00000000-0005-0000-0000-00004B3C0000}"/>
    <cellStyle name="Normal 17 2 3" xfId="480" xr:uid="{00000000-0005-0000-0000-00004C3C0000}"/>
    <cellStyle name="Normal 17 2 3 2" xfId="1580" xr:uid="{00000000-0005-0000-0000-00004D3C0000}"/>
    <cellStyle name="Normal 17 2 3 2 2" xfId="3763" xr:uid="{00000000-0005-0000-0000-00004E3C0000}"/>
    <cellStyle name="Normal 17 2 3 2 2 2" xfId="10306" xr:uid="{00000000-0005-0000-0000-00004F3C0000}"/>
    <cellStyle name="Normal 17 2 3 2 2 2 2" xfId="21225" xr:uid="{00000000-0005-0000-0000-0000503C0000}"/>
    <cellStyle name="Normal 17 2 3 2 2 2 2 2" xfId="27951" xr:uid="{00000000-0005-0000-0000-0000513C0000}"/>
    <cellStyle name="Normal 17 2 3 2 2 2 3" xfId="27950" xr:uid="{00000000-0005-0000-0000-0000523C0000}"/>
    <cellStyle name="Normal 17 2 3 2 2 2 4" xfId="53994" xr:uid="{00000000-0005-0000-0000-0000533C0000}"/>
    <cellStyle name="Normal 17 2 3 2 2 3" xfId="14682" xr:uid="{00000000-0005-0000-0000-0000543C0000}"/>
    <cellStyle name="Normal 17 2 3 2 2 3 2" xfId="27952" xr:uid="{00000000-0005-0000-0000-0000553C0000}"/>
    <cellStyle name="Normal 17 2 3 2 2 4" xfId="27949" xr:uid="{00000000-0005-0000-0000-0000563C0000}"/>
    <cellStyle name="Normal 17 2 3 2 2 5" xfId="47451" xr:uid="{00000000-0005-0000-0000-0000573C0000}"/>
    <cellStyle name="Normal 17 2 3 2 3" xfId="8125" xr:uid="{00000000-0005-0000-0000-0000583C0000}"/>
    <cellStyle name="Normal 17 2 3 2 3 2" xfId="19044" xr:uid="{00000000-0005-0000-0000-0000593C0000}"/>
    <cellStyle name="Normal 17 2 3 2 3 2 2" xfId="27954" xr:uid="{00000000-0005-0000-0000-00005A3C0000}"/>
    <cellStyle name="Normal 17 2 3 2 3 3" xfId="27953" xr:uid="{00000000-0005-0000-0000-00005B3C0000}"/>
    <cellStyle name="Normal 17 2 3 2 3 4" xfId="51813" xr:uid="{00000000-0005-0000-0000-00005C3C0000}"/>
    <cellStyle name="Normal 17 2 3 2 4" xfId="5944" xr:uid="{00000000-0005-0000-0000-00005D3C0000}"/>
    <cellStyle name="Normal 17 2 3 2 4 2" xfId="16863" xr:uid="{00000000-0005-0000-0000-00005E3C0000}"/>
    <cellStyle name="Normal 17 2 3 2 4 2 2" xfId="27956" xr:uid="{00000000-0005-0000-0000-00005F3C0000}"/>
    <cellStyle name="Normal 17 2 3 2 4 3" xfId="27955" xr:uid="{00000000-0005-0000-0000-0000603C0000}"/>
    <cellStyle name="Normal 17 2 3 2 4 4" xfId="49632" xr:uid="{00000000-0005-0000-0000-0000613C0000}"/>
    <cellStyle name="Normal 17 2 3 2 5" xfId="12501" xr:uid="{00000000-0005-0000-0000-0000623C0000}"/>
    <cellStyle name="Normal 17 2 3 2 5 2" xfId="27957" xr:uid="{00000000-0005-0000-0000-0000633C0000}"/>
    <cellStyle name="Normal 17 2 3 2 6" xfId="27948" xr:uid="{00000000-0005-0000-0000-0000643C0000}"/>
    <cellStyle name="Normal 17 2 3 2 7" xfId="45270" xr:uid="{00000000-0005-0000-0000-0000653C0000}"/>
    <cellStyle name="Normal 17 2 3 3" xfId="2672" xr:uid="{00000000-0005-0000-0000-0000663C0000}"/>
    <cellStyle name="Normal 17 2 3 3 2" xfId="9215" xr:uid="{00000000-0005-0000-0000-0000673C0000}"/>
    <cellStyle name="Normal 17 2 3 3 2 2" xfId="20134" xr:uid="{00000000-0005-0000-0000-0000683C0000}"/>
    <cellStyle name="Normal 17 2 3 3 2 2 2" xfId="27960" xr:uid="{00000000-0005-0000-0000-0000693C0000}"/>
    <cellStyle name="Normal 17 2 3 3 2 3" xfId="27959" xr:uid="{00000000-0005-0000-0000-00006A3C0000}"/>
    <cellStyle name="Normal 17 2 3 3 2 4" xfId="52903" xr:uid="{00000000-0005-0000-0000-00006B3C0000}"/>
    <cellStyle name="Normal 17 2 3 3 3" xfId="13591" xr:uid="{00000000-0005-0000-0000-00006C3C0000}"/>
    <cellStyle name="Normal 17 2 3 3 3 2" xfId="27961" xr:uid="{00000000-0005-0000-0000-00006D3C0000}"/>
    <cellStyle name="Normal 17 2 3 3 4" xfId="27958" xr:uid="{00000000-0005-0000-0000-00006E3C0000}"/>
    <cellStyle name="Normal 17 2 3 3 5" xfId="46360" xr:uid="{00000000-0005-0000-0000-00006F3C0000}"/>
    <cellStyle name="Normal 17 2 3 4" xfId="7034" xr:uid="{00000000-0005-0000-0000-0000703C0000}"/>
    <cellStyle name="Normal 17 2 3 4 2" xfId="17953" xr:uid="{00000000-0005-0000-0000-0000713C0000}"/>
    <cellStyle name="Normal 17 2 3 4 2 2" xfId="27963" xr:uid="{00000000-0005-0000-0000-0000723C0000}"/>
    <cellStyle name="Normal 17 2 3 4 3" xfId="27962" xr:uid="{00000000-0005-0000-0000-0000733C0000}"/>
    <cellStyle name="Normal 17 2 3 4 4" xfId="50722" xr:uid="{00000000-0005-0000-0000-0000743C0000}"/>
    <cellStyle name="Normal 17 2 3 5" xfId="4853" xr:uid="{00000000-0005-0000-0000-0000753C0000}"/>
    <cellStyle name="Normal 17 2 3 5 2" xfId="15772" xr:uid="{00000000-0005-0000-0000-0000763C0000}"/>
    <cellStyle name="Normal 17 2 3 5 2 2" xfId="27965" xr:uid="{00000000-0005-0000-0000-0000773C0000}"/>
    <cellStyle name="Normal 17 2 3 5 3" xfId="27964" xr:uid="{00000000-0005-0000-0000-0000783C0000}"/>
    <cellStyle name="Normal 17 2 3 5 4" xfId="48541" xr:uid="{00000000-0005-0000-0000-0000793C0000}"/>
    <cellStyle name="Normal 17 2 3 6" xfId="11410" xr:uid="{00000000-0005-0000-0000-00007A3C0000}"/>
    <cellStyle name="Normal 17 2 3 6 2" xfId="27966" xr:uid="{00000000-0005-0000-0000-00007B3C0000}"/>
    <cellStyle name="Normal 17 2 3 7" xfId="27947" xr:uid="{00000000-0005-0000-0000-00007C3C0000}"/>
    <cellStyle name="Normal 17 2 3 8" xfId="44179" xr:uid="{00000000-0005-0000-0000-00007D3C0000}"/>
    <cellStyle name="Normal 17 2 4" xfId="667" xr:uid="{00000000-0005-0000-0000-00007E3C0000}"/>
    <cellStyle name="Normal 17 2 4 2" xfId="1766" xr:uid="{00000000-0005-0000-0000-00007F3C0000}"/>
    <cellStyle name="Normal 17 2 4 2 2" xfId="3949" xr:uid="{00000000-0005-0000-0000-0000803C0000}"/>
    <cellStyle name="Normal 17 2 4 2 2 2" xfId="10492" xr:uid="{00000000-0005-0000-0000-0000813C0000}"/>
    <cellStyle name="Normal 17 2 4 2 2 2 2" xfId="21411" xr:uid="{00000000-0005-0000-0000-0000823C0000}"/>
    <cellStyle name="Normal 17 2 4 2 2 2 2 2" xfId="27971" xr:uid="{00000000-0005-0000-0000-0000833C0000}"/>
    <cellStyle name="Normal 17 2 4 2 2 2 3" xfId="27970" xr:uid="{00000000-0005-0000-0000-0000843C0000}"/>
    <cellStyle name="Normal 17 2 4 2 2 2 4" xfId="54180" xr:uid="{00000000-0005-0000-0000-0000853C0000}"/>
    <cellStyle name="Normal 17 2 4 2 2 3" xfId="14868" xr:uid="{00000000-0005-0000-0000-0000863C0000}"/>
    <cellStyle name="Normal 17 2 4 2 2 3 2" xfId="27972" xr:uid="{00000000-0005-0000-0000-0000873C0000}"/>
    <cellStyle name="Normal 17 2 4 2 2 4" xfId="27969" xr:uid="{00000000-0005-0000-0000-0000883C0000}"/>
    <cellStyle name="Normal 17 2 4 2 2 5" xfId="47637" xr:uid="{00000000-0005-0000-0000-0000893C0000}"/>
    <cellStyle name="Normal 17 2 4 2 3" xfId="8311" xr:uid="{00000000-0005-0000-0000-00008A3C0000}"/>
    <cellStyle name="Normal 17 2 4 2 3 2" xfId="19230" xr:uid="{00000000-0005-0000-0000-00008B3C0000}"/>
    <cellStyle name="Normal 17 2 4 2 3 2 2" xfId="27974" xr:uid="{00000000-0005-0000-0000-00008C3C0000}"/>
    <cellStyle name="Normal 17 2 4 2 3 3" xfId="27973" xr:uid="{00000000-0005-0000-0000-00008D3C0000}"/>
    <cellStyle name="Normal 17 2 4 2 3 4" xfId="51999" xr:uid="{00000000-0005-0000-0000-00008E3C0000}"/>
    <cellStyle name="Normal 17 2 4 2 4" xfId="6130" xr:uid="{00000000-0005-0000-0000-00008F3C0000}"/>
    <cellStyle name="Normal 17 2 4 2 4 2" xfId="17049" xr:uid="{00000000-0005-0000-0000-0000903C0000}"/>
    <cellStyle name="Normal 17 2 4 2 4 2 2" xfId="27976" xr:uid="{00000000-0005-0000-0000-0000913C0000}"/>
    <cellStyle name="Normal 17 2 4 2 4 3" xfId="27975" xr:uid="{00000000-0005-0000-0000-0000923C0000}"/>
    <cellStyle name="Normal 17 2 4 2 4 4" xfId="49818" xr:uid="{00000000-0005-0000-0000-0000933C0000}"/>
    <cellStyle name="Normal 17 2 4 2 5" xfId="12687" xr:uid="{00000000-0005-0000-0000-0000943C0000}"/>
    <cellStyle name="Normal 17 2 4 2 5 2" xfId="27977" xr:uid="{00000000-0005-0000-0000-0000953C0000}"/>
    <cellStyle name="Normal 17 2 4 2 6" xfId="27968" xr:uid="{00000000-0005-0000-0000-0000963C0000}"/>
    <cellStyle name="Normal 17 2 4 2 7" xfId="45456" xr:uid="{00000000-0005-0000-0000-0000973C0000}"/>
    <cellStyle name="Normal 17 2 4 3" xfId="2858" xr:uid="{00000000-0005-0000-0000-0000983C0000}"/>
    <cellStyle name="Normal 17 2 4 3 2" xfId="9401" xr:uid="{00000000-0005-0000-0000-0000993C0000}"/>
    <cellStyle name="Normal 17 2 4 3 2 2" xfId="20320" xr:uid="{00000000-0005-0000-0000-00009A3C0000}"/>
    <cellStyle name="Normal 17 2 4 3 2 2 2" xfId="27980" xr:uid="{00000000-0005-0000-0000-00009B3C0000}"/>
    <cellStyle name="Normal 17 2 4 3 2 3" xfId="27979" xr:uid="{00000000-0005-0000-0000-00009C3C0000}"/>
    <cellStyle name="Normal 17 2 4 3 2 4" xfId="53089" xr:uid="{00000000-0005-0000-0000-00009D3C0000}"/>
    <cellStyle name="Normal 17 2 4 3 3" xfId="13777" xr:uid="{00000000-0005-0000-0000-00009E3C0000}"/>
    <cellStyle name="Normal 17 2 4 3 3 2" xfId="27981" xr:uid="{00000000-0005-0000-0000-00009F3C0000}"/>
    <cellStyle name="Normal 17 2 4 3 4" xfId="27978" xr:uid="{00000000-0005-0000-0000-0000A03C0000}"/>
    <cellStyle name="Normal 17 2 4 3 5" xfId="46546" xr:uid="{00000000-0005-0000-0000-0000A13C0000}"/>
    <cellStyle name="Normal 17 2 4 4" xfId="7220" xr:uid="{00000000-0005-0000-0000-0000A23C0000}"/>
    <cellStyle name="Normal 17 2 4 4 2" xfId="18139" xr:uid="{00000000-0005-0000-0000-0000A33C0000}"/>
    <cellStyle name="Normal 17 2 4 4 2 2" xfId="27983" xr:uid="{00000000-0005-0000-0000-0000A43C0000}"/>
    <cellStyle name="Normal 17 2 4 4 3" xfId="27982" xr:uid="{00000000-0005-0000-0000-0000A53C0000}"/>
    <cellStyle name="Normal 17 2 4 4 4" xfId="50908" xr:uid="{00000000-0005-0000-0000-0000A63C0000}"/>
    <cellStyle name="Normal 17 2 4 5" xfId="5039" xr:uid="{00000000-0005-0000-0000-0000A73C0000}"/>
    <cellStyle name="Normal 17 2 4 5 2" xfId="15958" xr:uid="{00000000-0005-0000-0000-0000A83C0000}"/>
    <cellStyle name="Normal 17 2 4 5 2 2" xfId="27985" xr:uid="{00000000-0005-0000-0000-0000A93C0000}"/>
    <cellStyle name="Normal 17 2 4 5 3" xfId="27984" xr:uid="{00000000-0005-0000-0000-0000AA3C0000}"/>
    <cellStyle name="Normal 17 2 4 5 4" xfId="48727" xr:uid="{00000000-0005-0000-0000-0000AB3C0000}"/>
    <cellStyle name="Normal 17 2 4 6" xfId="11596" xr:uid="{00000000-0005-0000-0000-0000AC3C0000}"/>
    <cellStyle name="Normal 17 2 4 6 2" xfId="27986" xr:uid="{00000000-0005-0000-0000-0000AD3C0000}"/>
    <cellStyle name="Normal 17 2 4 7" xfId="27967" xr:uid="{00000000-0005-0000-0000-0000AE3C0000}"/>
    <cellStyle name="Normal 17 2 4 8" xfId="44365" xr:uid="{00000000-0005-0000-0000-0000AF3C0000}"/>
    <cellStyle name="Normal 17 2 5" xfId="765" xr:uid="{00000000-0005-0000-0000-0000B03C0000}"/>
    <cellStyle name="Normal 17 2 5 2" xfId="1864" xr:uid="{00000000-0005-0000-0000-0000B13C0000}"/>
    <cellStyle name="Normal 17 2 5 2 2" xfId="4047" xr:uid="{00000000-0005-0000-0000-0000B23C0000}"/>
    <cellStyle name="Normal 17 2 5 2 2 2" xfId="10590" xr:uid="{00000000-0005-0000-0000-0000B33C0000}"/>
    <cellStyle name="Normal 17 2 5 2 2 2 2" xfId="21509" xr:uid="{00000000-0005-0000-0000-0000B43C0000}"/>
    <cellStyle name="Normal 17 2 5 2 2 2 2 2" xfId="27991" xr:uid="{00000000-0005-0000-0000-0000B53C0000}"/>
    <cellStyle name="Normal 17 2 5 2 2 2 3" xfId="27990" xr:uid="{00000000-0005-0000-0000-0000B63C0000}"/>
    <cellStyle name="Normal 17 2 5 2 2 2 4" xfId="54278" xr:uid="{00000000-0005-0000-0000-0000B73C0000}"/>
    <cellStyle name="Normal 17 2 5 2 2 3" xfId="14966" xr:uid="{00000000-0005-0000-0000-0000B83C0000}"/>
    <cellStyle name="Normal 17 2 5 2 2 3 2" xfId="27992" xr:uid="{00000000-0005-0000-0000-0000B93C0000}"/>
    <cellStyle name="Normal 17 2 5 2 2 4" xfId="27989" xr:uid="{00000000-0005-0000-0000-0000BA3C0000}"/>
    <cellStyle name="Normal 17 2 5 2 2 5" xfId="47735" xr:uid="{00000000-0005-0000-0000-0000BB3C0000}"/>
    <cellStyle name="Normal 17 2 5 2 3" xfId="8409" xr:uid="{00000000-0005-0000-0000-0000BC3C0000}"/>
    <cellStyle name="Normal 17 2 5 2 3 2" xfId="19328" xr:uid="{00000000-0005-0000-0000-0000BD3C0000}"/>
    <cellStyle name="Normal 17 2 5 2 3 2 2" xfId="27994" xr:uid="{00000000-0005-0000-0000-0000BE3C0000}"/>
    <cellStyle name="Normal 17 2 5 2 3 3" xfId="27993" xr:uid="{00000000-0005-0000-0000-0000BF3C0000}"/>
    <cellStyle name="Normal 17 2 5 2 3 4" xfId="52097" xr:uid="{00000000-0005-0000-0000-0000C03C0000}"/>
    <cellStyle name="Normal 17 2 5 2 4" xfId="6228" xr:uid="{00000000-0005-0000-0000-0000C13C0000}"/>
    <cellStyle name="Normal 17 2 5 2 4 2" xfId="17147" xr:uid="{00000000-0005-0000-0000-0000C23C0000}"/>
    <cellStyle name="Normal 17 2 5 2 4 2 2" xfId="27996" xr:uid="{00000000-0005-0000-0000-0000C33C0000}"/>
    <cellStyle name="Normal 17 2 5 2 4 3" xfId="27995" xr:uid="{00000000-0005-0000-0000-0000C43C0000}"/>
    <cellStyle name="Normal 17 2 5 2 4 4" xfId="49916" xr:uid="{00000000-0005-0000-0000-0000C53C0000}"/>
    <cellStyle name="Normal 17 2 5 2 5" xfId="12785" xr:uid="{00000000-0005-0000-0000-0000C63C0000}"/>
    <cellStyle name="Normal 17 2 5 2 5 2" xfId="27997" xr:uid="{00000000-0005-0000-0000-0000C73C0000}"/>
    <cellStyle name="Normal 17 2 5 2 6" xfId="27988" xr:uid="{00000000-0005-0000-0000-0000C83C0000}"/>
    <cellStyle name="Normal 17 2 5 2 7" xfId="45554" xr:uid="{00000000-0005-0000-0000-0000C93C0000}"/>
    <cellStyle name="Normal 17 2 5 3" xfId="2956" xr:uid="{00000000-0005-0000-0000-0000CA3C0000}"/>
    <cellStyle name="Normal 17 2 5 3 2" xfId="9499" xr:uid="{00000000-0005-0000-0000-0000CB3C0000}"/>
    <cellStyle name="Normal 17 2 5 3 2 2" xfId="20418" xr:uid="{00000000-0005-0000-0000-0000CC3C0000}"/>
    <cellStyle name="Normal 17 2 5 3 2 2 2" xfId="28000" xr:uid="{00000000-0005-0000-0000-0000CD3C0000}"/>
    <cellStyle name="Normal 17 2 5 3 2 3" xfId="27999" xr:uid="{00000000-0005-0000-0000-0000CE3C0000}"/>
    <cellStyle name="Normal 17 2 5 3 2 4" xfId="53187" xr:uid="{00000000-0005-0000-0000-0000CF3C0000}"/>
    <cellStyle name="Normal 17 2 5 3 3" xfId="13875" xr:uid="{00000000-0005-0000-0000-0000D03C0000}"/>
    <cellStyle name="Normal 17 2 5 3 3 2" xfId="28001" xr:uid="{00000000-0005-0000-0000-0000D13C0000}"/>
    <cellStyle name="Normal 17 2 5 3 4" xfId="27998" xr:uid="{00000000-0005-0000-0000-0000D23C0000}"/>
    <cellStyle name="Normal 17 2 5 3 5" xfId="46644" xr:uid="{00000000-0005-0000-0000-0000D33C0000}"/>
    <cellStyle name="Normal 17 2 5 4" xfId="7318" xr:uid="{00000000-0005-0000-0000-0000D43C0000}"/>
    <cellStyle name="Normal 17 2 5 4 2" xfId="18237" xr:uid="{00000000-0005-0000-0000-0000D53C0000}"/>
    <cellStyle name="Normal 17 2 5 4 2 2" xfId="28003" xr:uid="{00000000-0005-0000-0000-0000D63C0000}"/>
    <cellStyle name="Normal 17 2 5 4 3" xfId="28002" xr:uid="{00000000-0005-0000-0000-0000D73C0000}"/>
    <cellStyle name="Normal 17 2 5 4 4" xfId="51006" xr:uid="{00000000-0005-0000-0000-0000D83C0000}"/>
    <cellStyle name="Normal 17 2 5 5" xfId="5137" xr:uid="{00000000-0005-0000-0000-0000D93C0000}"/>
    <cellStyle name="Normal 17 2 5 5 2" xfId="16056" xr:uid="{00000000-0005-0000-0000-0000DA3C0000}"/>
    <cellStyle name="Normal 17 2 5 5 2 2" xfId="28005" xr:uid="{00000000-0005-0000-0000-0000DB3C0000}"/>
    <cellStyle name="Normal 17 2 5 5 3" xfId="28004" xr:uid="{00000000-0005-0000-0000-0000DC3C0000}"/>
    <cellStyle name="Normal 17 2 5 5 4" xfId="48825" xr:uid="{00000000-0005-0000-0000-0000DD3C0000}"/>
    <cellStyle name="Normal 17 2 5 6" xfId="11694" xr:uid="{00000000-0005-0000-0000-0000DE3C0000}"/>
    <cellStyle name="Normal 17 2 5 6 2" xfId="28006" xr:uid="{00000000-0005-0000-0000-0000DF3C0000}"/>
    <cellStyle name="Normal 17 2 5 7" xfId="27987" xr:uid="{00000000-0005-0000-0000-0000E03C0000}"/>
    <cellStyle name="Normal 17 2 5 8" xfId="44463" xr:uid="{00000000-0005-0000-0000-0000E13C0000}"/>
    <cellStyle name="Normal 17 2 6" xfId="863" xr:uid="{00000000-0005-0000-0000-0000E23C0000}"/>
    <cellStyle name="Normal 17 2 6 2" xfId="1962" xr:uid="{00000000-0005-0000-0000-0000E33C0000}"/>
    <cellStyle name="Normal 17 2 6 2 2" xfId="4145" xr:uid="{00000000-0005-0000-0000-0000E43C0000}"/>
    <cellStyle name="Normal 17 2 6 2 2 2" xfId="10688" xr:uid="{00000000-0005-0000-0000-0000E53C0000}"/>
    <cellStyle name="Normal 17 2 6 2 2 2 2" xfId="21607" xr:uid="{00000000-0005-0000-0000-0000E63C0000}"/>
    <cellStyle name="Normal 17 2 6 2 2 2 2 2" xfId="28011" xr:uid="{00000000-0005-0000-0000-0000E73C0000}"/>
    <cellStyle name="Normal 17 2 6 2 2 2 3" xfId="28010" xr:uid="{00000000-0005-0000-0000-0000E83C0000}"/>
    <cellStyle name="Normal 17 2 6 2 2 2 4" xfId="54376" xr:uid="{00000000-0005-0000-0000-0000E93C0000}"/>
    <cellStyle name="Normal 17 2 6 2 2 3" xfId="15064" xr:uid="{00000000-0005-0000-0000-0000EA3C0000}"/>
    <cellStyle name="Normal 17 2 6 2 2 3 2" xfId="28012" xr:uid="{00000000-0005-0000-0000-0000EB3C0000}"/>
    <cellStyle name="Normal 17 2 6 2 2 4" xfId="28009" xr:uid="{00000000-0005-0000-0000-0000EC3C0000}"/>
    <cellStyle name="Normal 17 2 6 2 2 5" xfId="47833" xr:uid="{00000000-0005-0000-0000-0000ED3C0000}"/>
    <cellStyle name="Normal 17 2 6 2 3" xfId="8507" xr:uid="{00000000-0005-0000-0000-0000EE3C0000}"/>
    <cellStyle name="Normal 17 2 6 2 3 2" xfId="19426" xr:uid="{00000000-0005-0000-0000-0000EF3C0000}"/>
    <cellStyle name="Normal 17 2 6 2 3 2 2" xfId="28014" xr:uid="{00000000-0005-0000-0000-0000F03C0000}"/>
    <cellStyle name="Normal 17 2 6 2 3 3" xfId="28013" xr:uid="{00000000-0005-0000-0000-0000F13C0000}"/>
    <cellStyle name="Normal 17 2 6 2 3 4" xfId="52195" xr:uid="{00000000-0005-0000-0000-0000F23C0000}"/>
    <cellStyle name="Normal 17 2 6 2 4" xfId="6326" xr:uid="{00000000-0005-0000-0000-0000F33C0000}"/>
    <cellStyle name="Normal 17 2 6 2 4 2" xfId="17245" xr:uid="{00000000-0005-0000-0000-0000F43C0000}"/>
    <cellStyle name="Normal 17 2 6 2 4 2 2" xfId="28016" xr:uid="{00000000-0005-0000-0000-0000F53C0000}"/>
    <cellStyle name="Normal 17 2 6 2 4 3" xfId="28015" xr:uid="{00000000-0005-0000-0000-0000F63C0000}"/>
    <cellStyle name="Normal 17 2 6 2 4 4" xfId="50014" xr:uid="{00000000-0005-0000-0000-0000F73C0000}"/>
    <cellStyle name="Normal 17 2 6 2 5" xfId="12883" xr:uid="{00000000-0005-0000-0000-0000F83C0000}"/>
    <cellStyle name="Normal 17 2 6 2 5 2" xfId="28017" xr:uid="{00000000-0005-0000-0000-0000F93C0000}"/>
    <cellStyle name="Normal 17 2 6 2 6" xfId="28008" xr:uid="{00000000-0005-0000-0000-0000FA3C0000}"/>
    <cellStyle name="Normal 17 2 6 2 7" xfId="45652" xr:uid="{00000000-0005-0000-0000-0000FB3C0000}"/>
    <cellStyle name="Normal 17 2 6 3" xfId="3054" xr:uid="{00000000-0005-0000-0000-0000FC3C0000}"/>
    <cellStyle name="Normal 17 2 6 3 2" xfId="9597" xr:uid="{00000000-0005-0000-0000-0000FD3C0000}"/>
    <cellStyle name="Normal 17 2 6 3 2 2" xfId="20516" xr:uid="{00000000-0005-0000-0000-0000FE3C0000}"/>
    <cellStyle name="Normal 17 2 6 3 2 2 2" xfId="28020" xr:uid="{00000000-0005-0000-0000-0000FF3C0000}"/>
    <cellStyle name="Normal 17 2 6 3 2 3" xfId="28019" xr:uid="{00000000-0005-0000-0000-0000003D0000}"/>
    <cellStyle name="Normal 17 2 6 3 2 4" xfId="53285" xr:uid="{00000000-0005-0000-0000-0000013D0000}"/>
    <cellStyle name="Normal 17 2 6 3 3" xfId="13973" xr:uid="{00000000-0005-0000-0000-0000023D0000}"/>
    <cellStyle name="Normal 17 2 6 3 3 2" xfId="28021" xr:uid="{00000000-0005-0000-0000-0000033D0000}"/>
    <cellStyle name="Normal 17 2 6 3 4" xfId="28018" xr:uid="{00000000-0005-0000-0000-0000043D0000}"/>
    <cellStyle name="Normal 17 2 6 3 5" xfId="46742" xr:uid="{00000000-0005-0000-0000-0000053D0000}"/>
    <cellStyle name="Normal 17 2 6 4" xfId="7416" xr:uid="{00000000-0005-0000-0000-0000063D0000}"/>
    <cellStyle name="Normal 17 2 6 4 2" xfId="18335" xr:uid="{00000000-0005-0000-0000-0000073D0000}"/>
    <cellStyle name="Normal 17 2 6 4 2 2" xfId="28023" xr:uid="{00000000-0005-0000-0000-0000083D0000}"/>
    <cellStyle name="Normal 17 2 6 4 3" xfId="28022" xr:uid="{00000000-0005-0000-0000-0000093D0000}"/>
    <cellStyle name="Normal 17 2 6 4 4" xfId="51104" xr:uid="{00000000-0005-0000-0000-00000A3D0000}"/>
    <cellStyle name="Normal 17 2 6 5" xfId="5235" xr:uid="{00000000-0005-0000-0000-00000B3D0000}"/>
    <cellStyle name="Normal 17 2 6 5 2" xfId="16154" xr:uid="{00000000-0005-0000-0000-00000C3D0000}"/>
    <cellStyle name="Normal 17 2 6 5 2 2" xfId="28025" xr:uid="{00000000-0005-0000-0000-00000D3D0000}"/>
    <cellStyle name="Normal 17 2 6 5 3" xfId="28024" xr:uid="{00000000-0005-0000-0000-00000E3D0000}"/>
    <cellStyle name="Normal 17 2 6 5 4" xfId="48923" xr:uid="{00000000-0005-0000-0000-00000F3D0000}"/>
    <cellStyle name="Normal 17 2 6 6" xfId="11792" xr:uid="{00000000-0005-0000-0000-0000103D0000}"/>
    <cellStyle name="Normal 17 2 6 6 2" xfId="28026" xr:uid="{00000000-0005-0000-0000-0000113D0000}"/>
    <cellStyle name="Normal 17 2 6 7" xfId="28007" xr:uid="{00000000-0005-0000-0000-0000123D0000}"/>
    <cellStyle name="Normal 17 2 6 8" xfId="44561" xr:uid="{00000000-0005-0000-0000-0000133D0000}"/>
    <cellStyle name="Normal 17 2 7" xfId="975" xr:uid="{00000000-0005-0000-0000-0000143D0000}"/>
    <cellStyle name="Normal 17 2 7 2" xfId="2073" xr:uid="{00000000-0005-0000-0000-0000153D0000}"/>
    <cellStyle name="Normal 17 2 7 2 2" xfId="4256" xr:uid="{00000000-0005-0000-0000-0000163D0000}"/>
    <cellStyle name="Normal 17 2 7 2 2 2" xfId="10799" xr:uid="{00000000-0005-0000-0000-0000173D0000}"/>
    <cellStyle name="Normal 17 2 7 2 2 2 2" xfId="21718" xr:uid="{00000000-0005-0000-0000-0000183D0000}"/>
    <cellStyle name="Normal 17 2 7 2 2 2 2 2" xfId="28031" xr:uid="{00000000-0005-0000-0000-0000193D0000}"/>
    <cellStyle name="Normal 17 2 7 2 2 2 3" xfId="28030" xr:uid="{00000000-0005-0000-0000-00001A3D0000}"/>
    <cellStyle name="Normal 17 2 7 2 2 2 4" xfId="54487" xr:uid="{00000000-0005-0000-0000-00001B3D0000}"/>
    <cellStyle name="Normal 17 2 7 2 2 3" xfId="15175" xr:uid="{00000000-0005-0000-0000-00001C3D0000}"/>
    <cellStyle name="Normal 17 2 7 2 2 3 2" xfId="28032" xr:uid="{00000000-0005-0000-0000-00001D3D0000}"/>
    <cellStyle name="Normal 17 2 7 2 2 4" xfId="28029" xr:uid="{00000000-0005-0000-0000-00001E3D0000}"/>
    <cellStyle name="Normal 17 2 7 2 2 5" xfId="47944" xr:uid="{00000000-0005-0000-0000-00001F3D0000}"/>
    <cellStyle name="Normal 17 2 7 2 3" xfId="8618" xr:uid="{00000000-0005-0000-0000-0000203D0000}"/>
    <cellStyle name="Normal 17 2 7 2 3 2" xfId="19537" xr:uid="{00000000-0005-0000-0000-0000213D0000}"/>
    <cellStyle name="Normal 17 2 7 2 3 2 2" xfId="28034" xr:uid="{00000000-0005-0000-0000-0000223D0000}"/>
    <cellStyle name="Normal 17 2 7 2 3 3" xfId="28033" xr:uid="{00000000-0005-0000-0000-0000233D0000}"/>
    <cellStyle name="Normal 17 2 7 2 3 4" xfId="52306" xr:uid="{00000000-0005-0000-0000-0000243D0000}"/>
    <cellStyle name="Normal 17 2 7 2 4" xfId="6437" xr:uid="{00000000-0005-0000-0000-0000253D0000}"/>
    <cellStyle name="Normal 17 2 7 2 4 2" xfId="17356" xr:uid="{00000000-0005-0000-0000-0000263D0000}"/>
    <cellStyle name="Normal 17 2 7 2 4 2 2" xfId="28036" xr:uid="{00000000-0005-0000-0000-0000273D0000}"/>
    <cellStyle name="Normal 17 2 7 2 4 3" xfId="28035" xr:uid="{00000000-0005-0000-0000-0000283D0000}"/>
    <cellStyle name="Normal 17 2 7 2 4 4" xfId="50125" xr:uid="{00000000-0005-0000-0000-0000293D0000}"/>
    <cellStyle name="Normal 17 2 7 2 5" xfId="12994" xr:uid="{00000000-0005-0000-0000-00002A3D0000}"/>
    <cellStyle name="Normal 17 2 7 2 5 2" xfId="28037" xr:uid="{00000000-0005-0000-0000-00002B3D0000}"/>
    <cellStyle name="Normal 17 2 7 2 6" xfId="28028" xr:uid="{00000000-0005-0000-0000-00002C3D0000}"/>
    <cellStyle name="Normal 17 2 7 2 7" xfId="45763" xr:uid="{00000000-0005-0000-0000-00002D3D0000}"/>
    <cellStyle name="Normal 17 2 7 3" xfId="3165" xr:uid="{00000000-0005-0000-0000-00002E3D0000}"/>
    <cellStyle name="Normal 17 2 7 3 2" xfId="9708" xr:uid="{00000000-0005-0000-0000-00002F3D0000}"/>
    <cellStyle name="Normal 17 2 7 3 2 2" xfId="20627" xr:uid="{00000000-0005-0000-0000-0000303D0000}"/>
    <cellStyle name="Normal 17 2 7 3 2 2 2" xfId="28040" xr:uid="{00000000-0005-0000-0000-0000313D0000}"/>
    <cellStyle name="Normal 17 2 7 3 2 3" xfId="28039" xr:uid="{00000000-0005-0000-0000-0000323D0000}"/>
    <cellStyle name="Normal 17 2 7 3 2 4" xfId="53396" xr:uid="{00000000-0005-0000-0000-0000333D0000}"/>
    <cellStyle name="Normal 17 2 7 3 3" xfId="14084" xr:uid="{00000000-0005-0000-0000-0000343D0000}"/>
    <cellStyle name="Normal 17 2 7 3 3 2" xfId="28041" xr:uid="{00000000-0005-0000-0000-0000353D0000}"/>
    <cellStyle name="Normal 17 2 7 3 4" xfId="28038" xr:uid="{00000000-0005-0000-0000-0000363D0000}"/>
    <cellStyle name="Normal 17 2 7 3 5" xfId="46853" xr:uid="{00000000-0005-0000-0000-0000373D0000}"/>
    <cellStyle name="Normal 17 2 7 4" xfId="7527" xr:uid="{00000000-0005-0000-0000-0000383D0000}"/>
    <cellStyle name="Normal 17 2 7 4 2" xfId="18446" xr:uid="{00000000-0005-0000-0000-0000393D0000}"/>
    <cellStyle name="Normal 17 2 7 4 2 2" xfId="28043" xr:uid="{00000000-0005-0000-0000-00003A3D0000}"/>
    <cellStyle name="Normal 17 2 7 4 3" xfId="28042" xr:uid="{00000000-0005-0000-0000-00003B3D0000}"/>
    <cellStyle name="Normal 17 2 7 4 4" xfId="51215" xr:uid="{00000000-0005-0000-0000-00003C3D0000}"/>
    <cellStyle name="Normal 17 2 7 5" xfId="5346" xr:uid="{00000000-0005-0000-0000-00003D3D0000}"/>
    <cellStyle name="Normal 17 2 7 5 2" xfId="16265" xr:uid="{00000000-0005-0000-0000-00003E3D0000}"/>
    <cellStyle name="Normal 17 2 7 5 2 2" xfId="28045" xr:uid="{00000000-0005-0000-0000-00003F3D0000}"/>
    <cellStyle name="Normal 17 2 7 5 3" xfId="28044" xr:uid="{00000000-0005-0000-0000-0000403D0000}"/>
    <cellStyle name="Normal 17 2 7 5 4" xfId="49034" xr:uid="{00000000-0005-0000-0000-0000413D0000}"/>
    <cellStyle name="Normal 17 2 7 6" xfId="11903" xr:uid="{00000000-0005-0000-0000-0000423D0000}"/>
    <cellStyle name="Normal 17 2 7 6 2" xfId="28046" xr:uid="{00000000-0005-0000-0000-0000433D0000}"/>
    <cellStyle name="Normal 17 2 7 7" xfId="28027" xr:uid="{00000000-0005-0000-0000-0000443D0000}"/>
    <cellStyle name="Normal 17 2 7 8" xfId="44672" xr:uid="{00000000-0005-0000-0000-0000453D0000}"/>
    <cellStyle name="Normal 17 2 8" xfId="1061" xr:uid="{00000000-0005-0000-0000-0000463D0000}"/>
    <cellStyle name="Normal 17 2 8 2" xfId="2159" xr:uid="{00000000-0005-0000-0000-0000473D0000}"/>
    <cellStyle name="Normal 17 2 8 2 2" xfId="4342" xr:uid="{00000000-0005-0000-0000-0000483D0000}"/>
    <cellStyle name="Normal 17 2 8 2 2 2" xfId="10885" xr:uid="{00000000-0005-0000-0000-0000493D0000}"/>
    <cellStyle name="Normal 17 2 8 2 2 2 2" xfId="21804" xr:uid="{00000000-0005-0000-0000-00004A3D0000}"/>
    <cellStyle name="Normal 17 2 8 2 2 2 2 2" xfId="28051" xr:uid="{00000000-0005-0000-0000-00004B3D0000}"/>
    <cellStyle name="Normal 17 2 8 2 2 2 3" xfId="28050" xr:uid="{00000000-0005-0000-0000-00004C3D0000}"/>
    <cellStyle name="Normal 17 2 8 2 2 2 4" xfId="54573" xr:uid="{00000000-0005-0000-0000-00004D3D0000}"/>
    <cellStyle name="Normal 17 2 8 2 2 3" xfId="15261" xr:uid="{00000000-0005-0000-0000-00004E3D0000}"/>
    <cellStyle name="Normal 17 2 8 2 2 3 2" xfId="28052" xr:uid="{00000000-0005-0000-0000-00004F3D0000}"/>
    <cellStyle name="Normal 17 2 8 2 2 4" xfId="28049" xr:uid="{00000000-0005-0000-0000-0000503D0000}"/>
    <cellStyle name="Normal 17 2 8 2 2 5" xfId="48030" xr:uid="{00000000-0005-0000-0000-0000513D0000}"/>
    <cellStyle name="Normal 17 2 8 2 3" xfId="8704" xr:uid="{00000000-0005-0000-0000-0000523D0000}"/>
    <cellStyle name="Normal 17 2 8 2 3 2" xfId="19623" xr:uid="{00000000-0005-0000-0000-0000533D0000}"/>
    <cellStyle name="Normal 17 2 8 2 3 2 2" xfId="28054" xr:uid="{00000000-0005-0000-0000-0000543D0000}"/>
    <cellStyle name="Normal 17 2 8 2 3 3" xfId="28053" xr:uid="{00000000-0005-0000-0000-0000553D0000}"/>
    <cellStyle name="Normal 17 2 8 2 3 4" xfId="52392" xr:uid="{00000000-0005-0000-0000-0000563D0000}"/>
    <cellStyle name="Normal 17 2 8 2 4" xfId="6523" xr:uid="{00000000-0005-0000-0000-0000573D0000}"/>
    <cellStyle name="Normal 17 2 8 2 4 2" xfId="17442" xr:uid="{00000000-0005-0000-0000-0000583D0000}"/>
    <cellStyle name="Normal 17 2 8 2 4 2 2" xfId="28056" xr:uid="{00000000-0005-0000-0000-0000593D0000}"/>
    <cellStyle name="Normal 17 2 8 2 4 3" xfId="28055" xr:uid="{00000000-0005-0000-0000-00005A3D0000}"/>
    <cellStyle name="Normal 17 2 8 2 4 4" xfId="50211" xr:uid="{00000000-0005-0000-0000-00005B3D0000}"/>
    <cellStyle name="Normal 17 2 8 2 5" xfId="13080" xr:uid="{00000000-0005-0000-0000-00005C3D0000}"/>
    <cellStyle name="Normal 17 2 8 2 5 2" xfId="28057" xr:uid="{00000000-0005-0000-0000-00005D3D0000}"/>
    <cellStyle name="Normal 17 2 8 2 6" xfId="28048" xr:uid="{00000000-0005-0000-0000-00005E3D0000}"/>
    <cellStyle name="Normal 17 2 8 2 7" xfId="45849" xr:uid="{00000000-0005-0000-0000-00005F3D0000}"/>
    <cellStyle name="Normal 17 2 8 3" xfId="3251" xr:uid="{00000000-0005-0000-0000-0000603D0000}"/>
    <cellStyle name="Normal 17 2 8 3 2" xfId="9794" xr:uid="{00000000-0005-0000-0000-0000613D0000}"/>
    <cellStyle name="Normal 17 2 8 3 2 2" xfId="20713" xr:uid="{00000000-0005-0000-0000-0000623D0000}"/>
    <cellStyle name="Normal 17 2 8 3 2 2 2" xfId="28060" xr:uid="{00000000-0005-0000-0000-0000633D0000}"/>
    <cellStyle name="Normal 17 2 8 3 2 3" xfId="28059" xr:uid="{00000000-0005-0000-0000-0000643D0000}"/>
    <cellStyle name="Normal 17 2 8 3 2 4" xfId="53482" xr:uid="{00000000-0005-0000-0000-0000653D0000}"/>
    <cellStyle name="Normal 17 2 8 3 3" xfId="14170" xr:uid="{00000000-0005-0000-0000-0000663D0000}"/>
    <cellStyle name="Normal 17 2 8 3 3 2" xfId="28061" xr:uid="{00000000-0005-0000-0000-0000673D0000}"/>
    <cellStyle name="Normal 17 2 8 3 4" xfId="28058" xr:uid="{00000000-0005-0000-0000-0000683D0000}"/>
    <cellStyle name="Normal 17 2 8 3 5" xfId="46939" xr:uid="{00000000-0005-0000-0000-0000693D0000}"/>
    <cellStyle name="Normal 17 2 8 4" xfId="7613" xr:uid="{00000000-0005-0000-0000-00006A3D0000}"/>
    <cellStyle name="Normal 17 2 8 4 2" xfId="18532" xr:uid="{00000000-0005-0000-0000-00006B3D0000}"/>
    <cellStyle name="Normal 17 2 8 4 2 2" xfId="28063" xr:uid="{00000000-0005-0000-0000-00006C3D0000}"/>
    <cellStyle name="Normal 17 2 8 4 3" xfId="28062" xr:uid="{00000000-0005-0000-0000-00006D3D0000}"/>
    <cellStyle name="Normal 17 2 8 4 4" xfId="51301" xr:uid="{00000000-0005-0000-0000-00006E3D0000}"/>
    <cellStyle name="Normal 17 2 8 5" xfId="5432" xr:uid="{00000000-0005-0000-0000-00006F3D0000}"/>
    <cellStyle name="Normal 17 2 8 5 2" xfId="16351" xr:uid="{00000000-0005-0000-0000-0000703D0000}"/>
    <cellStyle name="Normal 17 2 8 5 2 2" xfId="28065" xr:uid="{00000000-0005-0000-0000-0000713D0000}"/>
    <cellStyle name="Normal 17 2 8 5 3" xfId="28064" xr:uid="{00000000-0005-0000-0000-0000723D0000}"/>
    <cellStyle name="Normal 17 2 8 5 4" xfId="49120" xr:uid="{00000000-0005-0000-0000-0000733D0000}"/>
    <cellStyle name="Normal 17 2 8 6" xfId="11989" xr:uid="{00000000-0005-0000-0000-0000743D0000}"/>
    <cellStyle name="Normal 17 2 8 6 2" xfId="28066" xr:uid="{00000000-0005-0000-0000-0000753D0000}"/>
    <cellStyle name="Normal 17 2 8 7" xfId="28047" xr:uid="{00000000-0005-0000-0000-0000763D0000}"/>
    <cellStyle name="Normal 17 2 8 8" xfId="44758" xr:uid="{00000000-0005-0000-0000-0000773D0000}"/>
    <cellStyle name="Normal 17 2 9" xfId="1159" xr:uid="{00000000-0005-0000-0000-0000783D0000}"/>
    <cellStyle name="Normal 17 2 9 2" xfId="2257" xr:uid="{00000000-0005-0000-0000-0000793D0000}"/>
    <cellStyle name="Normal 17 2 9 2 2" xfId="4440" xr:uid="{00000000-0005-0000-0000-00007A3D0000}"/>
    <cellStyle name="Normal 17 2 9 2 2 2" xfId="10983" xr:uid="{00000000-0005-0000-0000-00007B3D0000}"/>
    <cellStyle name="Normal 17 2 9 2 2 2 2" xfId="21902" xr:uid="{00000000-0005-0000-0000-00007C3D0000}"/>
    <cellStyle name="Normal 17 2 9 2 2 2 2 2" xfId="28071" xr:uid="{00000000-0005-0000-0000-00007D3D0000}"/>
    <cellStyle name="Normal 17 2 9 2 2 2 3" xfId="28070" xr:uid="{00000000-0005-0000-0000-00007E3D0000}"/>
    <cellStyle name="Normal 17 2 9 2 2 2 4" xfId="54671" xr:uid="{00000000-0005-0000-0000-00007F3D0000}"/>
    <cellStyle name="Normal 17 2 9 2 2 3" xfId="15359" xr:uid="{00000000-0005-0000-0000-0000803D0000}"/>
    <cellStyle name="Normal 17 2 9 2 2 3 2" xfId="28072" xr:uid="{00000000-0005-0000-0000-0000813D0000}"/>
    <cellStyle name="Normal 17 2 9 2 2 4" xfId="28069" xr:uid="{00000000-0005-0000-0000-0000823D0000}"/>
    <cellStyle name="Normal 17 2 9 2 2 5" xfId="48128" xr:uid="{00000000-0005-0000-0000-0000833D0000}"/>
    <cellStyle name="Normal 17 2 9 2 3" xfId="8802" xr:uid="{00000000-0005-0000-0000-0000843D0000}"/>
    <cellStyle name="Normal 17 2 9 2 3 2" xfId="19721" xr:uid="{00000000-0005-0000-0000-0000853D0000}"/>
    <cellStyle name="Normal 17 2 9 2 3 2 2" xfId="28074" xr:uid="{00000000-0005-0000-0000-0000863D0000}"/>
    <cellStyle name="Normal 17 2 9 2 3 3" xfId="28073" xr:uid="{00000000-0005-0000-0000-0000873D0000}"/>
    <cellStyle name="Normal 17 2 9 2 3 4" xfId="52490" xr:uid="{00000000-0005-0000-0000-0000883D0000}"/>
    <cellStyle name="Normal 17 2 9 2 4" xfId="6621" xr:uid="{00000000-0005-0000-0000-0000893D0000}"/>
    <cellStyle name="Normal 17 2 9 2 4 2" xfId="17540" xr:uid="{00000000-0005-0000-0000-00008A3D0000}"/>
    <cellStyle name="Normal 17 2 9 2 4 2 2" xfId="28076" xr:uid="{00000000-0005-0000-0000-00008B3D0000}"/>
    <cellStyle name="Normal 17 2 9 2 4 3" xfId="28075" xr:uid="{00000000-0005-0000-0000-00008C3D0000}"/>
    <cellStyle name="Normal 17 2 9 2 4 4" xfId="50309" xr:uid="{00000000-0005-0000-0000-00008D3D0000}"/>
    <cellStyle name="Normal 17 2 9 2 5" xfId="13178" xr:uid="{00000000-0005-0000-0000-00008E3D0000}"/>
    <cellStyle name="Normal 17 2 9 2 5 2" xfId="28077" xr:uid="{00000000-0005-0000-0000-00008F3D0000}"/>
    <cellStyle name="Normal 17 2 9 2 6" xfId="28068" xr:uid="{00000000-0005-0000-0000-0000903D0000}"/>
    <cellStyle name="Normal 17 2 9 2 7" xfId="45947" xr:uid="{00000000-0005-0000-0000-0000913D0000}"/>
    <cellStyle name="Normal 17 2 9 3" xfId="3349" xr:uid="{00000000-0005-0000-0000-0000923D0000}"/>
    <cellStyle name="Normal 17 2 9 3 2" xfId="9892" xr:uid="{00000000-0005-0000-0000-0000933D0000}"/>
    <cellStyle name="Normal 17 2 9 3 2 2" xfId="20811" xr:uid="{00000000-0005-0000-0000-0000943D0000}"/>
    <cellStyle name="Normal 17 2 9 3 2 2 2" xfId="28080" xr:uid="{00000000-0005-0000-0000-0000953D0000}"/>
    <cellStyle name="Normal 17 2 9 3 2 3" xfId="28079" xr:uid="{00000000-0005-0000-0000-0000963D0000}"/>
    <cellStyle name="Normal 17 2 9 3 2 4" xfId="53580" xr:uid="{00000000-0005-0000-0000-0000973D0000}"/>
    <cellStyle name="Normal 17 2 9 3 3" xfId="14268" xr:uid="{00000000-0005-0000-0000-0000983D0000}"/>
    <cellStyle name="Normal 17 2 9 3 3 2" xfId="28081" xr:uid="{00000000-0005-0000-0000-0000993D0000}"/>
    <cellStyle name="Normal 17 2 9 3 4" xfId="28078" xr:uid="{00000000-0005-0000-0000-00009A3D0000}"/>
    <cellStyle name="Normal 17 2 9 3 5" xfId="47037" xr:uid="{00000000-0005-0000-0000-00009B3D0000}"/>
    <cellStyle name="Normal 17 2 9 4" xfId="7711" xr:uid="{00000000-0005-0000-0000-00009C3D0000}"/>
    <cellStyle name="Normal 17 2 9 4 2" xfId="18630" xr:uid="{00000000-0005-0000-0000-00009D3D0000}"/>
    <cellStyle name="Normal 17 2 9 4 2 2" xfId="28083" xr:uid="{00000000-0005-0000-0000-00009E3D0000}"/>
    <cellStyle name="Normal 17 2 9 4 3" xfId="28082" xr:uid="{00000000-0005-0000-0000-00009F3D0000}"/>
    <cellStyle name="Normal 17 2 9 4 4" xfId="51399" xr:uid="{00000000-0005-0000-0000-0000A03D0000}"/>
    <cellStyle name="Normal 17 2 9 5" xfId="5530" xr:uid="{00000000-0005-0000-0000-0000A13D0000}"/>
    <cellStyle name="Normal 17 2 9 5 2" xfId="16449" xr:uid="{00000000-0005-0000-0000-0000A23D0000}"/>
    <cellStyle name="Normal 17 2 9 5 2 2" xfId="28085" xr:uid="{00000000-0005-0000-0000-0000A33D0000}"/>
    <cellStyle name="Normal 17 2 9 5 3" xfId="28084" xr:uid="{00000000-0005-0000-0000-0000A43D0000}"/>
    <cellStyle name="Normal 17 2 9 5 4" xfId="49218" xr:uid="{00000000-0005-0000-0000-0000A53D0000}"/>
    <cellStyle name="Normal 17 2 9 6" xfId="12087" xr:uid="{00000000-0005-0000-0000-0000A63D0000}"/>
    <cellStyle name="Normal 17 2 9 6 2" xfId="28086" xr:uid="{00000000-0005-0000-0000-0000A73D0000}"/>
    <cellStyle name="Normal 17 2 9 7" xfId="28067" xr:uid="{00000000-0005-0000-0000-0000A83D0000}"/>
    <cellStyle name="Normal 17 2 9 8" xfId="44856" xr:uid="{00000000-0005-0000-0000-0000A93D0000}"/>
    <cellStyle name="Normal 17 20" xfId="55289" xr:uid="{00000000-0005-0000-0000-0000AA3D0000}"/>
    <cellStyle name="Normal 17 3" xfId="278" xr:uid="{00000000-0005-0000-0000-0000AB3D0000}"/>
    <cellStyle name="Normal 17 3 2" xfId="544" xr:uid="{00000000-0005-0000-0000-0000AC3D0000}"/>
    <cellStyle name="Normal 17 3 2 2" xfId="1643" xr:uid="{00000000-0005-0000-0000-0000AD3D0000}"/>
    <cellStyle name="Normal 17 3 2 2 2" xfId="3826" xr:uid="{00000000-0005-0000-0000-0000AE3D0000}"/>
    <cellStyle name="Normal 17 3 2 2 2 2" xfId="10369" xr:uid="{00000000-0005-0000-0000-0000AF3D0000}"/>
    <cellStyle name="Normal 17 3 2 2 2 2 2" xfId="21288" xr:uid="{00000000-0005-0000-0000-0000B03D0000}"/>
    <cellStyle name="Normal 17 3 2 2 2 2 2 2" xfId="28092" xr:uid="{00000000-0005-0000-0000-0000B13D0000}"/>
    <cellStyle name="Normal 17 3 2 2 2 2 3" xfId="28091" xr:uid="{00000000-0005-0000-0000-0000B23D0000}"/>
    <cellStyle name="Normal 17 3 2 2 2 2 4" xfId="54057" xr:uid="{00000000-0005-0000-0000-0000B33D0000}"/>
    <cellStyle name="Normal 17 3 2 2 2 3" xfId="14745" xr:uid="{00000000-0005-0000-0000-0000B43D0000}"/>
    <cellStyle name="Normal 17 3 2 2 2 3 2" xfId="28093" xr:uid="{00000000-0005-0000-0000-0000B53D0000}"/>
    <cellStyle name="Normal 17 3 2 2 2 4" xfId="28090" xr:uid="{00000000-0005-0000-0000-0000B63D0000}"/>
    <cellStyle name="Normal 17 3 2 2 2 5" xfId="47514" xr:uid="{00000000-0005-0000-0000-0000B73D0000}"/>
    <cellStyle name="Normal 17 3 2 2 3" xfId="8188" xr:uid="{00000000-0005-0000-0000-0000B83D0000}"/>
    <cellStyle name="Normal 17 3 2 2 3 2" xfId="19107" xr:uid="{00000000-0005-0000-0000-0000B93D0000}"/>
    <cellStyle name="Normal 17 3 2 2 3 2 2" xfId="28095" xr:uid="{00000000-0005-0000-0000-0000BA3D0000}"/>
    <cellStyle name="Normal 17 3 2 2 3 3" xfId="28094" xr:uid="{00000000-0005-0000-0000-0000BB3D0000}"/>
    <cellStyle name="Normal 17 3 2 2 3 4" xfId="51876" xr:uid="{00000000-0005-0000-0000-0000BC3D0000}"/>
    <cellStyle name="Normal 17 3 2 2 4" xfId="6007" xr:uid="{00000000-0005-0000-0000-0000BD3D0000}"/>
    <cellStyle name="Normal 17 3 2 2 4 2" xfId="16926" xr:uid="{00000000-0005-0000-0000-0000BE3D0000}"/>
    <cellStyle name="Normal 17 3 2 2 4 2 2" xfId="28097" xr:uid="{00000000-0005-0000-0000-0000BF3D0000}"/>
    <cellStyle name="Normal 17 3 2 2 4 3" xfId="28096" xr:uid="{00000000-0005-0000-0000-0000C03D0000}"/>
    <cellStyle name="Normal 17 3 2 2 4 4" xfId="49695" xr:uid="{00000000-0005-0000-0000-0000C13D0000}"/>
    <cellStyle name="Normal 17 3 2 2 5" xfId="12564" xr:uid="{00000000-0005-0000-0000-0000C23D0000}"/>
    <cellStyle name="Normal 17 3 2 2 5 2" xfId="28098" xr:uid="{00000000-0005-0000-0000-0000C33D0000}"/>
    <cellStyle name="Normal 17 3 2 2 6" xfId="28089" xr:uid="{00000000-0005-0000-0000-0000C43D0000}"/>
    <cellStyle name="Normal 17 3 2 2 7" xfId="45333" xr:uid="{00000000-0005-0000-0000-0000C53D0000}"/>
    <cellStyle name="Normal 17 3 2 3" xfId="2735" xr:uid="{00000000-0005-0000-0000-0000C63D0000}"/>
    <cellStyle name="Normal 17 3 2 3 2" xfId="9278" xr:uid="{00000000-0005-0000-0000-0000C73D0000}"/>
    <cellStyle name="Normal 17 3 2 3 2 2" xfId="20197" xr:uid="{00000000-0005-0000-0000-0000C83D0000}"/>
    <cellStyle name="Normal 17 3 2 3 2 2 2" xfId="28101" xr:uid="{00000000-0005-0000-0000-0000C93D0000}"/>
    <cellStyle name="Normal 17 3 2 3 2 3" xfId="28100" xr:uid="{00000000-0005-0000-0000-0000CA3D0000}"/>
    <cellStyle name="Normal 17 3 2 3 2 4" xfId="52966" xr:uid="{00000000-0005-0000-0000-0000CB3D0000}"/>
    <cellStyle name="Normal 17 3 2 3 3" xfId="13654" xr:uid="{00000000-0005-0000-0000-0000CC3D0000}"/>
    <cellStyle name="Normal 17 3 2 3 3 2" xfId="28102" xr:uid="{00000000-0005-0000-0000-0000CD3D0000}"/>
    <cellStyle name="Normal 17 3 2 3 4" xfId="28099" xr:uid="{00000000-0005-0000-0000-0000CE3D0000}"/>
    <cellStyle name="Normal 17 3 2 3 5" xfId="46423" xr:uid="{00000000-0005-0000-0000-0000CF3D0000}"/>
    <cellStyle name="Normal 17 3 2 4" xfId="7097" xr:uid="{00000000-0005-0000-0000-0000D03D0000}"/>
    <cellStyle name="Normal 17 3 2 4 2" xfId="18016" xr:uid="{00000000-0005-0000-0000-0000D13D0000}"/>
    <cellStyle name="Normal 17 3 2 4 2 2" xfId="28104" xr:uid="{00000000-0005-0000-0000-0000D23D0000}"/>
    <cellStyle name="Normal 17 3 2 4 3" xfId="28103" xr:uid="{00000000-0005-0000-0000-0000D33D0000}"/>
    <cellStyle name="Normal 17 3 2 4 4" xfId="50785" xr:uid="{00000000-0005-0000-0000-0000D43D0000}"/>
    <cellStyle name="Normal 17 3 2 5" xfId="4916" xr:uid="{00000000-0005-0000-0000-0000D53D0000}"/>
    <cellStyle name="Normal 17 3 2 5 2" xfId="15835" xr:uid="{00000000-0005-0000-0000-0000D63D0000}"/>
    <cellStyle name="Normal 17 3 2 5 2 2" xfId="28106" xr:uid="{00000000-0005-0000-0000-0000D73D0000}"/>
    <cellStyle name="Normal 17 3 2 5 3" xfId="28105" xr:uid="{00000000-0005-0000-0000-0000D83D0000}"/>
    <cellStyle name="Normal 17 3 2 5 4" xfId="48604" xr:uid="{00000000-0005-0000-0000-0000D93D0000}"/>
    <cellStyle name="Normal 17 3 2 6" xfId="11473" xr:uid="{00000000-0005-0000-0000-0000DA3D0000}"/>
    <cellStyle name="Normal 17 3 2 6 2" xfId="28107" xr:uid="{00000000-0005-0000-0000-0000DB3D0000}"/>
    <cellStyle name="Normal 17 3 2 7" xfId="28088" xr:uid="{00000000-0005-0000-0000-0000DC3D0000}"/>
    <cellStyle name="Normal 17 3 2 8" xfId="44242" xr:uid="{00000000-0005-0000-0000-0000DD3D0000}"/>
    <cellStyle name="Normal 17 3 3" xfId="1445" xr:uid="{00000000-0005-0000-0000-0000DE3D0000}"/>
    <cellStyle name="Normal 17 3 3 2" xfId="3628" xr:uid="{00000000-0005-0000-0000-0000DF3D0000}"/>
    <cellStyle name="Normal 17 3 3 2 2" xfId="10171" xr:uid="{00000000-0005-0000-0000-0000E03D0000}"/>
    <cellStyle name="Normal 17 3 3 2 2 2" xfId="21090" xr:uid="{00000000-0005-0000-0000-0000E13D0000}"/>
    <cellStyle name="Normal 17 3 3 2 2 2 2" xfId="28111" xr:uid="{00000000-0005-0000-0000-0000E23D0000}"/>
    <cellStyle name="Normal 17 3 3 2 2 3" xfId="28110" xr:uid="{00000000-0005-0000-0000-0000E33D0000}"/>
    <cellStyle name="Normal 17 3 3 2 2 4" xfId="53859" xr:uid="{00000000-0005-0000-0000-0000E43D0000}"/>
    <cellStyle name="Normal 17 3 3 2 3" xfId="14547" xr:uid="{00000000-0005-0000-0000-0000E53D0000}"/>
    <cellStyle name="Normal 17 3 3 2 3 2" xfId="28112" xr:uid="{00000000-0005-0000-0000-0000E63D0000}"/>
    <cellStyle name="Normal 17 3 3 2 4" xfId="28109" xr:uid="{00000000-0005-0000-0000-0000E73D0000}"/>
    <cellStyle name="Normal 17 3 3 2 5" xfId="47316" xr:uid="{00000000-0005-0000-0000-0000E83D0000}"/>
    <cellStyle name="Normal 17 3 3 3" xfId="7990" xr:uid="{00000000-0005-0000-0000-0000E93D0000}"/>
    <cellStyle name="Normal 17 3 3 3 2" xfId="18909" xr:uid="{00000000-0005-0000-0000-0000EA3D0000}"/>
    <cellStyle name="Normal 17 3 3 3 2 2" xfId="28114" xr:uid="{00000000-0005-0000-0000-0000EB3D0000}"/>
    <cellStyle name="Normal 17 3 3 3 3" xfId="28113" xr:uid="{00000000-0005-0000-0000-0000EC3D0000}"/>
    <cellStyle name="Normal 17 3 3 3 4" xfId="51678" xr:uid="{00000000-0005-0000-0000-0000ED3D0000}"/>
    <cellStyle name="Normal 17 3 3 4" xfId="5809" xr:uid="{00000000-0005-0000-0000-0000EE3D0000}"/>
    <cellStyle name="Normal 17 3 3 4 2" xfId="16728" xr:uid="{00000000-0005-0000-0000-0000EF3D0000}"/>
    <cellStyle name="Normal 17 3 3 4 2 2" xfId="28116" xr:uid="{00000000-0005-0000-0000-0000F03D0000}"/>
    <cellStyle name="Normal 17 3 3 4 3" xfId="28115" xr:uid="{00000000-0005-0000-0000-0000F13D0000}"/>
    <cellStyle name="Normal 17 3 3 4 4" xfId="49497" xr:uid="{00000000-0005-0000-0000-0000F23D0000}"/>
    <cellStyle name="Normal 17 3 3 5" xfId="12366" xr:uid="{00000000-0005-0000-0000-0000F33D0000}"/>
    <cellStyle name="Normal 17 3 3 5 2" xfId="28117" xr:uid="{00000000-0005-0000-0000-0000F43D0000}"/>
    <cellStyle name="Normal 17 3 3 6" xfId="28108" xr:uid="{00000000-0005-0000-0000-0000F53D0000}"/>
    <cellStyle name="Normal 17 3 3 7" xfId="45135" xr:uid="{00000000-0005-0000-0000-0000F63D0000}"/>
    <cellStyle name="Normal 17 3 4" xfId="2537" xr:uid="{00000000-0005-0000-0000-0000F73D0000}"/>
    <cellStyle name="Normal 17 3 4 2" xfId="9080" xr:uid="{00000000-0005-0000-0000-0000F83D0000}"/>
    <cellStyle name="Normal 17 3 4 2 2" xfId="19999" xr:uid="{00000000-0005-0000-0000-0000F93D0000}"/>
    <cellStyle name="Normal 17 3 4 2 2 2" xfId="28120" xr:uid="{00000000-0005-0000-0000-0000FA3D0000}"/>
    <cellStyle name="Normal 17 3 4 2 3" xfId="28119" xr:uid="{00000000-0005-0000-0000-0000FB3D0000}"/>
    <cellStyle name="Normal 17 3 4 2 4" xfId="52768" xr:uid="{00000000-0005-0000-0000-0000FC3D0000}"/>
    <cellStyle name="Normal 17 3 4 3" xfId="13456" xr:uid="{00000000-0005-0000-0000-0000FD3D0000}"/>
    <cellStyle name="Normal 17 3 4 3 2" xfId="28121" xr:uid="{00000000-0005-0000-0000-0000FE3D0000}"/>
    <cellStyle name="Normal 17 3 4 4" xfId="28118" xr:uid="{00000000-0005-0000-0000-0000FF3D0000}"/>
    <cellStyle name="Normal 17 3 4 5" xfId="46225" xr:uid="{00000000-0005-0000-0000-0000003E0000}"/>
    <cellStyle name="Normal 17 3 5" xfId="6899" xr:uid="{00000000-0005-0000-0000-0000013E0000}"/>
    <cellStyle name="Normal 17 3 5 2" xfId="17818" xr:uid="{00000000-0005-0000-0000-0000023E0000}"/>
    <cellStyle name="Normal 17 3 5 2 2" xfId="28123" xr:uid="{00000000-0005-0000-0000-0000033E0000}"/>
    <cellStyle name="Normal 17 3 5 3" xfId="28122" xr:uid="{00000000-0005-0000-0000-0000043E0000}"/>
    <cellStyle name="Normal 17 3 5 4" xfId="50587" xr:uid="{00000000-0005-0000-0000-0000053E0000}"/>
    <cellStyle name="Normal 17 3 6" xfId="4718" xr:uid="{00000000-0005-0000-0000-0000063E0000}"/>
    <cellStyle name="Normal 17 3 6 2" xfId="15637" xr:uid="{00000000-0005-0000-0000-0000073E0000}"/>
    <cellStyle name="Normal 17 3 6 2 2" xfId="28125" xr:uid="{00000000-0005-0000-0000-0000083E0000}"/>
    <cellStyle name="Normal 17 3 6 3" xfId="28124" xr:uid="{00000000-0005-0000-0000-0000093E0000}"/>
    <cellStyle name="Normal 17 3 6 4" xfId="48406" xr:uid="{00000000-0005-0000-0000-00000A3E0000}"/>
    <cellStyle name="Normal 17 3 7" xfId="11275" xr:uid="{00000000-0005-0000-0000-00000B3E0000}"/>
    <cellStyle name="Normal 17 3 7 2" xfId="28126" xr:uid="{00000000-0005-0000-0000-00000C3E0000}"/>
    <cellStyle name="Normal 17 3 8" xfId="28087" xr:uid="{00000000-0005-0000-0000-00000D3E0000}"/>
    <cellStyle name="Normal 17 3 9" xfId="44044" xr:uid="{00000000-0005-0000-0000-00000E3E0000}"/>
    <cellStyle name="Normal 17 4" xfId="444" xr:uid="{00000000-0005-0000-0000-00000F3E0000}"/>
    <cellStyle name="Normal 17 4 2" xfId="1544" xr:uid="{00000000-0005-0000-0000-0000103E0000}"/>
    <cellStyle name="Normal 17 4 2 2" xfId="3727" xr:uid="{00000000-0005-0000-0000-0000113E0000}"/>
    <cellStyle name="Normal 17 4 2 2 2" xfId="10270" xr:uid="{00000000-0005-0000-0000-0000123E0000}"/>
    <cellStyle name="Normal 17 4 2 2 2 2" xfId="21189" xr:uid="{00000000-0005-0000-0000-0000133E0000}"/>
    <cellStyle name="Normal 17 4 2 2 2 2 2" xfId="28131" xr:uid="{00000000-0005-0000-0000-0000143E0000}"/>
    <cellStyle name="Normal 17 4 2 2 2 3" xfId="28130" xr:uid="{00000000-0005-0000-0000-0000153E0000}"/>
    <cellStyle name="Normal 17 4 2 2 2 4" xfId="53958" xr:uid="{00000000-0005-0000-0000-0000163E0000}"/>
    <cellStyle name="Normal 17 4 2 2 3" xfId="14646" xr:uid="{00000000-0005-0000-0000-0000173E0000}"/>
    <cellStyle name="Normal 17 4 2 2 3 2" xfId="28132" xr:uid="{00000000-0005-0000-0000-0000183E0000}"/>
    <cellStyle name="Normal 17 4 2 2 4" xfId="28129" xr:uid="{00000000-0005-0000-0000-0000193E0000}"/>
    <cellStyle name="Normal 17 4 2 2 5" xfId="47415" xr:uid="{00000000-0005-0000-0000-00001A3E0000}"/>
    <cellStyle name="Normal 17 4 2 3" xfId="8089" xr:uid="{00000000-0005-0000-0000-00001B3E0000}"/>
    <cellStyle name="Normal 17 4 2 3 2" xfId="19008" xr:uid="{00000000-0005-0000-0000-00001C3E0000}"/>
    <cellStyle name="Normal 17 4 2 3 2 2" xfId="28134" xr:uid="{00000000-0005-0000-0000-00001D3E0000}"/>
    <cellStyle name="Normal 17 4 2 3 3" xfId="28133" xr:uid="{00000000-0005-0000-0000-00001E3E0000}"/>
    <cellStyle name="Normal 17 4 2 3 4" xfId="51777" xr:uid="{00000000-0005-0000-0000-00001F3E0000}"/>
    <cellStyle name="Normal 17 4 2 4" xfId="5908" xr:uid="{00000000-0005-0000-0000-0000203E0000}"/>
    <cellStyle name="Normal 17 4 2 4 2" xfId="16827" xr:uid="{00000000-0005-0000-0000-0000213E0000}"/>
    <cellStyle name="Normal 17 4 2 4 2 2" xfId="28136" xr:uid="{00000000-0005-0000-0000-0000223E0000}"/>
    <cellStyle name="Normal 17 4 2 4 3" xfId="28135" xr:uid="{00000000-0005-0000-0000-0000233E0000}"/>
    <cellStyle name="Normal 17 4 2 4 4" xfId="49596" xr:uid="{00000000-0005-0000-0000-0000243E0000}"/>
    <cellStyle name="Normal 17 4 2 5" xfId="12465" xr:uid="{00000000-0005-0000-0000-0000253E0000}"/>
    <cellStyle name="Normal 17 4 2 5 2" xfId="28137" xr:uid="{00000000-0005-0000-0000-0000263E0000}"/>
    <cellStyle name="Normal 17 4 2 6" xfId="28128" xr:uid="{00000000-0005-0000-0000-0000273E0000}"/>
    <cellStyle name="Normal 17 4 2 7" xfId="45234" xr:uid="{00000000-0005-0000-0000-0000283E0000}"/>
    <cellStyle name="Normal 17 4 3" xfId="2636" xr:uid="{00000000-0005-0000-0000-0000293E0000}"/>
    <cellStyle name="Normal 17 4 3 2" xfId="9179" xr:uid="{00000000-0005-0000-0000-00002A3E0000}"/>
    <cellStyle name="Normal 17 4 3 2 2" xfId="20098" xr:uid="{00000000-0005-0000-0000-00002B3E0000}"/>
    <cellStyle name="Normal 17 4 3 2 2 2" xfId="28140" xr:uid="{00000000-0005-0000-0000-00002C3E0000}"/>
    <cellStyle name="Normal 17 4 3 2 3" xfId="28139" xr:uid="{00000000-0005-0000-0000-00002D3E0000}"/>
    <cellStyle name="Normal 17 4 3 2 4" xfId="52867" xr:uid="{00000000-0005-0000-0000-00002E3E0000}"/>
    <cellStyle name="Normal 17 4 3 3" xfId="13555" xr:uid="{00000000-0005-0000-0000-00002F3E0000}"/>
    <cellStyle name="Normal 17 4 3 3 2" xfId="28141" xr:uid="{00000000-0005-0000-0000-0000303E0000}"/>
    <cellStyle name="Normal 17 4 3 4" xfId="28138" xr:uid="{00000000-0005-0000-0000-0000313E0000}"/>
    <cellStyle name="Normal 17 4 3 5" xfId="46324" xr:uid="{00000000-0005-0000-0000-0000323E0000}"/>
    <cellStyle name="Normal 17 4 4" xfId="6998" xr:uid="{00000000-0005-0000-0000-0000333E0000}"/>
    <cellStyle name="Normal 17 4 4 2" xfId="17917" xr:uid="{00000000-0005-0000-0000-0000343E0000}"/>
    <cellStyle name="Normal 17 4 4 2 2" xfId="28143" xr:uid="{00000000-0005-0000-0000-0000353E0000}"/>
    <cellStyle name="Normal 17 4 4 3" xfId="28142" xr:uid="{00000000-0005-0000-0000-0000363E0000}"/>
    <cellStyle name="Normal 17 4 4 4" xfId="50686" xr:uid="{00000000-0005-0000-0000-0000373E0000}"/>
    <cellStyle name="Normal 17 4 5" xfId="4817" xr:uid="{00000000-0005-0000-0000-0000383E0000}"/>
    <cellStyle name="Normal 17 4 5 2" xfId="15736" xr:uid="{00000000-0005-0000-0000-0000393E0000}"/>
    <cellStyle name="Normal 17 4 5 2 2" xfId="28145" xr:uid="{00000000-0005-0000-0000-00003A3E0000}"/>
    <cellStyle name="Normal 17 4 5 3" xfId="28144" xr:uid="{00000000-0005-0000-0000-00003B3E0000}"/>
    <cellStyle name="Normal 17 4 5 4" xfId="48505" xr:uid="{00000000-0005-0000-0000-00003C3E0000}"/>
    <cellStyle name="Normal 17 4 6" xfId="11374" xr:uid="{00000000-0005-0000-0000-00003D3E0000}"/>
    <cellStyle name="Normal 17 4 6 2" xfId="28146" xr:uid="{00000000-0005-0000-0000-00003E3E0000}"/>
    <cellStyle name="Normal 17 4 7" xfId="28127" xr:uid="{00000000-0005-0000-0000-00003F3E0000}"/>
    <cellStyle name="Normal 17 4 8" xfId="44143" xr:uid="{00000000-0005-0000-0000-0000403E0000}"/>
    <cellStyle name="Normal 17 5" xfId="631" xr:uid="{00000000-0005-0000-0000-0000413E0000}"/>
    <cellStyle name="Normal 17 5 2" xfId="1730" xr:uid="{00000000-0005-0000-0000-0000423E0000}"/>
    <cellStyle name="Normal 17 5 2 2" xfId="3913" xr:uid="{00000000-0005-0000-0000-0000433E0000}"/>
    <cellStyle name="Normal 17 5 2 2 2" xfId="10456" xr:uid="{00000000-0005-0000-0000-0000443E0000}"/>
    <cellStyle name="Normal 17 5 2 2 2 2" xfId="21375" xr:uid="{00000000-0005-0000-0000-0000453E0000}"/>
    <cellStyle name="Normal 17 5 2 2 2 2 2" xfId="28151" xr:uid="{00000000-0005-0000-0000-0000463E0000}"/>
    <cellStyle name="Normal 17 5 2 2 2 3" xfId="28150" xr:uid="{00000000-0005-0000-0000-0000473E0000}"/>
    <cellStyle name="Normal 17 5 2 2 2 4" xfId="54144" xr:uid="{00000000-0005-0000-0000-0000483E0000}"/>
    <cellStyle name="Normal 17 5 2 2 3" xfId="14832" xr:uid="{00000000-0005-0000-0000-0000493E0000}"/>
    <cellStyle name="Normal 17 5 2 2 3 2" xfId="28152" xr:uid="{00000000-0005-0000-0000-00004A3E0000}"/>
    <cellStyle name="Normal 17 5 2 2 4" xfId="28149" xr:uid="{00000000-0005-0000-0000-00004B3E0000}"/>
    <cellStyle name="Normal 17 5 2 2 5" xfId="47601" xr:uid="{00000000-0005-0000-0000-00004C3E0000}"/>
    <cellStyle name="Normal 17 5 2 3" xfId="8275" xr:uid="{00000000-0005-0000-0000-00004D3E0000}"/>
    <cellStyle name="Normal 17 5 2 3 2" xfId="19194" xr:uid="{00000000-0005-0000-0000-00004E3E0000}"/>
    <cellStyle name="Normal 17 5 2 3 2 2" xfId="28154" xr:uid="{00000000-0005-0000-0000-00004F3E0000}"/>
    <cellStyle name="Normal 17 5 2 3 3" xfId="28153" xr:uid="{00000000-0005-0000-0000-0000503E0000}"/>
    <cellStyle name="Normal 17 5 2 3 4" xfId="51963" xr:uid="{00000000-0005-0000-0000-0000513E0000}"/>
    <cellStyle name="Normal 17 5 2 4" xfId="6094" xr:uid="{00000000-0005-0000-0000-0000523E0000}"/>
    <cellStyle name="Normal 17 5 2 4 2" xfId="17013" xr:uid="{00000000-0005-0000-0000-0000533E0000}"/>
    <cellStyle name="Normal 17 5 2 4 2 2" xfId="28156" xr:uid="{00000000-0005-0000-0000-0000543E0000}"/>
    <cellStyle name="Normal 17 5 2 4 3" xfId="28155" xr:uid="{00000000-0005-0000-0000-0000553E0000}"/>
    <cellStyle name="Normal 17 5 2 4 4" xfId="49782" xr:uid="{00000000-0005-0000-0000-0000563E0000}"/>
    <cellStyle name="Normal 17 5 2 5" xfId="12651" xr:uid="{00000000-0005-0000-0000-0000573E0000}"/>
    <cellStyle name="Normal 17 5 2 5 2" xfId="28157" xr:uid="{00000000-0005-0000-0000-0000583E0000}"/>
    <cellStyle name="Normal 17 5 2 6" xfId="28148" xr:uid="{00000000-0005-0000-0000-0000593E0000}"/>
    <cellStyle name="Normal 17 5 2 7" xfId="45420" xr:uid="{00000000-0005-0000-0000-00005A3E0000}"/>
    <cellStyle name="Normal 17 5 3" xfId="2822" xr:uid="{00000000-0005-0000-0000-00005B3E0000}"/>
    <cellStyle name="Normal 17 5 3 2" xfId="9365" xr:uid="{00000000-0005-0000-0000-00005C3E0000}"/>
    <cellStyle name="Normal 17 5 3 2 2" xfId="20284" xr:uid="{00000000-0005-0000-0000-00005D3E0000}"/>
    <cellStyle name="Normal 17 5 3 2 2 2" xfId="28160" xr:uid="{00000000-0005-0000-0000-00005E3E0000}"/>
    <cellStyle name="Normal 17 5 3 2 3" xfId="28159" xr:uid="{00000000-0005-0000-0000-00005F3E0000}"/>
    <cellStyle name="Normal 17 5 3 2 4" xfId="53053" xr:uid="{00000000-0005-0000-0000-0000603E0000}"/>
    <cellStyle name="Normal 17 5 3 3" xfId="13741" xr:uid="{00000000-0005-0000-0000-0000613E0000}"/>
    <cellStyle name="Normal 17 5 3 3 2" xfId="28161" xr:uid="{00000000-0005-0000-0000-0000623E0000}"/>
    <cellStyle name="Normal 17 5 3 4" xfId="28158" xr:uid="{00000000-0005-0000-0000-0000633E0000}"/>
    <cellStyle name="Normal 17 5 3 5" xfId="46510" xr:uid="{00000000-0005-0000-0000-0000643E0000}"/>
    <cellStyle name="Normal 17 5 4" xfId="7184" xr:uid="{00000000-0005-0000-0000-0000653E0000}"/>
    <cellStyle name="Normal 17 5 4 2" xfId="18103" xr:uid="{00000000-0005-0000-0000-0000663E0000}"/>
    <cellStyle name="Normal 17 5 4 2 2" xfId="28163" xr:uid="{00000000-0005-0000-0000-0000673E0000}"/>
    <cellStyle name="Normal 17 5 4 3" xfId="28162" xr:uid="{00000000-0005-0000-0000-0000683E0000}"/>
    <cellStyle name="Normal 17 5 4 4" xfId="50872" xr:uid="{00000000-0005-0000-0000-0000693E0000}"/>
    <cellStyle name="Normal 17 5 5" xfId="5003" xr:uid="{00000000-0005-0000-0000-00006A3E0000}"/>
    <cellStyle name="Normal 17 5 5 2" xfId="15922" xr:uid="{00000000-0005-0000-0000-00006B3E0000}"/>
    <cellStyle name="Normal 17 5 5 2 2" xfId="28165" xr:uid="{00000000-0005-0000-0000-00006C3E0000}"/>
    <cellStyle name="Normal 17 5 5 3" xfId="28164" xr:uid="{00000000-0005-0000-0000-00006D3E0000}"/>
    <cellStyle name="Normal 17 5 5 4" xfId="48691" xr:uid="{00000000-0005-0000-0000-00006E3E0000}"/>
    <cellStyle name="Normal 17 5 6" xfId="11560" xr:uid="{00000000-0005-0000-0000-00006F3E0000}"/>
    <cellStyle name="Normal 17 5 6 2" xfId="28166" xr:uid="{00000000-0005-0000-0000-0000703E0000}"/>
    <cellStyle name="Normal 17 5 7" xfId="28147" xr:uid="{00000000-0005-0000-0000-0000713E0000}"/>
    <cellStyle name="Normal 17 5 8" xfId="44329" xr:uid="{00000000-0005-0000-0000-0000723E0000}"/>
    <cellStyle name="Normal 17 6" xfId="729" xr:uid="{00000000-0005-0000-0000-0000733E0000}"/>
    <cellStyle name="Normal 17 6 2" xfId="1828" xr:uid="{00000000-0005-0000-0000-0000743E0000}"/>
    <cellStyle name="Normal 17 6 2 2" xfId="4011" xr:uid="{00000000-0005-0000-0000-0000753E0000}"/>
    <cellStyle name="Normal 17 6 2 2 2" xfId="10554" xr:uid="{00000000-0005-0000-0000-0000763E0000}"/>
    <cellStyle name="Normal 17 6 2 2 2 2" xfId="21473" xr:uid="{00000000-0005-0000-0000-0000773E0000}"/>
    <cellStyle name="Normal 17 6 2 2 2 2 2" xfId="28171" xr:uid="{00000000-0005-0000-0000-0000783E0000}"/>
    <cellStyle name="Normal 17 6 2 2 2 3" xfId="28170" xr:uid="{00000000-0005-0000-0000-0000793E0000}"/>
    <cellStyle name="Normal 17 6 2 2 2 4" xfId="54242" xr:uid="{00000000-0005-0000-0000-00007A3E0000}"/>
    <cellStyle name="Normal 17 6 2 2 3" xfId="14930" xr:uid="{00000000-0005-0000-0000-00007B3E0000}"/>
    <cellStyle name="Normal 17 6 2 2 3 2" xfId="28172" xr:uid="{00000000-0005-0000-0000-00007C3E0000}"/>
    <cellStyle name="Normal 17 6 2 2 4" xfId="28169" xr:uid="{00000000-0005-0000-0000-00007D3E0000}"/>
    <cellStyle name="Normal 17 6 2 2 5" xfId="47699" xr:uid="{00000000-0005-0000-0000-00007E3E0000}"/>
    <cellStyle name="Normal 17 6 2 3" xfId="8373" xr:uid="{00000000-0005-0000-0000-00007F3E0000}"/>
    <cellStyle name="Normal 17 6 2 3 2" xfId="19292" xr:uid="{00000000-0005-0000-0000-0000803E0000}"/>
    <cellStyle name="Normal 17 6 2 3 2 2" xfId="28174" xr:uid="{00000000-0005-0000-0000-0000813E0000}"/>
    <cellStyle name="Normal 17 6 2 3 3" xfId="28173" xr:uid="{00000000-0005-0000-0000-0000823E0000}"/>
    <cellStyle name="Normal 17 6 2 3 4" xfId="52061" xr:uid="{00000000-0005-0000-0000-0000833E0000}"/>
    <cellStyle name="Normal 17 6 2 4" xfId="6192" xr:uid="{00000000-0005-0000-0000-0000843E0000}"/>
    <cellStyle name="Normal 17 6 2 4 2" xfId="17111" xr:uid="{00000000-0005-0000-0000-0000853E0000}"/>
    <cellStyle name="Normal 17 6 2 4 2 2" xfId="28176" xr:uid="{00000000-0005-0000-0000-0000863E0000}"/>
    <cellStyle name="Normal 17 6 2 4 3" xfId="28175" xr:uid="{00000000-0005-0000-0000-0000873E0000}"/>
    <cellStyle name="Normal 17 6 2 4 4" xfId="49880" xr:uid="{00000000-0005-0000-0000-0000883E0000}"/>
    <cellStyle name="Normal 17 6 2 5" xfId="12749" xr:uid="{00000000-0005-0000-0000-0000893E0000}"/>
    <cellStyle name="Normal 17 6 2 5 2" xfId="28177" xr:uid="{00000000-0005-0000-0000-00008A3E0000}"/>
    <cellStyle name="Normal 17 6 2 6" xfId="28168" xr:uid="{00000000-0005-0000-0000-00008B3E0000}"/>
    <cellStyle name="Normal 17 6 2 7" xfId="45518" xr:uid="{00000000-0005-0000-0000-00008C3E0000}"/>
    <cellStyle name="Normal 17 6 3" xfId="2920" xr:uid="{00000000-0005-0000-0000-00008D3E0000}"/>
    <cellStyle name="Normal 17 6 3 2" xfId="9463" xr:uid="{00000000-0005-0000-0000-00008E3E0000}"/>
    <cellStyle name="Normal 17 6 3 2 2" xfId="20382" xr:uid="{00000000-0005-0000-0000-00008F3E0000}"/>
    <cellStyle name="Normal 17 6 3 2 2 2" xfId="28180" xr:uid="{00000000-0005-0000-0000-0000903E0000}"/>
    <cellStyle name="Normal 17 6 3 2 3" xfId="28179" xr:uid="{00000000-0005-0000-0000-0000913E0000}"/>
    <cellStyle name="Normal 17 6 3 2 4" xfId="53151" xr:uid="{00000000-0005-0000-0000-0000923E0000}"/>
    <cellStyle name="Normal 17 6 3 3" xfId="13839" xr:uid="{00000000-0005-0000-0000-0000933E0000}"/>
    <cellStyle name="Normal 17 6 3 3 2" xfId="28181" xr:uid="{00000000-0005-0000-0000-0000943E0000}"/>
    <cellStyle name="Normal 17 6 3 4" xfId="28178" xr:uid="{00000000-0005-0000-0000-0000953E0000}"/>
    <cellStyle name="Normal 17 6 3 5" xfId="46608" xr:uid="{00000000-0005-0000-0000-0000963E0000}"/>
    <cellStyle name="Normal 17 6 4" xfId="7282" xr:uid="{00000000-0005-0000-0000-0000973E0000}"/>
    <cellStyle name="Normal 17 6 4 2" xfId="18201" xr:uid="{00000000-0005-0000-0000-0000983E0000}"/>
    <cellStyle name="Normal 17 6 4 2 2" xfId="28183" xr:uid="{00000000-0005-0000-0000-0000993E0000}"/>
    <cellStyle name="Normal 17 6 4 3" xfId="28182" xr:uid="{00000000-0005-0000-0000-00009A3E0000}"/>
    <cellStyle name="Normal 17 6 4 4" xfId="50970" xr:uid="{00000000-0005-0000-0000-00009B3E0000}"/>
    <cellStyle name="Normal 17 6 5" xfId="5101" xr:uid="{00000000-0005-0000-0000-00009C3E0000}"/>
    <cellStyle name="Normal 17 6 5 2" xfId="16020" xr:uid="{00000000-0005-0000-0000-00009D3E0000}"/>
    <cellStyle name="Normal 17 6 5 2 2" xfId="28185" xr:uid="{00000000-0005-0000-0000-00009E3E0000}"/>
    <cellStyle name="Normal 17 6 5 3" xfId="28184" xr:uid="{00000000-0005-0000-0000-00009F3E0000}"/>
    <cellStyle name="Normal 17 6 5 4" xfId="48789" xr:uid="{00000000-0005-0000-0000-0000A03E0000}"/>
    <cellStyle name="Normal 17 6 6" xfId="11658" xr:uid="{00000000-0005-0000-0000-0000A13E0000}"/>
    <cellStyle name="Normal 17 6 6 2" xfId="28186" xr:uid="{00000000-0005-0000-0000-0000A23E0000}"/>
    <cellStyle name="Normal 17 6 7" xfId="28167" xr:uid="{00000000-0005-0000-0000-0000A33E0000}"/>
    <cellStyle name="Normal 17 6 8" xfId="44427" xr:uid="{00000000-0005-0000-0000-0000A43E0000}"/>
    <cellStyle name="Normal 17 7" xfId="827" xr:uid="{00000000-0005-0000-0000-0000A53E0000}"/>
    <cellStyle name="Normal 17 7 2" xfId="1926" xr:uid="{00000000-0005-0000-0000-0000A63E0000}"/>
    <cellStyle name="Normal 17 7 2 2" xfId="4109" xr:uid="{00000000-0005-0000-0000-0000A73E0000}"/>
    <cellStyle name="Normal 17 7 2 2 2" xfId="10652" xr:uid="{00000000-0005-0000-0000-0000A83E0000}"/>
    <cellStyle name="Normal 17 7 2 2 2 2" xfId="21571" xr:uid="{00000000-0005-0000-0000-0000A93E0000}"/>
    <cellStyle name="Normal 17 7 2 2 2 2 2" xfId="28191" xr:uid="{00000000-0005-0000-0000-0000AA3E0000}"/>
    <cellStyle name="Normal 17 7 2 2 2 3" xfId="28190" xr:uid="{00000000-0005-0000-0000-0000AB3E0000}"/>
    <cellStyle name="Normal 17 7 2 2 2 4" xfId="54340" xr:uid="{00000000-0005-0000-0000-0000AC3E0000}"/>
    <cellStyle name="Normal 17 7 2 2 3" xfId="15028" xr:uid="{00000000-0005-0000-0000-0000AD3E0000}"/>
    <cellStyle name="Normal 17 7 2 2 3 2" xfId="28192" xr:uid="{00000000-0005-0000-0000-0000AE3E0000}"/>
    <cellStyle name="Normal 17 7 2 2 4" xfId="28189" xr:uid="{00000000-0005-0000-0000-0000AF3E0000}"/>
    <cellStyle name="Normal 17 7 2 2 5" xfId="47797" xr:uid="{00000000-0005-0000-0000-0000B03E0000}"/>
    <cellStyle name="Normal 17 7 2 3" xfId="8471" xr:uid="{00000000-0005-0000-0000-0000B13E0000}"/>
    <cellStyle name="Normal 17 7 2 3 2" xfId="19390" xr:uid="{00000000-0005-0000-0000-0000B23E0000}"/>
    <cellStyle name="Normal 17 7 2 3 2 2" xfId="28194" xr:uid="{00000000-0005-0000-0000-0000B33E0000}"/>
    <cellStyle name="Normal 17 7 2 3 3" xfId="28193" xr:uid="{00000000-0005-0000-0000-0000B43E0000}"/>
    <cellStyle name="Normal 17 7 2 3 4" xfId="52159" xr:uid="{00000000-0005-0000-0000-0000B53E0000}"/>
    <cellStyle name="Normal 17 7 2 4" xfId="6290" xr:uid="{00000000-0005-0000-0000-0000B63E0000}"/>
    <cellStyle name="Normal 17 7 2 4 2" xfId="17209" xr:uid="{00000000-0005-0000-0000-0000B73E0000}"/>
    <cellStyle name="Normal 17 7 2 4 2 2" xfId="28196" xr:uid="{00000000-0005-0000-0000-0000B83E0000}"/>
    <cellStyle name="Normal 17 7 2 4 3" xfId="28195" xr:uid="{00000000-0005-0000-0000-0000B93E0000}"/>
    <cellStyle name="Normal 17 7 2 4 4" xfId="49978" xr:uid="{00000000-0005-0000-0000-0000BA3E0000}"/>
    <cellStyle name="Normal 17 7 2 5" xfId="12847" xr:uid="{00000000-0005-0000-0000-0000BB3E0000}"/>
    <cellStyle name="Normal 17 7 2 5 2" xfId="28197" xr:uid="{00000000-0005-0000-0000-0000BC3E0000}"/>
    <cellStyle name="Normal 17 7 2 6" xfId="28188" xr:uid="{00000000-0005-0000-0000-0000BD3E0000}"/>
    <cellStyle name="Normal 17 7 2 7" xfId="45616" xr:uid="{00000000-0005-0000-0000-0000BE3E0000}"/>
    <cellStyle name="Normal 17 7 3" xfId="3018" xr:uid="{00000000-0005-0000-0000-0000BF3E0000}"/>
    <cellStyle name="Normal 17 7 3 2" xfId="9561" xr:uid="{00000000-0005-0000-0000-0000C03E0000}"/>
    <cellStyle name="Normal 17 7 3 2 2" xfId="20480" xr:uid="{00000000-0005-0000-0000-0000C13E0000}"/>
    <cellStyle name="Normal 17 7 3 2 2 2" xfId="28200" xr:uid="{00000000-0005-0000-0000-0000C23E0000}"/>
    <cellStyle name="Normal 17 7 3 2 3" xfId="28199" xr:uid="{00000000-0005-0000-0000-0000C33E0000}"/>
    <cellStyle name="Normal 17 7 3 2 4" xfId="53249" xr:uid="{00000000-0005-0000-0000-0000C43E0000}"/>
    <cellStyle name="Normal 17 7 3 3" xfId="13937" xr:uid="{00000000-0005-0000-0000-0000C53E0000}"/>
    <cellStyle name="Normal 17 7 3 3 2" xfId="28201" xr:uid="{00000000-0005-0000-0000-0000C63E0000}"/>
    <cellStyle name="Normal 17 7 3 4" xfId="28198" xr:uid="{00000000-0005-0000-0000-0000C73E0000}"/>
    <cellStyle name="Normal 17 7 3 5" xfId="46706" xr:uid="{00000000-0005-0000-0000-0000C83E0000}"/>
    <cellStyle name="Normal 17 7 4" xfId="7380" xr:uid="{00000000-0005-0000-0000-0000C93E0000}"/>
    <cellStyle name="Normal 17 7 4 2" xfId="18299" xr:uid="{00000000-0005-0000-0000-0000CA3E0000}"/>
    <cellStyle name="Normal 17 7 4 2 2" xfId="28203" xr:uid="{00000000-0005-0000-0000-0000CB3E0000}"/>
    <cellStyle name="Normal 17 7 4 3" xfId="28202" xr:uid="{00000000-0005-0000-0000-0000CC3E0000}"/>
    <cellStyle name="Normal 17 7 4 4" xfId="51068" xr:uid="{00000000-0005-0000-0000-0000CD3E0000}"/>
    <cellStyle name="Normal 17 7 5" xfId="5199" xr:uid="{00000000-0005-0000-0000-0000CE3E0000}"/>
    <cellStyle name="Normal 17 7 5 2" xfId="16118" xr:uid="{00000000-0005-0000-0000-0000CF3E0000}"/>
    <cellStyle name="Normal 17 7 5 2 2" xfId="28205" xr:uid="{00000000-0005-0000-0000-0000D03E0000}"/>
    <cellStyle name="Normal 17 7 5 3" xfId="28204" xr:uid="{00000000-0005-0000-0000-0000D13E0000}"/>
    <cellStyle name="Normal 17 7 5 4" xfId="48887" xr:uid="{00000000-0005-0000-0000-0000D23E0000}"/>
    <cellStyle name="Normal 17 7 6" xfId="11756" xr:uid="{00000000-0005-0000-0000-0000D33E0000}"/>
    <cellStyle name="Normal 17 7 6 2" xfId="28206" xr:uid="{00000000-0005-0000-0000-0000D43E0000}"/>
    <cellStyle name="Normal 17 7 7" xfId="28187" xr:uid="{00000000-0005-0000-0000-0000D53E0000}"/>
    <cellStyle name="Normal 17 7 8" xfId="44525" xr:uid="{00000000-0005-0000-0000-0000D63E0000}"/>
    <cellStyle name="Normal 17 8" xfId="939" xr:uid="{00000000-0005-0000-0000-0000D73E0000}"/>
    <cellStyle name="Normal 17 8 2" xfId="2037" xr:uid="{00000000-0005-0000-0000-0000D83E0000}"/>
    <cellStyle name="Normal 17 8 2 2" xfId="4220" xr:uid="{00000000-0005-0000-0000-0000D93E0000}"/>
    <cellStyle name="Normal 17 8 2 2 2" xfId="10763" xr:uid="{00000000-0005-0000-0000-0000DA3E0000}"/>
    <cellStyle name="Normal 17 8 2 2 2 2" xfId="21682" xr:uid="{00000000-0005-0000-0000-0000DB3E0000}"/>
    <cellStyle name="Normal 17 8 2 2 2 2 2" xfId="28211" xr:uid="{00000000-0005-0000-0000-0000DC3E0000}"/>
    <cellStyle name="Normal 17 8 2 2 2 3" xfId="28210" xr:uid="{00000000-0005-0000-0000-0000DD3E0000}"/>
    <cellStyle name="Normal 17 8 2 2 2 4" xfId="54451" xr:uid="{00000000-0005-0000-0000-0000DE3E0000}"/>
    <cellStyle name="Normal 17 8 2 2 3" xfId="15139" xr:uid="{00000000-0005-0000-0000-0000DF3E0000}"/>
    <cellStyle name="Normal 17 8 2 2 3 2" xfId="28212" xr:uid="{00000000-0005-0000-0000-0000E03E0000}"/>
    <cellStyle name="Normal 17 8 2 2 4" xfId="28209" xr:uid="{00000000-0005-0000-0000-0000E13E0000}"/>
    <cellStyle name="Normal 17 8 2 2 5" xfId="47908" xr:uid="{00000000-0005-0000-0000-0000E23E0000}"/>
    <cellStyle name="Normal 17 8 2 3" xfId="8582" xr:uid="{00000000-0005-0000-0000-0000E33E0000}"/>
    <cellStyle name="Normal 17 8 2 3 2" xfId="19501" xr:uid="{00000000-0005-0000-0000-0000E43E0000}"/>
    <cellStyle name="Normal 17 8 2 3 2 2" xfId="28214" xr:uid="{00000000-0005-0000-0000-0000E53E0000}"/>
    <cellStyle name="Normal 17 8 2 3 3" xfId="28213" xr:uid="{00000000-0005-0000-0000-0000E63E0000}"/>
    <cellStyle name="Normal 17 8 2 3 4" xfId="52270" xr:uid="{00000000-0005-0000-0000-0000E73E0000}"/>
    <cellStyle name="Normal 17 8 2 4" xfId="6401" xr:uid="{00000000-0005-0000-0000-0000E83E0000}"/>
    <cellStyle name="Normal 17 8 2 4 2" xfId="17320" xr:uid="{00000000-0005-0000-0000-0000E93E0000}"/>
    <cellStyle name="Normal 17 8 2 4 2 2" xfId="28216" xr:uid="{00000000-0005-0000-0000-0000EA3E0000}"/>
    <cellStyle name="Normal 17 8 2 4 3" xfId="28215" xr:uid="{00000000-0005-0000-0000-0000EB3E0000}"/>
    <cellStyle name="Normal 17 8 2 4 4" xfId="50089" xr:uid="{00000000-0005-0000-0000-0000EC3E0000}"/>
    <cellStyle name="Normal 17 8 2 5" xfId="12958" xr:uid="{00000000-0005-0000-0000-0000ED3E0000}"/>
    <cellStyle name="Normal 17 8 2 5 2" xfId="28217" xr:uid="{00000000-0005-0000-0000-0000EE3E0000}"/>
    <cellStyle name="Normal 17 8 2 6" xfId="28208" xr:uid="{00000000-0005-0000-0000-0000EF3E0000}"/>
    <cellStyle name="Normal 17 8 2 7" xfId="45727" xr:uid="{00000000-0005-0000-0000-0000F03E0000}"/>
    <cellStyle name="Normal 17 8 3" xfId="3129" xr:uid="{00000000-0005-0000-0000-0000F13E0000}"/>
    <cellStyle name="Normal 17 8 3 2" xfId="9672" xr:uid="{00000000-0005-0000-0000-0000F23E0000}"/>
    <cellStyle name="Normal 17 8 3 2 2" xfId="20591" xr:uid="{00000000-0005-0000-0000-0000F33E0000}"/>
    <cellStyle name="Normal 17 8 3 2 2 2" xfId="28220" xr:uid="{00000000-0005-0000-0000-0000F43E0000}"/>
    <cellStyle name="Normal 17 8 3 2 3" xfId="28219" xr:uid="{00000000-0005-0000-0000-0000F53E0000}"/>
    <cellStyle name="Normal 17 8 3 2 4" xfId="53360" xr:uid="{00000000-0005-0000-0000-0000F63E0000}"/>
    <cellStyle name="Normal 17 8 3 3" xfId="14048" xr:uid="{00000000-0005-0000-0000-0000F73E0000}"/>
    <cellStyle name="Normal 17 8 3 3 2" xfId="28221" xr:uid="{00000000-0005-0000-0000-0000F83E0000}"/>
    <cellStyle name="Normal 17 8 3 4" xfId="28218" xr:uid="{00000000-0005-0000-0000-0000F93E0000}"/>
    <cellStyle name="Normal 17 8 3 5" xfId="46817" xr:uid="{00000000-0005-0000-0000-0000FA3E0000}"/>
    <cellStyle name="Normal 17 8 4" xfId="7491" xr:uid="{00000000-0005-0000-0000-0000FB3E0000}"/>
    <cellStyle name="Normal 17 8 4 2" xfId="18410" xr:uid="{00000000-0005-0000-0000-0000FC3E0000}"/>
    <cellStyle name="Normal 17 8 4 2 2" xfId="28223" xr:uid="{00000000-0005-0000-0000-0000FD3E0000}"/>
    <cellStyle name="Normal 17 8 4 3" xfId="28222" xr:uid="{00000000-0005-0000-0000-0000FE3E0000}"/>
    <cellStyle name="Normal 17 8 4 4" xfId="51179" xr:uid="{00000000-0005-0000-0000-0000FF3E0000}"/>
    <cellStyle name="Normal 17 8 5" xfId="5310" xr:uid="{00000000-0005-0000-0000-0000003F0000}"/>
    <cellStyle name="Normal 17 8 5 2" xfId="16229" xr:uid="{00000000-0005-0000-0000-0000013F0000}"/>
    <cellStyle name="Normal 17 8 5 2 2" xfId="28225" xr:uid="{00000000-0005-0000-0000-0000023F0000}"/>
    <cellStyle name="Normal 17 8 5 3" xfId="28224" xr:uid="{00000000-0005-0000-0000-0000033F0000}"/>
    <cellStyle name="Normal 17 8 5 4" xfId="48998" xr:uid="{00000000-0005-0000-0000-0000043F0000}"/>
    <cellStyle name="Normal 17 8 6" xfId="11867" xr:uid="{00000000-0005-0000-0000-0000053F0000}"/>
    <cellStyle name="Normal 17 8 6 2" xfId="28226" xr:uid="{00000000-0005-0000-0000-0000063F0000}"/>
    <cellStyle name="Normal 17 8 7" xfId="28207" xr:uid="{00000000-0005-0000-0000-0000073F0000}"/>
    <cellStyle name="Normal 17 8 8" xfId="44636" xr:uid="{00000000-0005-0000-0000-0000083F0000}"/>
    <cellStyle name="Normal 17 9" xfId="1025" xr:uid="{00000000-0005-0000-0000-0000093F0000}"/>
    <cellStyle name="Normal 17 9 2" xfId="2123" xr:uid="{00000000-0005-0000-0000-00000A3F0000}"/>
    <cellStyle name="Normal 17 9 2 2" xfId="4306" xr:uid="{00000000-0005-0000-0000-00000B3F0000}"/>
    <cellStyle name="Normal 17 9 2 2 2" xfId="10849" xr:uid="{00000000-0005-0000-0000-00000C3F0000}"/>
    <cellStyle name="Normal 17 9 2 2 2 2" xfId="21768" xr:uid="{00000000-0005-0000-0000-00000D3F0000}"/>
    <cellStyle name="Normal 17 9 2 2 2 2 2" xfId="28231" xr:uid="{00000000-0005-0000-0000-00000E3F0000}"/>
    <cellStyle name="Normal 17 9 2 2 2 3" xfId="28230" xr:uid="{00000000-0005-0000-0000-00000F3F0000}"/>
    <cellStyle name="Normal 17 9 2 2 2 4" xfId="54537" xr:uid="{00000000-0005-0000-0000-0000103F0000}"/>
    <cellStyle name="Normal 17 9 2 2 3" xfId="15225" xr:uid="{00000000-0005-0000-0000-0000113F0000}"/>
    <cellStyle name="Normal 17 9 2 2 3 2" xfId="28232" xr:uid="{00000000-0005-0000-0000-0000123F0000}"/>
    <cellStyle name="Normal 17 9 2 2 4" xfId="28229" xr:uid="{00000000-0005-0000-0000-0000133F0000}"/>
    <cellStyle name="Normal 17 9 2 2 5" xfId="47994" xr:uid="{00000000-0005-0000-0000-0000143F0000}"/>
    <cellStyle name="Normal 17 9 2 3" xfId="8668" xr:uid="{00000000-0005-0000-0000-0000153F0000}"/>
    <cellStyle name="Normal 17 9 2 3 2" xfId="19587" xr:uid="{00000000-0005-0000-0000-0000163F0000}"/>
    <cellStyle name="Normal 17 9 2 3 2 2" xfId="28234" xr:uid="{00000000-0005-0000-0000-0000173F0000}"/>
    <cellStyle name="Normal 17 9 2 3 3" xfId="28233" xr:uid="{00000000-0005-0000-0000-0000183F0000}"/>
    <cellStyle name="Normal 17 9 2 3 4" xfId="52356" xr:uid="{00000000-0005-0000-0000-0000193F0000}"/>
    <cellStyle name="Normal 17 9 2 4" xfId="6487" xr:uid="{00000000-0005-0000-0000-00001A3F0000}"/>
    <cellStyle name="Normal 17 9 2 4 2" xfId="17406" xr:uid="{00000000-0005-0000-0000-00001B3F0000}"/>
    <cellStyle name="Normal 17 9 2 4 2 2" xfId="28236" xr:uid="{00000000-0005-0000-0000-00001C3F0000}"/>
    <cellStyle name="Normal 17 9 2 4 3" xfId="28235" xr:uid="{00000000-0005-0000-0000-00001D3F0000}"/>
    <cellStyle name="Normal 17 9 2 4 4" xfId="50175" xr:uid="{00000000-0005-0000-0000-00001E3F0000}"/>
    <cellStyle name="Normal 17 9 2 5" xfId="13044" xr:uid="{00000000-0005-0000-0000-00001F3F0000}"/>
    <cellStyle name="Normal 17 9 2 5 2" xfId="28237" xr:uid="{00000000-0005-0000-0000-0000203F0000}"/>
    <cellStyle name="Normal 17 9 2 6" xfId="28228" xr:uid="{00000000-0005-0000-0000-0000213F0000}"/>
    <cellStyle name="Normal 17 9 2 7" xfId="45813" xr:uid="{00000000-0005-0000-0000-0000223F0000}"/>
    <cellStyle name="Normal 17 9 3" xfId="3215" xr:uid="{00000000-0005-0000-0000-0000233F0000}"/>
    <cellStyle name="Normal 17 9 3 2" xfId="9758" xr:uid="{00000000-0005-0000-0000-0000243F0000}"/>
    <cellStyle name="Normal 17 9 3 2 2" xfId="20677" xr:uid="{00000000-0005-0000-0000-0000253F0000}"/>
    <cellStyle name="Normal 17 9 3 2 2 2" xfId="28240" xr:uid="{00000000-0005-0000-0000-0000263F0000}"/>
    <cellStyle name="Normal 17 9 3 2 3" xfId="28239" xr:uid="{00000000-0005-0000-0000-0000273F0000}"/>
    <cellStyle name="Normal 17 9 3 2 4" xfId="53446" xr:uid="{00000000-0005-0000-0000-0000283F0000}"/>
    <cellStyle name="Normal 17 9 3 3" xfId="14134" xr:uid="{00000000-0005-0000-0000-0000293F0000}"/>
    <cellStyle name="Normal 17 9 3 3 2" xfId="28241" xr:uid="{00000000-0005-0000-0000-00002A3F0000}"/>
    <cellStyle name="Normal 17 9 3 4" xfId="28238" xr:uid="{00000000-0005-0000-0000-00002B3F0000}"/>
    <cellStyle name="Normal 17 9 3 5" xfId="46903" xr:uid="{00000000-0005-0000-0000-00002C3F0000}"/>
    <cellStyle name="Normal 17 9 4" xfId="7577" xr:uid="{00000000-0005-0000-0000-00002D3F0000}"/>
    <cellStyle name="Normal 17 9 4 2" xfId="18496" xr:uid="{00000000-0005-0000-0000-00002E3F0000}"/>
    <cellStyle name="Normal 17 9 4 2 2" xfId="28243" xr:uid="{00000000-0005-0000-0000-00002F3F0000}"/>
    <cellStyle name="Normal 17 9 4 3" xfId="28242" xr:uid="{00000000-0005-0000-0000-0000303F0000}"/>
    <cellStyle name="Normal 17 9 4 4" xfId="51265" xr:uid="{00000000-0005-0000-0000-0000313F0000}"/>
    <cellStyle name="Normal 17 9 5" xfId="5396" xr:uid="{00000000-0005-0000-0000-0000323F0000}"/>
    <cellStyle name="Normal 17 9 5 2" xfId="16315" xr:uid="{00000000-0005-0000-0000-0000333F0000}"/>
    <cellStyle name="Normal 17 9 5 2 2" xfId="28245" xr:uid="{00000000-0005-0000-0000-0000343F0000}"/>
    <cellStyle name="Normal 17 9 5 3" xfId="28244" xr:uid="{00000000-0005-0000-0000-0000353F0000}"/>
    <cellStyle name="Normal 17 9 5 4" xfId="49084" xr:uid="{00000000-0005-0000-0000-0000363F0000}"/>
    <cellStyle name="Normal 17 9 6" xfId="11953" xr:uid="{00000000-0005-0000-0000-0000373F0000}"/>
    <cellStyle name="Normal 17 9 6 2" xfId="28246" xr:uid="{00000000-0005-0000-0000-0000383F0000}"/>
    <cellStyle name="Normal 17 9 7" xfId="28227" xr:uid="{00000000-0005-0000-0000-0000393F0000}"/>
    <cellStyle name="Normal 17 9 8" xfId="44722" xr:uid="{00000000-0005-0000-0000-00003A3F0000}"/>
    <cellStyle name="Normal 170" xfId="55050" xr:uid="{00000000-0005-0000-0000-00003B3F0000}"/>
    <cellStyle name="Normal 171" xfId="55051" xr:uid="{00000000-0005-0000-0000-00003C3F0000}"/>
    <cellStyle name="Normal 171 2" xfId="55223" xr:uid="{00000000-0005-0000-0000-00003D3F0000}"/>
    <cellStyle name="Normal 172" xfId="55052" xr:uid="{00000000-0005-0000-0000-00003E3F0000}"/>
    <cellStyle name="Normal 173" xfId="55053" xr:uid="{00000000-0005-0000-0000-00003F3F0000}"/>
    <cellStyle name="Normal 174" xfId="55054" xr:uid="{00000000-0005-0000-0000-0000403F0000}"/>
    <cellStyle name="Normal 175" xfId="55055" xr:uid="{00000000-0005-0000-0000-0000413F0000}"/>
    <cellStyle name="Normal 176" xfId="55069" xr:uid="{00000000-0005-0000-0000-0000423F0000}"/>
    <cellStyle name="Normal 177" xfId="55083" xr:uid="{00000000-0005-0000-0000-0000433F0000}"/>
    <cellStyle name="Normal 178" xfId="55084" xr:uid="{00000000-0005-0000-0000-0000443F0000}"/>
    <cellStyle name="Normal 179" xfId="55085" xr:uid="{00000000-0005-0000-0000-0000453F0000}"/>
    <cellStyle name="Normal 18" xfId="103" xr:uid="{00000000-0005-0000-0000-0000463F0000}"/>
    <cellStyle name="Normal 18 2" xfId="148" xr:uid="{00000000-0005-0000-0000-0000473F0000}"/>
    <cellStyle name="Normal 18 3" xfId="54990" xr:uid="{00000000-0005-0000-0000-0000483F0000}"/>
    <cellStyle name="Normal 18 4" xfId="55290" xr:uid="{00000000-0005-0000-0000-0000493F0000}"/>
    <cellStyle name="Normal 180" xfId="55086" xr:uid="{00000000-0005-0000-0000-00004A3F0000}"/>
    <cellStyle name="Normal 181" xfId="55087" xr:uid="{00000000-0005-0000-0000-00004B3F0000}"/>
    <cellStyle name="Normal 182" xfId="55088" xr:uid="{00000000-0005-0000-0000-00004C3F0000}"/>
    <cellStyle name="Normal 183" xfId="55102" xr:uid="{00000000-0005-0000-0000-00004D3F0000}"/>
    <cellStyle name="Normal 184" xfId="55103" xr:uid="{00000000-0005-0000-0000-00004E3F0000}"/>
    <cellStyle name="Normal 185" xfId="55104" xr:uid="{00000000-0005-0000-0000-00004F3F0000}"/>
    <cellStyle name="Normal 186" xfId="55118" xr:uid="{00000000-0005-0000-0000-0000503F0000}"/>
    <cellStyle name="Normal 187" xfId="55119" xr:uid="{00000000-0005-0000-0000-0000513F0000}"/>
    <cellStyle name="Normal 188" xfId="55120" xr:uid="{00000000-0005-0000-0000-0000523F0000}"/>
    <cellStyle name="Normal 189" xfId="55121" xr:uid="{00000000-0005-0000-0000-0000533F0000}"/>
    <cellStyle name="Normal 19" xfId="105" xr:uid="{00000000-0005-0000-0000-0000543F0000}"/>
    <cellStyle name="Normal 19 2" xfId="149" xr:uid="{00000000-0005-0000-0000-0000553F0000}"/>
    <cellStyle name="Normal 19 3" xfId="54991" xr:uid="{00000000-0005-0000-0000-0000563F0000}"/>
    <cellStyle name="Normal 19 4" xfId="55291" xr:uid="{00000000-0005-0000-0000-0000573F0000}"/>
    <cellStyle name="Normal 190" xfId="55122" xr:uid="{00000000-0005-0000-0000-0000583F0000}"/>
    <cellStyle name="Normal 191" xfId="55123" xr:uid="{00000000-0005-0000-0000-0000593F0000}"/>
    <cellStyle name="Normal 192" xfId="55124" xr:uid="{00000000-0005-0000-0000-00005A3F0000}"/>
    <cellStyle name="Normal 193" xfId="55138" xr:uid="{00000000-0005-0000-0000-00005B3F0000}"/>
    <cellStyle name="Normal 194" xfId="55139" xr:uid="{00000000-0005-0000-0000-00005C3F0000}"/>
    <cellStyle name="Normal 195" xfId="55181" xr:uid="{00000000-0005-0000-0000-00005D3F0000}"/>
    <cellStyle name="Normal 196" xfId="55195" xr:uid="{00000000-0005-0000-0000-00005E3F0000}"/>
    <cellStyle name="Normal 197" xfId="55196" xr:uid="{00000000-0005-0000-0000-00005F3F0000}"/>
    <cellStyle name="Normal 198" xfId="55197" xr:uid="{00000000-0005-0000-0000-0000603F0000}"/>
    <cellStyle name="Normal 199" xfId="55198" xr:uid="{00000000-0005-0000-0000-0000613F0000}"/>
    <cellStyle name="Normal 2" xfId="1" xr:uid="{00000000-0005-0000-0000-0000623F0000}"/>
    <cellStyle name="Normal 2 2" xfId="78" xr:uid="{00000000-0005-0000-0000-0000633F0000}"/>
    <cellStyle name="Normal 2 2 2" xfId="28247" xr:uid="{00000000-0005-0000-0000-0000643F0000}"/>
    <cellStyle name="Normal 2 2 2 2" xfId="54850" xr:uid="{00000000-0005-0000-0000-0000653F0000}"/>
    <cellStyle name="Normal 2 2 3" xfId="54851" xr:uid="{00000000-0005-0000-0000-0000663F0000}"/>
    <cellStyle name="Normal 2 2 4" xfId="54922" xr:uid="{00000000-0005-0000-0000-0000673F0000}"/>
    <cellStyle name="Normal 2 2 5" xfId="54941" xr:uid="{00000000-0005-0000-0000-0000683F0000}"/>
    <cellStyle name="Normal 2 3" xfId="926" xr:uid="{00000000-0005-0000-0000-0000693F0000}"/>
    <cellStyle name="Normal 2 4" xfId="1210" xr:uid="{00000000-0005-0000-0000-00006A3F0000}"/>
    <cellStyle name="Normal 2 4 2" xfId="2308" xr:uid="{00000000-0005-0000-0000-00006B3F0000}"/>
    <cellStyle name="Normal 2 5" xfId="54975" xr:uid="{00000000-0005-0000-0000-00006C3F0000}"/>
    <cellStyle name="Normal 2 6" xfId="55275" xr:uid="{00000000-0005-0000-0000-00006D3F0000}"/>
    <cellStyle name="Normal 20" xfId="106" xr:uid="{00000000-0005-0000-0000-00006E3F0000}"/>
    <cellStyle name="Normal 20 10" xfId="1124" xr:uid="{00000000-0005-0000-0000-00006F3F0000}"/>
    <cellStyle name="Normal 20 10 2" xfId="2222" xr:uid="{00000000-0005-0000-0000-0000703F0000}"/>
    <cellStyle name="Normal 20 10 2 2" xfId="4405" xr:uid="{00000000-0005-0000-0000-0000713F0000}"/>
    <cellStyle name="Normal 20 10 2 2 2" xfId="10948" xr:uid="{00000000-0005-0000-0000-0000723F0000}"/>
    <cellStyle name="Normal 20 10 2 2 2 2" xfId="21867" xr:uid="{00000000-0005-0000-0000-0000733F0000}"/>
    <cellStyle name="Normal 20 10 2 2 2 2 2" xfId="28253" xr:uid="{00000000-0005-0000-0000-0000743F0000}"/>
    <cellStyle name="Normal 20 10 2 2 2 3" xfId="28252" xr:uid="{00000000-0005-0000-0000-0000753F0000}"/>
    <cellStyle name="Normal 20 10 2 2 2 4" xfId="54636" xr:uid="{00000000-0005-0000-0000-0000763F0000}"/>
    <cellStyle name="Normal 20 10 2 2 3" xfId="15324" xr:uid="{00000000-0005-0000-0000-0000773F0000}"/>
    <cellStyle name="Normal 20 10 2 2 3 2" xfId="28254" xr:uid="{00000000-0005-0000-0000-0000783F0000}"/>
    <cellStyle name="Normal 20 10 2 2 4" xfId="28251" xr:uid="{00000000-0005-0000-0000-0000793F0000}"/>
    <cellStyle name="Normal 20 10 2 2 5" xfId="48093" xr:uid="{00000000-0005-0000-0000-00007A3F0000}"/>
    <cellStyle name="Normal 20 10 2 3" xfId="8767" xr:uid="{00000000-0005-0000-0000-00007B3F0000}"/>
    <cellStyle name="Normal 20 10 2 3 2" xfId="19686" xr:uid="{00000000-0005-0000-0000-00007C3F0000}"/>
    <cellStyle name="Normal 20 10 2 3 2 2" xfId="28256" xr:uid="{00000000-0005-0000-0000-00007D3F0000}"/>
    <cellStyle name="Normal 20 10 2 3 3" xfId="28255" xr:uid="{00000000-0005-0000-0000-00007E3F0000}"/>
    <cellStyle name="Normal 20 10 2 3 4" xfId="52455" xr:uid="{00000000-0005-0000-0000-00007F3F0000}"/>
    <cellStyle name="Normal 20 10 2 4" xfId="6586" xr:uid="{00000000-0005-0000-0000-0000803F0000}"/>
    <cellStyle name="Normal 20 10 2 4 2" xfId="17505" xr:uid="{00000000-0005-0000-0000-0000813F0000}"/>
    <cellStyle name="Normal 20 10 2 4 2 2" xfId="28258" xr:uid="{00000000-0005-0000-0000-0000823F0000}"/>
    <cellStyle name="Normal 20 10 2 4 3" xfId="28257" xr:uid="{00000000-0005-0000-0000-0000833F0000}"/>
    <cellStyle name="Normal 20 10 2 4 4" xfId="50274" xr:uid="{00000000-0005-0000-0000-0000843F0000}"/>
    <cellStyle name="Normal 20 10 2 5" xfId="13143" xr:uid="{00000000-0005-0000-0000-0000853F0000}"/>
    <cellStyle name="Normal 20 10 2 5 2" xfId="28259" xr:uid="{00000000-0005-0000-0000-0000863F0000}"/>
    <cellStyle name="Normal 20 10 2 6" xfId="28250" xr:uid="{00000000-0005-0000-0000-0000873F0000}"/>
    <cellStyle name="Normal 20 10 2 7" xfId="45912" xr:uid="{00000000-0005-0000-0000-0000883F0000}"/>
    <cellStyle name="Normal 20 10 3" xfId="3314" xr:uid="{00000000-0005-0000-0000-0000893F0000}"/>
    <cellStyle name="Normal 20 10 3 2" xfId="9857" xr:uid="{00000000-0005-0000-0000-00008A3F0000}"/>
    <cellStyle name="Normal 20 10 3 2 2" xfId="20776" xr:uid="{00000000-0005-0000-0000-00008B3F0000}"/>
    <cellStyle name="Normal 20 10 3 2 2 2" xfId="28262" xr:uid="{00000000-0005-0000-0000-00008C3F0000}"/>
    <cellStyle name="Normal 20 10 3 2 3" xfId="28261" xr:uid="{00000000-0005-0000-0000-00008D3F0000}"/>
    <cellStyle name="Normal 20 10 3 2 4" xfId="53545" xr:uid="{00000000-0005-0000-0000-00008E3F0000}"/>
    <cellStyle name="Normal 20 10 3 3" xfId="14233" xr:uid="{00000000-0005-0000-0000-00008F3F0000}"/>
    <cellStyle name="Normal 20 10 3 3 2" xfId="28263" xr:uid="{00000000-0005-0000-0000-0000903F0000}"/>
    <cellStyle name="Normal 20 10 3 4" xfId="28260" xr:uid="{00000000-0005-0000-0000-0000913F0000}"/>
    <cellStyle name="Normal 20 10 3 5" xfId="47002" xr:uid="{00000000-0005-0000-0000-0000923F0000}"/>
    <cellStyle name="Normal 20 10 4" xfId="7676" xr:uid="{00000000-0005-0000-0000-0000933F0000}"/>
    <cellStyle name="Normal 20 10 4 2" xfId="18595" xr:uid="{00000000-0005-0000-0000-0000943F0000}"/>
    <cellStyle name="Normal 20 10 4 2 2" xfId="28265" xr:uid="{00000000-0005-0000-0000-0000953F0000}"/>
    <cellStyle name="Normal 20 10 4 3" xfId="28264" xr:uid="{00000000-0005-0000-0000-0000963F0000}"/>
    <cellStyle name="Normal 20 10 4 4" xfId="51364" xr:uid="{00000000-0005-0000-0000-0000973F0000}"/>
    <cellStyle name="Normal 20 10 5" xfId="5495" xr:uid="{00000000-0005-0000-0000-0000983F0000}"/>
    <cellStyle name="Normal 20 10 5 2" xfId="16414" xr:uid="{00000000-0005-0000-0000-0000993F0000}"/>
    <cellStyle name="Normal 20 10 5 2 2" xfId="28267" xr:uid="{00000000-0005-0000-0000-00009A3F0000}"/>
    <cellStyle name="Normal 20 10 5 3" xfId="28266" xr:uid="{00000000-0005-0000-0000-00009B3F0000}"/>
    <cellStyle name="Normal 20 10 5 4" xfId="49183" xr:uid="{00000000-0005-0000-0000-00009C3F0000}"/>
    <cellStyle name="Normal 20 10 6" xfId="12052" xr:uid="{00000000-0005-0000-0000-00009D3F0000}"/>
    <cellStyle name="Normal 20 10 6 2" xfId="28268" xr:uid="{00000000-0005-0000-0000-00009E3F0000}"/>
    <cellStyle name="Normal 20 10 7" xfId="28249" xr:uid="{00000000-0005-0000-0000-00009F3F0000}"/>
    <cellStyle name="Normal 20 10 8" xfId="44821" xr:uid="{00000000-0005-0000-0000-0000A03F0000}"/>
    <cellStyle name="Normal 20 11" xfId="1228" xr:uid="{00000000-0005-0000-0000-0000A13F0000}"/>
    <cellStyle name="Normal 20 11 2" xfId="2326" xr:uid="{00000000-0005-0000-0000-0000A23F0000}"/>
    <cellStyle name="Normal 20 11 2 2" xfId="4507" xr:uid="{00000000-0005-0000-0000-0000A33F0000}"/>
    <cellStyle name="Normal 20 11 2 2 2" xfId="11050" xr:uid="{00000000-0005-0000-0000-0000A43F0000}"/>
    <cellStyle name="Normal 20 11 2 2 2 2" xfId="21969" xr:uid="{00000000-0005-0000-0000-0000A53F0000}"/>
    <cellStyle name="Normal 20 11 2 2 2 2 2" xfId="28273" xr:uid="{00000000-0005-0000-0000-0000A63F0000}"/>
    <cellStyle name="Normal 20 11 2 2 2 3" xfId="28272" xr:uid="{00000000-0005-0000-0000-0000A73F0000}"/>
    <cellStyle name="Normal 20 11 2 2 2 4" xfId="54738" xr:uid="{00000000-0005-0000-0000-0000A83F0000}"/>
    <cellStyle name="Normal 20 11 2 2 3" xfId="15426" xr:uid="{00000000-0005-0000-0000-0000A93F0000}"/>
    <cellStyle name="Normal 20 11 2 2 3 2" xfId="28274" xr:uid="{00000000-0005-0000-0000-0000AA3F0000}"/>
    <cellStyle name="Normal 20 11 2 2 4" xfId="28271" xr:uid="{00000000-0005-0000-0000-0000AB3F0000}"/>
    <cellStyle name="Normal 20 11 2 2 5" xfId="48195" xr:uid="{00000000-0005-0000-0000-0000AC3F0000}"/>
    <cellStyle name="Normal 20 11 2 3" xfId="8869" xr:uid="{00000000-0005-0000-0000-0000AD3F0000}"/>
    <cellStyle name="Normal 20 11 2 3 2" xfId="19788" xr:uid="{00000000-0005-0000-0000-0000AE3F0000}"/>
    <cellStyle name="Normal 20 11 2 3 2 2" xfId="28276" xr:uid="{00000000-0005-0000-0000-0000AF3F0000}"/>
    <cellStyle name="Normal 20 11 2 3 3" xfId="28275" xr:uid="{00000000-0005-0000-0000-0000B03F0000}"/>
    <cellStyle name="Normal 20 11 2 3 4" xfId="52557" xr:uid="{00000000-0005-0000-0000-0000B13F0000}"/>
    <cellStyle name="Normal 20 11 2 4" xfId="6688" xr:uid="{00000000-0005-0000-0000-0000B23F0000}"/>
    <cellStyle name="Normal 20 11 2 4 2" xfId="17607" xr:uid="{00000000-0005-0000-0000-0000B33F0000}"/>
    <cellStyle name="Normal 20 11 2 4 2 2" xfId="28278" xr:uid="{00000000-0005-0000-0000-0000B43F0000}"/>
    <cellStyle name="Normal 20 11 2 4 3" xfId="28277" xr:uid="{00000000-0005-0000-0000-0000B53F0000}"/>
    <cellStyle name="Normal 20 11 2 4 4" xfId="50376" xr:uid="{00000000-0005-0000-0000-0000B63F0000}"/>
    <cellStyle name="Normal 20 11 2 5" xfId="13245" xr:uid="{00000000-0005-0000-0000-0000B73F0000}"/>
    <cellStyle name="Normal 20 11 2 5 2" xfId="28279" xr:uid="{00000000-0005-0000-0000-0000B83F0000}"/>
    <cellStyle name="Normal 20 11 2 6" xfId="28270" xr:uid="{00000000-0005-0000-0000-0000B93F0000}"/>
    <cellStyle name="Normal 20 11 2 7" xfId="46014" xr:uid="{00000000-0005-0000-0000-0000BA3F0000}"/>
    <cellStyle name="Normal 20 11 3" xfId="3416" xr:uid="{00000000-0005-0000-0000-0000BB3F0000}"/>
    <cellStyle name="Normal 20 11 3 2" xfId="9959" xr:uid="{00000000-0005-0000-0000-0000BC3F0000}"/>
    <cellStyle name="Normal 20 11 3 2 2" xfId="20878" xr:uid="{00000000-0005-0000-0000-0000BD3F0000}"/>
    <cellStyle name="Normal 20 11 3 2 2 2" xfId="28282" xr:uid="{00000000-0005-0000-0000-0000BE3F0000}"/>
    <cellStyle name="Normal 20 11 3 2 3" xfId="28281" xr:uid="{00000000-0005-0000-0000-0000BF3F0000}"/>
    <cellStyle name="Normal 20 11 3 2 4" xfId="53647" xr:uid="{00000000-0005-0000-0000-0000C03F0000}"/>
    <cellStyle name="Normal 20 11 3 3" xfId="14335" xr:uid="{00000000-0005-0000-0000-0000C13F0000}"/>
    <cellStyle name="Normal 20 11 3 3 2" xfId="28283" xr:uid="{00000000-0005-0000-0000-0000C23F0000}"/>
    <cellStyle name="Normal 20 11 3 4" xfId="28280" xr:uid="{00000000-0005-0000-0000-0000C33F0000}"/>
    <cellStyle name="Normal 20 11 3 5" xfId="47104" xr:uid="{00000000-0005-0000-0000-0000C43F0000}"/>
    <cellStyle name="Normal 20 11 4" xfId="7778" xr:uid="{00000000-0005-0000-0000-0000C53F0000}"/>
    <cellStyle name="Normal 20 11 4 2" xfId="18697" xr:uid="{00000000-0005-0000-0000-0000C63F0000}"/>
    <cellStyle name="Normal 20 11 4 2 2" xfId="28285" xr:uid="{00000000-0005-0000-0000-0000C73F0000}"/>
    <cellStyle name="Normal 20 11 4 3" xfId="28284" xr:uid="{00000000-0005-0000-0000-0000C83F0000}"/>
    <cellStyle name="Normal 20 11 4 4" xfId="51466" xr:uid="{00000000-0005-0000-0000-0000C93F0000}"/>
    <cellStyle name="Normal 20 11 5" xfId="5597" xr:uid="{00000000-0005-0000-0000-0000CA3F0000}"/>
    <cellStyle name="Normal 20 11 5 2" xfId="16516" xr:uid="{00000000-0005-0000-0000-0000CB3F0000}"/>
    <cellStyle name="Normal 20 11 5 2 2" xfId="28287" xr:uid="{00000000-0005-0000-0000-0000CC3F0000}"/>
    <cellStyle name="Normal 20 11 5 3" xfId="28286" xr:uid="{00000000-0005-0000-0000-0000CD3F0000}"/>
    <cellStyle name="Normal 20 11 5 4" xfId="49285" xr:uid="{00000000-0005-0000-0000-0000CE3F0000}"/>
    <cellStyle name="Normal 20 11 6" xfId="12154" xr:uid="{00000000-0005-0000-0000-0000CF3F0000}"/>
    <cellStyle name="Normal 20 11 6 2" xfId="28288" xr:uid="{00000000-0005-0000-0000-0000D03F0000}"/>
    <cellStyle name="Normal 20 11 7" xfId="28269" xr:uid="{00000000-0005-0000-0000-0000D13F0000}"/>
    <cellStyle name="Normal 20 11 8" xfId="44923" xr:uid="{00000000-0005-0000-0000-0000D23F0000}"/>
    <cellStyle name="Normal 20 12" xfId="1347" xr:uid="{00000000-0005-0000-0000-0000D33F0000}"/>
    <cellStyle name="Normal 20 12 2" xfId="3530" xr:uid="{00000000-0005-0000-0000-0000D43F0000}"/>
    <cellStyle name="Normal 20 12 2 2" xfId="10073" xr:uid="{00000000-0005-0000-0000-0000D53F0000}"/>
    <cellStyle name="Normal 20 12 2 2 2" xfId="20992" xr:uid="{00000000-0005-0000-0000-0000D63F0000}"/>
    <cellStyle name="Normal 20 12 2 2 2 2" xfId="28292" xr:uid="{00000000-0005-0000-0000-0000D73F0000}"/>
    <cellStyle name="Normal 20 12 2 2 3" xfId="28291" xr:uid="{00000000-0005-0000-0000-0000D83F0000}"/>
    <cellStyle name="Normal 20 12 2 2 4" xfId="53761" xr:uid="{00000000-0005-0000-0000-0000D93F0000}"/>
    <cellStyle name="Normal 20 12 2 3" xfId="14449" xr:uid="{00000000-0005-0000-0000-0000DA3F0000}"/>
    <cellStyle name="Normal 20 12 2 3 2" xfId="28293" xr:uid="{00000000-0005-0000-0000-0000DB3F0000}"/>
    <cellStyle name="Normal 20 12 2 4" xfId="28290" xr:uid="{00000000-0005-0000-0000-0000DC3F0000}"/>
    <cellStyle name="Normal 20 12 2 5" xfId="47218" xr:uid="{00000000-0005-0000-0000-0000DD3F0000}"/>
    <cellStyle name="Normal 20 12 3" xfId="7892" xr:uid="{00000000-0005-0000-0000-0000DE3F0000}"/>
    <cellStyle name="Normal 20 12 3 2" xfId="18811" xr:uid="{00000000-0005-0000-0000-0000DF3F0000}"/>
    <cellStyle name="Normal 20 12 3 2 2" xfId="28295" xr:uid="{00000000-0005-0000-0000-0000E03F0000}"/>
    <cellStyle name="Normal 20 12 3 3" xfId="28294" xr:uid="{00000000-0005-0000-0000-0000E13F0000}"/>
    <cellStyle name="Normal 20 12 3 4" xfId="51580" xr:uid="{00000000-0005-0000-0000-0000E23F0000}"/>
    <cellStyle name="Normal 20 12 4" xfId="5711" xr:uid="{00000000-0005-0000-0000-0000E33F0000}"/>
    <cellStyle name="Normal 20 12 4 2" xfId="16630" xr:uid="{00000000-0005-0000-0000-0000E43F0000}"/>
    <cellStyle name="Normal 20 12 4 2 2" xfId="28297" xr:uid="{00000000-0005-0000-0000-0000E53F0000}"/>
    <cellStyle name="Normal 20 12 4 3" xfId="28296" xr:uid="{00000000-0005-0000-0000-0000E63F0000}"/>
    <cellStyle name="Normal 20 12 4 4" xfId="49399" xr:uid="{00000000-0005-0000-0000-0000E73F0000}"/>
    <cellStyle name="Normal 20 12 5" xfId="12268" xr:uid="{00000000-0005-0000-0000-0000E83F0000}"/>
    <cellStyle name="Normal 20 12 5 2" xfId="28298" xr:uid="{00000000-0005-0000-0000-0000E93F0000}"/>
    <cellStyle name="Normal 20 12 6" xfId="28289" xr:uid="{00000000-0005-0000-0000-0000EA3F0000}"/>
    <cellStyle name="Normal 20 12 7" xfId="45037" xr:uid="{00000000-0005-0000-0000-0000EB3F0000}"/>
    <cellStyle name="Normal 20 13" xfId="2427" xr:uid="{00000000-0005-0000-0000-0000EC3F0000}"/>
    <cellStyle name="Normal 20 13 2" xfId="8970" xr:uid="{00000000-0005-0000-0000-0000ED3F0000}"/>
    <cellStyle name="Normal 20 13 2 2" xfId="19889" xr:uid="{00000000-0005-0000-0000-0000EE3F0000}"/>
    <cellStyle name="Normal 20 13 2 2 2" xfId="28301" xr:uid="{00000000-0005-0000-0000-0000EF3F0000}"/>
    <cellStyle name="Normal 20 13 2 3" xfId="28300" xr:uid="{00000000-0005-0000-0000-0000F03F0000}"/>
    <cellStyle name="Normal 20 13 2 4" xfId="52658" xr:uid="{00000000-0005-0000-0000-0000F13F0000}"/>
    <cellStyle name="Normal 20 13 3" xfId="13346" xr:uid="{00000000-0005-0000-0000-0000F23F0000}"/>
    <cellStyle name="Normal 20 13 3 2" xfId="28302" xr:uid="{00000000-0005-0000-0000-0000F33F0000}"/>
    <cellStyle name="Normal 20 13 4" xfId="28299" xr:uid="{00000000-0005-0000-0000-0000F43F0000}"/>
    <cellStyle name="Normal 20 13 5" xfId="46115" xr:uid="{00000000-0005-0000-0000-0000F53F0000}"/>
    <cellStyle name="Normal 20 14" xfId="6789" xr:uid="{00000000-0005-0000-0000-0000F63F0000}"/>
    <cellStyle name="Normal 20 14 2" xfId="17708" xr:uid="{00000000-0005-0000-0000-0000F73F0000}"/>
    <cellStyle name="Normal 20 14 2 2" xfId="28304" xr:uid="{00000000-0005-0000-0000-0000F83F0000}"/>
    <cellStyle name="Normal 20 14 3" xfId="28303" xr:uid="{00000000-0005-0000-0000-0000F93F0000}"/>
    <cellStyle name="Normal 20 14 4" xfId="50477" xr:uid="{00000000-0005-0000-0000-0000FA3F0000}"/>
    <cellStyle name="Normal 20 15" xfId="4608" xr:uid="{00000000-0005-0000-0000-0000FB3F0000}"/>
    <cellStyle name="Normal 20 15 2" xfId="15527" xr:uid="{00000000-0005-0000-0000-0000FC3F0000}"/>
    <cellStyle name="Normal 20 15 2 2" xfId="28306" xr:uid="{00000000-0005-0000-0000-0000FD3F0000}"/>
    <cellStyle name="Normal 20 15 3" xfId="28305" xr:uid="{00000000-0005-0000-0000-0000FE3F0000}"/>
    <cellStyle name="Normal 20 15 4" xfId="48296" xr:uid="{00000000-0005-0000-0000-0000FF3F0000}"/>
    <cellStyle name="Normal 20 16" xfId="11177" xr:uid="{00000000-0005-0000-0000-000000400000}"/>
    <cellStyle name="Normal 20 16 2" xfId="28307" xr:uid="{00000000-0005-0000-0000-000001400000}"/>
    <cellStyle name="Normal 20 17" xfId="28248" xr:uid="{00000000-0005-0000-0000-000002400000}"/>
    <cellStyle name="Normal 20 18" xfId="43934" xr:uid="{00000000-0005-0000-0000-000003400000}"/>
    <cellStyle name="Normal 20 19" xfId="54992" xr:uid="{00000000-0005-0000-0000-000004400000}"/>
    <cellStyle name="Normal 20 2" xfId="150" xr:uid="{00000000-0005-0000-0000-000005400000}"/>
    <cellStyle name="Normal 20 2 10" xfId="1264" xr:uid="{00000000-0005-0000-0000-000006400000}"/>
    <cellStyle name="Normal 20 2 10 2" xfId="2362" xr:uid="{00000000-0005-0000-0000-000007400000}"/>
    <cellStyle name="Normal 20 2 10 2 2" xfId="4543" xr:uid="{00000000-0005-0000-0000-000008400000}"/>
    <cellStyle name="Normal 20 2 10 2 2 2" xfId="11086" xr:uid="{00000000-0005-0000-0000-000009400000}"/>
    <cellStyle name="Normal 20 2 10 2 2 2 2" xfId="22005" xr:uid="{00000000-0005-0000-0000-00000A400000}"/>
    <cellStyle name="Normal 20 2 10 2 2 2 2 2" xfId="28313" xr:uid="{00000000-0005-0000-0000-00000B400000}"/>
    <cellStyle name="Normal 20 2 10 2 2 2 3" xfId="28312" xr:uid="{00000000-0005-0000-0000-00000C400000}"/>
    <cellStyle name="Normal 20 2 10 2 2 2 4" xfId="54774" xr:uid="{00000000-0005-0000-0000-00000D400000}"/>
    <cellStyle name="Normal 20 2 10 2 2 3" xfId="15462" xr:uid="{00000000-0005-0000-0000-00000E400000}"/>
    <cellStyle name="Normal 20 2 10 2 2 3 2" xfId="28314" xr:uid="{00000000-0005-0000-0000-00000F400000}"/>
    <cellStyle name="Normal 20 2 10 2 2 4" xfId="28311" xr:uid="{00000000-0005-0000-0000-000010400000}"/>
    <cellStyle name="Normal 20 2 10 2 2 5" xfId="48231" xr:uid="{00000000-0005-0000-0000-000011400000}"/>
    <cellStyle name="Normal 20 2 10 2 3" xfId="8905" xr:uid="{00000000-0005-0000-0000-000012400000}"/>
    <cellStyle name="Normal 20 2 10 2 3 2" xfId="19824" xr:uid="{00000000-0005-0000-0000-000013400000}"/>
    <cellStyle name="Normal 20 2 10 2 3 2 2" xfId="28316" xr:uid="{00000000-0005-0000-0000-000014400000}"/>
    <cellStyle name="Normal 20 2 10 2 3 3" xfId="28315" xr:uid="{00000000-0005-0000-0000-000015400000}"/>
    <cellStyle name="Normal 20 2 10 2 3 4" xfId="52593" xr:uid="{00000000-0005-0000-0000-000016400000}"/>
    <cellStyle name="Normal 20 2 10 2 4" xfId="6724" xr:uid="{00000000-0005-0000-0000-000017400000}"/>
    <cellStyle name="Normal 20 2 10 2 4 2" xfId="17643" xr:uid="{00000000-0005-0000-0000-000018400000}"/>
    <cellStyle name="Normal 20 2 10 2 4 2 2" xfId="28318" xr:uid="{00000000-0005-0000-0000-000019400000}"/>
    <cellStyle name="Normal 20 2 10 2 4 3" xfId="28317" xr:uid="{00000000-0005-0000-0000-00001A400000}"/>
    <cellStyle name="Normal 20 2 10 2 4 4" xfId="50412" xr:uid="{00000000-0005-0000-0000-00001B400000}"/>
    <cellStyle name="Normal 20 2 10 2 5" xfId="13281" xr:uid="{00000000-0005-0000-0000-00001C400000}"/>
    <cellStyle name="Normal 20 2 10 2 5 2" xfId="28319" xr:uid="{00000000-0005-0000-0000-00001D400000}"/>
    <cellStyle name="Normal 20 2 10 2 6" xfId="28310" xr:uid="{00000000-0005-0000-0000-00001E400000}"/>
    <cellStyle name="Normal 20 2 10 2 7" xfId="46050" xr:uid="{00000000-0005-0000-0000-00001F400000}"/>
    <cellStyle name="Normal 20 2 10 3" xfId="3452" xr:uid="{00000000-0005-0000-0000-000020400000}"/>
    <cellStyle name="Normal 20 2 10 3 2" xfId="9995" xr:uid="{00000000-0005-0000-0000-000021400000}"/>
    <cellStyle name="Normal 20 2 10 3 2 2" xfId="20914" xr:uid="{00000000-0005-0000-0000-000022400000}"/>
    <cellStyle name="Normal 20 2 10 3 2 2 2" xfId="28322" xr:uid="{00000000-0005-0000-0000-000023400000}"/>
    <cellStyle name="Normal 20 2 10 3 2 3" xfId="28321" xr:uid="{00000000-0005-0000-0000-000024400000}"/>
    <cellStyle name="Normal 20 2 10 3 2 4" xfId="53683" xr:uid="{00000000-0005-0000-0000-000025400000}"/>
    <cellStyle name="Normal 20 2 10 3 3" xfId="14371" xr:uid="{00000000-0005-0000-0000-000026400000}"/>
    <cellStyle name="Normal 20 2 10 3 3 2" xfId="28323" xr:uid="{00000000-0005-0000-0000-000027400000}"/>
    <cellStyle name="Normal 20 2 10 3 4" xfId="28320" xr:uid="{00000000-0005-0000-0000-000028400000}"/>
    <cellStyle name="Normal 20 2 10 3 5" xfId="47140" xr:uid="{00000000-0005-0000-0000-000029400000}"/>
    <cellStyle name="Normal 20 2 10 4" xfId="7814" xr:uid="{00000000-0005-0000-0000-00002A400000}"/>
    <cellStyle name="Normal 20 2 10 4 2" xfId="18733" xr:uid="{00000000-0005-0000-0000-00002B400000}"/>
    <cellStyle name="Normal 20 2 10 4 2 2" xfId="28325" xr:uid="{00000000-0005-0000-0000-00002C400000}"/>
    <cellStyle name="Normal 20 2 10 4 3" xfId="28324" xr:uid="{00000000-0005-0000-0000-00002D400000}"/>
    <cellStyle name="Normal 20 2 10 4 4" xfId="51502" xr:uid="{00000000-0005-0000-0000-00002E400000}"/>
    <cellStyle name="Normal 20 2 10 5" xfId="5633" xr:uid="{00000000-0005-0000-0000-00002F400000}"/>
    <cellStyle name="Normal 20 2 10 5 2" xfId="16552" xr:uid="{00000000-0005-0000-0000-000030400000}"/>
    <cellStyle name="Normal 20 2 10 5 2 2" xfId="28327" xr:uid="{00000000-0005-0000-0000-000031400000}"/>
    <cellStyle name="Normal 20 2 10 5 3" xfId="28326" xr:uid="{00000000-0005-0000-0000-000032400000}"/>
    <cellStyle name="Normal 20 2 10 5 4" xfId="49321" xr:uid="{00000000-0005-0000-0000-000033400000}"/>
    <cellStyle name="Normal 20 2 10 6" xfId="12190" xr:uid="{00000000-0005-0000-0000-000034400000}"/>
    <cellStyle name="Normal 20 2 10 6 2" xfId="28328" xr:uid="{00000000-0005-0000-0000-000035400000}"/>
    <cellStyle name="Normal 20 2 10 7" xfId="28309" xr:uid="{00000000-0005-0000-0000-000036400000}"/>
    <cellStyle name="Normal 20 2 10 8" xfId="44959" xr:uid="{00000000-0005-0000-0000-000037400000}"/>
    <cellStyle name="Normal 20 2 11" xfId="1383" xr:uid="{00000000-0005-0000-0000-000038400000}"/>
    <cellStyle name="Normal 20 2 11 2" xfId="3566" xr:uid="{00000000-0005-0000-0000-000039400000}"/>
    <cellStyle name="Normal 20 2 11 2 2" xfId="10109" xr:uid="{00000000-0005-0000-0000-00003A400000}"/>
    <cellStyle name="Normal 20 2 11 2 2 2" xfId="21028" xr:uid="{00000000-0005-0000-0000-00003B400000}"/>
    <cellStyle name="Normal 20 2 11 2 2 2 2" xfId="28332" xr:uid="{00000000-0005-0000-0000-00003C400000}"/>
    <cellStyle name="Normal 20 2 11 2 2 3" xfId="28331" xr:uid="{00000000-0005-0000-0000-00003D400000}"/>
    <cellStyle name="Normal 20 2 11 2 2 4" xfId="53797" xr:uid="{00000000-0005-0000-0000-00003E400000}"/>
    <cellStyle name="Normal 20 2 11 2 3" xfId="14485" xr:uid="{00000000-0005-0000-0000-00003F400000}"/>
    <cellStyle name="Normal 20 2 11 2 3 2" xfId="28333" xr:uid="{00000000-0005-0000-0000-000040400000}"/>
    <cellStyle name="Normal 20 2 11 2 4" xfId="28330" xr:uid="{00000000-0005-0000-0000-000041400000}"/>
    <cellStyle name="Normal 20 2 11 2 5" xfId="47254" xr:uid="{00000000-0005-0000-0000-000042400000}"/>
    <cellStyle name="Normal 20 2 11 3" xfId="7928" xr:uid="{00000000-0005-0000-0000-000043400000}"/>
    <cellStyle name="Normal 20 2 11 3 2" xfId="18847" xr:uid="{00000000-0005-0000-0000-000044400000}"/>
    <cellStyle name="Normal 20 2 11 3 2 2" xfId="28335" xr:uid="{00000000-0005-0000-0000-000045400000}"/>
    <cellStyle name="Normal 20 2 11 3 3" xfId="28334" xr:uid="{00000000-0005-0000-0000-000046400000}"/>
    <cellStyle name="Normal 20 2 11 3 4" xfId="51616" xr:uid="{00000000-0005-0000-0000-000047400000}"/>
    <cellStyle name="Normal 20 2 11 4" xfId="5747" xr:uid="{00000000-0005-0000-0000-000048400000}"/>
    <cellStyle name="Normal 20 2 11 4 2" xfId="16666" xr:uid="{00000000-0005-0000-0000-000049400000}"/>
    <cellStyle name="Normal 20 2 11 4 2 2" xfId="28337" xr:uid="{00000000-0005-0000-0000-00004A400000}"/>
    <cellStyle name="Normal 20 2 11 4 3" xfId="28336" xr:uid="{00000000-0005-0000-0000-00004B400000}"/>
    <cellStyle name="Normal 20 2 11 4 4" xfId="49435" xr:uid="{00000000-0005-0000-0000-00004C400000}"/>
    <cellStyle name="Normal 20 2 11 5" xfId="12304" xr:uid="{00000000-0005-0000-0000-00004D400000}"/>
    <cellStyle name="Normal 20 2 11 5 2" xfId="28338" xr:uid="{00000000-0005-0000-0000-00004E400000}"/>
    <cellStyle name="Normal 20 2 11 6" xfId="28329" xr:uid="{00000000-0005-0000-0000-00004F400000}"/>
    <cellStyle name="Normal 20 2 11 7" xfId="45073" xr:uid="{00000000-0005-0000-0000-000050400000}"/>
    <cellStyle name="Normal 20 2 12" xfId="2463" xr:uid="{00000000-0005-0000-0000-000051400000}"/>
    <cellStyle name="Normal 20 2 12 2" xfId="9006" xr:uid="{00000000-0005-0000-0000-000052400000}"/>
    <cellStyle name="Normal 20 2 12 2 2" xfId="19925" xr:uid="{00000000-0005-0000-0000-000053400000}"/>
    <cellStyle name="Normal 20 2 12 2 2 2" xfId="28341" xr:uid="{00000000-0005-0000-0000-000054400000}"/>
    <cellStyle name="Normal 20 2 12 2 3" xfId="28340" xr:uid="{00000000-0005-0000-0000-000055400000}"/>
    <cellStyle name="Normal 20 2 12 2 4" xfId="52694" xr:uid="{00000000-0005-0000-0000-000056400000}"/>
    <cellStyle name="Normal 20 2 12 3" xfId="13382" xr:uid="{00000000-0005-0000-0000-000057400000}"/>
    <cellStyle name="Normal 20 2 12 3 2" xfId="28342" xr:uid="{00000000-0005-0000-0000-000058400000}"/>
    <cellStyle name="Normal 20 2 12 4" xfId="28339" xr:uid="{00000000-0005-0000-0000-000059400000}"/>
    <cellStyle name="Normal 20 2 12 5" xfId="46151" xr:uid="{00000000-0005-0000-0000-00005A400000}"/>
    <cellStyle name="Normal 20 2 13" xfId="6825" xr:uid="{00000000-0005-0000-0000-00005B400000}"/>
    <cellStyle name="Normal 20 2 13 2" xfId="17744" xr:uid="{00000000-0005-0000-0000-00005C400000}"/>
    <cellStyle name="Normal 20 2 13 2 2" xfId="28344" xr:uid="{00000000-0005-0000-0000-00005D400000}"/>
    <cellStyle name="Normal 20 2 13 3" xfId="28343" xr:uid="{00000000-0005-0000-0000-00005E400000}"/>
    <cellStyle name="Normal 20 2 13 4" xfId="50513" xr:uid="{00000000-0005-0000-0000-00005F400000}"/>
    <cellStyle name="Normal 20 2 14" xfId="4644" xr:uid="{00000000-0005-0000-0000-000060400000}"/>
    <cellStyle name="Normal 20 2 14 2" xfId="15563" xr:uid="{00000000-0005-0000-0000-000061400000}"/>
    <cellStyle name="Normal 20 2 14 2 2" xfId="28346" xr:uid="{00000000-0005-0000-0000-000062400000}"/>
    <cellStyle name="Normal 20 2 14 3" xfId="28345" xr:uid="{00000000-0005-0000-0000-000063400000}"/>
    <cellStyle name="Normal 20 2 14 4" xfId="48332" xr:uid="{00000000-0005-0000-0000-000064400000}"/>
    <cellStyle name="Normal 20 2 15" xfId="11213" xr:uid="{00000000-0005-0000-0000-000065400000}"/>
    <cellStyle name="Normal 20 2 15 2" xfId="28347" xr:uid="{00000000-0005-0000-0000-000066400000}"/>
    <cellStyle name="Normal 20 2 16" xfId="28308" xr:uid="{00000000-0005-0000-0000-000067400000}"/>
    <cellStyle name="Normal 20 2 17" xfId="43970" xr:uid="{00000000-0005-0000-0000-000068400000}"/>
    <cellStyle name="Normal 20 2 2" xfId="318" xr:uid="{00000000-0005-0000-0000-000069400000}"/>
    <cellStyle name="Normal 20 2 2 2" xfId="581" xr:uid="{00000000-0005-0000-0000-00006A400000}"/>
    <cellStyle name="Normal 20 2 2 2 2" xfId="1680" xr:uid="{00000000-0005-0000-0000-00006B400000}"/>
    <cellStyle name="Normal 20 2 2 2 2 2" xfId="3863" xr:uid="{00000000-0005-0000-0000-00006C400000}"/>
    <cellStyle name="Normal 20 2 2 2 2 2 2" xfId="10406" xr:uid="{00000000-0005-0000-0000-00006D400000}"/>
    <cellStyle name="Normal 20 2 2 2 2 2 2 2" xfId="21325" xr:uid="{00000000-0005-0000-0000-00006E400000}"/>
    <cellStyle name="Normal 20 2 2 2 2 2 2 2 2" xfId="28353" xr:uid="{00000000-0005-0000-0000-00006F400000}"/>
    <cellStyle name="Normal 20 2 2 2 2 2 2 3" xfId="28352" xr:uid="{00000000-0005-0000-0000-000070400000}"/>
    <cellStyle name="Normal 20 2 2 2 2 2 2 4" xfId="54094" xr:uid="{00000000-0005-0000-0000-000071400000}"/>
    <cellStyle name="Normal 20 2 2 2 2 2 3" xfId="14782" xr:uid="{00000000-0005-0000-0000-000072400000}"/>
    <cellStyle name="Normal 20 2 2 2 2 2 3 2" xfId="28354" xr:uid="{00000000-0005-0000-0000-000073400000}"/>
    <cellStyle name="Normal 20 2 2 2 2 2 4" xfId="28351" xr:uid="{00000000-0005-0000-0000-000074400000}"/>
    <cellStyle name="Normal 20 2 2 2 2 2 5" xfId="47551" xr:uid="{00000000-0005-0000-0000-000075400000}"/>
    <cellStyle name="Normal 20 2 2 2 2 3" xfId="8225" xr:uid="{00000000-0005-0000-0000-000076400000}"/>
    <cellStyle name="Normal 20 2 2 2 2 3 2" xfId="19144" xr:uid="{00000000-0005-0000-0000-000077400000}"/>
    <cellStyle name="Normal 20 2 2 2 2 3 2 2" xfId="28356" xr:uid="{00000000-0005-0000-0000-000078400000}"/>
    <cellStyle name="Normal 20 2 2 2 2 3 3" xfId="28355" xr:uid="{00000000-0005-0000-0000-000079400000}"/>
    <cellStyle name="Normal 20 2 2 2 2 3 4" xfId="51913" xr:uid="{00000000-0005-0000-0000-00007A400000}"/>
    <cellStyle name="Normal 20 2 2 2 2 4" xfId="6044" xr:uid="{00000000-0005-0000-0000-00007B400000}"/>
    <cellStyle name="Normal 20 2 2 2 2 4 2" xfId="16963" xr:uid="{00000000-0005-0000-0000-00007C400000}"/>
    <cellStyle name="Normal 20 2 2 2 2 4 2 2" xfId="28358" xr:uid="{00000000-0005-0000-0000-00007D400000}"/>
    <cellStyle name="Normal 20 2 2 2 2 4 3" xfId="28357" xr:uid="{00000000-0005-0000-0000-00007E400000}"/>
    <cellStyle name="Normal 20 2 2 2 2 4 4" xfId="49732" xr:uid="{00000000-0005-0000-0000-00007F400000}"/>
    <cellStyle name="Normal 20 2 2 2 2 5" xfId="12601" xr:uid="{00000000-0005-0000-0000-000080400000}"/>
    <cellStyle name="Normal 20 2 2 2 2 5 2" xfId="28359" xr:uid="{00000000-0005-0000-0000-000081400000}"/>
    <cellStyle name="Normal 20 2 2 2 2 6" xfId="28350" xr:uid="{00000000-0005-0000-0000-000082400000}"/>
    <cellStyle name="Normal 20 2 2 2 2 7" xfId="45370" xr:uid="{00000000-0005-0000-0000-000083400000}"/>
    <cellStyle name="Normal 20 2 2 2 3" xfId="2772" xr:uid="{00000000-0005-0000-0000-000084400000}"/>
    <cellStyle name="Normal 20 2 2 2 3 2" xfId="9315" xr:uid="{00000000-0005-0000-0000-000085400000}"/>
    <cellStyle name="Normal 20 2 2 2 3 2 2" xfId="20234" xr:uid="{00000000-0005-0000-0000-000086400000}"/>
    <cellStyle name="Normal 20 2 2 2 3 2 2 2" xfId="28362" xr:uid="{00000000-0005-0000-0000-000087400000}"/>
    <cellStyle name="Normal 20 2 2 2 3 2 3" xfId="28361" xr:uid="{00000000-0005-0000-0000-000088400000}"/>
    <cellStyle name="Normal 20 2 2 2 3 2 4" xfId="53003" xr:uid="{00000000-0005-0000-0000-000089400000}"/>
    <cellStyle name="Normal 20 2 2 2 3 3" xfId="13691" xr:uid="{00000000-0005-0000-0000-00008A400000}"/>
    <cellStyle name="Normal 20 2 2 2 3 3 2" xfId="28363" xr:uid="{00000000-0005-0000-0000-00008B400000}"/>
    <cellStyle name="Normal 20 2 2 2 3 4" xfId="28360" xr:uid="{00000000-0005-0000-0000-00008C400000}"/>
    <cellStyle name="Normal 20 2 2 2 3 5" xfId="46460" xr:uid="{00000000-0005-0000-0000-00008D400000}"/>
    <cellStyle name="Normal 20 2 2 2 4" xfId="7134" xr:uid="{00000000-0005-0000-0000-00008E400000}"/>
    <cellStyle name="Normal 20 2 2 2 4 2" xfId="18053" xr:uid="{00000000-0005-0000-0000-00008F400000}"/>
    <cellStyle name="Normal 20 2 2 2 4 2 2" xfId="28365" xr:uid="{00000000-0005-0000-0000-000090400000}"/>
    <cellStyle name="Normal 20 2 2 2 4 3" xfId="28364" xr:uid="{00000000-0005-0000-0000-000091400000}"/>
    <cellStyle name="Normal 20 2 2 2 4 4" xfId="50822" xr:uid="{00000000-0005-0000-0000-000092400000}"/>
    <cellStyle name="Normal 20 2 2 2 5" xfId="4953" xr:uid="{00000000-0005-0000-0000-000093400000}"/>
    <cellStyle name="Normal 20 2 2 2 5 2" xfId="15872" xr:uid="{00000000-0005-0000-0000-000094400000}"/>
    <cellStyle name="Normal 20 2 2 2 5 2 2" xfId="28367" xr:uid="{00000000-0005-0000-0000-000095400000}"/>
    <cellStyle name="Normal 20 2 2 2 5 3" xfId="28366" xr:uid="{00000000-0005-0000-0000-000096400000}"/>
    <cellStyle name="Normal 20 2 2 2 5 4" xfId="48641" xr:uid="{00000000-0005-0000-0000-000097400000}"/>
    <cellStyle name="Normal 20 2 2 2 6" xfId="11510" xr:uid="{00000000-0005-0000-0000-000098400000}"/>
    <cellStyle name="Normal 20 2 2 2 6 2" xfId="28368" xr:uid="{00000000-0005-0000-0000-000099400000}"/>
    <cellStyle name="Normal 20 2 2 2 7" xfId="28349" xr:uid="{00000000-0005-0000-0000-00009A400000}"/>
    <cellStyle name="Normal 20 2 2 2 8" xfId="44279" xr:uid="{00000000-0005-0000-0000-00009B400000}"/>
    <cellStyle name="Normal 20 2 2 3" xfId="1482" xr:uid="{00000000-0005-0000-0000-00009C400000}"/>
    <cellStyle name="Normal 20 2 2 3 2" xfId="3665" xr:uid="{00000000-0005-0000-0000-00009D400000}"/>
    <cellStyle name="Normal 20 2 2 3 2 2" xfId="10208" xr:uid="{00000000-0005-0000-0000-00009E400000}"/>
    <cellStyle name="Normal 20 2 2 3 2 2 2" xfId="21127" xr:uid="{00000000-0005-0000-0000-00009F400000}"/>
    <cellStyle name="Normal 20 2 2 3 2 2 2 2" xfId="28372" xr:uid="{00000000-0005-0000-0000-0000A0400000}"/>
    <cellStyle name="Normal 20 2 2 3 2 2 3" xfId="28371" xr:uid="{00000000-0005-0000-0000-0000A1400000}"/>
    <cellStyle name="Normal 20 2 2 3 2 2 4" xfId="53896" xr:uid="{00000000-0005-0000-0000-0000A2400000}"/>
    <cellStyle name="Normal 20 2 2 3 2 3" xfId="14584" xr:uid="{00000000-0005-0000-0000-0000A3400000}"/>
    <cellStyle name="Normal 20 2 2 3 2 3 2" xfId="28373" xr:uid="{00000000-0005-0000-0000-0000A4400000}"/>
    <cellStyle name="Normal 20 2 2 3 2 4" xfId="28370" xr:uid="{00000000-0005-0000-0000-0000A5400000}"/>
    <cellStyle name="Normal 20 2 2 3 2 5" xfId="47353" xr:uid="{00000000-0005-0000-0000-0000A6400000}"/>
    <cellStyle name="Normal 20 2 2 3 3" xfId="8027" xr:uid="{00000000-0005-0000-0000-0000A7400000}"/>
    <cellStyle name="Normal 20 2 2 3 3 2" xfId="18946" xr:uid="{00000000-0005-0000-0000-0000A8400000}"/>
    <cellStyle name="Normal 20 2 2 3 3 2 2" xfId="28375" xr:uid="{00000000-0005-0000-0000-0000A9400000}"/>
    <cellStyle name="Normal 20 2 2 3 3 3" xfId="28374" xr:uid="{00000000-0005-0000-0000-0000AA400000}"/>
    <cellStyle name="Normal 20 2 2 3 3 4" xfId="51715" xr:uid="{00000000-0005-0000-0000-0000AB400000}"/>
    <cellStyle name="Normal 20 2 2 3 4" xfId="5846" xr:uid="{00000000-0005-0000-0000-0000AC400000}"/>
    <cellStyle name="Normal 20 2 2 3 4 2" xfId="16765" xr:uid="{00000000-0005-0000-0000-0000AD400000}"/>
    <cellStyle name="Normal 20 2 2 3 4 2 2" xfId="28377" xr:uid="{00000000-0005-0000-0000-0000AE400000}"/>
    <cellStyle name="Normal 20 2 2 3 4 3" xfId="28376" xr:uid="{00000000-0005-0000-0000-0000AF400000}"/>
    <cellStyle name="Normal 20 2 2 3 4 4" xfId="49534" xr:uid="{00000000-0005-0000-0000-0000B0400000}"/>
    <cellStyle name="Normal 20 2 2 3 5" xfId="12403" xr:uid="{00000000-0005-0000-0000-0000B1400000}"/>
    <cellStyle name="Normal 20 2 2 3 5 2" xfId="28378" xr:uid="{00000000-0005-0000-0000-0000B2400000}"/>
    <cellStyle name="Normal 20 2 2 3 6" xfId="28369" xr:uid="{00000000-0005-0000-0000-0000B3400000}"/>
    <cellStyle name="Normal 20 2 2 3 7" xfId="45172" xr:uid="{00000000-0005-0000-0000-0000B4400000}"/>
    <cellStyle name="Normal 20 2 2 4" xfId="2574" xr:uid="{00000000-0005-0000-0000-0000B5400000}"/>
    <cellStyle name="Normal 20 2 2 4 2" xfId="9117" xr:uid="{00000000-0005-0000-0000-0000B6400000}"/>
    <cellStyle name="Normal 20 2 2 4 2 2" xfId="20036" xr:uid="{00000000-0005-0000-0000-0000B7400000}"/>
    <cellStyle name="Normal 20 2 2 4 2 2 2" xfId="28381" xr:uid="{00000000-0005-0000-0000-0000B8400000}"/>
    <cellStyle name="Normal 20 2 2 4 2 3" xfId="28380" xr:uid="{00000000-0005-0000-0000-0000B9400000}"/>
    <cellStyle name="Normal 20 2 2 4 2 4" xfId="52805" xr:uid="{00000000-0005-0000-0000-0000BA400000}"/>
    <cellStyle name="Normal 20 2 2 4 3" xfId="13493" xr:uid="{00000000-0005-0000-0000-0000BB400000}"/>
    <cellStyle name="Normal 20 2 2 4 3 2" xfId="28382" xr:uid="{00000000-0005-0000-0000-0000BC400000}"/>
    <cellStyle name="Normal 20 2 2 4 4" xfId="28379" xr:uid="{00000000-0005-0000-0000-0000BD400000}"/>
    <cellStyle name="Normal 20 2 2 4 5" xfId="46262" xr:uid="{00000000-0005-0000-0000-0000BE400000}"/>
    <cellStyle name="Normal 20 2 2 5" xfId="6936" xr:uid="{00000000-0005-0000-0000-0000BF400000}"/>
    <cellStyle name="Normal 20 2 2 5 2" xfId="17855" xr:uid="{00000000-0005-0000-0000-0000C0400000}"/>
    <cellStyle name="Normal 20 2 2 5 2 2" xfId="28384" xr:uid="{00000000-0005-0000-0000-0000C1400000}"/>
    <cellStyle name="Normal 20 2 2 5 3" xfId="28383" xr:uid="{00000000-0005-0000-0000-0000C2400000}"/>
    <cellStyle name="Normal 20 2 2 5 4" xfId="50624" xr:uid="{00000000-0005-0000-0000-0000C3400000}"/>
    <cellStyle name="Normal 20 2 2 6" xfId="4755" xr:uid="{00000000-0005-0000-0000-0000C4400000}"/>
    <cellStyle name="Normal 20 2 2 6 2" xfId="15674" xr:uid="{00000000-0005-0000-0000-0000C5400000}"/>
    <cellStyle name="Normal 20 2 2 6 2 2" xfId="28386" xr:uid="{00000000-0005-0000-0000-0000C6400000}"/>
    <cellStyle name="Normal 20 2 2 6 3" xfId="28385" xr:uid="{00000000-0005-0000-0000-0000C7400000}"/>
    <cellStyle name="Normal 20 2 2 6 4" xfId="48443" xr:uid="{00000000-0005-0000-0000-0000C8400000}"/>
    <cellStyle name="Normal 20 2 2 7" xfId="11312" xr:uid="{00000000-0005-0000-0000-0000C9400000}"/>
    <cellStyle name="Normal 20 2 2 7 2" xfId="28387" xr:uid="{00000000-0005-0000-0000-0000CA400000}"/>
    <cellStyle name="Normal 20 2 2 8" xfId="28348" xr:uid="{00000000-0005-0000-0000-0000CB400000}"/>
    <cellStyle name="Normal 20 2 2 9" xfId="44081" xr:uid="{00000000-0005-0000-0000-0000CC400000}"/>
    <cellStyle name="Normal 20 2 3" xfId="481" xr:uid="{00000000-0005-0000-0000-0000CD400000}"/>
    <cellStyle name="Normal 20 2 3 2" xfId="1581" xr:uid="{00000000-0005-0000-0000-0000CE400000}"/>
    <cellStyle name="Normal 20 2 3 2 2" xfId="3764" xr:uid="{00000000-0005-0000-0000-0000CF400000}"/>
    <cellStyle name="Normal 20 2 3 2 2 2" xfId="10307" xr:uid="{00000000-0005-0000-0000-0000D0400000}"/>
    <cellStyle name="Normal 20 2 3 2 2 2 2" xfId="21226" xr:uid="{00000000-0005-0000-0000-0000D1400000}"/>
    <cellStyle name="Normal 20 2 3 2 2 2 2 2" xfId="28392" xr:uid="{00000000-0005-0000-0000-0000D2400000}"/>
    <cellStyle name="Normal 20 2 3 2 2 2 3" xfId="28391" xr:uid="{00000000-0005-0000-0000-0000D3400000}"/>
    <cellStyle name="Normal 20 2 3 2 2 2 4" xfId="53995" xr:uid="{00000000-0005-0000-0000-0000D4400000}"/>
    <cellStyle name="Normal 20 2 3 2 2 3" xfId="14683" xr:uid="{00000000-0005-0000-0000-0000D5400000}"/>
    <cellStyle name="Normal 20 2 3 2 2 3 2" xfId="28393" xr:uid="{00000000-0005-0000-0000-0000D6400000}"/>
    <cellStyle name="Normal 20 2 3 2 2 4" xfId="28390" xr:uid="{00000000-0005-0000-0000-0000D7400000}"/>
    <cellStyle name="Normal 20 2 3 2 2 5" xfId="47452" xr:uid="{00000000-0005-0000-0000-0000D8400000}"/>
    <cellStyle name="Normal 20 2 3 2 3" xfId="8126" xr:uid="{00000000-0005-0000-0000-0000D9400000}"/>
    <cellStyle name="Normal 20 2 3 2 3 2" xfId="19045" xr:uid="{00000000-0005-0000-0000-0000DA400000}"/>
    <cellStyle name="Normal 20 2 3 2 3 2 2" xfId="28395" xr:uid="{00000000-0005-0000-0000-0000DB400000}"/>
    <cellStyle name="Normal 20 2 3 2 3 3" xfId="28394" xr:uid="{00000000-0005-0000-0000-0000DC400000}"/>
    <cellStyle name="Normal 20 2 3 2 3 4" xfId="51814" xr:uid="{00000000-0005-0000-0000-0000DD400000}"/>
    <cellStyle name="Normal 20 2 3 2 4" xfId="5945" xr:uid="{00000000-0005-0000-0000-0000DE400000}"/>
    <cellStyle name="Normal 20 2 3 2 4 2" xfId="16864" xr:uid="{00000000-0005-0000-0000-0000DF400000}"/>
    <cellStyle name="Normal 20 2 3 2 4 2 2" xfId="28397" xr:uid="{00000000-0005-0000-0000-0000E0400000}"/>
    <cellStyle name="Normal 20 2 3 2 4 3" xfId="28396" xr:uid="{00000000-0005-0000-0000-0000E1400000}"/>
    <cellStyle name="Normal 20 2 3 2 4 4" xfId="49633" xr:uid="{00000000-0005-0000-0000-0000E2400000}"/>
    <cellStyle name="Normal 20 2 3 2 5" xfId="12502" xr:uid="{00000000-0005-0000-0000-0000E3400000}"/>
    <cellStyle name="Normal 20 2 3 2 5 2" xfId="28398" xr:uid="{00000000-0005-0000-0000-0000E4400000}"/>
    <cellStyle name="Normal 20 2 3 2 6" xfId="28389" xr:uid="{00000000-0005-0000-0000-0000E5400000}"/>
    <cellStyle name="Normal 20 2 3 2 7" xfId="45271" xr:uid="{00000000-0005-0000-0000-0000E6400000}"/>
    <cellStyle name="Normal 20 2 3 3" xfId="2673" xr:uid="{00000000-0005-0000-0000-0000E7400000}"/>
    <cellStyle name="Normal 20 2 3 3 2" xfId="9216" xr:uid="{00000000-0005-0000-0000-0000E8400000}"/>
    <cellStyle name="Normal 20 2 3 3 2 2" xfId="20135" xr:uid="{00000000-0005-0000-0000-0000E9400000}"/>
    <cellStyle name="Normal 20 2 3 3 2 2 2" xfId="28401" xr:uid="{00000000-0005-0000-0000-0000EA400000}"/>
    <cellStyle name="Normal 20 2 3 3 2 3" xfId="28400" xr:uid="{00000000-0005-0000-0000-0000EB400000}"/>
    <cellStyle name="Normal 20 2 3 3 2 4" xfId="52904" xr:uid="{00000000-0005-0000-0000-0000EC400000}"/>
    <cellStyle name="Normal 20 2 3 3 3" xfId="13592" xr:uid="{00000000-0005-0000-0000-0000ED400000}"/>
    <cellStyle name="Normal 20 2 3 3 3 2" xfId="28402" xr:uid="{00000000-0005-0000-0000-0000EE400000}"/>
    <cellStyle name="Normal 20 2 3 3 4" xfId="28399" xr:uid="{00000000-0005-0000-0000-0000EF400000}"/>
    <cellStyle name="Normal 20 2 3 3 5" xfId="46361" xr:uid="{00000000-0005-0000-0000-0000F0400000}"/>
    <cellStyle name="Normal 20 2 3 4" xfId="7035" xr:uid="{00000000-0005-0000-0000-0000F1400000}"/>
    <cellStyle name="Normal 20 2 3 4 2" xfId="17954" xr:uid="{00000000-0005-0000-0000-0000F2400000}"/>
    <cellStyle name="Normal 20 2 3 4 2 2" xfId="28404" xr:uid="{00000000-0005-0000-0000-0000F3400000}"/>
    <cellStyle name="Normal 20 2 3 4 3" xfId="28403" xr:uid="{00000000-0005-0000-0000-0000F4400000}"/>
    <cellStyle name="Normal 20 2 3 4 4" xfId="50723" xr:uid="{00000000-0005-0000-0000-0000F5400000}"/>
    <cellStyle name="Normal 20 2 3 5" xfId="4854" xr:uid="{00000000-0005-0000-0000-0000F6400000}"/>
    <cellStyle name="Normal 20 2 3 5 2" xfId="15773" xr:uid="{00000000-0005-0000-0000-0000F7400000}"/>
    <cellStyle name="Normal 20 2 3 5 2 2" xfId="28406" xr:uid="{00000000-0005-0000-0000-0000F8400000}"/>
    <cellStyle name="Normal 20 2 3 5 3" xfId="28405" xr:uid="{00000000-0005-0000-0000-0000F9400000}"/>
    <cellStyle name="Normal 20 2 3 5 4" xfId="48542" xr:uid="{00000000-0005-0000-0000-0000FA400000}"/>
    <cellStyle name="Normal 20 2 3 6" xfId="11411" xr:uid="{00000000-0005-0000-0000-0000FB400000}"/>
    <cellStyle name="Normal 20 2 3 6 2" xfId="28407" xr:uid="{00000000-0005-0000-0000-0000FC400000}"/>
    <cellStyle name="Normal 20 2 3 7" xfId="28388" xr:uid="{00000000-0005-0000-0000-0000FD400000}"/>
    <cellStyle name="Normal 20 2 3 8" xfId="44180" xr:uid="{00000000-0005-0000-0000-0000FE400000}"/>
    <cellStyle name="Normal 20 2 4" xfId="668" xr:uid="{00000000-0005-0000-0000-0000FF400000}"/>
    <cellStyle name="Normal 20 2 4 2" xfId="1767" xr:uid="{00000000-0005-0000-0000-000000410000}"/>
    <cellStyle name="Normal 20 2 4 2 2" xfId="3950" xr:uid="{00000000-0005-0000-0000-000001410000}"/>
    <cellStyle name="Normal 20 2 4 2 2 2" xfId="10493" xr:uid="{00000000-0005-0000-0000-000002410000}"/>
    <cellStyle name="Normal 20 2 4 2 2 2 2" xfId="21412" xr:uid="{00000000-0005-0000-0000-000003410000}"/>
    <cellStyle name="Normal 20 2 4 2 2 2 2 2" xfId="28412" xr:uid="{00000000-0005-0000-0000-000004410000}"/>
    <cellStyle name="Normal 20 2 4 2 2 2 3" xfId="28411" xr:uid="{00000000-0005-0000-0000-000005410000}"/>
    <cellStyle name="Normal 20 2 4 2 2 2 4" xfId="54181" xr:uid="{00000000-0005-0000-0000-000006410000}"/>
    <cellStyle name="Normal 20 2 4 2 2 3" xfId="14869" xr:uid="{00000000-0005-0000-0000-000007410000}"/>
    <cellStyle name="Normal 20 2 4 2 2 3 2" xfId="28413" xr:uid="{00000000-0005-0000-0000-000008410000}"/>
    <cellStyle name="Normal 20 2 4 2 2 4" xfId="28410" xr:uid="{00000000-0005-0000-0000-000009410000}"/>
    <cellStyle name="Normal 20 2 4 2 2 5" xfId="47638" xr:uid="{00000000-0005-0000-0000-00000A410000}"/>
    <cellStyle name="Normal 20 2 4 2 3" xfId="8312" xr:uid="{00000000-0005-0000-0000-00000B410000}"/>
    <cellStyle name="Normal 20 2 4 2 3 2" xfId="19231" xr:uid="{00000000-0005-0000-0000-00000C410000}"/>
    <cellStyle name="Normal 20 2 4 2 3 2 2" xfId="28415" xr:uid="{00000000-0005-0000-0000-00000D410000}"/>
    <cellStyle name="Normal 20 2 4 2 3 3" xfId="28414" xr:uid="{00000000-0005-0000-0000-00000E410000}"/>
    <cellStyle name="Normal 20 2 4 2 3 4" xfId="52000" xr:uid="{00000000-0005-0000-0000-00000F410000}"/>
    <cellStyle name="Normal 20 2 4 2 4" xfId="6131" xr:uid="{00000000-0005-0000-0000-000010410000}"/>
    <cellStyle name="Normal 20 2 4 2 4 2" xfId="17050" xr:uid="{00000000-0005-0000-0000-000011410000}"/>
    <cellStyle name="Normal 20 2 4 2 4 2 2" xfId="28417" xr:uid="{00000000-0005-0000-0000-000012410000}"/>
    <cellStyle name="Normal 20 2 4 2 4 3" xfId="28416" xr:uid="{00000000-0005-0000-0000-000013410000}"/>
    <cellStyle name="Normal 20 2 4 2 4 4" xfId="49819" xr:uid="{00000000-0005-0000-0000-000014410000}"/>
    <cellStyle name="Normal 20 2 4 2 5" xfId="12688" xr:uid="{00000000-0005-0000-0000-000015410000}"/>
    <cellStyle name="Normal 20 2 4 2 5 2" xfId="28418" xr:uid="{00000000-0005-0000-0000-000016410000}"/>
    <cellStyle name="Normal 20 2 4 2 6" xfId="28409" xr:uid="{00000000-0005-0000-0000-000017410000}"/>
    <cellStyle name="Normal 20 2 4 2 7" xfId="45457" xr:uid="{00000000-0005-0000-0000-000018410000}"/>
    <cellStyle name="Normal 20 2 4 3" xfId="2859" xr:uid="{00000000-0005-0000-0000-000019410000}"/>
    <cellStyle name="Normal 20 2 4 3 2" xfId="9402" xr:uid="{00000000-0005-0000-0000-00001A410000}"/>
    <cellStyle name="Normal 20 2 4 3 2 2" xfId="20321" xr:uid="{00000000-0005-0000-0000-00001B410000}"/>
    <cellStyle name="Normal 20 2 4 3 2 2 2" xfId="28421" xr:uid="{00000000-0005-0000-0000-00001C410000}"/>
    <cellStyle name="Normal 20 2 4 3 2 3" xfId="28420" xr:uid="{00000000-0005-0000-0000-00001D410000}"/>
    <cellStyle name="Normal 20 2 4 3 2 4" xfId="53090" xr:uid="{00000000-0005-0000-0000-00001E410000}"/>
    <cellStyle name="Normal 20 2 4 3 3" xfId="13778" xr:uid="{00000000-0005-0000-0000-00001F410000}"/>
    <cellStyle name="Normal 20 2 4 3 3 2" xfId="28422" xr:uid="{00000000-0005-0000-0000-000020410000}"/>
    <cellStyle name="Normal 20 2 4 3 4" xfId="28419" xr:uid="{00000000-0005-0000-0000-000021410000}"/>
    <cellStyle name="Normal 20 2 4 3 5" xfId="46547" xr:uid="{00000000-0005-0000-0000-000022410000}"/>
    <cellStyle name="Normal 20 2 4 4" xfId="7221" xr:uid="{00000000-0005-0000-0000-000023410000}"/>
    <cellStyle name="Normal 20 2 4 4 2" xfId="18140" xr:uid="{00000000-0005-0000-0000-000024410000}"/>
    <cellStyle name="Normal 20 2 4 4 2 2" xfId="28424" xr:uid="{00000000-0005-0000-0000-000025410000}"/>
    <cellStyle name="Normal 20 2 4 4 3" xfId="28423" xr:uid="{00000000-0005-0000-0000-000026410000}"/>
    <cellStyle name="Normal 20 2 4 4 4" xfId="50909" xr:uid="{00000000-0005-0000-0000-000027410000}"/>
    <cellStyle name="Normal 20 2 4 5" xfId="5040" xr:uid="{00000000-0005-0000-0000-000028410000}"/>
    <cellStyle name="Normal 20 2 4 5 2" xfId="15959" xr:uid="{00000000-0005-0000-0000-000029410000}"/>
    <cellStyle name="Normal 20 2 4 5 2 2" xfId="28426" xr:uid="{00000000-0005-0000-0000-00002A410000}"/>
    <cellStyle name="Normal 20 2 4 5 3" xfId="28425" xr:uid="{00000000-0005-0000-0000-00002B410000}"/>
    <cellStyle name="Normal 20 2 4 5 4" xfId="48728" xr:uid="{00000000-0005-0000-0000-00002C410000}"/>
    <cellStyle name="Normal 20 2 4 6" xfId="11597" xr:uid="{00000000-0005-0000-0000-00002D410000}"/>
    <cellStyle name="Normal 20 2 4 6 2" xfId="28427" xr:uid="{00000000-0005-0000-0000-00002E410000}"/>
    <cellStyle name="Normal 20 2 4 7" xfId="28408" xr:uid="{00000000-0005-0000-0000-00002F410000}"/>
    <cellStyle name="Normal 20 2 4 8" xfId="44366" xr:uid="{00000000-0005-0000-0000-000030410000}"/>
    <cellStyle name="Normal 20 2 5" xfId="766" xr:uid="{00000000-0005-0000-0000-000031410000}"/>
    <cellStyle name="Normal 20 2 5 2" xfId="1865" xr:uid="{00000000-0005-0000-0000-000032410000}"/>
    <cellStyle name="Normal 20 2 5 2 2" xfId="4048" xr:uid="{00000000-0005-0000-0000-000033410000}"/>
    <cellStyle name="Normal 20 2 5 2 2 2" xfId="10591" xr:uid="{00000000-0005-0000-0000-000034410000}"/>
    <cellStyle name="Normal 20 2 5 2 2 2 2" xfId="21510" xr:uid="{00000000-0005-0000-0000-000035410000}"/>
    <cellStyle name="Normal 20 2 5 2 2 2 2 2" xfId="28432" xr:uid="{00000000-0005-0000-0000-000036410000}"/>
    <cellStyle name="Normal 20 2 5 2 2 2 3" xfId="28431" xr:uid="{00000000-0005-0000-0000-000037410000}"/>
    <cellStyle name="Normal 20 2 5 2 2 2 4" xfId="54279" xr:uid="{00000000-0005-0000-0000-000038410000}"/>
    <cellStyle name="Normal 20 2 5 2 2 3" xfId="14967" xr:uid="{00000000-0005-0000-0000-000039410000}"/>
    <cellStyle name="Normal 20 2 5 2 2 3 2" xfId="28433" xr:uid="{00000000-0005-0000-0000-00003A410000}"/>
    <cellStyle name="Normal 20 2 5 2 2 4" xfId="28430" xr:uid="{00000000-0005-0000-0000-00003B410000}"/>
    <cellStyle name="Normal 20 2 5 2 2 5" xfId="47736" xr:uid="{00000000-0005-0000-0000-00003C410000}"/>
    <cellStyle name="Normal 20 2 5 2 3" xfId="8410" xr:uid="{00000000-0005-0000-0000-00003D410000}"/>
    <cellStyle name="Normal 20 2 5 2 3 2" xfId="19329" xr:uid="{00000000-0005-0000-0000-00003E410000}"/>
    <cellStyle name="Normal 20 2 5 2 3 2 2" xfId="28435" xr:uid="{00000000-0005-0000-0000-00003F410000}"/>
    <cellStyle name="Normal 20 2 5 2 3 3" xfId="28434" xr:uid="{00000000-0005-0000-0000-000040410000}"/>
    <cellStyle name="Normal 20 2 5 2 3 4" xfId="52098" xr:uid="{00000000-0005-0000-0000-000041410000}"/>
    <cellStyle name="Normal 20 2 5 2 4" xfId="6229" xr:uid="{00000000-0005-0000-0000-000042410000}"/>
    <cellStyle name="Normal 20 2 5 2 4 2" xfId="17148" xr:uid="{00000000-0005-0000-0000-000043410000}"/>
    <cellStyle name="Normal 20 2 5 2 4 2 2" xfId="28437" xr:uid="{00000000-0005-0000-0000-000044410000}"/>
    <cellStyle name="Normal 20 2 5 2 4 3" xfId="28436" xr:uid="{00000000-0005-0000-0000-000045410000}"/>
    <cellStyle name="Normal 20 2 5 2 4 4" xfId="49917" xr:uid="{00000000-0005-0000-0000-000046410000}"/>
    <cellStyle name="Normal 20 2 5 2 5" xfId="12786" xr:uid="{00000000-0005-0000-0000-000047410000}"/>
    <cellStyle name="Normal 20 2 5 2 5 2" xfId="28438" xr:uid="{00000000-0005-0000-0000-000048410000}"/>
    <cellStyle name="Normal 20 2 5 2 6" xfId="28429" xr:uid="{00000000-0005-0000-0000-000049410000}"/>
    <cellStyle name="Normal 20 2 5 2 7" xfId="45555" xr:uid="{00000000-0005-0000-0000-00004A410000}"/>
    <cellStyle name="Normal 20 2 5 3" xfId="2957" xr:uid="{00000000-0005-0000-0000-00004B410000}"/>
    <cellStyle name="Normal 20 2 5 3 2" xfId="9500" xr:uid="{00000000-0005-0000-0000-00004C410000}"/>
    <cellStyle name="Normal 20 2 5 3 2 2" xfId="20419" xr:uid="{00000000-0005-0000-0000-00004D410000}"/>
    <cellStyle name="Normal 20 2 5 3 2 2 2" xfId="28441" xr:uid="{00000000-0005-0000-0000-00004E410000}"/>
    <cellStyle name="Normal 20 2 5 3 2 3" xfId="28440" xr:uid="{00000000-0005-0000-0000-00004F410000}"/>
    <cellStyle name="Normal 20 2 5 3 2 4" xfId="53188" xr:uid="{00000000-0005-0000-0000-000050410000}"/>
    <cellStyle name="Normal 20 2 5 3 3" xfId="13876" xr:uid="{00000000-0005-0000-0000-000051410000}"/>
    <cellStyle name="Normal 20 2 5 3 3 2" xfId="28442" xr:uid="{00000000-0005-0000-0000-000052410000}"/>
    <cellStyle name="Normal 20 2 5 3 4" xfId="28439" xr:uid="{00000000-0005-0000-0000-000053410000}"/>
    <cellStyle name="Normal 20 2 5 3 5" xfId="46645" xr:uid="{00000000-0005-0000-0000-000054410000}"/>
    <cellStyle name="Normal 20 2 5 4" xfId="7319" xr:uid="{00000000-0005-0000-0000-000055410000}"/>
    <cellStyle name="Normal 20 2 5 4 2" xfId="18238" xr:uid="{00000000-0005-0000-0000-000056410000}"/>
    <cellStyle name="Normal 20 2 5 4 2 2" xfId="28444" xr:uid="{00000000-0005-0000-0000-000057410000}"/>
    <cellStyle name="Normal 20 2 5 4 3" xfId="28443" xr:uid="{00000000-0005-0000-0000-000058410000}"/>
    <cellStyle name="Normal 20 2 5 4 4" xfId="51007" xr:uid="{00000000-0005-0000-0000-000059410000}"/>
    <cellStyle name="Normal 20 2 5 5" xfId="5138" xr:uid="{00000000-0005-0000-0000-00005A410000}"/>
    <cellStyle name="Normal 20 2 5 5 2" xfId="16057" xr:uid="{00000000-0005-0000-0000-00005B410000}"/>
    <cellStyle name="Normal 20 2 5 5 2 2" xfId="28446" xr:uid="{00000000-0005-0000-0000-00005C410000}"/>
    <cellStyle name="Normal 20 2 5 5 3" xfId="28445" xr:uid="{00000000-0005-0000-0000-00005D410000}"/>
    <cellStyle name="Normal 20 2 5 5 4" xfId="48826" xr:uid="{00000000-0005-0000-0000-00005E410000}"/>
    <cellStyle name="Normal 20 2 5 6" xfId="11695" xr:uid="{00000000-0005-0000-0000-00005F410000}"/>
    <cellStyle name="Normal 20 2 5 6 2" xfId="28447" xr:uid="{00000000-0005-0000-0000-000060410000}"/>
    <cellStyle name="Normal 20 2 5 7" xfId="28428" xr:uid="{00000000-0005-0000-0000-000061410000}"/>
    <cellStyle name="Normal 20 2 5 8" xfId="44464" xr:uid="{00000000-0005-0000-0000-000062410000}"/>
    <cellStyle name="Normal 20 2 6" xfId="864" xr:uid="{00000000-0005-0000-0000-000063410000}"/>
    <cellStyle name="Normal 20 2 6 2" xfId="1963" xr:uid="{00000000-0005-0000-0000-000064410000}"/>
    <cellStyle name="Normal 20 2 6 2 2" xfId="4146" xr:uid="{00000000-0005-0000-0000-000065410000}"/>
    <cellStyle name="Normal 20 2 6 2 2 2" xfId="10689" xr:uid="{00000000-0005-0000-0000-000066410000}"/>
    <cellStyle name="Normal 20 2 6 2 2 2 2" xfId="21608" xr:uid="{00000000-0005-0000-0000-000067410000}"/>
    <cellStyle name="Normal 20 2 6 2 2 2 2 2" xfId="28452" xr:uid="{00000000-0005-0000-0000-000068410000}"/>
    <cellStyle name="Normal 20 2 6 2 2 2 3" xfId="28451" xr:uid="{00000000-0005-0000-0000-000069410000}"/>
    <cellStyle name="Normal 20 2 6 2 2 2 4" xfId="54377" xr:uid="{00000000-0005-0000-0000-00006A410000}"/>
    <cellStyle name="Normal 20 2 6 2 2 3" xfId="15065" xr:uid="{00000000-0005-0000-0000-00006B410000}"/>
    <cellStyle name="Normal 20 2 6 2 2 3 2" xfId="28453" xr:uid="{00000000-0005-0000-0000-00006C410000}"/>
    <cellStyle name="Normal 20 2 6 2 2 4" xfId="28450" xr:uid="{00000000-0005-0000-0000-00006D410000}"/>
    <cellStyle name="Normal 20 2 6 2 2 5" xfId="47834" xr:uid="{00000000-0005-0000-0000-00006E410000}"/>
    <cellStyle name="Normal 20 2 6 2 3" xfId="8508" xr:uid="{00000000-0005-0000-0000-00006F410000}"/>
    <cellStyle name="Normal 20 2 6 2 3 2" xfId="19427" xr:uid="{00000000-0005-0000-0000-000070410000}"/>
    <cellStyle name="Normal 20 2 6 2 3 2 2" xfId="28455" xr:uid="{00000000-0005-0000-0000-000071410000}"/>
    <cellStyle name="Normal 20 2 6 2 3 3" xfId="28454" xr:uid="{00000000-0005-0000-0000-000072410000}"/>
    <cellStyle name="Normal 20 2 6 2 3 4" xfId="52196" xr:uid="{00000000-0005-0000-0000-000073410000}"/>
    <cellStyle name="Normal 20 2 6 2 4" xfId="6327" xr:uid="{00000000-0005-0000-0000-000074410000}"/>
    <cellStyle name="Normal 20 2 6 2 4 2" xfId="17246" xr:uid="{00000000-0005-0000-0000-000075410000}"/>
    <cellStyle name="Normal 20 2 6 2 4 2 2" xfId="28457" xr:uid="{00000000-0005-0000-0000-000076410000}"/>
    <cellStyle name="Normal 20 2 6 2 4 3" xfId="28456" xr:uid="{00000000-0005-0000-0000-000077410000}"/>
    <cellStyle name="Normal 20 2 6 2 4 4" xfId="50015" xr:uid="{00000000-0005-0000-0000-000078410000}"/>
    <cellStyle name="Normal 20 2 6 2 5" xfId="12884" xr:uid="{00000000-0005-0000-0000-000079410000}"/>
    <cellStyle name="Normal 20 2 6 2 5 2" xfId="28458" xr:uid="{00000000-0005-0000-0000-00007A410000}"/>
    <cellStyle name="Normal 20 2 6 2 6" xfId="28449" xr:uid="{00000000-0005-0000-0000-00007B410000}"/>
    <cellStyle name="Normal 20 2 6 2 7" xfId="45653" xr:uid="{00000000-0005-0000-0000-00007C410000}"/>
    <cellStyle name="Normal 20 2 6 3" xfId="3055" xr:uid="{00000000-0005-0000-0000-00007D410000}"/>
    <cellStyle name="Normal 20 2 6 3 2" xfId="9598" xr:uid="{00000000-0005-0000-0000-00007E410000}"/>
    <cellStyle name="Normal 20 2 6 3 2 2" xfId="20517" xr:uid="{00000000-0005-0000-0000-00007F410000}"/>
    <cellStyle name="Normal 20 2 6 3 2 2 2" xfId="28461" xr:uid="{00000000-0005-0000-0000-000080410000}"/>
    <cellStyle name="Normal 20 2 6 3 2 3" xfId="28460" xr:uid="{00000000-0005-0000-0000-000081410000}"/>
    <cellStyle name="Normal 20 2 6 3 2 4" xfId="53286" xr:uid="{00000000-0005-0000-0000-000082410000}"/>
    <cellStyle name="Normal 20 2 6 3 3" xfId="13974" xr:uid="{00000000-0005-0000-0000-000083410000}"/>
    <cellStyle name="Normal 20 2 6 3 3 2" xfId="28462" xr:uid="{00000000-0005-0000-0000-000084410000}"/>
    <cellStyle name="Normal 20 2 6 3 4" xfId="28459" xr:uid="{00000000-0005-0000-0000-000085410000}"/>
    <cellStyle name="Normal 20 2 6 3 5" xfId="46743" xr:uid="{00000000-0005-0000-0000-000086410000}"/>
    <cellStyle name="Normal 20 2 6 4" xfId="7417" xr:uid="{00000000-0005-0000-0000-000087410000}"/>
    <cellStyle name="Normal 20 2 6 4 2" xfId="18336" xr:uid="{00000000-0005-0000-0000-000088410000}"/>
    <cellStyle name="Normal 20 2 6 4 2 2" xfId="28464" xr:uid="{00000000-0005-0000-0000-000089410000}"/>
    <cellStyle name="Normal 20 2 6 4 3" xfId="28463" xr:uid="{00000000-0005-0000-0000-00008A410000}"/>
    <cellStyle name="Normal 20 2 6 4 4" xfId="51105" xr:uid="{00000000-0005-0000-0000-00008B410000}"/>
    <cellStyle name="Normal 20 2 6 5" xfId="5236" xr:uid="{00000000-0005-0000-0000-00008C410000}"/>
    <cellStyle name="Normal 20 2 6 5 2" xfId="16155" xr:uid="{00000000-0005-0000-0000-00008D410000}"/>
    <cellStyle name="Normal 20 2 6 5 2 2" xfId="28466" xr:uid="{00000000-0005-0000-0000-00008E410000}"/>
    <cellStyle name="Normal 20 2 6 5 3" xfId="28465" xr:uid="{00000000-0005-0000-0000-00008F410000}"/>
    <cellStyle name="Normal 20 2 6 5 4" xfId="48924" xr:uid="{00000000-0005-0000-0000-000090410000}"/>
    <cellStyle name="Normal 20 2 6 6" xfId="11793" xr:uid="{00000000-0005-0000-0000-000091410000}"/>
    <cellStyle name="Normal 20 2 6 6 2" xfId="28467" xr:uid="{00000000-0005-0000-0000-000092410000}"/>
    <cellStyle name="Normal 20 2 6 7" xfId="28448" xr:uid="{00000000-0005-0000-0000-000093410000}"/>
    <cellStyle name="Normal 20 2 6 8" xfId="44562" xr:uid="{00000000-0005-0000-0000-000094410000}"/>
    <cellStyle name="Normal 20 2 7" xfId="976" xr:uid="{00000000-0005-0000-0000-000095410000}"/>
    <cellStyle name="Normal 20 2 7 2" xfId="2074" xr:uid="{00000000-0005-0000-0000-000096410000}"/>
    <cellStyle name="Normal 20 2 7 2 2" xfId="4257" xr:uid="{00000000-0005-0000-0000-000097410000}"/>
    <cellStyle name="Normal 20 2 7 2 2 2" xfId="10800" xr:uid="{00000000-0005-0000-0000-000098410000}"/>
    <cellStyle name="Normal 20 2 7 2 2 2 2" xfId="21719" xr:uid="{00000000-0005-0000-0000-000099410000}"/>
    <cellStyle name="Normal 20 2 7 2 2 2 2 2" xfId="28472" xr:uid="{00000000-0005-0000-0000-00009A410000}"/>
    <cellStyle name="Normal 20 2 7 2 2 2 3" xfId="28471" xr:uid="{00000000-0005-0000-0000-00009B410000}"/>
    <cellStyle name="Normal 20 2 7 2 2 2 4" xfId="54488" xr:uid="{00000000-0005-0000-0000-00009C410000}"/>
    <cellStyle name="Normal 20 2 7 2 2 3" xfId="15176" xr:uid="{00000000-0005-0000-0000-00009D410000}"/>
    <cellStyle name="Normal 20 2 7 2 2 3 2" xfId="28473" xr:uid="{00000000-0005-0000-0000-00009E410000}"/>
    <cellStyle name="Normal 20 2 7 2 2 4" xfId="28470" xr:uid="{00000000-0005-0000-0000-00009F410000}"/>
    <cellStyle name="Normal 20 2 7 2 2 5" xfId="47945" xr:uid="{00000000-0005-0000-0000-0000A0410000}"/>
    <cellStyle name="Normal 20 2 7 2 3" xfId="8619" xr:uid="{00000000-0005-0000-0000-0000A1410000}"/>
    <cellStyle name="Normal 20 2 7 2 3 2" xfId="19538" xr:uid="{00000000-0005-0000-0000-0000A2410000}"/>
    <cellStyle name="Normal 20 2 7 2 3 2 2" xfId="28475" xr:uid="{00000000-0005-0000-0000-0000A3410000}"/>
    <cellStyle name="Normal 20 2 7 2 3 3" xfId="28474" xr:uid="{00000000-0005-0000-0000-0000A4410000}"/>
    <cellStyle name="Normal 20 2 7 2 3 4" xfId="52307" xr:uid="{00000000-0005-0000-0000-0000A5410000}"/>
    <cellStyle name="Normal 20 2 7 2 4" xfId="6438" xr:uid="{00000000-0005-0000-0000-0000A6410000}"/>
    <cellStyle name="Normal 20 2 7 2 4 2" xfId="17357" xr:uid="{00000000-0005-0000-0000-0000A7410000}"/>
    <cellStyle name="Normal 20 2 7 2 4 2 2" xfId="28477" xr:uid="{00000000-0005-0000-0000-0000A8410000}"/>
    <cellStyle name="Normal 20 2 7 2 4 3" xfId="28476" xr:uid="{00000000-0005-0000-0000-0000A9410000}"/>
    <cellStyle name="Normal 20 2 7 2 4 4" xfId="50126" xr:uid="{00000000-0005-0000-0000-0000AA410000}"/>
    <cellStyle name="Normal 20 2 7 2 5" xfId="12995" xr:uid="{00000000-0005-0000-0000-0000AB410000}"/>
    <cellStyle name="Normal 20 2 7 2 5 2" xfId="28478" xr:uid="{00000000-0005-0000-0000-0000AC410000}"/>
    <cellStyle name="Normal 20 2 7 2 6" xfId="28469" xr:uid="{00000000-0005-0000-0000-0000AD410000}"/>
    <cellStyle name="Normal 20 2 7 2 7" xfId="45764" xr:uid="{00000000-0005-0000-0000-0000AE410000}"/>
    <cellStyle name="Normal 20 2 7 3" xfId="3166" xr:uid="{00000000-0005-0000-0000-0000AF410000}"/>
    <cellStyle name="Normal 20 2 7 3 2" xfId="9709" xr:uid="{00000000-0005-0000-0000-0000B0410000}"/>
    <cellStyle name="Normal 20 2 7 3 2 2" xfId="20628" xr:uid="{00000000-0005-0000-0000-0000B1410000}"/>
    <cellStyle name="Normal 20 2 7 3 2 2 2" xfId="28481" xr:uid="{00000000-0005-0000-0000-0000B2410000}"/>
    <cellStyle name="Normal 20 2 7 3 2 3" xfId="28480" xr:uid="{00000000-0005-0000-0000-0000B3410000}"/>
    <cellStyle name="Normal 20 2 7 3 2 4" xfId="53397" xr:uid="{00000000-0005-0000-0000-0000B4410000}"/>
    <cellStyle name="Normal 20 2 7 3 3" xfId="14085" xr:uid="{00000000-0005-0000-0000-0000B5410000}"/>
    <cellStyle name="Normal 20 2 7 3 3 2" xfId="28482" xr:uid="{00000000-0005-0000-0000-0000B6410000}"/>
    <cellStyle name="Normal 20 2 7 3 4" xfId="28479" xr:uid="{00000000-0005-0000-0000-0000B7410000}"/>
    <cellStyle name="Normal 20 2 7 3 5" xfId="46854" xr:uid="{00000000-0005-0000-0000-0000B8410000}"/>
    <cellStyle name="Normal 20 2 7 4" xfId="7528" xr:uid="{00000000-0005-0000-0000-0000B9410000}"/>
    <cellStyle name="Normal 20 2 7 4 2" xfId="18447" xr:uid="{00000000-0005-0000-0000-0000BA410000}"/>
    <cellStyle name="Normal 20 2 7 4 2 2" xfId="28484" xr:uid="{00000000-0005-0000-0000-0000BB410000}"/>
    <cellStyle name="Normal 20 2 7 4 3" xfId="28483" xr:uid="{00000000-0005-0000-0000-0000BC410000}"/>
    <cellStyle name="Normal 20 2 7 4 4" xfId="51216" xr:uid="{00000000-0005-0000-0000-0000BD410000}"/>
    <cellStyle name="Normal 20 2 7 5" xfId="5347" xr:uid="{00000000-0005-0000-0000-0000BE410000}"/>
    <cellStyle name="Normal 20 2 7 5 2" xfId="16266" xr:uid="{00000000-0005-0000-0000-0000BF410000}"/>
    <cellStyle name="Normal 20 2 7 5 2 2" xfId="28486" xr:uid="{00000000-0005-0000-0000-0000C0410000}"/>
    <cellStyle name="Normal 20 2 7 5 3" xfId="28485" xr:uid="{00000000-0005-0000-0000-0000C1410000}"/>
    <cellStyle name="Normal 20 2 7 5 4" xfId="49035" xr:uid="{00000000-0005-0000-0000-0000C2410000}"/>
    <cellStyle name="Normal 20 2 7 6" xfId="11904" xr:uid="{00000000-0005-0000-0000-0000C3410000}"/>
    <cellStyle name="Normal 20 2 7 6 2" xfId="28487" xr:uid="{00000000-0005-0000-0000-0000C4410000}"/>
    <cellStyle name="Normal 20 2 7 7" xfId="28468" xr:uid="{00000000-0005-0000-0000-0000C5410000}"/>
    <cellStyle name="Normal 20 2 7 8" xfId="44673" xr:uid="{00000000-0005-0000-0000-0000C6410000}"/>
    <cellStyle name="Normal 20 2 8" xfId="1062" xr:uid="{00000000-0005-0000-0000-0000C7410000}"/>
    <cellStyle name="Normal 20 2 8 2" xfId="2160" xr:uid="{00000000-0005-0000-0000-0000C8410000}"/>
    <cellStyle name="Normal 20 2 8 2 2" xfId="4343" xr:uid="{00000000-0005-0000-0000-0000C9410000}"/>
    <cellStyle name="Normal 20 2 8 2 2 2" xfId="10886" xr:uid="{00000000-0005-0000-0000-0000CA410000}"/>
    <cellStyle name="Normal 20 2 8 2 2 2 2" xfId="21805" xr:uid="{00000000-0005-0000-0000-0000CB410000}"/>
    <cellStyle name="Normal 20 2 8 2 2 2 2 2" xfId="28492" xr:uid="{00000000-0005-0000-0000-0000CC410000}"/>
    <cellStyle name="Normal 20 2 8 2 2 2 3" xfId="28491" xr:uid="{00000000-0005-0000-0000-0000CD410000}"/>
    <cellStyle name="Normal 20 2 8 2 2 2 4" xfId="54574" xr:uid="{00000000-0005-0000-0000-0000CE410000}"/>
    <cellStyle name="Normal 20 2 8 2 2 3" xfId="15262" xr:uid="{00000000-0005-0000-0000-0000CF410000}"/>
    <cellStyle name="Normal 20 2 8 2 2 3 2" xfId="28493" xr:uid="{00000000-0005-0000-0000-0000D0410000}"/>
    <cellStyle name="Normal 20 2 8 2 2 4" xfId="28490" xr:uid="{00000000-0005-0000-0000-0000D1410000}"/>
    <cellStyle name="Normal 20 2 8 2 2 5" xfId="48031" xr:uid="{00000000-0005-0000-0000-0000D2410000}"/>
    <cellStyle name="Normal 20 2 8 2 3" xfId="8705" xr:uid="{00000000-0005-0000-0000-0000D3410000}"/>
    <cellStyle name="Normal 20 2 8 2 3 2" xfId="19624" xr:uid="{00000000-0005-0000-0000-0000D4410000}"/>
    <cellStyle name="Normal 20 2 8 2 3 2 2" xfId="28495" xr:uid="{00000000-0005-0000-0000-0000D5410000}"/>
    <cellStyle name="Normal 20 2 8 2 3 3" xfId="28494" xr:uid="{00000000-0005-0000-0000-0000D6410000}"/>
    <cellStyle name="Normal 20 2 8 2 3 4" xfId="52393" xr:uid="{00000000-0005-0000-0000-0000D7410000}"/>
    <cellStyle name="Normal 20 2 8 2 4" xfId="6524" xr:uid="{00000000-0005-0000-0000-0000D8410000}"/>
    <cellStyle name="Normal 20 2 8 2 4 2" xfId="17443" xr:uid="{00000000-0005-0000-0000-0000D9410000}"/>
    <cellStyle name="Normal 20 2 8 2 4 2 2" xfId="28497" xr:uid="{00000000-0005-0000-0000-0000DA410000}"/>
    <cellStyle name="Normal 20 2 8 2 4 3" xfId="28496" xr:uid="{00000000-0005-0000-0000-0000DB410000}"/>
    <cellStyle name="Normal 20 2 8 2 4 4" xfId="50212" xr:uid="{00000000-0005-0000-0000-0000DC410000}"/>
    <cellStyle name="Normal 20 2 8 2 5" xfId="13081" xr:uid="{00000000-0005-0000-0000-0000DD410000}"/>
    <cellStyle name="Normal 20 2 8 2 5 2" xfId="28498" xr:uid="{00000000-0005-0000-0000-0000DE410000}"/>
    <cellStyle name="Normal 20 2 8 2 6" xfId="28489" xr:uid="{00000000-0005-0000-0000-0000DF410000}"/>
    <cellStyle name="Normal 20 2 8 2 7" xfId="45850" xr:uid="{00000000-0005-0000-0000-0000E0410000}"/>
    <cellStyle name="Normal 20 2 8 3" xfId="3252" xr:uid="{00000000-0005-0000-0000-0000E1410000}"/>
    <cellStyle name="Normal 20 2 8 3 2" xfId="9795" xr:uid="{00000000-0005-0000-0000-0000E2410000}"/>
    <cellStyle name="Normal 20 2 8 3 2 2" xfId="20714" xr:uid="{00000000-0005-0000-0000-0000E3410000}"/>
    <cellStyle name="Normal 20 2 8 3 2 2 2" xfId="28501" xr:uid="{00000000-0005-0000-0000-0000E4410000}"/>
    <cellStyle name="Normal 20 2 8 3 2 3" xfId="28500" xr:uid="{00000000-0005-0000-0000-0000E5410000}"/>
    <cellStyle name="Normal 20 2 8 3 2 4" xfId="53483" xr:uid="{00000000-0005-0000-0000-0000E6410000}"/>
    <cellStyle name="Normal 20 2 8 3 3" xfId="14171" xr:uid="{00000000-0005-0000-0000-0000E7410000}"/>
    <cellStyle name="Normal 20 2 8 3 3 2" xfId="28502" xr:uid="{00000000-0005-0000-0000-0000E8410000}"/>
    <cellStyle name="Normal 20 2 8 3 4" xfId="28499" xr:uid="{00000000-0005-0000-0000-0000E9410000}"/>
    <cellStyle name="Normal 20 2 8 3 5" xfId="46940" xr:uid="{00000000-0005-0000-0000-0000EA410000}"/>
    <cellStyle name="Normal 20 2 8 4" xfId="7614" xr:uid="{00000000-0005-0000-0000-0000EB410000}"/>
    <cellStyle name="Normal 20 2 8 4 2" xfId="18533" xr:uid="{00000000-0005-0000-0000-0000EC410000}"/>
    <cellStyle name="Normal 20 2 8 4 2 2" xfId="28504" xr:uid="{00000000-0005-0000-0000-0000ED410000}"/>
    <cellStyle name="Normal 20 2 8 4 3" xfId="28503" xr:uid="{00000000-0005-0000-0000-0000EE410000}"/>
    <cellStyle name="Normal 20 2 8 4 4" xfId="51302" xr:uid="{00000000-0005-0000-0000-0000EF410000}"/>
    <cellStyle name="Normal 20 2 8 5" xfId="5433" xr:uid="{00000000-0005-0000-0000-0000F0410000}"/>
    <cellStyle name="Normal 20 2 8 5 2" xfId="16352" xr:uid="{00000000-0005-0000-0000-0000F1410000}"/>
    <cellStyle name="Normal 20 2 8 5 2 2" xfId="28506" xr:uid="{00000000-0005-0000-0000-0000F2410000}"/>
    <cellStyle name="Normal 20 2 8 5 3" xfId="28505" xr:uid="{00000000-0005-0000-0000-0000F3410000}"/>
    <cellStyle name="Normal 20 2 8 5 4" xfId="49121" xr:uid="{00000000-0005-0000-0000-0000F4410000}"/>
    <cellStyle name="Normal 20 2 8 6" xfId="11990" xr:uid="{00000000-0005-0000-0000-0000F5410000}"/>
    <cellStyle name="Normal 20 2 8 6 2" xfId="28507" xr:uid="{00000000-0005-0000-0000-0000F6410000}"/>
    <cellStyle name="Normal 20 2 8 7" xfId="28488" xr:uid="{00000000-0005-0000-0000-0000F7410000}"/>
    <cellStyle name="Normal 20 2 8 8" xfId="44759" xr:uid="{00000000-0005-0000-0000-0000F8410000}"/>
    <cellStyle name="Normal 20 2 9" xfId="1160" xr:uid="{00000000-0005-0000-0000-0000F9410000}"/>
    <cellStyle name="Normal 20 2 9 2" xfId="2258" xr:uid="{00000000-0005-0000-0000-0000FA410000}"/>
    <cellStyle name="Normal 20 2 9 2 2" xfId="4441" xr:uid="{00000000-0005-0000-0000-0000FB410000}"/>
    <cellStyle name="Normal 20 2 9 2 2 2" xfId="10984" xr:uid="{00000000-0005-0000-0000-0000FC410000}"/>
    <cellStyle name="Normal 20 2 9 2 2 2 2" xfId="21903" xr:uid="{00000000-0005-0000-0000-0000FD410000}"/>
    <cellStyle name="Normal 20 2 9 2 2 2 2 2" xfId="28512" xr:uid="{00000000-0005-0000-0000-0000FE410000}"/>
    <cellStyle name="Normal 20 2 9 2 2 2 3" xfId="28511" xr:uid="{00000000-0005-0000-0000-0000FF410000}"/>
    <cellStyle name="Normal 20 2 9 2 2 2 4" xfId="54672" xr:uid="{00000000-0005-0000-0000-000000420000}"/>
    <cellStyle name="Normal 20 2 9 2 2 3" xfId="15360" xr:uid="{00000000-0005-0000-0000-000001420000}"/>
    <cellStyle name="Normal 20 2 9 2 2 3 2" xfId="28513" xr:uid="{00000000-0005-0000-0000-000002420000}"/>
    <cellStyle name="Normal 20 2 9 2 2 4" xfId="28510" xr:uid="{00000000-0005-0000-0000-000003420000}"/>
    <cellStyle name="Normal 20 2 9 2 2 5" xfId="48129" xr:uid="{00000000-0005-0000-0000-000004420000}"/>
    <cellStyle name="Normal 20 2 9 2 3" xfId="8803" xr:uid="{00000000-0005-0000-0000-000005420000}"/>
    <cellStyle name="Normal 20 2 9 2 3 2" xfId="19722" xr:uid="{00000000-0005-0000-0000-000006420000}"/>
    <cellStyle name="Normal 20 2 9 2 3 2 2" xfId="28515" xr:uid="{00000000-0005-0000-0000-000007420000}"/>
    <cellStyle name="Normal 20 2 9 2 3 3" xfId="28514" xr:uid="{00000000-0005-0000-0000-000008420000}"/>
    <cellStyle name="Normal 20 2 9 2 3 4" xfId="52491" xr:uid="{00000000-0005-0000-0000-000009420000}"/>
    <cellStyle name="Normal 20 2 9 2 4" xfId="6622" xr:uid="{00000000-0005-0000-0000-00000A420000}"/>
    <cellStyle name="Normal 20 2 9 2 4 2" xfId="17541" xr:uid="{00000000-0005-0000-0000-00000B420000}"/>
    <cellStyle name="Normal 20 2 9 2 4 2 2" xfId="28517" xr:uid="{00000000-0005-0000-0000-00000C420000}"/>
    <cellStyle name="Normal 20 2 9 2 4 3" xfId="28516" xr:uid="{00000000-0005-0000-0000-00000D420000}"/>
    <cellStyle name="Normal 20 2 9 2 4 4" xfId="50310" xr:uid="{00000000-0005-0000-0000-00000E420000}"/>
    <cellStyle name="Normal 20 2 9 2 5" xfId="13179" xr:uid="{00000000-0005-0000-0000-00000F420000}"/>
    <cellStyle name="Normal 20 2 9 2 5 2" xfId="28518" xr:uid="{00000000-0005-0000-0000-000010420000}"/>
    <cellStyle name="Normal 20 2 9 2 6" xfId="28509" xr:uid="{00000000-0005-0000-0000-000011420000}"/>
    <cellStyle name="Normal 20 2 9 2 7" xfId="45948" xr:uid="{00000000-0005-0000-0000-000012420000}"/>
    <cellStyle name="Normal 20 2 9 3" xfId="3350" xr:uid="{00000000-0005-0000-0000-000013420000}"/>
    <cellStyle name="Normal 20 2 9 3 2" xfId="9893" xr:uid="{00000000-0005-0000-0000-000014420000}"/>
    <cellStyle name="Normal 20 2 9 3 2 2" xfId="20812" xr:uid="{00000000-0005-0000-0000-000015420000}"/>
    <cellStyle name="Normal 20 2 9 3 2 2 2" xfId="28521" xr:uid="{00000000-0005-0000-0000-000016420000}"/>
    <cellStyle name="Normal 20 2 9 3 2 3" xfId="28520" xr:uid="{00000000-0005-0000-0000-000017420000}"/>
    <cellStyle name="Normal 20 2 9 3 2 4" xfId="53581" xr:uid="{00000000-0005-0000-0000-000018420000}"/>
    <cellStyle name="Normal 20 2 9 3 3" xfId="14269" xr:uid="{00000000-0005-0000-0000-000019420000}"/>
    <cellStyle name="Normal 20 2 9 3 3 2" xfId="28522" xr:uid="{00000000-0005-0000-0000-00001A420000}"/>
    <cellStyle name="Normal 20 2 9 3 4" xfId="28519" xr:uid="{00000000-0005-0000-0000-00001B420000}"/>
    <cellStyle name="Normal 20 2 9 3 5" xfId="47038" xr:uid="{00000000-0005-0000-0000-00001C420000}"/>
    <cellStyle name="Normal 20 2 9 4" xfId="7712" xr:uid="{00000000-0005-0000-0000-00001D420000}"/>
    <cellStyle name="Normal 20 2 9 4 2" xfId="18631" xr:uid="{00000000-0005-0000-0000-00001E420000}"/>
    <cellStyle name="Normal 20 2 9 4 2 2" xfId="28524" xr:uid="{00000000-0005-0000-0000-00001F420000}"/>
    <cellStyle name="Normal 20 2 9 4 3" xfId="28523" xr:uid="{00000000-0005-0000-0000-000020420000}"/>
    <cellStyle name="Normal 20 2 9 4 4" xfId="51400" xr:uid="{00000000-0005-0000-0000-000021420000}"/>
    <cellStyle name="Normal 20 2 9 5" xfId="5531" xr:uid="{00000000-0005-0000-0000-000022420000}"/>
    <cellStyle name="Normal 20 2 9 5 2" xfId="16450" xr:uid="{00000000-0005-0000-0000-000023420000}"/>
    <cellStyle name="Normal 20 2 9 5 2 2" xfId="28526" xr:uid="{00000000-0005-0000-0000-000024420000}"/>
    <cellStyle name="Normal 20 2 9 5 3" xfId="28525" xr:uid="{00000000-0005-0000-0000-000025420000}"/>
    <cellStyle name="Normal 20 2 9 5 4" xfId="49219" xr:uid="{00000000-0005-0000-0000-000026420000}"/>
    <cellStyle name="Normal 20 2 9 6" xfId="12088" xr:uid="{00000000-0005-0000-0000-000027420000}"/>
    <cellStyle name="Normal 20 2 9 6 2" xfId="28527" xr:uid="{00000000-0005-0000-0000-000028420000}"/>
    <cellStyle name="Normal 20 2 9 7" xfId="28508" xr:uid="{00000000-0005-0000-0000-000029420000}"/>
    <cellStyle name="Normal 20 2 9 8" xfId="44857" xr:uid="{00000000-0005-0000-0000-00002A420000}"/>
    <cellStyle name="Normal 20 20" xfId="55292" xr:uid="{00000000-0005-0000-0000-00002B420000}"/>
    <cellStyle name="Normal 20 3" xfId="279" xr:uid="{00000000-0005-0000-0000-00002C420000}"/>
    <cellStyle name="Normal 20 3 2" xfId="545" xr:uid="{00000000-0005-0000-0000-00002D420000}"/>
    <cellStyle name="Normal 20 3 2 2" xfId="1644" xr:uid="{00000000-0005-0000-0000-00002E420000}"/>
    <cellStyle name="Normal 20 3 2 2 2" xfId="3827" xr:uid="{00000000-0005-0000-0000-00002F420000}"/>
    <cellStyle name="Normal 20 3 2 2 2 2" xfId="10370" xr:uid="{00000000-0005-0000-0000-000030420000}"/>
    <cellStyle name="Normal 20 3 2 2 2 2 2" xfId="21289" xr:uid="{00000000-0005-0000-0000-000031420000}"/>
    <cellStyle name="Normal 20 3 2 2 2 2 2 2" xfId="28533" xr:uid="{00000000-0005-0000-0000-000032420000}"/>
    <cellStyle name="Normal 20 3 2 2 2 2 3" xfId="28532" xr:uid="{00000000-0005-0000-0000-000033420000}"/>
    <cellStyle name="Normal 20 3 2 2 2 2 4" xfId="54058" xr:uid="{00000000-0005-0000-0000-000034420000}"/>
    <cellStyle name="Normal 20 3 2 2 2 3" xfId="14746" xr:uid="{00000000-0005-0000-0000-000035420000}"/>
    <cellStyle name="Normal 20 3 2 2 2 3 2" xfId="28534" xr:uid="{00000000-0005-0000-0000-000036420000}"/>
    <cellStyle name="Normal 20 3 2 2 2 4" xfId="28531" xr:uid="{00000000-0005-0000-0000-000037420000}"/>
    <cellStyle name="Normal 20 3 2 2 2 5" xfId="47515" xr:uid="{00000000-0005-0000-0000-000038420000}"/>
    <cellStyle name="Normal 20 3 2 2 3" xfId="8189" xr:uid="{00000000-0005-0000-0000-000039420000}"/>
    <cellStyle name="Normal 20 3 2 2 3 2" xfId="19108" xr:uid="{00000000-0005-0000-0000-00003A420000}"/>
    <cellStyle name="Normal 20 3 2 2 3 2 2" xfId="28536" xr:uid="{00000000-0005-0000-0000-00003B420000}"/>
    <cellStyle name="Normal 20 3 2 2 3 3" xfId="28535" xr:uid="{00000000-0005-0000-0000-00003C420000}"/>
    <cellStyle name="Normal 20 3 2 2 3 4" xfId="51877" xr:uid="{00000000-0005-0000-0000-00003D420000}"/>
    <cellStyle name="Normal 20 3 2 2 4" xfId="6008" xr:uid="{00000000-0005-0000-0000-00003E420000}"/>
    <cellStyle name="Normal 20 3 2 2 4 2" xfId="16927" xr:uid="{00000000-0005-0000-0000-00003F420000}"/>
    <cellStyle name="Normal 20 3 2 2 4 2 2" xfId="28538" xr:uid="{00000000-0005-0000-0000-000040420000}"/>
    <cellStyle name="Normal 20 3 2 2 4 3" xfId="28537" xr:uid="{00000000-0005-0000-0000-000041420000}"/>
    <cellStyle name="Normal 20 3 2 2 4 4" xfId="49696" xr:uid="{00000000-0005-0000-0000-000042420000}"/>
    <cellStyle name="Normal 20 3 2 2 5" xfId="12565" xr:uid="{00000000-0005-0000-0000-000043420000}"/>
    <cellStyle name="Normal 20 3 2 2 5 2" xfId="28539" xr:uid="{00000000-0005-0000-0000-000044420000}"/>
    <cellStyle name="Normal 20 3 2 2 6" xfId="28530" xr:uid="{00000000-0005-0000-0000-000045420000}"/>
    <cellStyle name="Normal 20 3 2 2 7" xfId="45334" xr:uid="{00000000-0005-0000-0000-000046420000}"/>
    <cellStyle name="Normal 20 3 2 3" xfId="2736" xr:uid="{00000000-0005-0000-0000-000047420000}"/>
    <cellStyle name="Normal 20 3 2 3 2" xfId="9279" xr:uid="{00000000-0005-0000-0000-000048420000}"/>
    <cellStyle name="Normal 20 3 2 3 2 2" xfId="20198" xr:uid="{00000000-0005-0000-0000-000049420000}"/>
    <cellStyle name="Normal 20 3 2 3 2 2 2" xfId="28542" xr:uid="{00000000-0005-0000-0000-00004A420000}"/>
    <cellStyle name="Normal 20 3 2 3 2 3" xfId="28541" xr:uid="{00000000-0005-0000-0000-00004B420000}"/>
    <cellStyle name="Normal 20 3 2 3 2 4" xfId="52967" xr:uid="{00000000-0005-0000-0000-00004C420000}"/>
    <cellStyle name="Normal 20 3 2 3 3" xfId="13655" xr:uid="{00000000-0005-0000-0000-00004D420000}"/>
    <cellStyle name="Normal 20 3 2 3 3 2" xfId="28543" xr:uid="{00000000-0005-0000-0000-00004E420000}"/>
    <cellStyle name="Normal 20 3 2 3 4" xfId="28540" xr:uid="{00000000-0005-0000-0000-00004F420000}"/>
    <cellStyle name="Normal 20 3 2 3 5" xfId="46424" xr:uid="{00000000-0005-0000-0000-000050420000}"/>
    <cellStyle name="Normal 20 3 2 4" xfId="7098" xr:uid="{00000000-0005-0000-0000-000051420000}"/>
    <cellStyle name="Normal 20 3 2 4 2" xfId="18017" xr:uid="{00000000-0005-0000-0000-000052420000}"/>
    <cellStyle name="Normal 20 3 2 4 2 2" xfId="28545" xr:uid="{00000000-0005-0000-0000-000053420000}"/>
    <cellStyle name="Normal 20 3 2 4 3" xfId="28544" xr:uid="{00000000-0005-0000-0000-000054420000}"/>
    <cellStyle name="Normal 20 3 2 4 4" xfId="50786" xr:uid="{00000000-0005-0000-0000-000055420000}"/>
    <cellStyle name="Normal 20 3 2 5" xfId="4917" xr:uid="{00000000-0005-0000-0000-000056420000}"/>
    <cellStyle name="Normal 20 3 2 5 2" xfId="15836" xr:uid="{00000000-0005-0000-0000-000057420000}"/>
    <cellStyle name="Normal 20 3 2 5 2 2" xfId="28547" xr:uid="{00000000-0005-0000-0000-000058420000}"/>
    <cellStyle name="Normal 20 3 2 5 3" xfId="28546" xr:uid="{00000000-0005-0000-0000-000059420000}"/>
    <cellStyle name="Normal 20 3 2 5 4" xfId="48605" xr:uid="{00000000-0005-0000-0000-00005A420000}"/>
    <cellStyle name="Normal 20 3 2 6" xfId="11474" xr:uid="{00000000-0005-0000-0000-00005B420000}"/>
    <cellStyle name="Normal 20 3 2 6 2" xfId="28548" xr:uid="{00000000-0005-0000-0000-00005C420000}"/>
    <cellStyle name="Normal 20 3 2 7" xfId="28529" xr:uid="{00000000-0005-0000-0000-00005D420000}"/>
    <cellStyle name="Normal 20 3 2 8" xfId="44243" xr:uid="{00000000-0005-0000-0000-00005E420000}"/>
    <cellStyle name="Normal 20 3 3" xfId="1446" xr:uid="{00000000-0005-0000-0000-00005F420000}"/>
    <cellStyle name="Normal 20 3 3 2" xfId="3629" xr:uid="{00000000-0005-0000-0000-000060420000}"/>
    <cellStyle name="Normal 20 3 3 2 2" xfId="10172" xr:uid="{00000000-0005-0000-0000-000061420000}"/>
    <cellStyle name="Normal 20 3 3 2 2 2" xfId="21091" xr:uid="{00000000-0005-0000-0000-000062420000}"/>
    <cellStyle name="Normal 20 3 3 2 2 2 2" xfId="28552" xr:uid="{00000000-0005-0000-0000-000063420000}"/>
    <cellStyle name="Normal 20 3 3 2 2 3" xfId="28551" xr:uid="{00000000-0005-0000-0000-000064420000}"/>
    <cellStyle name="Normal 20 3 3 2 2 4" xfId="53860" xr:uid="{00000000-0005-0000-0000-000065420000}"/>
    <cellStyle name="Normal 20 3 3 2 3" xfId="14548" xr:uid="{00000000-0005-0000-0000-000066420000}"/>
    <cellStyle name="Normal 20 3 3 2 3 2" xfId="28553" xr:uid="{00000000-0005-0000-0000-000067420000}"/>
    <cellStyle name="Normal 20 3 3 2 4" xfId="28550" xr:uid="{00000000-0005-0000-0000-000068420000}"/>
    <cellStyle name="Normal 20 3 3 2 5" xfId="47317" xr:uid="{00000000-0005-0000-0000-000069420000}"/>
    <cellStyle name="Normal 20 3 3 3" xfId="7991" xr:uid="{00000000-0005-0000-0000-00006A420000}"/>
    <cellStyle name="Normal 20 3 3 3 2" xfId="18910" xr:uid="{00000000-0005-0000-0000-00006B420000}"/>
    <cellStyle name="Normal 20 3 3 3 2 2" xfId="28555" xr:uid="{00000000-0005-0000-0000-00006C420000}"/>
    <cellStyle name="Normal 20 3 3 3 3" xfId="28554" xr:uid="{00000000-0005-0000-0000-00006D420000}"/>
    <cellStyle name="Normal 20 3 3 3 4" xfId="51679" xr:uid="{00000000-0005-0000-0000-00006E420000}"/>
    <cellStyle name="Normal 20 3 3 4" xfId="5810" xr:uid="{00000000-0005-0000-0000-00006F420000}"/>
    <cellStyle name="Normal 20 3 3 4 2" xfId="16729" xr:uid="{00000000-0005-0000-0000-000070420000}"/>
    <cellStyle name="Normal 20 3 3 4 2 2" xfId="28557" xr:uid="{00000000-0005-0000-0000-000071420000}"/>
    <cellStyle name="Normal 20 3 3 4 3" xfId="28556" xr:uid="{00000000-0005-0000-0000-000072420000}"/>
    <cellStyle name="Normal 20 3 3 4 4" xfId="49498" xr:uid="{00000000-0005-0000-0000-000073420000}"/>
    <cellStyle name="Normal 20 3 3 5" xfId="12367" xr:uid="{00000000-0005-0000-0000-000074420000}"/>
    <cellStyle name="Normal 20 3 3 5 2" xfId="28558" xr:uid="{00000000-0005-0000-0000-000075420000}"/>
    <cellStyle name="Normal 20 3 3 6" xfId="28549" xr:uid="{00000000-0005-0000-0000-000076420000}"/>
    <cellStyle name="Normal 20 3 3 7" xfId="45136" xr:uid="{00000000-0005-0000-0000-000077420000}"/>
    <cellStyle name="Normal 20 3 4" xfId="2538" xr:uid="{00000000-0005-0000-0000-000078420000}"/>
    <cellStyle name="Normal 20 3 4 2" xfId="9081" xr:uid="{00000000-0005-0000-0000-000079420000}"/>
    <cellStyle name="Normal 20 3 4 2 2" xfId="20000" xr:uid="{00000000-0005-0000-0000-00007A420000}"/>
    <cellStyle name="Normal 20 3 4 2 2 2" xfId="28561" xr:uid="{00000000-0005-0000-0000-00007B420000}"/>
    <cellStyle name="Normal 20 3 4 2 3" xfId="28560" xr:uid="{00000000-0005-0000-0000-00007C420000}"/>
    <cellStyle name="Normal 20 3 4 2 4" xfId="52769" xr:uid="{00000000-0005-0000-0000-00007D420000}"/>
    <cellStyle name="Normal 20 3 4 3" xfId="13457" xr:uid="{00000000-0005-0000-0000-00007E420000}"/>
    <cellStyle name="Normal 20 3 4 3 2" xfId="28562" xr:uid="{00000000-0005-0000-0000-00007F420000}"/>
    <cellStyle name="Normal 20 3 4 4" xfId="28559" xr:uid="{00000000-0005-0000-0000-000080420000}"/>
    <cellStyle name="Normal 20 3 4 5" xfId="46226" xr:uid="{00000000-0005-0000-0000-000081420000}"/>
    <cellStyle name="Normal 20 3 5" xfId="6900" xr:uid="{00000000-0005-0000-0000-000082420000}"/>
    <cellStyle name="Normal 20 3 5 2" xfId="17819" xr:uid="{00000000-0005-0000-0000-000083420000}"/>
    <cellStyle name="Normal 20 3 5 2 2" xfId="28564" xr:uid="{00000000-0005-0000-0000-000084420000}"/>
    <cellStyle name="Normal 20 3 5 3" xfId="28563" xr:uid="{00000000-0005-0000-0000-000085420000}"/>
    <cellStyle name="Normal 20 3 5 4" xfId="50588" xr:uid="{00000000-0005-0000-0000-000086420000}"/>
    <cellStyle name="Normal 20 3 6" xfId="4719" xr:uid="{00000000-0005-0000-0000-000087420000}"/>
    <cellStyle name="Normal 20 3 6 2" xfId="15638" xr:uid="{00000000-0005-0000-0000-000088420000}"/>
    <cellStyle name="Normal 20 3 6 2 2" xfId="28566" xr:uid="{00000000-0005-0000-0000-000089420000}"/>
    <cellStyle name="Normal 20 3 6 3" xfId="28565" xr:uid="{00000000-0005-0000-0000-00008A420000}"/>
    <cellStyle name="Normal 20 3 6 4" xfId="48407" xr:uid="{00000000-0005-0000-0000-00008B420000}"/>
    <cellStyle name="Normal 20 3 7" xfId="11276" xr:uid="{00000000-0005-0000-0000-00008C420000}"/>
    <cellStyle name="Normal 20 3 7 2" xfId="28567" xr:uid="{00000000-0005-0000-0000-00008D420000}"/>
    <cellStyle name="Normal 20 3 8" xfId="28528" xr:uid="{00000000-0005-0000-0000-00008E420000}"/>
    <cellStyle name="Normal 20 3 9" xfId="44045" xr:uid="{00000000-0005-0000-0000-00008F420000}"/>
    <cellStyle name="Normal 20 4" xfId="445" xr:uid="{00000000-0005-0000-0000-000090420000}"/>
    <cellStyle name="Normal 20 4 2" xfId="1545" xr:uid="{00000000-0005-0000-0000-000091420000}"/>
    <cellStyle name="Normal 20 4 2 2" xfId="3728" xr:uid="{00000000-0005-0000-0000-000092420000}"/>
    <cellStyle name="Normal 20 4 2 2 2" xfId="10271" xr:uid="{00000000-0005-0000-0000-000093420000}"/>
    <cellStyle name="Normal 20 4 2 2 2 2" xfId="21190" xr:uid="{00000000-0005-0000-0000-000094420000}"/>
    <cellStyle name="Normal 20 4 2 2 2 2 2" xfId="28572" xr:uid="{00000000-0005-0000-0000-000095420000}"/>
    <cellStyle name="Normal 20 4 2 2 2 3" xfId="28571" xr:uid="{00000000-0005-0000-0000-000096420000}"/>
    <cellStyle name="Normal 20 4 2 2 2 4" xfId="53959" xr:uid="{00000000-0005-0000-0000-000097420000}"/>
    <cellStyle name="Normal 20 4 2 2 3" xfId="14647" xr:uid="{00000000-0005-0000-0000-000098420000}"/>
    <cellStyle name="Normal 20 4 2 2 3 2" xfId="28573" xr:uid="{00000000-0005-0000-0000-000099420000}"/>
    <cellStyle name="Normal 20 4 2 2 4" xfId="28570" xr:uid="{00000000-0005-0000-0000-00009A420000}"/>
    <cellStyle name="Normal 20 4 2 2 5" xfId="47416" xr:uid="{00000000-0005-0000-0000-00009B420000}"/>
    <cellStyle name="Normal 20 4 2 3" xfId="8090" xr:uid="{00000000-0005-0000-0000-00009C420000}"/>
    <cellStyle name="Normal 20 4 2 3 2" xfId="19009" xr:uid="{00000000-0005-0000-0000-00009D420000}"/>
    <cellStyle name="Normal 20 4 2 3 2 2" xfId="28575" xr:uid="{00000000-0005-0000-0000-00009E420000}"/>
    <cellStyle name="Normal 20 4 2 3 3" xfId="28574" xr:uid="{00000000-0005-0000-0000-00009F420000}"/>
    <cellStyle name="Normal 20 4 2 3 4" xfId="51778" xr:uid="{00000000-0005-0000-0000-0000A0420000}"/>
    <cellStyle name="Normal 20 4 2 4" xfId="5909" xr:uid="{00000000-0005-0000-0000-0000A1420000}"/>
    <cellStyle name="Normal 20 4 2 4 2" xfId="16828" xr:uid="{00000000-0005-0000-0000-0000A2420000}"/>
    <cellStyle name="Normal 20 4 2 4 2 2" xfId="28577" xr:uid="{00000000-0005-0000-0000-0000A3420000}"/>
    <cellStyle name="Normal 20 4 2 4 3" xfId="28576" xr:uid="{00000000-0005-0000-0000-0000A4420000}"/>
    <cellStyle name="Normal 20 4 2 4 4" xfId="49597" xr:uid="{00000000-0005-0000-0000-0000A5420000}"/>
    <cellStyle name="Normal 20 4 2 5" xfId="12466" xr:uid="{00000000-0005-0000-0000-0000A6420000}"/>
    <cellStyle name="Normal 20 4 2 5 2" xfId="28578" xr:uid="{00000000-0005-0000-0000-0000A7420000}"/>
    <cellStyle name="Normal 20 4 2 6" xfId="28569" xr:uid="{00000000-0005-0000-0000-0000A8420000}"/>
    <cellStyle name="Normal 20 4 2 7" xfId="45235" xr:uid="{00000000-0005-0000-0000-0000A9420000}"/>
    <cellStyle name="Normal 20 4 3" xfId="2637" xr:uid="{00000000-0005-0000-0000-0000AA420000}"/>
    <cellStyle name="Normal 20 4 3 2" xfId="9180" xr:uid="{00000000-0005-0000-0000-0000AB420000}"/>
    <cellStyle name="Normal 20 4 3 2 2" xfId="20099" xr:uid="{00000000-0005-0000-0000-0000AC420000}"/>
    <cellStyle name="Normal 20 4 3 2 2 2" xfId="28581" xr:uid="{00000000-0005-0000-0000-0000AD420000}"/>
    <cellStyle name="Normal 20 4 3 2 3" xfId="28580" xr:uid="{00000000-0005-0000-0000-0000AE420000}"/>
    <cellStyle name="Normal 20 4 3 2 4" xfId="52868" xr:uid="{00000000-0005-0000-0000-0000AF420000}"/>
    <cellStyle name="Normal 20 4 3 3" xfId="13556" xr:uid="{00000000-0005-0000-0000-0000B0420000}"/>
    <cellStyle name="Normal 20 4 3 3 2" xfId="28582" xr:uid="{00000000-0005-0000-0000-0000B1420000}"/>
    <cellStyle name="Normal 20 4 3 4" xfId="28579" xr:uid="{00000000-0005-0000-0000-0000B2420000}"/>
    <cellStyle name="Normal 20 4 3 5" xfId="46325" xr:uid="{00000000-0005-0000-0000-0000B3420000}"/>
    <cellStyle name="Normal 20 4 4" xfId="6999" xr:uid="{00000000-0005-0000-0000-0000B4420000}"/>
    <cellStyle name="Normal 20 4 4 2" xfId="17918" xr:uid="{00000000-0005-0000-0000-0000B5420000}"/>
    <cellStyle name="Normal 20 4 4 2 2" xfId="28584" xr:uid="{00000000-0005-0000-0000-0000B6420000}"/>
    <cellStyle name="Normal 20 4 4 3" xfId="28583" xr:uid="{00000000-0005-0000-0000-0000B7420000}"/>
    <cellStyle name="Normal 20 4 4 4" xfId="50687" xr:uid="{00000000-0005-0000-0000-0000B8420000}"/>
    <cellStyle name="Normal 20 4 5" xfId="4818" xr:uid="{00000000-0005-0000-0000-0000B9420000}"/>
    <cellStyle name="Normal 20 4 5 2" xfId="15737" xr:uid="{00000000-0005-0000-0000-0000BA420000}"/>
    <cellStyle name="Normal 20 4 5 2 2" xfId="28586" xr:uid="{00000000-0005-0000-0000-0000BB420000}"/>
    <cellStyle name="Normal 20 4 5 3" xfId="28585" xr:uid="{00000000-0005-0000-0000-0000BC420000}"/>
    <cellStyle name="Normal 20 4 5 4" xfId="48506" xr:uid="{00000000-0005-0000-0000-0000BD420000}"/>
    <cellStyle name="Normal 20 4 6" xfId="11375" xr:uid="{00000000-0005-0000-0000-0000BE420000}"/>
    <cellStyle name="Normal 20 4 6 2" xfId="28587" xr:uid="{00000000-0005-0000-0000-0000BF420000}"/>
    <cellStyle name="Normal 20 4 7" xfId="28568" xr:uid="{00000000-0005-0000-0000-0000C0420000}"/>
    <cellStyle name="Normal 20 4 8" xfId="44144" xr:uid="{00000000-0005-0000-0000-0000C1420000}"/>
    <cellStyle name="Normal 20 5" xfId="632" xr:uid="{00000000-0005-0000-0000-0000C2420000}"/>
    <cellStyle name="Normal 20 5 2" xfId="1731" xr:uid="{00000000-0005-0000-0000-0000C3420000}"/>
    <cellStyle name="Normal 20 5 2 2" xfId="3914" xr:uid="{00000000-0005-0000-0000-0000C4420000}"/>
    <cellStyle name="Normal 20 5 2 2 2" xfId="10457" xr:uid="{00000000-0005-0000-0000-0000C5420000}"/>
    <cellStyle name="Normal 20 5 2 2 2 2" xfId="21376" xr:uid="{00000000-0005-0000-0000-0000C6420000}"/>
    <cellStyle name="Normal 20 5 2 2 2 2 2" xfId="28592" xr:uid="{00000000-0005-0000-0000-0000C7420000}"/>
    <cellStyle name="Normal 20 5 2 2 2 3" xfId="28591" xr:uid="{00000000-0005-0000-0000-0000C8420000}"/>
    <cellStyle name="Normal 20 5 2 2 2 4" xfId="54145" xr:uid="{00000000-0005-0000-0000-0000C9420000}"/>
    <cellStyle name="Normal 20 5 2 2 3" xfId="14833" xr:uid="{00000000-0005-0000-0000-0000CA420000}"/>
    <cellStyle name="Normal 20 5 2 2 3 2" xfId="28593" xr:uid="{00000000-0005-0000-0000-0000CB420000}"/>
    <cellStyle name="Normal 20 5 2 2 4" xfId="28590" xr:uid="{00000000-0005-0000-0000-0000CC420000}"/>
    <cellStyle name="Normal 20 5 2 2 5" xfId="47602" xr:uid="{00000000-0005-0000-0000-0000CD420000}"/>
    <cellStyle name="Normal 20 5 2 3" xfId="8276" xr:uid="{00000000-0005-0000-0000-0000CE420000}"/>
    <cellStyle name="Normal 20 5 2 3 2" xfId="19195" xr:uid="{00000000-0005-0000-0000-0000CF420000}"/>
    <cellStyle name="Normal 20 5 2 3 2 2" xfId="28595" xr:uid="{00000000-0005-0000-0000-0000D0420000}"/>
    <cellStyle name="Normal 20 5 2 3 3" xfId="28594" xr:uid="{00000000-0005-0000-0000-0000D1420000}"/>
    <cellStyle name="Normal 20 5 2 3 4" xfId="51964" xr:uid="{00000000-0005-0000-0000-0000D2420000}"/>
    <cellStyle name="Normal 20 5 2 4" xfId="6095" xr:uid="{00000000-0005-0000-0000-0000D3420000}"/>
    <cellStyle name="Normal 20 5 2 4 2" xfId="17014" xr:uid="{00000000-0005-0000-0000-0000D4420000}"/>
    <cellStyle name="Normal 20 5 2 4 2 2" xfId="28597" xr:uid="{00000000-0005-0000-0000-0000D5420000}"/>
    <cellStyle name="Normal 20 5 2 4 3" xfId="28596" xr:uid="{00000000-0005-0000-0000-0000D6420000}"/>
    <cellStyle name="Normal 20 5 2 4 4" xfId="49783" xr:uid="{00000000-0005-0000-0000-0000D7420000}"/>
    <cellStyle name="Normal 20 5 2 5" xfId="12652" xr:uid="{00000000-0005-0000-0000-0000D8420000}"/>
    <cellStyle name="Normal 20 5 2 5 2" xfId="28598" xr:uid="{00000000-0005-0000-0000-0000D9420000}"/>
    <cellStyle name="Normal 20 5 2 6" xfId="28589" xr:uid="{00000000-0005-0000-0000-0000DA420000}"/>
    <cellStyle name="Normal 20 5 2 7" xfId="45421" xr:uid="{00000000-0005-0000-0000-0000DB420000}"/>
    <cellStyle name="Normal 20 5 3" xfId="2823" xr:uid="{00000000-0005-0000-0000-0000DC420000}"/>
    <cellStyle name="Normal 20 5 3 2" xfId="9366" xr:uid="{00000000-0005-0000-0000-0000DD420000}"/>
    <cellStyle name="Normal 20 5 3 2 2" xfId="20285" xr:uid="{00000000-0005-0000-0000-0000DE420000}"/>
    <cellStyle name="Normal 20 5 3 2 2 2" xfId="28601" xr:uid="{00000000-0005-0000-0000-0000DF420000}"/>
    <cellStyle name="Normal 20 5 3 2 3" xfId="28600" xr:uid="{00000000-0005-0000-0000-0000E0420000}"/>
    <cellStyle name="Normal 20 5 3 2 4" xfId="53054" xr:uid="{00000000-0005-0000-0000-0000E1420000}"/>
    <cellStyle name="Normal 20 5 3 3" xfId="13742" xr:uid="{00000000-0005-0000-0000-0000E2420000}"/>
    <cellStyle name="Normal 20 5 3 3 2" xfId="28602" xr:uid="{00000000-0005-0000-0000-0000E3420000}"/>
    <cellStyle name="Normal 20 5 3 4" xfId="28599" xr:uid="{00000000-0005-0000-0000-0000E4420000}"/>
    <cellStyle name="Normal 20 5 3 5" xfId="46511" xr:uid="{00000000-0005-0000-0000-0000E5420000}"/>
    <cellStyle name="Normal 20 5 4" xfId="7185" xr:uid="{00000000-0005-0000-0000-0000E6420000}"/>
    <cellStyle name="Normal 20 5 4 2" xfId="18104" xr:uid="{00000000-0005-0000-0000-0000E7420000}"/>
    <cellStyle name="Normal 20 5 4 2 2" xfId="28604" xr:uid="{00000000-0005-0000-0000-0000E8420000}"/>
    <cellStyle name="Normal 20 5 4 3" xfId="28603" xr:uid="{00000000-0005-0000-0000-0000E9420000}"/>
    <cellStyle name="Normal 20 5 4 4" xfId="50873" xr:uid="{00000000-0005-0000-0000-0000EA420000}"/>
    <cellStyle name="Normal 20 5 5" xfId="5004" xr:uid="{00000000-0005-0000-0000-0000EB420000}"/>
    <cellStyle name="Normal 20 5 5 2" xfId="15923" xr:uid="{00000000-0005-0000-0000-0000EC420000}"/>
    <cellStyle name="Normal 20 5 5 2 2" xfId="28606" xr:uid="{00000000-0005-0000-0000-0000ED420000}"/>
    <cellStyle name="Normal 20 5 5 3" xfId="28605" xr:uid="{00000000-0005-0000-0000-0000EE420000}"/>
    <cellStyle name="Normal 20 5 5 4" xfId="48692" xr:uid="{00000000-0005-0000-0000-0000EF420000}"/>
    <cellStyle name="Normal 20 5 6" xfId="11561" xr:uid="{00000000-0005-0000-0000-0000F0420000}"/>
    <cellStyle name="Normal 20 5 6 2" xfId="28607" xr:uid="{00000000-0005-0000-0000-0000F1420000}"/>
    <cellStyle name="Normal 20 5 7" xfId="28588" xr:uid="{00000000-0005-0000-0000-0000F2420000}"/>
    <cellStyle name="Normal 20 5 8" xfId="44330" xr:uid="{00000000-0005-0000-0000-0000F3420000}"/>
    <cellStyle name="Normal 20 6" xfId="730" xr:uid="{00000000-0005-0000-0000-0000F4420000}"/>
    <cellStyle name="Normal 20 6 2" xfId="1829" xr:uid="{00000000-0005-0000-0000-0000F5420000}"/>
    <cellStyle name="Normal 20 6 2 2" xfId="4012" xr:uid="{00000000-0005-0000-0000-0000F6420000}"/>
    <cellStyle name="Normal 20 6 2 2 2" xfId="10555" xr:uid="{00000000-0005-0000-0000-0000F7420000}"/>
    <cellStyle name="Normal 20 6 2 2 2 2" xfId="21474" xr:uid="{00000000-0005-0000-0000-0000F8420000}"/>
    <cellStyle name="Normal 20 6 2 2 2 2 2" xfId="28612" xr:uid="{00000000-0005-0000-0000-0000F9420000}"/>
    <cellStyle name="Normal 20 6 2 2 2 3" xfId="28611" xr:uid="{00000000-0005-0000-0000-0000FA420000}"/>
    <cellStyle name="Normal 20 6 2 2 2 4" xfId="54243" xr:uid="{00000000-0005-0000-0000-0000FB420000}"/>
    <cellStyle name="Normal 20 6 2 2 3" xfId="14931" xr:uid="{00000000-0005-0000-0000-0000FC420000}"/>
    <cellStyle name="Normal 20 6 2 2 3 2" xfId="28613" xr:uid="{00000000-0005-0000-0000-0000FD420000}"/>
    <cellStyle name="Normal 20 6 2 2 4" xfId="28610" xr:uid="{00000000-0005-0000-0000-0000FE420000}"/>
    <cellStyle name="Normal 20 6 2 2 5" xfId="47700" xr:uid="{00000000-0005-0000-0000-0000FF420000}"/>
    <cellStyle name="Normal 20 6 2 3" xfId="8374" xr:uid="{00000000-0005-0000-0000-000000430000}"/>
    <cellStyle name="Normal 20 6 2 3 2" xfId="19293" xr:uid="{00000000-0005-0000-0000-000001430000}"/>
    <cellStyle name="Normal 20 6 2 3 2 2" xfId="28615" xr:uid="{00000000-0005-0000-0000-000002430000}"/>
    <cellStyle name="Normal 20 6 2 3 3" xfId="28614" xr:uid="{00000000-0005-0000-0000-000003430000}"/>
    <cellStyle name="Normal 20 6 2 3 4" xfId="52062" xr:uid="{00000000-0005-0000-0000-000004430000}"/>
    <cellStyle name="Normal 20 6 2 4" xfId="6193" xr:uid="{00000000-0005-0000-0000-000005430000}"/>
    <cellStyle name="Normal 20 6 2 4 2" xfId="17112" xr:uid="{00000000-0005-0000-0000-000006430000}"/>
    <cellStyle name="Normal 20 6 2 4 2 2" xfId="28617" xr:uid="{00000000-0005-0000-0000-000007430000}"/>
    <cellStyle name="Normal 20 6 2 4 3" xfId="28616" xr:uid="{00000000-0005-0000-0000-000008430000}"/>
    <cellStyle name="Normal 20 6 2 4 4" xfId="49881" xr:uid="{00000000-0005-0000-0000-000009430000}"/>
    <cellStyle name="Normal 20 6 2 5" xfId="12750" xr:uid="{00000000-0005-0000-0000-00000A430000}"/>
    <cellStyle name="Normal 20 6 2 5 2" xfId="28618" xr:uid="{00000000-0005-0000-0000-00000B430000}"/>
    <cellStyle name="Normal 20 6 2 6" xfId="28609" xr:uid="{00000000-0005-0000-0000-00000C430000}"/>
    <cellStyle name="Normal 20 6 2 7" xfId="45519" xr:uid="{00000000-0005-0000-0000-00000D430000}"/>
    <cellStyle name="Normal 20 6 3" xfId="2921" xr:uid="{00000000-0005-0000-0000-00000E430000}"/>
    <cellStyle name="Normal 20 6 3 2" xfId="9464" xr:uid="{00000000-0005-0000-0000-00000F430000}"/>
    <cellStyle name="Normal 20 6 3 2 2" xfId="20383" xr:uid="{00000000-0005-0000-0000-000010430000}"/>
    <cellStyle name="Normal 20 6 3 2 2 2" xfId="28621" xr:uid="{00000000-0005-0000-0000-000011430000}"/>
    <cellStyle name="Normal 20 6 3 2 3" xfId="28620" xr:uid="{00000000-0005-0000-0000-000012430000}"/>
    <cellStyle name="Normal 20 6 3 2 4" xfId="53152" xr:uid="{00000000-0005-0000-0000-000013430000}"/>
    <cellStyle name="Normal 20 6 3 3" xfId="13840" xr:uid="{00000000-0005-0000-0000-000014430000}"/>
    <cellStyle name="Normal 20 6 3 3 2" xfId="28622" xr:uid="{00000000-0005-0000-0000-000015430000}"/>
    <cellStyle name="Normal 20 6 3 4" xfId="28619" xr:uid="{00000000-0005-0000-0000-000016430000}"/>
    <cellStyle name="Normal 20 6 3 5" xfId="46609" xr:uid="{00000000-0005-0000-0000-000017430000}"/>
    <cellStyle name="Normal 20 6 4" xfId="7283" xr:uid="{00000000-0005-0000-0000-000018430000}"/>
    <cellStyle name="Normal 20 6 4 2" xfId="18202" xr:uid="{00000000-0005-0000-0000-000019430000}"/>
    <cellStyle name="Normal 20 6 4 2 2" xfId="28624" xr:uid="{00000000-0005-0000-0000-00001A430000}"/>
    <cellStyle name="Normal 20 6 4 3" xfId="28623" xr:uid="{00000000-0005-0000-0000-00001B430000}"/>
    <cellStyle name="Normal 20 6 4 4" xfId="50971" xr:uid="{00000000-0005-0000-0000-00001C430000}"/>
    <cellStyle name="Normal 20 6 5" xfId="5102" xr:uid="{00000000-0005-0000-0000-00001D430000}"/>
    <cellStyle name="Normal 20 6 5 2" xfId="16021" xr:uid="{00000000-0005-0000-0000-00001E430000}"/>
    <cellStyle name="Normal 20 6 5 2 2" xfId="28626" xr:uid="{00000000-0005-0000-0000-00001F430000}"/>
    <cellStyle name="Normal 20 6 5 3" xfId="28625" xr:uid="{00000000-0005-0000-0000-000020430000}"/>
    <cellStyle name="Normal 20 6 5 4" xfId="48790" xr:uid="{00000000-0005-0000-0000-000021430000}"/>
    <cellStyle name="Normal 20 6 6" xfId="11659" xr:uid="{00000000-0005-0000-0000-000022430000}"/>
    <cellStyle name="Normal 20 6 6 2" xfId="28627" xr:uid="{00000000-0005-0000-0000-000023430000}"/>
    <cellStyle name="Normal 20 6 7" xfId="28608" xr:uid="{00000000-0005-0000-0000-000024430000}"/>
    <cellStyle name="Normal 20 6 8" xfId="44428" xr:uid="{00000000-0005-0000-0000-000025430000}"/>
    <cellStyle name="Normal 20 7" xfId="828" xr:uid="{00000000-0005-0000-0000-000026430000}"/>
    <cellStyle name="Normal 20 7 2" xfId="1927" xr:uid="{00000000-0005-0000-0000-000027430000}"/>
    <cellStyle name="Normal 20 7 2 2" xfId="4110" xr:uid="{00000000-0005-0000-0000-000028430000}"/>
    <cellStyle name="Normal 20 7 2 2 2" xfId="10653" xr:uid="{00000000-0005-0000-0000-000029430000}"/>
    <cellStyle name="Normal 20 7 2 2 2 2" xfId="21572" xr:uid="{00000000-0005-0000-0000-00002A430000}"/>
    <cellStyle name="Normal 20 7 2 2 2 2 2" xfId="28632" xr:uid="{00000000-0005-0000-0000-00002B430000}"/>
    <cellStyle name="Normal 20 7 2 2 2 3" xfId="28631" xr:uid="{00000000-0005-0000-0000-00002C430000}"/>
    <cellStyle name="Normal 20 7 2 2 2 4" xfId="54341" xr:uid="{00000000-0005-0000-0000-00002D430000}"/>
    <cellStyle name="Normal 20 7 2 2 3" xfId="15029" xr:uid="{00000000-0005-0000-0000-00002E430000}"/>
    <cellStyle name="Normal 20 7 2 2 3 2" xfId="28633" xr:uid="{00000000-0005-0000-0000-00002F430000}"/>
    <cellStyle name="Normal 20 7 2 2 4" xfId="28630" xr:uid="{00000000-0005-0000-0000-000030430000}"/>
    <cellStyle name="Normal 20 7 2 2 5" xfId="47798" xr:uid="{00000000-0005-0000-0000-000031430000}"/>
    <cellStyle name="Normal 20 7 2 3" xfId="8472" xr:uid="{00000000-0005-0000-0000-000032430000}"/>
    <cellStyle name="Normal 20 7 2 3 2" xfId="19391" xr:uid="{00000000-0005-0000-0000-000033430000}"/>
    <cellStyle name="Normal 20 7 2 3 2 2" xfId="28635" xr:uid="{00000000-0005-0000-0000-000034430000}"/>
    <cellStyle name="Normal 20 7 2 3 3" xfId="28634" xr:uid="{00000000-0005-0000-0000-000035430000}"/>
    <cellStyle name="Normal 20 7 2 3 4" xfId="52160" xr:uid="{00000000-0005-0000-0000-000036430000}"/>
    <cellStyle name="Normal 20 7 2 4" xfId="6291" xr:uid="{00000000-0005-0000-0000-000037430000}"/>
    <cellStyle name="Normal 20 7 2 4 2" xfId="17210" xr:uid="{00000000-0005-0000-0000-000038430000}"/>
    <cellStyle name="Normal 20 7 2 4 2 2" xfId="28637" xr:uid="{00000000-0005-0000-0000-000039430000}"/>
    <cellStyle name="Normal 20 7 2 4 3" xfId="28636" xr:uid="{00000000-0005-0000-0000-00003A430000}"/>
    <cellStyle name="Normal 20 7 2 4 4" xfId="49979" xr:uid="{00000000-0005-0000-0000-00003B430000}"/>
    <cellStyle name="Normal 20 7 2 5" xfId="12848" xr:uid="{00000000-0005-0000-0000-00003C430000}"/>
    <cellStyle name="Normal 20 7 2 5 2" xfId="28638" xr:uid="{00000000-0005-0000-0000-00003D430000}"/>
    <cellStyle name="Normal 20 7 2 6" xfId="28629" xr:uid="{00000000-0005-0000-0000-00003E430000}"/>
    <cellStyle name="Normal 20 7 2 7" xfId="45617" xr:uid="{00000000-0005-0000-0000-00003F430000}"/>
    <cellStyle name="Normal 20 7 3" xfId="3019" xr:uid="{00000000-0005-0000-0000-000040430000}"/>
    <cellStyle name="Normal 20 7 3 2" xfId="9562" xr:uid="{00000000-0005-0000-0000-000041430000}"/>
    <cellStyle name="Normal 20 7 3 2 2" xfId="20481" xr:uid="{00000000-0005-0000-0000-000042430000}"/>
    <cellStyle name="Normal 20 7 3 2 2 2" xfId="28641" xr:uid="{00000000-0005-0000-0000-000043430000}"/>
    <cellStyle name="Normal 20 7 3 2 3" xfId="28640" xr:uid="{00000000-0005-0000-0000-000044430000}"/>
    <cellStyle name="Normal 20 7 3 2 4" xfId="53250" xr:uid="{00000000-0005-0000-0000-000045430000}"/>
    <cellStyle name="Normal 20 7 3 3" xfId="13938" xr:uid="{00000000-0005-0000-0000-000046430000}"/>
    <cellStyle name="Normal 20 7 3 3 2" xfId="28642" xr:uid="{00000000-0005-0000-0000-000047430000}"/>
    <cellStyle name="Normal 20 7 3 4" xfId="28639" xr:uid="{00000000-0005-0000-0000-000048430000}"/>
    <cellStyle name="Normal 20 7 3 5" xfId="46707" xr:uid="{00000000-0005-0000-0000-000049430000}"/>
    <cellStyle name="Normal 20 7 4" xfId="7381" xr:uid="{00000000-0005-0000-0000-00004A430000}"/>
    <cellStyle name="Normal 20 7 4 2" xfId="18300" xr:uid="{00000000-0005-0000-0000-00004B430000}"/>
    <cellStyle name="Normal 20 7 4 2 2" xfId="28644" xr:uid="{00000000-0005-0000-0000-00004C430000}"/>
    <cellStyle name="Normal 20 7 4 3" xfId="28643" xr:uid="{00000000-0005-0000-0000-00004D430000}"/>
    <cellStyle name="Normal 20 7 4 4" xfId="51069" xr:uid="{00000000-0005-0000-0000-00004E430000}"/>
    <cellStyle name="Normal 20 7 5" xfId="5200" xr:uid="{00000000-0005-0000-0000-00004F430000}"/>
    <cellStyle name="Normal 20 7 5 2" xfId="16119" xr:uid="{00000000-0005-0000-0000-000050430000}"/>
    <cellStyle name="Normal 20 7 5 2 2" xfId="28646" xr:uid="{00000000-0005-0000-0000-000051430000}"/>
    <cellStyle name="Normal 20 7 5 3" xfId="28645" xr:uid="{00000000-0005-0000-0000-000052430000}"/>
    <cellStyle name="Normal 20 7 5 4" xfId="48888" xr:uid="{00000000-0005-0000-0000-000053430000}"/>
    <cellStyle name="Normal 20 7 6" xfId="11757" xr:uid="{00000000-0005-0000-0000-000054430000}"/>
    <cellStyle name="Normal 20 7 6 2" xfId="28647" xr:uid="{00000000-0005-0000-0000-000055430000}"/>
    <cellStyle name="Normal 20 7 7" xfId="28628" xr:uid="{00000000-0005-0000-0000-000056430000}"/>
    <cellStyle name="Normal 20 7 8" xfId="44526" xr:uid="{00000000-0005-0000-0000-000057430000}"/>
    <cellStyle name="Normal 20 8" xfId="940" xr:uid="{00000000-0005-0000-0000-000058430000}"/>
    <cellStyle name="Normal 20 8 2" xfId="2038" xr:uid="{00000000-0005-0000-0000-000059430000}"/>
    <cellStyle name="Normal 20 8 2 2" xfId="4221" xr:uid="{00000000-0005-0000-0000-00005A430000}"/>
    <cellStyle name="Normal 20 8 2 2 2" xfId="10764" xr:uid="{00000000-0005-0000-0000-00005B430000}"/>
    <cellStyle name="Normal 20 8 2 2 2 2" xfId="21683" xr:uid="{00000000-0005-0000-0000-00005C430000}"/>
    <cellStyle name="Normal 20 8 2 2 2 2 2" xfId="28652" xr:uid="{00000000-0005-0000-0000-00005D430000}"/>
    <cellStyle name="Normal 20 8 2 2 2 3" xfId="28651" xr:uid="{00000000-0005-0000-0000-00005E430000}"/>
    <cellStyle name="Normal 20 8 2 2 2 4" xfId="54452" xr:uid="{00000000-0005-0000-0000-00005F430000}"/>
    <cellStyle name="Normal 20 8 2 2 3" xfId="15140" xr:uid="{00000000-0005-0000-0000-000060430000}"/>
    <cellStyle name="Normal 20 8 2 2 3 2" xfId="28653" xr:uid="{00000000-0005-0000-0000-000061430000}"/>
    <cellStyle name="Normal 20 8 2 2 4" xfId="28650" xr:uid="{00000000-0005-0000-0000-000062430000}"/>
    <cellStyle name="Normal 20 8 2 2 5" xfId="47909" xr:uid="{00000000-0005-0000-0000-000063430000}"/>
    <cellStyle name="Normal 20 8 2 3" xfId="8583" xr:uid="{00000000-0005-0000-0000-000064430000}"/>
    <cellStyle name="Normal 20 8 2 3 2" xfId="19502" xr:uid="{00000000-0005-0000-0000-000065430000}"/>
    <cellStyle name="Normal 20 8 2 3 2 2" xfId="28655" xr:uid="{00000000-0005-0000-0000-000066430000}"/>
    <cellStyle name="Normal 20 8 2 3 3" xfId="28654" xr:uid="{00000000-0005-0000-0000-000067430000}"/>
    <cellStyle name="Normal 20 8 2 3 4" xfId="52271" xr:uid="{00000000-0005-0000-0000-000068430000}"/>
    <cellStyle name="Normal 20 8 2 4" xfId="6402" xr:uid="{00000000-0005-0000-0000-000069430000}"/>
    <cellStyle name="Normal 20 8 2 4 2" xfId="17321" xr:uid="{00000000-0005-0000-0000-00006A430000}"/>
    <cellStyle name="Normal 20 8 2 4 2 2" xfId="28657" xr:uid="{00000000-0005-0000-0000-00006B430000}"/>
    <cellStyle name="Normal 20 8 2 4 3" xfId="28656" xr:uid="{00000000-0005-0000-0000-00006C430000}"/>
    <cellStyle name="Normal 20 8 2 4 4" xfId="50090" xr:uid="{00000000-0005-0000-0000-00006D430000}"/>
    <cellStyle name="Normal 20 8 2 5" xfId="12959" xr:uid="{00000000-0005-0000-0000-00006E430000}"/>
    <cellStyle name="Normal 20 8 2 5 2" xfId="28658" xr:uid="{00000000-0005-0000-0000-00006F430000}"/>
    <cellStyle name="Normal 20 8 2 6" xfId="28649" xr:uid="{00000000-0005-0000-0000-000070430000}"/>
    <cellStyle name="Normal 20 8 2 7" xfId="45728" xr:uid="{00000000-0005-0000-0000-000071430000}"/>
    <cellStyle name="Normal 20 8 3" xfId="3130" xr:uid="{00000000-0005-0000-0000-000072430000}"/>
    <cellStyle name="Normal 20 8 3 2" xfId="9673" xr:uid="{00000000-0005-0000-0000-000073430000}"/>
    <cellStyle name="Normal 20 8 3 2 2" xfId="20592" xr:uid="{00000000-0005-0000-0000-000074430000}"/>
    <cellStyle name="Normal 20 8 3 2 2 2" xfId="28661" xr:uid="{00000000-0005-0000-0000-000075430000}"/>
    <cellStyle name="Normal 20 8 3 2 3" xfId="28660" xr:uid="{00000000-0005-0000-0000-000076430000}"/>
    <cellStyle name="Normal 20 8 3 2 4" xfId="53361" xr:uid="{00000000-0005-0000-0000-000077430000}"/>
    <cellStyle name="Normal 20 8 3 3" xfId="14049" xr:uid="{00000000-0005-0000-0000-000078430000}"/>
    <cellStyle name="Normal 20 8 3 3 2" xfId="28662" xr:uid="{00000000-0005-0000-0000-000079430000}"/>
    <cellStyle name="Normal 20 8 3 4" xfId="28659" xr:uid="{00000000-0005-0000-0000-00007A430000}"/>
    <cellStyle name="Normal 20 8 3 5" xfId="46818" xr:uid="{00000000-0005-0000-0000-00007B430000}"/>
    <cellStyle name="Normal 20 8 4" xfId="7492" xr:uid="{00000000-0005-0000-0000-00007C430000}"/>
    <cellStyle name="Normal 20 8 4 2" xfId="18411" xr:uid="{00000000-0005-0000-0000-00007D430000}"/>
    <cellStyle name="Normal 20 8 4 2 2" xfId="28664" xr:uid="{00000000-0005-0000-0000-00007E430000}"/>
    <cellStyle name="Normal 20 8 4 3" xfId="28663" xr:uid="{00000000-0005-0000-0000-00007F430000}"/>
    <cellStyle name="Normal 20 8 4 4" xfId="51180" xr:uid="{00000000-0005-0000-0000-000080430000}"/>
    <cellStyle name="Normal 20 8 5" xfId="5311" xr:uid="{00000000-0005-0000-0000-000081430000}"/>
    <cellStyle name="Normal 20 8 5 2" xfId="16230" xr:uid="{00000000-0005-0000-0000-000082430000}"/>
    <cellStyle name="Normal 20 8 5 2 2" xfId="28666" xr:uid="{00000000-0005-0000-0000-000083430000}"/>
    <cellStyle name="Normal 20 8 5 3" xfId="28665" xr:uid="{00000000-0005-0000-0000-000084430000}"/>
    <cellStyle name="Normal 20 8 5 4" xfId="48999" xr:uid="{00000000-0005-0000-0000-000085430000}"/>
    <cellStyle name="Normal 20 8 6" xfId="11868" xr:uid="{00000000-0005-0000-0000-000086430000}"/>
    <cellStyle name="Normal 20 8 6 2" xfId="28667" xr:uid="{00000000-0005-0000-0000-000087430000}"/>
    <cellStyle name="Normal 20 8 7" xfId="28648" xr:uid="{00000000-0005-0000-0000-000088430000}"/>
    <cellStyle name="Normal 20 8 8" xfId="44637" xr:uid="{00000000-0005-0000-0000-000089430000}"/>
    <cellStyle name="Normal 20 9" xfId="1026" xr:uid="{00000000-0005-0000-0000-00008A430000}"/>
    <cellStyle name="Normal 20 9 2" xfId="2124" xr:uid="{00000000-0005-0000-0000-00008B430000}"/>
    <cellStyle name="Normal 20 9 2 2" xfId="4307" xr:uid="{00000000-0005-0000-0000-00008C430000}"/>
    <cellStyle name="Normal 20 9 2 2 2" xfId="10850" xr:uid="{00000000-0005-0000-0000-00008D430000}"/>
    <cellStyle name="Normal 20 9 2 2 2 2" xfId="21769" xr:uid="{00000000-0005-0000-0000-00008E430000}"/>
    <cellStyle name="Normal 20 9 2 2 2 2 2" xfId="28672" xr:uid="{00000000-0005-0000-0000-00008F430000}"/>
    <cellStyle name="Normal 20 9 2 2 2 3" xfId="28671" xr:uid="{00000000-0005-0000-0000-000090430000}"/>
    <cellStyle name="Normal 20 9 2 2 2 4" xfId="54538" xr:uid="{00000000-0005-0000-0000-000091430000}"/>
    <cellStyle name="Normal 20 9 2 2 3" xfId="15226" xr:uid="{00000000-0005-0000-0000-000092430000}"/>
    <cellStyle name="Normal 20 9 2 2 3 2" xfId="28673" xr:uid="{00000000-0005-0000-0000-000093430000}"/>
    <cellStyle name="Normal 20 9 2 2 4" xfId="28670" xr:uid="{00000000-0005-0000-0000-000094430000}"/>
    <cellStyle name="Normal 20 9 2 2 5" xfId="47995" xr:uid="{00000000-0005-0000-0000-000095430000}"/>
    <cellStyle name="Normal 20 9 2 3" xfId="8669" xr:uid="{00000000-0005-0000-0000-000096430000}"/>
    <cellStyle name="Normal 20 9 2 3 2" xfId="19588" xr:uid="{00000000-0005-0000-0000-000097430000}"/>
    <cellStyle name="Normal 20 9 2 3 2 2" xfId="28675" xr:uid="{00000000-0005-0000-0000-000098430000}"/>
    <cellStyle name="Normal 20 9 2 3 3" xfId="28674" xr:uid="{00000000-0005-0000-0000-000099430000}"/>
    <cellStyle name="Normal 20 9 2 3 4" xfId="52357" xr:uid="{00000000-0005-0000-0000-00009A430000}"/>
    <cellStyle name="Normal 20 9 2 4" xfId="6488" xr:uid="{00000000-0005-0000-0000-00009B430000}"/>
    <cellStyle name="Normal 20 9 2 4 2" xfId="17407" xr:uid="{00000000-0005-0000-0000-00009C430000}"/>
    <cellStyle name="Normal 20 9 2 4 2 2" xfId="28677" xr:uid="{00000000-0005-0000-0000-00009D430000}"/>
    <cellStyle name="Normal 20 9 2 4 3" xfId="28676" xr:uid="{00000000-0005-0000-0000-00009E430000}"/>
    <cellStyle name="Normal 20 9 2 4 4" xfId="50176" xr:uid="{00000000-0005-0000-0000-00009F430000}"/>
    <cellStyle name="Normal 20 9 2 5" xfId="13045" xr:uid="{00000000-0005-0000-0000-0000A0430000}"/>
    <cellStyle name="Normal 20 9 2 5 2" xfId="28678" xr:uid="{00000000-0005-0000-0000-0000A1430000}"/>
    <cellStyle name="Normal 20 9 2 6" xfId="28669" xr:uid="{00000000-0005-0000-0000-0000A2430000}"/>
    <cellStyle name="Normal 20 9 2 7" xfId="45814" xr:uid="{00000000-0005-0000-0000-0000A3430000}"/>
    <cellStyle name="Normal 20 9 3" xfId="3216" xr:uid="{00000000-0005-0000-0000-0000A4430000}"/>
    <cellStyle name="Normal 20 9 3 2" xfId="9759" xr:uid="{00000000-0005-0000-0000-0000A5430000}"/>
    <cellStyle name="Normal 20 9 3 2 2" xfId="20678" xr:uid="{00000000-0005-0000-0000-0000A6430000}"/>
    <cellStyle name="Normal 20 9 3 2 2 2" xfId="28681" xr:uid="{00000000-0005-0000-0000-0000A7430000}"/>
    <cellStyle name="Normal 20 9 3 2 3" xfId="28680" xr:uid="{00000000-0005-0000-0000-0000A8430000}"/>
    <cellStyle name="Normal 20 9 3 2 4" xfId="53447" xr:uid="{00000000-0005-0000-0000-0000A9430000}"/>
    <cellStyle name="Normal 20 9 3 3" xfId="14135" xr:uid="{00000000-0005-0000-0000-0000AA430000}"/>
    <cellStyle name="Normal 20 9 3 3 2" xfId="28682" xr:uid="{00000000-0005-0000-0000-0000AB430000}"/>
    <cellStyle name="Normal 20 9 3 4" xfId="28679" xr:uid="{00000000-0005-0000-0000-0000AC430000}"/>
    <cellStyle name="Normal 20 9 3 5" xfId="46904" xr:uid="{00000000-0005-0000-0000-0000AD430000}"/>
    <cellStyle name="Normal 20 9 4" xfId="7578" xr:uid="{00000000-0005-0000-0000-0000AE430000}"/>
    <cellStyle name="Normal 20 9 4 2" xfId="18497" xr:uid="{00000000-0005-0000-0000-0000AF430000}"/>
    <cellStyle name="Normal 20 9 4 2 2" xfId="28684" xr:uid="{00000000-0005-0000-0000-0000B0430000}"/>
    <cellStyle name="Normal 20 9 4 3" xfId="28683" xr:uid="{00000000-0005-0000-0000-0000B1430000}"/>
    <cellStyle name="Normal 20 9 4 4" xfId="51266" xr:uid="{00000000-0005-0000-0000-0000B2430000}"/>
    <cellStyle name="Normal 20 9 5" xfId="5397" xr:uid="{00000000-0005-0000-0000-0000B3430000}"/>
    <cellStyle name="Normal 20 9 5 2" xfId="16316" xr:uid="{00000000-0005-0000-0000-0000B4430000}"/>
    <cellStyle name="Normal 20 9 5 2 2" xfId="28686" xr:uid="{00000000-0005-0000-0000-0000B5430000}"/>
    <cellStyle name="Normal 20 9 5 3" xfId="28685" xr:uid="{00000000-0005-0000-0000-0000B6430000}"/>
    <cellStyle name="Normal 20 9 5 4" xfId="49085" xr:uid="{00000000-0005-0000-0000-0000B7430000}"/>
    <cellStyle name="Normal 20 9 6" xfId="11954" xr:uid="{00000000-0005-0000-0000-0000B8430000}"/>
    <cellStyle name="Normal 20 9 6 2" xfId="28687" xr:uid="{00000000-0005-0000-0000-0000B9430000}"/>
    <cellStyle name="Normal 20 9 7" xfId="28668" xr:uid="{00000000-0005-0000-0000-0000BA430000}"/>
    <cellStyle name="Normal 20 9 8" xfId="44723" xr:uid="{00000000-0005-0000-0000-0000BB430000}"/>
    <cellStyle name="Normal 200" xfId="55199" xr:uid="{00000000-0005-0000-0000-0000BC430000}"/>
    <cellStyle name="Normal 201" xfId="55218" xr:uid="{00000000-0005-0000-0000-0000BD430000}"/>
    <cellStyle name="Normal 202" xfId="55219" xr:uid="{00000000-0005-0000-0000-0000BE430000}"/>
    <cellStyle name="Normal 203" xfId="55220" xr:uid="{00000000-0005-0000-0000-0000BF430000}"/>
    <cellStyle name="Normal 204" xfId="55221" xr:uid="{00000000-0005-0000-0000-0000C0430000}"/>
    <cellStyle name="Normal 205" xfId="55224" xr:uid="{00000000-0005-0000-0000-0000C1430000}"/>
    <cellStyle name="Normal 206" xfId="55239" xr:uid="{00000000-0005-0000-0000-0000C2430000}"/>
    <cellStyle name="Normal 207" xfId="55255" xr:uid="{00000000-0005-0000-0000-0000C3430000}"/>
    <cellStyle name="Normal 208" xfId="55270" xr:uid="{00000000-0005-0000-0000-0000C4430000}"/>
    <cellStyle name="Normal 209" xfId="55271" xr:uid="{00000000-0005-0000-0000-0000C5430000}"/>
    <cellStyle name="Normal 21" xfId="123" xr:uid="{00000000-0005-0000-0000-0000C6430000}"/>
    <cellStyle name="Normal 21 10" xfId="1139" xr:uid="{00000000-0005-0000-0000-0000C7430000}"/>
    <cellStyle name="Normal 21 10 2" xfId="2237" xr:uid="{00000000-0005-0000-0000-0000C8430000}"/>
    <cellStyle name="Normal 21 10 2 2" xfId="4420" xr:uid="{00000000-0005-0000-0000-0000C9430000}"/>
    <cellStyle name="Normal 21 10 2 2 2" xfId="10963" xr:uid="{00000000-0005-0000-0000-0000CA430000}"/>
    <cellStyle name="Normal 21 10 2 2 2 2" xfId="21882" xr:uid="{00000000-0005-0000-0000-0000CB430000}"/>
    <cellStyle name="Normal 21 10 2 2 2 2 2" xfId="28693" xr:uid="{00000000-0005-0000-0000-0000CC430000}"/>
    <cellStyle name="Normal 21 10 2 2 2 3" xfId="28692" xr:uid="{00000000-0005-0000-0000-0000CD430000}"/>
    <cellStyle name="Normal 21 10 2 2 2 4" xfId="54651" xr:uid="{00000000-0005-0000-0000-0000CE430000}"/>
    <cellStyle name="Normal 21 10 2 2 3" xfId="15339" xr:uid="{00000000-0005-0000-0000-0000CF430000}"/>
    <cellStyle name="Normal 21 10 2 2 3 2" xfId="28694" xr:uid="{00000000-0005-0000-0000-0000D0430000}"/>
    <cellStyle name="Normal 21 10 2 2 4" xfId="28691" xr:uid="{00000000-0005-0000-0000-0000D1430000}"/>
    <cellStyle name="Normal 21 10 2 2 5" xfId="48108" xr:uid="{00000000-0005-0000-0000-0000D2430000}"/>
    <cellStyle name="Normal 21 10 2 3" xfId="8782" xr:uid="{00000000-0005-0000-0000-0000D3430000}"/>
    <cellStyle name="Normal 21 10 2 3 2" xfId="19701" xr:uid="{00000000-0005-0000-0000-0000D4430000}"/>
    <cellStyle name="Normal 21 10 2 3 2 2" xfId="28696" xr:uid="{00000000-0005-0000-0000-0000D5430000}"/>
    <cellStyle name="Normal 21 10 2 3 3" xfId="28695" xr:uid="{00000000-0005-0000-0000-0000D6430000}"/>
    <cellStyle name="Normal 21 10 2 3 4" xfId="52470" xr:uid="{00000000-0005-0000-0000-0000D7430000}"/>
    <cellStyle name="Normal 21 10 2 4" xfId="6601" xr:uid="{00000000-0005-0000-0000-0000D8430000}"/>
    <cellStyle name="Normal 21 10 2 4 2" xfId="17520" xr:uid="{00000000-0005-0000-0000-0000D9430000}"/>
    <cellStyle name="Normal 21 10 2 4 2 2" xfId="28698" xr:uid="{00000000-0005-0000-0000-0000DA430000}"/>
    <cellStyle name="Normal 21 10 2 4 3" xfId="28697" xr:uid="{00000000-0005-0000-0000-0000DB430000}"/>
    <cellStyle name="Normal 21 10 2 4 4" xfId="50289" xr:uid="{00000000-0005-0000-0000-0000DC430000}"/>
    <cellStyle name="Normal 21 10 2 5" xfId="13158" xr:uid="{00000000-0005-0000-0000-0000DD430000}"/>
    <cellStyle name="Normal 21 10 2 5 2" xfId="28699" xr:uid="{00000000-0005-0000-0000-0000DE430000}"/>
    <cellStyle name="Normal 21 10 2 6" xfId="28690" xr:uid="{00000000-0005-0000-0000-0000DF430000}"/>
    <cellStyle name="Normal 21 10 2 7" xfId="45927" xr:uid="{00000000-0005-0000-0000-0000E0430000}"/>
    <cellStyle name="Normal 21 10 3" xfId="3329" xr:uid="{00000000-0005-0000-0000-0000E1430000}"/>
    <cellStyle name="Normal 21 10 3 2" xfId="9872" xr:uid="{00000000-0005-0000-0000-0000E2430000}"/>
    <cellStyle name="Normal 21 10 3 2 2" xfId="20791" xr:uid="{00000000-0005-0000-0000-0000E3430000}"/>
    <cellStyle name="Normal 21 10 3 2 2 2" xfId="28702" xr:uid="{00000000-0005-0000-0000-0000E4430000}"/>
    <cellStyle name="Normal 21 10 3 2 3" xfId="28701" xr:uid="{00000000-0005-0000-0000-0000E5430000}"/>
    <cellStyle name="Normal 21 10 3 2 4" xfId="53560" xr:uid="{00000000-0005-0000-0000-0000E6430000}"/>
    <cellStyle name="Normal 21 10 3 3" xfId="14248" xr:uid="{00000000-0005-0000-0000-0000E7430000}"/>
    <cellStyle name="Normal 21 10 3 3 2" xfId="28703" xr:uid="{00000000-0005-0000-0000-0000E8430000}"/>
    <cellStyle name="Normal 21 10 3 4" xfId="28700" xr:uid="{00000000-0005-0000-0000-0000E9430000}"/>
    <cellStyle name="Normal 21 10 3 5" xfId="47017" xr:uid="{00000000-0005-0000-0000-0000EA430000}"/>
    <cellStyle name="Normal 21 10 4" xfId="7691" xr:uid="{00000000-0005-0000-0000-0000EB430000}"/>
    <cellStyle name="Normal 21 10 4 2" xfId="18610" xr:uid="{00000000-0005-0000-0000-0000EC430000}"/>
    <cellStyle name="Normal 21 10 4 2 2" xfId="28705" xr:uid="{00000000-0005-0000-0000-0000ED430000}"/>
    <cellStyle name="Normal 21 10 4 3" xfId="28704" xr:uid="{00000000-0005-0000-0000-0000EE430000}"/>
    <cellStyle name="Normal 21 10 4 4" xfId="51379" xr:uid="{00000000-0005-0000-0000-0000EF430000}"/>
    <cellStyle name="Normal 21 10 5" xfId="5510" xr:uid="{00000000-0005-0000-0000-0000F0430000}"/>
    <cellStyle name="Normal 21 10 5 2" xfId="16429" xr:uid="{00000000-0005-0000-0000-0000F1430000}"/>
    <cellStyle name="Normal 21 10 5 2 2" xfId="28707" xr:uid="{00000000-0005-0000-0000-0000F2430000}"/>
    <cellStyle name="Normal 21 10 5 3" xfId="28706" xr:uid="{00000000-0005-0000-0000-0000F3430000}"/>
    <cellStyle name="Normal 21 10 5 4" xfId="49198" xr:uid="{00000000-0005-0000-0000-0000F4430000}"/>
    <cellStyle name="Normal 21 10 6" xfId="12067" xr:uid="{00000000-0005-0000-0000-0000F5430000}"/>
    <cellStyle name="Normal 21 10 6 2" xfId="28708" xr:uid="{00000000-0005-0000-0000-0000F6430000}"/>
    <cellStyle name="Normal 21 10 7" xfId="28689" xr:uid="{00000000-0005-0000-0000-0000F7430000}"/>
    <cellStyle name="Normal 21 10 8" xfId="44836" xr:uid="{00000000-0005-0000-0000-0000F8430000}"/>
    <cellStyle name="Normal 21 11" xfId="1243" xr:uid="{00000000-0005-0000-0000-0000F9430000}"/>
    <cellStyle name="Normal 21 11 2" xfId="2341" xr:uid="{00000000-0005-0000-0000-0000FA430000}"/>
    <cellStyle name="Normal 21 11 2 2" xfId="4522" xr:uid="{00000000-0005-0000-0000-0000FB430000}"/>
    <cellStyle name="Normal 21 11 2 2 2" xfId="11065" xr:uid="{00000000-0005-0000-0000-0000FC430000}"/>
    <cellStyle name="Normal 21 11 2 2 2 2" xfId="21984" xr:uid="{00000000-0005-0000-0000-0000FD430000}"/>
    <cellStyle name="Normal 21 11 2 2 2 2 2" xfId="28713" xr:uid="{00000000-0005-0000-0000-0000FE430000}"/>
    <cellStyle name="Normal 21 11 2 2 2 3" xfId="28712" xr:uid="{00000000-0005-0000-0000-0000FF430000}"/>
    <cellStyle name="Normal 21 11 2 2 2 4" xfId="54753" xr:uid="{00000000-0005-0000-0000-000000440000}"/>
    <cellStyle name="Normal 21 11 2 2 3" xfId="15441" xr:uid="{00000000-0005-0000-0000-000001440000}"/>
    <cellStyle name="Normal 21 11 2 2 3 2" xfId="28714" xr:uid="{00000000-0005-0000-0000-000002440000}"/>
    <cellStyle name="Normal 21 11 2 2 4" xfId="28711" xr:uid="{00000000-0005-0000-0000-000003440000}"/>
    <cellStyle name="Normal 21 11 2 2 5" xfId="48210" xr:uid="{00000000-0005-0000-0000-000004440000}"/>
    <cellStyle name="Normal 21 11 2 3" xfId="8884" xr:uid="{00000000-0005-0000-0000-000005440000}"/>
    <cellStyle name="Normal 21 11 2 3 2" xfId="19803" xr:uid="{00000000-0005-0000-0000-000006440000}"/>
    <cellStyle name="Normal 21 11 2 3 2 2" xfId="28716" xr:uid="{00000000-0005-0000-0000-000007440000}"/>
    <cellStyle name="Normal 21 11 2 3 3" xfId="28715" xr:uid="{00000000-0005-0000-0000-000008440000}"/>
    <cellStyle name="Normal 21 11 2 3 4" xfId="52572" xr:uid="{00000000-0005-0000-0000-000009440000}"/>
    <cellStyle name="Normal 21 11 2 4" xfId="6703" xr:uid="{00000000-0005-0000-0000-00000A440000}"/>
    <cellStyle name="Normal 21 11 2 4 2" xfId="17622" xr:uid="{00000000-0005-0000-0000-00000B440000}"/>
    <cellStyle name="Normal 21 11 2 4 2 2" xfId="28718" xr:uid="{00000000-0005-0000-0000-00000C440000}"/>
    <cellStyle name="Normal 21 11 2 4 3" xfId="28717" xr:uid="{00000000-0005-0000-0000-00000D440000}"/>
    <cellStyle name="Normal 21 11 2 4 4" xfId="50391" xr:uid="{00000000-0005-0000-0000-00000E440000}"/>
    <cellStyle name="Normal 21 11 2 5" xfId="13260" xr:uid="{00000000-0005-0000-0000-00000F440000}"/>
    <cellStyle name="Normal 21 11 2 5 2" xfId="28719" xr:uid="{00000000-0005-0000-0000-000010440000}"/>
    <cellStyle name="Normal 21 11 2 6" xfId="28710" xr:uid="{00000000-0005-0000-0000-000011440000}"/>
    <cellStyle name="Normal 21 11 2 7" xfId="46029" xr:uid="{00000000-0005-0000-0000-000012440000}"/>
    <cellStyle name="Normal 21 11 3" xfId="3431" xr:uid="{00000000-0005-0000-0000-000013440000}"/>
    <cellStyle name="Normal 21 11 3 2" xfId="9974" xr:uid="{00000000-0005-0000-0000-000014440000}"/>
    <cellStyle name="Normal 21 11 3 2 2" xfId="20893" xr:uid="{00000000-0005-0000-0000-000015440000}"/>
    <cellStyle name="Normal 21 11 3 2 2 2" xfId="28722" xr:uid="{00000000-0005-0000-0000-000016440000}"/>
    <cellStyle name="Normal 21 11 3 2 3" xfId="28721" xr:uid="{00000000-0005-0000-0000-000017440000}"/>
    <cellStyle name="Normal 21 11 3 2 4" xfId="53662" xr:uid="{00000000-0005-0000-0000-000018440000}"/>
    <cellStyle name="Normal 21 11 3 3" xfId="14350" xr:uid="{00000000-0005-0000-0000-000019440000}"/>
    <cellStyle name="Normal 21 11 3 3 2" xfId="28723" xr:uid="{00000000-0005-0000-0000-00001A440000}"/>
    <cellStyle name="Normal 21 11 3 4" xfId="28720" xr:uid="{00000000-0005-0000-0000-00001B440000}"/>
    <cellStyle name="Normal 21 11 3 5" xfId="47119" xr:uid="{00000000-0005-0000-0000-00001C440000}"/>
    <cellStyle name="Normal 21 11 4" xfId="7793" xr:uid="{00000000-0005-0000-0000-00001D440000}"/>
    <cellStyle name="Normal 21 11 4 2" xfId="18712" xr:uid="{00000000-0005-0000-0000-00001E440000}"/>
    <cellStyle name="Normal 21 11 4 2 2" xfId="28725" xr:uid="{00000000-0005-0000-0000-00001F440000}"/>
    <cellStyle name="Normal 21 11 4 3" xfId="28724" xr:uid="{00000000-0005-0000-0000-000020440000}"/>
    <cellStyle name="Normal 21 11 4 4" xfId="51481" xr:uid="{00000000-0005-0000-0000-000021440000}"/>
    <cellStyle name="Normal 21 11 5" xfId="5612" xr:uid="{00000000-0005-0000-0000-000022440000}"/>
    <cellStyle name="Normal 21 11 5 2" xfId="16531" xr:uid="{00000000-0005-0000-0000-000023440000}"/>
    <cellStyle name="Normal 21 11 5 2 2" xfId="28727" xr:uid="{00000000-0005-0000-0000-000024440000}"/>
    <cellStyle name="Normal 21 11 5 3" xfId="28726" xr:uid="{00000000-0005-0000-0000-000025440000}"/>
    <cellStyle name="Normal 21 11 5 4" xfId="49300" xr:uid="{00000000-0005-0000-0000-000026440000}"/>
    <cellStyle name="Normal 21 11 6" xfId="12169" xr:uid="{00000000-0005-0000-0000-000027440000}"/>
    <cellStyle name="Normal 21 11 6 2" xfId="28728" xr:uid="{00000000-0005-0000-0000-000028440000}"/>
    <cellStyle name="Normal 21 11 7" xfId="28709" xr:uid="{00000000-0005-0000-0000-000029440000}"/>
    <cellStyle name="Normal 21 11 8" xfId="44938" xr:uid="{00000000-0005-0000-0000-00002A440000}"/>
    <cellStyle name="Normal 21 12" xfId="1362" xr:uid="{00000000-0005-0000-0000-00002B440000}"/>
    <cellStyle name="Normal 21 12 2" xfId="3545" xr:uid="{00000000-0005-0000-0000-00002C440000}"/>
    <cellStyle name="Normal 21 12 2 2" xfId="10088" xr:uid="{00000000-0005-0000-0000-00002D440000}"/>
    <cellStyle name="Normal 21 12 2 2 2" xfId="21007" xr:uid="{00000000-0005-0000-0000-00002E440000}"/>
    <cellStyle name="Normal 21 12 2 2 2 2" xfId="28732" xr:uid="{00000000-0005-0000-0000-00002F440000}"/>
    <cellStyle name="Normal 21 12 2 2 3" xfId="28731" xr:uid="{00000000-0005-0000-0000-000030440000}"/>
    <cellStyle name="Normal 21 12 2 2 4" xfId="53776" xr:uid="{00000000-0005-0000-0000-000031440000}"/>
    <cellStyle name="Normal 21 12 2 3" xfId="14464" xr:uid="{00000000-0005-0000-0000-000032440000}"/>
    <cellStyle name="Normal 21 12 2 3 2" xfId="28733" xr:uid="{00000000-0005-0000-0000-000033440000}"/>
    <cellStyle name="Normal 21 12 2 4" xfId="28730" xr:uid="{00000000-0005-0000-0000-000034440000}"/>
    <cellStyle name="Normal 21 12 2 5" xfId="47233" xr:uid="{00000000-0005-0000-0000-000035440000}"/>
    <cellStyle name="Normal 21 12 3" xfId="7907" xr:uid="{00000000-0005-0000-0000-000036440000}"/>
    <cellStyle name="Normal 21 12 3 2" xfId="18826" xr:uid="{00000000-0005-0000-0000-000037440000}"/>
    <cellStyle name="Normal 21 12 3 2 2" xfId="28735" xr:uid="{00000000-0005-0000-0000-000038440000}"/>
    <cellStyle name="Normal 21 12 3 3" xfId="28734" xr:uid="{00000000-0005-0000-0000-000039440000}"/>
    <cellStyle name="Normal 21 12 3 4" xfId="51595" xr:uid="{00000000-0005-0000-0000-00003A440000}"/>
    <cellStyle name="Normal 21 12 4" xfId="5726" xr:uid="{00000000-0005-0000-0000-00003B440000}"/>
    <cellStyle name="Normal 21 12 4 2" xfId="16645" xr:uid="{00000000-0005-0000-0000-00003C440000}"/>
    <cellStyle name="Normal 21 12 4 2 2" xfId="28737" xr:uid="{00000000-0005-0000-0000-00003D440000}"/>
    <cellStyle name="Normal 21 12 4 3" xfId="28736" xr:uid="{00000000-0005-0000-0000-00003E440000}"/>
    <cellStyle name="Normal 21 12 4 4" xfId="49414" xr:uid="{00000000-0005-0000-0000-00003F440000}"/>
    <cellStyle name="Normal 21 12 5" xfId="12283" xr:uid="{00000000-0005-0000-0000-000040440000}"/>
    <cellStyle name="Normal 21 12 5 2" xfId="28738" xr:uid="{00000000-0005-0000-0000-000041440000}"/>
    <cellStyle name="Normal 21 12 6" xfId="28729" xr:uid="{00000000-0005-0000-0000-000042440000}"/>
    <cellStyle name="Normal 21 12 7" xfId="45052" xr:uid="{00000000-0005-0000-0000-000043440000}"/>
    <cellStyle name="Normal 21 13" xfId="2442" xr:uid="{00000000-0005-0000-0000-000044440000}"/>
    <cellStyle name="Normal 21 13 2" xfId="8985" xr:uid="{00000000-0005-0000-0000-000045440000}"/>
    <cellStyle name="Normal 21 13 2 2" xfId="19904" xr:uid="{00000000-0005-0000-0000-000046440000}"/>
    <cellStyle name="Normal 21 13 2 2 2" xfId="28741" xr:uid="{00000000-0005-0000-0000-000047440000}"/>
    <cellStyle name="Normal 21 13 2 3" xfId="28740" xr:uid="{00000000-0005-0000-0000-000048440000}"/>
    <cellStyle name="Normal 21 13 2 4" xfId="52673" xr:uid="{00000000-0005-0000-0000-000049440000}"/>
    <cellStyle name="Normal 21 13 3" xfId="13361" xr:uid="{00000000-0005-0000-0000-00004A440000}"/>
    <cellStyle name="Normal 21 13 3 2" xfId="28742" xr:uid="{00000000-0005-0000-0000-00004B440000}"/>
    <cellStyle name="Normal 21 13 4" xfId="28739" xr:uid="{00000000-0005-0000-0000-00004C440000}"/>
    <cellStyle name="Normal 21 13 5" xfId="46130" xr:uid="{00000000-0005-0000-0000-00004D440000}"/>
    <cellStyle name="Normal 21 14" xfId="6804" xr:uid="{00000000-0005-0000-0000-00004E440000}"/>
    <cellStyle name="Normal 21 14 2" xfId="17723" xr:uid="{00000000-0005-0000-0000-00004F440000}"/>
    <cellStyle name="Normal 21 14 2 2" xfId="28744" xr:uid="{00000000-0005-0000-0000-000050440000}"/>
    <cellStyle name="Normal 21 14 3" xfId="28743" xr:uid="{00000000-0005-0000-0000-000051440000}"/>
    <cellStyle name="Normal 21 14 4" xfId="50492" xr:uid="{00000000-0005-0000-0000-000052440000}"/>
    <cellStyle name="Normal 21 15" xfId="4623" xr:uid="{00000000-0005-0000-0000-000053440000}"/>
    <cellStyle name="Normal 21 15 2" xfId="15542" xr:uid="{00000000-0005-0000-0000-000054440000}"/>
    <cellStyle name="Normal 21 15 2 2" xfId="28746" xr:uid="{00000000-0005-0000-0000-000055440000}"/>
    <cellStyle name="Normal 21 15 3" xfId="28745" xr:uid="{00000000-0005-0000-0000-000056440000}"/>
    <cellStyle name="Normal 21 15 4" xfId="48311" xr:uid="{00000000-0005-0000-0000-000057440000}"/>
    <cellStyle name="Normal 21 16" xfId="11192" xr:uid="{00000000-0005-0000-0000-000058440000}"/>
    <cellStyle name="Normal 21 16 2" xfId="28747" xr:uid="{00000000-0005-0000-0000-000059440000}"/>
    <cellStyle name="Normal 21 17" xfId="28688" xr:uid="{00000000-0005-0000-0000-00005A440000}"/>
    <cellStyle name="Normal 21 18" xfId="43949" xr:uid="{00000000-0005-0000-0000-00005B440000}"/>
    <cellStyle name="Normal 21 19" xfId="54993" xr:uid="{00000000-0005-0000-0000-00005C440000}"/>
    <cellStyle name="Normal 21 2" xfId="165" xr:uid="{00000000-0005-0000-0000-00005D440000}"/>
    <cellStyle name="Normal 21 2 10" xfId="1279" xr:uid="{00000000-0005-0000-0000-00005E440000}"/>
    <cellStyle name="Normal 21 2 10 2" xfId="2377" xr:uid="{00000000-0005-0000-0000-00005F440000}"/>
    <cellStyle name="Normal 21 2 10 2 2" xfId="4558" xr:uid="{00000000-0005-0000-0000-000060440000}"/>
    <cellStyle name="Normal 21 2 10 2 2 2" xfId="11101" xr:uid="{00000000-0005-0000-0000-000061440000}"/>
    <cellStyle name="Normal 21 2 10 2 2 2 2" xfId="22020" xr:uid="{00000000-0005-0000-0000-000062440000}"/>
    <cellStyle name="Normal 21 2 10 2 2 2 2 2" xfId="28753" xr:uid="{00000000-0005-0000-0000-000063440000}"/>
    <cellStyle name="Normal 21 2 10 2 2 2 3" xfId="28752" xr:uid="{00000000-0005-0000-0000-000064440000}"/>
    <cellStyle name="Normal 21 2 10 2 2 2 4" xfId="54789" xr:uid="{00000000-0005-0000-0000-000065440000}"/>
    <cellStyle name="Normal 21 2 10 2 2 3" xfId="15477" xr:uid="{00000000-0005-0000-0000-000066440000}"/>
    <cellStyle name="Normal 21 2 10 2 2 3 2" xfId="28754" xr:uid="{00000000-0005-0000-0000-000067440000}"/>
    <cellStyle name="Normal 21 2 10 2 2 4" xfId="28751" xr:uid="{00000000-0005-0000-0000-000068440000}"/>
    <cellStyle name="Normal 21 2 10 2 2 5" xfId="48246" xr:uid="{00000000-0005-0000-0000-000069440000}"/>
    <cellStyle name="Normal 21 2 10 2 3" xfId="8920" xr:uid="{00000000-0005-0000-0000-00006A440000}"/>
    <cellStyle name="Normal 21 2 10 2 3 2" xfId="19839" xr:uid="{00000000-0005-0000-0000-00006B440000}"/>
    <cellStyle name="Normal 21 2 10 2 3 2 2" xfId="28756" xr:uid="{00000000-0005-0000-0000-00006C440000}"/>
    <cellStyle name="Normal 21 2 10 2 3 3" xfId="28755" xr:uid="{00000000-0005-0000-0000-00006D440000}"/>
    <cellStyle name="Normal 21 2 10 2 3 4" xfId="52608" xr:uid="{00000000-0005-0000-0000-00006E440000}"/>
    <cellStyle name="Normal 21 2 10 2 4" xfId="6739" xr:uid="{00000000-0005-0000-0000-00006F440000}"/>
    <cellStyle name="Normal 21 2 10 2 4 2" xfId="17658" xr:uid="{00000000-0005-0000-0000-000070440000}"/>
    <cellStyle name="Normal 21 2 10 2 4 2 2" xfId="28758" xr:uid="{00000000-0005-0000-0000-000071440000}"/>
    <cellStyle name="Normal 21 2 10 2 4 3" xfId="28757" xr:uid="{00000000-0005-0000-0000-000072440000}"/>
    <cellStyle name="Normal 21 2 10 2 4 4" xfId="50427" xr:uid="{00000000-0005-0000-0000-000073440000}"/>
    <cellStyle name="Normal 21 2 10 2 5" xfId="13296" xr:uid="{00000000-0005-0000-0000-000074440000}"/>
    <cellStyle name="Normal 21 2 10 2 5 2" xfId="28759" xr:uid="{00000000-0005-0000-0000-000075440000}"/>
    <cellStyle name="Normal 21 2 10 2 6" xfId="28750" xr:uid="{00000000-0005-0000-0000-000076440000}"/>
    <cellStyle name="Normal 21 2 10 2 7" xfId="46065" xr:uid="{00000000-0005-0000-0000-000077440000}"/>
    <cellStyle name="Normal 21 2 10 3" xfId="3467" xr:uid="{00000000-0005-0000-0000-000078440000}"/>
    <cellStyle name="Normal 21 2 10 3 2" xfId="10010" xr:uid="{00000000-0005-0000-0000-000079440000}"/>
    <cellStyle name="Normal 21 2 10 3 2 2" xfId="20929" xr:uid="{00000000-0005-0000-0000-00007A440000}"/>
    <cellStyle name="Normal 21 2 10 3 2 2 2" xfId="28762" xr:uid="{00000000-0005-0000-0000-00007B440000}"/>
    <cellStyle name="Normal 21 2 10 3 2 3" xfId="28761" xr:uid="{00000000-0005-0000-0000-00007C440000}"/>
    <cellStyle name="Normal 21 2 10 3 2 4" xfId="53698" xr:uid="{00000000-0005-0000-0000-00007D440000}"/>
    <cellStyle name="Normal 21 2 10 3 3" xfId="14386" xr:uid="{00000000-0005-0000-0000-00007E440000}"/>
    <cellStyle name="Normal 21 2 10 3 3 2" xfId="28763" xr:uid="{00000000-0005-0000-0000-00007F440000}"/>
    <cellStyle name="Normal 21 2 10 3 4" xfId="28760" xr:uid="{00000000-0005-0000-0000-000080440000}"/>
    <cellStyle name="Normal 21 2 10 3 5" xfId="47155" xr:uid="{00000000-0005-0000-0000-000081440000}"/>
    <cellStyle name="Normal 21 2 10 4" xfId="7829" xr:uid="{00000000-0005-0000-0000-000082440000}"/>
    <cellStyle name="Normal 21 2 10 4 2" xfId="18748" xr:uid="{00000000-0005-0000-0000-000083440000}"/>
    <cellStyle name="Normal 21 2 10 4 2 2" xfId="28765" xr:uid="{00000000-0005-0000-0000-000084440000}"/>
    <cellStyle name="Normal 21 2 10 4 3" xfId="28764" xr:uid="{00000000-0005-0000-0000-000085440000}"/>
    <cellStyle name="Normal 21 2 10 4 4" xfId="51517" xr:uid="{00000000-0005-0000-0000-000086440000}"/>
    <cellStyle name="Normal 21 2 10 5" xfId="5648" xr:uid="{00000000-0005-0000-0000-000087440000}"/>
    <cellStyle name="Normal 21 2 10 5 2" xfId="16567" xr:uid="{00000000-0005-0000-0000-000088440000}"/>
    <cellStyle name="Normal 21 2 10 5 2 2" xfId="28767" xr:uid="{00000000-0005-0000-0000-000089440000}"/>
    <cellStyle name="Normal 21 2 10 5 3" xfId="28766" xr:uid="{00000000-0005-0000-0000-00008A440000}"/>
    <cellStyle name="Normal 21 2 10 5 4" xfId="49336" xr:uid="{00000000-0005-0000-0000-00008B440000}"/>
    <cellStyle name="Normal 21 2 10 6" xfId="12205" xr:uid="{00000000-0005-0000-0000-00008C440000}"/>
    <cellStyle name="Normal 21 2 10 6 2" xfId="28768" xr:uid="{00000000-0005-0000-0000-00008D440000}"/>
    <cellStyle name="Normal 21 2 10 7" xfId="28749" xr:uid="{00000000-0005-0000-0000-00008E440000}"/>
    <cellStyle name="Normal 21 2 10 8" xfId="44974" xr:uid="{00000000-0005-0000-0000-00008F440000}"/>
    <cellStyle name="Normal 21 2 11" xfId="1398" xr:uid="{00000000-0005-0000-0000-000090440000}"/>
    <cellStyle name="Normal 21 2 11 2" xfId="3581" xr:uid="{00000000-0005-0000-0000-000091440000}"/>
    <cellStyle name="Normal 21 2 11 2 2" xfId="10124" xr:uid="{00000000-0005-0000-0000-000092440000}"/>
    <cellStyle name="Normal 21 2 11 2 2 2" xfId="21043" xr:uid="{00000000-0005-0000-0000-000093440000}"/>
    <cellStyle name="Normal 21 2 11 2 2 2 2" xfId="28772" xr:uid="{00000000-0005-0000-0000-000094440000}"/>
    <cellStyle name="Normal 21 2 11 2 2 3" xfId="28771" xr:uid="{00000000-0005-0000-0000-000095440000}"/>
    <cellStyle name="Normal 21 2 11 2 2 4" xfId="53812" xr:uid="{00000000-0005-0000-0000-000096440000}"/>
    <cellStyle name="Normal 21 2 11 2 3" xfId="14500" xr:uid="{00000000-0005-0000-0000-000097440000}"/>
    <cellStyle name="Normal 21 2 11 2 3 2" xfId="28773" xr:uid="{00000000-0005-0000-0000-000098440000}"/>
    <cellStyle name="Normal 21 2 11 2 4" xfId="28770" xr:uid="{00000000-0005-0000-0000-000099440000}"/>
    <cellStyle name="Normal 21 2 11 2 5" xfId="47269" xr:uid="{00000000-0005-0000-0000-00009A440000}"/>
    <cellStyle name="Normal 21 2 11 3" xfId="7943" xr:uid="{00000000-0005-0000-0000-00009B440000}"/>
    <cellStyle name="Normal 21 2 11 3 2" xfId="18862" xr:uid="{00000000-0005-0000-0000-00009C440000}"/>
    <cellStyle name="Normal 21 2 11 3 2 2" xfId="28775" xr:uid="{00000000-0005-0000-0000-00009D440000}"/>
    <cellStyle name="Normal 21 2 11 3 3" xfId="28774" xr:uid="{00000000-0005-0000-0000-00009E440000}"/>
    <cellStyle name="Normal 21 2 11 3 4" xfId="51631" xr:uid="{00000000-0005-0000-0000-00009F440000}"/>
    <cellStyle name="Normal 21 2 11 4" xfId="5762" xr:uid="{00000000-0005-0000-0000-0000A0440000}"/>
    <cellStyle name="Normal 21 2 11 4 2" xfId="16681" xr:uid="{00000000-0005-0000-0000-0000A1440000}"/>
    <cellStyle name="Normal 21 2 11 4 2 2" xfId="28777" xr:uid="{00000000-0005-0000-0000-0000A2440000}"/>
    <cellStyle name="Normal 21 2 11 4 3" xfId="28776" xr:uid="{00000000-0005-0000-0000-0000A3440000}"/>
    <cellStyle name="Normal 21 2 11 4 4" xfId="49450" xr:uid="{00000000-0005-0000-0000-0000A4440000}"/>
    <cellStyle name="Normal 21 2 11 5" xfId="12319" xr:uid="{00000000-0005-0000-0000-0000A5440000}"/>
    <cellStyle name="Normal 21 2 11 5 2" xfId="28778" xr:uid="{00000000-0005-0000-0000-0000A6440000}"/>
    <cellStyle name="Normal 21 2 11 6" xfId="28769" xr:uid="{00000000-0005-0000-0000-0000A7440000}"/>
    <cellStyle name="Normal 21 2 11 7" xfId="45088" xr:uid="{00000000-0005-0000-0000-0000A8440000}"/>
    <cellStyle name="Normal 21 2 12" xfId="2478" xr:uid="{00000000-0005-0000-0000-0000A9440000}"/>
    <cellStyle name="Normal 21 2 12 2" xfId="9021" xr:uid="{00000000-0005-0000-0000-0000AA440000}"/>
    <cellStyle name="Normal 21 2 12 2 2" xfId="19940" xr:uid="{00000000-0005-0000-0000-0000AB440000}"/>
    <cellStyle name="Normal 21 2 12 2 2 2" xfId="28781" xr:uid="{00000000-0005-0000-0000-0000AC440000}"/>
    <cellStyle name="Normal 21 2 12 2 3" xfId="28780" xr:uid="{00000000-0005-0000-0000-0000AD440000}"/>
    <cellStyle name="Normal 21 2 12 2 4" xfId="52709" xr:uid="{00000000-0005-0000-0000-0000AE440000}"/>
    <cellStyle name="Normal 21 2 12 3" xfId="13397" xr:uid="{00000000-0005-0000-0000-0000AF440000}"/>
    <cellStyle name="Normal 21 2 12 3 2" xfId="28782" xr:uid="{00000000-0005-0000-0000-0000B0440000}"/>
    <cellStyle name="Normal 21 2 12 4" xfId="28779" xr:uid="{00000000-0005-0000-0000-0000B1440000}"/>
    <cellStyle name="Normal 21 2 12 5" xfId="46166" xr:uid="{00000000-0005-0000-0000-0000B2440000}"/>
    <cellStyle name="Normal 21 2 13" xfId="6840" xr:uid="{00000000-0005-0000-0000-0000B3440000}"/>
    <cellStyle name="Normal 21 2 13 2" xfId="17759" xr:uid="{00000000-0005-0000-0000-0000B4440000}"/>
    <cellStyle name="Normal 21 2 13 2 2" xfId="28784" xr:uid="{00000000-0005-0000-0000-0000B5440000}"/>
    <cellStyle name="Normal 21 2 13 3" xfId="28783" xr:uid="{00000000-0005-0000-0000-0000B6440000}"/>
    <cellStyle name="Normal 21 2 13 4" xfId="50528" xr:uid="{00000000-0005-0000-0000-0000B7440000}"/>
    <cellStyle name="Normal 21 2 14" xfId="4659" xr:uid="{00000000-0005-0000-0000-0000B8440000}"/>
    <cellStyle name="Normal 21 2 14 2" xfId="15578" xr:uid="{00000000-0005-0000-0000-0000B9440000}"/>
    <cellStyle name="Normal 21 2 14 2 2" xfId="28786" xr:uid="{00000000-0005-0000-0000-0000BA440000}"/>
    <cellStyle name="Normal 21 2 14 3" xfId="28785" xr:uid="{00000000-0005-0000-0000-0000BB440000}"/>
    <cellStyle name="Normal 21 2 14 4" xfId="48347" xr:uid="{00000000-0005-0000-0000-0000BC440000}"/>
    <cellStyle name="Normal 21 2 15" xfId="11228" xr:uid="{00000000-0005-0000-0000-0000BD440000}"/>
    <cellStyle name="Normal 21 2 15 2" xfId="28787" xr:uid="{00000000-0005-0000-0000-0000BE440000}"/>
    <cellStyle name="Normal 21 2 16" xfId="28748" xr:uid="{00000000-0005-0000-0000-0000BF440000}"/>
    <cellStyle name="Normal 21 2 17" xfId="43985" xr:uid="{00000000-0005-0000-0000-0000C0440000}"/>
    <cellStyle name="Normal 21 2 2" xfId="333" xr:uid="{00000000-0005-0000-0000-0000C1440000}"/>
    <cellStyle name="Normal 21 2 2 2" xfId="596" xr:uid="{00000000-0005-0000-0000-0000C2440000}"/>
    <cellStyle name="Normal 21 2 2 2 2" xfId="1695" xr:uid="{00000000-0005-0000-0000-0000C3440000}"/>
    <cellStyle name="Normal 21 2 2 2 2 2" xfId="3878" xr:uid="{00000000-0005-0000-0000-0000C4440000}"/>
    <cellStyle name="Normal 21 2 2 2 2 2 2" xfId="10421" xr:uid="{00000000-0005-0000-0000-0000C5440000}"/>
    <cellStyle name="Normal 21 2 2 2 2 2 2 2" xfId="21340" xr:uid="{00000000-0005-0000-0000-0000C6440000}"/>
    <cellStyle name="Normal 21 2 2 2 2 2 2 2 2" xfId="28793" xr:uid="{00000000-0005-0000-0000-0000C7440000}"/>
    <cellStyle name="Normal 21 2 2 2 2 2 2 3" xfId="28792" xr:uid="{00000000-0005-0000-0000-0000C8440000}"/>
    <cellStyle name="Normal 21 2 2 2 2 2 2 4" xfId="54109" xr:uid="{00000000-0005-0000-0000-0000C9440000}"/>
    <cellStyle name="Normal 21 2 2 2 2 2 3" xfId="14797" xr:uid="{00000000-0005-0000-0000-0000CA440000}"/>
    <cellStyle name="Normal 21 2 2 2 2 2 3 2" xfId="28794" xr:uid="{00000000-0005-0000-0000-0000CB440000}"/>
    <cellStyle name="Normal 21 2 2 2 2 2 4" xfId="28791" xr:uid="{00000000-0005-0000-0000-0000CC440000}"/>
    <cellStyle name="Normal 21 2 2 2 2 2 5" xfId="47566" xr:uid="{00000000-0005-0000-0000-0000CD440000}"/>
    <cellStyle name="Normal 21 2 2 2 2 3" xfId="8240" xr:uid="{00000000-0005-0000-0000-0000CE440000}"/>
    <cellStyle name="Normal 21 2 2 2 2 3 2" xfId="19159" xr:uid="{00000000-0005-0000-0000-0000CF440000}"/>
    <cellStyle name="Normal 21 2 2 2 2 3 2 2" xfId="28796" xr:uid="{00000000-0005-0000-0000-0000D0440000}"/>
    <cellStyle name="Normal 21 2 2 2 2 3 3" xfId="28795" xr:uid="{00000000-0005-0000-0000-0000D1440000}"/>
    <cellStyle name="Normal 21 2 2 2 2 3 4" xfId="51928" xr:uid="{00000000-0005-0000-0000-0000D2440000}"/>
    <cellStyle name="Normal 21 2 2 2 2 4" xfId="6059" xr:uid="{00000000-0005-0000-0000-0000D3440000}"/>
    <cellStyle name="Normal 21 2 2 2 2 4 2" xfId="16978" xr:uid="{00000000-0005-0000-0000-0000D4440000}"/>
    <cellStyle name="Normal 21 2 2 2 2 4 2 2" xfId="28798" xr:uid="{00000000-0005-0000-0000-0000D5440000}"/>
    <cellStyle name="Normal 21 2 2 2 2 4 3" xfId="28797" xr:uid="{00000000-0005-0000-0000-0000D6440000}"/>
    <cellStyle name="Normal 21 2 2 2 2 4 4" xfId="49747" xr:uid="{00000000-0005-0000-0000-0000D7440000}"/>
    <cellStyle name="Normal 21 2 2 2 2 5" xfId="12616" xr:uid="{00000000-0005-0000-0000-0000D8440000}"/>
    <cellStyle name="Normal 21 2 2 2 2 5 2" xfId="28799" xr:uid="{00000000-0005-0000-0000-0000D9440000}"/>
    <cellStyle name="Normal 21 2 2 2 2 6" xfId="28790" xr:uid="{00000000-0005-0000-0000-0000DA440000}"/>
    <cellStyle name="Normal 21 2 2 2 2 7" xfId="45385" xr:uid="{00000000-0005-0000-0000-0000DB440000}"/>
    <cellStyle name="Normal 21 2 2 2 3" xfId="2787" xr:uid="{00000000-0005-0000-0000-0000DC440000}"/>
    <cellStyle name="Normal 21 2 2 2 3 2" xfId="9330" xr:uid="{00000000-0005-0000-0000-0000DD440000}"/>
    <cellStyle name="Normal 21 2 2 2 3 2 2" xfId="20249" xr:uid="{00000000-0005-0000-0000-0000DE440000}"/>
    <cellStyle name="Normal 21 2 2 2 3 2 2 2" xfId="28802" xr:uid="{00000000-0005-0000-0000-0000DF440000}"/>
    <cellStyle name="Normal 21 2 2 2 3 2 3" xfId="28801" xr:uid="{00000000-0005-0000-0000-0000E0440000}"/>
    <cellStyle name="Normal 21 2 2 2 3 2 4" xfId="53018" xr:uid="{00000000-0005-0000-0000-0000E1440000}"/>
    <cellStyle name="Normal 21 2 2 2 3 3" xfId="13706" xr:uid="{00000000-0005-0000-0000-0000E2440000}"/>
    <cellStyle name="Normal 21 2 2 2 3 3 2" xfId="28803" xr:uid="{00000000-0005-0000-0000-0000E3440000}"/>
    <cellStyle name="Normal 21 2 2 2 3 4" xfId="28800" xr:uid="{00000000-0005-0000-0000-0000E4440000}"/>
    <cellStyle name="Normal 21 2 2 2 3 5" xfId="46475" xr:uid="{00000000-0005-0000-0000-0000E5440000}"/>
    <cellStyle name="Normal 21 2 2 2 4" xfId="7149" xr:uid="{00000000-0005-0000-0000-0000E6440000}"/>
    <cellStyle name="Normal 21 2 2 2 4 2" xfId="18068" xr:uid="{00000000-0005-0000-0000-0000E7440000}"/>
    <cellStyle name="Normal 21 2 2 2 4 2 2" xfId="28805" xr:uid="{00000000-0005-0000-0000-0000E8440000}"/>
    <cellStyle name="Normal 21 2 2 2 4 3" xfId="28804" xr:uid="{00000000-0005-0000-0000-0000E9440000}"/>
    <cellStyle name="Normal 21 2 2 2 4 4" xfId="50837" xr:uid="{00000000-0005-0000-0000-0000EA440000}"/>
    <cellStyle name="Normal 21 2 2 2 5" xfId="4968" xr:uid="{00000000-0005-0000-0000-0000EB440000}"/>
    <cellStyle name="Normal 21 2 2 2 5 2" xfId="15887" xr:uid="{00000000-0005-0000-0000-0000EC440000}"/>
    <cellStyle name="Normal 21 2 2 2 5 2 2" xfId="28807" xr:uid="{00000000-0005-0000-0000-0000ED440000}"/>
    <cellStyle name="Normal 21 2 2 2 5 3" xfId="28806" xr:uid="{00000000-0005-0000-0000-0000EE440000}"/>
    <cellStyle name="Normal 21 2 2 2 5 4" xfId="48656" xr:uid="{00000000-0005-0000-0000-0000EF440000}"/>
    <cellStyle name="Normal 21 2 2 2 6" xfId="11525" xr:uid="{00000000-0005-0000-0000-0000F0440000}"/>
    <cellStyle name="Normal 21 2 2 2 6 2" xfId="28808" xr:uid="{00000000-0005-0000-0000-0000F1440000}"/>
    <cellStyle name="Normal 21 2 2 2 7" xfId="28789" xr:uid="{00000000-0005-0000-0000-0000F2440000}"/>
    <cellStyle name="Normal 21 2 2 2 8" xfId="44294" xr:uid="{00000000-0005-0000-0000-0000F3440000}"/>
    <cellStyle name="Normal 21 2 2 3" xfId="1497" xr:uid="{00000000-0005-0000-0000-0000F4440000}"/>
    <cellStyle name="Normal 21 2 2 3 2" xfId="3680" xr:uid="{00000000-0005-0000-0000-0000F5440000}"/>
    <cellStyle name="Normal 21 2 2 3 2 2" xfId="10223" xr:uid="{00000000-0005-0000-0000-0000F6440000}"/>
    <cellStyle name="Normal 21 2 2 3 2 2 2" xfId="21142" xr:uid="{00000000-0005-0000-0000-0000F7440000}"/>
    <cellStyle name="Normal 21 2 2 3 2 2 2 2" xfId="28812" xr:uid="{00000000-0005-0000-0000-0000F8440000}"/>
    <cellStyle name="Normal 21 2 2 3 2 2 3" xfId="28811" xr:uid="{00000000-0005-0000-0000-0000F9440000}"/>
    <cellStyle name="Normal 21 2 2 3 2 2 4" xfId="53911" xr:uid="{00000000-0005-0000-0000-0000FA440000}"/>
    <cellStyle name="Normal 21 2 2 3 2 3" xfId="14599" xr:uid="{00000000-0005-0000-0000-0000FB440000}"/>
    <cellStyle name="Normal 21 2 2 3 2 3 2" xfId="28813" xr:uid="{00000000-0005-0000-0000-0000FC440000}"/>
    <cellStyle name="Normal 21 2 2 3 2 4" xfId="28810" xr:uid="{00000000-0005-0000-0000-0000FD440000}"/>
    <cellStyle name="Normal 21 2 2 3 2 5" xfId="47368" xr:uid="{00000000-0005-0000-0000-0000FE440000}"/>
    <cellStyle name="Normal 21 2 2 3 3" xfId="8042" xr:uid="{00000000-0005-0000-0000-0000FF440000}"/>
    <cellStyle name="Normal 21 2 2 3 3 2" xfId="18961" xr:uid="{00000000-0005-0000-0000-000000450000}"/>
    <cellStyle name="Normal 21 2 2 3 3 2 2" xfId="28815" xr:uid="{00000000-0005-0000-0000-000001450000}"/>
    <cellStyle name="Normal 21 2 2 3 3 3" xfId="28814" xr:uid="{00000000-0005-0000-0000-000002450000}"/>
    <cellStyle name="Normal 21 2 2 3 3 4" xfId="51730" xr:uid="{00000000-0005-0000-0000-000003450000}"/>
    <cellStyle name="Normal 21 2 2 3 4" xfId="5861" xr:uid="{00000000-0005-0000-0000-000004450000}"/>
    <cellStyle name="Normal 21 2 2 3 4 2" xfId="16780" xr:uid="{00000000-0005-0000-0000-000005450000}"/>
    <cellStyle name="Normal 21 2 2 3 4 2 2" xfId="28817" xr:uid="{00000000-0005-0000-0000-000006450000}"/>
    <cellStyle name="Normal 21 2 2 3 4 3" xfId="28816" xr:uid="{00000000-0005-0000-0000-000007450000}"/>
    <cellStyle name="Normal 21 2 2 3 4 4" xfId="49549" xr:uid="{00000000-0005-0000-0000-000008450000}"/>
    <cellStyle name="Normal 21 2 2 3 5" xfId="12418" xr:uid="{00000000-0005-0000-0000-000009450000}"/>
    <cellStyle name="Normal 21 2 2 3 5 2" xfId="28818" xr:uid="{00000000-0005-0000-0000-00000A450000}"/>
    <cellStyle name="Normal 21 2 2 3 6" xfId="28809" xr:uid="{00000000-0005-0000-0000-00000B450000}"/>
    <cellStyle name="Normal 21 2 2 3 7" xfId="45187" xr:uid="{00000000-0005-0000-0000-00000C450000}"/>
    <cellStyle name="Normal 21 2 2 4" xfId="2589" xr:uid="{00000000-0005-0000-0000-00000D450000}"/>
    <cellStyle name="Normal 21 2 2 4 2" xfId="9132" xr:uid="{00000000-0005-0000-0000-00000E450000}"/>
    <cellStyle name="Normal 21 2 2 4 2 2" xfId="20051" xr:uid="{00000000-0005-0000-0000-00000F450000}"/>
    <cellStyle name="Normal 21 2 2 4 2 2 2" xfId="28821" xr:uid="{00000000-0005-0000-0000-000010450000}"/>
    <cellStyle name="Normal 21 2 2 4 2 3" xfId="28820" xr:uid="{00000000-0005-0000-0000-000011450000}"/>
    <cellStyle name="Normal 21 2 2 4 2 4" xfId="52820" xr:uid="{00000000-0005-0000-0000-000012450000}"/>
    <cellStyle name="Normal 21 2 2 4 3" xfId="13508" xr:uid="{00000000-0005-0000-0000-000013450000}"/>
    <cellStyle name="Normal 21 2 2 4 3 2" xfId="28822" xr:uid="{00000000-0005-0000-0000-000014450000}"/>
    <cellStyle name="Normal 21 2 2 4 4" xfId="28819" xr:uid="{00000000-0005-0000-0000-000015450000}"/>
    <cellStyle name="Normal 21 2 2 4 5" xfId="46277" xr:uid="{00000000-0005-0000-0000-000016450000}"/>
    <cellStyle name="Normal 21 2 2 5" xfId="6951" xr:uid="{00000000-0005-0000-0000-000017450000}"/>
    <cellStyle name="Normal 21 2 2 5 2" xfId="17870" xr:uid="{00000000-0005-0000-0000-000018450000}"/>
    <cellStyle name="Normal 21 2 2 5 2 2" xfId="28824" xr:uid="{00000000-0005-0000-0000-000019450000}"/>
    <cellStyle name="Normal 21 2 2 5 3" xfId="28823" xr:uid="{00000000-0005-0000-0000-00001A450000}"/>
    <cellStyle name="Normal 21 2 2 5 4" xfId="50639" xr:uid="{00000000-0005-0000-0000-00001B450000}"/>
    <cellStyle name="Normal 21 2 2 6" xfId="4770" xr:uid="{00000000-0005-0000-0000-00001C450000}"/>
    <cellStyle name="Normal 21 2 2 6 2" xfId="15689" xr:uid="{00000000-0005-0000-0000-00001D450000}"/>
    <cellStyle name="Normal 21 2 2 6 2 2" xfId="28826" xr:uid="{00000000-0005-0000-0000-00001E450000}"/>
    <cellStyle name="Normal 21 2 2 6 3" xfId="28825" xr:uid="{00000000-0005-0000-0000-00001F450000}"/>
    <cellStyle name="Normal 21 2 2 6 4" xfId="48458" xr:uid="{00000000-0005-0000-0000-000020450000}"/>
    <cellStyle name="Normal 21 2 2 7" xfId="11327" xr:uid="{00000000-0005-0000-0000-000021450000}"/>
    <cellStyle name="Normal 21 2 2 7 2" xfId="28827" xr:uid="{00000000-0005-0000-0000-000022450000}"/>
    <cellStyle name="Normal 21 2 2 8" xfId="28788" xr:uid="{00000000-0005-0000-0000-000023450000}"/>
    <cellStyle name="Normal 21 2 2 9" xfId="44096" xr:uid="{00000000-0005-0000-0000-000024450000}"/>
    <cellStyle name="Normal 21 2 3" xfId="496" xr:uid="{00000000-0005-0000-0000-000025450000}"/>
    <cellStyle name="Normal 21 2 3 2" xfId="1596" xr:uid="{00000000-0005-0000-0000-000026450000}"/>
    <cellStyle name="Normal 21 2 3 2 2" xfId="3779" xr:uid="{00000000-0005-0000-0000-000027450000}"/>
    <cellStyle name="Normal 21 2 3 2 2 2" xfId="10322" xr:uid="{00000000-0005-0000-0000-000028450000}"/>
    <cellStyle name="Normal 21 2 3 2 2 2 2" xfId="21241" xr:uid="{00000000-0005-0000-0000-000029450000}"/>
    <cellStyle name="Normal 21 2 3 2 2 2 2 2" xfId="28832" xr:uid="{00000000-0005-0000-0000-00002A450000}"/>
    <cellStyle name="Normal 21 2 3 2 2 2 3" xfId="28831" xr:uid="{00000000-0005-0000-0000-00002B450000}"/>
    <cellStyle name="Normal 21 2 3 2 2 2 4" xfId="54010" xr:uid="{00000000-0005-0000-0000-00002C450000}"/>
    <cellStyle name="Normal 21 2 3 2 2 3" xfId="14698" xr:uid="{00000000-0005-0000-0000-00002D450000}"/>
    <cellStyle name="Normal 21 2 3 2 2 3 2" xfId="28833" xr:uid="{00000000-0005-0000-0000-00002E450000}"/>
    <cellStyle name="Normal 21 2 3 2 2 4" xfId="28830" xr:uid="{00000000-0005-0000-0000-00002F450000}"/>
    <cellStyle name="Normal 21 2 3 2 2 5" xfId="47467" xr:uid="{00000000-0005-0000-0000-000030450000}"/>
    <cellStyle name="Normal 21 2 3 2 3" xfId="8141" xr:uid="{00000000-0005-0000-0000-000031450000}"/>
    <cellStyle name="Normal 21 2 3 2 3 2" xfId="19060" xr:uid="{00000000-0005-0000-0000-000032450000}"/>
    <cellStyle name="Normal 21 2 3 2 3 2 2" xfId="28835" xr:uid="{00000000-0005-0000-0000-000033450000}"/>
    <cellStyle name="Normal 21 2 3 2 3 3" xfId="28834" xr:uid="{00000000-0005-0000-0000-000034450000}"/>
    <cellStyle name="Normal 21 2 3 2 3 4" xfId="51829" xr:uid="{00000000-0005-0000-0000-000035450000}"/>
    <cellStyle name="Normal 21 2 3 2 4" xfId="5960" xr:uid="{00000000-0005-0000-0000-000036450000}"/>
    <cellStyle name="Normal 21 2 3 2 4 2" xfId="16879" xr:uid="{00000000-0005-0000-0000-000037450000}"/>
    <cellStyle name="Normal 21 2 3 2 4 2 2" xfId="28837" xr:uid="{00000000-0005-0000-0000-000038450000}"/>
    <cellStyle name="Normal 21 2 3 2 4 3" xfId="28836" xr:uid="{00000000-0005-0000-0000-000039450000}"/>
    <cellStyle name="Normal 21 2 3 2 4 4" xfId="49648" xr:uid="{00000000-0005-0000-0000-00003A450000}"/>
    <cellStyle name="Normal 21 2 3 2 5" xfId="12517" xr:uid="{00000000-0005-0000-0000-00003B450000}"/>
    <cellStyle name="Normal 21 2 3 2 5 2" xfId="28838" xr:uid="{00000000-0005-0000-0000-00003C450000}"/>
    <cellStyle name="Normal 21 2 3 2 6" xfId="28829" xr:uid="{00000000-0005-0000-0000-00003D450000}"/>
    <cellStyle name="Normal 21 2 3 2 7" xfId="45286" xr:uid="{00000000-0005-0000-0000-00003E450000}"/>
    <cellStyle name="Normal 21 2 3 3" xfId="2688" xr:uid="{00000000-0005-0000-0000-00003F450000}"/>
    <cellStyle name="Normal 21 2 3 3 2" xfId="9231" xr:uid="{00000000-0005-0000-0000-000040450000}"/>
    <cellStyle name="Normal 21 2 3 3 2 2" xfId="20150" xr:uid="{00000000-0005-0000-0000-000041450000}"/>
    <cellStyle name="Normal 21 2 3 3 2 2 2" xfId="28841" xr:uid="{00000000-0005-0000-0000-000042450000}"/>
    <cellStyle name="Normal 21 2 3 3 2 3" xfId="28840" xr:uid="{00000000-0005-0000-0000-000043450000}"/>
    <cellStyle name="Normal 21 2 3 3 2 4" xfId="52919" xr:uid="{00000000-0005-0000-0000-000044450000}"/>
    <cellStyle name="Normal 21 2 3 3 3" xfId="13607" xr:uid="{00000000-0005-0000-0000-000045450000}"/>
    <cellStyle name="Normal 21 2 3 3 3 2" xfId="28842" xr:uid="{00000000-0005-0000-0000-000046450000}"/>
    <cellStyle name="Normal 21 2 3 3 4" xfId="28839" xr:uid="{00000000-0005-0000-0000-000047450000}"/>
    <cellStyle name="Normal 21 2 3 3 5" xfId="46376" xr:uid="{00000000-0005-0000-0000-000048450000}"/>
    <cellStyle name="Normal 21 2 3 4" xfId="7050" xr:uid="{00000000-0005-0000-0000-000049450000}"/>
    <cellStyle name="Normal 21 2 3 4 2" xfId="17969" xr:uid="{00000000-0005-0000-0000-00004A450000}"/>
    <cellStyle name="Normal 21 2 3 4 2 2" xfId="28844" xr:uid="{00000000-0005-0000-0000-00004B450000}"/>
    <cellStyle name="Normal 21 2 3 4 3" xfId="28843" xr:uid="{00000000-0005-0000-0000-00004C450000}"/>
    <cellStyle name="Normal 21 2 3 4 4" xfId="50738" xr:uid="{00000000-0005-0000-0000-00004D450000}"/>
    <cellStyle name="Normal 21 2 3 5" xfId="4869" xr:uid="{00000000-0005-0000-0000-00004E450000}"/>
    <cellStyle name="Normal 21 2 3 5 2" xfId="15788" xr:uid="{00000000-0005-0000-0000-00004F450000}"/>
    <cellStyle name="Normal 21 2 3 5 2 2" xfId="28846" xr:uid="{00000000-0005-0000-0000-000050450000}"/>
    <cellStyle name="Normal 21 2 3 5 3" xfId="28845" xr:uid="{00000000-0005-0000-0000-000051450000}"/>
    <cellStyle name="Normal 21 2 3 5 4" xfId="48557" xr:uid="{00000000-0005-0000-0000-000052450000}"/>
    <cellStyle name="Normal 21 2 3 6" xfId="11426" xr:uid="{00000000-0005-0000-0000-000053450000}"/>
    <cellStyle name="Normal 21 2 3 6 2" xfId="28847" xr:uid="{00000000-0005-0000-0000-000054450000}"/>
    <cellStyle name="Normal 21 2 3 7" xfId="28828" xr:uid="{00000000-0005-0000-0000-000055450000}"/>
    <cellStyle name="Normal 21 2 3 8" xfId="44195" xr:uid="{00000000-0005-0000-0000-000056450000}"/>
    <cellStyle name="Normal 21 2 4" xfId="683" xr:uid="{00000000-0005-0000-0000-000057450000}"/>
    <cellStyle name="Normal 21 2 4 2" xfId="1782" xr:uid="{00000000-0005-0000-0000-000058450000}"/>
    <cellStyle name="Normal 21 2 4 2 2" xfId="3965" xr:uid="{00000000-0005-0000-0000-000059450000}"/>
    <cellStyle name="Normal 21 2 4 2 2 2" xfId="10508" xr:uid="{00000000-0005-0000-0000-00005A450000}"/>
    <cellStyle name="Normal 21 2 4 2 2 2 2" xfId="21427" xr:uid="{00000000-0005-0000-0000-00005B450000}"/>
    <cellStyle name="Normal 21 2 4 2 2 2 2 2" xfId="28852" xr:uid="{00000000-0005-0000-0000-00005C450000}"/>
    <cellStyle name="Normal 21 2 4 2 2 2 3" xfId="28851" xr:uid="{00000000-0005-0000-0000-00005D450000}"/>
    <cellStyle name="Normal 21 2 4 2 2 2 4" xfId="54196" xr:uid="{00000000-0005-0000-0000-00005E450000}"/>
    <cellStyle name="Normal 21 2 4 2 2 3" xfId="14884" xr:uid="{00000000-0005-0000-0000-00005F450000}"/>
    <cellStyle name="Normal 21 2 4 2 2 3 2" xfId="28853" xr:uid="{00000000-0005-0000-0000-000060450000}"/>
    <cellStyle name="Normal 21 2 4 2 2 4" xfId="28850" xr:uid="{00000000-0005-0000-0000-000061450000}"/>
    <cellStyle name="Normal 21 2 4 2 2 5" xfId="47653" xr:uid="{00000000-0005-0000-0000-000062450000}"/>
    <cellStyle name="Normal 21 2 4 2 3" xfId="8327" xr:uid="{00000000-0005-0000-0000-000063450000}"/>
    <cellStyle name="Normal 21 2 4 2 3 2" xfId="19246" xr:uid="{00000000-0005-0000-0000-000064450000}"/>
    <cellStyle name="Normal 21 2 4 2 3 2 2" xfId="28855" xr:uid="{00000000-0005-0000-0000-000065450000}"/>
    <cellStyle name="Normal 21 2 4 2 3 3" xfId="28854" xr:uid="{00000000-0005-0000-0000-000066450000}"/>
    <cellStyle name="Normal 21 2 4 2 3 4" xfId="52015" xr:uid="{00000000-0005-0000-0000-000067450000}"/>
    <cellStyle name="Normal 21 2 4 2 4" xfId="6146" xr:uid="{00000000-0005-0000-0000-000068450000}"/>
    <cellStyle name="Normal 21 2 4 2 4 2" xfId="17065" xr:uid="{00000000-0005-0000-0000-000069450000}"/>
    <cellStyle name="Normal 21 2 4 2 4 2 2" xfId="28857" xr:uid="{00000000-0005-0000-0000-00006A450000}"/>
    <cellStyle name="Normal 21 2 4 2 4 3" xfId="28856" xr:uid="{00000000-0005-0000-0000-00006B450000}"/>
    <cellStyle name="Normal 21 2 4 2 4 4" xfId="49834" xr:uid="{00000000-0005-0000-0000-00006C450000}"/>
    <cellStyle name="Normal 21 2 4 2 5" xfId="12703" xr:uid="{00000000-0005-0000-0000-00006D450000}"/>
    <cellStyle name="Normal 21 2 4 2 5 2" xfId="28858" xr:uid="{00000000-0005-0000-0000-00006E450000}"/>
    <cellStyle name="Normal 21 2 4 2 6" xfId="28849" xr:uid="{00000000-0005-0000-0000-00006F450000}"/>
    <cellStyle name="Normal 21 2 4 2 7" xfId="45472" xr:uid="{00000000-0005-0000-0000-000070450000}"/>
    <cellStyle name="Normal 21 2 4 3" xfId="2874" xr:uid="{00000000-0005-0000-0000-000071450000}"/>
    <cellStyle name="Normal 21 2 4 3 2" xfId="9417" xr:uid="{00000000-0005-0000-0000-000072450000}"/>
    <cellStyle name="Normal 21 2 4 3 2 2" xfId="20336" xr:uid="{00000000-0005-0000-0000-000073450000}"/>
    <cellStyle name="Normal 21 2 4 3 2 2 2" xfId="28861" xr:uid="{00000000-0005-0000-0000-000074450000}"/>
    <cellStyle name="Normal 21 2 4 3 2 3" xfId="28860" xr:uid="{00000000-0005-0000-0000-000075450000}"/>
    <cellStyle name="Normal 21 2 4 3 2 4" xfId="53105" xr:uid="{00000000-0005-0000-0000-000076450000}"/>
    <cellStyle name="Normal 21 2 4 3 3" xfId="13793" xr:uid="{00000000-0005-0000-0000-000077450000}"/>
    <cellStyle name="Normal 21 2 4 3 3 2" xfId="28862" xr:uid="{00000000-0005-0000-0000-000078450000}"/>
    <cellStyle name="Normal 21 2 4 3 4" xfId="28859" xr:uid="{00000000-0005-0000-0000-000079450000}"/>
    <cellStyle name="Normal 21 2 4 3 5" xfId="46562" xr:uid="{00000000-0005-0000-0000-00007A450000}"/>
    <cellStyle name="Normal 21 2 4 4" xfId="7236" xr:uid="{00000000-0005-0000-0000-00007B450000}"/>
    <cellStyle name="Normal 21 2 4 4 2" xfId="18155" xr:uid="{00000000-0005-0000-0000-00007C450000}"/>
    <cellStyle name="Normal 21 2 4 4 2 2" xfId="28864" xr:uid="{00000000-0005-0000-0000-00007D450000}"/>
    <cellStyle name="Normal 21 2 4 4 3" xfId="28863" xr:uid="{00000000-0005-0000-0000-00007E450000}"/>
    <cellStyle name="Normal 21 2 4 4 4" xfId="50924" xr:uid="{00000000-0005-0000-0000-00007F450000}"/>
    <cellStyle name="Normal 21 2 4 5" xfId="5055" xr:uid="{00000000-0005-0000-0000-000080450000}"/>
    <cellStyle name="Normal 21 2 4 5 2" xfId="15974" xr:uid="{00000000-0005-0000-0000-000081450000}"/>
    <cellStyle name="Normal 21 2 4 5 2 2" xfId="28866" xr:uid="{00000000-0005-0000-0000-000082450000}"/>
    <cellStyle name="Normal 21 2 4 5 3" xfId="28865" xr:uid="{00000000-0005-0000-0000-000083450000}"/>
    <cellStyle name="Normal 21 2 4 5 4" xfId="48743" xr:uid="{00000000-0005-0000-0000-000084450000}"/>
    <cellStyle name="Normal 21 2 4 6" xfId="11612" xr:uid="{00000000-0005-0000-0000-000085450000}"/>
    <cellStyle name="Normal 21 2 4 6 2" xfId="28867" xr:uid="{00000000-0005-0000-0000-000086450000}"/>
    <cellStyle name="Normal 21 2 4 7" xfId="28848" xr:uid="{00000000-0005-0000-0000-000087450000}"/>
    <cellStyle name="Normal 21 2 4 8" xfId="44381" xr:uid="{00000000-0005-0000-0000-000088450000}"/>
    <cellStyle name="Normal 21 2 5" xfId="781" xr:uid="{00000000-0005-0000-0000-000089450000}"/>
    <cellStyle name="Normal 21 2 5 2" xfId="1880" xr:uid="{00000000-0005-0000-0000-00008A450000}"/>
    <cellStyle name="Normal 21 2 5 2 2" xfId="4063" xr:uid="{00000000-0005-0000-0000-00008B450000}"/>
    <cellStyle name="Normal 21 2 5 2 2 2" xfId="10606" xr:uid="{00000000-0005-0000-0000-00008C450000}"/>
    <cellStyle name="Normal 21 2 5 2 2 2 2" xfId="21525" xr:uid="{00000000-0005-0000-0000-00008D450000}"/>
    <cellStyle name="Normal 21 2 5 2 2 2 2 2" xfId="28872" xr:uid="{00000000-0005-0000-0000-00008E450000}"/>
    <cellStyle name="Normal 21 2 5 2 2 2 3" xfId="28871" xr:uid="{00000000-0005-0000-0000-00008F450000}"/>
    <cellStyle name="Normal 21 2 5 2 2 2 4" xfId="54294" xr:uid="{00000000-0005-0000-0000-000090450000}"/>
    <cellStyle name="Normal 21 2 5 2 2 3" xfId="14982" xr:uid="{00000000-0005-0000-0000-000091450000}"/>
    <cellStyle name="Normal 21 2 5 2 2 3 2" xfId="28873" xr:uid="{00000000-0005-0000-0000-000092450000}"/>
    <cellStyle name="Normal 21 2 5 2 2 4" xfId="28870" xr:uid="{00000000-0005-0000-0000-000093450000}"/>
    <cellStyle name="Normal 21 2 5 2 2 5" xfId="47751" xr:uid="{00000000-0005-0000-0000-000094450000}"/>
    <cellStyle name="Normal 21 2 5 2 3" xfId="8425" xr:uid="{00000000-0005-0000-0000-000095450000}"/>
    <cellStyle name="Normal 21 2 5 2 3 2" xfId="19344" xr:uid="{00000000-0005-0000-0000-000096450000}"/>
    <cellStyle name="Normal 21 2 5 2 3 2 2" xfId="28875" xr:uid="{00000000-0005-0000-0000-000097450000}"/>
    <cellStyle name="Normal 21 2 5 2 3 3" xfId="28874" xr:uid="{00000000-0005-0000-0000-000098450000}"/>
    <cellStyle name="Normal 21 2 5 2 3 4" xfId="52113" xr:uid="{00000000-0005-0000-0000-000099450000}"/>
    <cellStyle name="Normal 21 2 5 2 4" xfId="6244" xr:uid="{00000000-0005-0000-0000-00009A450000}"/>
    <cellStyle name="Normal 21 2 5 2 4 2" xfId="17163" xr:uid="{00000000-0005-0000-0000-00009B450000}"/>
    <cellStyle name="Normal 21 2 5 2 4 2 2" xfId="28877" xr:uid="{00000000-0005-0000-0000-00009C450000}"/>
    <cellStyle name="Normal 21 2 5 2 4 3" xfId="28876" xr:uid="{00000000-0005-0000-0000-00009D450000}"/>
    <cellStyle name="Normal 21 2 5 2 4 4" xfId="49932" xr:uid="{00000000-0005-0000-0000-00009E450000}"/>
    <cellStyle name="Normal 21 2 5 2 5" xfId="12801" xr:uid="{00000000-0005-0000-0000-00009F450000}"/>
    <cellStyle name="Normal 21 2 5 2 5 2" xfId="28878" xr:uid="{00000000-0005-0000-0000-0000A0450000}"/>
    <cellStyle name="Normal 21 2 5 2 6" xfId="28869" xr:uid="{00000000-0005-0000-0000-0000A1450000}"/>
    <cellStyle name="Normal 21 2 5 2 7" xfId="45570" xr:uid="{00000000-0005-0000-0000-0000A2450000}"/>
    <cellStyle name="Normal 21 2 5 3" xfId="2972" xr:uid="{00000000-0005-0000-0000-0000A3450000}"/>
    <cellStyle name="Normal 21 2 5 3 2" xfId="9515" xr:uid="{00000000-0005-0000-0000-0000A4450000}"/>
    <cellStyle name="Normal 21 2 5 3 2 2" xfId="20434" xr:uid="{00000000-0005-0000-0000-0000A5450000}"/>
    <cellStyle name="Normal 21 2 5 3 2 2 2" xfId="28881" xr:uid="{00000000-0005-0000-0000-0000A6450000}"/>
    <cellStyle name="Normal 21 2 5 3 2 3" xfId="28880" xr:uid="{00000000-0005-0000-0000-0000A7450000}"/>
    <cellStyle name="Normal 21 2 5 3 2 4" xfId="53203" xr:uid="{00000000-0005-0000-0000-0000A8450000}"/>
    <cellStyle name="Normal 21 2 5 3 3" xfId="13891" xr:uid="{00000000-0005-0000-0000-0000A9450000}"/>
    <cellStyle name="Normal 21 2 5 3 3 2" xfId="28882" xr:uid="{00000000-0005-0000-0000-0000AA450000}"/>
    <cellStyle name="Normal 21 2 5 3 4" xfId="28879" xr:uid="{00000000-0005-0000-0000-0000AB450000}"/>
    <cellStyle name="Normal 21 2 5 3 5" xfId="46660" xr:uid="{00000000-0005-0000-0000-0000AC450000}"/>
    <cellStyle name="Normal 21 2 5 4" xfId="7334" xr:uid="{00000000-0005-0000-0000-0000AD450000}"/>
    <cellStyle name="Normal 21 2 5 4 2" xfId="18253" xr:uid="{00000000-0005-0000-0000-0000AE450000}"/>
    <cellStyle name="Normal 21 2 5 4 2 2" xfId="28884" xr:uid="{00000000-0005-0000-0000-0000AF450000}"/>
    <cellStyle name="Normal 21 2 5 4 3" xfId="28883" xr:uid="{00000000-0005-0000-0000-0000B0450000}"/>
    <cellStyle name="Normal 21 2 5 4 4" xfId="51022" xr:uid="{00000000-0005-0000-0000-0000B1450000}"/>
    <cellStyle name="Normal 21 2 5 5" xfId="5153" xr:uid="{00000000-0005-0000-0000-0000B2450000}"/>
    <cellStyle name="Normal 21 2 5 5 2" xfId="16072" xr:uid="{00000000-0005-0000-0000-0000B3450000}"/>
    <cellStyle name="Normal 21 2 5 5 2 2" xfId="28886" xr:uid="{00000000-0005-0000-0000-0000B4450000}"/>
    <cellStyle name="Normal 21 2 5 5 3" xfId="28885" xr:uid="{00000000-0005-0000-0000-0000B5450000}"/>
    <cellStyle name="Normal 21 2 5 5 4" xfId="48841" xr:uid="{00000000-0005-0000-0000-0000B6450000}"/>
    <cellStyle name="Normal 21 2 5 6" xfId="11710" xr:uid="{00000000-0005-0000-0000-0000B7450000}"/>
    <cellStyle name="Normal 21 2 5 6 2" xfId="28887" xr:uid="{00000000-0005-0000-0000-0000B8450000}"/>
    <cellStyle name="Normal 21 2 5 7" xfId="28868" xr:uid="{00000000-0005-0000-0000-0000B9450000}"/>
    <cellStyle name="Normal 21 2 5 8" xfId="44479" xr:uid="{00000000-0005-0000-0000-0000BA450000}"/>
    <cellStyle name="Normal 21 2 6" xfId="879" xr:uid="{00000000-0005-0000-0000-0000BB450000}"/>
    <cellStyle name="Normal 21 2 6 2" xfId="1978" xr:uid="{00000000-0005-0000-0000-0000BC450000}"/>
    <cellStyle name="Normal 21 2 6 2 2" xfId="4161" xr:uid="{00000000-0005-0000-0000-0000BD450000}"/>
    <cellStyle name="Normal 21 2 6 2 2 2" xfId="10704" xr:uid="{00000000-0005-0000-0000-0000BE450000}"/>
    <cellStyle name="Normal 21 2 6 2 2 2 2" xfId="21623" xr:uid="{00000000-0005-0000-0000-0000BF450000}"/>
    <cellStyle name="Normal 21 2 6 2 2 2 2 2" xfId="28892" xr:uid="{00000000-0005-0000-0000-0000C0450000}"/>
    <cellStyle name="Normal 21 2 6 2 2 2 3" xfId="28891" xr:uid="{00000000-0005-0000-0000-0000C1450000}"/>
    <cellStyle name="Normal 21 2 6 2 2 2 4" xfId="54392" xr:uid="{00000000-0005-0000-0000-0000C2450000}"/>
    <cellStyle name="Normal 21 2 6 2 2 3" xfId="15080" xr:uid="{00000000-0005-0000-0000-0000C3450000}"/>
    <cellStyle name="Normal 21 2 6 2 2 3 2" xfId="28893" xr:uid="{00000000-0005-0000-0000-0000C4450000}"/>
    <cellStyle name="Normal 21 2 6 2 2 4" xfId="28890" xr:uid="{00000000-0005-0000-0000-0000C5450000}"/>
    <cellStyle name="Normal 21 2 6 2 2 5" xfId="47849" xr:uid="{00000000-0005-0000-0000-0000C6450000}"/>
    <cellStyle name="Normal 21 2 6 2 3" xfId="8523" xr:uid="{00000000-0005-0000-0000-0000C7450000}"/>
    <cellStyle name="Normal 21 2 6 2 3 2" xfId="19442" xr:uid="{00000000-0005-0000-0000-0000C8450000}"/>
    <cellStyle name="Normal 21 2 6 2 3 2 2" xfId="28895" xr:uid="{00000000-0005-0000-0000-0000C9450000}"/>
    <cellStyle name="Normal 21 2 6 2 3 3" xfId="28894" xr:uid="{00000000-0005-0000-0000-0000CA450000}"/>
    <cellStyle name="Normal 21 2 6 2 3 4" xfId="52211" xr:uid="{00000000-0005-0000-0000-0000CB450000}"/>
    <cellStyle name="Normal 21 2 6 2 4" xfId="6342" xr:uid="{00000000-0005-0000-0000-0000CC450000}"/>
    <cellStyle name="Normal 21 2 6 2 4 2" xfId="17261" xr:uid="{00000000-0005-0000-0000-0000CD450000}"/>
    <cellStyle name="Normal 21 2 6 2 4 2 2" xfId="28897" xr:uid="{00000000-0005-0000-0000-0000CE450000}"/>
    <cellStyle name="Normal 21 2 6 2 4 3" xfId="28896" xr:uid="{00000000-0005-0000-0000-0000CF450000}"/>
    <cellStyle name="Normal 21 2 6 2 4 4" xfId="50030" xr:uid="{00000000-0005-0000-0000-0000D0450000}"/>
    <cellStyle name="Normal 21 2 6 2 5" xfId="12899" xr:uid="{00000000-0005-0000-0000-0000D1450000}"/>
    <cellStyle name="Normal 21 2 6 2 5 2" xfId="28898" xr:uid="{00000000-0005-0000-0000-0000D2450000}"/>
    <cellStyle name="Normal 21 2 6 2 6" xfId="28889" xr:uid="{00000000-0005-0000-0000-0000D3450000}"/>
    <cellStyle name="Normal 21 2 6 2 7" xfId="45668" xr:uid="{00000000-0005-0000-0000-0000D4450000}"/>
    <cellStyle name="Normal 21 2 6 3" xfId="3070" xr:uid="{00000000-0005-0000-0000-0000D5450000}"/>
    <cellStyle name="Normal 21 2 6 3 2" xfId="9613" xr:uid="{00000000-0005-0000-0000-0000D6450000}"/>
    <cellStyle name="Normal 21 2 6 3 2 2" xfId="20532" xr:uid="{00000000-0005-0000-0000-0000D7450000}"/>
    <cellStyle name="Normal 21 2 6 3 2 2 2" xfId="28901" xr:uid="{00000000-0005-0000-0000-0000D8450000}"/>
    <cellStyle name="Normal 21 2 6 3 2 3" xfId="28900" xr:uid="{00000000-0005-0000-0000-0000D9450000}"/>
    <cellStyle name="Normal 21 2 6 3 2 4" xfId="53301" xr:uid="{00000000-0005-0000-0000-0000DA450000}"/>
    <cellStyle name="Normal 21 2 6 3 3" xfId="13989" xr:uid="{00000000-0005-0000-0000-0000DB450000}"/>
    <cellStyle name="Normal 21 2 6 3 3 2" xfId="28902" xr:uid="{00000000-0005-0000-0000-0000DC450000}"/>
    <cellStyle name="Normal 21 2 6 3 4" xfId="28899" xr:uid="{00000000-0005-0000-0000-0000DD450000}"/>
    <cellStyle name="Normal 21 2 6 3 5" xfId="46758" xr:uid="{00000000-0005-0000-0000-0000DE450000}"/>
    <cellStyle name="Normal 21 2 6 4" xfId="7432" xr:uid="{00000000-0005-0000-0000-0000DF450000}"/>
    <cellStyle name="Normal 21 2 6 4 2" xfId="18351" xr:uid="{00000000-0005-0000-0000-0000E0450000}"/>
    <cellStyle name="Normal 21 2 6 4 2 2" xfId="28904" xr:uid="{00000000-0005-0000-0000-0000E1450000}"/>
    <cellStyle name="Normal 21 2 6 4 3" xfId="28903" xr:uid="{00000000-0005-0000-0000-0000E2450000}"/>
    <cellStyle name="Normal 21 2 6 4 4" xfId="51120" xr:uid="{00000000-0005-0000-0000-0000E3450000}"/>
    <cellStyle name="Normal 21 2 6 5" xfId="5251" xr:uid="{00000000-0005-0000-0000-0000E4450000}"/>
    <cellStyle name="Normal 21 2 6 5 2" xfId="16170" xr:uid="{00000000-0005-0000-0000-0000E5450000}"/>
    <cellStyle name="Normal 21 2 6 5 2 2" xfId="28906" xr:uid="{00000000-0005-0000-0000-0000E6450000}"/>
    <cellStyle name="Normal 21 2 6 5 3" xfId="28905" xr:uid="{00000000-0005-0000-0000-0000E7450000}"/>
    <cellStyle name="Normal 21 2 6 5 4" xfId="48939" xr:uid="{00000000-0005-0000-0000-0000E8450000}"/>
    <cellStyle name="Normal 21 2 6 6" xfId="11808" xr:uid="{00000000-0005-0000-0000-0000E9450000}"/>
    <cellStyle name="Normal 21 2 6 6 2" xfId="28907" xr:uid="{00000000-0005-0000-0000-0000EA450000}"/>
    <cellStyle name="Normal 21 2 6 7" xfId="28888" xr:uid="{00000000-0005-0000-0000-0000EB450000}"/>
    <cellStyle name="Normal 21 2 6 8" xfId="44577" xr:uid="{00000000-0005-0000-0000-0000EC450000}"/>
    <cellStyle name="Normal 21 2 7" xfId="991" xr:uid="{00000000-0005-0000-0000-0000ED450000}"/>
    <cellStyle name="Normal 21 2 7 2" xfId="2089" xr:uid="{00000000-0005-0000-0000-0000EE450000}"/>
    <cellStyle name="Normal 21 2 7 2 2" xfId="4272" xr:uid="{00000000-0005-0000-0000-0000EF450000}"/>
    <cellStyle name="Normal 21 2 7 2 2 2" xfId="10815" xr:uid="{00000000-0005-0000-0000-0000F0450000}"/>
    <cellStyle name="Normal 21 2 7 2 2 2 2" xfId="21734" xr:uid="{00000000-0005-0000-0000-0000F1450000}"/>
    <cellStyle name="Normal 21 2 7 2 2 2 2 2" xfId="28912" xr:uid="{00000000-0005-0000-0000-0000F2450000}"/>
    <cellStyle name="Normal 21 2 7 2 2 2 3" xfId="28911" xr:uid="{00000000-0005-0000-0000-0000F3450000}"/>
    <cellStyle name="Normal 21 2 7 2 2 2 4" xfId="54503" xr:uid="{00000000-0005-0000-0000-0000F4450000}"/>
    <cellStyle name="Normal 21 2 7 2 2 3" xfId="15191" xr:uid="{00000000-0005-0000-0000-0000F5450000}"/>
    <cellStyle name="Normal 21 2 7 2 2 3 2" xfId="28913" xr:uid="{00000000-0005-0000-0000-0000F6450000}"/>
    <cellStyle name="Normal 21 2 7 2 2 4" xfId="28910" xr:uid="{00000000-0005-0000-0000-0000F7450000}"/>
    <cellStyle name="Normal 21 2 7 2 2 5" xfId="47960" xr:uid="{00000000-0005-0000-0000-0000F8450000}"/>
    <cellStyle name="Normal 21 2 7 2 3" xfId="8634" xr:uid="{00000000-0005-0000-0000-0000F9450000}"/>
    <cellStyle name="Normal 21 2 7 2 3 2" xfId="19553" xr:uid="{00000000-0005-0000-0000-0000FA450000}"/>
    <cellStyle name="Normal 21 2 7 2 3 2 2" xfId="28915" xr:uid="{00000000-0005-0000-0000-0000FB450000}"/>
    <cellStyle name="Normal 21 2 7 2 3 3" xfId="28914" xr:uid="{00000000-0005-0000-0000-0000FC450000}"/>
    <cellStyle name="Normal 21 2 7 2 3 4" xfId="52322" xr:uid="{00000000-0005-0000-0000-0000FD450000}"/>
    <cellStyle name="Normal 21 2 7 2 4" xfId="6453" xr:uid="{00000000-0005-0000-0000-0000FE450000}"/>
    <cellStyle name="Normal 21 2 7 2 4 2" xfId="17372" xr:uid="{00000000-0005-0000-0000-0000FF450000}"/>
    <cellStyle name="Normal 21 2 7 2 4 2 2" xfId="28917" xr:uid="{00000000-0005-0000-0000-000000460000}"/>
    <cellStyle name="Normal 21 2 7 2 4 3" xfId="28916" xr:uid="{00000000-0005-0000-0000-000001460000}"/>
    <cellStyle name="Normal 21 2 7 2 4 4" xfId="50141" xr:uid="{00000000-0005-0000-0000-000002460000}"/>
    <cellStyle name="Normal 21 2 7 2 5" xfId="13010" xr:uid="{00000000-0005-0000-0000-000003460000}"/>
    <cellStyle name="Normal 21 2 7 2 5 2" xfId="28918" xr:uid="{00000000-0005-0000-0000-000004460000}"/>
    <cellStyle name="Normal 21 2 7 2 6" xfId="28909" xr:uid="{00000000-0005-0000-0000-000005460000}"/>
    <cellStyle name="Normal 21 2 7 2 7" xfId="45779" xr:uid="{00000000-0005-0000-0000-000006460000}"/>
    <cellStyle name="Normal 21 2 7 3" xfId="3181" xr:uid="{00000000-0005-0000-0000-000007460000}"/>
    <cellStyle name="Normal 21 2 7 3 2" xfId="9724" xr:uid="{00000000-0005-0000-0000-000008460000}"/>
    <cellStyle name="Normal 21 2 7 3 2 2" xfId="20643" xr:uid="{00000000-0005-0000-0000-000009460000}"/>
    <cellStyle name="Normal 21 2 7 3 2 2 2" xfId="28921" xr:uid="{00000000-0005-0000-0000-00000A460000}"/>
    <cellStyle name="Normal 21 2 7 3 2 3" xfId="28920" xr:uid="{00000000-0005-0000-0000-00000B460000}"/>
    <cellStyle name="Normal 21 2 7 3 2 4" xfId="53412" xr:uid="{00000000-0005-0000-0000-00000C460000}"/>
    <cellStyle name="Normal 21 2 7 3 3" xfId="14100" xr:uid="{00000000-0005-0000-0000-00000D460000}"/>
    <cellStyle name="Normal 21 2 7 3 3 2" xfId="28922" xr:uid="{00000000-0005-0000-0000-00000E460000}"/>
    <cellStyle name="Normal 21 2 7 3 4" xfId="28919" xr:uid="{00000000-0005-0000-0000-00000F460000}"/>
    <cellStyle name="Normal 21 2 7 3 5" xfId="46869" xr:uid="{00000000-0005-0000-0000-000010460000}"/>
    <cellStyle name="Normal 21 2 7 4" xfId="7543" xr:uid="{00000000-0005-0000-0000-000011460000}"/>
    <cellStyle name="Normal 21 2 7 4 2" xfId="18462" xr:uid="{00000000-0005-0000-0000-000012460000}"/>
    <cellStyle name="Normal 21 2 7 4 2 2" xfId="28924" xr:uid="{00000000-0005-0000-0000-000013460000}"/>
    <cellStyle name="Normal 21 2 7 4 3" xfId="28923" xr:uid="{00000000-0005-0000-0000-000014460000}"/>
    <cellStyle name="Normal 21 2 7 4 4" xfId="51231" xr:uid="{00000000-0005-0000-0000-000015460000}"/>
    <cellStyle name="Normal 21 2 7 5" xfId="5362" xr:uid="{00000000-0005-0000-0000-000016460000}"/>
    <cellStyle name="Normal 21 2 7 5 2" xfId="16281" xr:uid="{00000000-0005-0000-0000-000017460000}"/>
    <cellStyle name="Normal 21 2 7 5 2 2" xfId="28926" xr:uid="{00000000-0005-0000-0000-000018460000}"/>
    <cellStyle name="Normal 21 2 7 5 3" xfId="28925" xr:uid="{00000000-0005-0000-0000-000019460000}"/>
    <cellStyle name="Normal 21 2 7 5 4" xfId="49050" xr:uid="{00000000-0005-0000-0000-00001A460000}"/>
    <cellStyle name="Normal 21 2 7 6" xfId="11919" xr:uid="{00000000-0005-0000-0000-00001B460000}"/>
    <cellStyle name="Normal 21 2 7 6 2" xfId="28927" xr:uid="{00000000-0005-0000-0000-00001C460000}"/>
    <cellStyle name="Normal 21 2 7 7" xfId="28908" xr:uid="{00000000-0005-0000-0000-00001D460000}"/>
    <cellStyle name="Normal 21 2 7 8" xfId="44688" xr:uid="{00000000-0005-0000-0000-00001E460000}"/>
    <cellStyle name="Normal 21 2 8" xfId="1077" xr:uid="{00000000-0005-0000-0000-00001F460000}"/>
    <cellStyle name="Normal 21 2 8 2" xfId="2175" xr:uid="{00000000-0005-0000-0000-000020460000}"/>
    <cellStyle name="Normal 21 2 8 2 2" xfId="4358" xr:uid="{00000000-0005-0000-0000-000021460000}"/>
    <cellStyle name="Normal 21 2 8 2 2 2" xfId="10901" xr:uid="{00000000-0005-0000-0000-000022460000}"/>
    <cellStyle name="Normal 21 2 8 2 2 2 2" xfId="21820" xr:uid="{00000000-0005-0000-0000-000023460000}"/>
    <cellStyle name="Normal 21 2 8 2 2 2 2 2" xfId="28932" xr:uid="{00000000-0005-0000-0000-000024460000}"/>
    <cellStyle name="Normal 21 2 8 2 2 2 3" xfId="28931" xr:uid="{00000000-0005-0000-0000-000025460000}"/>
    <cellStyle name="Normal 21 2 8 2 2 2 4" xfId="54589" xr:uid="{00000000-0005-0000-0000-000026460000}"/>
    <cellStyle name="Normal 21 2 8 2 2 3" xfId="15277" xr:uid="{00000000-0005-0000-0000-000027460000}"/>
    <cellStyle name="Normal 21 2 8 2 2 3 2" xfId="28933" xr:uid="{00000000-0005-0000-0000-000028460000}"/>
    <cellStyle name="Normal 21 2 8 2 2 4" xfId="28930" xr:uid="{00000000-0005-0000-0000-000029460000}"/>
    <cellStyle name="Normal 21 2 8 2 2 5" xfId="48046" xr:uid="{00000000-0005-0000-0000-00002A460000}"/>
    <cellStyle name="Normal 21 2 8 2 3" xfId="8720" xr:uid="{00000000-0005-0000-0000-00002B460000}"/>
    <cellStyle name="Normal 21 2 8 2 3 2" xfId="19639" xr:uid="{00000000-0005-0000-0000-00002C460000}"/>
    <cellStyle name="Normal 21 2 8 2 3 2 2" xfId="28935" xr:uid="{00000000-0005-0000-0000-00002D460000}"/>
    <cellStyle name="Normal 21 2 8 2 3 3" xfId="28934" xr:uid="{00000000-0005-0000-0000-00002E460000}"/>
    <cellStyle name="Normal 21 2 8 2 3 4" xfId="52408" xr:uid="{00000000-0005-0000-0000-00002F460000}"/>
    <cellStyle name="Normal 21 2 8 2 4" xfId="6539" xr:uid="{00000000-0005-0000-0000-000030460000}"/>
    <cellStyle name="Normal 21 2 8 2 4 2" xfId="17458" xr:uid="{00000000-0005-0000-0000-000031460000}"/>
    <cellStyle name="Normal 21 2 8 2 4 2 2" xfId="28937" xr:uid="{00000000-0005-0000-0000-000032460000}"/>
    <cellStyle name="Normal 21 2 8 2 4 3" xfId="28936" xr:uid="{00000000-0005-0000-0000-000033460000}"/>
    <cellStyle name="Normal 21 2 8 2 4 4" xfId="50227" xr:uid="{00000000-0005-0000-0000-000034460000}"/>
    <cellStyle name="Normal 21 2 8 2 5" xfId="13096" xr:uid="{00000000-0005-0000-0000-000035460000}"/>
    <cellStyle name="Normal 21 2 8 2 5 2" xfId="28938" xr:uid="{00000000-0005-0000-0000-000036460000}"/>
    <cellStyle name="Normal 21 2 8 2 6" xfId="28929" xr:uid="{00000000-0005-0000-0000-000037460000}"/>
    <cellStyle name="Normal 21 2 8 2 7" xfId="45865" xr:uid="{00000000-0005-0000-0000-000038460000}"/>
    <cellStyle name="Normal 21 2 8 3" xfId="3267" xr:uid="{00000000-0005-0000-0000-000039460000}"/>
    <cellStyle name="Normal 21 2 8 3 2" xfId="9810" xr:uid="{00000000-0005-0000-0000-00003A460000}"/>
    <cellStyle name="Normal 21 2 8 3 2 2" xfId="20729" xr:uid="{00000000-0005-0000-0000-00003B460000}"/>
    <cellStyle name="Normal 21 2 8 3 2 2 2" xfId="28941" xr:uid="{00000000-0005-0000-0000-00003C460000}"/>
    <cellStyle name="Normal 21 2 8 3 2 3" xfId="28940" xr:uid="{00000000-0005-0000-0000-00003D460000}"/>
    <cellStyle name="Normal 21 2 8 3 2 4" xfId="53498" xr:uid="{00000000-0005-0000-0000-00003E460000}"/>
    <cellStyle name="Normal 21 2 8 3 3" xfId="14186" xr:uid="{00000000-0005-0000-0000-00003F460000}"/>
    <cellStyle name="Normal 21 2 8 3 3 2" xfId="28942" xr:uid="{00000000-0005-0000-0000-000040460000}"/>
    <cellStyle name="Normal 21 2 8 3 4" xfId="28939" xr:uid="{00000000-0005-0000-0000-000041460000}"/>
    <cellStyle name="Normal 21 2 8 3 5" xfId="46955" xr:uid="{00000000-0005-0000-0000-000042460000}"/>
    <cellStyle name="Normal 21 2 8 4" xfId="7629" xr:uid="{00000000-0005-0000-0000-000043460000}"/>
    <cellStyle name="Normal 21 2 8 4 2" xfId="18548" xr:uid="{00000000-0005-0000-0000-000044460000}"/>
    <cellStyle name="Normal 21 2 8 4 2 2" xfId="28944" xr:uid="{00000000-0005-0000-0000-000045460000}"/>
    <cellStyle name="Normal 21 2 8 4 3" xfId="28943" xr:uid="{00000000-0005-0000-0000-000046460000}"/>
    <cellStyle name="Normal 21 2 8 4 4" xfId="51317" xr:uid="{00000000-0005-0000-0000-000047460000}"/>
    <cellStyle name="Normal 21 2 8 5" xfId="5448" xr:uid="{00000000-0005-0000-0000-000048460000}"/>
    <cellStyle name="Normal 21 2 8 5 2" xfId="16367" xr:uid="{00000000-0005-0000-0000-000049460000}"/>
    <cellStyle name="Normal 21 2 8 5 2 2" xfId="28946" xr:uid="{00000000-0005-0000-0000-00004A460000}"/>
    <cellStyle name="Normal 21 2 8 5 3" xfId="28945" xr:uid="{00000000-0005-0000-0000-00004B460000}"/>
    <cellStyle name="Normal 21 2 8 5 4" xfId="49136" xr:uid="{00000000-0005-0000-0000-00004C460000}"/>
    <cellStyle name="Normal 21 2 8 6" xfId="12005" xr:uid="{00000000-0005-0000-0000-00004D460000}"/>
    <cellStyle name="Normal 21 2 8 6 2" xfId="28947" xr:uid="{00000000-0005-0000-0000-00004E460000}"/>
    <cellStyle name="Normal 21 2 8 7" xfId="28928" xr:uid="{00000000-0005-0000-0000-00004F460000}"/>
    <cellStyle name="Normal 21 2 8 8" xfId="44774" xr:uid="{00000000-0005-0000-0000-000050460000}"/>
    <cellStyle name="Normal 21 2 9" xfId="1175" xr:uid="{00000000-0005-0000-0000-000051460000}"/>
    <cellStyle name="Normal 21 2 9 2" xfId="2273" xr:uid="{00000000-0005-0000-0000-000052460000}"/>
    <cellStyle name="Normal 21 2 9 2 2" xfId="4456" xr:uid="{00000000-0005-0000-0000-000053460000}"/>
    <cellStyle name="Normal 21 2 9 2 2 2" xfId="10999" xr:uid="{00000000-0005-0000-0000-000054460000}"/>
    <cellStyle name="Normal 21 2 9 2 2 2 2" xfId="21918" xr:uid="{00000000-0005-0000-0000-000055460000}"/>
    <cellStyle name="Normal 21 2 9 2 2 2 2 2" xfId="28952" xr:uid="{00000000-0005-0000-0000-000056460000}"/>
    <cellStyle name="Normal 21 2 9 2 2 2 3" xfId="28951" xr:uid="{00000000-0005-0000-0000-000057460000}"/>
    <cellStyle name="Normal 21 2 9 2 2 2 4" xfId="54687" xr:uid="{00000000-0005-0000-0000-000058460000}"/>
    <cellStyle name="Normal 21 2 9 2 2 3" xfId="15375" xr:uid="{00000000-0005-0000-0000-000059460000}"/>
    <cellStyle name="Normal 21 2 9 2 2 3 2" xfId="28953" xr:uid="{00000000-0005-0000-0000-00005A460000}"/>
    <cellStyle name="Normal 21 2 9 2 2 4" xfId="28950" xr:uid="{00000000-0005-0000-0000-00005B460000}"/>
    <cellStyle name="Normal 21 2 9 2 2 5" xfId="48144" xr:uid="{00000000-0005-0000-0000-00005C460000}"/>
    <cellStyle name="Normal 21 2 9 2 3" xfId="8818" xr:uid="{00000000-0005-0000-0000-00005D460000}"/>
    <cellStyle name="Normal 21 2 9 2 3 2" xfId="19737" xr:uid="{00000000-0005-0000-0000-00005E460000}"/>
    <cellStyle name="Normal 21 2 9 2 3 2 2" xfId="28955" xr:uid="{00000000-0005-0000-0000-00005F460000}"/>
    <cellStyle name="Normal 21 2 9 2 3 3" xfId="28954" xr:uid="{00000000-0005-0000-0000-000060460000}"/>
    <cellStyle name="Normal 21 2 9 2 3 4" xfId="52506" xr:uid="{00000000-0005-0000-0000-000061460000}"/>
    <cellStyle name="Normal 21 2 9 2 4" xfId="6637" xr:uid="{00000000-0005-0000-0000-000062460000}"/>
    <cellStyle name="Normal 21 2 9 2 4 2" xfId="17556" xr:uid="{00000000-0005-0000-0000-000063460000}"/>
    <cellStyle name="Normal 21 2 9 2 4 2 2" xfId="28957" xr:uid="{00000000-0005-0000-0000-000064460000}"/>
    <cellStyle name="Normal 21 2 9 2 4 3" xfId="28956" xr:uid="{00000000-0005-0000-0000-000065460000}"/>
    <cellStyle name="Normal 21 2 9 2 4 4" xfId="50325" xr:uid="{00000000-0005-0000-0000-000066460000}"/>
    <cellStyle name="Normal 21 2 9 2 5" xfId="13194" xr:uid="{00000000-0005-0000-0000-000067460000}"/>
    <cellStyle name="Normal 21 2 9 2 5 2" xfId="28958" xr:uid="{00000000-0005-0000-0000-000068460000}"/>
    <cellStyle name="Normal 21 2 9 2 6" xfId="28949" xr:uid="{00000000-0005-0000-0000-000069460000}"/>
    <cellStyle name="Normal 21 2 9 2 7" xfId="45963" xr:uid="{00000000-0005-0000-0000-00006A460000}"/>
    <cellStyle name="Normal 21 2 9 3" xfId="3365" xr:uid="{00000000-0005-0000-0000-00006B460000}"/>
    <cellStyle name="Normal 21 2 9 3 2" xfId="9908" xr:uid="{00000000-0005-0000-0000-00006C460000}"/>
    <cellStyle name="Normal 21 2 9 3 2 2" xfId="20827" xr:uid="{00000000-0005-0000-0000-00006D460000}"/>
    <cellStyle name="Normal 21 2 9 3 2 2 2" xfId="28961" xr:uid="{00000000-0005-0000-0000-00006E460000}"/>
    <cellStyle name="Normal 21 2 9 3 2 3" xfId="28960" xr:uid="{00000000-0005-0000-0000-00006F460000}"/>
    <cellStyle name="Normal 21 2 9 3 2 4" xfId="53596" xr:uid="{00000000-0005-0000-0000-000070460000}"/>
    <cellStyle name="Normal 21 2 9 3 3" xfId="14284" xr:uid="{00000000-0005-0000-0000-000071460000}"/>
    <cellStyle name="Normal 21 2 9 3 3 2" xfId="28962" xr:uid="{00000000-0005-0000-0000-000072460000}"/>
    <cellStyle name="Normal 21 2 9 3 4" xfId="28959" xr:uid="{00000000-0005-0000-0000-000073460000}"/>
    <cellStyle name="Normal 21 2 9 3 5" xfId="47053" xr:uid="{00000000-0005-0000-0000-000074460000}"/>
    <cellStyle name="Normal 21 2 9 4" xfId="7727" xr:uid="{00000000-0005-0000-0000-000075460000}"/>
    <cellStyle name="Normal 21 2 9 4 2" xfId="18646" xr:uid="{00000000-0005-0000-0000-000076460000}"/>
    <cellStyle name="Normal 21 2 9 4 2 2" xfId="28964" xr:uid="{00000000-0005-0000-0000-000077460000}"/>
    <cellStyle name="Normal 21 2 9 4 3" xfId="28963" xr:uid="{00000000-0005-0000-0000-000078460000}"/>
    <cellStyle name="Normal 21 2 9 4 4" xfId="51415" xr:uid="{00000000-0005-0000-0000-000079460000}"/>
    <cellStyle name="Normal 21 2 9 5" xfId="5546" xr:uid="{00000000-0005-0000-0000-00007A460000}"/>
    <cellStyle name="Normal 21 2 9 5 2" xfId="16465" xr:uid="{00000000-0005-0000-0000-00007B460000}"/>
    <cellStyle name="Normal 21 2 9 5 2 2" xfId="28966" xr:uid="{00000000-0005-0000-0000-00007C460000}"/>
    <cellStyle name="Normal 21 2 9 5 3" xfId="28965" xr:uid="{00000000-0005-0000-0000-00007D460000}"/>
    <cellStyle name="Normal 21 2 9 5 4" xfId="49234" xr:uid="{00000000-0005-0000-0000-00007E460000}"/>
    <cellStyle name="Normal 21 2 9 6" xfId="12103" xr:uid="{00000000-0005-0000-0000-00007F460000}"/>
    <cellStyle name="Normal 21 2 9 6 2" xfId="28967" xr:uid="{00000000-0005-0000-0000-000080460000}"/>
    <cellStyle name="Normal 21 2 9 7" xfId="28948" xr:uid="{00000000-0005-0000-0000-000081460000}"/>
    <cellStyle name="Normal 21 2 9 8" xfId="44872" xr:uid="{00000000-0005-0000-0000-000082460000}"/>
    <cellStyle name="Normal 21 20" xfId="55293" xr:uid="{00000000-0005-0000-0000-000083460000}"/>
    <cellStyle name="Normal 21 3" xfId="294" xr:uid="{00000000-0005-0000-0000-000084460000}"/>
    <cellStyle name="Normal 21 3 2" xfId="560" xr:uid="{00000000-0005-0000-0000-000085460000}"/>
    <cellStyle name="Normal 21 3 2 2" xfId="1659" xr:uid="{00000000-0005-0000-0000-000086460000}"/>
    <cellStyle name="Normal 21 3 2 2 2" xfId="3842" xr:uid="{00000000-0005-0000-0000-000087460000}"/>
    <cellStyle name="Normal 21 3 2 2 2 2" xfId="10385" xr:uid="{00000000-0005-0000-0000-000088460000}"/>
    <cellStyle name="Normal 21 3 2 2 2 2 2" xfId="21304" xr:uid="{00000000-0005-0000-0000-000089460000}"/>
    <cellStyle name="Normal 21 3 2 2 2 2 2 2" xfId="28973" xr:uid="{00000000-0005-0000-0000-00008A460000}"/>
    <cellStyle name="Normal 21 3 2 2 2 2 3" xfId="28972" xr:uid="{00000000-0005-0000-0000-00008B460000}"/>
    <cellStyle name="Normal 21 3 2 2 2 2 4" xfId="54073" xr:uid="{00000000-0005-0000-0000-00008C460000}"/>
    <cellStyle name="Normal 21 3 2 2 2 3" xfId="14761" xr:uid="{00000000-0005-0000-0000-00008D460000}"/>
    <cellStyle name="Normal 21 3 2 2 2 3 2" xfId="28974" xr:uid="{00000000-0005-0000-0000-00008E460000}"/>
    <cellStyle name="Normal 21 3 2 2 2 4" xfId="28971" xr:uid="{00000000-0005-0000-0000-00008F460000}"/>
    <cellStyle name="Normal 21 3 2 2 2 5" xfId="47530" xr:uid="{00000000-0005-0000-0000-000090460000}"/>
    <cellStyle name="Normal 21 3 2 2 3" xfId="8204" xr:uid="{00000000-0005-0000-0000-000091460000}"/>
    <cellStyle name="Normal 21 3 2 2 3 2" xfId="19123" xr:uid="{00000000-0005-0000-0000-000092460000}"/>
    <cellStyle name="Normal 21 3 2 2 3 2 2" xfId="28976" xr:uid="{00000000-0005-0000-0000-000093460000}"/>
    <cellStyle name="Normal 21 3 2 2 3 3" xfId="28975" xr:uid="{00000000-0005-0000-0000-000094460000}"/>
    <cellStyle name="Normal 21 3 2 2 3 4" xfId="51892" xr:uid="{00000000-0005-0000-0000-000095460000}"/>
    <cellStyle name="Normal 21 3 2 2 4" xfId="6023" xr:uid="{00000000-0005-0000-0000-000096460000}"/>
    <cellStyle name="Normal 21 3 2 2 4 2" xfId="16942" xr:uid="{00000000-0005-0000-0000-000097460000}"/>
    <cellStyle name="Normal 21 3 2 2 4 2 2" xfId="28978" xr:uid="{00000000-0005-0000-0000-000098460000}"/>
    <cellStyle name="Normal 21 3 2 2 4 3" xfId="28977" xr:uid="{00000000-0005-0000-0000-000099460000}"/>
    <cellStyle name="Normal 21 3 2 2 4 4" xfId="49711" xr:uid="{00000000-0005-0000-0000-00009A460000}"/>
    <cellStyle name="Normal 21 3 2 2 5" xfId="12580" xr:uid="{00000000-0005-0000-0000-00009B460000}"/>
    <cellStyle name="Normal 21 3 2 2 5 2" xfId="28979" xr:uid="{00000000-0005-0000-0000-00009C460000}"/>
    <cellStyle name="Normal 21 3 2 2 6" xfId="28970" xr:uid="{00000000-0005-0000-0000-00009D460000}"/>
    <cellStyle name="Normal 21 3 2 2 7" xfId="45349" xr:uid="{00000000-0005-0000-0000-00009E460000}"/>
    <cellStyle name="Normal 21 3 2 3" xfId="2751" xr:uid="{00000000-0005-0000-0000-00009F460000}"/>
    <cellStyle name="Normal 21 3 2 3 2" xfId="9294" xr:uid="{00000000-0005-0000-0000-0000A0460000}"/>
    <cellStyle name="Normal 21 3 2 3 2 2" xfId="20213" xr:uid="{00000000-0005-0000-0000-0000A1460000}"/>
    <cellStyle name="Normal 21 3 2 3 2 2 2" xfId="28982" xr:uid="{00000000-0005-0000-0000-0000A2460000}"/>
    <cellStyle name="Normal 21 3 2 3 2 3" xfId="28981" xr:uid="{00000000-0005-0000-0000-0000A3460000}"/>
    <cellStyle name="Normal 21 3 2 3 2 4" xfId="52982" xr:uid="{00000000-0005-0000-0000-0000A4460000}"/>
    <cellStyle name="Normal 21 3 2 3 3" xfId="13670" xr:uid="{00000000-0005-0000-0000-0000A5460000}"/>
    <cellStyle name="Normal 21 3 2 3 3 2" xfId="28983" xr:uid="{00000000-0005-0000-0000-0000A6460000}"/>
    <cellStyle name="Normal 21 3 2 3 4" xfId="28980" xr:uid="{00000000-0005-0000-0000-0000A7460000}"/>
    <cellStyle name="Normal 21 3 2 3 5" xfId="46439" xr:uid="{00000000-0005-0000-0000-0000A8460000}"/>
    <cellStyle name="Normal 21 3 2 4" xfId="7113" xr:uid="{00000000-0005-0000-0000-0000A9460000}"/>
    <cellStyle name="Normal 21 3 2 4 2" xfId="18032" xr:uid="{00000000-0005-0000-0000-0000AA460000}"/>
    <cellStyle name="Normal 21 3 2 4 2 2" xfId="28985" xr:uid="{00000000-0005-0000-0000-0000AB460000}"/>
    <cellStyle name="Normal 21 3 2 4 3" xfId="28984" xr:uid="{00000000-0005-0000-0000-0000AC460000}"/>
    <cellStyle name="Normal 21 3 2 4 4" xfId="50801" xr:uid="{00000000-0005-0000-0000-0000AD460000}"/>
    <cellStyle name="Normal 21 3 2 5" xfId="4932" xr:uid="{00000000-0005-0000-0000-0000AE460000}"/>
    <cellStyle name="Normal 21 3 2 5 2" xfId="15851" xr:uid="{00000000-0005-0000-0000-0000AF460000}"/>
    <cellStyle name="Normal 21 3 2 5 2 2" xfId="28987" xr:uid="{00000000-0005-0000-0000-0000B0460000}"/>
    <cellStyle name="Normal 21 3 2 5 3" xfId="28986" xr:uid="{00000000-0005-0000-0000-0000B1460000}"/>
    <cellStyle name="Normal 21 3 2 5 4" xfId="48620" xr:uid="{00000000-0005-0000-0000-0000B2460000}"/>
    <cellStyle name="Normal 21 3 2 6" xfId="11489" xr:uid="{00000000-0005-0000-0000-0000B3460000}"/>
    <cellStyle name="Normal 21 3 2 6 2" xfId="28988" xr:uid="{00000000-0005-0000-0000-0000B4460000}"/>
    <cellStyle name="Normal 21 3 2 7" xfId="28969" xr:uid="{00000000-0005-0000-0000-0000B5460000}"/>
    <cellStyle name="Normal 21 3 2 8" xfId="44258" xr:uid="{00000000-0005-0000-0000-0000B6460000}"/>
    <cellStyle name="Normal 21 3 3" xfId="1461" xr:uid="{00000000-0005-0000-0000-0000B7460000}"/>
    <cellStyle name="Normal 21 3 3 2" xfId="3644" xr:uid="{00000000-0005-0000-0000-0000B8460000}"/>
    <cellStyle name="Normal 21 3 3 2 2" xfId="10187" xr:uid="{00000000-0005-0000-0000-0000B9460000}"/>
    <cellStyle name="Normal 21 3 3 2 2 2" xfId="21106" xr:uid="{00000000-0005-0000-0000-0000BA460000}"/>
    <cellStyle name="Normal 21 3 3 2 2 2 2" xfId="28992" xr:uid="{00000000-0005-0000-0000-0000BB460000}"/>
    <cellStyle name="Normal 21 3 3 2 2 3" xfId="28991" xr:uid="{00000000-0005-0000-0000-0000BC460000}"/>
    <cellStyle name="Normal 21 3 3 2 2 4" xfId="53875" xr:uid="{00000000-0005-0000-0000-0000BD460000}"/>
    <cellStyle name="Normal 21 3 3 2 3" xfId="14563" xr:uid="{00000000-0005-0000-0000-0000BE460000}"/>
    <cellStyle name="Normal 21 3 3 2 3 2" xfId="28993" xr:uid="{00000000-0005-0000-0000-0000BF460000}"/>
    <cellStyle name="Normal 21 3 3 2 4" xfId="28990" xr:uid="{00000000-0005-0000-0000-0000C0460000}"/>
    <cellStyle name="Normal 21 3 3 2 5" xfId="47332" xr:uid="{00000000-0005-0000-0000-0000C1460000}"/>
    <cellStyle name="Normal 21 3 3 3" xfId="8006" xr:uid="{00000000-0005-0000-0000-0000C2460000}"/>
    <cellStyle name="Normal 21 3 3 3 2" xfId="18925" xr:uid="{00000000-0005-0000-0000-0000C3460000}"/>
    <cellStyle name="Normal 21 3 3 3 2 2" xfId="28995" xr:uid="{00000000-0005-0000-0000-0000C4460000}"/>
    <cellStyle name="Normal 21 3 3 3 3" xfId="28994" xr:uid="{00000000-0005-0000-0000-0000C5460000}"/>
    <cellStyle name="Normal 21 3 3 3 4" xfId="51694" xr:uid="{00000000-0005-0000-0000-0000C6460000}"/>
    <cellStyle name="Normal 21 3 3 4" xfId="5825" xr:uid="{00000000-0005-0000-0000-0000C7460000}"/>
    <cellStyle name="Normal 21 3 3 4 2" xfId="16744" xr:uid="{00000000-0005-0000-0000-0000C8460000}"/>
    <cellStyle name="Normal 21 3 3 4 2 2" xfId="28997" xr:uid="{00000000-0005-0000-0000-0000C9460000}"/>
    <cellStyle name="Normal 21 3 3 4 3" xfId="28996" xr:uid="{00000000-0005-0000-0000-0000CA460000}"/>
    <cellStyle name="Normal 21 3 3 4 4" xfId="49513" xr:uid="{00000000-0005-0000-0000-0000CB460000}"/>
    <cellStyle name="Normal 21 3 3 5" xfId="12382" xr:uid="{00000000-0005-0000-0000-0000CC460000}"/>
    <cellStyle name="Normal 21 3 3 5 2" xfId="28998" xr:uid="{00000000-0005-0000-0000-0000CD460000}"/>
    <cellStyle name="Normal 21 3 3 6" xfId="28989" xr:uid="{00000000-0005-0000-0000-0000CE460000}"/>
    <cellStyle name="Normal 21 3 3 7" xfId="45151" xr:uid="{00000000-0005-0000-0000-0000CF460000}"/>
    <cellStyle name="Normal 21 3 4" xfId="2553" xr:uid="{00000000-0005-0000-0000-0000D0460000}"/>
    <cellStyle name="Normal 21 3 4 2" xfId="9096" xr:uid="{00000000-0005-0000-0000-0000D1460000}"/>
    <cellStyle name="Normal 21 3 4 2 2" xfId="20015" xr:uid="{00000000-0005-0000-0000-0000D2460000}"/>
    <cellStyle name="Normal 21 3 4 2 2 2" xfId="29001" xr:uid="{00000000-0005-0000-0000-0000D3460000}"/>
    <cellStyle name="Normal 21 3 4 2 3" xfId="29000" xr:uid="{00000000-0005-0000-0000-0000D4460000}"/>
    <cellStyle name="Normal 21 3 4 2 4" xfId="52784" xr:uid="{00000000-0005-0000-0000-0000D5460000}"/>
    <cellStyle name="Normal 21 3 4 3" xfId="13472" xr:uid="{00000000-0005-0000-0000-0000D6460000}"/>
    <cellStyle name="Normal 21 3 4 3 2" xfId="29002" xr:uid="{00000000-0005-0000-0000-0000D7460000}"/>
    <cellStyle name="Normal 21 3 4 4" xfId="28999" xr:uid="{00000000-0005-0000-0000-0000D8460000}"/>
    <cellStyle name="Normal 21 3 4 5" xfId="46241" xr:uid="{00000000-0005-0000-0000-0000D9460000}"/>
    <cellStyle name="Normal 21 3 5" xfId="6915" xr:uid="{00000000-0005-0000-0000-0000DA460000}"/>
    <cellStyle name="Normal 21 3 5 2" xfId="17834" xr:uid="{00000000-0005-0000-0000-0000DB460000}"/>
    <cellStyle name="Normal 21 3 5 2 2" xfId="29004" xr:uid="{00000000-0005-0000-0000-0000DC460000}"/>
    <cellStyle name="Normal 21 3 5 3" xfId="29003" xr:uid="{00000000-0005-0000-0000-0000DD460000}"/>
    <cellStyle name="Normal 21 3 5 4" xfId="50603" xr:uid="{00000000-0005-0000-0000-0000DE460000}"/>
    <cellStyle name="Normal 21 3 6" xfId="4734" xr:uid="{00000000-0005-0000-0000-0000DF460000}"/>
    <cellStyle name="Normal 21 3 6 2" xfId="15653" xr:uid="{00000000-0005-0000-0000-0000E0460000}"/>
    <cellStyle name="Normal 21 3 6 2 2" xfId="29006" xr:uid="{00000000-0005-0000-0000-0000E1460000}"/>
    <cellStyle name="Normal 21 3 6 3" xfId="29005" xr:uid="{00000000-0005-0000-0000-0000E2460000}"/>
    <cellStyle name="Normal 21 3 6 4" xfId="48422" xr:uid="{00000000-0005-0000-0000-0000E3460000}"/>
    <cellStyle name="Normal 21 3 7" xfId="11291" xr:uid="{00000000-0005-0000-0000-0000E4460000}"/>
    <cellStyle name="Normal 21 3 7 2" xfId="29007" xr:uid="{00000000-0005-0000-0000-0000E5460000}"/>
    <cellStyle name="Normal 21 3 8" xfId="28968" xr:uid="{00000000-0005-0000-0000-0000E6460000}"/>
    <cellStyle name="Normal 21 3 9" xfId="44060" xr:uid="{00000000-0005-0000-0000-0000E7460000}"/>
    <cellStyle name="Normal 21 4" xfId="460" xr:uid="{00000000-0005-0000-0000-0000E8460000}"/>
    <cellStyle name="Normal 21 4 2" xfId="1560" xr:uid="{00000000-0005-0000-0000-0000E9460000}"/>
    <cellStyle name="Normal 21 4 2 2" xfId="3743" xr:uid="{00000000-0005-0000-0000-0000EA460000}"/>
    <cellStyle name="Normal 21 4 2 2 2" xfId="10286" xr:uid="{00000000-0005-0000-0000-0000EB460000}"/>
    <cellStyle name="Normal 21 4 2 2 2 2" xfId="21205" xr:uid="{00000000-0005-0000-0000-0000EC460000}"/>
    <cellStyle name="Normal 21 4 2 2 2 2 2" xfId="29012" xr:uid="{00000000-0005-0000-0000-0000ED460000}"/>
    <cellStyle name="Normal 21 4 2 2 2 3" xfId="29011" xr:uid="{00000000-0005-0000-0000-0000EE460000}"/>
    <cellStyle name="Normal 21 4 2 2 2 4" xfId="53974" xr:uid="{00000000-0005-0000-0000-0000EF460000}"/>
    <cellStyle name="Normal 21 4 2 2 3" xfId="14662" xr:uid="{00000000-0005-0000-0000-0000F0460000}"/>
    <cellStyle name="Normal 21 4 2 2 3 2" xfId="29013" xr:uid="{00000000-0005-0000-0000-0000F1460000}"/>
    <cellStyle name="Normal 21 4 2 2 4" xfId="29010" xr:uid="{00000000-0005-0000-0000-0000F2460000}"/>
    <cellStyle name="Normal 21 4 2 2 5" xfId="47431" xr:uid="{00000000-0005-0000-0000-0000F3460000}"/>
    <cellStyle name="Normal 21 4 2 3" xfId="8105" xr:uid="{00000000-0005-0000-0000-0000F4460000}"/>
    <cellStyle name="Normal 21 4 2 3 2" xfId="19024" xr:uid="{00000000-0005-0000-0000-0000F5460000}"/>
    <cellStyle name="Normal 21 4 2 3 2 2" xfId="29015" xr:uid="{00000000-0005-0000-0000-0000F6460000}"/>
    <cellStyle name="Normal 21 4 2 3 3" xfId="29014" xr:uid="{00000000-0005-0000-0000-0000F7460000}"/>
    <cellStyle name="Normal 21 4 2 3 4" xfId="51793" xr:uid="{00000000-0005-0000-0000-0000F8460000}"/>
    <cellStyle name="Normal 21 4 2 4" xfId="5924" xr:uid="{00000000-0005-0000-0000-0000F9460000}"/>
    <cellStyle name="Normal 21 4 2 4 2" xfId="16843" xr:uid="{00000000-0005-0000-0000-0000FA460000}"/>
    <cellStyle name="Normal 21 4 2 4 2 2" xfId="29017" xr:uid="{00000000-0005-0000-0000-0000FB460000}"/>
    <cellStyle name="Normal 21 4 2 4 3" xfId="29016" xr:uid="{00000000-0005-0000-0000-0000FC460000}"/>
    <cellStyle name="Normal 21 4 2 4 4" xfId="49612" xr:uid="{00000000-0005-0000-0000-0000FD460000}"/>
    <cellStyle name="Normal 21 4 2 5" xfId="12481" xr:uid="{00000000-0005-0000-0000-0000FE460000}"/>
    <cellStyle name="Normal 21 4 2 5 2" xfId="29018" xr:uid="{00000000-0005-0000-0000-0000FF460000}"/>
    <cellStyle name="Normal 21 4 2 6" xfId="29009" xr:uid="{00000000-0005-0000-0000-000000470000}"/>
    <cellStyle name="Normal 21 4 2 7" xfId="45250" xr:uid="{00000000-0005-0000-0000-000001470000}"/>
    <cellStyle name="Normal 21 4 3" xfId="2652" xr:uid="{00000000-0005-0000-0000-000002470000}"/>
    <cellStyle name="Normal 21 4 3 2" xfId="9195" xr:uid="{00000000-0005-0000-0000-000003470000}"/>
    <cellStyle name="Normal 21 4 3 2 2" xfId="20114" xr:uid="{00000000-0005-0000-0000-000004470000}"/>
    <cellStyle name="Normal 21 4 3 2 2 2" xfId="29021" xr:uid="{00000000-0005-0000-0000-000005470000}"/>
    <cellStyle name="Normal 21 4 3 2 3" xfId="29020" xr:uid="{00000000-0005-0000-0000-000006470000}"/>
    <cellStyle name="Normal 21 4 3 2 4" xfId="52883" xr:uid="{00000000-0005-0000-0000-000007470000}"/>
    <cellStyle name="Normal 21 4 3 3" xfId="13571" xr:uid="{00000000-0005-0000-0000-000008470000}"/>
    <cellStyle name="Normal 21 4 3 3 2" xfId="29022" xr:uid="{00000000-0005-0000-0000-000009470000}"/>
    <cellStyle name="Normal 21 4 3 4" xfId="29019" xr:uid="{00000000-0005-0000-0000-00000A470000}"/>
    <cellStyle name="Normal 21 4 3 5" xfId="46340" xr:uid="{00000000-0005-0000-0000-00000B470000}"/>
    <cellStyle name="Normal 21 4 4" xfId="7014" xr:uid="{00000000-0005-0000-0000-00000C470000}"/>
    <cellStyle name="Normal 21 4 4 2" xfId="17933" xr:uid="{00000000-0005-0000-0000-00000D470000}"/>
    <cellStyle name="Normal 21 4 4 2 2" xfId="29024" xr:uid="{00000000-0005-0000-0000-00000E470000}"/>
    <cellStyle name="Normal 21 4 4 3" xfId="29023" xr:uid="{00000000-0005-0000-0000-00000F470000}"/>
    <cellStyle name="Normal 21 4 4 4" xfId="50702" xr:uid="{00000000-0005-0000-0000-000010470000}"/>
    <cellStyle name="Normal 21 4 5" xfId="4833" xr:uid="{00000000-0005-0000-0000-000011470000}"/>
    <cellStyle name="Normal 21 4 5 2" xfId="15752" xr:uid="{00000000-0005-0000-0000-000012470000}"/>
    <cellStyle name="Normal 21 4 5 2 2" xfId="29026" xr:uid="{00000000-0005-0000-0000-000013470000}"/>
    <cellStyle name="Normal 21 4 5 3" xfId="29025" xr:uid="{00000000-0005-0000-0000-000014470000}"/>
    <cellStyle name="Normal 21 4 5 4" xfId="48521" xr:uid="{00000000-0005-0000-0000-000015470000}"/>
    <cellStyle name="Normal 21 4 6" xfId="11390" xr:uid="{00000000-0005-0000-0000-000016470000}"/>
    <cellStyle name="Normal 21 4 6 2" xfId="29027" xr:uid="{00000000-0005-0000-0000-000017470000}"/>
    <cellStyle name="Normal 21 4 7" xfId="29008" xr:uid="{00000000-0005-0000-0000-000018470000}"/>
    <cellStyle name="Normal 21 4 8" xfId="44159" xr:uid="{00000000-0005-0000-0000-000019470000}"/>
    <cellStyle name="Normal 21 5" xfId="647" xr:uid="{00000000-0005-0000-0000-00001A470000}"/>
    <cellStyle name="Normal 21 5 2" xfId="1746" xr:uid="{00000000-0005-0000-0000-00001B470000}"/>
    <cellStyle name="Normal 21 5 2 2" xfId="3929" xr:uid="{00000000-0005-0000-0000-00001C470000}"/>
    <cellStyle name="Normal 21 5 2 2 2" xfId="10472" xr:uid="{00000000-0005-0000-0000-00001D470000}"/>
    <cellStyle name="Normal 21 5 2 2 2 2" xfId="21391" xr:uid="{00000000-0005-0000-0000-00001E470000}"/>
    <cellStyle name="Normal 21 5 2 2 2 2 2" xfId="29032" xr:uid="{00000000-0005-0000-0000-00001F470000}"/>
    <cellStyle name="Normal 21 5 2 2 2 3" xfId="29031" xr:uid="{00000000-0005-0000-0000-000020470000}"/>
    <cellStyle name="Normal 21 5 2 2 2 4" xfId="54160" xr:uid="{00000000-0005-0000-0000-000021470000}"/>
    <cellStyle name="Normal 21 5 2 2 3" xfId="14848" xr:uid="{00000000-0005-0000-0000-000022470000}"/>
    <cellStyle name="Normal 21 5 2 2 3 2" xfId="29033" xr:uid="{00000000-0005-0000-0000-000023470000}"/>
    <cellStyle name="Normal 21 5 2 2 4" xfId="29030" xr:uid="{00000000-0005-0000-0000-000024470000}"/>
    <cellStyle name="Normal 21 5 2 2 5" xfId="47617" xr:uid="{00000000-0005-0000-0000-000025470000}"/>
    <cellStyle name="Normal 21 5 2 3" xfId="8291" xr:uid="{00000000-0005-0000-0000-000026470000}"/>
    <cellStyle name="Normal 21 5 2 3 2" xfId="19210" xr:uid="{00000000-0005-0000-0000-000027470000}"/>
    <cellStyle name="Normal 21 5 2 3 2 2" xfId="29035" xr:uid="{00000000-0005-0000-0000-000028470000}"/>
    <cellStyle name="Normal 21 5 2 3 3" xfId="29034" xr:uid="{00000000-0005-0000-0000-000029470000}"/>
    <cellStyle name="Normal 21 5 2 3 4" xfId="51979" xr:uid="{00000000-0005-0000-0000-00002A470000}"/>
    <cellStyle name="Normal 21 5 2 4" xfId="6110" xr:uid="{00000000-0005-0000-0000-00002B470000}"/>
    <cellStyle name="Normal 21 5 2 4 2" xfId="17029" xr:uid="{00000000-0005-0000-0000-00002C470000}"/>
    <cellStyle name="Normal 21 5 2 4 2 2" xfId="29037" xr:uid="{00000000-0005-0000-0000-00002D470000}"/>
    <cellStyle name="Normal 21 5 2 4 3" xfId="29036" xr:uid="{00000000-0005-0000-0000-00002E470000}"/>
    <cellStyle name="Normal 21 5 2 4 4" xfId="49798" xr:uid="{00000000-0005-0000-0000-00002F470000}"/>
    <cellStyle name="Normal 21 5 2 5" xfId="12667" xr:uid="{00000000-0005-0000-0000-000030470000}"/>
    <cellStyle name="Normal 21 5 2 5 2" xfId="29038" xr:uid="{00000000-0005-0000-0000-000031470000}"/>
    <cellStyle name="Normal 21 5 2 6" xfId="29029" xr:uid="{00000000-0005-0000-0000-000032470000}"/>
    <cellStyle name="Normal 21 5 2 7" xfId="45436" xr:uid="{00000000-0005-0000-0000-000033470000}"/>
    <cellStyle name="Normal 21 5 3" xfId="2838" xr:uid="{00000000-0005-0000-0000-000034470000}"/>
    <cellStyle name="Normal 21 5 3 2" xfId="9381" xr:uid="{00000000-0005-0000-0000-000035470000}"/>
    <cellStyle name="Normal 21 5 3 2 2" xfId="20300" xr:uid="{00000000-0005-0000-0000-000036470000}"/>
    <cellStyle name="Normal 21 5 3 2 2 2" xfId="29041" xr:uid="{00000000-0005-0000-0000-000037470000}"/>
    <cellStyle name="Normal 21 5 3 2 3" xfId="29040" xr:uid="{00000000-0005-0000-0000-000038470000}"/>
    <cellStyle name="Normal 21 5 3 2 4" xfId="53069" xr:uid="{00000000-0005-0000-0000-000039470000}"/>
    <cellStyle name="Normal 21 5 3 3" xfId="13757" xr:uid="{00000000-0005-0000-0000-00003A470000}"/>
    <cellStyle name="Normal 21 5 3 3 2" xfId="29042" xr:uid="{00000000-0005-0000-0000-00003B470000}"/>
    <cellStyle name="Normal 21 5 3 4" xfId="29039" xr:uid="{00000000-0005-0000-0000-00003C470000}"/>
    <cellStyle name="Normal 21 5 3 5" xfId="46526" xr:uid="{00000000-0005-0000-0000-00003D470000}"/>
    <cellStyle name="Normal 21 5 4" xfId="7200" xr:uid="{00000000-0005-0000-0000-00003E470000}"/>
    <cellStyle name="Normal 21 5 4 2" xfId="18119" xr:uid="{00000000-0005-0000-0000-00003F470000}"/>
    <cellStyle name="Normal 21 5 4 2 2" xfId="29044" xr:uid="{00000000-0005-0000-0000-000040470000}"/>
    <cellStyle name="Normal 21 5 4 3" xfId="29043" xr:uid="{00000000-0005-0000-0000-000041470000}"/>
    <cellStyle name="Normal 21 5 4 4" xfId="50888" xr:uid="{00000000-0005-0000-0000-000042470000}"/>
    <cellStyle name="Normal 21 5 5" xfId="5019" xr:uid="{00000000-0005-0000-0000-000043470000}"/>
    <cellStyle name="Normal 21 5 5 2" xfId="15938" xr:uid="{00000000-0005-0000-0000-000044470000}"/>
    <cellStyle name="Normal 21 5 5 2 2" xfId="29046" xr:uid="{00000000-0005-0000-0000-000045470000}"/>
    <cellStyle name="Normal 21 5 5 3" xfId="29045" xr:uid="{00000000-0005-0000-0000-000046470000}"/>
    <cellStyle name="Normal 21 5 5 4" xfId="48707" xr:uid="{00000000-0005-0000-0000-000047470000}"/>
    <cellStyle name="Normal 21 5 6" xfId="11576" xr:uid="{00000000-0005-0000-0000-000048470000}"/>
    <cellStyle name="Normal 21 5 6 2" xfId="29047" xr:uid="{00000000-0005-0000-0000-000049470000}"/>
    <cellStyle name="Normal 21 5 7" xfId="29028" xr:uid="{00000000-0005-0000-0000-00004A470000}"/>
    <cellStyle name="Normal 21 5 8" xfId="44345" xr:uid="{00000000-0005-0000-0000-00004B470000}"/>
    <cellStyle name="Normal 21 6" xfId="745" xr:uid="{00000000-0005-0000-0000-00004C470000}"/>
    <cellStyle name="Normal 21 6 2" xfId="1844" xr:uid="{00000000-0005-0000-0000-00004D470000}"/>
    <cellStyle name="Normal 21 6 2 2" xfId="4027" xr:uid="{00000000-0005-0000-0000-00004E470000}"/>
    <cellStyle name="Normal 21 6 2 2 2" xfId="10570" xr:uid="{00000000-0005-0000-0000-00004F470000}"/>
    <cellStyle name="Normal 21 6 2 2 2 2" xfId="21489" xr:uid="{00000000-0005-0000-0000-000050470000}"/>
    <cellStyle name="Normal 21 6 2 2 2 2 2" xfId="29052" xr:uid="{00000000-0005-0000-0000-000051470000}"/>
    <cellStyle name="Normal 21 6 2 2 2 3" xfId="29051" xr:uid="{00000000-0005-0000-0000-000052470000}"/>
    <cellStyle name="Normal 21 6 2 2 2 4" xfId="54258" xr:uid="{00000000-0005-0000-0000-000053470000}"/>
    <cellStyle name="Normal 21 6 2 2 3" xfId="14946" xr:uid="{00000000-0005-0000-0000-000054470000}"/>
    <cellStyle name="Normal 21 6 2 2 3 2" xfId="29053" xr:uid="{00000000-0005-0000-0000-000055470000}"/>
    <cellStyle name="Normal 21 6 2 2 4" xfId="29050" xr:uid="{00000000-0005-0000-0000-000056470000}"/>
    <cellStyle name="Normal 21 6 2 2 5" xfId="47715" xr:uid="{00000000-0005-0000-0000-000057470000}"/>
    <cellStyle name="Normal 21 6 2 3" xfId="8389" xr:uid="{00000000-0005-0000-0000-000058470000}"/>
    <cellStyle name="Normal 21 6 2 3 2" xfId="19308" xr:uid="{00000000-0005-0000-0000-000059470000}"/>
    <cellStyle name="Normal 21 6 2 3 2 2" xfId="29055" xr:uid="{00000000-0005-0000-0000-00005A470000}"/>
    <cellStyle name="Normal 21 6 2 3 3" xfId="29054" xr:uid="{00000000-0005-0000-0000-00005B470000}"/>
    <cellStyle name="Normal 21 6 2 3 4" xfId="52077" xr:uid="{00000000-0005-0000-0000-00005C470000}"/>
    <cellStyle name="Normal 21 6 2 4" xfId="6208" xr:uid="{00000000-0005-0000-0000-00005D470000}"/>
    <cellStyle name="Normal 21 6 2 4 2" xfId="17127" xr:uid="{00000000-0005-0000-0000-00005E470000}"/>
    <cellStyle name="Normal 21 6 2 4 2 2" xfId="29057" xr:uid="{00000000-0005-0000-0000-00005F470000}"/>
    <cellStyle name="Normal 21 6 2 4 3" xfId="29056" xr:uid="{00000000-0005-0000-0000-000060470000}"/>
    <cellStyle name="Normal 21 6 2 4 4" xfId="49896" xr:uid="{00000000-0005-0000-0000-000061470000}"/>
    <cellStyle name="Normal 21 6 2 5" xfId="12765" xr:uid="{00000000-0005-0000-0000-000062470000}"/>
    <cellStyle name="Normal 21 6 2 5 2" xfId="29058" xr:uid="{00000000-0005-0000-0000-000063470000}"/>
    <cellStyle name="Normal 21 6 2 6" xfId="29049" xr:uid="{00000000-0005-0000-0000-000064470000}"/>
    <cellStyle name="Normal 21 6 2 7" xfId="45534" xr:uid="{00000000-0005-0000-0000-000065470000}"/>
    <cellStyle name="Normal 21 6 3" xfId="2936" xr:uid="{00000000-0005-0000-0000-000066470000}"/>
    <cellStyle name="Normal 21 6 3 2" xfId="9479" xr:uid="{00000000-0005-0000-0000-000067470000}"/>
    <cellStyle name="Normal 21 6 3 2 2" xfId="20398" xr:uid="{00000000-0005-0000-0000-000068470000}"/>
    <cellStyle name="Normal 21 6 3 2 2 2" xfId="29061" xr:uid="{00000000-0005-0000-0000-000069470000}"/>
    <cellStyle name="Normal 21 6 3 2 3" xfId="29060" xr:uid="{00000000-0005-0000-0000-00006A470000}"/>
    <cellStyle name="Normal 21 6 3 2 4" xfId="53167" xr:uid="{00000000-0005-0000-0000-00006B470000}"/>
    <cellStyle name="Normal 21 6 3 3" xfId="13855" xr:uid="{00000000-0005-0000-0000-00006C470000}"/>
    <cellStyle name="Normal 21 6 3 3 2" xfId="29062" xr:uid="{00000000-0005-0000-0000-00006D470000}"/>
    <cellStyle name="Normal 21 6 3 4" xfId="29059" xr:uid="{00000000-0005-0000-0000-00006E470000}"/>
    <cellStyle name="Normal 21 6 3 5" xfId="46624" xr:uid="{00000000-0005-0000-0000-00006F470000}"/>
    <cellStyle name="Normal 21 6 4" xfId="7298" xr:uid="{00000000-0005-0000-0000-000070470000}"/>
    <cellStyle name="Normal 21 6 4 2" xfId="18217" xr:uid="{00000000-0005-0000-0000-000071470000}"/>
    <cellStyle name="Normal 21 6 4 2 2" xfId="29064" xr:uid="{00000000-0005-0000-0000-000072470000}"/>
    <cellStyle name="Normal 21 6 4 3" xfId="29063" xr:uid="{00000000-0005-0000-0000-000073470000}"/>
    <cellStyle name="Normal 21 6 4 4" xfId="50986" xr:uid="{00000000-0005-0000-0000-000074470000}"/>
    <cellStyle name="Normal 21 6 5" xfId="5117" xr:uid="{00000000-0005-0000-0000-000075470000}"/>
    <cellStyle name="Normal 21 6 5 2" xfId="16036" xr:uid="{00000000-0005-0000-0000-000076470000}"/>
    <cellStyle name="Normal 21 6 5 2 2" xfId="29066" xr:uid="{00000000-0005-0000-0000-000077470000}"/>
    <cellStyle name="Normal 21 6 5 3" xfId="29065" xr:uid="{00000000-0005-0000-0000-000078470000}"/>
    <cellStyle name="Normal 21 6 5 4" xfId="48805" xr:uid="{00000000-0005-0000-0000-000079470000}"/>
    <cellStyle name="Normal 21 6 6" xfId="11674" xr:uid="{00000000-0005-0000-0000-00007A470000}"/>
    <cellStyle name="Normal 21 6 6 2" xfId="29067" xr:uid="{00000000-0005-0000-0000-00007B470000}"/>
    <cellStyle name="Normal 21 6 7" xfId="29048" xr:uid="{00000000-0005-0000-0000-00007C470000}"/>
    <cellStyle name="Normal 21 6 8" xfId="44443" xr:uid="{00000000-0005-0000-0000-00007D470000}"/>
    <cellStyle name="Normal 21 7" xfId="843" xr:uid="{00000000-0005-0000-0000-00007E470000}"/>
    <cellStyle name="Normal 21 7 2" xfId="1942" xr:uid="{00000000-0005-0000-0000-00007F470000}"/>
    <cellStyle name="Normal 21 7 2 2" xfId="4125" xr:uid="{00000000-0005-0000-0000-000080470000}"/>
    <cellStyle name="Normal 21 7 2 2 2" xfId="10668" xr:uid="{00000000-0005-0000-0000-000081470000}"/>
    <cellStyle name="Normal 21 7 2 2 2 2" xfId="21587" xr:uid="{00000000-0005-0000-0000-000082470000}"/>
    <cellStyle name="Normal 21 7 2 2 2 2 2" xfId="29072" xr:uid="{00000000-0005-0000-0000-000083470000}"/>
    <cellStyle name="Normal 21 7 2 2 2 3" xfId="29071" xr:uid="{00000000-0005-0000-0000-000084470000}"/>
    <cellStyle name="Normal 21 7 2 2 2 4" xfId="54356" xr:uid="{00000000-0005-0000-0000-000085470000}"/>
    <cellStyle name="Normal 21 7 2 2 3" xfId="15044" xr:uid="{00000000-0005-0000-0000-000086470000}"/>
    <cellStyle name="Normal 21 7 2 2 3 2" xfId="29073" xr:uid="{00000000-0005-0000-0000-000087470000}"/>
    <cellStyle name="Normal 21 7 2 2 4" xfId="29070" xr:uid="{00000000-0005-0000-0000-000088470000}"/>
    <cellStyle name="Normal 21 7 2 2 5" xfId="47813" xr:uid="{00000000-0005-0000-0000-000089470000}"/>
    <cellStyle name="Normal 21 7 2 3" xfId="8487" xr:uid="{00000000-0005-0000-0000-00008A470000}"/>
    <cellStyle name="Normal 21 7 2 3 2" xfId="19406" xr:uid="{00000000-0005-0000-0000-00008B470000}"/>
    <cellStyle name="Normal 21 7 2 3 2 2" xfId="29075" xr:uid="{00000000-0005-0000-0000-00008C470000}"/>
    <cellStyle name="Normal 21 7 2 3 3" xfId="29074" xr:uid="{00000000-0005-0000-0000-00008D470000}"/>
    <cellStyle name="Normal 21 7 2 3 4" xfId="52175" xr:uid="{00000000-0005-0000-0000-00008E470000}"/>
    <cellStyle name="Normal 21 7 2 4" xfId="6306" xr:uid="{00000000-0005-0000-0000-00008F470000}"/>
    <cellStyle name="Normal 21 7 2 4 2" xfId="17225" xr:uid="{00000000-0005-0000-0000-000090470000}"/>
    <cellStyle name="Normal 21 7 2 4 2 2" xfId="29077" xr:uid="{00000000-0005-0000-0000-000091470000}"/>
    <cellStyle name="Normal 21 7 2 4 3" xfId="29076" xr:uid="{00000000-0005-0000-0000-000092470000}"/>
    <cellStyle name="Normal 21 7 2 4 4" xfId="49994" xr:uid="{00000000-0005-0000-0000-000093470000}"/>
    <cellStyle name="Normal 21 7 2 5" xfId="12863" xr:uid="{00000000-0005-0000-0000-000094470000}"/>
    <cellStyle name="Normal 21 7 2 5 2" xfId="29078" xr:uid="{00000000-0005-0000-0000-000095470000}"/>
    <cellStyle name="Normal 21 7 2 6" xfId="29069" xr:uid="{00000000-0005-0000-0000-000096470000}"/>
    <cellStyle name="Normal 21 7 2 7" xfId="45632" xr:uid="{00000000-0005-0000-0000-000097470000}"/>
    <cellStyle name="Normal 21 7 3" xfId="3034" xr:uid="{00000000-0005-0000-0000-000098470000}"/>
    <cellStyle name="Normal 21 7 3 2" xfId="9577" xr:uid="{00000000-0005-0000-0000-000099470000}"/>
    <cellStyle name="Normal 21 7 3 2 2" xfId="20496" xr:uid="{00000000-0005-0000-0000-00009A470000}"/>
    <cellStyle name="Normal 21 7 3 2 2 2" xfId="29081" xr:uid="{00000000-0005-0000-0000-00009B470000}"/>
    <cellStyle name="Normal 21 7 3 2 3" xfId="29080" xr:uid="{00000000-0005-0000-0000-00009C470000}"/>
    <cellStyle name="Normal 21 7 3 2 4" xfId="53265" xr:uid="{00000000-0005-0000-0000-00009D470000}"/>
    <cellStyle name="Normal 21 7 3 3" xfId="13953" xr:uid="{00000000-0005-0000-0000-00009E470000}"/>
    <cellStyle name="Normal 21 7 3 3 2" xfId="29082" xr:uid="{00000000-0005-0000-0000-00009F470000}"/>
    <cellStyle name="Normal 21 7 3 4" xfId="29079" xr:uid="{00000000-0005-0000-0000-0000A0470000}"/>
    <cellStyle name="Normal 21 7 3 5" xfId="46722" xr:uid="{00000000-0005-0000-0000-0000A1470000}"/>
    <cellStyle name="Normal 21 7 4" xfId="7396" xr:uid="{00000000-0005-0000-0000-0000A2470000}"/>
    <cellStyle name="Normal 21 7 4 2" xfId="18315" xr:uid="{00000000-0005-0000-0000-0000A3470000}"/>
    <cellStyle name="Normal 21 7 4 2 2" xfId="29084" xr:uid="{00000000-0005-0000-0000-0000A4470000}"/>
    <cellStyle name="Normal 21 7 4 3" xfId="29083" xr:uid="{00000000-0005-0000-0000-0000A5470000}"/>
    <cellStyle name="Normal 21 7 4 4" xfId="51084" xr:uid="{00000000-0005-0000-0000-0000A6470000}"/>
    <cellStyle name="Normal 21 7 5" xfId="5215" xr:uid="{00000000-0005-0000-0000-0000A7470000}"/>
    <cellStyle name="Normal 21 7 5 2" xfId="16134" xr:uid="{00000000-0005-0000-0000-0000A8470000}"/>
    <cellStyle name="Normal 21 7 5 2 2" xfId="29086" xr:uid="{00000000-0005-0000-0000-0000A9470000}"/>
    <cellStyle name="Normal 21 7 5 3" xfId="29085" xr:uid="{00000000-0005-0000-0000-0000AA470000}"/>
    <cellStyle name="Normal 21 7 5 4" xfId="48903" xr:uid="{00000000-0005-0000-0000-0000AB470000}"/>
    <cellStyle name="Normal 21 7 6" xfId="11772" xr:uid="{00000000-0005-0000-0000-0000AC470000}"/>
    <cellStyle name="Normal 21 7 6 2" xfId="29087" xr:uid="{00000000-0005-0000-0000-0000AD470000}"/>
    <cellStyle name="Normal 21 7 7" xfId="29068" xr:uid="{00000000-0005-0000-0000-0000AE470000}"/>
    <cellStyle name="Normal 21 7 8" xfId="44541" xr:uid="{00000000-0005-0000-0000-0000AF470000}"/>
    <cellStyle name="Normal 21 8" xfId="955" xr:uid="{00000000-0005-0000-0000-0000B0470000}"/>
    <cellStyle name="Normal 21 8 2" xfId="2053" xr:uid="{00000000-0005-0000-0000-0000B1470000}"/>
    <cellStyle name="Normal 21 8 2 2" xfId="4236" xr:uid="{00000000-0005-0000-0000-0000B2470000}"/>
    <cellStyle name="Normal 21 8 2 2 2" xfId="10779" xr:uid="{00000000-0005-0000-0000-0000B3470000}"/>
    <cellStyle name="Normal 21 8 2 2 2 2" xfId="21698" xr:uid="{00000000-0005-0000-0000-0000B4470000}"/>
    <cellStyle name="Normal 21 8 2 2 2 2 2" xfId="29092" xr:uid="{00000000-0005-0000-0000-0000B5470000}"/>
    <cellStyle name="Normal 21 8 2 2 2 3" xfId="29091" xr:uid="{00000000-0005-0000-0000-0000B6470000}"/>
    <cellStyle name="Normal 21 8 2 2 2 4" xfId="54467" xr:uid="{00000000-0005-0000-0000-0000B7470000}"/>
    <cellStyle name="Normal 21 8 2 2 3" xfId="15155" xr:uid="{00000000-0005-0000-0000-0000B8470000}"/>
    <cellStyle name="Normal 21 8 2 2 3 2" xfId="29093" xr:uid="{00000000-0005-0000-0000-0000B9470000}"/>
    <cellStyle name="Normal 21 8 2 2 4" xfId="29090" xr:uid="{00000000-0005-0000-0000-0000BA470000}"/>
    <cellStyle name="Normal 21 8 2 2 5" xfId="47924" xr:uid="{00000000-0005-0000-0000-0000BB470000}"/>
    <cellStyle name="Normal 21 8 2 3" xfId="8598" xr:uid="{00000000-0005-0000-0000-0000BC470000}"/>
    <cellStyle name="Normal 21 8 2 3 2" xfId="19517" xr:uid="{00000000-0005-0000-0000-0000BD470000}"/>
    <cellStyle name="Normal 21 8 2 3 2 2" xfId="29095" xr:uid="{00000000-0005-0000-0000-0000BE470000}"/>
    <cellStyle name="Normal 21 8 2 3 3" xfId="29094" xr:uid="{00000000-0005-0000-0000-0000BF470000}"/>
    <cellStyle name="Normal 21 8 2 3 4" xfId="52286" xr:uid="{00000000-0005-0000-0000-0000C0470000}"/>
    <cellStyle name="Normal 21 8 2 4" xfId="6417" xr:uid="{00000000-0005-0000-0000-0000C1470000}"/>
    <cellStyle name="Normal 21 8 2 4 2" xfId="17336" xr:uid="{00000000-0005-0000-0000-0000C2470000}"/>
    <cellStyle name="Normal 21 8 2 4 2 2" xfId="29097" xr:uid="{00000000-0005-0000-0000-0000C3470000}"/>
    <cellStyle name="Normal 21 8 2 4 3" xfId="29096" xr:uid="{00000000-0005-0000-0000-0000C4470000}"/>
    <cellStyle name="Normal 21 8 2 4 4" xfId="50105" xr:uid="{00000000-0005-0000-0000-0000C5470000}"/>
    <cellStyle name="Normal 21 8 2 5" xfId="12974" xr:uid="{00000000-0005-0000-0000-0000C6470000}"/>
    <cellStyle name="Normal 21 8 2 5 2" xfId="29098" xr:uid="{00000000-0005-0000-0000-0000C7470000}"/>
    <cellStyle name="Normal 21 8 2 6" xfId="29089" xr:uid="{00000000-0005-0000-0000-0000C8470000}"/>
    <cellStyle name="Normal 21 8 2 7" xfId="45743" xr:uid="{00000000-0005-0000-0000-0000C9470000}"/>
    <cellStyle name="Normal 21 8 3" xfId="3145" xr:uid="{00000000-0005-0000-0000-0000CA470000}"/>
    <cellStyle name="Normal 21 8 3 2" xfId="9688" xr:uid="{00000000-0005-0000-0000-0000CB470000}"/>
    <cellStyle name="Normal 21 8 3 2 2" xfId="20607" xr:uid="{00000000-0005-0000-0000-0000CC470000}"/>
    <cellStyle name="Normal 21 8 3 2 2 2" xfId="29101" xr:uid="{00000000-0005-0000-0000-0000CD470000}"/>
    <cellStyle name="Normal 21 8 3 2 3" xfId="29100" xr:uid="{00000000-0005-0000-0000-0000CE470000}"/>
    <cellStyle name="Normal 21 8 3 2 4" xfId="53376" xr:uid="{00000000-0005-0000-0000-0000CF470000}"/>
    <cellStyle name="Normal 21 8 3 3" xfId="14064" xr:uid="{00000000-0005-0000-0000-0000D0470000}"/>
    <cellStyle name="Normal 21 8 3 3 2" xfId="29102" xr:uid="{00000000-0005-0000-0000-0000D1470000}"/>
    <cellStyle name="Normal 21 8 3 4" xfId="29099" xr:uid="{00000000-0005-0000-0000-0000D2470000}"/>
    <cellStyle name="Normal 21 8 3 5" xfId="46833" xr:uid="{00000000-0005-0000-0000-0000D3470000}"/>
    <cellStyle name="Normal 21 8 4" xfId="7507" xr:uid="{00000000-0005-0000-0000-0000D4470000}"/>
    <cellStyle name="Normal 21 8 4 2" xfId="18426" xr:uid="{00000000-0005-0000-0000-0000D5470000}"/>
    <cellStyle name="Normal 21 8 4 2 2" xfId="29104" xr:uid="{00000000-0005-0000-0000-0000D6470000}"/>
    <cellStyle name="Normal 21 8 4 3" xfId="29103" xr:uid="{00000000-0005-0000-0000-0000D7470000}"/>
    <cellStyle name="Normal 21 8 4 4" xfId="51195" xr:uid="{00000000-0005-0000-0000-0000D8470000}"/>
    <cellStyle name="Normal 21 8 5" xfId="5326" xr:uid="{00000000-0005-0000-0000-0000D9470000}"/>
    <cellStyle name="Normal 21 8 5 2" xfId="16245" xr:uid="{00000000-0005-0000-0000-0000DA470000}"/>
    <cellStyle name="Normal 21 8 5 2 2" xfId="29106" xr:uid="{00000000-0005-0000-0000-0000DB470000}"/>
    <cellStyle name="Normal 21 8 5 3" xfId="29105" xr:uid="{00000000-0005-0000-0000-0000DC470000}"/>
    <cellStyle name="Normal 21 8 5 4" xfId="49014" xr:uid="{00000000-0005-0000-0000-0000DD470000}"/>
    <cellStyle name="Normal 21 8 6" xfId="11883" xr:uid="{00000000-0005-0000-0000-0000DE470000}"/>
    <cellStyle name="Normal 21 8 6 2" xfId="29107" xr:uid="{00000000-0005-0000-0000-0000DF470000}"/>
    <cellStyle name="Normal 21 8 7" xfId="29088" xr:uid="{00000000-0005-0000-0000-0000E0470000}"/>
    <cellStyle name="Normal 21 8 8" xfId="44652" xr:uid="{00000000-0005-0000-0000-0000E1470000}"/>
    <cellStyle name="Normal 21 9" xfId="1041" xr:uid="{00000000-0005-0000-0000-0000E2470000}"/>
    <cellStyle name="Normal 21 9 2" xfId="2139" xr:uid="{00000000-0005-0000-0000-0000E3470000}"/>
    <cellStyle name="Normal 21 9 2 2" xfId="4322" xr:uid="{00000000-0005-0000-0000-0000E4470000}"/>
    <cellStyle name="Normal 21 9 2 2 2" xfId="10865" xr:uid="{00000000-0005-0000-0000-0000E5470000}"/>
    <cellStyle name="Normal 21 9 2 2 2 2" xfId="21784" xr:uid="{00000000-0005-0000-0000-0000E6470000}"/>
    <cellStyle name="Normal 21 9 2 2 2 2 2" xfId="29112" xr:uid="{00000000-0005-0000-0000-0000E7470000}"/>
    <cellStyle name="Normal 21 9 2 2 2 3" xfId="29111" xr:uid="{00000000-0005-0000-0000-0000E8470000}"/>
    <cellStyle name="Normal 21 9 2 2 2 4" xfId="54553" xr:uid="{00000000-0005-0000-0000-0000E9470000}"/>
    <cellStyle name="Normal 21 9 2 2 3" xfId="15241" xr:uid="{00000000-0005-0000-0000-0000EA470000}"/>
    <cellStyle name="Normal 21 9 2 2 3 2" xfId="29113" xr:uid="{00000000-0005-0000-0000-0000EB470000}"/>
    <cellStyle name="Normal 21 9 2 2 4" xfId="29110" xr:uid="{00000000-0005-0000-0000-0000EC470000}"/>
    <cellStyle name="Normal 21 9 2 2 5" xfId="48010" xr:uid="{00000000-0005-0000-0000-0000ED470000}"/>
    <cellStyle name="Normal 21 9 2 3" xfId="8684" xr:uid="{00000000-0005-0000-0000-0000EE470000}"/>
    <cellStyle name="Normal 21 9 2 3 2" xfId="19603" xr:uid="{00000000-0005-0000-0000-0000EF470000}"/>
    <cellStyle name="Normal 21 9 2 3 2 2" xfId="29115" xr:uid="{00000000-0005-0000-0000-0000F0470000}"/>
    <cellStyle name="Normal 21 9 2 3 3" xfId="29114" xr:uid="{00000000-0005-0000-0000-0000F1470000}"/>
    <cellStyle name="Normal 21 9 2 3 4" xfId="52372" xr:uid="{00000000-0005-0000-0000-0000F2470000}"/>
    <cellStyle name="Normal 21 9 2 4" xfId="6503" xr:uid="{00000000-0005-0000-0000-0000F3470000}"/>
    <cellStyle name="Normal 21 9 2 4 2" xfId="17422" xr:uid="{00000000-0005-0000-0000-0000F4470000}"/>
    <cellStyle name="Normal 21 9 2 4 2 2" xfId="29117" xr:uid="{00000000-0005-0000-0000-0000F5470000}"/>
    <cellStyle name="Normal 21 9 2 4 3" xfId="29116" xr:uid="{00000000-0005-0000-0000-0000F6470000}"/>
    <cellStyle name="Normal 21 9 2 4 4" xfId="50191" xr:uid="{00000000-0005-0000-0000-0000F7470000}"/>
    <cellStyle name="Normal 21 9 2 5" xfId="13060" xr:uid="{00000000-0005-0000-0000-0000F8470000}"/>
    <cellStyle name="Normal 21 9 2 5 2" xfId="29118" xr:uid="{00000000-0005-0000-0000-0000F9470000}"/>
    <cellStyle name="Normal 21 9 2 6" xfId="29109" xr:uid="{00000000-0005-0000-0000-0000FA470000}"/>
    <cellStyle name="Normal 21 9 2 7" xfId="45829" xr:uid="{00000000-0005-0000-0000-0000FB470000}"/>
    <cellStyle name="Normal 21 9 3" xfId="3231" xr:uid="{00000000-0005-0000-0000-0000FC470000}"/>
    <cellStyle name="Normal 21 9 3 2" xfId="9774" xr:uid="{00000000-0005-0000-0000-0000FD470000}"/>
    <cellStyle name="Normal 21 9 3 2 2" xfId="20693" xr:uid="{00000000-0005-0000-0000-0000FE470000}"/>
    <cellStyle name="Normal 21 9 3 2 2 2" xfId="29121" xr:uid="{00000000-0005-0000-0000-0000FF470000}"/>
    <cellStyle name="Normal 21 9 3 2 3" xfId="29120" xr:uid="{00000000-0005-0000-0000-000000480000}"/>
    <cellStyle name="Normal 21 9 3 2 4" xfId="53462" xr:uid="{00000000-0005-0000-0000-000001480000}"/>
    <cellStyle name="Normal 21 9 3 3" xfId="14150" xr:uid="{00000000-0005-0000-0000-000002480000}"/>
    <cellStyle name="Normal 21 9 3 3 2" xfId="29122" xr:uid="{00000000-0005-0000-0000-000003480000}"/>
    <cellStyle name="Normal 21 9 3 4" xfId="29119" xr:uid="{00000000-0005-0000-0000-000004480000}"/>
    <cellStyle name="Normal 21 9 3 5" xfId="46919" xr:uid="{00000000-0005-0000-0000-000005480000}"/>
    <cellStyle name="Normal 21 9 4" xfId="7593" xr:uid="{00000000-0005-0000-0000-000006480000}"/>
    <cellStyle name="Normal 21 9 4 2" xfId="18512" xr:uid="{00000000-0005-0000-0000-000007480000}"/>
    <cellStyle name="Normal 21 9 4 2 2" xfId="29124" xr:uid="{00000000-0005-0000-0000-000008480000}"/>
    <cellStyle name="Normal 21 9 4 3" xfId="29123" xr:uid="{00000000-0005-0000-0000-000009480000}"/>
    <cellStyle name="Normal 21 9 4 4" xfId="51281" xr:uid="{00000000-0005-0000-0000-00000A480000}"/>
    <cellStyle name="Normal 21 9 5" xfId="5412" xr:uid="{00000000-0005-0000-0000-00000B480000}"/>
    <cellStyle name="Normal 21 9 5 2" xfId="16331" xr:uid="{00000000-0005-0000-0000-00000C480000}"/>
    <cellStyle name="Normal 21 9 5 2 2" xfId="29126" xr:uid="{00000000-0005-0000-0000-00000D480000}"/>
    <cellStyle name="Normal 21 9 5 3" xfId="29125" xr:uid="{00000000-0005-0000-0000-00000E480000}"/>
    <cellStyle name="Normal 21 9 5 4" xfId="49100" xr:uid="{00000000-0005-0000-0000-00000F480000}"/>
    <cellStyle name="Normal 21 9 6" xfId="11969" xr:uid="{00000000-0005-0000-0000-000010480000}"/>
    <cellStyle name="Normal 21 9 6 2" xfId="29127" xr:uid="{00000000-0005-0000-0000-000011480000}"/>
    <cellStyle name="Normal 21 9 7" xfId="29108" xr:uid="{00000000-0005-0000-0000-000012480000}"/>
    <cellStyle name="Normal 21 9 8" xfId="44738" xr:uid="{00000000-0005-0000-0000-000013480000}"/>
    <cellStyle name="Normal 210" xfId="55272" xr:uid="{00000000-0005-0000-0000-000014480000}"/>
    <cellStyle name="Normal 211" xfId="55273" xr:uid="{00000000-0005-0000-0000-000015480000}"/>
    <cellStyle name="Normal 212" xfId="55334" xr:uid="{00000000-0005-0000-0000-000016480000}"/>
    <cellStyle name="Normal 213" xfId="55335" xr:uid="{00000000-0005-0000-0000-000017480000}"/>
    <cellStyle name="Normal 214" xfId="55374" xr:uid="{00000000-0005-0000-0000-000018480000}"/>
    <cellStyle name="Normal 215" xfId="55389" xr:uid="{00000000-0005-0000-0000-000019480000}"/>
    <cellStyle name="Normal 216" xfId="55404" xr:uid="{00000000-0005-0000-0000-00001A480000}"/>
    <cellStyle name="Normal 217" xfId="55419" xr:uid="{00000000-0005-0000-0000-00001B480000}"/>
    <cellStyle name="Normal 218" xfId="55434" xr:uid="{00000000-0005-0000-0000-00001C480000}"/>
    <cellStyle name="Normal 219" xfId="55435" xr:uid="{00000000-0005-0000-0000-00001D480000}"/>
    <cellStyle name="Normal 22" xfId="124" xr:uid="{00000000-0005-0000-0000-00001E480000}"/>
    <cellStyle name="Normal 22 10" xfId="1140" xr:uid="{00000000-0005-0000-0000-00001F480000}"/>
    <cellStyle name="Normal 22 10 2" xfId="2238" xr:uid="{00000000-0005-0000-0000-000020480000}"/>
    <cellStyle name="Normal 22 10 2 2" xfId="4421" xr:uid="{00000000-0005-0000-0000-000021480000}"/>
    <cellStyle name="Normal 22 10 2 2 2" xfId="10964" xr:uid="{00000000-0005-0000-0000-000022480000}"/>
    <cellStyle name="Normal 22 10 2 2 2 2" xfId="21883" xr:uid="{00000000-0005-0000-0000-000023480000}"/>
    <cellStyle name="Normal 22 10 2 2 2 2 2" xfId="29133" xr:uid="{00000000-0005-0000-0000-000024480000}"/>
    <cellStyle name="Normal 22 10 2 2 2 3" xfId="29132" xr:uid="{00000000-0005-0000-0000-000025480000}"/>
    <cellStyle name="Normal 22 10 2 2 2 4" xfId="54652" xr:uid="{00000000-0005-0000-0000-000026480000}"/>
    <cellStyle name="Normal 22 10 2 2 3" xfId="15340" xr:uid="{00000000-0005-0000-0000-000027480000}"/>
    <cellStyle name="Normal 22 10 2 2 3 2" xfId="29134" xr:uid="{00000000-0005-0000-0000-000028480000}"/>
    <cellStyle name="Normal 22 10 2 2 4" xfId="29131" xr:uid="{00000000-0005-0000-0000-000029480000}"/>
    <cellStyle name="Normal 22 10 2 2 5" xfId="48109" xr:uid="{00000000-0005-0000-0000-00002A480000}"/>
    <cellStyle name="Normal 22 10 2 3" xfId="8783" xr:uid="{00000000-0005-0000-0000-00002B480000}"/>
    <cellStyle name="Normal 22 10 2 3 2" xfId="19702" xr:uid="{00000000-0005-0000-0000-00002C480000}"/>
    <cellStyle name="Normal 22 10 2 3 2 2" xfId="29136" xr:uid="{00000000-0005-0000-0000-00002D480000}"/>
    <cellStyle name="Normal 22 10 2 3 3" xfId="29135" xr:uid="{00000000-0005-0000-0000-00002E480000}"/>
    <cellStyle name="Normal 22 10 2 3 4" xfId="52471" xr:uid="{00000000-0005-0000-0000-00002F480000}"/>
    <cellStyle name="Normal 22 10 2 4" xfId="6602" xr:uid="{00000000-0005-0000-0000-000030480000}"/>
    <cellStyle name="Normal 22 10 2 4 2" xfId="17521" xr:uid="{00000000-0005-0000-0000-000031480000}"/>
    <cellStyle name="Normal 22 10 2 4 2 2" xfId="29138" xr:uid="{00000000-0005-0000-0000-000032480000}"/>
    <cellStyle name="Normal 22 10 2 4 3" xfId="29137" xr:uid="{00000000-0005-0000-0000-000033480000}"/>
    <cellStyle name="Normal 22 10 2 4 4" xfId="50290" xr:uid="{00000000-0005-0000-0000-000034480000}"/>
    <cellStyle name="Normal 22 10 2 5" xfId="13159" xr:uid="{00000000-0005-0000-0000-000035480000}"/>
    <cellStyle name="Normal 22 10 2 5 2" xfId="29139" xr:uid="{00000000-0005-0000-0000-000036480000}"/>
    <cellStyle name="Normal 22 10 2 6" xfId="29130" xr:uid="{00000000-0005-0000-0000-000037480000}"/>
    <cellStyle name="Normal 22 10 2 7" xfId="45928" xr:uid="{00000000-0005-0000-0000-000038480000}"/>
    <cellStyle name="Normal 22 10 3" xfId="3330" xr:uid="{00000000-0005-0000-0000-000039480000}"/>
    <cellStyle name="Normal 22 10 3 2" xfId="9873" xr:uid="{00000000-0005-0000-0000-00003A480000}"/>
    <cellStyle name="Normal 22 10 3 2 2" xfId="20792" xr:uid="{00000000-0005-0000-0000-00003B480000}"/>
    <cellStyle name="Normal 22 10 3 2 2 2" xfId="29142" xr:uid="{00000000-0005-0000-0000-00003C480000}"/>
    <cellStyle name="Normal 22 10 3 2 3" xfId="29141" xr:uid="{00000000-0005-0000-0000-00003D480000}"/>
    <cellStyle name="Normal 22 10 3 2 4" xfId="53561" xr:uid="{00000000-0005-0000-0000-00003E480000}"/>
    <cellStyle name="Normal 22 10 3 3" xfId="14249" xr:uid="{00000000-0005-0000-0000-00003F480000}"/>
    <cellStyle name="Normal 22 10 3 3 2" xfId="29143" xr:uid="{00000000-0005-0000-0000-000040480000}"/>
    <cellStyle name="Normal 22 10 3 4" xfId="29140" xr:uid="{00000000-0005-0000-0000-000041480000}"/>
    <cellStyle name="Normal 22 10 3 5" xfId="47018" xr:uid="{00000000-0005-0000-0000-000042480000}"/>
    <cellStyle name="Normal 22 10 4" xfId="7692" xr:uid="{00000000-0005-0000-0000-000043480000}"/>
    <cellStyle name="Normal 22 10 4 2" xfId="18611" xr:uid="{00000000-0005-0000-0000-000044480000}"/>
    <cellStyle name="Normal 22 10 4 2 2" xfId="29145" xr:uid="{00000000-0005-0000-0000-000045480000}"/>
    <cellStyle name="Normal 22 10 4 3" xfId="29144" xr:uid="{00000000-0005-0000-0000-000046480000}"/>
    <cellStyle name="Normal 22 10 4 4" xfId="51380" xr:uid="{00000000-0005-0000-0000-000047480000}"/>
    <cellStyle name="Normal 22 10 5" xfId="5511" xr:uid="{00000000-0005-0000-0000-000048480000}"/>
    <cellStyle name="Normal 22 10 5 2" xfId="16430" xr:uid="{00000000-0005-0000-0000-000049480000}"/>
    <cellStyle name="Normal 22 10 5 2 2" xfId="29147" xr:uid="{00000000-0005-0000-0000-00004A480000}"/>
    <cellStyle name="Normal 22 10 5 3" xfId="29146" xr:uid="{00000000-0005-0000-0000-00004B480000}"/>
    <cellStyle name="Normal 22 10 5 4" xfId="49199" xr:uid="{00000000-0005-0000-0000-00004C480000}"/>
    <cellStyle name="Normal 22 10 6" xfId="12068" xr:uid="{00000000-0005-0000-0000-00004D480000}"/>
    <cellStyle name="Normal 22 10 6 2" xfId="29148" xr:uid="{00000000-0005-0000-0000-00004E480000}"/>
    <cellStyle name="Normal 22 10 7" xfId="29129" xr:uid="{00000000-0005-0000-0000-00004F480000}"/>
    <cellStyle name="Normal 22 10 8" xfId="44837" xr:uid="{00000000-0005-0000-0000-000050480000}"/>
    <cellStyle name="Normal 22 11" xfId="1244" xr:uid="{00000000-0005-0000-0000-000051480000}"/>
    <cellStyle name="Normal 22 11 2" xfId="2342" xr:uid="{00000000-0005-0000-0000-000052480000}"/>
    <cellStyle name="Normal 22 11 2 2" xfId="4523" xr:uid="{00000000-0005-0000-0000-000053480000}"/>
    <cellStyle name="Normal 22 11 2 2 2" xfId="11066" xr:uid="{00000000-0005-0000-0000-000054480000}"/>
    <cellStyle name="Normal 22 11 2 2 2 2" xfId="21985" xr:uid="{00000000-0005-0000-0000-000055480000}"/>
    <cellStyle name="Normal 22 11 2 2 2 2 2" xfId="29153" xr:uid="{00000000-0005-0000-0000-000056480000}"/>
    <cellStyle name="Normal 22 11 2 2 2 3" xfId="29152" xr:uid="{00000000-0005-0000-0000-000057480000}"/>
    <cellStyle name="Normal 22 11 2 2 2 4" xfId="54754" xr:uid="{00000000-0005-0000-0000-000058480000}"/>
    <cellStyle name="Normal 22 11 2 2 3" xfId="15442" xr:uid="{00000000-0005-0000-0000-000059480000}"/>
    <cellStyle name="Normal 22 11 2 2 3 2" xfId="29154" xr:uid="{00000000-0005-0000-0000-00005A480000}"/>
    <cellStyle name="Normal 22 11 2 2 4" xfId="29151" xr:uid="{00000000-0005-0000-0000-00005B480000}"/>
    <cellStyle name="Normal 22 11 2 2 5" xfId="48211" xr:uid="{00000000-0005-0000-0000-00005C480000}"/>
    <cellStyle name="Normal 22 11 2 3" xfId="8885" xr:uid="{00000000-0005-0000-0000-00005D480000}"/>
    <cellStyle name="Normal 22 11 2 3 2" xfId="19804" xr:uid="{00000000-0005-0000-0000-00005E480000}"/>
    <cellStyle name="Normal 22 11 2 3 2 2" xfId="29156" xr:uid="{00000000-0005-0000-0000-00005F480000}"/>
    <cellStyle name="Normal 22 11 2 3 3" xfId="29155" xr:uid="{00000000-0005-0000-0000-000060480000}"/>
    <cellStyle name="Normal 22 11 2 3 4" xfId="52573" xr:uid="{00000000-0005-0000-0000-000061480000}"/>
    <cellStyle name="Normal 22 11 2 4" xfId="6704" xr:uid="{00000000-0005-0000-0000-000062480000}"/>
    <cellStyle name="Normal 22 11 2 4 2" xfId="17623" xr:uid="{00000000-0005-0000-0000-000063480000}"/>
    <cellStyle name="Normal 22 11 2 4 2 2" xfId="29158" xr:uid="{00000000-0005-0000-0000-000064480000}"/>
    <cellStyle name="Normal 22 11 2 4 3" xfId="29157" xr:uid="{00000000-0005-0000-0000-000065480000}"/>
    <cellStyle name="Normal 22 11 2 4 4" xfId="50392" xr:uid="{00000000-0005-0000-0000-000066480000}"/>
    <cellStyle name="Normal 22 11 2 5" xfId="13261" xr:uid="{00000000-0005-0000-0000-000067480000}"/>
    <cellStyle name="Normal 22 11 2 5 2" xfId="29159" xr:uid="{00000000-0005-0000-0000-000068480000}"/>
    <cellStyle name="Normal 22 11 2 6" xfId="29150" xr:uid="{00000000-0005-0000-0000-000069480000}"/>
    <cellStyle name="Normal 22 11 2 7" xfId="46030" xr:uid="{00000000-0005-0000-0000-00006A480000}"/>
    <cellStyle name="Normal 22 11 3" xfId="3432" xr:uid="{00000000-0005-0000-0000-00006B480000}"/>
    <cellStyle name="Normal 22 11 3 2" xfId="9975" xr:uid="{00000000-0005-0000-0000-00006C480000}"/>
    <cellStyle name="Normal 22 11 3 2 2" xfId="20894" xr:uid="{00000000-0005-0000-0000-00006D480000}"/>
    <cellStyle name="Normal 22 11 3 2 2 2" xfId="29162" xr:uid="{00000000-0005-0000-0000-00006E480000}"/>
    <cellStyle name="Normal 22 11 3 2 3" xfId="29161" xr:uid="{00000000-0005-0000-0000-00006F480000}"/>
    <cellStyle name="Normal 22 11 3 2 4" xfId="53663" xr:uid="{00000000-0005-0000-0000-000070480000}"/>
    <cellStyle name="Normal 22 11 3 3" xfId="14351" xr:uid="{00000000-0005-0000-0000-000071480000}"/>
    <cellStyle name="Normal 22 11 3 3 2" xfId="29163" xr:uid="{00000000-0005-0000-0000-000072480000}"/>
    <cellStyle name="Normal 22 11 3 4" xfId="29160" xr:uid="{00000000-0005-0000-0000-000073480000}"/>
    <cellStyle name="Normal 22 11 3 5" xfId="47120" xr:uid="{00000000-0005-0000-0000-000074480000}"/>
    <cellStyle name="Normal 22 11 4" xfId="7794" xr:uid="{00000000-0005-0000-0000-000075480000}"/>
    <cellStyle name="Normal 22 11 4 2" xfId="18713" xr:uid="{00000000-0005-0000-0000-000076480000}"/>
    <cellStyle name="Normal 22 11 4 2 2" xfId="29165" xr:uid="{00000000-0005-0000-0000-000077480000}"/>
    <cellStyle name="Normal 22 11 4 3" xfId="29164" xr:uid="{00000000-0005-0000-0000-000078480000}"/>
    <cellStyle name="Normal 22 11 4 4" xfId="51482" xr:uid="{00000000-0005-0000-0000-000079480000}"/>
    <cellStyle name="Normal 22 11 5" xfId="5613" xr:uid="{00000000-0005-0000-0000-00007A480000}"/>
    <cellStyle name="Normal 22 11 5 2" xfId="16532" xr:uid="{00000000-0005-0000-0000-00007B480000}"/>
    <cellStyle name="Normal 22 11 5 2 2" xfId="29167" xr:uid="{00000000-0005-0000-0000-00007C480000}"/>
    <cellStyle name="Normal 22 11 5 3" xfId="29166" xr:uid="{00000000-0005-0000-0000-00007D480000}"/>
    <cellStyle name="Normal 22 11 5 4" xfId="49301" xr:uid="{00000000-0005-0000-0000-00007E480000}"/>
    <cellStyle name="Normal 22 11 6" xfId="12170" xr:uid="{00000000-0005-0000-0000-00007F480000}"/>
    <cellStyle name="Normal 22 11 6 2" xfId="29168" xr:uid="{00000000-0005-0000-0000-000080480000}"/>
    <cellStyle name="Normal 22 11 7" xfId="29149" xr:uid="{00000000-0005-0000-0000-000081480000}"/>
    <cellStyle name="Normal 22 11 8" xfId="44939" xr:uid="{00000000-0005-0000-0000-000082480000}"/>
    <cellStyle name="Normal 22 12" xfId="1363" xr:uid="{00000000-0005-0000-0000-000083480000}"/>
    <cellStyle name="Normal 22 12 2" xfId="3546" xr:uid="{00000000-0005-0000-0000-000084480000}"/>
    <cellStyle name="Normal 22 12 2 2" xfId="10089" xr:uid="{00000000-0005-0000-0000-000085480000}"/>
    <cellStyle name="Normal 22 12 2 2 2" xfId="21008" xr:uid="{00000000-0005-0000-0000-000086480000}"/>
    <cellStyle name="Normal 22 12 2 2 2 2" xfId="29172" xr:uid="{00000000-0005-0000-0000-000087480000}"/>
    <cellStyle name="Normal 22 12 2 2 3" xfId="29171" xr:uid="{00000000-0005-0000-0000-000088480000}"/>
    <cellStyle name="Normal 22 12 2 2 4" xfId="53777" xr:uid="{00000000-0005-0000-0000-000089480000}"/>
    <cellStyle name="Normal 22 12 2 3" xfId="14465" xr:uid="{00000000-0005-0000-0000-00008A480000}"/>
    <cellStyle name="Normal 22 12 2 3 2" xfId="29173" xr:uid="{00000000-0005-0000-0000-00008B480000}"/>
    <cellStyle name="Normal 22 12 2 4" xfId="29170" xr:uid="{00000000-0005-0000-0000-00008C480000}"/>
    <cellStyle name="Normal 22 12 2 5" xfId="47234" xr:uid="{00000000-0005-0000-0000-00008D480000}"/>
    <cellStyle name="Normal 22 12 3" xfId="7908" xr:uid="{00000000-0005-0000-0000-00008E480000}"/>
    <cellStyle name="Normal 22 12 3 2" xfId="18827" xr:uid="{00000000-0005-0000-0000-00008F480000}"/>
    <cellStyle name="Normal 22 12 3 2 2" xfId="29175" xr:uid="{00000000-0005-0000-0000-000090480000}"/>
    <cellStyle name="Normal 22 12 3 3" xfId="29174" xr:uid="{00000000-0005-0000-0000-000091480000}"/>
    <cellStyle name="Normal 22 12 3 4" xfId="51596" xr:uid="{00000000-0005-0000-0000-000092480000}"/>
    <cellStyle name="Normal 22 12 4" xfId="5727" xr:uid="{00000000-0005-0000-0000-000093480000}"/>
    <cellStyle name="Normal 22 12 4 2" xfId="16646" xr:uid="{00000000-0005-0000-0000-000094480000}"/>
    <cellStyle name="Normal 22 12 4 2 2" xfId="29177" xr:uid="{00000000-0005-0000-0000-000095480000}"/>
    <cellStyle name="Normal 22 12 4 3" xfId="29176" xr:uid="{00000000-0005-0000-0000-000096480000}"/>
    <cellStyle name="Normal 22 12 4 4" xfId="49415" xr:uid="{00000000-0005-0000-0000-000097480000}"/>
    <cellStyle name="Normal 22 12 5" xfId="12284" xr:uid="{00000000-0005-0000-0000-000098480000}"/>
    <cellStyle name="Normal 22 12 5 2" xfId="29178" xr:uid="{00000000-0005-0000-0000-000099480000}"/>
    <cellStyle name="Normal 22 12 6" xfId="29169" xr:uid="{00000000-0005-0000-0000-00009A480000}"/>
    <cellStyle name="Normal 22 12 7" xfId="45053" xr:uid="{00000000-0005-0000-0000-00009B480000}"/>
    <cellStyle name="Normal 22 13" xfId="2443" xr:uid="{00000000-0005-0000-0000-00009C480000}"/>
    <cellStyle name="Normal 22 13 2" xfId="8986" xr:uid="{00000000-0005-0000-0000-00009D480000}"/>
    <cellStyle name="Normal 22 13 2 2" xfId="19905" xr:uid="{00000000-0005-0000-0000-00009E480000}"/>
    <cellStyle name="Normal 22 13 2 2 2" xfId="29181" xr:uid="{00000000-0005-0000-0000-00009F480000}"/>
    <cellStyle name="Normal 22 13 2 3" xfId="29180" xr:uid="{00000000-0005-0000-0000-0000A0480000}"/>
    <cellStyle name="Normal 22 13 2 4" xfId="52674" xr:uid="{00000000-0005-0000-0000-0000A1480000}"/>
    <cellStyle name="Normal 22 13 3" xfId="13362" xr:uid="{00000000-0005-0000-0000-0000A2480000}"/>
    <cellStyle name="Normal 22 13 3 2" xfId="29182" xr:uid="{00000000-0005-0000-0000-0000A3480000}"/>
    <cellStyle name="Normal 22 13 4" xfId="29179" xr:uid="{00000000-0005-0000-0000-0000A4480000}"/>
    <cellStyle name="Normal 22 13 5" xfId="46131" xr:uid="{00000000-0005-0000-0000-0000A5480000}"/>
    <cellStyle name="Normal 22 14" xfId="6805" xr:uid="{00000000-0005-0000-0000-0000A6480000}"/>
    <cellStyle name="Normal 22 14 2" xfId="17724" xr:uid="{00000000-0005-0000-0000-0000A7480000}"/>
    <cellStyle name="Normal 22 14 2 2" xfId="29184" xr:uid="{00000000-0005-0000-0000-0000A8480000}"/>
    <cellStyle name="Normal 22 14 3" xfId="29183" xr:uid="{00000000-0005-0000-0000-0000A9480000}"/>
    <cellStyle name="Normal 22 14 4" xfId="50493" xr:uid="{00000000-0005-0000-0000-0000AA480000}"/>
    <cellStyle name="Normal 22 15" xfId="4624" xr:uid="{00000000-0005-0000-0000-0000AB480000}"/>
    <cellStyle name="Normal 22 15 2" xfId="15543" xr:uid="{00000000-0005-0000-0000-0000AC480000}"/>
    <cellStyle name="Normal 22 15 2 2" xfId="29186" xr:uid="{00000000-0005-0000-0000-0000AD480000}"/>
    <cellStyle name="Normal 22 15 3" xfId="29185" xr:uid="{00000000-0005-0000-0000-0000AE480000}"/>
    <cellStyle name="Normal 22 15 4" xfId="48312" xr:uid="{00000000-0005-0000-0000-0000AF480000}"/>
    <cellStyle name="Normal 22 16" xfId="11193" xr:uid="{00000000-0005-0000-0000-0000B0480000}"/>
    <cellStyle name="Normal 22 16 2" xfId="29187" xr:uid="{00000000-0005-0000-0000-0000B1480000}"/>
    <cellStyle name="Normal 22 17" xfId="29128" xr:uid="{00000000-0005-0000-0000-0000B2480000}"/>
    <cellStyle name="Normal 22 18" xfId="43950" xr:uid="{00000000-0005-0000-0000-0000B3480000}"/>
    <cellStyle name="Normal 22 19" xfId="54994" xr:uid="{00000000-0005-0000-0000-0000B4480000}"/>
    <cellStyle name="Normal 22 2" xfId="166" xr:uid="{00000000-0005-0000-0000-0000B5480000}"/>
    <cellStyle name="Normal 22 2 10" xfId="1280" xr:uid="{00000000-0005-0000-0000-0000B6480000}"/>
    <cellStyle name="Normal 22 2 10 2" xfId="2378" xr:uid="{00000000-0005-0000-0000-0000B7480000}"/>
    <cellStyle name="Normal 22 2 10 2 2" xfId="4559" xr:uid="{00000000-0005-0000-0000-0000B8480000}"/>
    <cellStyle name="Normal 22 2 10 2 2 2" xfId="11102" xr:uid="{00000000-0005-0000-0000-0000B9480000}"/>
    <cellStyle name="Normal 22 2 10 2 2 2 2" xfId="22021" xr:uid="{00000000-0005-0000-0000-0000BA480000}"/>
    <cellStyle name="Normal 22 2 10 2 2 2 2 2" xfId="29193" xr:uid="{00000000-0005-0000-0000-0000BB480000}"/>
    <cellStyle name="Normal 22 2 10 2 2 2 3" xfId="29192" xr:uid="{00000000-0005-0000-0000-0000BC480000}"/>
    <cellStyle name="Normal 22 2 10 2 2 2 4" xfId="54790" xr:uid="{00000000-0005-0000-0000-0000BD480000}"/>
    <cellStyle name="Normal 22 2 10 2 2 3" xfId="15478" xr:uid="{00000000-0005-0000-0000-0000BE480000}"/>
    <cellStyle name="Normal 22 2 10 2 2 3 2" xfId="29194" xr:uid="{00000000-0005-0000-0000-0000BF480000}"/>
    <cellStyle name="Normal 22 2 10 2 2 4" xfId="29191" xr:uid="{00000000-0005-0000-0000-0000C0480000}"/>
    <cellStyle name="Normal 22 2 10 2 2 5" xfId="48247" xr:uid="{00000000-0005-0000-0000-0000C1480000}"/>
    <cellStyle name="Normal 22 2 10 2 3" xfId="8921" xr:uid="{00000000-0005-0000-0000-0000C2480000}"/>
    <cellStyle name="Normal 22 2 10 2 3 2" xfId="19840" xr:uid="{00000000-0005-0000-0000-0000C3480000}"/>
    <cellStyle name="Normal 22 2 10 2 3 2 2" xfId="29196" xr:uid="{00000000-0005-0000-0000-0000C4480000}"/>
    <cellStyle name="Normal 22 2 10 2 3 3" xfId="29195" xr:uid="{00000000-0005-0000-0000-0000C5480000}"/>
    <cellStyle name="Normal 22 2 10 2 3 4" xfId="52609" xr:uid="{00000000-0005-0000-0000-0000C6480000}"/>
    <cellStyle name="Normal 22 2 10 2 4" xfId="6740" xr:uid="{00000000-0005-0000-0000-0000C7480000}"/>
    <cellStyle name="Normal 22 2 10 2 4 2" xfId="17659" xr:uid="{00000000-0005-0000-0000-0000C8480000}"/>
    <cellStyle name="Normal 22 2 10 2 4 2 2" xfId="29198" xr:uid="{00000000-0005-0000-0000-0000C9480000}"/>
    <cellStyle name="Normal 22 2 10 2 4 3" xfId="29197" xr:uid="{00000000-0005-0000-0000-0000CA480000}"/>
    <cellStyle name="Normal 22 2 10 2 4 4" xfId="50428" xr:uid="{00000000-0005-0000-0000-0000CB480000}"/>
    <cellStyle name="Normal 22 2 10 2 5" xfId="13297" xr:uid="{00000000-0005-0000-0000-0000CC480000}"/>
    <cellStyle name="Normal 22 2 10 2 5 2" xfId="29199" xr:uid="{00000000-0005-0000-0000-0000CD480000}"/>
    <cellStyle name="Normal 22 2 10 2 6" xfId="29190" xr:uid="{00000000-0005-0000-0000-0000CE480000}"/>
    <cellStyle name="Normal 22 2 10 2 7" xfId="46066" xr:uid="{00000000-0005-0000-0000-0000CF480000}"/>
    <cellStyle name="Normal 22 2 10 3" xfId="3468" xr:uid="{00000000-0005-0000-0000-0000D0480000}"/>
    <cellStyle name="Normal 22 2 10 3 2" xfId="10011" xr:uid="{00000000-0005-0000-0000-0000D1480000}"/>
    <cellStyle name="Normal 22 2 10 3 2 2" xfId="20930" xr:uid="{00000000-0005-0000-0000-0000D2480000}"/>
    <cellStyle name="Normal 22 2 10 3 2 2 2" xfId="29202" xr:uid="{00000000-0005-0000-0000-0000D3480000}"/>
    <cellStyle name="Normal 22 2 10 3 2 3" xfId="29201" xr:uid="{00000000-0005-0000-0000-0000D4480000}"/>
    <cellStyle name="Normal 22 2 10 3 2 4" xfId="53699" xr:uid="{00000000-0005-0000-0000-0000D5480000}"/>
    <cellStyle name="Normal 22 2 10 3 3" xfId="14387" xr:uid="{00000000-0005-0000-0000-0000D6480000}"/>
    <cellStyle name="Normal 22 2 10 3 3 2" xfId="29203" xr:uid="{00000000-0005-0000-0000-0000D7480000}"/>
    <cellStyle name="Normal 22 2 10 3 4" xfId="29200" xr:uid="{00000000-0005-0000-0000-0000D8480000}"/>
    <cellStyle name="Normal 22 2 10 3 5" xfId="47156" xr:uid="{00000000-0005-0000-0000-0000D9480000}"/>
    <cellStyle name="Normal 22 2 10 4" xfId="7830" xr:uid="{00000000-0005-0000-0000-0000DA480000}"/>
    <cellStyle name="Normal 22 2 10 4 2" xfId="18749" xr:uid="{00000000-0005-0000-0000-0000DB480000}"/>
    <cellStyle name="Normal 22 2 10 4 2 2" xfId="29205" xr:uid="{00000000-0005-0000-0000-0000DC480000}"/>
    <cellStyle name="Normal 22 2 10 4 3" xfId="29204" xr:uid="{00000000-0005-0000-0000-0000DD480000}"/>
    <cellStyle name="Normal 22 2 10 4 4" xfId="51518" xr:uid="{00000000-0005-0000-0000-0000DE480000}"/>
    <cellStyle name="Normal 22 2 10 5" xfId="5649" xr:uid="{00000000-0005-0000-0000-0000DF480000}"/>
    <cellStyle name="Normal 22 2 10 5 2" xfId="16568" xr:uid="{00000000-0005-0000-0000-0000E0480000}"/>
    <cellStyle name="Normal 22 2 10 5 2 2" xfId="29207" xr:uid="{00000000-0005-0000-0000-0000E1480000}"/>
    <cellStyle name="Normal 22 2 10 5 3" xfId="29206" xr:uid="{00000000-0005-0000-0000-0000E2480000}"/>
    <cellStyle name="Normal 22 2 10 5 4" xfId="49337" xr:uid="{00000000-0005-0000-0000-0000E3480000}"/>
    <cellStyle name="Normal 22 2 10 6" xfId="12206" xr:uid="{00000000-0005-0000-0000-0000E4480000}"/>
    <cellStyle name="Normal 22 2 10 6 2" xfId="29208" xr:uid="{00000000-0005-0000-0000-0000E5480000}"/>
    <cellStyle name="Normal 22 2 10 7" xfId="29189" xr:uid="{00000000-0005-0000-0000-0000E6480000}"/>
    <cellStyle name="Normal 22 2 10 8" xfId="44975" xr:uid="{00000000-0005-0000-0000-0000E7480000}"/>
    <cellStyle name="Normal 22 2 11" xfId="1399" xr:uid="{00000000-0005-0000-0000-0000E8480000}"/>
    <cellStyle name="Normal 22 2 11 2" xfId="3582" xr:uid="{00000000-0005-0000-0000-0000E9480000}"/>
    <cellStyle name="Normal 22 2 11 2 2" xfId="10125" xr:uid="{00000000-0005-0000-0000-0000EA480000}"/>
    <cellStyle name="Normal 22 2 11 2 2 2" xfId="21044" xr:uid="{00000000-0005-0000-0000-0000EB480000}"/>
    <cellStyle name="Normal 22 2 11 2 2 2 2" xfId="29212" xr:uid="{00000000-0005-0000-0000-0000EC480000}"/>
    <cellStyle name="Normal 22 2 11 2 2 3" xfId="29211" xr:uid="{00000000-0005-0000-0000-0000ED480000}"/>
    <cellStyle name="Normal 22 2 11 2 2 4" xfId="53813" xr:uid="{00000000-0005-0000-0000-0000EE480000}"/>
    <cellStyle name="Normal 22 2 11 2 3" xfId="14501" xr:uid="{00000000-0005-0000-0000-0000EF480000}"/>
    <cellStyle name="Normal 22 2 11 2 3 2" xfId="29213" xr:uid="{00000000-0005-0000-0000-0000F0480000}"/>
    <cellStyle name="Normal 22 2 11 2 4" xfId="29210" xr:uid="{00000000-0005-0000-0000-0000F1480000}"/>
    <cellStyle name="Normal 22 2 11 2 5" xfId="47270" xr:uid="{00000000-0005-0000-0000-0000F2480000}"/>
    <cellStyle name="Normal 22 2 11 3" xfId="7944" xr:uid="{00000000-0005-0000-0000-0000F3480000}"/>
    <cellStyle name="Normal 22 2 11 3 2" xfId="18863" xr:uid="{00000000-0005-0000-0000-0000F4480000}"/>
    <cellStyle name="Normal 22 2 11 3 2 2" xfId="29215" xr:uid="{00000000-0005-0000-0000-0000F5480000}"/>
    <cellStyle name="Normal 22 2 11 3 3" xfId="29214" xr:uid="{00000000-0005-0000-0000-0000F6480000}"/>
    <cellStyle name="Normal 22 2 11 3 4" xfId="51632" xr:uid="{00000000-0005-0000-0000-0000F7480000}"/>
    <cellStyle name="Normal 22 2 11 4" xfId="5763" xr:uid="{00000000-0005-0000-0000-0000F8480000}"/>
    <cellStyle name="Normal 22 2 11 4 2" xfId="16682" xr:uid="{00000000-0005-0000-0000-0000F9480000}"/>
    <cellStyle name="Normal 22 2 11 4 2 2" xfId="29217" xr:uid="{00000000-0005-0000-0000-0000FA480000}"/>
    <cellStyle name="Normal 22 2 11 4 3" xfId="29216" xr:uid="{00000000-0005-0000-0000-0000FB480000}"/>
    <cellStyle name="Normal 22 2 11 4 4" xfId="49451" xr:uid="{00000000-0005-0000-0000-0000FC480000}"/>
    <cellStyle name="Normal 22 2 11 5" xfId="12320" xr:uid="{00000000-0005-0000-0000-0000FD480000}"/>
    <cellStyle name="Normal 22 2 11 5 2" xfId="29218" xr:uid="{00000000-0005-0000-0000-0000FE480000}"/>
    <cellStyle name="Normal 22 2 11 6" xfId="29209" xr:uid="{00000000-0005-0000-0000-0000FF480000}"/>
    <cellStyle name="Normal 22 2 11 7" xfId="45089" xr:uid="{00000000-0005-0000-0000-000000490000}"/>
    <cellStyle name="Normal 22 2 12" xfId="2479" xr:uid="{00000000-0005-0000-0000-000001490000}"/>
    <cellStyle name="Normal 22 2 12 2" xfId="9022" xr:uid="{00000000-0005-0000-0000-000002490000}"/>
    <cellStyle name="Normal 22 2 12 2 2" xfId="19941" xr:uid="{00000000-0005-0000-0000-000003490000}"/>
    <cellStyle name="Normal 22 2 12 2 2 2" xfId="29221" xr:uid="{00000000-0005-0000-0000-000004490000}"/>
    <cellStyle name="Normal 22 2 12 2 3" xfId="29220" xr:uid="{00000000-0005-0000-0000-000005490000}"/>
    <cellStyle name="Normal 22 2 12 2 4" xfId="52710" xr:uid="{00000000-0005-0000-0000-000006490000}"/>
    <cellStyle name="Normal 22 2 12 3" xfId="13398" xr:uid="{00000000-0005-0000-0000-000007490000}"/>
    <cellStyle name="Normal 22 2 12 3 2" xfId="29222" xr:uid="{00000000-0005-0000-0000-000008490000}"/>
    <cellStyle name="Normal 22 2 12 4" xfId="29219" xr:uid="{00000000-0005-0000-0000-000009490000}"/>
    <cellStyle name="Normal 22 2 12 5" xfId="46167" xr:uid="{00000000-0005-0000-0000-00000A490000}"/>
    <cellStyle name="Normal 22 2 13" xfId="6841" xr:uid="{00000000-0005-0000-0000-00000B490000}"/>
    <cellStyle name="Normal 22 2 13 2" xfId="17760" xr:uid="{00000000-0005-0000-0000-00000C490000}"/>
    <cellStyle name="Normal 22 2 13 2 2" xfId="29224" xr:uid="{00000000-0005-0000-0000-00000D490000}"/>
    <cellStyle name="Normal 22 2 13 3" xfId="29223" xr:uid="{00000000-0005-0000-0000-00000E490000}"/>
    <cellStyle name="Normal 22 2 13 4" xfId="50529" xr:uid="{00000000-0005-0000-0000-00000F490000}"/>
    <cellStyle name="Normal 22 2 14" xfId="4660" xr:uid="{00000000-0005-0000-0000-000010490000}"/>
    <cellStyle name="Normal 22 2 14 2" xfId="15579" xr:uid="{00000000-0005-0000-0000-000011490000}"/>
    <cellStyle name="Normal 22 2 14 2 2" xfId="29226" xr:uid="{00000000-0005-0000-0000-000012490000}"/>
    <cellStyle name="Normal 22 2 14 3" xfId="29225" xr:uid="{00000000-0005-0000-0000-000013490000}"/>
    <cellStyle name="Normal 22 2 14 4" xfId="48348" xr:uid="{00000000-0005-0000-0000-000014490000}"/>
    <cellStyle name="Normal 22 2 15" xfId="11229" xr:uid="{00000000-0005-0000-0000-000015490000}"/>
    <cellStyle name="Normal 22 2 15 2" xfId="29227" xr:uid="{00000000-0005-0000-0000-000016490000}"/>
    <cellStyle name="Normal 22 2 16" xfId="29188" xr:uid="{00000000-0005-0000-0000-000017490000}"/>
    <cellStyle name="Normal 22 2 17" xfId="43986" xr:uid="{00000000-0005-0000-0000-000018490000}"/>
    <cellStyle name="Normal 22 2 2" xfId="334" xr:uid="{00000000-0005-0000-0000-000019490000}"/>
    <cellStyle name="Normal 22 2 2 2" xfId="597" xr:uid="{00000000-0005-0000-0000-00001A490000}"/>
    <cellStyle name="Normal 22 2 2 2 2" xfId="1696" xr:uid="{00000000-0005-0000-0000-00001B490000}"/>
    <cellStyle name="Normal 22 2 2 2 2 2" xfId="3879" xr:uid="{00000000-0005-0000-0000-00001C490000}"/>
    <cellStyle name="Normal 22 2 2 2 2 2 2" xfId="10422" xr:uid="{00000000-0005-0000-0000-00001D490000}"/>
    <cellStyle name="Normal 22 2 2 2 2 2 2 2" xfId="21341" xr:uid="{00000000-0005-0000-0000-00001E490000}"/>
    <cellStyle name="Normal 22 2 2 2 2 2 2 2 2" xfId="29233" xr:uid="{00000000-0005-0000-0000-00001F490000}"/>
    <cellStyle name="Normal 22 2 2 2 2 2 2 3" xfId="29232" xr:uid="{00000000-0005-0000-0000-000020490000}"/>
    <cellStyle name="Normal 22 2 2 2 2 2 2 4" xfId="54110" xr:uid="{00000000-0005-0000-0000-000021490000}"/>
    <cellStyle name="Normal 22 2 2 2 2 2 3" xfId="14798" xr:uid="{00000000-0005-0000-0000-000022490000}"/>
    <cellStyle name="Normal 22 2 2 2 2 2 3 2" xfId="29234" xr:uid="{00000000-0005-0000-0000-000023490000}"/>
    <cellStyle name="Normal 22 2 2 2 2 2 4" xfId="29231" xr:uid="{00000000-0005-0000-0000-000024490000}"/>
    <cellStyle name="Normal 22 2 2 2 2 2 5" xfId="47567" xr:uid="{00000000-0005-0000-0000-000025490000}"/>
    <cellStyle name="Normal 22 2 2 2 2 3" xfId="8241" xr:uid="{00000000-0005-0000-0000-000026490000}"/>
    <cellStyle name="Normal 22 2 2 2 2 3 2" xfId="19160" xr:uid="{00000000-0005-0000-0000-000027490000}"/>
    <cellStyle name="Normal 22 2 2 2 2 3 2 2" xfId="29236" xr:uid="{00000000-0005-0000-0000-000028490000}"/>
    <cellStyle name="Normal 22 2 2 2 2 3 3" xfId="29235" xr:uid="{00000000-0005-0000-0000-000029490000}"/>
    <cellStyle name="Normal 22 2 2 2 2 3 4" xfId="51929" xr:uid="{00000000-0005-0000-0000-00002A490000}"/>
    <cellStyle name="Normal 22 2 2 2 2 4" xfId="6060" xr:uid="{00000000-0005-0000-0000-00002B490000}"/>
    <cellStyle name="Normal 22 2 2 2 2 4 2" xfId="16979" xr:uid="{00000000-0005-0000-0000-00002C490000}"/>
    <cellStyle name="Normal 22 2 2 2 2 4 2 2" xfId="29238" xr:uid="{00000000-0005-0000-0000-00002D490000}"/>
    <cellStyle name="Normal 22 2 2 2 2 4 3" xfId="29237" xr:uid="{00000000-0005-0000-0000-00002E490000}"/>
    <cellStyle name="Normal 22 2 2 2 2 4 4" xfId="49748" xr:uid="{00000000-0005-0000-0000-00002F490000}"/>
    <cellStyle name="Normal 22 2 2 2 2 5" xfId="12617" xr:uid="{00000000-0005-0000-0000-000030490000}"/>
    <cellStyle name="Normal 22 2 2 2 2 5 2" xfId="29239" xr:uid="{00000000-0005-0000-0000-000031490000}"/>
    <cellStyle name="Normal 22 2 2 2 2 6" xfId="29230" xr:uid="{00000000-0005-0000-0000-000032490000}"/>
    <cellStyle name="Normal 22 2 2 2 2 7" xfId="45386" xr:uid="{00000000-0005-0000-0000-000033490000}"/>
    <cellStyle name="Normal 22 2 2 2 3" xfId="2788" xr:uid="{00000000-0005-0000-0000-000034490000}"/>
    <cellStyle name="Normal 22 2 2 2 3 2" xfId="9331" xr:uid="{00000000-0005-0000-0000-000035490000}"/>
    <cellStyle name="Normal 22 2 2 2 3 2 2" xfId="20250" xr:uid="{00000000-0005-0000-0000-000036490000}"/>
    <cellStyle name="Normal 22 2 2 2 3 2 2 2" xfId="29242" xr:uid="{00000000-0005-0000-0000-000037490000}"/>
    <cellStyle name="Normal 22 2 2 2 3 2 3" xfId="29241" xr:uid="{00000000-0005-0000-0000-000038490000}"/>
    <cellStyle name="Normal 22 2 2 2 3 2 4" xfId="53019" xr:uid="{00000000-0005-0000-0000-000039490000}"/>
    <cellStyle name="Normal 22 2 2 2 3 3" xfId="13707" xr:uid="{00000000-0005-0000-0000-00003A490000}"/>
    <cellStyle name="Normal 22 2 2 2 3 3 2" xfId="29243" xr:uid="{00000000-0005-0000-0000-00003B490000}"/>
    <cellStyle name="Normal 22 2 2 2 3 4" xfId="29240" xr:uid="{00000000-0005-0000-0000-00003C490000}"/>
    <cellStyle name="Normal 22 2 2 2 3 5" xfId="46476" xr:uid="{00000000-0005-0000-0000-00003D490000}"/>
    <cellStyle name="Normal 22 2 2 2 4" xfId="7150" xr:uid="{00000000-0005-0000-0000-00003E490000}"/>
    <cellStyle name="Normal 22 2 2 2 4 2" xfId="18069" xr:uid="{00000000-0005-0000-0000-00003F490000}"/>
    <cellStyle name="Normal 22 2 2 2 4 2 2" xfId="29245" xr:uid="{00000000-0005-0000-0000-000040490000}"/>
    <cellStyle name="Normal 22 2 2 2 4 3" xfId="29244" xr:uid="{00000000-0005-0000-0000-000041490000}"/>
    <cellStyle name="Normal 22 2 2 2 4 4" xfId="50838" xr:uid="{00000000-0005-0000-0000-000042490000}"/>
    <cellStyle name="Normal 22 2 2 2 5" xfId="4969" xr:uid="{00000000-0005-0000-0000-000043490000}"/>
    <cellStyle name="Normal 22 2 2 2 5 2" xfId="15888" xr:uid="{00000000-0005-0000-0000-000044490000}"/>
    <cellStyle name="Normal 22 2 2 2 5 2 2" xfId="29247" xr:uid="{00000000-0005-0000-0000-000045490000}"/>
    <cellStyle name="Normal 22 2 2 2 5 3" xfId="29246" xr:uid="{00000000-0005-0000-0000-000046490000}"/>
    <cellStyle name="Normal 22 2 2 2 5 4" xfId="48657" xr:uid="{00000000-0005-0000-0000-000047490000}"/>
    <cellStyle name="Normal 22 2 2 2 6" xfId="11526" xr:uid="{00000000-0005-0000-0000-000048490000}"/>
    <cellStyle name="Normal 22 2 2 2 6 2" xfId="29248" xr:uid="{00000000-0005-0000-0000-000049490000}"/>
    <cellStyle name="Normal 22 2 2 2 7" xfId="29229" xr:uid="{00000000-0005-0000-0000-00004A490000}"/>
    <cellStyle name="Normal 22 2 2 2 8" xfId="44295" xr:uid="{00000000-0005-0000-0000-00004B490000}"/>
    <cellStyle name="Normal 22 2 2 3" xfId="1498" xr:uid="{00000000-0005-0000-0000-00004C490000}"/>
    <cellStyle name="Normal 22 2 2 3 2" xfId="3681" xr:uid="{00000000-0005-0000-0000-00004D490000}"/>
    <cellStyle name="Normal 22 2 2 3 2 2" xfId="10224" xr:uid="{00000000-0005-0000-0000-00004E490000}"/>
    <cellStyle name="Normal 22 2 2 3 2 2 2" xfId="21143" xr:uid="{00000000-0005-0000-0000-00004F490000}"/>
    <cellStyle name="Normal 22 2 2 3 2 2 2 2" xfId="29252" xr:uid="{00000000-0005-0000-0000-000050490000}"/>
    <cellStyle name="Normal 22 2 2 3 2 2 3" xfId="29251" xr:uid="{00000000-0005-0000-0000-000051490000}"/>
    <cellStyle name="Normal 22 2 2 3 2 2 4" xfId="53912" xr:uid="{00000000-0005-0000-0000-000052490000}"/>
    <cellStyle name="Normal 22 2 2 3 2 3" xfId="14600" xr:uid="{00000000-0005-0000-0000-000053490000}"/>
    <cellStyle name="Normal 22 2 2 3 2 3 2" xfId="29253" xr:uid="{00000000-0005-0000-0000-000054490000}"/>
    <cellStyle name="Normal 22 2 2 3 2 4" xfId="29250" xr:uid="{00000000-0005-0000-0000-000055490000}"/>
    <cellStyle name="Normal 22 2 2 3 2 5" xfId="47369" xr:uid="{00000000-0005-0000-0000-000056490000}"/>
    <cellStyle name="Normal 22 2 2 3 3" xfId="8043" xr:uid="{00000000-0005-0000-0000-000057490000}"/>
    <cellStyle name="Normal 22 2 2 3 3 2" xfId="18962" xr:uid="{00000000-0005-0000-0000-000058490000}"/>
    <cellStyle name="Normal 22 2 2 3 3 2 2" xfId="29255" xr:uid="{00000000-0005-0000-0000-000059490000}"/>
    <cellStyle name="Normal 22 2 2 3 3 3" xfId="29254" xr:uid="{00000000-0005-0000-0000-00005A490000}"/>
    <cellStyle name="Normal 22 2 2 3 3 4" xfId="51731" xr:uid="{00000000-0005-0000-0000-00005B490000}"/>
    <cellStyle name="Normal 22 2 2 3 4" xfId="5862" xr:uid="{00000000-0005-0000-0000-00005C490000}"/>
    <cellStyle name="Normal 22 2 2 3 4 2" xfId="16781" xr:uid="{00000000-0005-0000-0000-00005D490000}"/>
    <cellStyle name="Normal 22 2 2 3 4 2 2" xfId="29257" xr:uid="{00000000-0005-0000-0000-00005E490000}"/>
    <cellStyle name="Normal 22 2 2 3 4 3" xfId="29256" xr:uid="{00000000-0005-0000-0000-00005F490000}"/>
    <cellStyle name="Normal 22 2 2 3 4 4" xfId="49550" xr:uid="{00000000-0005-0000-0000-000060490000}"/>
    <cellStyle name="Normal 22 2 2 3 5" xfId="12419" xr:uid="{00000000-0005-0000-0000-000061490000}"/>
    <cellStyle name="Normal 22 2 2 3 5 2" xfId="29258" xr:uid="{00000000-0005-0000-0000-000062490000}"/>
    <cellStyle name="Normal 22 2 2 3 6" xfId="29249" xr:uid="{00000000-0005-0000-0000-000063490000}"/>
    <cellStyle name="Normal 22 2 2 3 7" xfId="45188" xr:uid="{00000000-0005-0000-0000-000064490000}"/>
    <cellStyle name="Normal 22 2 2 4" xfId="2590" xr:uid="{00000000-0005-0000-0000-000065490000}"/>
    <cellStyle name="Normal 22 2 2 4 2" xfId="9133" xr:uid="{00000000-0005-0000-0000-000066490000}"/>
    <cellStyle name="Normal 22 2 2 4 2 2" xfId="20052" xr:uid="{00000000-0005-0000-0000-000067490000}"/>
    <cellStyle name="Normal 22 2 2 4 2 2 2" xfId="29261" xr:uid="{00000000-0005-0000-0000-000068490000}"/>
    <cellStyle name="Normal 22 2 2 4 2 3" xfId="29260" xr:uid="{00000000-0005-0000-0000-000069490000}"/>
    <cellStyle name="Normal 22 2 2 4 2 4" xfId="52821" xr:uid="{00000000-0005-0000-0000-00006A490000}"/>
    <cellStyle name="Normal 22 2 2 4 3" xfId="13509" xr:uid="{00000000-0005-0000-0000-00006B490000}"/>
    <cellStyle name="Normal 22 2 2 4 3 2" xfId="29262" xr:uid="{00000000-0005-0000-0000-00006C490000}"/>
    <cellStyle name="Normal 22 2 2 4 4" xfId="29259" xr:uid="{00000000-0005-0000-0000-00006D490000}"/>
    <cellStyle name="Normal 22 2 2 4 5" xfId="46278" xr:uid="{00000000-0005-0000-0000-00006E490000}"/>
    <cellStyle name="Normal 22 2 2 5" xfId="6952" xr:uid="{00000000-0005-0000-0000-00006F490000}"/>
    <cellStyle name="Normal 22 2 2 5 2" xfId="17871" xr:uid="{00000000-0005-0000-0000-000070490000}"/>
    <cellStyle name="Normal 22 2 2 5 2 2" xfId="29264" xr:uid="{00000000-0005-0000-0000-000071490000}"/>
    <cellStyle name="Normal 22 2 2 5 3" xfId="29263" xr:uid="{00000000-0005-0000-0000-000072490000}"/>
    <cellStyle name="Normal 22 2 2 5 4" xfId="50640" xr:uid="{00000000-0005-0000-0000-000073490000}"/>
    <cellStyle name="Normal 22 2 2 6" xfId="4771" xr:uid="{00000000-0005-0000-0000-000074490000}"/>
    <cellStyle name="Normal 22 2 2 6 2" xfId="15690" xr:uid="{00000000-0005-0000-0000-000075490000}"/>
    <cellStyle name="Normal 22 2 2 6 2 2" xfId="29266" xr:uid="{00000000-0005-0000-0000-000076490000}"/>
    <cellStyle name="Normal 22 2 2 6 3" xfId="29265" xr:uid="{00000000-0005-0000-0000-000077490000}"/>
    <cellStyle name="Normal 22 2 2 6 4" xfId="48459" xr:uid="{00000000-0005-0000-0000-000078490000}"/>
    <cellStyle name="Normal 22 2 2 7" xfId="11328" xr:uid="{00000000-0005-0000-0000-000079490000}"/>
    <cellStyle name="Normal 22 2 2 7 2" xfId="29267" xr:uid="{00000000-0005-0000-0000-00007A490000}"/>
    <cellStyle name="Normal 22 2 2 8" xfId="29228" xr:uid="{00000000-0005-0000-0000-00007B490000}"/>
    <cellStyle name="Normal 22 2 2 9" xfId="44097" xr:uid="{00000000-0005-0000-0000-00007C490000}"/>
    <cellStyle name="Normal 22 2 3" xfId="497" xr:uid="{00000000-0005-0000-0000-00007D490000}"/>
    <cellStyle name="Normal 22 2 3 2" xfId="1597" xr:uid="{00000000-0005-0000-0000-00007E490000}"/>
    <cellStyle name="Normal 22 2 3 2 2" xfId="3780" xr:uid="{00000000-0005-0000-0000-00007F490000}"/>
    <cellStyle name="Normal 22 2 3 2 2 2" xfId="10323" xr:uid="{00000000-0005-0000-0000-000080490000}"/>
    <cellStyle name="Normal 22 2 3 2 2 2 2" xfId="21242" xr:uid="{00000000-0005-0000-0000-000081490000}"/>
    <cellStyle name="Normal 22 2 3 2 2 2 2 2" xfId="29272" xr:uid="{00000000-0005-0000-0000-000082490000}"/>
    <cellStyle name="Normal 22 2 3 2 2 2 3" xfId="29271" xr:uid="{00000000-0005-0000-0000-000083490000}"/>
    <cellStyle name="Normal 22 2 3 2 2 2 4" xfId="54011" xr:uid="{00000000-0005-0000-0000-000084490000}"/>
    <cellStyle name="Normal 22 2 3 2 2 3" xfId="14699" xr:uid="{00000000-0005-0000-0000-000085490000}"/>
    <cellStyle name="Normal 22 2 3 2 2 3 2" xfId="29273" xr:uid="{00000000-0005-0000-0000-000086490000}"/>
    <cellStyle name="Normal 22 2 3 2 2 4" xfId="29270" xr:uid="{00000000-0005-0000-0000-000087490000}"/>
    <cellStyle name="Normal 22 2 3 2 2 5" xfId="47468" xr:uid="{00000000-0005-0000-0000-000088490000}"/>
    <cellStyle name="Normal 22 2 3 2 3" xfId="8142" xr:uid="{00000000-0005-0000-0000-000089490000}"/>
    <cellStyle name="Normal 22 2 3 2 3 2" xfId="19061" xr:uid="{00000000-0005-0000-0000-00008A490000}"/>
    <cellStyle name="Normal 22 2 3 2 3 2 2" xfId="29275" xr:uid="{00000000-0005-0000-0000-00008B490000}"/>
    <cellStyle name="Normal 22 2 3 2 3 3" xfId="29274" xr:uid="{00000000-0005-0000-0000-00008C490000}"/>
    <cellStyle name="Normal 22 2 3 2 3 4" xfId="51830" xr:uid="{00000000-0005-0000-0000-00008D490000}"/>
    <cellStyle name="Normal 22 2 3 2 4" xfId="5961" xr:uid="{00000000-0005-0000-0000-00008E490000}"/>
    <cellStyle name="Normal 22 2 3 2 4 2" xfId="16880" xr:uid="{00000000-0005-0000-0000-00008F490000}"/>
    <cellStyle name="Normal 22 2 3 2 4 2 2" xfId="29277" xr:uid="{00000000-0005-0000-0000-000090490000}"/>
    <cellStyle name="Normal 22 2 3 2 4 3" xfId="29276" xr:uid="{00000000-0005-0000-0000-000091490000}"/>
    <cellStyle name="Normal 22 2 3 2 4 4" xfId="49649" xr:uid="{00000000-0005-0000-0000-000092490000}"/>
    <cellStyle name="Normal 22 2 3 2 5" xfId="12518" xr:uid="{00000000-0005-0000-0000-000093490000}"/>
    <cellStyle name="Normal 22 2 3 2 5 2" xfId="29278" xr:uid="{00000000-0005-0000-0000-000094490000}"/>
    <cellStyle name="Normal 22 2 3 2 6" xfId="29269" xr:uid="{00000000-0005-0000-0000-000095490000}"/>
    <cellStyle name="Normal 22 2 3 2 7" xfId="45287" xr:uid="{00000000-0005-0000-0000-000096490000}"/>
    <cellStyle name="Normal 22 2 3 3" xfId="2689" xr:uid="{00000000-0005-0000-0000-000097490000}"/>
    <cellStyle name="Normal 22 2 3 3 2" xfId="9232" xr:uid="{00000000-0005-0000-0000-000098490000}"/>
    <cellStyle name="Normal 22 2 3 3 2 2" xfId="20151" xr:uid="{00000000-0005-0000-0000-000099490000}"/>
    <cellStyle name="Normal 22 2 3 3 2 2 2" xfId="29281" xr:uid="{00000000-0005-0000-0000-00009A490000}"/>
    <cellStyle name="Normal 22 2 3 3 2 3" xfId="29280" xr:uid="{00000000-0005-0000-0000-00009B490000}"/>
    <cellStyle name="Normal 22 2 3 3 2 4" xfId="52920" xr:uid="{00000000-0005-0000-0000-00009C490000}"/>
    <cellStyle name="Normal 22 2 3 3 3" xfId="13608" xr:uid="{00000000-0005-0000-0000-00009D490000}"/>
    <cellStyle name="Normal 22 2 3 3 3 2" xfId="29282" xr:uid="{00000000-0005-0000-0000-00009E490000}"/>
    <cellStyle name="Normal 22 2 3 3 4" xfId="29279" xr:uid="{00000000-0005-0000-0000-00009F490000}"/>
    <cellStyle name="Normal 22 2 3 3 5" xfId="46377" xr:uid="{00000000-0005-0000-0000-0000A0490000}"/>
    <cellStyle name="Normal 22 2 3 4" xfId="7051" xr:uid="{00000000-0005-0000-0000-0000A1490000}"/>
    <cellStyle name="Normal 22 2 3 4 2" xfId="17970" xr:uid="{00000000-0005-0000-0000-0000A2490000}"/>
    <cellStyle name="Normal 22 2 3 4 2 2" xfId="29284" xr:uid="{00000000-0005-0000-0000-0000A3490000}"/>
    <cellStyle name="Normal 22 2 3 4 3" xfId="29283" xr:uid="{00000000-0005-0000-0000-0000A4490000}"/>
    <cellStyle name="Normal 22 2 3 4 4" xfId="50739" xr:uid="{00000000-0005-0000-0000-0000A5490000}"/>
    <cellStyle name="Normal 22 2 3 5" xfId="4870" xr:uid="{00000000-0005-0000-0000-0000A6490000}"/>
    <cellStyle name="Normal 22 2 3 5 2" xfId="15789" xr:uid="{00000000-0005-0000-0000-0000A7490000}"/>
    <cellStyle name="Normal 22 2 3 5 2 2" xfId="29286" xr:uid="{00000000-0005-0000-0000-0000A8490000}"/>
    <cellStyle name="Normal 22 2 3 5 3" xfId="29285" xr:uid="{00000000-0005-0000-0000-0000A9490000}"/>
    <cellStyle name="Normal 22 2 3 5 4" xfId="48558" xr:uid="{00000000-0005-0000-0000-0000AA490000}"/>
    <cellStyle name="Normal 22 2 3 6" xfId="11427" xr:uid="{00000000-0005-0000-0000-0000AB490000}"/>
    <cellStyle name="Normal 22 2 3 6 2" xfId="29287" xr:uid="{00000000-0005-0000-0000-0000AC490000}"/>
    <cellStyle name="Normal 22 2 3 7" xfId="29268" xr:uid="{00000000-0005-0000-0000-0000AD490000}"/>
    <cellStyle name="Normal 22 2 3 8" xfId="44196" xr:uid="{00000000-0005-0000-0000-0000AE490000}"/>
    <cellStyle name="Normal 22 2 4" xfId="684" xr:uid="{00000000-0005-0000-0000-0000AF490000}"/>
    <cellStyle name="Normal 22 2 4 2" xfId="1783" xr:uid="{00000000-0005-0000-0000-0000B0490000}"/>
    <cellStyle name="Normal 22 2 4 2 2" xfId="3966" xr:uid="{00000000-0005-0000-0000-0000B1490000}"/>
    <cellStyle name="Normal 22 2 4 2 2 2" xfId="10509" xr:uid="{00000000-0005-0000-0000-0000B2490000}"/>
    <cellStyle name="Normal 22 2 4 2 2 2 2" xfId="21428" xr:uid="{00000000-0005-0000-0000-0000B3490000}"/>
    <cellStyle name="Normal 22 2 4 2 2 2 2 2" xfId="29292" xr:uid="{00000000-0005-0000-0000-0000B4490000}"/>
    <cellStyle name="Normal 22 2 4 2 2 2 3" xfId="29291" xr:uid="{00000000-0005-0000-0000-0000B5490000}"/>
    <cellStyle name="Normal 22 2 4 2 2 2 4" xfId="54197" xr:uid="{00000000-0005-0000-0000-0000B6490000}"/>
    <cellStyle name="Normal 22 2 4 2 2 3" xfId="14885" xr:uid="{00000000-0005-0000-0000-0000B7490000}"/>
    <cellStyle name="Normal 22 2 4 2 2 3 2" xfId="29293" xr:uid="{00000000-0005-0000-0000-0000B8490000}"/>
    <cellStyle name="Normal 22 2 4 2 2 4" xfId="29290" xr:uid="{00000000-0005-0000-0000-0000B9490000}"/>
    <cellStyle name="Normal 22 2 4 2 2 5" xfId="47654" xr:uid="{00000000-0005-0000-0000-0000BA490000}"/>
    <cellStyle name="Normal 22 2 4 2 3" xfId="8328" xr:uid="{00000000-0005-0000-0000-0000BB490000}"/>
    <cellStyle name="Normal 22 2 4 2 3 2" xfId="19247" xr:uid="{00000000-0005-0000-0000-0000BC490000}"/>
    <cellStyle name="Normal 22 2 4 2 3 2 2" xfId="29295" xr:uid="{00000000-0005-0000-0000-0000BD490000}"/>
    <cellStyle name="Normal 22 2 4 2 3 3" xfId="29294" xr:uid="{00000000-0005-0000-0000-0000BE490000}"/>
    <cellStyle name="Normal 22 2 4 2 3 4" xfId="52016" xr:uid="{00000000-0005-0000-0000-0000BF490000}"/>
    <cellStyle name="Normal 22 2 4 2 4" xfId="6147" xr:uid="{00000000-0005-0000-0000-0000C0490000}"/>
    <cellStyle name="Normal 22 2 4 2 4 2" xfId="17066" xr:uid="{00000000-0005-0000-0000-0000C1490000}"/>
    <cellStyle name="Normal 22 2 4 2 4 2 2" xfId="29297" xr:uid="{00000000-0005-0000-0000-0000C2490000}"/>
    <cellStyle name="Normal 22 2 4 2 4 3" xfId="29296" xr:uid="{00000000-0005-0000-0000-0000C3490000}"/>
    <cellStyle name="Normal 22 2 4 2 4 4" xfId="49835" xr:uid="{00000000-0005-0000-0000-0000C4490000}"/>
    <cellStyle name="Normal 22 2 4 2 5" xfId="12704" xr:uid="{00000000-0005-0000-0000-0000C5490000}"/>
    <cellStyle name="Normal 22 2 4 2 5 2" xfId="29298" xr:uid="{00000000-0005-0000-0000-0000C6490000}"/>
    <cellStyle name="Normal 22 2 4 2 6" xfId="29289" xr:uid="{00000000-0005-0000-0000-0000C7490000}"/>
    <cellStyle name="Normal 22 2 4 2 7" xfId="45473" xr:uid="{00000000-0005-0000-0000-0000C8490000}"/>
    <cellStyle name="Normal 22 2 4 3" xfId="2875" xr:uid="{00000000-0005-0000-0000-0000C9490000}"/>
    <cellStyle name="Normal 22 2 4 3 2" xfId="9418" xr:uid="{00000000-0005-0000-0000-0000CA490000}"/>
    <cellStyle name="Normal 22 2 4 3 2 2" xfId="20337" xr:uid="{00000000-0005-0000-0000-0000CB490000}"/>
    <cellStyle name="Normal 22 2 4 3 2 2 2" xfId="29301" xr:uid="{00000000-0005-0000-0000-0000CC490000}"/>
    <cellStyle name="Normal 22 2 4 3 2 3" xfId="29300" xr:uid="{00000000-0005-0000-0000-0000CD490000}"/>
    <cellStyle name="Normal 22 2 4 3 2 4" xfId="53106" xr:uid="{00000000-0005-0000-0000-0000CE490000}"/>
    <cellStyle name="Normal 22 2 4 3 3" xfId="13794" xr:uid="{00000000-0005-0000-0000-0000CF490000}"/>
    <cellStyle name="Normal 22 2 4 3 3 2" xfId="29302" xr:uid="{00000000-0005-0000-0000-0000D0490000}"/>
    <cellStyle name="Normal 22 2 4 3 4" xfId="29299" xr:uid="{00000000-0005-0000-0000-0000D1490000}"/>
    <cellStyle name="Normal 22 2 4 3 5" xfId="46563" xr:uid="{00000000-0005-0000-0000-0000D2490000}"/>
    <cellStyle name="Normal 22 2 4 4" xfId="7237" xr:uid="{00000000-0005-0000-0000-0000D3490000}"/>
    <cellStyle name="Normal 22 2 4 4 2" xfId="18156" xr:uid="{00000000-0005-0000-0000-0000D4490000}"/>
    <cellStyle name="Normal 22 2 4 4 2 2" xfId="29304" xr:uid="{00000000-0005-0000-0000-0000D5490000}"/>
    <cellStyle name="Normal 22 2 4 4 3" xfId="29303" xr:uid="{00000000-0005-0000-0000-0000D6490000}"/>
    <cellStyle name="Normal 22 2 4 4 4" xfId="50925" xr:uid="{00000000-0005-0000-0000-0000D7490000}"/>
    <cellStyle name="Normal 22 2 4 5" xfId="5056" xr:uid="{00000000-0005-0000-0000-0000D8490000}"/>
    <cellStyle name="Normal 22 2 4 5 2" xfId="15975" xr:uid="{00000000-0005-0000-0000-0000D9490000}"/>
    <cellStyle name="Normal 22 2 4 5 2 2" xfId="29306" xr:uid="{00000000-0005-0000-0000-0000DA490000}"/>
    <cellStyle name="Normal 22 2 4 5 3" xfId="29305" xr:uid="{00000000-0005-0000-0000-0000DB490000}"/>
    <cellStyle name="Normal 22 2 4 5 4" xfId="48744" xr:uid="{00000000-0005-0000-0000-0000DC490000}"/>
    <cellStyle name="Normal 22 2 4 6" xfId="11613" xr:uid="{00000000-0005-0000-0000-0000DD490000}"/>
    <cellStyle name="Normal 22 2 4 6 2" xfId="29307" xr:uid="{00000000-0005-0000-0000-0000DE490000}"/>
    <cellStyle name="Normal 22 2 4 7" xfId="29288" xr:uid="{00000000-0005-0000-0000-0000DF490000}"/>
    <cellStyle name="Normal 22 2 4 8" xfId="44382" xr:uid="{00000000-0005-0000-0000-0000E0490000}"/>
    <cellStyle name="Normal 22 2 5" xfId="782" xr:uid="{00000000-0005-0000-0000-0000E1490000}"/>
    <cellStyle name="Normal 22 2 5 2" xfId="1881" xr:uid="{00000000-0005-0000-0000-0000E2490000}"/>
    <cellStyle name="Normal 22 2 5 2 2" xfId="4064" xr:uid="{00000000-0005-0000-0000-0000E3490000}"/>
    <cellStyle name="Normal 22 2 5 2 2 2" xfId="10607" xr:uid="{00000000-0005-0000-0000-0000E4490000}"/>
    <cellStyle name="Normal 22 2 5 2 2 2 2" xfId="21526" xr:uid="{00000000-0005-0000-0000-0000E5490000}"/>
    <cellStyle name="Normal 22 2 5 2 2 2 2 2" xfId="29312" xr:uid="{00000000-0005-0000-0000-0000E6490000}"/>
    <cellStyle name="Normal 22 2 5 2 2 2 3" xfId="29311" xr:uid="{00000000-0005-0000-0000-0000E7490000}"/>
    <cellStyle name="Normal 22 2 5 2 2 2 4" xfId="54295" xr:uid="{00000000-0005-0000-0000-0000E8490000}"/>
    <cellStyle name="Normal 22 2 5 2 2 3" xfId="14983" xr:uid="{00000000-0005-0000-0000-0000E9490000}"/>
    <cellStyle name="Normal 22 2 5 2 2 3 2" xfId="29313" xr:uid="{00000000-0005-0000-0000-0000EA490000}"/>
    <cellStyle name="Normal 22 2 5 2 2 4" xfId="29310" xr:uid="{00000000-0005-0000-0000-0000EB490000}"/>
    <cellStyle name="Normal 22 2 5 2 2 5" xfId="47752" xr:uid="{00000000-0005-0000-0000-0000EC490000}"/>
    <cellStyle name="Normal 22 2 5 2 3" xfId="8426" xr:uid="{00000000-0005-0000-0000-0000ED490000}"/>
    <cellStyle name="Normal 22 2 5 2 3 2" xfId="19345" xr:uid="{00000000-0005-0000-0000-0000EE490000}"/>
    <cellStyle name="Normal 22 2 5 2 3 2 2" xfId="29315" xr:uid="{00000000-0005-0000-0000-0000EF490000}"/>
    <cellStyle name="Normal 22 2 5 2 3 3" xfId="29314" xr:uid="{00000000-0005-0000-0000-0000F0490000}"/>
    <cellStyle name="Normal 22 2 5 2 3 4" xfId="52114" xr:uid="{00000000-0005-0000-0000-0000F1490000}"/>
    <cellStyle name="Normal 22 2 5 2 4" xfId="6245" xr:uid="{00000000-0005-0000-0000-0000F2490000}"/>
    <cellStyle name="Normal 22 2 5 2 4 2" xfId="17164" xr:uid="{00000000-0005-0000-0000-0000F3490000}"/>
    <cellStyle name="Normal 22 2 5 2 4 2 2" xfId="29317" xr:uid="{00000000-0005-0000-0000-0000F4490000}"/>
    <cellStyle name="Normal 22 2 5 2 4 3" xfId="29316" xr:uid="{00000000-0005-0000-0000-0000F5490000}"/>
    <cellStyle name="Normal 22 2 5 2 4 4" xfId="49933" xr:uid="{00000000-0005-0000-0000-0000F6490000}"/>
    <cellStyle name="Normal 22 2 5 2 5" xfId="12802" xr:uid="{00000000-0005-0000-0000-0000F7490000}"/>
    <cellStyle name="Normal 22 2 5 2 5 2" xfId="29318" xr:uid="{00000000-0005-0000-0000-0000F8490000}"/>
    <cellStyle name="Normal 22 2 5 2 6" xfId="29309" xr:uid="{00000000-0005-0000-0000-0000F9490000}"/>
    <cellStyle name="Normal 22 2 5 2 7" xfId="45571" xr:uid="{00000000-0005-0000-0000-0000FA490000}"/>
    <cellStyle name="Normal 22 2 5 3" xfId="2973" xr:uid="{00000000-0005-0000-0000-0000FB490000}"/>
    <cellStyle name="Normal 22 2 5 3 2" xfId="9516" xr:uid="{00000000-0005-0000-0000-0000FC490000}"/>
    <cellStyle name="Normal 22 2 5 3 2 2" xfId="20435" xr:uid="{00000000-0005-0000-0000-0000FD490000}"/>
    <cellStyle name="Normal 22 2 5 3 2 2 2" xfId="29321" xr:uid="{00000000-0005-0000-0000-0000FE490000}"/>
    <cellStyle name="Normal 22 2 5 3 2 3" xfId="29320" xr:uid="{00000000-0005-0000-0000-0000FF490000}"/>
    <cellStyle name="Normal 22 2 5 3 2 4" xfId="53204" xr:uid="{00000000-0005-0000-0000-0000004A0000}"/>
    <cellStyle name="Normal 22 2 5 3 3" xfId="13892" xr:uid="{00000000-0005-0000-0000-0000014A0000}"/>
    <cellStyle name="Normal 22 2 5 3 3 2" xfId="29322" xr:uid="{00000000-0005-0000-0000-0000024A0000}"/>
    <cellStyle name="Normal 22 2 5 3 4" xfId="29319" xr:uid="{00000000-0005-0000-0000-0000034A0000}"/>
    <cellStyle name="Normal 22 2 5 3 5" xfId="46661" xr:uid="{00000000-0005-0000-0000-0000044A0000}"/>
    <cellStyle name="Normal 22 2 5 4" xfId="7335" xr:uid="{00000000-0005-0000-0000-0000054A0000}"/>
    <cellStyle name="Normal 22 2 5 4 2" xfId="18254" xr:uid="{00000000-0005-0000-0000-0000064A0000}"/>
    <cellStyle name="Normal 22 2 5 4 2 2" xfId="29324" xr:uid="{00000000-0005-0000-0000-0000074A0000}"/>
    <cellStyle name="Normal 22 2 5 4 3" xfId="29323" xr:uid="{00000000-0005-0000-0000-0000084A0000}"/>
    <cellStyle name="Normal 22 2 5 4 4" xfId="51023" xr:uid="{00000000-0005-0000-0000-0000094A0000}"/>
    <cellStyle name="Normal 22 2 5 5" xfId="5154" xr:uid="{00000000-0005-0000-0000-00000A4A0000}"/>
    <cellStyle name="Normal 22 2 5 5 2" xfId="16073" xr:uid="{00000000-0005-0000-0000-00000B4A0000}"/>
    <cellStyle name="Normal 22 2 5 5 2 2" xfId="29326" xr:uid="{00000000-0005-0000-0000-00000C4A0000}"/>
    <cellStyle name="Normal 22 2 5 5 3" xfId="29325" xr:uid="{00000000-0005-0000-0000-00000D4A0000}"/>
    <cellStyle name="Normal 22 2 5 5 4" xfId="48842" xr:uid="{00000000-0005-0000-0000-00000E4A0000}"/>
    <cellStyle name="Normal 22 2 5 6" xfId="11711" xr:uid="{00000000-0005-0000-0000-00000F4A0000}"/>
    <cellStyle name="Normal 22 2 5 6 2" xfId="29327" xr:uid="{00000000-0005-0000-0000-0000104A0000}"/>
    <cellStyle name="Normal 22 2 5 7" xfId="29308" xr:uid="{00000000-0005-0000-0000-0000114A0000}"/>
    <cellStyle name="Normal 22 2 5 8" xfId="44480" xr:uid="{00000000-0005-0000-0000-0000124A0000}"/>
    <cellStyle name="Normal 22 2 6" xfId="880" xr:uid="{00000000-0005-0000-0000-0000134A0000}"/>
    <cellStyle name="Normal 22 2 6 2" xfId="1979" xr:uid="{00000000-0005-0000-0000-0000144A0000}"/>
    <cellStyle name="Normal 22 2 6 2 2" xfId="4162" xr:uid="{00000000-0005-0000-0000-0000154A0000}"/>
    <cellStyle name="Normal 22 2 6 2 2 2" xfId="10705" xr:uid="{00000000-0005-0000-0000-0000164A0000}"/>
    <cellStyle name="Normal 22 2 6 2 2 2 2" xfId="21624" xr:uid="{00000000-0005-0000-0000-0000174A0000}"/>
    <cellStyle name="Normal 22 2 6 2 2 2 2 2" xfId="29332" xr:uid="{00000000-0005-0000-0000-0000184A0000}"/>
    <cellStyle name="Normal 22 2 6 2 2 2 3" xfId="29331" xr:uid="{00000000-0005-0000-0000-0000194A0000}"/>
    <cellStyle name="Normal 22 2 6 2 2 2 4" xfId="54393" xr:uid="{00000000-0005-0000-0000-00001A4A0000}"/>
    <cellStyle name="Normal 22 2 6 2 2 3" xfId="15081" xr:uid="{00000000-0005-0000-0000-00001B4A0000}"/>
    <cellStyle name="Normal 22 2 6 2 2 3 2" xfId="29333" xr:uid="{00000000-0005-0000-0000-00001C4A0000}"/>
    <cellStyle name="Normal 22 2 6 2 2 4" xfId="29330" xr:uid="{00000000-0005-0000-0000-00001D4A0000}"/>
    <cellStyle name="Normal 22 2 6 2 2 5" xfId="47850" xr:uid="{00000000-0005-0000-0000-00001E4A0000}"/>
    <cellStyle name="Normal 22 2 6 2 3" xfId="8524" xr:uid="{00000000-0005-0000-0000-00001F4A0000}"/>
    <cellStyle name="Normal 22 2 6 2 3 2" xfId="19443" xr:uid="{00000000-0005-0000-0000-0000204A0000}"/>
    <cellStyle name="Normal 22 2 6 2 3 2 2" xfId="29335" xr:uid="{00000000-0005-0000-0000-0000214A0000}"/>
    <cellStyle name="Normal 22 2 6 2 3 3" xfId="29334" xr:uid="{00000000-0005-0000-0000-0000224A0000}"/>
    <cellStyle name="Normal 22 2 6 2 3 4" xfId="52212" xr:uid="{00000000-0005-0000-0000-0000234A0000}"/>
    <cellStyle name="Normal 22 2 6 2 4" xfId="6343" xr:uid="{00000000-0005-0000-0000-0000244A0000}"/>
    <cellStyle name="Normal 22 2 6 2 4 2" xfId="17262" xr:uid="{00000000-0005-0000-0000-0000254A0000}"/>
    <cellStyle name="Normal 22 2 6 2 4 2 2" xfId="29337" xr:uid="{00000000-0005-0000-0000-0000264A0000}"/>
    <cellStyle name="Normal 22 2 6 2 4 3" xfId="29336" xr:uid="{00000000-0005-0000-0000-0000274A0000}"/>
    <cellStyle name="Normal 22 2 6 2 4 4" xfId="50031" xr:uid="{00000000-0005-0000-0000-0000284A0000}"/>
    <cellStyle name="Normal 22 2 6 2 5" xfId="12900" xr:uid="{00000000-0005-0000-0000-0000294A0000}"/>
    <cellStyle name="Normal 22 2 6 2 5 2" xfId="29338" xr:uid="{00000000-0005-0000-0000-00002A4A0000}"/>
    <cellStyle name="Normal 22 2 6 2 6" xfId="29329" xr:uid="{00000000-0005-0000-0000-00002B4A0000}"/>
    <cellStyle name="Normal 22 2 6 2 7" xfId="45669" xr:uid="{00000000-0005-0000-0000-00002C4A0000}"/>
    <cellStyle name="Normal 22 2 6 3" xfId="3071" xr:uid="{00000000-0005-0000-0000-00002D4A0000}"/>
    <cellStyle name="Normal 22 2 6 3 2" xfId="9614" xr:uid="{00000000-0005-0000-0000-00002E4A0000}"/>
    <cellStyle name="Normal 22 2 6 3 2 2" xfId="20533" xr:uid="{00000000-0005-0000-0000-00002F4A0000}"/>
    <cellStyle name="Normal 22 2 6 3 2 2 2" xfId="29341" xr:uid="{00000000-0005-0000-0000-0000304A0000}"/>
    <cellStyle name="Normal 22 2 6 3 2 3" xfId="29340" xr:uid="{00000000-0005-0000-0000-0000314A0000}"/>
    <cellStyle name="Normal 22 2 6 3 2 4" xfId="53302" xr:uid="{00000000-0005-0000-0000-0000324A0000}"/>
    <cellStyle name="Normal 22 2 6 3 3" xfId="13990" xr:uid="{00000000-0005-0000-0000-0000334A0000}"/>
    <cellStyle name="Normal 22 2 6 3 3 2" xfId="29342" xr:uid="{00000000-0005-0000-0000-0000344A0000}"/>
    <cellStyle name="Normal 22 2 6 3 4" xfId="29339" xr:uid="{00000000-0005-0000-0000-0000354A0000}"/>
    <cellStyle name="Normal 22 2 6 3 5" xfId="46759" xr:uid="{00000000-0005-0000-0000-0000364A0000}"/>
    <cellStyle name="Normal 22 2 6 4" xfId="7433" xr:uid="{00000000-0005-0000-0000-0000374A0000}"/>
    <cellStyle name="Normal 22 2 6 4 2" xfId="18352" xr:uid="{00000000-0005-0000-0000-0000384A0000}"/>
    <cellStyle name="Normal 22 2 6 4 2 2" xfId="29344" xr:uid="{00000000-0005-0000-0000-0000394A0000}"/>
    <cellStyle name="Normal 22 2 6 4 3" xfId="29343" xr:uid="{00000000-0005-0000-0000-00003A4A0000}"/>
    <cellStyle name="Normal 22 2 6 4 4" xfId="51121" xr:uid="{00000000-0005-0000-0000-00003B4A0000}"/>
    <cellStyle name="Normal 22 2 6 5" xfId="5252" xr:uid="{00000000-0005-0000-0000-00003C4A0000}"/>
    <cellStyle name="Normal 22 2 6 5 2" xfId="16171" xr:uid="{00000000-0005-0000-0000-00003D4A0000}"/>
    <cellStyle name="Normal 22 2 6 5 2 2" xfId="29346" xr:uid="{00000000-0005-0000-0000-00003E4A0000}"/>
    <cellStyle name="Normal 22 2 6 5 3" xfId="29345" xr:uid="{00000000-0005-0000-0000-00003F4A0000}"/>
    <cellStyle name="Normal 22 2 6 5 4" xfId="48940" xr:uid="{00000000-0005-0000-0000-0000404A0000}"/>
    <cellStyle name="Normal 22 2 6 6" xfId="11809" xr:uid="{00000000-0005-0000-0000-0000414A0000}"/>
    <cellStyle name="Normal 22 2 6 6 2" xfId="29347" xr:uid="{00000000-0005-0000-0000-0000424A0000}"/>
    <cellStyle name="Normal 22 2 6 7" xfId="29328" xr:uid="{00000000-0005-0000-0000-0000434A0000}"/>
    <cellStyle name="Normal 22 2 6 8" xfId="44578" xr:uid="{00000000-0005-0000-0000-0000444A0000}"/>
    <cellStyle name="Normal 22 2 7" xfId="992" xr:uid="{00000000-0005-0000-0000-0000454A0000}"/>
    <cellStyle name="Normal 22 2 7 2" xfId="2090" xr:uid="{00000000-0005-0000-0000-0000464A0000}"/>
    <cellStyle name="Normal 22 2 7 2 2" xfId="4273" xr:uid="{00000000-0005-0000-0000-0000474A0000}"/>
    <cellStyle name="Normal 22 2 7 2 2 2" xfId="10816" xr:uid="{00000000-0005-0000-0000-0000484A0000}"/>
    <cellStyle name="Normal 22 2 7 2 2 2 2" xfId="21735" xr:uid="{00000000-0005-0000-0000-0000494A0000}"/>
    <cellStyle name="Normal 22 2 7 2 2 2 2 2" xfId="29352" xr:uid="{00000000-0005-0000-0000-00004A4A0000}"/>
    <cellStyle name="Normal 22 2 7 2 2 2 3" xfId="29351" xr:uid="{00000000-0005-0000-0000-00004B4A0000}"/>
    <cellStyle name="Normal 22 2 7 2 2 2 4" xfId="54504" xr:uid="{00000000-0005-0000-0000-00004C4A0000}"/>
    <cellStyle name="Normal 22 2 7 2 2 3" xfId="15192" xr:uid="{00000000-0005-0000-0000-00004D4A0000}"/>
    <cellStyle name="Normal 22 2 7 2 2 3 2" xfId="29353" xr:uid="{00000000-0005-0000-0000-00004E4A0000}"/>
    <cellStyle name="Normal 22 2 7 2 2 4" xfId="29350" xr:uid="{00000000-0005-0000-0000-00004F4A0000}"/>
    <cellStyle name="Normal 22 2 7 2 2 5" xfId="47961" xr:uid="{00000000-0005-0000-0000-0000504A0000}"/>
    <cellStyle name="Normal 22 2 7 2 3" xfId="8635" xr:uid="{00000000-0005-0000-0000-0000514A0000}"/>
    <cellStyle name="Normal 22 2 7 2 3 2" xfId="19554" xr:uid="{00000000-0005-0000-0000-0000524A0000}"/>
    <cellStyle name="Normal 22 2 7 2 3 2 2" xfId="29355" xr:uid="{00000000-0005-0000-0000-0000534A0000}"/>
    <cellStyle name="Normal 22 2 7 2 3 3" xfId="29354" xr:uid="{00000000-0005-0000-0000-0000544A0000}"/>
    <cellStyle name="Normal 22 2 7 2 3 4" xfId="52323" xr:uid="{00000000-0005-0000-0000-0000554A0000}"/>
    <cellStyle name="Normal 22 2 7 2 4" xfId="6454" xr:uid="{00000000-0005-0000-0000-0000564A0000}"/>
    <cellStyle name="Normal 22 2 7 2 4 2" xfId="17373" xr:uid="{00000000-0005-0000-0000-0000574A0000}"/>
    <cellStyle name="Normal 22 2 7 2 4 2 2" xfId="29357" xr:uid="{00000000-0005-0000-0000-0000584A0000}"/>
    <cellStyle name="Normal 22 2 7 2 4 3" xfId="29356" xr:uid="{00000000-0005-0000-0000-0000594A0000}"/>
    <cellStyle name="Normal 22 2 7 2 4 4" xfId="50142" xr:uid="{00000000-0005-0000-0000-00005A4A0000}"/>
    <cellStyle name="Normal 22 2 7 2 5" xfId="13011" xr:uid="{00000000-0005-0000-0000-00005B4A0000}"/>
    <cellStyle name="Normal 22 2 7 2 5 2" xfId="29358" xr:uid="{00000000-0005-0000-0000-00005C4A0000}"/>
    <cellStyle name="Normal 22 2 7 2 6" xfId="29349" xr:uid="{00000000-0005-0000-0000-00005D4A0000}"/>
    <cellStyle name="Normal 22 2 7 2 7" xfId="45780" xr:uid="{00000000-0005-0000-0000-00005E4A0000}"/>
    <cellStyle name="Normal 22 2 7 3" xfId="3182" xr:uid="{00000000-0005-0000-0000-00005F4A0000}"/>
    <cellStyle name="Normal 22 2 7 3 2" xfId="9725" xr:uid="{00000000-0005-0000-0000-0000604A0000}"/>
    <cellStyle name="Normal 22 2 7 3 2 2" xfId="20644" xr:uid="{00000000-0005-0000-0000-0000614A0000}"/>
    <cellStyle name="Normal 22 2 7 3 2 2 2" xfId="29361" xr:uid="{00000000-0005-0000-0000-0000624A0000}"/>
    <cellStyle name="Normal 22 2 7 3 2 3" xfId="29360" xr:uid="{00000000-0005-0000-0000-0000634A0000}"/>
    <cellStyle name="Normal 22 2 7 3 2 4" xfId="53413" xr:uid="{00000000-0005-0000-0000-0000644A0000}"/>
    <cellStyle name="Normal 22 2 7 3 3" xfId="14101" xr:uid="{00000000-0005-0000-0000-0000654A0000}"/>
    <cellStyle name="Normal 22 2 7 3 3 2" xfId="29362" xr:uid="{00000000-0005-0000-0000-0000664A0000}"/>
    <cellStyle name="Normal 22 2 7 3 4" xfId="29359" xr:uid="{00000000-0005-0000-0000-0000674A0000}"/>
    <cellStyle name="Normal 22 2 7 3 5" xfId="46870" xr:uid="{00000000-0005-0000-0000-0000684A0000}"/>
    <cellStyle name="Normal 22 2 7 4" xfId="7544" xr:uid="{00000000-0005-0000-0000-0000694A0000}"/>
    <cellStyle name="Normal 22 2 7 4 2" xfId="18463" xr:uid="{00000000-0005-0000-0000-00006A4A0000}"/>
    <cellStyle name="Normal 22 2 7 4 2 2" xfId="29364" xr:uid="{00000000-0005-0000-0000-00006B4A0000}"/>
    <cellStyle name="Normal 22 2 7 4 3" xfId="29363" xr:uid="{00000000-0005-0000-0000-00006C4A0000}"/>
    <cellStyle name="Normal 22 2 7 4 4" xfId="51232" xr:uid="{00000000-0005-0000-0000-00006D4A0000}"/>
    <cellStyle name="Normal 22 2 7 5" xfId="5363" xr:uid="{00000000-0005-0000-0000-00006E4A0000}"/>
    <cellStyle name="Normal 22 2 7 5 2" xfId="16282" xr:uid="{00000000-0005-0000-0000-00006F4A0000}"/>
    <cellStyle name="Normal 22 2 7 5 2 2" xfId="29366" xr:uid="{00000000-0005-0000-0000-0000704A0000}"/>
    <cellStyle name="Normal 22 2 7 5 3" xfId="29365" xr:uid="{00000000-0005-0000-0000-0000714A0000}"/>
    <cellStyle name="Normal 22 2 7 5 4" xfId="49051" xr:uid="{00000000-0005-0000-0000-0000724A0000}"/>
    <cellStyle name="Normal 22 2 7 6" xfId="11920" xr:uid="{00000000-0005-0000-0000-0000734A0000}"/>
    <cellStyle name="Normal 22 2 7 6 2" xfId="29367" xr:uid="{00000000-0005-0000-0000-0000744A0000}"/>
    <cellStyle name="Normal 22 2 7 7" xfId="29348" xr:uid="{00000000-0005-0000-0000-0000754A0000}"/>
    <cellStyle name="Normal 22 2 7 8" xfId="44689" xr:uid="{00000000-0005-0000-0000-0000764A0000}"/>
    <cellStyle name="Normal 22 2 8" xfId="1078" xr:uid="{00000000-0005-0000-0000-0000774A0000}"/>
    <cellStyle name="Normal 22 2 8 2" xfId="2176" xr:uid="{00000000-0005-0000-0000-0000784A0000}"/>
    <cellStyle name="Normal 22 2 8 2 2" xfId="4359" xr:uid="{00000000-0005-0000-0000-0000794A0000}"/>
    <cellStyle name="Normal 22 2 8 2 2 2" xfId="10902" xr:uid="{00000000-0005-0000-0000-00007A4A0000}"/>
    <cellStyle name="Normal 22 2 8 2 2 2 2" xfId="21821" xr:uid="{00000000-0005-0000-0000-00007B4A0000}"/>
    <cellStyle name="Normal 22 2 8 2 2 2 2 2" xfId="29372" xr:uid="{00000000-0005-0000-0000-00007C4A0000}"/>
    <cellStyle name="Normal 22 2 8 2 2 2 3" xfId="29371" xr:uid="{00000000-0005-0000-0000-00007D4A0000}"/>
    <cellStyle name="Normal 22 2 8 2 2 2 4" xfId="54590" xr:uid="{00000000-0005-0000-0000-00007E4A0000}"/>
    <cellStyle name="Normal 22 2 8 2 2 3" xfId="15278" xr:uid="{00000000-0005-0000-0000-00007F4A0000}"/>
    <cellStyle name="Normal 22 2 8 2 2 3 2" xfId="29373" xr:uid="{00000000-0005-0000-0000-0000804A0000}"/>
    <cellStyle name="Normal 22 2 8 2 2 4" xfId="29370" xr:uid="{00000000-0005-0000-0000-0000814A0000}"/>
    <cellStyle name="Normal 22 2 8 2 2 5" xfId="48047" xr:uid="{00000000-0005-0000-0000-0000824A0000}"/>
    <cellStyle name="Normal 22 2 8 2 3" xfId="8721" xr:uid="{00000000-0005-0000-0000-0000834A0000}"/>
    <cellStyle name="Normal 22 2 8 2 3 2" xfId="19640" xr:uid="{00000000-0005-0000-0000-0000844A0000}"/>
    <cellStyle name="Normal 22 2 8 2 3 2 2" xfId="29375" xr:uid="{00000000-0005-0000-0000-0000854A0000}"/>
    <cellStyle name="Normal 22 2 8 2 3 3" xfId="29374" xr:uid="{00000000-0005-0000-0000-0000864A0000}"/>
    <cellStyle name="Normal 22 2 8 2 3 4" xfId="52409" xr:uid="{00000000-0005-0000-0000-0000874A0000}"/>
    <cellStyle name="Normal 22 2 8 2 4" xfId="6540" xr:uid="{00000000-0005-0000-0000-0000884A0000}"/>
    <cellStyle name="Normal 22 2 8 2 4 2" xfId="17459" xr:uid="{00000000-0005-0000-0000-0000894A0000}"/>
    <cellStyle name="Normal 22 2 8 2 4 2 2" xfId="29377" xr:uid="{00000000-0005-0000-0000-00008A4A0000}"/>
    <cellStyle name="Normal 22 2 8 2 4 3" xfId="29376" xr:uid="{00000000-0005-0000-0000-00008B4A0000}"/>
    <cellStyle name="Normal 22 2 8 2 4 4" xfId="50228" xr:uid="{00000000-0005-0000-0000-00008C4A0000}"/>
    <cellStyle name="Normal 22 2 8 2 5" xfId="13097" xr:uid="{00000000-0005-0000-0000-00008D4A0000}"/>
    <cellStyle name="Normal 22 2 8 2 5 2" xfId="29378" xr:uid="{00000000-0005-0000-0000-00008E4A0000}"/>
    <cellStyle name="Normal 22 2 8 2 6" xfId="29369" xr:uid="{00000000-0005-0000-0000-00008F4A0000}"/>
    <cellStyle name="Normal 22 2 8 2 7" xfId="45866" xr:uid="{00000000-0005-0000-0000-0000904A0000}"/>
    <cellStyle name="Normal 22 2 8 3" xfId="3268" xr:uid="{00000000-0005-0000-0000-0000914A0000}"/>
    <cellStyle name="Normal 22 2 8 3 2" xfId="9811" xr:uid="{00000000-0005-0000-0000-0000924A0000}"/>
    <cellStyle name="Normal 22 2 8 3 2 2" xfId="20730" xr:uid="{00000000-0005-0000-0000-0000934A0000}"/>
    <cellStyle name="Normal 22 2 8 3 2 2 2" xfId="29381" xr:uid="{00000000-0005-0000-0000-0000944A0000}"/>
    <cellStyle name="Normal 22 2 8 3 2 3" xfId="29380" xr:uid="{00000000-0005-0000-0000-0000954A0000}"/>
    <cellStyle name="Normal 22 2 8 3 2 4" xfId="53499" xr:uid="{00000000-0005-0000-0000-0000964A0000}"/>
    <cellStyle name="Normal 22 2 8 3 3" xfId="14187" xr:uid="{00000000-0005-0000-0000-0000974A0000}"/>
    <cellStyle name="Normal 22 2 8 3 3 2" xfId="29382" xr:uid="{00000000-0005-0000-0000-0000984A0000}"/>
    <cellStyle name="Normal 22 2 8 3 4" xfId="29379" xr:uid="{00000000-0005-0000-0000-0000994A0000}"/>
    <cellStyle name="Normal 22 2 8 3 5" xfId="46956" xr:uid="{00000000-0005-0000-0000-00009A4A0000}"/>
    <cellStyle name="Normal 22 2 8 4" xfId="7630" xr:uid="{00000000-0005-0000-0000-00009B4A0000}"/>
    <cellStyle name="Normal 22 2 8 4 2" xfId="18549" xr:uid="{00000000-0005-0000-0000-00009C4A0000}"/>
    <cellStyle name="Normal 22 2 8 4 2 2" xfId="29384" xr:uid="{00000000-0005-0000-0000-00009D4A0000}"/>
    <cellStyle name="Normal 22 2 8 4 3" xfId="29383" xr:uid="{00000000-0005-0000-0000-00009E4A0000}"/>
    <cellStyle name="Normal 22 2 8 4 4" xfId="51318" xr:uid="{00000000-0005-0000-0000-00009F4A0000}"/>
    <cellStyle name="Normal 22 2 8 5" xfId="5449" xr:uid="{00000000-0005-0000-0000-0000A04A0000}"/>
    <cellStyle name="Normal 22 2 8 5 2" xfId="16368" xr:uid="{00000000-0005-0000-0000-0000A14A0000}"/>
    <cellStyle name="Normal 22 2 8 5 2 2" xfId="29386" xr:uid="{00000000-0005-0000-0000-0000A24A0000}"/>
    <cellStyle name="Normal 22 2 8 5 3" xfId="29385" xr:uid="{00000000-0005-0000-0000-0000A34A0000}"/>
    <cellStyle name="Normal 22 2 8 5 4" xfId="49137" xr:uid="{00000000-0005-0000-0000-0000A44A0000}"/>
    <cellStyle name="Normal 22 2 8 6" xfId="12006" xr:uid="{00000000-0005-0000-0000-0000A54A0000}"/>
    <cellStyle name="Normal 22 2 8 6 2" xfId="29387" xr:uid="{00000000-0005-0000-0000-0000A64A0000}"/>
    <cellStyle name="Normal 22 2 8 7" xfId="29368" xr:uid="{00000000-0005-0000-0000-0000A74A0000}"/>
    <cellStyle name="Normal 22 2 8 8" xfId="44775" xr:uid="{00000000-0005-0000-0000-0000A84A0000}"/>
    <cellStyle name="Normal 22 2 9" xfId="1176" xr:uid="{00000000-0005-0000-0000-0000A94A0000}"/>
    <cellStyle name="Normal 22 2 9 2" xfId="2274" xr:uid="{00000000-0005-0000-0000-0000AA4A0000}"/>
    <cellStyle name="Normal 22 2 9 2 2" xfId="4457" xr:uid="{00000000-0005-0000-0000-0000AB4A0000}"/>
    <cellStyle name="Normal 22 2 9 2 2 2" xfId="11000" xr:uid="{00000000-0005-0000-0000-0000AC4A0000}"/>
    <cellStyle name="Normal 22 2 9 2 2 2 2" xfId="21919" xr:uid="{00000000-0005-0000-0000-0000AD4A0000}"/>
    <cellStyle name="Normal 22 2 9 2 2 2 2 2" xfId="29392" xr:uid="{00000000-0005-0000-0000-0000AE4A0000}"/>
    <cellStyle name="Normal 22 2 9 2 2 2 3" xfId="29391" xr:uid="{00000000-0005-0000-0000-0000AF4A0000}"/>
    <cellStyle name="Normal 22 2 9 2 2 2 4" xfId="54688" xr:uid="{00000000-0005-0000-0000-0000B04A0000}"/>
    <cellStyle name="Normal 22 2 9 2 2 3" xfId="15376" xr:uid="{00000000-0005-0000-0000-0000B14A0000}"/>
    <cellStyle name="Normal 22 2 9 2 2 3 2" xfId="29393" xr:uid="{00000000-0005-0000-0000-0000B24A0000}"/>
    <cellStyle name="Normal 22 2 9 2 2 4" xfId="29390" xr:uid="{00000000-0005-0000-0000-0000B34A0000}"/>
    <cellStyle name="Normal 22 2 9 2 2 5" xfId="48145" xr:uid="{00000000-0005-0000-0000-0000B44A0000}"/>
    <cellStyle name="Normal 22 2 9 2 3" xfId="8819" xr:uid="{00000000-0005-0000-0000-0000B54A0000}"/>
    <cellStyle name="Normal 22 2 9 2 3 2" xfId="19738" xr:uid="{00000000-0005-0000-0000-0000B64A0000}"/>
    <cellStyle name="Normal 22 2 9 2 3 2 2" xfId="29395" xr:uid="{00000000-0005-0000-0000-0000B74A0000}"/>
    <cellStyle name="Normal 22 2 9 2 3 3" xfId="29394" xr:uid="{00000000-0005-0000-0000-0000B84A0000}"/>
    <cellStyle name="Normal 22 2 9 2 3 4" xfId="52507" xr:uid="{00000000-0005-0000-0000-0000B94A0000}"/>
    <cellStyle name="Normal 22 2 9 2 4" xfId="6638" xr:uid="{00000000-0005-0000-0000-0000BA4A0000}"/>
    <cellStyle name="Normal 22 2 9 2 4 2" xfId="17557" xr:uid="{00000000-0005-0000-0000-0000BB4A0000}"/>
    <cellStyle name="Normal 22 2 9 2 4 2 2" xfId="29397" xr:uid="{00000000-0005-0000-0000-0000BC4A0000}"/>
    <cellStyle name="Normal 22 2 9 2 4 3" xfId="29396" xr:uid="{00000000-0005-0000-0000-0000BD4A0000}"/>
    <cellStyle name="Normal 22 2 9 2 4 4" xfId="50326" xr:uid="{00000000-0005-0000-0000-0000BE4A0000}"/>
    <cellStyle name="Normal 22 2 9 2 5" xfId="13195" xr:uid="{00000000-0005-0000-0000-0000BF4A0000}"/>
    <cellStyle name="Normal 22 2 9 2 5 2" xfId="29398" xr:uid="{00000000-0005-0000-0000-0000C04A0000}"/>
    <cellStyle name="Normal 22 2 9 2 6" xfId="29389" xr:uid="{00000000-0005-0000-0000-0000C14A0000}"/>
    <cellStyle name="Normal 22 2 9 2 7" xfId="45964" xr:uid="{00000000-0005-0000-0000-0000C24A0000}"/>
    <cellStyle name="Normal 22 2 9 3" xfId="3366" xr:uid="{00000000-0005-0000-0000-0000C34A0000}"/>
    <cellStyle name="Normal 22 2 9 3 2" xfId="9909" xr:uid="{00000000-0005-0000-0000-0000C44A0000}"/>
    <cellStyle name="Normal 22 2 9 3 2 2" xfId="20828" xr:uid="{00000000-0005-0000-0000-0000C54A0000}"/>
    <cellStyle name="Normal 22 2 9 3 2 2 2" xfId="29401" xr:uid="{00000000-0005-0000-0000-0000C64A0000}"/>
    <cellStyle name="Normal 22 2 9 3 2 3" xfId="29400" xr:uid="{00000000-0005-0000-0000-0000C74A0000}"/>
    <cellStyle name="Normal 22 2 9 3 2 4" xfId="53597" xr:uid="{00000000-0005-0000-0000-0000C84A0000}"/>
    <cellStyle name="Normal 22 2 9 3 3" xfId="14285" xr:uid="{00000000-0005-0000-0000-0000C94A0000}"/>
    <cellStyle name="Normal 22 2 9 3 3 2" xfId="29402" xr:uid="{00000000-0005-0000-0000-0000CA4A0000}"/>
    <cellStyle name="Normal 22 2 9 3 4" xfId="29399" xr:uid="{00000000-0005-0000-0000-0000CB4A0000}"/>
    <cellStyle name="Normal 22 2 9 3 5" xfId="47054" xr:uid="{00000000-0005-0000-0000-0000CC4A0000}"/>
    <cellStyle name="Normal 22 2 9 4" xfId="7728" xr:uid="{00000000-0005-0000-0000-0000CD4A0000}"/>
    <cellStyle name="Normal 22 2 9 4 2" xfId="18647" xr:uid="{00000000-0005-0000-0000-0000CE4A0000}"/>
    <cellStyle name="Normal 22 2 9 4 2 2" xfId="29404" xr:uid="{00000000-0005-0000-0000-0000CF4A0000}"/>
    <cellStyle name="Normal 22 2 9 4 3" xfId="29403" xr:uid="{00000000-0005-0000-0000-0000D04A0000}"/>
    <cellStyle name="Normal 22 2 9 4 4" xfId="51416" xr:uid="{00000000-0005-0000-0000-0000D14A0000}"/>
    <cellStyle name="Normal 22 2 9 5" xfId="5547" xr:uid="{00000000-0005-0000-0000-0000D24A0000}"/>
    <cellStyle name="Normal 22 2 9 5 2" xfId="16466" xr:uid="{00000000-0005-0000-0000-0000D34A0000}"/>
    <cellStyle name="Normal 22 2 9 5 2 2" xfId="29406" xr:uid="{00000000-0005-0000-0000-0000D44A0000}"/>
    <cellStyle name="Normal 22 2 9 5 3" xfId="29405" xr:uid="{00000000-0005-0000-0000-0000D54A0000}"/>
    <cellStyle name="Normal 22 2 9 5 4" xfId="49235" xr:uid="{00000000-0005-0000-0000-0000D64A0000}"/>
    <cellStyle name="Normal 22 2 9 6" xfId="12104" xr:uid="{00000000-0005-0000-0000-0000D74A0000}"/>
    <cellStyle name="Normal 22 2 9 6 2" xfId="29407" xr:uid="{00000000-0005-0000-0000-0000D84A0000}"/>
    <cellStyle name="Normal 22 2 9 7" xfId="29388" xr:uid="{00000000-0005-0000-0000-0000D94A0000}"/>
    <cellStyle name="Normal 22 2 9 8" xfId="44873" xr:uid="{00000000-0005-0000-0000-0000DA4A0000}"/>
    <cellStyle name="Normal 22 20" xfId="55294" xr:uid="{00000000-0005-0000-0000-0000DB4A0000}"/>
    <cellStyle name="Normal 22 3" xfId="295" xr:uid="{00000000-0005-0000-0000-0000DC4A0000}"/>
    <cellStyle name="Normal 22 3 2" xfId="561" xr:uid="{00000000-0005-0000-0000-0000DD4A0000}"/>
    <cellStyle name="Normal 22 3 2 2" xfId="1660" xr:uid="{00000000-0005-0000-0000-0000DE4A0000}"/>
    <cellStyle name="Normal 22 3 2 2 2" xfId="3843" xr:uid="{00000000-0005-0000-0000-0000DF4A0000}"/>
    <cellStyle name="Normal 22 3 2 2 2 2" xfId="10386" xr:uid="{00000000-0005-0000-0000-0000E04A0000}"/>
    <cellStyle name="Normal 22 3 2 2 2 2 2" xfId="21305" xr:uid="{00000000-0005-0000-0000-0000E14A0000}"/>
    <cellStyle name="Normal 22 3 2 2 2 2 2 2" xfId="29413" xr:uid="{00000000-0005-0000-0000-0000E24A0000}"/>
    <cellStyle name="Normal 22 3 2 2 2 2 3" xfId="29412" xr:uid="{00000000-0005-0000-0000-0000E34A0000}"/>
    <cellStyle name="Normal 22 3 2 2 2 2 4" xfId="54074" xr:uid="{00000000-0005-0000-0000-0000E44A0000}"/>
    <cellStyle name="Normal 22 3 2 2 2 3" xfId="14762" xr:uid="{00000000-0005-0000-0000-0000E54A0000}"/>
    <cellStyle name="Normal 22 3 2 2 2 3 2" xfId="29414" xr:uid="{00000000-0005-0000-0000-0000E64A0000}"/>
    <cellStyle name="Normal 22 3 2 2 2 4" xfId="29411" xr:uid="{00000000-0005-0000-0000-0000E74A0000}"/>
    <cellStyle name="Normal 22 3 2 2 2 5" xfId="47531" xr:uid="{00000000-0005-0000-0000-0000E84A0000}"/>
    <cellStyle name="Normal 22 3 2 2 3" xfId="8205" xr:uid="{00000000-0005-0000-0000-0000E94A0000}"/>
    <cellStyle name="Normal 22 3 2 2 3 2" xfId="19124" xr:uid="{00000000-0005-0000-0000-0000EA4A0000}"/>
    <cellStyle name="Normal 22 3 2 2 3 2 2" xfId="29416" xr:uid="{00000000-0005-0000-0000-0000EB4A0000}"/>
    <cellStyle name="Normal 22 3 2 2 3 3" xfId="29415" xr:uid="{00000000-0005-0000-0000-0000EC4A0000}"/>
    <cellStyle name="Normal 22 3 2 2 3 4" xfId="51893" xr:uid="{00000000-0005-0000-0000-0000ED4A0000}"/>
    <cellStyle name="Normal 22 3 2 2 4" xfId="6024" xr:uid="{00000000-0005-0000-0000-0000EE4A0000}"/>
    <cellStyle name="Normal 22 3 2 2 4 2" xfId="16943" xr:uid="{00000000-0005-0000-0000-0000EF4A0000}"/>
    <cellStyle name="Normal 22 3 2 2 4 2 2" xfId="29418" xr:uid="{00000000-0005-0000-0000-0000F04A0000}"/>
    <cellStyle name="Normal 22 3 2 2 4 3" xfId="29417" xr:uid="{00000000-0005-0000-0000-0000F14A0000}"/>
    <cellStyle name="Normal 22 3 2 2 4 4" xfId="49712" xr:uid="{00000000-0005-0000-0000-0000F24A0000}"/>
    <cellStyle name="Normal 22 3 2 2 5" xfId="12581" xr:uid="{00000000-0005-0000-0000-0000F34A0000}"/>
    <cellStyle name="Normal 22 3 2 2 5 2" xfId="29419" xr:uid="{00000000-0005-0000-0000-0000F44A0000}"/>
    <cellStyle name="Normal 22 3 2 2 6" xfId="29410" xr:uid="{00000000-0005-0000-0000-0000F54A0000}"/>
    <cellStyle name="Normal 22 3 2 2 7" xfId="45350" xr:uid="{00000000-0005-0000-0000-0000F64A0000}"/>
    <cellStyle name="Normal 22 3 2 3" xfId="2752" xr:uid="{00000000-0005-0000-0000-0000F74A0000}"/>
    <cellStyle name="Normal 22 3 2 3 2" xfId="9295" xr:uid="{00000000-0005-0000-0000-0000F84A0000}"/>
    <cellStyle name="Normal 22 3 2 3 2 2" xfId="20214" xr:uid="{00000000-0005-0000-0000-0000F94A0000}"/>
    <cellStyle name="Normal 22 3 2 3 2 2 2" xfId="29422" xr:uid="{00000000-0005-0000-0000-0000FA4A0000}"/>
    <cellStyle name="Normal 22 3 2 3 2 3" xfId="29421" xr:uid="{00000000-0005-0000-0000-0000FB4A0000}"/>
    <cellStyle name="Normal 22 3 2 3 2 4" xfId="52983" xr:uid="{00000000-0005-0000-0000-0000FC4A0000}"/>
    <cellStyle name="Normal 22 3 2 3 3" xfId="13671" xr:uid="{00000000-0005-0000-0000-0000FD4A0000}"/>
    <cellStyle name="Normal 22 3 2 3 3 2" xfId="29423" xr:uid="{00000000-0005-0000-0000-0000FE4A0000}"/>
    <cellStyle name="Normal 22 3 2 3 4" xfId="29420" xr:uid="{00000000-0005-0000-0000-0000FF4A0000}"/>
    <cellStyle name="Normal 22 3 2 3 5" xfId="46440" xr:uid="{00000000-0005-0000-0000-0000004B0000}"/>
    <cellStyle name="Normal 22 3 2 4" xfId="7114" xr:uid="{00000000-0005-0000-0000-0000014B0000}"/>
    <cellStyle name="Normal 22 3 2 4 2" xfId="18033" xr:uid="{00000000-0005-0000-0000-0000024B0000}"/>
    <cellStyle name="Normal 22 3 2 4 2 2" xfId="29425" xr:uid="{00000000-0005-0000-0000-0000034B0000}"/>
    <cellStyle name="Normal 22 3 2 4 3" xfId="29424" xr:uid="{00000000-0005-0000-0000-0000044B0000}"/>
    <cellStyle name="Normal 22 3 2 4 4" xfId="50802" xr:uid="{00000000-0005-0000-0000-0000054B0000}"/>
    <cellStyle name="Normal 22 3 2 5" xfId="4933" xr:uid="{00000000-0005-0000-0000-0000064B0000}"/>
    <cellStyle name="Normal 22 3 2 5 2" xfId="15852" xr:uid="{00000000-0005-0000-0000-0000074B0000}"/>
    <cellStyle name="Normal 22 3 2 5 2 2" xfId="29427" xr:uid="{00000000-0005-0000-0000-0000084B0000}"/>
    <cellStyle name="Normal 22 3 2 5 3" xfId="29426" xr:uid="{00000000-0005-0000-0000-0000094B0000}"/>
    <cellStyle name="Normal 22 3 2 5 4" xfId="48621" xr:uid="{00000000-0005-0000-0000-00000A4B0000}"/>
    <cellStyle name="Normal 22 3 2 6" xfId="11490" xr:uid="{00000000-0005-0000-0000-00000B4B0000}"/>
    <cellStyle name="Normal 22 3 2 6 2" xfId="29428" xr:uid="{00000000-0005-0000-0000-00000C4B0000}"/>
    <cellStyle name="Normal 22 3 2 7" xfId="29409" xr:uid="{00000000-0005-0000-0000-00000D4B0000}"/>
    <cellStyle name="Normal 22 3 2 8" xfId="44259" xr:uid="{00000000-0005-0000-0000-00000E4B0000}"/>
    <cellStyle name="Normal 22 3 3" xfId="1462" xr:uid="{00000000-0005-0000-0000-00000F4B0000}"/>
    <cellStyle name="Normal 22 3 3 2" xfId="3645" xr:uid="{00000000-0005-0000-0000-0000104B0000}"/>
    <cellStyle name="Normal 22 3 3 2 2" xfId="10188" xr:uid="{00000000-0005-0000-0000-0000114B0000}"/>
    <cellStyle name="Normal 22 3 3 2 2 2" xfId="21107" xr:uid="{00000000-0005-0000-0000-0000124B0000}"/>
    <cellStyle name="Normal 22 3 3 2 2 2 2" xfId="29432" xr:uid="{00000000-0005-0000-0000-0000134B0000}"/>
    <cellStyle name="Normal 22 3 3 2 2 3" xfId="29431" xr:uid="{00000000-0005-0000-0000-0000144B0000}"/>
    <cellStyle name="Normal 22 3 3 2 2 4" xfId="53876" xr:uid="{00000000-0005-0000-0000-0000154B0000}"/>
    <cellStyle name="Normal 22 3 3 2 3" xfId="14564" xr:uid="{00000000-0005-0000-0000-0000164B0000}"/>
    <cellStyle name="Normal 22 3 3 2 3 2" xfId="29433" xr:uid="{00000000-0005-0000-0000-0000174B0000}"/>
    <cellStyle name="Normal 22 3 3 2 4" xfId="29430" xr:uid="{00000000-0005-0000-0000-0000184B0000}"/>
    <cellStyle name="Normal 22 3 3 2 5" xfId="47333" xr:uid="{00000000-0005-0000-0000-0000194B0000}"/>
    <cellStyle name="Normal 22 3 3 3" xfId="8007" xr:uid="{00000000-0005-0000-0000-00001A4B0000}"/>
    <cellStyle name="Normal 22 3 3 3 2" xfId="18926" xr:uid="{00000000-0005-0000-0000-00001B4B0000}"/>
    <cellStyle name="Normal 22 3 3 3 2 2" xfId="29435" xr:uid="{00000000-0005-0000-0000-00001C4B0000}"/>
    <cellStyle name="Normal 22 3 3 3 3" xfId="29434" xr:uid="{00000000-0005-0000-0000-00001D4B0000}"/>
    <cellStyle name="Normal 22 3 3 3 4" xfId="51695" xr:uid="{00000000-0005-0000-0000-00001E4B0000}"/>
    <cellStyle name="Normal 22 3 3 4" xfId="5826" xr:uid="{00000000-0005-0000-0000-00001F4B0000}"/>
    <cellStyle name="Normal 22 3 3 4 2" xfId="16745" xr:uid="{00000000-0005-0000-0000-0000204B0000}"/>
    <cellStyle name="Normal 22 3 3 4 2 2" xfId="29437" xr:uid="{00000000-0005-0000-0000-0000214B0000}"/>
    <cellStyle name="Normal 22 3 3 4 3" xfId="29436" xr:uid="{00000000-0005-0000-0000-0000224B0000}"/>
    <cellStyle name="Normal 22 3 3 4 4" xfId="49514" xr:uid="{00000000-0005-0000-0000-0000234B0000}"/>
    <cellStyle name="Normal 22 3 3 5" xfId="12383" xr:uid="{00000000-0005-0000-0000-0000244B0000}"/>
    <cellStyle name="Normal 22 3 3 5 2" xfId="29438" xr:uid="{00000000-0005-0000-0000-0000254B0000}"/>
    <cellStyle name="Normal 22 3 3 6" xfId="29429" xr:uid="{00000000-0005-0000-0000-0000264B0000}"/>
    <cellStyle name="Normal 22 3 3 7" xfId="45152" xr:uid="{00000000-0005-0000-0000-0000274B0000}"/>
    <cellStyle name="Normal 22 3 4" xfId="2554" xr:uid="{00000000-0005-0000-0000-0000284B0000}"/>
    <cellStyle name="Normal 22 3 4 2" xfId="9097" xr:uid="{00000000-0005-0000-0000-0000294B0000}"/>
    <cellStyle name="Normal 22 3 4 2 2" xfId="20016" xr:uid="{00000000-0005-0000-0000-00002A4B0000}"/>
    <cellStyle name="Normal 22 3 4 2 2 2" xfId="29441" xr:uid="{00000000-0005-0000-0000-00002B4B0000}"/>
    <cellStyle name="Normal 22 3 4 2 3" xfId="29440" xr:uid="{00000000-0005-0000-0000-00002C4B0000}"/>
    <cellStyle name="Normal 22 3 4 2 4" xfId="52785" xr:uid="{00000000-0005-0000-0000-00002D4B0000}"/>
    <cellStyle name="Normal 22 3 4 3" xfId="13473" xr:uid="{00000000-0005-0000-0000-00002E4B0000}"/>
    <cellStyle name="Normal 22 3 4 3 2" xfId="29442" xr:uid="{00000000-0005-0000-0000-00002F4B0000}"/>
    <cellStyle name="Normal 22 3 4 4" xfId="29439" xr:uid="{00000000-0005-0000-0000-0000304B0000}"/>
    <cellStyle name="Normal 22 3 4 5" xfId="46242" xr:uid="{00000000-0005-0000-0000-0000314B0000}"/>
    <cellStyle name="Normal 22 3 5" xfId="6916" xr:uid="{00000000-0005-0000-0000-0000324B0000}"/>
    <cellStyle name="Normal 22 3 5 2" xfId="17835" xr:uid="{00000000-0005-0000-0000-0000334B0000}"/>
    <cellStyle name="Normal 22 3 5 2 2" xfId="29444" xr:uid="{00000000-0005-0000-0000-0000344B0000}"/>
    <cellStyle name="Normal 22 3 5 3" xfId="29443" xr:uid="{00000000-0005-0000-0000-0000354B0000}"/>
    <cellStyle name="Normal 22 3 5 4" xfId="50604" xr:uid="{00000000-0005-0000-0000-0000364B0000}"/>
    <cellStyle name="Normal 22 3 6" xfId="4735" xr:uid="{00000000-0005-0000-0000-0000374B0000}"/>
    <cellStyle name="Normal 22 3 6 2" xfId="15654" xr:uid="{00000000-0005-0000-0000-0000384B0000}"/>
    <cellStyle name="Normal 22 3 6 2 2" xfId="29446" xr:uid="{00000000-0005-0000-0000-0000394B0000}"/>
    <cellStyle name="Normal 22 3 6 3" xfId="29445" xr:uid="{00000000-0005-0000-0000-00003A4B0000}"/>
    <cellStyle name="Normal 22 3 6 4" xfId="48423" xr:uid="{00000000-0005-0000-0000-00003B4B0000}"/>
    <cellStyle name="Normal 22 3 7" xfId="11292" xr:uid="{00000000-0005-0000-0000-00003C4B0000}"/>
    <cellStyle name="Normal 22 3 7 2" xfId="29447" xr:uid="{00000000-0005-0000-0000-00003D4B0000}"/>
    <cellStyle name="Normal 22 3 8" xfId="29408" xr:uid="{00000000-0005-0000-0000-00003E4B0000}"/>
    <cellStyle name="Normal 22 3 9" xfId="44061" xr:uid="{00000000-0005-0000-0000-00003F4B0000}"/>
    <cellStyle name="Normal 22 4" xfId="461" xr:uid="{00000000-0005-0000-0000-0000404B0000}"/>
    <cellStyle name="Normal 22 4 2" xfId="1561" xr:uid="{00000000-0005-0000-0000-0000414B0000}"/>
    <cellStyle name="Normal 22 4 2 2" xfId="3744" xr:uid="{00000000-0005-0000-0000-0000424B0000}"/>
    <cellStyle name="Normal 22 4 2 2 2" xfId="10287" xr:uid="{00000000-0005-0000-0000-0000434B0000}"/>
    <cellStyle name="Normal 22 4 2 2 2 2" xfId="21206" xr:uid="{00000000-0005-0000-0000-0000444B0000}"/>
    <cellStyle name="Normal 22 4 2 2 2 2 2" xfId="29452" xr:uid="{00000000-0005-0000-0000-0000454B0000}"/>
    <cellStyle name="Normal 22 4 2 2 2 3" xfId="29451" xr:uid="{00000000-0005-0000-0000-0000464B0000}"/>
    <cellStyle name="Normal 22 4 2 2 2 4" xfId="53975" xr:uid="{00000000-0005-0000-0000-0000474B0000}"/>
    <cellStyle name="Normal 22 4 2 2 3" xfId="14663" xr:uid="{00000000-0005-0000-0000-0000484B0000}"/>
    <cellStyle name="Normal 22 4 2 2 3 2" xfId="29453" xr:uid="{00000000-0005-0000-0000-0000494B0000}"/>
    <cellStyle name="Normal 22 4 2 2 4" xfId="29450" xr:uid="{00000000-0005-0000-0000-00004A4B0000}"/>
    <cellStyle name="Normal 22 4 2 2 5" xfId="47432" xr:uid="{00000000-0005-0000-0000-00004B4B0000}"/>
    <cellStyle name="Normal 22 4 2 3" xfId="8106" xr:uid="{00000000-0005-0000-0000-00004C4B0000}"/>
    <cellStyle name="Normal 22 4 2 3 2" xfId="19025" xr:uid="{00000000-0005-0000-0000-00004D4B0000}"/>
    <cellStyle name="Normal 22 4 2 3 2 2" xfId="29455" xr:uid="{00000000-0005-0000-0000-00004E4B0000}"/>
    <cellStyle name="Normal 22 4 2 3 3" xfId="29454" xr:uid="{00000000-0005-0000-0000-00004F4B0000}"/>
    <cellStyle name="Normal 22 4 2 3 4" xfId="51794" xr:uid="{00000000-0005-0000-0000-0000504B0000}"/>
    <cellStyle name="Normal 22 4 2 4" xfId="5925" xr:uid="{00000000-0005-0000-0000-0000514B0000}"/>
    <cellStyle name="Normal 22 4 2 4 2" xfId="16844" xr:uid="{00000000-0005-0000-0000-0000524B0000}"/>
    <cellStyle name="Normal 22 4 2 4 2 2" xfId="29457" xr:uid="{00000000-0005-0000-0000-0000534B0000}"/>
    <cellStyle name="Normal 22 4 2 4 3" xfId="29456" xr:uid="{00000000-0005-0000-0000-0000544B0000}"/>
    <cellStyle name="Normal 22 4 2 4 4" xfId="49613" xr:uid="{00000000-0005-0000-0000-0000554B0000}"/>
    <cellStyle name="Normal 22 4 2 5" xfId="12482" xr:uid="{00000000-0005-0000-0000-0000564B0000}"/>
    <cellStyle name="Normal 22 4 2 5 2" xfId="29458" xr:uid="{00000000-0005-0000-0000-0000574B0000}"/>
    <cellStyle name="Normal 22 4 2 6" xfId="29449" xr:uid="{00000000-0005-0000-0000-0000584B0000}"/>
    <cellStyle name="Normal 22 4 2 7" xfId="45251" xr:uid="{00000000-0005-0000-0000-0000594B0000}"/>
    <cellStyle name="Normal 22 4 3" xfId="2653" xr:uid="{00000000-0005-0000-0000-00005A4B0000}"/>
    <cellStyle name="Normal 22 4 3 2" xfId="9196" xr:uid="{00000000-0005-0000-0000-00005B4B0000}"/>
    <cellStyle name="Normal 22 4 3 2 2" xfId="20115" xr:uid="{00000000-0005-0000-0000-00005C4B0000}"/>
    <cellStyle name="Normal 22 4 3 2 2 2" xfId="29461" xr:uid="{00000000-0005-0000-0000-00005D4B0000}"/>
    <cellStyle name="Normal 22 4 3 2 3" xfId="29460" xr:uid="{00000000-0005-0000-0000-00005E4B0000}"/>
    <cellStyle name="Normal 22 4 3 2 4" xfId="52884" xr:uid="{00000000-0005-0000-0000-00005F4B0000}"/>
    <cellStyle name="Normal 22 4 3 3" xfId="13572" xr:uid="{00000000-0005-0000-0000-0000604B0000}"/>
    <cellStyle name="Normal 22 4 3 3 2" xfId="29462" xr:uid="{00000000-0005-0000-0000-0000614B0000}"/>
    <cellStyle name="Normal 22 4 3 4" xfId="29459" xr:uid="{00000000-0005-0000-0000-0000624B0000}"/>
    <cellStyle name="Normal 22 4 3 5" xfId="46341" xr:uid="{00000000-0005-0000-0000-0000634B0000}"/>
    <cellStyle name="Normal 22 4 4" xfId="7015" xr:uid="{00000000-0005-0000-0000-0000644B0000}"/>
    <cellStyle name="Normal 22 4 4 2" xfId="17934" xr:uid="{00000000-0005-0000-0000-0000654B0000}"/>
    <cellStyle name="Normal 22 4 4 2 2" xfId="29464" xr:uid="{00000000-0005-0000-0000-0000664B0000}"/>
    <cellStyle name="Normal 22 4 4 3" xfId="29463" xr:uid="{00000000-0005-0000-0000-0000674B0000}"/>
    <cellStyle name="Normal 22 4 4 4" xfId="50703" xr:uid="{00000000-0005-0000-0000-0000684B0000}"/>
    <cellStyle name="Normal 22 4 5" xfId="4834" xr:uid="{00000000-0005-0000-0000-0000694B0000}"/>
    <cellStyle name="Normal 22 4 5 2" xfId="15753" xr:uid="{00000000-0005-0000-0000-00006A4B0000}"/>
    <cellStyle name="Normal 22 4 5 2 2" xfId="29466" xr:uid="{00000000-0005-0000-0000-00006B4B0000}"/>
    <cellStyle name="Normal 22 4 5 3" xfId="29465" xr:uid="{00000000-0005-0000-0000-00006C4B0000}"/>
    <cellStyle name="Normal 22 4 5 4" xfId="48522" xr:uid="{00000000-0005-0000-0000-00006D4B0000}"/>
    <cellStyle name="Normal 22 4 6" xfId="11391" xr:uid="{00000000-0005-0000-0000-00006E4B0000}"/>
    <cellStyle name="Normal 22 4 6 2" xfId="29467" xr:uid="{00000000-0005-0000-0000-00006F4B0000}"/>
    <cellStyle name="Normal 22 4 7" xfId="29448" xr:uid="{00000000-0005-0000-0000-0000704B0000}"/>
    <cellStyle name="Normal 22 4 8" xfId="44160" xr:uid="{00000000-0005-0000-0000-0000714B0000}"/>
    <cellStyle name="Normal 22 5" xfId="648" xr:uid="{00000000-0005-0000-0000-0000724B0000}"/>
    <cellStyle name="Normal 22 5 2" xfId="1747" xr:uid="{00000000-0005-0000-0000-0000734B0000}"/>
    <cellStyle name="Normal 22 5 2 2" xfId="3930" xr:uid="{00000000-0005-0000-0000-0000744B0000}"/>
    <cellStyle name="Normal 22 5 2 2 2" xfId="10473" xr:uid="{00000000-0005-0000-0000-0000754B0000}"/>
    <cellStyle name="Normal 22 5 2 2 2 2" xfId="21392" xr:uid="{00000000-0005-0000-0000-0000764B0000}"/>
    <cellStyle name="Normal 22 5 2 2 2 2 2" xfId="29472" xr:uid="{00000000-0005-0000-0000-0000774B0000}"/>
    <cellStyle name="Normal 22 5 2 2 2 3" xfId="29471" xr:uid="{00000000-0005-0000-0000-0000784B0000}"/>
    <cellStyle name="Normal 22 5 2 2 2 4" xfId="54161" xr:uid="{00000000-0005-0000-0000-0000794B0000}"/>
    <cellStyle name="Normal 22 5 2 2 3" xfId="14849" xr:uid="{00000000-0005-0000-0000-00007A4B0000}"/>
    <cellStyle name="Normal 22 5 2 2 3 2" xfId="29473" xr:uid="{00000000-0005-0000-0000-00007B4B0000}"/>
    <cellStyle name="Normal 22 5 2 2 4" xfId="29470" xr:uid="{00000000-0005-0000-0000-00007C4B0000}"/>
    <cellStyle name="Normal 22 5 2 2 5" xfId="47618" xr:uid="{00000000-0005-0000-0000-00007D4B0000}"/>
    <cellStyle name="Normal 22 5 2 3" xfId="8292" xr:uid="{00000000-0005-0000-0000-00007E4B0000}"/>
    <cellStyle name="Normal 22 5 2 3 2" xfId="19211" xr:uid="{00000000-0005-0000-0000-00007F4B0000}"/>
    <cellStyle name="Normal 22 5 2 3 2 2" xfId="29475" xr:uid="{00000000-0005-0000-0000-0000804B0000}"/>
    <cellStyle name="Normal 22 5 2 3 3" xfId="29474" xr:uid="{00000000-0005-0000-0000-0000814B0000}"/>
    <cellStyle name="Normal 22 5 2 3 4" xfId="51980" xr:uid="{00000000-0005-0000-0000-0000824B0000}"/>
    <cellStyle name="Normal 22 5 2 4" xfId="6111" xr:uid="{00000000-0005-0000-0000-0000834B0000}"/>
    <cellStyle name="Normal 22 5 2 4 2" xfId="17030" xr:uid="{00000000-0005-0000-0000-0000844B0000}"/>
    <cellStyle name="Normal 22 5 2 4 2 2" xfId="29477" xr:uid="{00000000-0005-0000-0000-0000854B0000}"/>
    <cellStyle name="Normal 22 5 2 4 3" xfId="29476" xr:uid="{00000000-0005-0000-0000-0000864B0000}"/>
    <cellStyle name="Normal 22 5 2 4 4" xfId="49799" xr:uid="{00000000-0005-0000-0000-0000874B0000}"/>
    <cellStyle name="Normal 22 5 2 5" xfId="12668" xr:uid="{00000000-0005-0000-0000-0000884B0000}"/>
    <cellStyle name="Normal 22 5 2 5 2" xfId="29478" xr:uid="{00000000-0005-0000-0000-0000894B0000}"/>
    <cellStyle name="Normal 22 5 2 6" xfId="29469" xr:uid="{00000000-0005-0000-0000-00008A4B0000}"/>
    <cellStyle name="Normal 22 5 2 7" xfId="45437" xr:uid="{00000000-0005-0000-0000-00008B4B0000}"/>
    <cellStyle name="Normal 22 5 3" xfId="2839" xr:uid="{00000000-0005-0000-0000-00008C4B0000}"/>
    <cellStyle name="Normal 22 5 3 2" xfId="9382" xr:uid="{00000000-0005-0000-0000-00008D4B0000}"/>
    <cellStyle name="Normal 22 5 3 2 2" xfId="20301" xr:uid="{00000000-0005-0000-0000-00008E4B0000}"/>
    <cellStyle name="Normal 22 5 3 2 2 2" xfId="29481" xr:uid="{00000000-0005-0000-0000-00008F4B0000}"/>
    <cellStyle name="Normal 22 5 3 2 3" xfId="29480" xr:uid="{00000000-0005-0000-0000-0000904B0000}"/>
    <cellStyle name="Normal 22 5 3 2 4" xfId="53070" xr:uid="{00000000-0005-0000-0000-0000914B0000}"/>
    <cellStyle name="Normal 22 5 3 3" xfId="13758" xr:uid="{00000000-0005-0000-0000-0000924B0000}"/>
    <cellStyle name="Normal 22 5 3 3 2" xfId="29482" xr:uid="{00000000-0005-0000-0000-0000934B0000}"/>
    <cellStyle name="Normal 22 5 3 4" xfId="29479" xr:uid="{00000000-0005-0000-0000-0000944B0000}"/>
    <cellStyle name="Normal 22 5 3 5" xfId="46527" xr:uid="{00000000-0005-0000-0000-0000954B0000}"/>
    <cellStyle name="Normal 22 5 4" xfId="7201" xr:uid="{00000000-0005-0000-0000-0000964B0000}"/>
    <cellStyle name="Normal 22 5 4 2" xfId="18120" xr:uid="{00000000-0005-0000-0000-0000974B0000}"/>
    <cellStyle name="Normal 22 5 4 2 2" xfId="29484" xr:uid="{00000000-0005-0000-0000-0000984B0000}"/>
    <cellStyle name="Normal 22 5 4 3" xfId="29483" xr:uid="{00000000-0005-0000-0000-0000994B0000}"/>
    <cellStyle name="Normal 22 5 4 4" xfId="50889" xr:uid="{00000000-0005-0000-0000-00009A4B0000}"/>
    <cellStyle name="Normal 22 5 5" xfId="5020" xr:uid="{00000000-0005-0000-0000-00009B4B0000}"/>
    <cellStyle name="Normal 22 5 5 2" xfId="15939" xr:uid="{00000000-0005-0000-0000-00009C4B0000}"/>
    <cellStyle name="Normal 22 5 5 2 2" xfId="29486" xr:uid="{00000000-0005-0000-0000-00009D4B0000}"/>
    <cellStyle name="Normal 22 5 5 3" xfId="29485" xr:uid="{00000000-0005-0000-0000-00009E4B0000}"/>
    <cellStyle name="Normal 22 5 5 4" xfId="48708" xr:uid="{00000000-0005-0000-0000-00009F4B0000}"/>
    <cellStyle name="Normal 22 5 6" xfId="11577" xr:uid="{00000000-0005-0000-0000-0000A04B0000}"/>
    <cellStyle name="Normal 22 5 6 2" xfId="29487" xr:uid="{00000000-0005-0000-0000-0000A14B0000}"/>
    <cellStyle name="Normal 22 5 7" xfId="29468" xr:uid="{00000000-0005-0000-0000-0000A24B0000}"/>
    <cellStyle name="Normal 22 5 8" xfId="44346" xr:uid="{00000000-0005-0000-0000-0000A34B0000}"/>
    <cellStyle name="Normal 22 6" xfId="746" xr:uid="{00000000-0005-0000-0000-0000A44B0000}"/>
    <cellStyle name="Normal 22 6 2" xfId="1845" xr:uid="{00000000-0005-0000-0000-0000A54B0000}"/>
    <cellStyle name="Normal 22 6 2 2" xfId="4028" xr:uid="{00000000-0005-0000-0000-0000A64B0000}"/>
    <cellStyle name="Normal 22 6 2 2 2" xfId="10571" xr:uid="{00000000-0005-0000-0000-0000A74B0000}"/>
    <cellStyle name="Normal 22 6 2 2 2 2" xfId="21490" xr:uid="{00000000-0005-0000-0000-0000A84B0000}"/>
    <cellStyle name="Normal 22 6 2 2 2 2 2" xfId="29492" xr:uid="{00000000-0005-0000-0000-0000A94B0000}"/>
    <cellStyle name="Normal 22 6 2 2 2 3" xfId="29491" xr:uid="{00000000-0005-0000-0000-0000AA4B0000}"/>
    <cellStyle name="Normal 22 6 2 2 2 4" xfId="54259" xr:uid="{00000000-0005-0000-0000-0000AB4B0000}"/>
    <cellStyle name="Normal 22 6 2 2 3" xfId="14947" xr:uid="{00000000-0005-0000-0000-0000AC4B0000}"/>
    <cellStyle name="Normal 22 6 2 2 3 2" xfId="29493" xr:uid="{00000000-0005-0000-0000-0000AD4B0000}"/>
    <cellStyle name="Normal 22 6 2 2 4" xfId="29490" xr:uid="{00000000-0005-0000-0000-0000AE4B0000}"/>
    <cellStyle name="Normal 22 6 2 2 5" xfId="47716" xr:uid="{00000000-0005-0000-0000-0000AF4B0000}"/>
    <cellStyle name="Normal 22 6 2 3" xfId="8390" xr:uid="{00000000-0005-0000-0000-0000B04B0000}"/>
    <cellStyle name="Normal 22 6 2 3 2" xfId="19309" xr:uid="{00000000-0005-0000-0000-0000B14B0000}"/>
    <cellStyle name="Normal 22 6 2 3 2 2" xfId="29495" xr:uid="{00000000-0005-0000-0000-0000B24B0000}"/>
    <cellStyle name="Normal 22 6 2 3 3" xfId="29494" xr:uid="{00000000-0005-0000-0000-0000B34B0000}"/>
    <cellStyle name="Normal 22 6 2 3 4" xfId="52078" xr:uid="{00000000-0005-0000-0000-0000B44B0000}"/>
    <cellStyle name="Normal 22 6 2 4" xfId="6209" xr:uid="{00000000-0005-0000-0000-0000B54B0000}"/>
    <cellStyle name="Normal 22 6 2 4 2" xfId="17128" xr:uid="{00000000-0005-0000-0000-0000B64B0000}"/>
    <cellStyle name="Normal 22 6 2 4 2 2" xfId="29497" xr:uid="{00000000-0005-0000-0000-0000B74B0000}"/>
    <cellStyle name="Normal 22 6 2 4 3" xfId="29496" xr:uid="{00000000-0005-0000-0000-0000B84B0000}"/>
    <cellStyle name="Normal 22 6 2 4 4" xfId="49897" xr:uid="{00000000-0005-0000-0000-0000B94B0000}"/>
    <cellStyle name="Normal 22 6 2 5" xfId="12766" xr:uid="{00000000-0005-0000-0000-0000BA4B0000}"/>
    <cellStyle name="Normal 22 6 2 5 2" xfId="29498" xr:uid="{00000000-0005-0000-0000-0000BB4B0000}"/>
    <cellStyle name="Normal 22 6 2 6" xfId="29489" xr:uid="{00000000-0005-0000-0000-0000BC4B0000}"/>
    <cellStyle name="Normal 22 6 2 7" xfId="45535" xr:uid="{00000000-0005-0000-0000-0000BD4B0000}"/>
    <cellStyle name="Normal 22 6 3" xfId="2937" xr:uid="{00000000-0005-0000-0000-0000BE4B0000}"/>
    <cellStyle name="Normal 22 6 3 2" xfId="9480" xr:uid="{00000000-0005-0000-0000-0000BF4B0000}"/>
    <cellStyle name="Normal 22 6 3 2 2" xfId="20399" xr:uid="{00000000-0005-0000-0000-0000C04B0000}"/>
    <cellStyle name="Normal 22 6 3 2 2 2" xfId="29501" xr:uid="{00000000-0005-0000-0000-0000C14B0000}"/>
    <cellStyle name="Normal 22 6 3 2 3" xfId="29500" xr:uid="{00000000-0005-0000-0000-0000C24B0000}"/>
    <cellStyle name="Normal 22 6 3 2 4" xfId="53168" xr:uid="{00000000-0005-0000-0000-0000C34B0000}"/>
    <cellStyle name="Normal 22 6 3 3" xfId="13856" xr:uid="{00000000-0005-0000-0000-0000C44B0000}"/>
    <cellStyle name="Normal 22 6 3 3 2" xfId="29502" xr:uid="{00000000-0005-0000-0000-0000C54B0000}"/>
    <cellStyle name="Normal 22 6 3 4" xfId="29499" xr:uid="{00000000-0005-0000-0000-0000C64B0000}"/>
    <cellStyle name="Normal 22 6 3 5" xfId="46625" xr:uid="{00000000-0005-0000-0000-0000C74B0000}"/>
    <cellStyle name="Normal 22 6 4" xfId="7299" xr:uid="{00000000-0005-0000-0000-0000C84B0000}"/>
    <cellStyle name="Normal 22 6 4 2" xfId="18218" xr:uid="{00000000-0005-0000-0000-0000C94B0000}"/>
    <cellStyle name="Normal 22 6 4 2 2" xfId="29504" xr:uid="{00000000-0005-0000-0000-0000CA4B0000}"/>
    <cellStyle name="Normal 22 6 4 3" xfId="29503" xr:uid="{00000000-0005-0000-0000-0000CB4B0000}"/>
    <cellStyle name="Normal 22 6 4 4" xfId="50987" xr:uid="{00000000-0005-0000-0000-0000CC4B0000}"/>
    <cellStyle name="Normal 22 6 5" xfId="5118" xr:uid="{00000000-0005-0000-0000-0000CD4B0000}"/>
    <cellStyle name="Normal 22 6 5 2" xfId="16037" xr:uid="{00000000-0005-0000-0000-0000CE4B0000}"/>
    <cellStyle name="Normal 22 6 5 2 2" xfId="29506" xr:uid="{00000000-0005-0000-0000-0000CF4B0000}"/>
    <cellStyle name="Normal 22 6 5 3" xfId="29505" xr:uid="{00000000-0005-0000-0000-0000D04B0000}"/>
    <cellStyle name="Normal 22 6 5 4" xfId="48806" xr:uid="{00000000-0005-0000-0000-0000D14B0000}"/>
    <cellStyle name="Normal 22 6 6" xfId="11675" xr:uid="{00000000-0005-0000-0000-0000D24B0000}"/>
    <cellStyle name="Normal 22 6 6 2" xfId="29507" xr:uid="{00000000-0005-0000-0000-0000D34B0000}"/>
    <cellStyle name="Normal 22 6 7" xfId="29488" xr:uid="{00000000-0005-0000-0000-0000D44B0000}"/>
    <cellStyle name="Normal 22 6 8" xfId="44444" xr:uid="{00000000-0005-0000-0000-0000D54B0000}"/>
    <cellStyle name="Normal 22 7" xfId="844" xr:uid="{00000000-0005-0000-0000-0000D64B0000}"/>
    <cellStyle name="Normal 22 7 2" xfId="1943" xr:uid="{00000000-0005-0000-0000-0000D74B0000}"/>
    <cellStyle name="Normal 22 7 2 2" xfId="4126" xr:uid="{00000000-0005-0000-0000-0000D84B0000}"/>
    <cellStyle name="Normal 22 7 2 2 2" xfId="10669" xr:uid="{00000000-0005-0000-0000-0000D94B0000}"/>
    <cellStyle name="Normal 22 7 2 2 2 2" xfId="21588" xr:uid="{00000000-0005-0000-0000-0000DA4B0000}"/>
    <cellStyle name="Normal 22 7 2 2 2 2 2" xfId="29512" xr:uid="{00000000-0005-0000-0000-0000DB4B0000}"/>
    <cellStyle name="Normal 22 7 2 2 2 3" xfId="29511" xr:uid="{00000000-0005-0000-0000-0000DC4B0000}"/>
    <cellStyle name="Normal 22 7 2 2 2 4" xfId="54357" xr:uid="{00000000-0005-0000-0000-0000DD4B0000}"/>
    <cellStyle name="Normal 22 7 2 2 3" xfId="15045" xr:uid="{00000000-0005-0000-0000-0000DE4B0000}"/>
    <cellStyle name="Normal 22 7 2 2 3 2" xfId="29513" xr:uid="{00000000-0005-0000-0000-0000DF4B0000}"/>
    <cellStyle name="Normal 22 7 2 2 4" xfId="29510" xr:uid="{00000000-0005-0000-0000-0000E04B0000}"/>
    <cellStyle name="Normal 22 7 2 2 5" xfId="47814" xr:uid="{00000000-0005-0000-0000-0000E14B0000}"/>
    <cellStyle name="Normal 22 7 2 3" xfId="8488" xr:uid="{00000000-0005-0000-0000-0000E24B0000}"/>
    <cellStyle name="Normal 22 7 2 3 2" xfId="19407" xr:uid="{00000000-0005-0000-0000-0000E34B0000}"/>
    <cellStyle name="Normal 22 7 2 3 2 2" xfId="29515" xr:uid="{00000000-0005-0000-0000-0000E44B0000}"/>
    <cellStyle name="Normal 22 7 2 3 3" xfId="29514" xr:uid="{00000000-0005-0000-0000-0000E54B0000}"/>
    <cellStyle name="Normal 22 7 2 3 4" xfId="52176" xr:uid="{00000000-0005-0000-0000-0000E64B0000}"/>
    <cellStyle name="Normal 22 7 2 4" xfId="6307" xr:uid="{00000000-0005-0000-0000-0000E74B0000}"/>
    <cellStyle name="Normal 22 7 2 4 2" xfId="17226" xr:uid="{00000000-0005-0000-0000-0000E84B0000}"/>
    <cellStyle name="Normal 22 7 2 4 2 2" xfId="29517" xr:uid="{00000000-0005-0000-0000-0000E94B0000}"/>
    <cellStyle name="Normal 22 7 2 4 3" xfId="29516" xr:uid="{00000000-0005-0000-0000-0000EA4B0000}"/>
    <cellStyle name="Normal 22 7 2 4 4" xfId="49995" xr:uid="{00000000-0005-0000-0000-0000EB4B0000}"/>
    <cellStyle name="Normal 22 7 2 5" xfId="12864" xr:uid="{00000000-0005-0000-0000-0000EC4B0000}"/>
    <cellStyle name="Normal 22 7 2 5 2" xfId="29518" xr:uid="{00000000-0005-0000-0000-0000ED4B0000}"/>
    <cellStyle name="Normal 22 7 2 6" xfId="29509" xr:uid="{00000000-0005-0000-0000-0000EE4B0000}"/>
    <cellStyle name="Normal 22 7 2 7" xfId="45633" xr:uid="{00000000-0005-0000-0000-0000EF4B0000}"/>
    <cellStyle name="Normal 22 7 3" xfId="3035" xr:uid="{00000000-0005-0000-0000-0000F04B0000}"/>
    <cellStyle name="Normal 22 7 3 2" xfId="9578" xr:uid="{00000000-0005-0000-0000-0000F14B0000}"/>
    <cellStyle name="Normal 22 7 3 2 2" xfId="20497" xr:uid="{00000000-0005-0000-0000-0000F24B0000}"/>
    <cellStyle name="Normal 22 7 3 2 2 2" xfId="29521" xr:uid="{00000000-0005-0000-0000-0000F34B0000}"/>
    <cellStyle name="Normal 22 7 3 2 3" xfId="29520" xr:uid="{00000000-0005-0000-0000-0000F44B0000}"/>
    <cellStyle name="Normal 22 7 3 2 4" xfId="53266" xr:uid="{00000000-0005-0000-0000-0000F54B0000}"/>
    <cellStyle name="Normal 22 7 3 3" xfId="13954" xr:uid="{00000000-0005-0000-0000-0000F64B0000}"/>
    <cellStyle name="Normal 22 7 3 3 2" xfId="29522" xr:uid="{00000000-0005-0000-0000-0000F74B0000}"/>
    <cellStyle name="Normal 22 7 3 4" xfId="29519" xr:uid="{00000000-0005-0000-0000-0000F84B0000}"/>
    <cellStyle name="Normal 22 7 3 5" xfId="46723" xr:uid="{00000000-0005-0000-0000-0000F94B0000}"/>
    <cellStyle name="Normal 22 7 4" xfId="7397" xr:uid="{00000000-0005-0000-0000-0000FA4B0000}"/>
    <cellStyle name="Normal 22 7 4 2" xfId="18316" xr:uid="{00000000-0005-0000-0000-0000FB4B0000}"/>
    <cellStyle name="Normal 22 7 4 2 2" xfId="29524" xr:uid="{00000000-0005-0000-0000-0000FC4B0000}"/>
    <cellStyle name="Normal 22 7 4 3" xfId="29523" xr:uid="{00000000-0005-0000-0000-0000FD4B0000}"/>
    <cellStyle name="Normal 22 7 4 4" xfId="51085" xr:uid="{00000000-0005-0000-0000-0000FE4B0000}"/>
    <cellStyle name="Normal 22 7 5" xfId="5216" xr:uid="{00000000-0005-0000-0000-0000FF4B0000}"/>
    <cellStyle name="Normal 22 7 5 2" xfId="16135" xr:uid="{00000000-0005-0000-0000-0000004C0000}"/>
    <cellStyle name="Normal 22 7 5 2 2" xfId="29526" xr:uid="{00000000-0005-0000-0000-0000014C0000}"/>
    <cellStyle name="Normal 22 7 5 3" xfId="29525" xr:uid="{00000000-0005-0000-0000-0000024C0000}"/>
    <cellStyle name="Normal 22 7 5 4" xfId="48904" xr:uid="{00000000-0005-0000-0000-0000034C0000}"/>
    <cellStyle name="Normal 22 7 6" xfId="11773" xr:uid="{00000000-0005-0000-0000-0000044C0000}"/>
    <cellStyle name="Normal 22 7 6 2" xfId="29527" xr:uid="{00000000-0005-0000-0000-0000054C0000}"/>
    <cellStyle name="Normal 22 7 7" xfId="29508" xr:uid="{00000000-0005-0000-0000-0000064C0000}"/>
    <cellStyle name="Normal 22 7 8" xfId="44542" xr:uid="{00000000-0005-0000-0000-0000074C0000}"/>
    <cellStyle name="Normal 22 8" xfId="956" xr:uid="{00000000-0005-0000-0000-0000084C0000}"/>
    <cellStyle name="Normal 22 8 2" xfId="2054" xr:uid="{00000000-0005-0000-0000-0000094C0000}"/>
    <cellStyle name="Normal 22 8 2 2" xfId="4237" xr:uid="{00000000-0005-0000-0000-00000A4C0000}"/>
    <cellStyle name="Normal 22 8 2 2 2" xfId="10780" xr:uid="{00000000-0005-0000-0000-00000B4C0000}"/>
    <cellStyle name="Normal 22 8 2 2 2 2" xfId="21699" xr:uid="{00000000-0005-0000-0000-00000C4C0000}"/>
    <cellStyle name="Normal 22 8 2 2 2 2 2" xfId="29532" xr:uid="{00000000-0005-0000-0000-00000D4C0000}"/>
    <cellStyle name="Normal 22 8 2 2 2 3" xfId="29531" xr:uid="{00000000-0005-0000-0000-00000E4C0000}"/>
    <cellStyle name="Normal 22 8 2 2 2 4" xfId="54468" xr:uid="{00000000-0005-0000-0000-00000F4C0000}"/>
    <cellStyle name="Normal 22 8 2 2 3" xfId="15156" xr:uid="{00000000-0005-0000-0000-0000104C0000}"/>
    <cellStyle name="Normal 22 8 2 2 3 2" xfId="29533" xr:uid="{00000000-0005-0000-0000-0000114C0000}"/>
    <cellStyle name="Normal 22 8 2 2 4" xfId="29530" xr:uid="{00000000-0005-0000-0000-0000124C0000}"/>
    <cellStyle name="Normal 22 8 2 2 5" xfId="47925" xr:uid="{00000000-0005-0000-0000-0000134C0000}"/>
    <cellStyle name="Normal 22 8 2 3" xfId="8599" xr:uid="{00000000-0005-0000-0000-0000144C0000}"/>
    <cellStyle name="Normal 22 8 2 3 2" xfId="19518" xr:uid="{00000000-0005-0000-0000-0000154C0000}"/>
    <cellStyle name="Normal 22 8 2 3 2 2" xfId="29535" xr:uid="{00000000-0005-0000-0000-0000164C0000}"/>
    <cellStyle name="Normal 22 8 2 3 3" xfId="29534" xr:uid="{00000000-0005-0000-0000-0000174C0000}"/>
    <cellStyle name="Normal 22 8 2 3 4" xfId="52287" xr:uid="{00000000-0005-0000-0000-0000184C0000}"/>
    <cellStyle name="Normal 22 8 2 4" xfId="6418" xr:uid="{00000000-0005-0000-0000-0000194C0000}"/>
    <cellStyle name="Normal 22 8 2 4 2" xfId="17337" xr:uid="{00000000-0005-0000-0000-00001A4C0000}"/>
    <cellStyle name="Normal 22 8 2 4 2 2" xfId="29537" xr:uid="{00000000-0005-0000-0000-00001B4C0000}"/>
    <cellStyle name="Normal 22 8 2 4 3" xfId="29536" xr:uid="{00000000-0005-0000-0000-00001C4C0000}"/>
    <cellStyle name="Normal 22 8 2 4 4" xfId="50106" xr:uid="{00000000-0005-0000-0000-00001D4C0000}"/>
    <cellStyle name="Normal 22 8 2 5" xfId="12975" xr:uid="{00000000-0005-0000-0000-00001E4C0000}"/>
    <cellStyle name="Normal 22 8 2 5 2" xfId="29538" xr:uid="{00000000-0005-0000-0000-00001F4C0000}"/>
    <cellStyle name="Normal 22 8 2 6" xfId="29529" xr:uid="{00000000-0005-0000-0000-0000204C0000}"/>
    <cellStyle name="Normal 22 8 2 7" xfId="45744" xr:uid="{00000000-0005-0000-0000-0000214C0000}"/>
    <cellStyle name="Normal 22 8 3" xfId="3146" xr:uid="{00000000-0005-0000-0000-0000224C0000}"/>
    <cellStyle name="Normal 22 8 3 2" xfId="9689" xr:uid="{00000000-0005-0000-0000-0000234C0000}"/>
    <cellStyle name="Normal 22 8 3 2 2" xfId="20608" xr:uid="{00000000-0005-0000-0000-0000244C0000}"/>
    <cellStyle name="Normal 22 8 3 2 2 2" xfId="29541" xr:uid="{00000000-0005-0000-0000-0000254C0000}"/>
    <cellStyle name="Normal 22 8 3 2 3" xfId="29540" xr:uid="{00000000-0005-0000-0000-0000264C0000}"/>
    <cellStyle name="Normal 22 8 3 2 4" xfId="53377" xr:uid="{00000000-0005-0000-0000-0000274C0000}"/>
    <cellStyle name="Normal 22 8 3 3" xfId="14065" xr:uid="{00000000-0005-0000-0000-0000284C0000}"/>
    <cellStyle name="Normal 22 8 3 3 2" xfId="29542" xr:uid="{00000000-0005-0000-0000-0000294C0000}"/>
    <cellStyle name="Normal 22 8 3 4" xfId="29539" xr:uid="{00000000-0005-0000-0000-00002A4C0000}"/>
    <cellStyle name="Normal 22 8 3 5" xfId="46834" xr:uid="{00000000-0005-0000-0000-00002B4C0000}"/>
    <cellStyle name="Normal 22 8 4" xfId="7508" xr:uid="{00000000-0005-0000-0000-00002C4C0000}"/>
    <cellStyle name="Normal 22 8 4 2" xfId="18427" xr:uid="{00000000-0005-0000-0000-00002D4C0000}"/>
    <cellStyle name="Normal 22 8 4 2 2" xfId="29544" xr:uid="{00000000-0005-0000-0000-00002E4C0000}"/>
    <cellStyle name="Normal 22 8 4 3" xfId="29543" xr:uid="{00000000-0005-0000-0000-00002F4C0000}"/>
    <cellStyle name="Normal 22 8 4 4" xfId="51196" xr:uid="{00000000-0005-0000-0000-0000304C0000}"/>
    <cellStyle name="Normal 22 8 5" xfId="5327" xr:uid="{00000000-0005-0000-0000-0000314C0000}"/>
    <cellStyle name="Normal 22 8 5 2" xfId="16246" xr:uid="{00000000-0005-0000-0000-0000324C0000}"/>
    <cellStyle name="Normal 22 8 5 2 2" xfId="29546" xr:uid="{00000000-0005-0000-0000-0000334C0000}"/>
    <cellStyle name="Normal 22 8 5 3" xfId="29545" xr:uid="{00000000-0005-0000-0000-0000344C0000}"/>
    <cellStyle name="Normal 22 8 5 4" xfId="49015" xr:uid="{00000000-0005-0000-0000-0000354C0000}"/>
    <cellStyle name="Normal 22 8 6" xfId="11884" xr:uid="{00000000-0005-0000-0000-0000364C0000}"/>
    <cellStyle name="Normal 22 8 6 2" xfId="29547" xr:uid="{00000000-0005-0000-0000-0000374C0000}"/>
    <cellStyle name="Normal 22 8 7" xfId="29528" xr:uid="{00000000-0005-0000-0000-0000384C0000}"/>
    <cellStyle name="Normal 22 8 8" xfId="44653" xr:uid="{00000000-0005-0000-0000-0000394C0000}"/>
    <cellStyle name="Normal 22 9" xfId="1042" xr:uid="{00000000-0005-0000-0000-00003A4C0000}"/>
    <cellStyle name="Normal 22 9 2" xfId="2140" xr:uid="{00000000-0005-0000-0000-00003B4C0000}"/>
    <cellStyle name="Normal 22 9 2 2" xfId="4323" xr:uid="{00000000-0005-0000-0000-00003C4C0000}"/>
    <cellStyle name="Normal 22 9 2 2 2" xfId="10866" xr:uid="{00000000-0005-0000-0000-00003D4C0000}"/>
    <cellStyle name="Normal 22 9 2 2 2 2" xfId="21785" xr:uid="{00000000-0005-0000-0000-00003E4C0000}"/>
    <cellStyle name="Normal 22 9 2 2 2 2 2" xfId="29552" xr:uid="{00000000-0005-0000-0000-00003F4C0000}"/>
    <cellStyle name="Normal 22 9 2 2 2 3" xfId="29551" xr:uid="{00000000-0005-0000-0000-0000404C0000}"/>
    <cellStyle name="Normal 22 9 2 2 2 4" xfId="54554" xr:uid="{00000000-0005-0000-0000-0000414C0000}"/>
    <cellStyle name="Normal 22 9 2 2 3" xfId="15242" xr:uid="{00000000-0005-0000-0000-0000424C0000}"/>
    <cellStyle name="Normal 22 9 2 2 3 2" xfId="29553" xr:uid="{00000000-0005-0000-0000-0000434C0000}"/>
    <cellStyle name="Normal 22 9 2 2 4" xfId="29550" xr:uid="{00000000-0005-0000-0000-0000444C0000}"/>
    <cellStyle name="Normal 22 9 2 2 5" xfId="48011" xr:uid="{00000000-0005-0000-0000-0000454C0000}"/>
    <cellStyle name="Normal 22 9 2 3" xfId="8685" xr:uid="{00000000-0005-0000-0000-0000464C0000}"/>
    <cellStyle name="Normal 22 9 2 3 2" xfId="19604" xr:uid="{00000000-0005-0000-0000-0000474C0000}"/>
    <cellStyle name="Normal 22 9 2 3 2 2" xfId="29555" xr:uid="{00000000-0005-0000-0000-0000484C0000}"/>
    <cellStyle name="Normal 22 9 2 3 3" xfId="29554" xr:uid="{00000000-0005-0000-0000-0000494C0000}"/>
    <cellStyle name="Normal 22 9 2 3 4" xfId="52373" xr:uid="{00000000-0005-0000-0000-00004A4C0000}"/>
    <cellStyle name="Normal 22 9 2 4" xfId="6504" xr:uid="{00000000-0005-0000-0000-00004B4C0000}"/>
    <cellStyle name="Normal 22 9 2 4 2" xfId="17423" xr:uid="{00000000-0005-0000-0000-00004C4C0000}"/>
    <cellStyle name="Normal 22 9 2 4 2 2" xfId="29557" xr:uid="{00000000-0005-0000-0000-00004D4C0000}"/>
    <cellStyle name="Normal 22 9 2 4 3" xfId="29556" xr:uid="{00000000-0005-0000-0000-00004E4C0000}"/>
    <cellStyle name="Normal 22 9 2 4 4" xfId="50192" xr:uid="{00000000-0005-0000-0000-00004F4C0000}"/>
    <cellStyle name="Normal 22 9 2 5" xfId="13061" xr:uid="{00000000-0005-0000-0000-0000504C0000}"/>
    <cellStyle name="Normal 22 9 2 5 2" xfId="29558" xr:uid="{00000000-0005-0000-0000-0000514C0000}"/>
    <cellStyle name="Normal 22 9 2 6" xfId="29549" xr:uid="{00000000-0005-0000-0000-0000524C0000}"/>
    <cellStyle name="Normal 22 9 2 7" xfId="45830" xr:uid="{00000000-0005-0000-0000-0000534C0000}"/>
    <cellStyle name="Normal 22 9 3" xfId="3232" xr:uid="{00000000-0005-0000-0000-0000544C0000}"/>
    <cellStyle name="Normal 22 9 3 2" xfId="9775" xr:uid="{00000000-0005-0000-0000-0000554C0000}"/>
    <cellStyle name="Normal 22 9 3 2 2" xfId="20694" xr:uid="{00000000-0005-0000-0000-0000564C0000}"/>
    <cellStyle name="Normal 22 9 3 2 2 2" xfId="29561" xr:uid="{00000000-0005-0000-0000-0000574C0000}"/>
    <cellStyle name="Normal 22 9 3 2 3" xfId="29560" xr:uid="{00000000-0005-0000-0000-0000584C0000}"/>
    <cellStyle name="Normal 22 9 3 2 4" xfId="53463" xr:uid="{00000000-0005-0000-0000-0000594C0000}"/>
    <cellStyle name="Normal 22 9 3 3" xfId="14151" xr:uid="{00000000-0005-0000-0000-00005A4C0000}"/>
    <cellStyle name="Normal 22 9 3 3 2" xfId="29562" xr:uid="{00000000-0005-0000-0000-00005B4C0000}"/>
    <cellStyle name="Normal 22 9 3 4" xfId="29559" xr:uid="{00000000-0005-0000-0000-00005C4C0000}"/>
    <cellStyle name="Normal 22 9 3 5" xfId="46920" xr:uid="{00000000-0005-0000-0000-00005D4C0000}"/>
    <cellStyle name="Normal 22 9 4" xfId="7594" xr:uid="{00000000-0005-0000-0000-00005E4C0000}"/>
    <cellStyle name="Normal 22 9 4 2" xfId="18513" xr:uid="{00000000-0005-0000-0000-00005F4C0000}"/>
    <cellStyle name="Normal 22 9 4 2 2" xfId="29564" xr:uid="{00000000-0005-0000-0000-0000604C0000}"/>
    <cellStyle name="Normal 22 9 4 3" xfId="29563" xr:uid="{00000000-0005-0000-0000-0000614C0000}"/>
    <cellStyle name="Normal 22 9 4 4" xfId="51282" xr:uid="{00000000-0005-0000-0000-0000624C0000}"/>
    <cellStyle name="Normal 22 9 5" xfId="5413" xr:uid="{00000000-0005-0000-0000-0000634C0000}"/>
    <cellStyle name="Normal 22 9 5 2" xfId="16332" xr:uid="{00000000-0005-0000-0000-0000644C0000}"/>
    <cellStyle name="Normal 22 9 5 2 2" xfId="29566" xr:uid="{00000000-0005-0000-0000-0000654C0000}"/>
    <cellStyle name="Normal 22 9 5 3" xfId="29565" xr:uid="{00000000-0005-0000-0000-0000664C0000}"/>
    <cellStyle name="Normal 22 9 5 4" xfId="49101" xr:uid="{00000000-0005-0000-0000-0000674C0000}"/>
    <cellStyle name="Normal 22 9 6" xfId="11970" xr:uid="{00000000-0005-0000-0000-0000684C0000}"/>
    <cellStyle name="Normal 22 9 6 2" xfId="29567" xr:uid="{00000000-0005-0000-0000-0000694C0000}"/>
    <cellStyle name="Normal 22 9 7" xfId="29548" xr:uid="{00000000-0005-0000-0000-00006A4C0000}"/>
    <cellStyle name="Normal 22 9 8" xfId="44739" xr:uid="{00000000-0005-0000-0000-00006B4C0000}"/>
    <cellStyle name="Normal 220" xfId="55436" xr:uid="{00000000-0005-0000-0000-00006C4C0000}"/>
    <cellStyle name="Normal 221" xfId="55450" xr:uid="{00000000-0005-0000-0000-00006D4C0000}"/>
    <cellStyle name="Normal 222" xfId="55451" xr:uid="{00000000-0005-0000-0000-00006E4C0000}"/>
    <cellStyle name="Normal 223" xfId="55452" xr:uid="{00000000-0005-0000-0000-00006F4C0000}"/>
    <cellStyle name="Normal 224" xfId="55466" xr:uid="{00000000-0005-0000-0000-0000704C0000}"/>
    <cellStyle name="Normal 225" xfId="55467" xr:uid="{00000000-0005-0000-0000-0000714C0000}"/>
    <cellStyle name="Normal 226" xfId="55481" xr:uid="{00000000-0005-0000-0000-0000724C0000}"/>
    <cellStyle name="Normal 227" xfId="55519" xr:uid="{00000000-0005-0000-0000-0000734C0000}"/>
    <cellStyle name="Normal 228" xfId="55533" xr:uid="{00000000-0005-0000-0000-0000744C0000}"/>
    <cellStyle name="Normal 229" xfId="55534" xr:uid="{00000000-0005-0000-0000-0000754C0000}"/>
    <cellStyle name="Normal 23" xfId="125" xr:uid="{00000000-0005-0000-0000-0000764C0000}"/>
    <cellStyle name="Normal 23 10" xfId="1141" xr:uid="{00000000-0005-0000-0000-0000774C0000}"/>
    <cellStyle name="Normal 23 10 2" xfId="2239" xr:uid="{00000000-0005-0000-0000-0000784C0000}"/>
    <cellStyle name="Normal 23 10 2 2" xfId="4422" xr:uid="{00000000-0005-0000-0000-0000794C0000}"/>
    <cellStyle name="Normal 23 10 2 2 2" xfId="10965" xr:uid="{00000000-0005-0000-0000-00007A4C0000}"/>
    <cellStyle name="Normal 23 10 2 2 2 2" xfId="21884" xr:uid="{00000000-0005-0000-0000-00007B4C0000}"/>
    <cellStyle name="Normal 23 10 2 2 2 2 2" xfId="29573" xr:uid="{00000000-0005-0000-0000-00007C4C0000}"/>
    <cellStyle name="Normal 23 10 2 2 2 3" xfId="29572" xr:uid="{00000000-0005-0000-0000-00007D4C0000}"/>
    <cellStyle name="Normal 23 10 2 2 2 4" xfId="54653" xr:uid="{00000000-0005-0000-0000-00007E4C0000}"/>
    <cellStyle name="Normal 23 10 2 2 3" xfId="15341" xr:uid="{00000000-0005-0000-0000-00007F4C0000}"/>
    <cellStyle name="Normal 23 10 2 2 3 2" xfId="29574" xr:uid="{00000000-0005-0000-0000-0000804C0000}"/>
    <cellStyle name="Normal 23 10 2 2 4" xfId="29571" xr:uid="{00000000-0005-0000-0000-0000814C0000}"/>
    <cellStyle name="Normal 23 10 2 2 5" xfId="48110" xr:uid="{00000000-0005-0000-0000-0000824C0000}"/>
    <cellStyle name="Normal 23 10 2 3" xfId="8784" xr:uid="{00000000-0005-0000-0000-0000834C0000}"/>
    <cellStyle name="Normal 23 10 2 3 2" xfId="19703" xr:uid="{00000000-0005-0000-0000-0000844C0000}"/>
    <cellStyle name="Normal 23 10 2 3 2 2" xfId="29576" xr:uid="{00000000-0005-0000-0000-0000854C0000}"/>
    <cellStyle name="Normal 23 10 2 3 3" xfId="29575" xr:uid="{00000000-0005-0000-0000-0000864C0000}"/>
    <cellStyle name="Normal 23 10 2 3 4" xfId="52472" xr:uid="{00000000-0005-0000-0000-0000874C0000}"/>
    <cellStyle name="Normal 23 10 2 4" xfId="6603" xr:uid="{00000000-0005-0000-0000-0000884C0000}"/>
    <cellStyle name="Normal 23 10 2 4 2" xfId="17522" xr:uid="{00000000-0005-0000-0000-0000894C0000}"/>
    <cellStyle name="Normal 23 10 2 4 2 2" xfId="29578" xr:uid="{00000000-0005-0000-0000-00008A4C0000}"/>
    <cellStyle name="Normal 23 10 2 4 3" xfId="29577" xr:uid="{00000000-0005-0000-0000-00008B4C0000}"/>
    <cellStyle name="Normal 23 10 2 4 4" xfId="50291" xr:uid="{00000000-0005-0000-0000-00008C4C0000}"/>
    <cellStyle name="Normal 23 10 2 5" xfId="13160" xr:uid="{00000000-0005-0000-0000-00008D4C0000}"/>
    <cellStyle name="Normal 23 10 2 5 2" xfId="29579" xr:uid="{00000000-0005-0000-0000-00008E4C0000}"/>
    <cellStyle name="Normal 23 10 2 6" xfId="29570" xr:uid="{00000000-0005-0000-0000-00008F4C0000}"/>
    <cellStyle name="Normal 23 10 2 7" xfId="45929" xr:uid="{00000000-0005-0000-0000-0000904C0000}"/>
    <cellStyle name="Normal 23 10 3" xfId="3331" xr:uid="{00000000-0005-0000-0000-0000914C0000}"/>
    <cellStyle name="Normal 23 10 3 2" xfId="9874" xr:uid="{00000000-0005-0000-0000-0000924C0000}"/>
    <cellStyle name="Normal 23 10 3 2 2" xfId="20793" xr:uid="{00000000-0005-0000-0000-0000934C0000}"/>
    <cellStyle name="Normal 23 10 3 2 2 2" xfId="29582" xr:uid="{00000000-0005-0000-0000-0000944C0000}"/>
    <cellStyle name="Normal 23 10 3 2 3" xfId="29581" xr:uid="{00000000-0005-0000-0000-0000954C0000}"/>
    <cellStyle name="Normal 23 10 3 2 4" xfId="53562" xr:uid="{00000000-0005-0000-0000-0000964C0000}"/>
    <cellStyle name="Normal 23 10 3 3" xfId="14250" xr:uid="{00000000-0005-0000-0000-0000974C0000}"/>
    <cellStyle name="Normal 23 10 3 3 2" xfId="29583" xr:uid="{00000000-0005-0000-0000-0000984C0000}"/>
    <cellStyle name="Normal 23 10 3 4" xfId="29580" xr:uid="{00000000-0005-0000-0000-0000994C0000}"/>
    <cellStyle name="Normal 23 10 3 5" xfId="47019" xr:uid="{00000000-0005-0000-0000-00009A4C0000}"/>
    <cellStyle name="Normal 23 10 4" xfId="7693" xr:uid="{00000000-0005-0000-0000-00009B4C0000}"/>
    <cellStyle name="Normal 23 10 4 2" xfId="18612" xr:uid="{00000000-0005-0000-0000-00009C4C0000}"/>
    <cellStyle name="Normal 23 10 4 2 2" xfId="29585" xr:uid="{00000000-0005-0000-0000-00009D4C0000}"/>
    <cellStyle name="Normal 23 10 4 3" xfId="29584" xr:uid="{00000000-0005-0000-0000-00009E4C0000}"/>
    <cellStyle name="Normal 23 10 4 4" xfId="51381" xr:uid="{00000000-0005-0000-0000-00009F4C0000}"/>
    <cellStyle name="Normal 23 10 5" xfId="5512" xr:uid="{00000000-0005-0000-0000-0000A04C0000}"/>
    <cellStyle name="Normal 23 10 5 2" xfId="16431" xr:uid="{00000000-0005-0000-0000-0000A14C0000}"/>
    <cellStyle name="Normal 23 10 5 2 2" xfId="29587" xr:uid="{00000000-0005-0000-0000-0000A24C0000}"/>
    <cellStyle name="Normal 23 10 5 3" xfId="29586" xr:uid="{00000000-0005-0000-0000-0000A34C0000}"/>
    <cellStyle name="Normal 23 10 5 4" xfId="49200" xr:uid="{00000000-0005-0000-0000-0000A44C0000}"/>
    <cellStyle name="Normal 23 10 6" xfId="12069" xr:uid="{00000000-0005-0000-0000-0000A54C0000}"/>
    <cellStyle name="Normal 23 10 6 2" xfId="29588" xr:uid="{00000000-0005-0000-0000-0000A64C0000}"/>
    <cellStyle name="Normal 23 10 7" xfId="29569" xr:uid="{00000000-0005-0000-0000-0000A74C0000}"/>
    <cellStyle name="Normal 23 10 8" xfId="44838" xr:uid="{00000000-0005-0000-0000-0000A84C0000}"/>
    <cellStyle name="Normal 23 11" xfId="1245" xr:uid="{00000000-0005-0000-0000-0000A94C0000}"/>
    <cellStyle name="Normal 23 11 2" xfId="2343" xr:uid="{00000000-0005-0000-0000-0000AA4C0000}"/>
    <cellStyle name="Normal 23 11 2 2" xfId="4524" xr:uid="{00000000-0005-0000-0000-0000AB4C0000}"/>
    <cellStyle name="Normal 23 11 2 2 2" xfId="11067" xr:uid="{00000000-0005-0000-0000-0000AC4C0000}"/>
    <cellStyle name="Normal 23 11 2 2 2 2" xfId="21986" xr:uid="{00000000-0005-0000-0000-0000AD4C0000}"/>
    <cellStyle name="Normal 23 11 2 2 2 2 2" xfId="29593" xr:uid="{00000000-0005-0000-0000-0000AE4C0000}"/>
    <cellStyle name="Normal 23 11 2 2 2 3" xfId="29592" xr:uid="{00000000-0005-0000-0000-0000AF4C0000}"/>
    <cellStyle name="Normal 23 11 2 2 2 4" xfId="54755" xr:uid="{00000000-0005-0000-0000-0000B04C0000}"/>
    <cellStyle name="Normal 23 11 2 2 3" xfId="15443" xr:uid="{00000000-0005-0000-0000-0000B14C0000}"/>
    <cellStyle name="Normal 23 11 2 2 3 2" xfId="29594" xr:uid="{00000000-0005-0000-0000-0000B24C0000}"/>
    <cellStyle name="Normal 23 11 2 2 4" xfId="29591" xr:uid="{00000000-0005-0000-0000-0000B34C0000}"/>
    <cellStyle name="Normal 23 11 2 2 5" xfId="48212" xr:uid="{00000000-0005-0000-0000-0000B44C0000}"/>
    <cellStyle name="Normal 23 11 2 3" xfId="8886" xr:uid="{00000000-0005-0000-0000-0000B54C0000}"/>
    <cellStyle name="Normal 23 11 2 3 2" xfId="19805" xr:uid="{00000000-0005-0000-0000-0000B64C0000}"/>
    <cellStyle name="Normal 23 11 2 3 2 2" xfId="29596" xr:uid="{00000000-0005-0000-0000-0000B74C0000}"/>
    <cellStyle name="Normal 23 11 2 3 3" xfId="29595" xr:uid="{00000000-0005-0000-0000-0000B84C0000}"/>
    <cellStyle name="Normal 23 11 2 3 4" xfId="52574" xr:uid="{00000000-0005-0000-0000-0000B94C0000}"/>
    <cellStyle name="Normal 23 11 2 4" xfId="6705" xr:uid="{00000000-0005-0000-0000-0000BA4C0000}"/>
    <cellStyle name="Normal 23 11 2 4 2" xfId="17624" xr:uid="{00000000-0005-0000-0000-0000BB4C0000}"/>
    <cellStyle name="Normal 23 11 2 4 2 2" xfId="29598" xr:uid="{00000000-0005-0000-0000-0000BC4C0000}"/>
    <cellStyle name="Normal 23 11 2 4 3" xfId="29597" xr:uid="{00000000-0005-0000-0000-0000BD4C0000}"/>
    <cellStyle name="Normal 23 11 2 4 4" xfId="50393" xr:uid="{00000000-0005-0000-0000-0000BE4C0000}"/>
    <cellStyle name="Normal 23 11 2 5" xfId="13262" xr:uid="{00000000-0005-0000-0000-0000BF4C0000}"/>
    <cellStyle name="Normal 23 11 2 5 2" xfId="29599" xr:uid="{00000000-0005-0000-0000-0000C04C0000}"/>
    <cellStyle name="Normal 23 11 2 6" xfId="29590" xr:uid="{00000000-0005-0000-0000-0000C14C0000}"/>
    <cellStyle name="Normal 23 11 2 7" xfId="46031" xr:uid="{00000000-0005-0000-0000-0000C24C0000}"/>
    <cellStyle name="Normal 23 11 3" xfId="3433" xr:uid="{00000000-0005-0000-0000-0000C34C0000}"/>
    <cellStyle name="Normal 23 11 3 2" xfId="9976" xr:uid="{00000000-0005-0000-0000-0000C44C0000}"/>
    <cellStyle name="Normal 23 11 3 2 2" xfId="20895" xr:uid="{00000000-0005-0000-0000-0000C54C0000}"/>
    <cellStyle name="Normal 23 11 3 2 2 2" xfId="29602" xr:uid="{00000000-0005-0000-0000-0000C64C0000}"/>
    <cellStyle name="Normal 23 11 3 2 3" xfId="29601" xr:uid="{00000000-0005-0000-0000-0000C74C0000}"/>
    <cellStyle name="Normal 23 11 3 2 4" xfId="53664" xr:uid="{00000000-0005-0000-0000-0000C84C0000}"/>
    <cellStyle name="Normal 23 11 3 3" xfId="14352" xr:uid="{00000000-0005-0000-0000-0000C94C0000}"/>
    <cellStyle name="Normal 23 11 3 3 2" xfId="29603" xr:uid="{00000000-0005-0000-0000-0000CA4C0000}"/>
    <cellStyle name="Normal 23 11 3 4" xfId="29600" xr:uid="{00000000-0005-0000-0000-0000CB4C0000}"/>
    <cellStyle name="Normal 23 11 3 5" xfId="47121" xr:uid="{00000000-0005-0000-0000-0000CC4C0000}"/>
    <cellStyle name="Normal 23 11 4" xfId="7795" xr:uid="{00000000-0005-0000-0000-0000CD4C0000}"/>
    <cellStyle name="Normal 23 11 4 2" xfId="18714" xr:uid="{00000000-0005-0000-0000-0000CE4C0000}"/>
    <cellStyle name="Normal 23 11 4 2 2" xfId="29605" xr:uid="{00000000-0005-0000-0000-0000CF4C0000}"/>
    <cellStyle name="Normal 23 11 4 3" xfId="29604" xr:uid="{00000000-0005-0000-0000-0000D04C0000}"/>
    <cellStyle name="Normal 23 11 4 4" xfId="51483" xr:uid="{00000000-0005-0000-0000-0000D14C0000}"/>
    <cellStyle name="Normal 23 11 5" xfId="5614" xr:uid="{00000000-0005-0000-0000-0000D24C0000}"/>
    <cellStyle name="Normal 23 11 5 2" xfId="16533" xr:uid="{00000000-0005-0000-0000-0000D34C0000}"/>
    <cellStyle name="Normal 23 11 5 2 2" xfId="29607" xr:uid="{00000000-0005-0000-0000-0000D44C0000}"/>
    <cellStyle name="Normal 23 11 5 3" xfId="29606" xr:uid="{00000000-0005-0000-0000-0000D54C0000}"/>
    <cellStyle name="Normal 23 11 5 4" xfId="49302" xr:uid="{00000000-0005-0000-0000-0000D64C0000}"/>
    <cellStyle name="Normal 23 11 6" xfId="12171" xr:uid="{00000000-0005-0000-0000-0000D74C0000}"/>
    <cellStyle name="Normal 23 11 6 2" xfId="29608" xr:uid="{00000000-0005-0000-0000-0000D84C0000}"/>
    <cellStyle name="Normal 23 11 7" xfId="29589" xr:uid="{00000000-0005-0000-0000-0000D94C0000}"/>
    <cellStyle name="Normal 23 11 8" xfId="44940" xr:uid="{00000000-0005-0000-0000-0000DA4C0000}"/>
    <cellStyle name="Normal 23 12" xfId="1364" xr:uid="{00000000-0005-0000-0000-0000DB4C0000}"/>
    <cellStyle name="Normal 23 12 2" xfId="3547" xr:uid="{00000000-0005-0000-0000-0000DC4C0000}"/>
    <cellStyle name="Normal 23 12 2 2" xfId="10090" xr:uid="{00000000-0005-0000-0000-0000DD4C0000}"/>
    <cellStyle name="Normal 23 12 2 2 2" xfId="21009" xr:uid="{00000000-0005-0000-0000-0000DE4C0000}"/>
    <cellStyle name="Normal 23 12 2 2 2 2" xfId="29612" xr:uid="{00000000-0005-0000-0000-0000DF4C0000}"/>
    <cellStyle name="Normal 23 12 2 2 3" xfId="29611" xr:uid="{00000000-0005-0000-0000-0000E04C0000}"/>
    <cellStyle name="Normal 23 12 2 2 4" xfId="53778" xr:uid="{00000000-0005-0000-0000-0000E14C0000}"/>
    <cellStyle name="Normal 23 12 2 3" xfId="14466" xr:uid="{00000000-0005-0000-0000-0000E24C0000}"/>
    <cellStyle name="Normal 23 12 2 3 2" xfId="29613" xr:uid="{00000000-0005-0000-0000-0000E34C0000}"/>
    <cellStyle name="Normal 23 12 2 4" xfId="29610" xr:uid="{00000000-0005-0000-0000-0000E44C0000}"/>
    <cellStyle name="Normal 23 12 2 5" xfId="47235" xr:uid="{00000000-0005-0000-0000-0000E54C0000}"/>
    <cellStyle name="Normal 23 12 3" xfId="7909" xr:uid="{00000000-0005-0000-0000-0000E64C0000}"/>
    <cellStyle name="Normal 23 12 3 2" xfId="18828" xr:uid="{00000000-0005-0000-0000-0000E74C0000}"/>
    <cellStyle name="Normal 23 12 3 2 2" xfId="29615" xr:uid="{00000000-0005-0000-0000-0000E84C0000}"/>
    <cellStyle name="Normal 23 12 3 3" xfId="29614" xr:uid="{00000000-0005-0000-0000-0000E94C0000}"/>
    <cellStyle name="Normal 23 12 3 4" xfId="51597" xr:uid="{00000000-0005-0000-0000-0000EA4C0000}"/>
    <cellStyle name="Normal 23 12 4" xfId="5728" xr:uid="{00000000-0005-0000-0000-0000EB4C0000}"/>
    <cellStyle name="Normal 23 12 4 2" xfId="16647" xr:uid="{00000000-0005-0000-0000-0000EC4C0000}"/>
    <cellStyle name="Normal 23 12 4 2 2" xfId="29617" xr:uid="{00000000-0005-0000-0000-0000ED4C0000}"/>
    <cellStyle name="Normal 23 12 4 3" xfId="29616" xr:uid="{00000000-0005-0000-0000-0000EE4C0000}"/>
    <cellStyle name="Normal 23 12 4 4" xfId="49416" xr:uid="{00000000-0005-0000-0000-0000EF4C0000}"/>
    <cellStyle name="Normal 23 12 5" xfId="12285" xr:uid="{00000000-0005-0000-0000-0000F04C0000}"/>
    <cellStyle name="Normal 23 12 5 2" xfId="29618" xr:uid="{00000000-0005-0000-0000-0000F14C0000}"/>
    <cellStyle name="Normal 23 12 6" xfId="29609" xr:uid="{00000000-0005-0000-0000-0000F24C0000}"/>
    <cellStyle name="Normal 23 12 7" xfId="45054" xr:uid="{00000000-0005-0000-0000-0000F34C0000}"/>
    <cellStyle name="Normal 23 13" xfId="2444" xr:uid="{00000000-0005-0000-0000-0000F44C0000}"/>
    <cellStyle name="Normal 23 13 2" xfId="8987" xr:uid="{00000000-0005-0000-0000-0000F54C0000}"/>
    <cellStyle name="Normal 23 13 2 2" xfId="19906" xr:uid="{00000000-0005-0000-0000-0000F64C0000}"/>
    <cellStyle name="Normal 23 13 2 2 2" xfId="29621" xr:uid="{00000000-0005-0000-0000-0000F74C0000}"/>
    <cellStyle name="Normal 23 13 2 3" xfId="29620" xr:uid="{00000000-0005-0000-0000-0000F84C0000}"/>
    <cellStyle name="Normal 23 13 2 4" xfId="52675" xr:uid="{00000000-0005-0000-0000-0000F94C0000}"/>
    <cellStyle name="Normal 23 13 3" xfId="13363" xr:uid="{00000000-0005-0000-0000-0000FA4C0000}"/>
    <cellStyle name="Normal 23 13 3 2" xfId="29622" xr:uid="{00000000-0005-0000-0000-0000FB4C0000}"/>
    <cellStyle name="Normal 23 13 4" xfId="29619" xr:uid="{00000000-0005-0000-0000-0000FC4C0000}"/>
    <cellStyle name="Normal 23 13 5" xfId="46132" xr:uid="{00000000-0005-0000-0000-0000FD4C0000}"/>
    <cellStyle name="Normal 23 14" xfId="6806" xr:uid="{00000000-0005-0000-0000-0000FE4C0000}"/>
    <cellStyle name="Normal 23 14 2" xfId="17725" xr:uid="{00000000-0005-0000-0000-0000FF4C0000}"/>
    <cellStyle name="Normal 23 14 2 2" xfId="29624" xr:uid="{00000000-0005-0000-0000-0000004D0000}"/>
    <cellStyle name="Normal 23 14 3" xfId="29623" xr:uid="{00000000-0005-0000-0000-0000014D0000}"/>
    <cellStyle name="Normal 23 14 4" xfId="50494" xr:uid="{00000000-0005-0000-0000-0000024D0000}"/>
    <cellStyle name="Normal 23 15" xfId="4625" xr:uid="{00000000-0005-0000-0000-0000034D0000}"/>
    <cellStyle name="Normal 23 15 2" xfId="15544" xr:uid="{00000000-0005-0000-0000-0000044D0000}"/>
    <cellStyle name="Normal 23 15 2 2" xfId="29626" xr:uid="{00000000-0005-0000-0000-0000054D0000}"/>
    <cellStyle name="Normal 23 15 3" xfId="29625" xr:uid="{00000000-0005-0000-0000-0000064D0000}"/>
    <cellStyle name="Normal 23 15 4" xfId="48313" xr:uid="{00000000-0005-0000-0000-0000074D0000}"/>
    <cellStyle name="Normal 23 16" xfId="11194" xr:uid="{00000000-0005-0000-0000-0000084D0000}"/>
    <cellStyle name="Normal 23 16 2" xfId="29627" xr:uid="{00000000-0005-0000-0000-0000094D0000}"/>
    <cellStyle name="Normal 23 17" xfId="29568" xr:uid="{00000000-0005-0000-0000-00000A4D0000}"/>
    <cellStyle name="Normal 23 18" xfId="43951" xr:uid="{00000000-0005-0000-0000-00000B4D0000}"/>
    <cellStyle name="Normal 23 19" xfId="54995" xr:uid="{00000000-0005-0000-0000-00000C4D0000}"/>
    <cellStyle name="Normal 23 2" xfId="167" xr:uid="{00000000-0005-0000-0000-00000D4D0000}"/>
    <cellStyle name="Normal 23 2 10" xfId="1281" xr:uid="{00000000-0005-0000-0000-00000E4D0000}"/>
    <cellStyle name="Normal 23 2 10 2" xfId="2379" xr:uid="{00000000-0005-0000-0000-00000F4D0000}"/>
    <cellStyle name="Normal 23 2 10 2 2" xfId="4560" xr:uid="{00000000-0005-0000-0000-0000104D0000}"/>
    <cellStyle name="Normal 23 2 10 2 2 2" xfId="11103" xr:uid="{00000000-0005-0000-0000-0000114D0000}"/>
    <cellStyle name="Normal 23 2 10 2 2 2 2" xfId="22022" xr:uid="{00000000-0005-0000-0000-0000124D0000}"/>
    <cellStyle name="Normal 23 2 10 2 2 2 2 2" xfId="29633" xr:uid="{00000000-0005-0000-0000-0000134D0000}"/>
    <cellStyle name="Normal 23 2 10 2 2 2 3" xfId="29632" xr:uid="{00000000-0005-0000-0000-0000144D0000}"/>
    <cellStyle name="Normal 23 2 10 2 2 2 4" xfId="54791" xr:uid="{00000000-0005-0000-0000-0000154D0000}"/>
    <cellStyle name="Normal 23 2 10 2 2 3" xfId="15479" xr:uid="{00000000-0005-0000-0000-0000164D0000}"/>
    <cellStyle name="Normal 23 2 10 2 2 3 2" xfId="29634" xr:uid="{00000000-0005-0000-0000-0000174D0000}"/>
    <cellStyle name="Normal 23 2 10 2 2 4" xfId="29631" xr:uid="{00000000-0005-0000-0000-0000184D0000}"/>
    <cellStyle name="Normal 23 2 10 2 2 5" xfId="48248" xr:uid="{00000000-0005-0000-0000-0000194D0000}"/>
    <cellStyle name="Normal 23 2 10 2 3" xfId="8922" xr:uid="{00000000-0005-0000-0000-00001A4D0000}"/>
    <cellStyle name="Normal 23 2 10 2 3 2" xfId="19841" xr:uid="{00000000-0005-0000-0000-00001B4D0000}"/>
    <cellStyle name="Normal 23 2 10 2 3 2 2" xfId="29636" xr:uid="{00000000-0005-0000-0000-00001C4D0000}"/>
    <cellStyle name="Normal 23 2 10 2 3 3" xfId="29635" xr:uid="{00000000-0005-0000-0000-00001D4D0000}"/>
    <cellStyle name="Normal 23 2 10 2 3 4" xfId="52610" xr:uid="{00000000-0005-0000-0000-00001E4D0000}"/>
    <cellStyle name="Normal 23 2 10 2 4" xfId="6741" xr:uid="{00000000-0005-0000-0000-00001F4D0000}"/>
    <cellStyle name="Normal 23 2 10 2 4 2" xfId="17660" xr:uid="{00000000-0005-0000-0000-0000204D0000}"/>
    <cellStyle name="Normal 23 2 10 2 4 2 2" xfId="29638" xr:uid="{00000000-0005-0000-0000-0000214D0000}"/>
    <cellStyle name="Normal 23 2 10 2 4 3" xfId="29637" xr:uid="{00000000-0005-0000-0000-0000224D0000}"/>
    <cellStyle name="Normal 23 2 10 2 4 4" xfId="50429" xr:uid="{00000000-0005-0000-0000-0000234D0000}"/>
    <cellStyle name="Normal 23 2 10 2 5" xfId="13298" xr:uid="{00000000-0005-0000-0000-0000244D0000}"/>
    <cellStyle name="Normal 23 2 10 2 5 2" xfId="29639" xr:uid="{00000000-0005-0000-0000-0000254D0000}"/>
    <cellStyle name="Normal 23 2 10 2 6" xfId="29630" xr:uid="{00000000-0005-0000-0000-0000264D0000}"/>
    <cellStyle name="Normal 23 2 10 2 7" xfId="46067" xr:uid="{00000000-0005-0000-0000-0000274D0000}"/>
    <cellStyle name="Normal 23 2 10 3" xfId="3469" xr:uid="{00000000-0005-0000-0000-0000284D0000}"/>
    <cellStyle name="Normal 23 2 10 3 2" xfId="10012" xr:uid="{00000000-0005-0000-0000-0000294D0000}"/>
    <cellStyle name="Normal 23 2 10 3 2 2" xfId="20931" xr:uid="{00000000-0005-0000-0000-00002A4D0000}"/>
    <cellStyle name="Normal 23 2 10 3 2 2 2" xfId="29642" xr:uid="{00000000-0005-0000-0000-00002B4D0000}"/>
    <cellStyle name="Normal 23 2 10 3 2 3" xfId="29641" xr:uid="{00000000-0005-0000-0000-00002C4D0000}"/>
    <cellStyle name="Normal 23 2 10 3 2 4" xfId="53700" xr:uid="{00000000-0005-0000-0000-00002D4D0000}"/>
    <cellStyle name="Normal 23 2 10 3 3" xfId="14388" xr:uid="{00000000-0005-0000-0000-00002E4D0000}"/>
    <cellStyle name="Normal 23 2 10 3 3 2" xfId="29643" xr:uid="{00000000-0005-0000-0000-00002F4D0000}"/>
    <cellStyle name="Normal 23 2 10 3 4" xfId="29640" xr:uid="{00000000-0005-0000-0000-0000304D0000}"/>
    <cellStyle name="Normal 23 2 10 3 5" xfId="47157" xr:uid="{00000000-0005-0000-0000-0000314D0000}"/>
    <cellStyle name="Normal 23 2 10 4" xfId="7831" xr:uid="{00000000-0005-0000-0000-0000324D0000}"/>
    <cellStyle name="Normal 23 2 10 4 2" xfId="18750" xr:uid="{00000000-0005-0000-0000-0000334D0000}"/>
    <cellStyle name="Normal 23 2 10 4 2 2" xfId="29645" xr:uid="{00000000-0005-0000-0000-0000344D0000}"/>
    <cellStyle name="Normal 23 2 10 4 3" xfId="29644" xr:uid="{00000000-0005-0000-0000-0000354D0000}"/>
    <cellStyle name="Normal 23 2 10 4 4" xfId="51519" xr:uid="{00000000-0005-0000-0000-0000364D0000}"/>
    <cellStyle name="Normal 23 2 10 5" xfId="5650" xr:uid="{00000000-0005-0000-0000-0000374D0000}"/>
    <cellStyle name="Normal 23 2 10 5 2" xfId="16569" xr:uid="{00000000-0005-0000-0000-0000384D0000}"/>
    <cellStyle name="Normal 23 2 10 5 2 2" xfId="29647" xr:uid="{00000000-0005-0000-0000-0000394D0000}"/>
    <cellStyle name="Normal 23 2 10 5 3" xfId="29646" xr:uid="{00000000-0005-0000-0000-00003A4D0000}"/>
    <cellStyle name="Normal 23 2 10 5 4" xfId="49338" xr:uid="{00000000-0005-0000-0000-00003B4D0000}"/>
    <cellStyle name="Normal 23 2 10 6" xfId="12207" xr:uid="{00000000-0005-0000-0000-00003C4D0000}"/>
    <cellStyle name="Normal 23 2 10 6 2" xfId="29648" xr:uid="{00000000-0005-0000-0000-00003D4D0000}"/>
    <cellStyle name="Normal 23 2 10 7" xfId="29629" xr:uid="{00000000-0005-0000-0000-00003E4D0000}"/>
    <cellStyle name="Normal 23 2 10 8" xfId="44976" xr:uid="{00000000-0005-0000-0000-00003F4D0000}"/>
    <cellStyle name="Normal 23 2 11" xfId="1400" xr:uid="{00000000-0005-0000-0000-0000404D0000}"/>
    <cellStyle name="Normal 23 2 11 2" xfId="3583" xr:uid="{00000000-0005-0000-0000-0000414D0000}"/>
    <cellStyle name="Normal 23 2 11 2 2" xfId="10126" xr:uid="{00000000-0005-0000-0000-0000424D0000}"/>
    <cellStyle name="Normal 23 2 11 2 2 2" xfId="21045" xr:uid="{00000000-0005-0000-0000-0000434D0000}"/>
    <cellStyle name="Normal 23 2 11 2 2 2 2" xfId="29652" xr:uid="{00000000-0005-0000-0000-0000444D0000}"/>
    <cellStyle name="Normal 23 2 11 2 2 3" xfId="29651" xr:uid="{00000000-0005-0000-0000-0000454D0000}"/>
    <cellStyle name="Normal 23 2 11 2 2 4" xfId="53814" xr:uid="{00000000-0005-0000-0000-0000464D0000}"/>
    <cellStyle name="Normal 23 2 11 2 3" xfId="14502" xr:uid="{00000000-0005-0000-0000-0000474D0000}"/>
    <cellStyle name="Normal 23 2 11 2 3 2" xfId="29653" xr:uid="{00000000-0005-0000-0000-0000484D0000}"/>
    <cellStyle name="Normal 23 2 11 2 4" xfId="29650" xr:uid="{00000000-0005-0000-0000-0000494D0000}"/>
    <cellStyle name="Normal 23 2 11 2 5" xfId="47271" xr:uid="{00000000-0005-0000-0000-00004A4D0000}"/>
    <cellStyle name="Normal 23 2 11 3" xfId="7945" xr:uid="{00000000-0005-0000-0000-00004B4D0000}"/>
    <cellStyle name="Normal 23 2 11 3 2" xfId="18864" xr:uid="{00000000-0005-0000-0000-00004C4D0000}"/>
    <cellStyle name="Normal 23 2 11 3 2 2" xfId="29655" xr:uid="{00000000-0005-0000-0000-00004D4D0000}"/>
    <cellStyle name="Normal 23 2 11 3 3" xfId="29654" xr:uid="{00000000-0005-0000-0000-00004E4D0000}"/>
    <cellStyle name="Normal 23 2 11 3 4" xfId="51633" xr:uid="{00000000-0005-0000-0000-00004F4D0000}"/>
    <cellStyle name="Normal 23 2 11 4" xfId="5764" xr:uid="{00000000-0005-0000-0000-0000504D0000}"/>
    <cellStyle name="Normal 23 2 11 4 2" xfId="16683" xr:uid="{00000000-0005-0000-0000-0000514D0000}"/>
    <cellStyle name="Normal 23 2 11 4 2 2" xfId="29657" xr:uid="{00000000-0005-0000-0000-0000524D0000}"/>
    <cellStyle name="Normal 23 2 11 4 3" xfId="29656" xr:uid="{00000000-0005-0000-0000-0000534D0000}"/>
    <cellStyle name="Normal 23 2 11 4 4" xfId="49452" xr:uid="{00000000-0005-0000-0000-0000544D0000}"/>
    <cellStyle name="Normal 23 2 11 5" xfId="12321" xr:uid="{00000000-0005-0000-0000-0000554D0000}"/>
    <cellStyle name="Normal 23 2 11 5 2" xfId="29658" xr:uid="{00000000-0005-0000-0000-0000564D0000}"/>
    <cellStyle name="Normal 23 2 11 6" xfId="29649" xr:uid="{00000000-0005-0000-0000-0000574D0000}"/>
    <cellStyle name="Normal 23 2 11 7" xfId="45090" xr:uid="{00000000-0005-0000-0000-0000584D0000}"/>
    <cellStyle name="Normal 23 2 12" xfId="2480" xr:uid="{00000000-0005-0000-0000-0000594D0000}"/>
    <cellStyle name="Normal 23 2 12 2" xfId="9023" xr:uid="{00000000-0005-0000-0000-00005A4D0000}"/>
    <cellStyle name="Normal 23 2 12 2 2" xfId="19942" xr:uid="{00000000-0005-0000-0000-00005B4D0000}"/>
    <cellStyle name="Normal 23 2 12 2 2 2" xfId="29661" xr:uid="{00000000-0005-0000-0000-00005C4D0000}"/>
    <cellStyle name="Normal 23 2 12 2 3" xfId="29660" xr:uid="{00000000-0005-0000-0000-00005D4D0000}"/>
    <cellStyle name="Normal 23 2 12 2 4" xfId="52711" xr:uid="{00000000-0005-0000-0000-00005E4D0000}"/>
    <cellStyle name="Normal 23 2 12 3" xfId="13399" xr:uid="{00000000-0005-0000-0000-00005F4D0000}"/>
    <cellStyle name="Normal 23 2 12 3 2" xfId="29662" xr:uid="{00000000-0005-0000-0000-0000604D0000}"/>
    <cellStyle name="Normal 23 2 12 4" xfId="29659" xr:uid="{00000000-0005-0000-0000-0000614D0000}"/>
    <cellStyle name="Normal 23 2 12 5" xfId="46168" xr:uid="{00000000-0005-0000-0000-0000624D0000}"/>
    <cellStyle name="Normal 23 2 13" xfId="6842" xr:uid="{00000000-0005-0000-0000-0000634D0000}"/>
    <cellStyle name="Normal 23 2 13 2" xfId="17761" xr:uid="{00000000-0005-0000-0000-0000644D0000}"/>
    <cellStyle name="Normal 23 2 13 2 2" xfId="29664" xr:uid="{00000000-0005-0000-0000-0000654D0000}"/>
    <cellStyle name="Normal 23 2 13 3" xfId="29663" xr:uid="{00000000-0005-0000-0000-0000664D0000}"/>
    <cellStyle name="Normal 23 2 13 4" xfId="50530" xr:uid="{00000000-0005-0000-0000-0000674D0000}"/>
    <cellStyle name="Normal 23 2 14" xfId="4661" xr:uid="{00000000-0005-0000-0000-0000684D0000}"/>
    <cellStyle name="Normal 23 2 14 2" xfId="15580" xr:uid="{00000000-0005-0000-0000-0000694D0000}"/>
    <cellStyle name="Normal 23 2 14 2 2" xfId="29666" xr:uid="{00000000-0005-0000-0000-00006A4D0000}"/>
    <cellStyle name="Normal 23 2 14 3" xfId="29665" xr:uid="{00000000-0005-0000-0000-00006B4D0000}"/>
    <cellStyle name="Normal 23 2 14 4" xfId="48349" xr:uid="{00000000-0005-0000-0000-00006C4D0000}"/>
    <cellStyle name="Normal 23 2 15" xfId="11230" xr:uid="{00000000-0005-0000-0000-00006D4D0000}"/>
    <cellStyle name="Normal 23 2 15 2" xfId="29667" xr:uid="{00000000-0005-0000-0000-00006E4D0000}"/>
    <cellStyle name="Normal 23 2 16" xfId="29628" xr:uid="{00000000-0005-0000-0000-00006F4D0000}"/>
    <cellStyle name="Normal 23 2 17" xfId="43987" xr:uid="{00000000-0005-0000-0000-0000704D0000}"/>
    <cellStyle name="Normal 23 2 2" xfId="335" xr:uid="{00000000-0005-0000-0000-0000714D0000}"/>
    <cellStyle name="Normal 23 2 2 2" xfId="598" xr:uid="{00000000-0005-0000-0000-0000724D0000}"/>
    <cellStyle name="Normal 23 2 2 2 2" xfId="1697" xr:uid="{00000000-0005-0000-0000-0000734D0000}"/>
    <cellStyle name="Normal 23 2 2 2 2 2" xfId="3880" xr:uid="{00000000-0005-0000-0000-0000744D0000}"/>
    <cellStyle name="Normal 23 2 2 2 2 2 2" xfId="10423" xr:uid="{00000000-0005-0000-0000-0000754D0000}"/>
    <cellStyle name="Normal 23 2 2 2 2 2 2 2" xfId="21342" xr:uid="{00000000-0005-0000-0000-0000764D0000}"/>
    <cellStyle name="Normal 23 2 2 2 2 2 2 2 2" xfId="29673" xr:uid="{00000000-0005-0000-0000-0000774D0000}"/>
    <cellStyle name="Normal 23 2 2 2 2 2 2 3" xfId="29672" xr:uid="{00000000-0005-0000-0000-0000784D0000}"/>
    <cellStyle name="Normal 23 2 2 2 2 2 2 4" xfId="54111" xr:uid="{00000000-0005-0000-0000-0000794D0000}"/>
    <cellStyle name="Normal 23 2 2 2 2 2 3" xfId="14799" xr:uid="{00000000-0005-0000-0000-00007A4D0000}"/>
    <cellStyle name="Normal 23 2 2 2 2 2 3 2" xfId="29674" xr:uid="{00000000-0005-0000-0000-00007B4D0000}"/>
    <cellStyle name="Normal 23 2 2 2 2 2 4" xfId="29671" xr:uid="{00000000-0005-0000-0000-00007C4D0000}"/>
    <cellStyle name="Normal 23 2 2 2 2 2 5" xfId="47568" xr:uid="{00000000-0005-0000-0000-00007D4D0000}"/>
    <cellStyle name="Normal 23 2 2 2 2 3" xfId="8242" xr:uid="{00000000-0005-0000-0000-00007E4D0000}"/>
    <cellStyle name="Normal 23 2 2 2 2 3 2" xfId="19161" xr:uid="{00000000-0005-0000-0000-00007F4D0000}"/>
    <cellStyle name="Normal 23 2 2 2 2 3 2 2" xfId="29676" xr:uid="{00000000-0005-0000-0000-0000804D0000}"/>
    <cellStyle name="Normal 23 2 2 2 2 3 3" xfId="29675" xr:uid="{00000000-0005-0000-0000-0000814D0000}"/>
    <cellStyle name="Normal 23 2 2 2 2 3 4" xfId="51930" xr:uid="{00000000-0005-0000-0000-0000824D0000}"/>
    <cellStyle name="Normal 23 2 2 2 2 4" xfId="6061" xr:uid="{00000000-0005-0000-0000-0000834D0000}"/>
    <cellStyle name="Normal 23 2 2 2 2 4 2" xfId="16980" xr:uid="{00000000-0005-0000-0000-0000844D0000}"/>
    <cellStyle name="Normal 23 2 2 2 2 4 2 2" xfId="29678" xr:uid="{00000000-0005-0000-0000-0000854D0000}"/>
    <cellStyle name="Normal 23 2 2 2 2 4 3" xfId="29677" xr:uid="{00000000-0005-0000-0000-0000864D0000}"/>
    <cellStyle name="Normal 23 2 2 2 2 4 4" xfId="49749" xr:uid="{00000000-0005-0000-0000-0000874D0000}"/>
    <cellStyle name="Normal 23 2 2 2 2 5" xfId="12618" xr:uid="{00000000-0005-0000-0000-0000884D0000}"/>
    <cellStyle name="Normal 23 2 2 2 2 5 2" xfId="29679" xr:uid="{00000000-0005-0000-0000-0000894D0000}"/>
    <cellStyle name="Normal 23 2 2 2 2 6" xfId="29670" xr:uid="{00000000-0005-0000-0000-00008A4D0000}"/>
    <cellStyle name="Normal 23 2 2 2 2 7" xfId="45387" xr:uid="{00000000-0005-0000-0000-00008B4D0000}"/>
    <cellStyle name="Normal 23 2 2 2 3" xfId="2789" xr:uid="{00000000-0005-0000-0000-00008C4D0000}"/>
    <cellStyle name="Normal 23 2 2 2 3 2" xfId="9332" xr:uid="{00000000-0005-0000-0000-00008D4D0000}"/>
    <cellStyle name="Normal 23 2 2 2 3 2 2" xfId="20251" xr:uid="{00000000-0005-0000-0000-00008E4D0000}"/>
    <cellStyle name="Normal 23 2 2 2 3 2 2 2" xfId="29682" xr:uid="{00000000-0005-0000-0000-00008F4D0000}"/>
    <cellStyle name="Normal 23 2 2 2 3 2 3" xfId="29681" xr:uid="{00000000-0005-0000-0000-0000904D0000}"/>
    <cellStyle name="Normal 23 2 2 2 3 2 4" xfId="53020" xr:uid="{00000000-0005-0000-0000-0000914D0000}"/>
    <cellStyle name="Normal 23 2 2 2 3 3" xfId="13708" xr:uid="{00000000-0005-0000-0000-0000924D0000}"/>
    <cellStyle name="Normal 23 2 2 2 3 3 2" xfId="29683" xr:uid="{00000000-0005-0000-0000-0000934D0000}"/>
    <cellStyle name="Normal 23 2 2 2 3 4" xfId="29680" xr:uid="{00000000-0005-0000-0000-0000944D0000}"/>
    <cellStyle name="Normal 23 2 2 2 3 5" xfId="46477" xr:uid="{00000000-0005-0000-0000-0000954D0000}"/>
    <cellStyle name="Normal 23 2 2 2 4" xfId="7151" xr:uid="{00000000-0005-0000-0000-0000964D0000}"/>
    <cellStyle name="Normal 23 2 2 2 4 2" xfId="18070" xr:uid="{00000000-0005-0000-0000-0000974D0000}"/>
    <cellStyle name="Normal 23 2 2 2 4 2 2" xfId="29685" xr:uid="{00000000-0005-0000-0000-0000984D0000}"/>
    <cellStyle name="Normal 23 2 2 2 4 3" xfId="29684" xr:uid="{00000000-0005-0000-0000-0000994D0000}"/>
    <cellStyle name="Normal 23 2 2 2 4 4" xfId="50839" xr:uid="{00000000-0005-0000-0000-00009A4D0000}"/>
    <cellStyle name="Normal 23 2 2 2 5" xfId="4970" xr:uid="{00000000-0005-0000-0000-00009B4D0000}"/>
    <cellStyle name="Normal 23 2 2 2 5 2" xfId="15889" xr:uid="{00000000-0005-0000-0000-00009C4D0000}"/>
    <cellStyle name="Normal 23 2 2 2 5 2 2" xfId="29687" xr:uid="{00000000-0005-0000-0000-00009D4D0000}"/>
    <cellStyle name="Normal 23 2 2 2 5 3" xfId="29686" xr:uid="{00000000-0005-0000-0000-00009E4D0000}"/>
    <cellStyle name="Normal 23 2 2 2 5 4" xfId="48658" xr:uid="{00000000-0005-0000-0000-00009F4D0000}"/>
    <cellStyle name="Normal 23 2 2 2 6" xfId="11527" xr:uid="{00000000-0005-0000-0000-0000A04D0000}"/>
    <cellStyle name="Normal 23 2 2 2 6 2" xfId="29688" xr:uid="{00000000-0005-0000-0000-0000A14D0000}"/>
    <cellStyle name="Normal 23 2 2 2 7" xfId="29669" xr:uid="{00000000-0005-0000-0000-0000A24D0000}"/>
    <cellStyle name="Normal 23 2 2 2 8" xfId="44296" xr:uid="{00000000-0005-0000-0000-0000A34D0000}"/>
    <cellStyle name="Normal 23 2 2 3" xfId="1499" xr:uid="{00000000-0005-0000-0000-0000A44D0000}"/>
    <cellStyle name="Normal 23 2 2 3 2" xfId="3682" xr:uid="{00000000-0005-0000-0000-0000A54D0000}"/>
    <cellStyle name="Normal 23 2 2 3 2 2" xfId="10225" xr:uid="{00000000-0005-0000-0000-0000A64D0000}"/>
    <cellStyle name="Normal 23 2 2 3 2 2 2" xfId="21144" xr:uid="{00000000-0005-0000-0000-0000A74D0000}"/>
    <cellStyle name="Normal 23 2 2 3 2 2 2 2" xfId="29692" xr:uid="{00000000-0005-0000-0000-0000A84D0000}"/>
    <cellStyle name="Normal 23 2 2 3 2 2 3" xfId="29691" xr:uid="{00000000-0005-0000-0000-0000A94D0000}"/>
    <cellStyle name="Normal 23 2 2 3 2 2 4" xfId="53913" xr:uid="{00000000-0005-0000-0000-0000AA4D0000}"/>
    <cellStyle name="Normal 23 2 2 3 2 3" xfId="14601" xr:uid="{00000000-0005-0000-0000-0000AB4D0000}"/>
    <cellStyle name="Normal 23 2 2 3 2 3 2" xfId="29693" xr:uid="{00000000-0005-0000-0000-0000AC4D0000}"/>
    <cellStyle name="Normal 23 2 2 3 2 4" xfId="29690" xr:uid="{00000000-0005-0000-0000-0000AD4D0000}"/>
    <cellStyle name="Normal 23 2 2 3 2 5" xfId="47370" xr:uid="{00000000-0005-0000-0000-0000AE4D0000}"/>
    <cellStyle name="Normal 23 2 2 3 3" xfId="8044" xr:uid="{00000000-0005-0000-0000-0000AF4D0000}"/>
    <cellStyle name="Normal 23 2 2 3 3 2" xfId="18963" xr:uid="{00000000-0005-0000-0000-0000B04D0000}"/>
    <cellStyle name="Normal 23 2 2 3 3 2 2" xfId="29695" xr:uid="{00000000-0005-0000-0000-0000B14D0000}"/>
    <cellStyle name="Normal 23 2 2 3 3 3" xfId="29694" xr:uid="{00000000-0005-0000-0000-0000B24D0000}"/>
    <cellStyle name="Normal 23 2 2 3 3 4" xfId="51732" xr:uid="{00000000-0005-0000-0000-0000B34D0000}"/>
    <cellStyle name="Normal 23 2 2 3 4" xfId="5863" xr:uid="{00000000-0005-0000-0000-0000B44D0000}"/>
    <cellStyle name="Normal 23 2 2 3 4 2" xfId="16782" xr:uid="{00000000-0005-0000-0000-0000B54D0000}"/>
    <cellStyle name="Normal 23 2 2 3 4 2 2" xfId="29697" xr:uid="{00000000-0005-0000-0000-0000B64D0000}"/>
    <cellStyle name="Normal 23 2 2 3 4 3" xfId="29696" xr:uid="{00000000-0005-0000-0000-0000B74D0000}"/>
    <cellStyle name="Normal 23 2 2 3 4 4" xfId="49551" xr:uid="{00000000-0005-0000-0000-0000B84D0000}"/>
    <cellStyle name="Normal 23 2 2 3 5" xfId="12420" xr:uid="{00000000-0005-0000-0000-0000B94D0000}"/>
    <cellStyle name="Normal 23 2 2 3 5 2" xfId="29698" xr:uid="{00000000-0005-0000-0000-0000BA4D0000}"/>
    <cellStyle name="Normal 23 2 2 3 6" xfId="29689" xr:uid="{00000000-0005-0000-0000-0000BB4D0000}"/>
    <cellStyle name="Normal 23 2 2 3 7" xfId="45189" xr:uid="{00000000-0005-0000-0000-0000BC4D0000}"/>
    <cellStyle name="Normal 23 2 2 4" xfId="2591" xr:uid="{00000000-0005-0000-0000-0000BD4D0000}"/>
    <cellStyle name="Normal 23 2 2 4 2" xfId="9134" xr:uid="{00000000-0005-0000-0000-0000BE4D0000}"/>
    <cellStyle name="Normal 23 2 2 4 2 2" xfId="20053" xr:uid="{00000000-0005-0000-0000-0000BF4D0000}"/>
    <cellStyle name="Normal 23 2 2 4 2 2 2" xfId="29701" xr:uid="{00000000-0005-0000-0000-0000C04D0000}"/>
    <cellStyle name="Normal 23 2 2 4 2 3" xfId="29700" xr:uid="{00000000-0005-0000-0000-0000C14D0000}"/>
    <cellStyle name="Normal 23 2 2 4 2 4" xfId="52822" xr:uid="{00000000-0005-0000-0000-0000C24D0000}"/>
    <cellStyle name="Normal 23 2 2 4 3" xfId="13510" xr:uid="{00000000-0005-0000-0000-0000C34D0000}"/>
    <cellStyle name="Normal 23 2 2 4 3 2" xfId="29702" xr:uid="{00000000-0005-0000-0000-0000C44D0000}"/>
    <cellStyle name="Normal 23 2 2 4 4" xfId="29699" xr:uid="{00000000-0005-0000-0000-0000C54D0000}"/>
    <cellStyle name="Normal 23 2 2 4 5" xfId="46279" xr:uid="{00000000-0005-0000-0000-0000C64D0000}"/>
    <cellStyle name="Normal 23 2 2 5" xfId="6953" xr:uid="{00000000-0005-0000-0000-0000C74D0000}"/>
    <cellStyle name="Normal 23 2 2 5 2" xfId="17872" xr:uid="{00000000-0005-0000-0000-0000C84D0000}"/>
    <cellStyle name="Normal 23 2 2 5 2 2" xfId="29704" xr:uid="{00000000-0005-0000-0000-0000C94D0000}"/>
    <cellStyle name="Normal 23 2 2 5 3" xfId="29703" xr:uid="{00000000-0005-0000-0000-0000CA4D0000}"/>
    <cellStyle name="Normal 23 2 2 5 4" xfId="50641" xr:uid="{00000000-0005-0000-0000-0000CB4D0000}"/>
    <cellStyle name="Normal 23 2 2 6" xfId="4772" xr:uid="{00000000-0005-0000-0000-0000CC4D0000}"/>
    <cellStyle name="Normal 23 2 2 6 2" xfId="15691" xr:uid="{00000000-0005-0000-0000-0000CD4D0000}"/>
    <cellStyle name="Normal 23 2 2 6 2 2" xfId="29706" xr:uid="{00000000-0005-0000-0000-0000CE4D0000}"/>
    <cellStyle name="Normal 23 2 2 6 3" xfId="29705" xr:uid="{00000000-0005-0000-0000-0000CF4D0000}"/>
    <cellStyle name="Normal 23 2 2 6 4" xfId="48460" xr:uid="{00000000-0005-0000-0000-0000D04D0000}"/>
    <cellStyle name="Normal 23 2 2 7" xfId="11329" xr:uid="{00000000-0005-0000-0000-0000D14D0000}"/>
    <cellStyle name="Normal 23 2 2 7 2" xfId="29707" xr:uid="{00000000-0005-0000-0000-0000D24D0000}"/>
    <cellStyle name="Normal 23 2 2 8" xfId="29668" xr:uid="{00000000-0005-0000-0000-0000D34D0000}"/>
    <cellStyle name="Normal 23 2 2 9" xfId="44098" xr:uid="{00000000-0005-0000-0000-0000D44D0000}"/>
    <cellStyle name="Normal 23 2 3" xfId="498" xr:uid="{00000000-0005-0000-0000-0000D54D0000}"/>
    <cellStyle name="Normal 23 2 3 2" xfId="1598" xr:uid="{00000000-0005-0000-0000-0000D64D0000}"/>
    <cellStyle name="Normal 23 2 3 2 2" xfId="3781" xr:uid="{00000000-0005-0000-0000-0000D74D0000}"/>
    <cellStyle name="Normal 23 2 3 2 2 2" xfId="10324" xr:uid="{00000000-0005-0000-0000-0000D84D0000}"/>
    <cellStyle name="Normal 23 2 3 2 2 2 2" xfId="21243" xr:uid="{00000000-0005-0000-0000-0000D94D0000}"/>
    <cellStyle name="Normal 23 2 3 2 2 2 2 2" xfId="29712" xr:uid="{00000000-0005-0000-0000-0000DA4D0000}"/>
    <cellStyle name="Normal 23 2 3 2 2 2 3" xfId="29711" xr:uid="{00000000-0005-0000-0000-0000DB4D0000}"/>
    <cellStyle name="Normal 23 2 3 2 2 2 4" xfId="54012" xr:uid="{00000000-0005-0000-0000-0000DC4D0000}"/>
    <cellStyle name="Normal 23 2 3 2 2 3" xfId="14700" xr:uid="{00000000-0005-0000-0000-0000DD4D0000}"/>
    <cellStyle name="Normal 23 2 3 2 2 3 2" xfId="29713" xr:uid="{00000000-0005-0000-0000-0000DE4D0000}"/>
    <cellStyle name="Normal 23 2 3 2 2 4" xfId="29710" xr:uid="{00000000-0005-0000-0000-0000DF4D0000}"/>
    <cellStyle name="Normal 23 2 3 2 2 5" xfId="47469" xr:uid="{00000000-0005-0000-0000-0000E04D0000}"/>
    <cellStyle name="Normal 23 2 3 2 3" xfId="8143" xr:uid="{00000000-0005-0000-0000-0000E14D0000}"/>
    <cellStyle name="Normal 23 2 3 2 3 2" xfId="19062" xr:uid="{00000000-0005-0000-0000-0000E24D0000}"/>
    <cellStyle name="Normal 23 2 3 2 3 2 2" xfId="29715" xr:uid="{00000000-0005-0000-0000-0000E34D0000}"/>
    <cellStyle name="Normal 23 2 3 2 3 3" xfId="29714" xr:uid="{00000000-0005-0000-0000-0000E44D0000}"/>
    <cellStyle name="Normal 23 2 3 2 3 4" xfId="51831" xr:uid="{00000000-0005-0000-0000-0000E54D0000}"/>
    <cellStyle name="Normal 23 2 3 2 4" xfId="5962" xr:uid="{00000000-0005-0000-0000-0000E64D0000}"/>
    <cellStyle name="Normal 23 2 3 2 4 2" xfId="16881" xr:uid="{00000000-0005-0000-0000-0000E74D0000}"/>
    <cellStyle name="Normal 23 2 3 2 4 2 2" xfId="29717" xr:uid="{00000000-0005-0000-0000-0000E84D0000}"/>
    <cellStyle name="Normal 23 2 3 2 4 3" xfId="29716" xr:uid="{00000000-0005-0000-0000-0000E94D0000}"/>
    <cellStyle name="Normal 23 2 3 2 4 4" xfId="49650" xr:uid="{00000000-0005-0000-0000-0000EA4D0000}"/>
    <cellStyle name="Normal 23 2 3 2 5" xfId="12519" xr:uid="{00000000-0005-0000-0000-0000EB4D0000}"/>
    <cellStyle name="Normal 23 2 3 2 5 2" xfId="29718" xr:uid="{00000000-0005-0000-0000-0000EC4D0000}"/>
    <cellStyle name="Normal 23 2 3 2 6" xfId="29709" xr:uid="{00000000-0005-0000-0000-0000ED4D0000}"/>
    <cellStyle name="Normal 23 2 3 2 7" xfId="45288" xr:uid="{00000000-0005-0000-0000-0000EE4D0000}"/>
    <cellStyle name="Normal 23 2 3 3" xfId="2690" xr:uid="{00000000-0005-0000-0000-0000EF4D0000}"/>
    <cellStyle name="Normal 23 2 3 3 2" xfId="9233" xr:uid="{00000000-0005-0000-0000-0000F04D0000}"/>
    <cellStyle name="Normal 23 2 3 3 2 2" xfId="20152" xr:uid="{00000000-0005-0000-0000-0000F14D0000}"/>
    <cellStyle name="Normal 23 2 3 3 2 2 2" xfId="29721" xr:uid="{00000000-0005-0000-0000-0000F24D0000}"/>
    <cellStyle name="Normal 23 2 3 3 2 3" xfId="29720" xr:uid="{00000000-0005-0000-0000-0000F34D0000}"/>
    <cellStyle name="Normal 23 2 3 3 2 4" xfId="52921" xr:uid="{00000000-0005-0000-0000-0000F44D0000}"/>
    <cellStyle name="Normal 23 2 3 3 3" xfId="13609" xr:uid="{00000000-0005-0000-0000-0000F54D0000}"/>
    <cellStyle name="Normal 23 2 3 3 3 2" xfId="29722" xr:uid="{00000000-0005-0000-0000-0000F64D0000}"/>
    <cellStyle name="Normal 23 2 3 3 4" xfId="29719" xr:uid="{00000000-0005-0000-0000-0000F74D0000}"/>
    <cellStyle name="Normal 23 2 3 3 5" xfId="46378" xr:uid="{00000000-0005-0000-0000-0000F84D0000}"/>
    <cellStyle name="Normal 23 2 3 4" xfId="7052" xr:uid="{00000000-0005-0000-0000-0000F94D0000}"/>
    <cellStyle name="Normal 23 2 3 4 2" xfId="17971" xr:uid="{00000000-0005-0000-0000-0000FA4D0000}"/>
    <cellStyle name="Normal 23 2 3 4 2 2" xfId="29724" xr:uid="{00000000-0005-0000-0000-0000FB4D0000}"/>
    <cellStyle name="Normal 23 2 3 4 3" xfId="29723" xr:uid="{00000000-0005-0000-0000-0000FC4D0000}"/>
    <cellStyle name="Normal 23 2 3 4 4" xfId="50740" xr:uid="{00000000-0005-0000-0000-0000FD4D0000}"/>
    <cellStyle name="Normal 23 2 3 5" xfId="4871" xr:uid="{00000000-0005-0000-0000-0000FE4D0000}"/>
    <cellStyle name="Normal 23 2 3 5 2" xfId="15790" xr:uid="{00000000-0005-0000-0000-0000FF4D0000}"/>
    <cellStyle name="Normal 23 2 3 5 2 2" xfId="29726" xr:uid="{00000000-0005-0000-0000-0000004E0000}"/>
    <cellStyle name="Normal 23 2 3 5 3" xfId="29725" xr:uid="{00000000-0005-0000-0000-0000014E0000}"/>
    <cellStyle name="Normal 23 2 3 5 4" xfId="48559" xr:uid="{00000000-0005-0000-0000-0000024E0000}"/>
    <cellStyle name="Normal 23 2 3 6" xfId="11428" xr:uid="{00000000-0005-0000-0000-0000034E0000}"/>
    <cellStyle name="Normal 23 2 3 6 2" xfId="29727" xr:uid="{00000000-0005-0000-0000-0000044E0000}"/>
    <cellStyle name="Normal 23 2 3 7" xfId="29708" xr:uid="{00000000-0005-0000-0000-0000054E0000}"/>
    <cellStyle name="Normal 23 2 3 8" xfId="44197" xr:uid="{00000000-0005-0000-0000-0000064E0000}"/>
    <cellStyle name="Normal 23 2 4" xfId="685" xr:uid="{00000000-0005-0000-0000-0000074E0000}"/>
    <cellStyle name="Normal 23 2 4 2" xfId="1784" xr:uid="{00000000-0005-0000-0000-0000084E0000}"/>
    <cellStyle name="Normal 23 2 4 2 2" xfId="3967" xr:uid="{00000000-0005-0000-0000-0000094E0000}"/>
    <cellStyle name="Normal 23 2 4 2 2 2" xfId="10510" xr:uid="{00000000-0005-0000-0000-00000A4E0000}"/>
    <cellStyle name="Normal 23 2 4 2 2 2 2" xfId="21429" xr:uid="{00000000-0005-0000-0000-00000B4E0000}"/>
    <cellStyle name="Normal 23 2 4 2 2 2 2 2" xfId="29732" xr:uid="{00000000-0005-0000-0000-00000C4E0000}"/>
    <cellStyle name="Normal 23 2 4 2 2 2 3" xfId="29731" xr:uid="{00000000-0005-0000-0000-00000D4E0000}"/>
    <cellStyle name="Normal 23 2 4 2 2 2 4" xfId="54198" xr:uid="{00000000-0005-0000-0000-00000E4E0000}"/>
    <cellStyle name="Normal 23 2 4 2 2 3" xfId="14886" xr:uid="{00000000-0005-0000-0000-00000F4E0000}"/>
    <cellStyle name="Normal 23 2 4 2 2 3 2" xfId="29733" xr:uid="{00000000-0005-0000-0000-0000104E0000}"/>
    <cellStyle name="Normal 23 2 4 2 2 4" xfId="29730" xr:uid="{00000000-0005-0000-0000-0000114E0000}"/>
    <cellStyle name="Normal 23 2 4 2 2 5" xfId="47655" xr:uid="{00000000-0005-0000-0000-0000124E0000}"/>
    <cellStyle name="Normal 23 2 4 2 3" xfId="8329" xr:uid="{00000000-0005-0000-0000-0000134E0000}"/>
    <cellStyle name="Normal 23 2 4 2 3 2" xfId="19248" xr:uid="{00000000-0005-0000-0000-0000144E0000}"/>
    <cellStyle name="Normal 23 2 4 2 3 2 2" xfId="29735" xr:uid="{00000000-0005-0000-0000-0000154E0000}"/>
    <cellStyle name="Normal 23 2 4 2 3 3" xfId="29734" xr:uid="{00000000-0005-0000-0000-0000164E0000}"/>
    <cellStyle name="Normal 23 2 4 2 3 4" xfId="52017" xr:uid="{00000000-0005-0000-0000-0000174E0000}"/>
    <cellStyle name="Normal 23 2 4 2 4" xfId="6148" xr:uid="{00000000-0005-0000-0000-0000184E0000}"/>
    <cellStyle name="Normal 23 2 4 2 4 2" xfId="17067" xr:uid="{00000000-0005-0000-0000-0000194E0000}"/>
    <cellStyle name="Normal 23 2 4 2 4 2 2" xfId="29737" xr:uid="{00000000-0005-0000-0000-00001A4E0000}"/>
    <cellStyle name="Normal 23 2 4 2 4 3" xfId="29736" xr:uid="{00000000-0005-0000-0000-00001B4E0000}"/>
    <cellStyle name="Normal 23 2 4 2 4 4" xfId="49836" xr:uid="{00000000-0005-0000-0000-00001C4E0000}"/>
    <cellStyle name="Normal 23 2 4 2 5" xfId="12705" xr:uid="{00000000-0005-0000-0000-00001D4E0000}"/>
    <cellStyle name="Normal 23 2 4 2 5 2" xfId="29738" xr:uid="{00000000-0005-0000-0000-00001E4E0000}"/>
    <cellStyle name="Normal 23 2 4 2 6" xfId="29729" xr:uid="{00000000-0005-0000-0000-00001F4E0000}"/>
    <cellStyle name="Normal 23 2 4 2 7" xfId="45474" xr:uid="{00000000-0005-0000-0000-0000204E0000}"/>
    <cellStyle name="Normal 23 2 4 3" xfId="2876" xr:uid="{00000000-0005-0000-0000-0000214E0000}"/>
    <cellStyle name="Normal 23 2 4 3 2" xfId="9419" xr:uid="{00000000-0005-0000-0000-0000224E0000}"/>
    <cellStyle name="Normal 23 2 4 3 2 2" xfId="20338" xr:uid="{00000000-0005-0000-0000-0000234E0000}"/>
    <cellStyle name="Normal 23 2 4 3 2 2 2" xfId="29741" xr:uid="{00000000-0005-0000-0000-0000244E0000}"/>
    <cellStyle name="Normal 23 2 4 3 2 3" xfId="29740" xr:uid="{00000000-0005-0000-0000-0000254E0000}"/>
    <cellStyle name="Normal 23 2 4 3 2 4" xfId="53107" xr:uid="{00000000-0005-0000-0000-0000264E0000}"/>
    <cellStyle name="Normal 23 2 4 3 3" xfId="13795" xr:uid="{00000000-0005-0000-0000-0000274E0000}"/>
    <cellStyle name="Normal 23 2 4 3 3 2" xfId="29742" xr:uid="{00000000-0005-0000-0000-0000284E0000}"/>
    <cellStyle name="Normal 23 2 4 3 4" xfId="29739" xr:uid="{00000000-0005-0000-0000-0000294E0000}"/>
    <cellStyle name="Normal 23 2 4 3 5" xfId="46564" xr:uid="{00000000-0005-0000-0000-00002A4E0000}"/>
    <cellStyle name="Normal 23 2 4 4" xfId="7238" xr:uid="{00000000-0005-0000-0000-00002B4E0000}"/>
    <cellStyle name="Normal 23 2 4 4 2" xfId="18157" xr:uid="{00000000-0005-0000-0000-00002C4E0000}"/>
    <cellStyle name="Normal 23 2 4 4 2 2" xfId="29744" xr:uid="{00000000-0005-0000-0000-00002D4E0000}"/>
    <cellStyle name="Normal 23 2 4 4 3" xfId="29743" xr:uid="{00000000-0005-0000-0000-00002E4E0000}"/>
    <cellStyle name="Normal 23 2 4 4 4" xfId="50926" xr:uid="{00000000-0005-0000-0000-00002F4E0000}"/>
    <cellStyle name="Normal 23 2 4 5" xfId="5057" xr:uid="{00000000-0005-0000-0000-0000304E0000}"/>
    <cellStyle name="Normal 23 2 4 5 2" xfId="15976" xr:uid="{00000000-0005-0000-0000-0000314E0000}"/>
    <cellStyle name="Normal 23 2 4 5 2 2" xfId="29746" xr:uid="{00000000-0005-0000-0000-0000324E0000}"/>
    <cellStyle name="Normal 23 2 4 5 3" xfId="29745" xr:uid="{00000000-0005-0000-0000-0000334E0000}"/>
    <cellStyle name="Normal 23 2 4 5 4" xfId="48745" xr:uid="{00000000-0005-0000-0000-0000344E0000}"/>
    <cellStyle name="Normal 23 2 4 6" xfId="11614" xr:uid="{00000000-0005-0000-0000-0000354E0000}"/>
    <cellStyle name="Normal 23 2 4 6 2" xfId="29747" xr:uid="{00000000-0005-0000-0000-0000364E0000}"/>
    <cellStyle name="Normal 23 2 4 7" xfId="29728" xr:uid="{00000000-0005-0000-0000-0000374E0000}"/>
    <cellStyle name="Normal 23 2 4 8" xfId="44383" xr:uid="{00000000-0005-0000-0000-0000384E0000}"/>
    <cellStyle name="Normal 23 2 5" xfId="783" xr:uid="{00000000-0005-0000-0000-0000394E0000}"/>
    <cellStyle name="Normal 23 2 5 2" xfId="1882" xr:uid="{00000000-0005-0000-0000-00003A4E0000}"/>
    <cellStyle name="Normal 23 2 5 2 2" xfId="4065" xr:uid="{00000000-0005-0000-0000-00003B4E0000}"/>
    <cellStyle name="Normal 23 2 5 2 2 2" xfId="10608" xr:uid="{00000000-0005-0000-0000-00003C4E0000}"/>
    <cellStyle name="Normal 23 2 5 2 2 2 2" xfId="21527" xr:uid="{00000000-0005-0000-0000-00003D4E0000}"/>
    <cellStyle name="Normal 23 2 5 2 2 2 2 2" xfId="29752" xr:uid="{00000000-0005-0000-0000-00003E4E0000}"/>
    <cellStyle name="Normal 23 2 5 2 2 2 3" xfId="29751" xr:uid="{00000000-0005-0000-0000-00003F4E0000}"/>
    <cellStyle name="Normal 23 2 5 2 2 2 4" xfId="54296" xr:uid="{00000000-0005-0000-0000-0000404E0000}"/>
    <cellStyle name="Normal 23 2 5 2 2 3" xfId="14984" xr:uid="{00000000-0005-0000-0000-0000414E0000}"/>
    <cellStyle name="Normal 23 2 5 2 2 3 2" xfId="29753" xr:uid="{00000000-0005-0000-0000-0000424E0000}"/>
    <cellStyle name="Normal 23 2 5 2 2 4" xfId="29750" xr:uid="{00000000-0005-0000-0000-0000434E0000}"/>
    <cellStyle name="Normal 23 2 5 2 2 5" xfId="47753" xr:uid="{00000000-0005-0000-0000-0000444E0000}"/>
    <cellStyle name="Normal 23 2 5 2 3" xfId="8427" xr:uid="{00000000-0005-0000-0000-0000454E0000}"/>
    <cellStyle name="Normal 23 2 5 2 3 2" xfId="19346" xr:uid="{00000000-0005-0000-0000-0000464E0000}"/>
    <cellStyle name="Normal 23 2 5 2 3 2 2" xfId="29755" xr:uid="{00000000-0005-0000-0000-0000474E0000}"/>
    <cellStyle name="Normal 23 2 5 2 3 3" xfId="29754" xr:uid="{00000000-0005-0000-0000-0000484E0000}"/>
    <cellStyle name="Normal 23 2 5 2 3 4" xfId="52115" xr:uid="{00000000-0005-0000-0000-0000494E0000}"/>
    <cellStyle name="Normal 23 2 5 2 4" xfId="6246" xr:uid="{00000000-0005-0000-0000-00004A4E0000}"/>
    <cellStyle name="Normal 23 2 5 2 4 2" xfId="17165" xr:uid="{00000000-0005-0000-0000-00004B4E0000}"/>
    <cellStyle name="Normal 23 2 5 2 4 2 2" xfId="29757" xr:uid="{00000000-0005-0000-0000-00004C4E0000}"/>
    <cellStyle name="Normal 23 2 5 2 4 3" xfId="29756" xr:uid="{00000000-0005-0000-0000-00004D4E0000}"/>
    <cellStyle name="Normal 23 2 5 2 4 4" xfId="49934" xr:uid="{00000000-0005-0000-0000-00004E4E0000}"/>
    <cellStyle name="Normal 23 2 5 2 5" xfId="12803" xr:uid="{00000000-0005-0000-0000-00004F4E0000}"/>
    <cellStyle name="Normal 23 2 5 2 5 2" xfId="29758" xr:uid="{00000000-0005-0000-0000-0000504E0000}"/>
    <cellStyle name="Normal 23 2 5 2 6" xfId="29749" xr:uid="{00000000-0005-0000-0000-0000514E0000}"/>
    <cellStyle name="Normal 23 2 5 2 7" xfId="45572" xr:uid="{00000000-0005-0000-0000-0000524E0000}"/>
    <cellStyle name="Normal 23 2 5 3" xfId="2974" xr:uid="{00000000-0005-0000-0000-0000534E0000}"/>
    <cellStyle name="Normal 23 2 5 3 2" xfId="9517" xr:uid="{00000000-0005-0000-0000-0000544E0000}"/>
    <cellStyle name="Normal 23 2 5 3 2 2" xfId="20436" xr:uid="{00000000-0005-0000-0000-0000554E0000}"/>
    <cellStyle name="Normal 23 2 5 3 2 2 2" xfId="29761" xr:uid="{00000000-0005-0000-0000-0000564E0000}"/>
    <cellStyle name="Normal 23 2 5 3 2 3" xfId="29760" xr:uid="{00000000-0005-0000-0000-0000574E0000}"/>
    <cellStyle name="Normal 23 2 5 3 2 4" xfId="53205" xr:uid="{00000000-0005-0000-0000-0000584E0000}"/>
    <cellStyle name="Normal 23 2 5 3 3" xfId="13893" xr:uid="{00000000-0005-0000-0000-0000594E0000}"/>
    <cellStyle name="Normal 23 2 5 3 3 2" xfId="29762" xr:uid="{00000000-0005-0000-0000-00005A4E0000}"/>
    <cellStyle name="Normal 23 2 5 3 4" xfId="29759" xr:uid="{00000000-0005-0000-0000-00005B4E0000}"/>
    <cellStyle name="Normal 23 2 5 3 5" xfId="46662" xr:uid="{00000000-0005-0000-0000-00005C4E0000}"/>
    <cellStyle name="Normal 23 2 5 4" xfId="7336" xr:uid="{00000000-0005-0000-0000-00005D4E0000}"/>
    <cellStyle name="Normal 23 2 5 4 2" xfId="18255" xr:uid="{00000000-0005-0000-0000-00005E4E0000}"/>
    <cellStyle name="Normal 23 2 5 4 2 2" xfId="29764" xr:uid="{00000000-0005-0000-0000-00005F4E0000}"/>
    <cellStyle name="Normal 23 2 5 4 3" xfId="29763" xr:uid="{00000000-0005-0000-0000-0000604E0000}"/>
    <cellStyle name="Normal 23 2 5 4 4" xfId="51024" xr:uid="{00000000-0005-0000-0000-0000614E0000}"/>
    <cellStyle name="Normal 23 2 5 5" xfId="5155" xr:uid="{00000000-0005-0000-0000-0000624E0000}"/>
    <cellStyle name="Normal 23 2 5 5 2" xfId="16074" xr:uid="{00000000-0005-0000-0000-0000634E0000}"/>
    <cellStyle name="Normal 23 2 5 5 2 2" xfId="29766" xr:uid="{00000000-0005-0000-0000-0000644E0000}"/>
    <cellStyle name="Normal 23 2 5 5 3" xfId="29765" xr:uid="{00000000-0005-0000-0000-0000654E0000}"/>
    <cellStyle name="Normal 23 2 5 5 4" xfId="48843" xr:uid="{00000000-0005-0000-0000-0000664E0000}"/>
    <cellStyle name="Normal 23 2 5 6" xfId="11712" xr:uid="{00000000-0005-0000-0000-0000674E0000}"/>
    <cellStyle name="Normal 23 2 5 6 2" xfId="29767" xr:uid="{00000000-0005-0000-0000-0000684E0000}"/>
    <cellStyle name="Normal 23 2 5 7" xfId="29748" xr:uid="{00000000-0005-0000-0000-0000694E0000}"/>
    <cellStyle name="Normal 23 2 5 8" xfId="44481" xr:uid="{00000000-0005-0000-0000-00006A4E0000}"/>
    <cellStyle name="Normal 23 2 6" xfId="881" xr:uid="{00000000-0005-0000-0000-00006B4E0000}"/>
    <cellStyle name="Normal 23 2 6 2" xfId="1980" xr:uid="{00000000-0005-0000-0000-00006C4E0000}"/>
    <cellStyle name="Normal 23 2 6 2 2" xfId="4163" xr:uid="{00000000-0005-0000-0000-00006D4E0000}"/>
    <cellStyle name="Normal 23 2 6 2 2 2" xfId="10706" xr:uid="{00000000-0005-0000-0000-00006E4E0000}"/>
    <cellStyle name="Normal 23 2 6 2 2 2 2" xfId="21625" xr:uid="{00000000-0005-0000-0000-00006F4E0000}"/>
    <cellStyle name="Normal 23 2 6 2 2 2 2 2" xfId="29772" xr:uid="{00000000-0005-0000-0000-0000704E0000}"/>
    <cellStyle name="Normal 23 2 6 2 2 2 3" xfId="29771" xr:uid="{00000000-0005-0000-0000-0000714E0000}"/>
    <cellStyle name="Normal 23 2 6 2 2 2 4" xfId="54394" xr:uid="{00000000-0005-0000-0000-0000724E0000}"/>
    <cellStyle name="Normal 23 2 6 2 2 3" xfId="15082" xr:uid="{00000000-0005-0000-0000-0000734E0000}"/>
    <cellStyle name="Normal 23 2 6 2 2 3 2" xfId="29773" xr:uid="{00000000-0005-0000-0000-0000744E0000}"/>
    <cellStyle name="Normal 23 2 6 2 2 4" xfId="29770" xr:uid="{00000000-0005-0000-0000-0000754E0000}"/>
    <cellStyle name="Normal 23 2 6 2 2 5" xfId="47851" xr:uid="{00000000-0005-0000-0000-0000764E0000}"/>
    <cellStyle name="Normal 23 2 6 2 3" xfId="8525" xr:uid="{00000000-0005-0000-0000-0000774E0000}"/>
    <cellStyle name="Normal 23 2 6 2 3 2" xfId="19444" xr:uid="{00000000-0005-0000-0000-0000784E0000}"/>
    <cellStyle name="Normal 23 2 6 2 3 2 2" xfId="29775" xr:uid="{00000000-0005-0000-0000-0000794E0000}"/>
    <cellStyle name="Normal 23 2 6 2 3 3" xfId="29774" xr:uid="{00000000-0005-0000-0000-00007A4E0000}"/>
    <cellStyle name="Normal 23 2 6 2 3 4" xfId="52213" xr:uid="{00000000-0005-0000-0000-00007B4E0000}"/>
    <cellStyle name="Normal 23 2 6 2 4" xfId="6344" xr:uid="{00000000-0005-0000-0000-00007C4E0000}"/>
    <cellStyle name="Normal 23 2 6 2 4 2" xfId="17263" xr:uid="{00000000-0005-0000-0000-00007D4E0000}"/>
    <cellStyle name="Normal 23 2 6 2 4 2 2" xfId="29777" xr:uid="{00000000-0005-0000-0000-00007E4E0000}"/>
    <cellStyle name="Normal 23 2 6 2 4 3" xfId="29776" xr:uid="{00000000-0005-0000-0000-00007F4E0000}"/>
    <cellStyle name="Normal 23 2 6 2 4 4" xfId="50032" xr:uid="{00000000-0005-0000-0000-0000804E0000}"/>
    <cellStyle name="Normal 23 2 6 2 5" xfId="12901" xr:uid="{00000000-0005-0000-0000-0000814E0000}"/>
    <cellStyle name="Normal 23 2 6 2 5 2" xfId="29778" xr:uid="{00000000-0005-0000-0000-0000824E0000}"/>
    <cellStyle name="Normal 23 2 6 2 6" xfId="29769" xr:uid="{00000000-0005-0000-0000-0000834E0000}"/>
    <cellStyle name="Normal 23 2 6 2 7" xfId="45670" xr:uid="{00000000-0005-0000-0000-0000844E0000}"/>
    <cellStyle name="Normal 23 2 6 3" xfId="3072" xr:uid="{00000000-0005-0000-0000-0000854E0000}"/>
    <cellStyle name="Normal 23 2 6 3 2" xfId="9615" xr:uid="{00000000-0005-0000-0000-0000864E0000}"/>
    <cellStyle name="Normal 23 2 6 3 2 2" xfId="20534" xr:uid="{00000000-0005-0000-0000-0000874E0000}"/>
    <cellStyle name="Normal 23 2 6 3 2 2 2" xfId="29781" xr:uid="{00000000-0005-0000-0000-0000884E0000}"/>
    <cellStyle name="Normal 23 2 6 3 2 3" xfId="29780" xr:uid="{00000000-0005-0000-0000-0000894E0000}"/>
    <cellStyle name="Normal 23 2 6 3 2 4" xfId="53303" xr:uid="{00000000-0005-0000-0000-00008A4E0000}"/>
    <cellStyle name="Normal 23 2 6 3 3" xfId="13991" xr:uid="{00000000-0005-0000-0000-00008B4E0000}"/>
    <cellStyle name="Normal 23 2 6 3 3 2" xfId="29782" xr:uid="{00000000-0005-0000-0000-00008C4E0000}"/>
    <cellStyle name="Normal 23 2 6 3 4" xfId="29779" xr:uid="{00000000-0005-0000-0000-00008D4E0000}"/>
    <cellStyle name="Normal 23 2 6 3 5" xfId="46760" xr:uid="{00000000-0005-0000-0000-00008E4E0000}"/>
    <cellStyle name="Normal 23 2 6 4" xfId="7434" xr:uid="{00000000-0005-0000-0000-00008F4E0000}"/>
    <cellStyle name="Normal 23 2 6 4 2" xfId="18353" xr:uid="{00000000-0005-0000-0000-0000904E0000}"/>
    <cellStyle name="Normal 23 2 6 4 2 2" xfId="29784" xr:uid="{00000000-0005-0000-0000-0000914E0000}"/>
    <cellStyle name="Normal 23 2 6 4 3" xfId="29783" xr:uid="{00000000-0005-0000-0000-0000924E0000}"/>
    <cellStyle name="Normal 23 2 6 4 4" xfId="51122" xr:uid="{00000000-0005-0000-0000-0000934E0000}"/>
    <cellStyle name="Normal 23 2 6 5" xfId="5253" xr:uid="{00000000-0005-0000-0000-0000944E0000}"/>
    <cellStyle name="Normal 23 2 6 5 2" xfId="16172" xr:uid="{00000000-0005-0000-0000-0000954E0000}"/>
    <cellStyle name="Normal 23 2 6 5 2 2" xfId="29786" xr:uid="{00000000-0005-0000-0000-0000964E0000}"/>
    <cellStyle name="Normal 23 2 6 5 3" xfId="29785" xr:uid="{00000000-0005-0000-0000-0000974E0000}"/>
    <cellStyle name="Normal 23 2 6 5 4" xfId="48941" xr:uid="{00000000-0005-0000-0000-0000984E0000}"/>
    <cellStyle name="Normal 23 2 6 6" xfId="11810" xr:uid="{00000000-0005-0000-0000-0000994E0000}"/>
    <cellStyle name="Normal 23 2 6 6 2" xfId="29787" xr:uid="{00000000-0005-0000-0000-00009A4E0000}"/>
    <cellStyle name="Normal 23 2 6 7" xfId="29768" xr:uid="{00000000-0005-0000-0000-00009B4E0000}"/>
    <cellStyle name="Normal 23 2 6 8" xfId="44579" xr:uid="{00000000-0005-0000-0000-00009C4E0000}"/>
    <cellStyle name="Normal 23 2 7" xfId="993" xr:uid="{00000000-0005-0000-0000-00009D4E0000}"/>
    <cellStyle name="Normal 23 2 7 2" xfId="2091" xr:uid="{00000000-0005-0000-0000-00009E4E0000}"/>
    <cellStyle name="Normal 23 2 7 2 2" xfId="4274" xr:uid="{00000000-0005-0000-0000-00009F4E0000}"/>
    <cellStyle name="Normal 23 2 7 2 2 2" xfId="10817" xr:uid="{00000000-0005-0000-0000-0000A04E0000}"/>
    <cellStyle name="Normal 23 2 7 2 2 2 2" xfId="21736" xr:uid="{00000000-0005-0000-0000-0000A14E0000}"/>
    <cellStyle name="Normal 23 2 7 2 2 2 2 2" xfId="29792" xr:uid="{00000000-0005-0000-0000-0000A24E0000}"/>
    <cellStyle name="Normal 23 2 7 2 2 2 3" xfId="29791" xr:uid="{00000000-0005-0000-0000-0000A34E0000}"/>
    <cellStyle name="Normal 23 2 7 2 2 2 4" xfId="54505" xr:uid="{00000000-0005-0000-0000-0000A44E0000}"/>
    <cellStyle name="Normal 23 2 7 2 2 3" xfId="15193" xr:uid="{00000000-0005-0000-0000-0000A54E0000}"/>
    <cellStyle name="Normal 23 2 7 2 2 3 2" xfId="29793" xr:uid="{00000000-0005-0000-0000-0000A64E0000}"/>
    <cellStyle name="Normal 23 2 7 2 2 4" xfId="29790" xr:uid="{00000000-0005-0000-0000-0000A74E0000}"/>
    <cellStyle name="Normal 23 2 7 2 2 5" xfId="47962" xr:uid="{00000000-0005-0000-0000-0000A84E0000}"/>
    <cellStyle name="Normal 23 2 7 2 3" xfId="8636" xr:uid="{00000000-0005-0000-0000-0000A94E0000}"/>
    <cellStyle name="Normal 23 2 7 2 3 2" xfId="19555" xr:uid="{00000000-0005-0000-0000-0000AA4E0000}"/>
    <cellStyle name="Normal 23 2 7 2 3 2 2" xfId="29795" xr:uid="{00000000-0005-0000-0000-0000AB4E0000}"/>
    <cellStyle name="Normal 23 2 7 2 3 3" xfId="29794" xr:uid="{00000000-0005-0000-0000-0000AC4E0000}"/>
    <cellStyle name="Normal 23 2 7 2 3 4" xfId="52324" xr:uid="{00000000-0005-0000-0000-0000AD4E0000}"/>
    <cellStyle name="Normal 23 2 7 2 4" xfId="6455" xr:uid="{00000000-0005-0000-0000-0000AE4E0000}"/>
    <cellStyle name="Normal 23 2 7 2 4 2" xfId="17374" xr:uid="{00000000-0005-0000-0000-0000AF4E0000}"/>
    <cellStyle name="Normal 23 2 7 2 4 2 2" xfId="29797" xr:uid="{00000000-0005-0000-0000-0000B04E0000}"/>
    <cellStyle name="Normal 23 2 7 2 4 3" xfId="29796" xr:uid="{00000000-0005-0000-0000-0000B14E0000}"/>
    <cellStyle name="Normal 23 2 7 2 4 4" xfId="50143" xr:uid="{00000000-0005-0000-0000-0000B24E0000}"/>
    <cellStyle name="Normal 23 2 7 2 5" xfId="13012" xr:uid="{00000000-0005-0000-0000-0000B34E0000}"/>
    <cellStyle name="Normal 23 2 7 2 5 2" xfId="29798" xr:uid="{00000000-0005-0000-0000-0000B44E0000}"/>
    <cellStyle name="Normal 23 2 7 2 6" xfId="29789" xr:uid="{00000000-0005-0000-0000-0000B54E0000}"/>
    <cellStyle name="Normal 23 2 7 2 7" xfId="45781" xr:uid="{00000000-0005-0000-0000-0000B64E0000}"/>
    <cellStyle name="Normal 23 2 7 3" xfId="3183" xr:uid="{00000000-0005-0000-0000-0000B74E0000}"/>
    <cellStyle name="Normal 23 2 7 3 2" xfId="9726" xr:uid="{00000000-0005-0000-0000-0000B84E0000}"/>
    <cellStyle name="Normal 23 2 7 3 2 2" xfId="20645" xr:uid="{00000000-0005-0000-0000-0000B94E0000}"/>
    <cellStyle name="Normal 23 2 7 3 2 2 2" xfId="29801" xr:uid="{00000000-0005-0000-0000-0000BA4E0000}"/>
    <cellStyle name="Normal 23 2 7 3 2 3" xfId="29800" xr:uid="{00000000-0005-0000-0000-0000BB4E0000}"/>
    <cellStyle name="Normal 23 2 7 3 2 4" xfId="53414" xr:uid="{00000000-0005-0000-0000-0000BC4E0000}"/>
    <cellStyle name="Normal 23 2 7 3 3" xfId="14102" xr:uid="{00000000-0005-0000-0000-0000BD4E0000}"/>
    <cellStyle name="Normal 23 2 7 3 3 2" xfId="29802" xr:uid="{00000000-0005-0000-0000-0000BE4E0000}"/>
    <cellStyle name="Normal 23 2 7 3 4" xfId="29799" xr:uid="{00000000-0005-0000-0000-0000BF4E0000}"/>
    <cellStyle name="Normal 23 2 7 3 5" xfId="46871" xr:uid="{00000000-0005-0000-0000-0000C04E0000}"/>
    <cellStyle name="Normal 23 2 7 4" xfId="7545" xr:uid="{00000000-0005-0000-0000-0000C14E0000}"/>
    <cellStyle name="Normal 23 2 7 4 2" xfId="18464" xr:uid="{00000000-0005-0000-0000-0000C24E0000}"/>
    <cellStyle name="Normal 23 2 7 4 2 2" xfId="29804" xr:uid="{00000000-0005-0000-0000-0000C34E0000}"/>
    <cellStyle name="Normal 23 2 7 4 3" xfId="29803" xr:uid="{00000000-0005-0000-0000-0000C44E0000}"/>
    <cellStyle name="Normal 23 2 7 4 4" xfId="51233" xr:uid="{00000000-0005-0000-0000-0000C54E0000}"/>
    <cellStyle name="Normal 23 2 7 5" xfId="5364" xr:uid="{00000000-0005-0000-0000-0000C64E0000}"/>
    <cellStyle name="Normal 23 2 7 5 2" xfId="16283" xr:uid="{00000000-0005-0000-0000-0000C74E0000}"/>
    <cellStyle name="Normal 23 2 7 5 2 2" xfId="29806" xr:uid="{00000000-0005-0000-0000-0000C84E0000}"/>
    <cellStyle name="Normal 23 2 7 5 3" xfId="29805" xr:uid="{00000000-0005-0000-0000-0000C94E0000}"/>
    <cellStyle name="Normal 23 2 7 5 4" xfId="49052" xr:uid="{00000000-0005-0000-0000-0000CA4E0000}"/>
    <cellStyle name="Normal 23 2 7 6" xfId="11921" xr:uid="{00000000-0005-0000-0000-0000CB4E0000}"/>
    <cellStyle name="Normal 23 2 7 6 2" xfId="29807" xr:uid="{00000000-0005-0000-0000-0000CC4E0000}"/>
    <cellStyle name="Normal 23 2 7 7" xfId="29788" xr:uid="{00000000-0005-0000-0000-0000CD4E0000}"/>
    <cellStyle name="Normal 23 2 7 8" xfId="44690" xr:uid="{00000000-0005-0000-0000-0000CE4E0000}"/>
    <cellStyle name="Normal 23 2 8" xfId="1079" xr:uid="{00000000-0005-0000-0000-0000CF4E0000}"/>
    <cellStyle name="Normal 23 2 8 2" xfId="2177" xr:uid="{00000000-0005-0000-0000-0000D04E0000}"/>
    <cellStyle name="Normal 23 2 8 2 2" xfId="4360" xr:uid="{00000000-0005-0000-0000-0000D14E0000}"/>
    <cellStyle name="Normal 23 2 8 2 2 2" xfId="10903" xr:uid="{00000000-0005-0000-0000-0000D24E0000}"/>
    <cellStyle name="Normal 23 2 8 2 2 2 2" xfId="21822" xr:uid="{00000000-0005-0000-0000-0000D34E0000}"/>
    <cellStyle name="Normal 23 2 8 2 2 2 2 2" xfId="29812" xr:uid="{00000000-0005-0000-0000-0000D44E0000}"/>
    <cellStyle name="Normal 23 2 8 2 2 2 3" xfId="29811" xr:uid="{00000000-0005-0000-0000-0000D54E0000}"/>
    <cellStyle name="Normal 23 2 8 2 2 2 4" xfId="54591" xr:uid="{00000000-0005-0000-0000-0000D64E0000}"/>
    <cellStyle name="Normal 23 2 8 2 2 3" xfId="15279" xr:uid="{00000000-0005-0000-0000-0000D74E0000}"/>
    <cellStyle name="Normal 23 2 8 2 2 3 2" xfId="29813" xr:uid="{00000000-0005-0000-0000-0000D84E0000}"/>
    <cellStyle name="Normal 23 2 8 2 2 4" xfId="29810" xr:uid="{00000000-0005-0000-0000-0000D94E0000}"/>
    <cellStyle name="Normal 23 2 8 2 2 5" xfId="48048" xr:uid="{00000000-0005-0000-0000-0000DA4E0000}"/>
    <cellStyle name="Normal 23 2 8 2 3" xfId="8722" xr:uid="{00000000-0005-0000-0000-0000DB4E0000}"/>
    <cellStyle name="Normal 23 2 8 2 3 2" xfId="19641" xr:uid="{00000000-0005-0000-0000-0000DC4E0000}"/>
    <cellStyle name="Normal 23 2 8 2 3 2 2" xfId="29815" xr:uid="{00000000-0005-0000-0000-0000DD4E0000}"/>
    <cellStyle name="Normal 23 2 8 2 3 3" xfId="29814" xr:uid="{00000000-0005-0000-0000-0000DE4E0000}"/>
    <cellStyle name="Normal 23 2 8 2 3 4" xfId="52410" xr:uid="{00000000-0005-0000-0000-0000DF4E0000}"/>
    <cellStyle name="Normal 23 2 8 2 4" xfId="6541" xr:uid="{00000000-0005-0000-0000-0000E04E0000}"/>
    <cellStyle name="Normal 23 2 8 2 4 2" xfId="17460" xr:uid="{00000000-0005-0000-0000-0000E14E0000}"/>
    <cellStyle name="Normal 23 2 8 2 4 2 2" xfId="29817" xr:uid="{00000000-0005-0000-0000-0000E24E0000}"/>
    <cellStyle name="Normal 23 2 8 2 4 3" xfId="29816" xr:uid="{00000000-0005-0000-0000-0000E34E0000}"/>
    <cellStyle name="Normal 23 2 8 2 4 4" xfId="50229" xr:uid="{00000000-0005-0000-0000-0000E44E0000}"/>
    <cellStyle name="Normal 23 2 8 2 5" xfId="13098" xr:uid="{00000000-0005-0000-0000-0000E54E0000}"/>
    <cellStyle name="Normal 23 2 8 2 5 2" xfId="29818" xr:uid="{00000000-0005-0000-0000-0000E64E0000}"/>
    <cellStyle name="Normal 23 2 8 2 6" xfId="29809" xr:uid="{00000000-0005-0000-0000-0000E74E0000}"/>
    <cellStyle name="Normal 23 2 8 2 7" xfId="45867" xr:uid="{00000000-0005-0000-0000-0000E84E0000}"/>
    <cellStyle name="Normal 23 2 8 3" xfId="3269" xr:uid="{00000000-0005-0000-0000-0000E94E0000}"/>
    <cellStyle name="Normal 23 2 8 3 2" xfId="9812" xr:uid="{00000000-0005-0000-0000-0000EA4E0000}"/>
    <cellStyle name="Normal 23 2 8 3 2 2" xfId="20731" xr:uid="{00000000-0005-0000-0000-0000EB4E0000}"/>
    <cellStyle name="Normal 23 2 8 3 2 2 2" xfId="29821" xr:uid="{00000000-0005-0000-0000-0000EC4E0000}"/>
    <cellStyle name="Normal 23 2 8 3 2 3" xfId="29820" xr:uid="{00000000-0005-0000-0000-0000ED4E0000}"/>
    <cellStyle name="Normal 23 2 8 3 2 4" xfId="53500" xr:uid="{00000000-0005-0000-0000-0000EE4E0000}"/>
    <cellStyle name="Normal 23 2 8 3 3" xfId="14188" xr:uid="{00000000-0005-0000-0000-0000EF4E0000}"/>
    <cellStyle name="Normal 23 2 8 3 3 2" xfId="29822" xr:uid="{00000000-0005-0000-0000-0000F04E0000}"/>
    <cellStyle name="Normal 23 2 8 3 4" xfId="29819" xr:uid="{00000000-0005-0000-0000-0000F14E0000}"/>
    <cellStyle name="Normal 23 2 8 3 5" xfId="46957" xr:uid="{00000000-0005-0000-0000-0000F24E0000}"/>
    <cellStyle name="Normal 23 2 8 4" xfId="7631" xr:uid="{00000000-0005-0000-0000-0000F34E0000}"/>
    <cellStyle name="Normal 23 2 8 4 2" xfId="18550" xr:uid="{00000000-0005-0000-0000-0000F44E0000}"/>
    <cellStyle name="Normal 23 2 8 4 2 2" xfId="29824" xr:uid="{00000000-0005-0000-0000-0000F54E0000}"/>
    <cellStyle name="Normal 23 2 8 4 3" xfId="29823" xr:uid="{00000000-0005-0000-0000-0000F64E0000}"/>
    <cellStyle name="Normal 23 2 8 4 4" xfId="51319" xr:uid="{00000000-0005-0000-0000-0000F74E0000}"/>
    <cellStyle name="Normal 23 2 8 5" xfId="5450" xr:uid="{00000000-0005-0000-0000-0000F84E0000}"/>
    <cellStyle name="Normal 23 2 8 5 2" xfId="16369" xr:uid="{00000000-0005-0000-0000-0000F94E0000}"/>
    <cellStyle name="Normal 23 2 8 5 2 2" xfId="29826" xr:uid="{00000000-0005-0000-0000-0000FA4E0000}"/>
    <cellStyle name="Normal 23 2 8 5 3" xfId="29825" xr:uid="{00000000-0005-0000-0000-0000FB4E0000}"/>
    <cellStyle name="Normal 23 2 8 5 4" xfId="49138" xr:uid="{00000000-0005-0000-0000-0000FC4E0000}"/>
    <cellStyle name="Normal 23 2 8 6" xfId="12007" xr:uid="{00000000-0005-0000-0000-0000FD4E0000}"/>
    <cellStyle name="Normal 23 2 8 6 2" xfId="29827" xr:uid="{00000000-0005-0000-0000-0000FE4E0000}"/>
    <cellStyle name="Normal 23 2 8 7" xfId="29808" xr:uid="{00000000-0005-0000-0000-0000FF4E0000}"/>
    <cellStyle name="Normal 23 2 8 8" xfId="44776" xr:uid="{00000000-0005-0000-0000-0000004F0000}"/>
    <cellStyle name="Normal 23 2 9" xfId="1177" xr:uid="{00000000-0005-0000-0000-0000014F0000}"/>
    <cellStyle name="Normal 23 2 9 2" xfId="2275" xr:uid="{00000000-0005-0000-0000-0000024F0000}"/>
    <cellStyle name="Normal 23 2 9 2 2" xfId="4458" xr:uid="{00000000-0005-0000-0000-0000034F0000}"/>
    <cellStyle name="Normal 23 2 9 2 2 2" xfId="11001" xr:uid="{00000000-0005-0000-0000-0000044F0000}"/>
    <cellStyle name="Normal 23 2 9 2 2 2 2" xfId="21920" xr:uid="{00000000-0005-0000-0000-0000054F0000}"/>
    <cellStyle name="Normal 23 2 9 2 2 2 2 2" xfId="29832" xr:uid="{00000000-0005-0000-0000-0000064F0000}"/>
    <cellStyle name="Normal 23 2 9 2 2 2 3" xfId="29831" xr:uid="{00000000-0005-0000-0000-0000074F0000}"/>
    <cellStyle name="Normal 23 2 9 2 2 2 4" xfId="54689" xr:uid="{00000000-0005-0000-0000-0000084F0000}"/>
    <cellStyle name="Normal 23 2 9 2 2 3" xfId="15377" xr:uid="{00000000-0005-0000-0000-0000094F0000}"/>
    <cellStyle name="Normal 23 2 9 2 2 3 2" xfId="29833" xr:uid="{00000000-0005-0000-0000-00000A4F0000}"/>
    <cellStyle name="Normal 23 2 9 2 2 4" xfId="29830" xr:uid="{00000000-0005-0000-0000-00000B4F0000}"/>
    <cellStyle name="Normal 23 2 9 2 2 5" xfId="48146" xr:uid="{00000000-0005-0000-0000-00000C4F0000}"/>
    <cellStyle name="Normal 23 2 9 2 3" xfId="8820" xr:uid="{00000000-0005-0000-0000-00000D4F0000}"/>
    <cellStyle name="Normal 23 2 9 2 3 2" xfId="19739" xr:uid="{00000000-0005-0000-0000-00000E4F0000}"/>
    <cellStyle name="Normal 23 2 9 2 3 2 2" xfId="29835" xr:uid="{00000000-0005-0000-0000-00000F4F0000}"/>
    <cellStyle name="Normal 23 2 9 2 3 3" xfId="29834" xr:uid="{00000000-0005-0000-0000-0000104F0000}"/>
    <cellStyle name="Normal 23 2 9 2 3 4" xfId="52508" xr:uid="{00000000-0005-0000-0000-0000114F0000}"/>
    <cellStyle name="Normal 23 2 9 2 4" xfId="6639" xr:uid="{00000000-0005-0000-0000-0000124F0000}"/>
    <cellStyle name="Normal 23 2 9 2 4 2" xfId="17558" xr:uid="{00000000-0005-0000-0000-0000134F0000}"/>
    <cellStyle name="Normal 23 2 9 2 4 2 2" xfId="29837" xr:uid="{00000000-0005-0000-0000-0000144F0000}"/>
    <cellStyle name="Normal 23 2 9 2 4 3" xfId="29836" xr:uid="{00000000-0005-0000-0000-0000154F0000}"/>
    <cellStyle name="Normal 23 2 9 2 4 4" xfId="50327" xr:uid="{00000000-0005-0000-0000-0000164F0000}"/>
    <cellStyle name="Normal 23 2 9 2 5" xfId="13196" xr:uid="{00000000-0005-0000-0000-0000174F0000}"/>
    <cellStyle name="Normal 23 2 9 2 5 2" xfId="29838" xr:uid="{00000000-0005-0000-0000-0000184F0000}"/>
    <cellStyle name="Normal 23 2 9 2 6" xfId="29829" xr:uid="{00000000-0005-0000-0000-0000194F0000}"/>
    <cellStyle name="Normal 23 2 9 2 7" xfId="45965" xr:uid="{00000000-0005-0000-0000-00001A4F0000}"/>
    <cellStyle name="Normal 23 2 9 3" xfId="3367" xr:uid="{00000000-0005-0000-0000-00001B4F0000}"/>
    <cellStyle name="Normal 23 2 9 3 2" xfId="9910" xr:uid="{00000000-0005-0000-0000-00001C4F0000}"/>
    <cellStyle name="Normal 23 2 9 3 2 2" xfId="20829" xr:uid="{00000000-0005-0000-0000-00001D4F0000}"/>
    <cellStyle name="Normal 23 2 9 3 2 2 2" xfId="29841" xr:uid="{00000000-0005-0000-0000-00001E4F0000}"/>
    <cellStyle name="Normal 23 2 9 3 2 3" xfId="29840" xr:uid="{00000000-0005-0000-0000-00001F4F0000}"/>
    <cellStyle name="Normal 23 2 9 3 2 4" xfId="53598" xr:uid="{00000000-0005-0000-0000-0000204F0000}"/>
    <cellStyle name="Normal 23 2 9 3 3" xfId="14286" xr:uid="{00000000-0005-0000-0000-0000214F0000}"/>
    <cellStyle name="Normal 23 2 9 3 3 2" xfId="29842" xr:uid="{00000000-0005-0000-0000-0000224F0000}"/>
    <cellStyle name="Normal 23 2 9 3 4" xfId="29839" xr:uid="{00000000-0005-0000-0000-0000234F0000}"/>
    <cellStyle name="Normal 23 2 9 3 5" xfId="47055" xr:uid="{00000000-0005-0000-0000-0000244F0000}"/>
    <cellStyle name="Normal 23 2 9 4" xfId="7729" xr:uid="{00000000-0005-0000-0000-0000254F0000}"/>
    <cellStyle name="Normal 23 2 9 4 2" xfId="18648" xr:uid="{00000000-0005-0000-0000-0000264F0000}"/>
    <cellStyle name="Normal 23 2 9 4 2 2" xfId="29844" xr:uid="{00000000-0005-0000-0000-0000274F0000}"/>
    <cellStyle name="Normal 23 2 9 4 3" xfId="29843" xr:uid="{00000000-0005-0000-0000-0000284F0000}"/>
    <cellStyle name="Normal 23 2 9 4 4" xfId="51417" xr:uid="{00000000-0005-0000-0000-0000294F0000}"/>
    <cellStyle name="Normal 23 2 9 5" xfId="5548" xr:uid="{00000000-0005-0000-0000-00002A4F0000}"/>
    <cellStyle name="Normal 23 2 9 5 2" xfId="16467" xr:uid="{00000000-0005-0000-0000-00002B4F0000}"/>
    <cellStyle name="Normal 23 2 9 5 2 2" xfId="29846" xr:uid="{00000000-0005-0000-0000-00002C4F0000}"/>
    <cellStyle name="Normal 23 2 9 5 3" xfId="29845" xr:uid="{00000000-0005-0000-0000-00002D4F0000}"/>
    <cellStyle name="Normal 23 2 9 5 4" xfId="49236" xr:uid="{00000000-0005-0000-0000-00002E4F0000}"/>
    <cellStyle name="Normal 23 2 9 6" xfId="12105" xr:uid="{00000000-0005-0000-0000-00002F4F0000}"/>
    <cellStyle name="Normal 23 2 9 6 2" xfId="29847" xr:uid="{00000000-0005-0000-0000-0000304F0000}"/>
    <cellStyle name="Normal 23 2 9 7" xfId="29828" xr:uid="{00000000-0005-0000-0000-0000314F0000}"/>
    <cellStyle name="Normal 23 2 9 8" xfId="44874" xr:uid="{00000000-0005-0000-0000-0000324F0000}"/>
    <cellStyle name="Normal 23 20" xfId="55295" xr:uid="{00000000-0005-0000-0000-0000334F0000}"/>
    <cellStyle name="Normal 23 3" xfId="296" xr:uid="{00000000-0005-0000-0000-0000344F0000}"/>
    <cellStyle name="Normal 23 3 2" xfId="562" xr:uid="{00000000-0005-0000-0000-0000354F0000}"/>
    <cellStyle name="Normal 23 3 2 2" xfId="1661" xr:uid="{00000000-0005-0000-0000-0000364F0000}"/>
    <cellStyle name="Normal 23 3 2 2 2" xfId="3844" xr:uid="{00000000-0005-0000-0000-0000374F0000}"/>
    <cellStyle name="Normal 23 3 2 2 2 2" xfId="10387" xr:uid="{00000000-0005-0000-0000-0000384F0000}"/>
    <cellStyle name="Normal 23 3 2 2 2 2 2" xfId="21306" xr:uid="{00000000-0005-0000-0000-0000394F0000}"/>
    <cellStyle name="Normal 23 3 2 2 2 2 2 2" xfId="29853" xr:uid="{00000000-0005-0000-0000-00003A4F0000}"/>
    <cellStyle name="Normal 23 3 2 2 2 2 3" xfId="29852" xr:uid="{00000000-0005-0000-0000-00003B4F0000}"/>
    <cellStyle name="Normal 23 3 2 2 2 2 4" xfId="54075" xr:uid="{00000000-0005-0000-0000-00003C4F0000}"/>
    <cellStyle name="Normal 23 3 2 2 2 3" xfId="14763" xr:uid="{00000000-0005-0000-0000-00003D4F0000}"/>
    <cellStyle name="Normal 23 3 2 2 2 3 2" xfId="29854" xr:uid="{00000000-0005-0000-0000-00003E4F0000}"/>
    <cellStyle name="Normal 23 3 2 2 2 4" xfId="29851" xr:uid="{00000000-0005-0000-0000-00003F4F0000}"/>
    <cellStyle name="Normal 23 3 2 2 2 5" xfId="47532" xr:uid="{00000000-0005-0000-0000-0000404F0000}"/>
    <cellStyle name="Normal 23 3 2 2 3" xfId="8206" xr:uid="{00000000-0005-0000-0000-0000414F0000}"/>
    <cellStyle name="Normal 23 3 2 2 3 2" xfId="19125" xr:uid="{00000000-0005-0000-0000-0000424F0000}"/>
    <cellStyle name="Normal 23 3 2 2 3 2 2" xfId="29856" xr:uid="{00000000-0005-0000-0000-0000434F0000}"/>
    <cellStyle name="Normal 23 3 2 2 3 3" xfId="29855" xr:uid="{00000000-0005-0000-0000-0000444F0000}"/>
    <cellStyle name="Normal 23 3 2 2 3 4" xfId="51894" xr:uid="{00000000-0005-0000-0000-0000454F0000}"/>
    <cellStyle name="Normal 23 3 2 2 4" xfId="6025" xr:uid="{00000000-0005-0000-0000-0000464F0000}"/>
    <cellStyle name="Normal 23 3 2 2 4 2" xfId="16944" xr:uid="{00000000-0005-0000-0000-0000474F0000}"/>
    <cellStyle name="Normal 23 3 2 2 4 2 2" xfId="29858" xr:uid="{00000000-0005-0000-0000-0000484F0000}"/>
    <cellStyle name="Normal 23 3 2 2 4 3" xfId="29857" xr:uid="{00000000-0005-0000-0000-0000494F0000}"/>
    <cellStyle name="Normal 23 3 2 2 4 4" xfId="49713" xr:uid="{00000000-0005-0000-0000-00004A4F0000}"/>
    <cellStyle name="Normal 23 3 2 2 5" xfId="12582" xr:uid="{00000000-0005-0000-0000-00004B4F0000}"/>
    <cellStyle name="Normal 23 3 2 2 5 2" xfId="29859" xr:uid="{00000000-0005-0000-0000-00004C4F0000}"/>
    <cellStyle name="Normal 23 3 2 2 6" xfId="29850" xr:uid="{00000000-0005-0000-0000-00004D4F0000}"/>
    <cellStyle name="Normal 23 3 2 2 7" xfId="45351" xr:uid="{00000000-0005-0000-0000-00004E4F0000}"/>
    <cellStyle name="Normal 23 3 2 3" xfId="2753" xr:uid="{00000000-0005-0000-0000-00004F4F0000}"/>
    <cellStyle name="Normal 23 3 2 3 2" xfId="9296" xr:uid="{00000000-0005-0000-0000-0000504F0000}"/>
    <cellStyle name="Normal 23 3 2 3 2 2" xfId="20215" xr:uid="{00000000-0005-0000-0000-0000514F0000}"/>
    <cellStyle name="Normal 23 3 2 3 2 2 2" xfId="29862" xr:uid="{00000000-0005-0000-0000-0000524F0000}"/>
    <cellStyle name="Normal 23 3 2 3 2 3" xfId="29861" xr:uid="{00000000-0005-0000-0000-0000534F0000}"/>
    <cellStyle name="Normal 23 3 2 3 2 4" xfId="52984" xr:uid="{00000000-0005-0000-0000-0000544F0000}"/>
    <cellStyle name="Normal 23 3 2 3 3" xfId="13672" xr:uid="{00000000-0005-0000-0000-0000554F0000}"/>
    <cellStyle name="Normal 23 3 2 3 3 2" xfId="29863" xr:uid="{00000000-0005-0000-0000-0000564F0000}"/>
    <cellStyle name="Normal 23 3 2 3 4" xfId="29860" xr:uid="{00000000-0005-0000-0000-0000574F0000}"/>
    <cellStyle name="Normal 23 3 2 3 5" xfId="46441" xr:uid="{00000000-0005-0000-0000-0000584F0000}"/>
    <cellStyle name="Normal 23 3 2 4" xfId="7115" xr:uid="{00000000-0005-0000-0000-0000594F0000}"/>
    <cellStyle name="Normal 23 3 2 4 2" xfId="18034" xr:uid="{00000000-0005-0000-0000-00005A4F0000}"/>
    <cellStyle name="Normal 23 3 2 4 2 2" xfId="29865" xr:uid="{00000000-0005-0000-0000-00005B4F0000}"/>
    <cellStyle name="Normal 23 3 2 4 3" xfId="29864" xr:uid="{00000000-0005-0000-0000-00005C4F0000}"/>
    <cellStyle name="Normal 23 3 2 4 4" xfId="50803" xr:uid="{00000000-0005-0000-0000-00005D4F0000}"/>
    <cellStyle name="Normal 23 3 2 5" xfId="4934" xr:uid="{00000000-0005-0000-0000-00005E4F0000}"/>
    <cellStyle name="Normal 23 3 2 5 2" xfId="15853" xr:uid="{00000000-0005-0000-0000-00005F4F0000}"/>
    <cellStyle name="Normal 23 3 2 5 2 2" xfId="29867" xr:uid="{00000000-0005-0000-0000-0000604F0000}"/>
    <cellStyle name="Normal 23 3 2 5 3" xfId="29866" xr:uid="{00000000-0005-0000-0000-0000614F0000}"/>
    <cellStyle name="Normal 23 3 2 5 4" xfId="48622" xr:uid="{00000000-0005-0000-0000-0000624F0000}"/>
    <cellStyle name="Normal 23 3 2 6" xfId="11491" xr:uid="{00000000-0005-0000-0000-0000634F0000}"/>
    <cellStyle name="Normal 23 3 2 6 2" xfId="29868" xr:uid="{00000000-0005-0000-0000-0000644F0000}"/>
    <cellStyle name="Normal 23 3 2 7" xfId="29849" xr:uid="{00000000-0005-0000-0000-0000654F0000}"/>
    <cellStyle name="Normal 23 3 2 8" xfId="44260" xr:uid="{00000000-0005-0000-0000-0000664F0000}"/>
    <cellStyle name="Normal 23 3 3" xfId="1463" xr:uid="{00000000-0005-0000-0000-0000674F0000}"/>
    <cellStyle name="Normal 23 3 3 2" xfId="3646" xr:uid="{00000000-0005-0000-0000-0000684F0000}"/>
    <cellStyle name="Normal 23 3 3 2 2" xfId="10189" xr:uid="{00000000-0005-0000-0000-0000694F0000}"/>
    <cellStyle name="Normal 23 3 3 2 2 2" xfId="21108" xr:uid="{00000000-0005-0000-0000-00006A4F0000}"/>
    <cellStyle name="Normal 23 3 3 2 2 2 2" xfId="29872" xr:uid="{00000000-0005-0000-0000-00006B4F0000}"/>
    <cellStyle name="Normal 23 3 3 2 2 3" xfId="29871" xr:uid="{00000000-0005-0000-0000-00006C4F0000}"/>
    <cellStyle name="Normal 23 3 3 2 2 4" xfId="53877" xr:uid="{00000000-0005-0000-0000-00006D4F0000}"/>
    <cellStyle name="Normal 23 3 3 2 3" xfId="14565" xr:uid="{00000000-0005-0000-0000-00006E4F0000}"/>
    <cellStyle name="Normal 23 3 3 2 3 2" xfId="29873" xr:uid="{00000000-0005-0000-0000-00006F4F0000}"/>
    <cellStyle name="Normal 23 3 3 2 4" xfId="29870" xr:uid="{00000000-0005-0000-0000-0000704F0000}"/>
    <cellStyle name="Normal 23 3 3 2 5" xfId="47334" xr:uid="{00000000-0005-0000-0000-0000714F0000}"/>
    <cellStyle name="Normal 23 3 3 3" xfId="8008" xr:uid="{00000000-0005-0000-0000-0000724F0000}"/>
    <cellStyle name="Normal 23 3 3 3 2" xfId="18927" xr:uid="{00000000-0005-0000-0000-0000734F0000}"/>
    <cellStyle name="Normal 23 3 3 3 2 2" xfId="29875" xr:uid="{00000000-0005-0000-0000-0000744F0000}"/>
    <cellStyle name="Normal 23 3 3 3 3" xfId="29874" xr:uid="{00000000-0005-0000-0000-0000754F0000}"/>
    <cellStyle name="Normal 23 3 3 3 4" xfId="51696" xr:uid="{00000000-0005-0000-0000-0000764F0000}"/>
    <cellStyle name="Normal 23 3 3 4" xfId="5827" xr:uid="{00000000-0005-0000-0000-0000774F0000}"/>
    <cellStyle name="Normal 23 3 3 4 2" xfId="16746" xr:uid="{00000000-0005-0000-0000-0000784F0000}"/>
    <cellStyle name="Normal 23 3 3 4 2 2" xfId="29877" xr:uid="{00000000-0005-0000-0000-0000794F0000}"/>
    <cellStyle name="Normal 23 3 3 4 3" xfId="29876" xr:uid="{00000000-0005-0000-0000-00007A4F0000}"/>
    <cellStyle name="Normal 23 3 3 4 4" xfId="49515" xr:uid="{00000000-0005-0000-0000-00007B4F0000}"/>
    <cellStyle name="Normal 23 3 3 5" xfId="12384" xr:uid="{00000000-0005-0000-0000-00007C4F0000}"/>
    <cellStyle name="Normal 23 3 3 5 2" xfId="29878" xr:uid="{00000000-0005-0000-0000-00007D4F0000}"/>
    <cellStyle name="Normal 23 3 3 6" xfId="29869" xr:uid="{00000000-0005-0000-0000-00007E4F0000}"/>
    <cellStyle name="Normal 23 3 3 7" xfId="45153" xr:uid="{00000000-0005-0000-0000-00007F4F0000}"/>
    <cellStyle name="Normal 23 3 4" xfId="2555" xr:uid="{00000000-0005-0000-0000-0000804F0000}"/>
    <cellStyle name="Normal 23 3 4 2" xfId="9098" xr:uid="{00000000-0005-0000-0000-0000814F0000}"/>
    <cellStyle name="Normal 23 3 4 2 2" xfId="20017" xr:uid="{00000000-0005-0000-0000-0000824F0000}"/>
    <cellStyle name="Normal 23 3 4 2 2 2" xfId="29881" xr:uid="{00000000-0005-0000-0000-0000834F0000}"/>
    <cellStyle name="Normal 23 3 4 2 3" xfId="29880" xr:uid="{00000000-0005-0000-0000-0000844F0000}"/>
    <cellStyle name="Normal 23 3 4 2 4" xfId="52786" xr:uid="{00000000-0005-0000-0000-0000854F0000}"/>
    <cellStyle name="Normal 23 3 4 3" xfId="13474" xr:uid="{00000000-0005-0000-0000-0000864F0000}"/>
    <cellStyle name="Normal 23 3 4 3 2" xfId="29882" xr:uid="{00000000-0005-0000-0000-0000874F0000}"/>
    <cellStyle name="Normal 23 3 4 4" xfId="29879" xr:uid="{00000000-0005-0000-0000-0000884F0000}"/>
    <cellStyle name="Normal 23 3 4 5" xfId="46243" xr:uid="{00000000-0005-0000-0000-0000894F0000}"/>
    <cellStyle name="Normal 23 3 5" xfId="6917" xr:uid="{00000000-0005-0000-0000-00008A4F0000}"/>
    <cellStyle name="Normal 23 3 5 2" xfId="17836" xr:uid="{00000000-0005-0000-0000-00008B4F0000}"/>
    <cellStyle name="Normal 23 3 5 2 2" xfId="29884" xr:uid="{00000000-0005-0000-0000-00008C4F0000}"/>
    <cellStyle name="Normal 23 3 5 3" xfId="29883" xr:uid="{00000000-0005-0000-0000-00008D4F0000}"/>
    <cellStyle name="Normal 23 3 5 4" xfId="50605" xr:uid="{00000000-0005-0000-0000-00008E4F0000}"/>
    <cellStyle name="Normal 23 3 6" xfId="4736" xr:uid="{00000000-0005-0000-0000-00008F4F0000}"/>
    <cellStyle name="Normal 23 3 6 2" xfId="15655" xr:uid="{00000000-0005-0000-0000-0000904F0000}"/>
    <cellStyle name="Normal 23 3 6 2 2" xfId="29886" xr:uid="{00000000-0005-0000-0000-0000914F0000}"/>
    <cellStyle name="Normal 23 3 6 3" xfId="29885" xr:uid="{00000000-0005-0000-0000-0000924F0000}"/>
    <cellStyle name="Normal 23 3 6 4" xfId="48424" xr:uid="{00000000-0005-0000-0000-0000934F0000}"/>
    <cellStyle name="Normal 23 3 7" xfId="11293" xr:uid="{00000000-0005-0000-0000-0000944F0000}"/>
    <cellStyle name="Normal 23 3 7 2" xfId="29887" xr:uid="{00000000-0005-0000-0000-0000954F0000}"/>
    <cellStyle name="Normal 23 3 8" xfId="29848" xr:uid="{00000000-0005-0000-0000-0000964F0000}"/>
    <cellStyle name="Normal 23 3 9" xfId="44062" xr:uid="{00000000-0005-0000-0000-0000974F0000}"/>
    <cellStyle name="Normal 23 4" xfId="462" xr:uid="{00000000-0005-0000-0000-0000984F0000}"/>
    <cellStyle name="Normal 23 4 2" xfId="1562" xr:uid="{00000000-0005-0000-0000-0000994F0000}"/>
    <cellStyle name="Normal 23 4 2 2" xfId="3745" xr:uid="{00000000-0005-0000-0000-00009A4F0000}"/>
    <cellStyle name="Normal 23 4 2 2 2" xfId="10288" xr:uid="{00000000-0005-0000-0000-00009B4F0000}"/>
    <cellStyle name="Normal 23 4 2 2 2 2" xfId="21207" xr:uid="{00000000-0005-0000-0000-00009C4F0000}"/>
    <cellStyle name="Normal 23 4 2 2 2 2 2" xfId="29892" xr:uid="{00000000-0005-0000-0000-00009D4F0000}"/>
    <cellStyle name="Normal 23 4 2 2 2 3" xfId="29891" xr:uid="{00000000-0005-0000-0000-00009E4F0000}"/>
    <cellStyle name="Normal 23 4 2 2 2 4" xfId="53976" xr:uid="{00000000-0005-0000-0000-00009F4F0000}"/>
    <cellStyle name="Normal 23 4 2 2 3" xfId="14664" xr:uid="{00000000-0005-0000-0000-0000A04F0000}"/>
    <cellStyle name="Normal 23 4 2 2 3 2" xfId="29893" xr:uid="{00000000-0005-0000-0000-0000A14F0000}"/>
    <cellStyle name="Normal 23 4 2 2 4" xfId="29890" xr:uid="{00000000-0005-0000-0000-0000A24F0000}"/>
    <cellStyle name="Normal 23 4 2 2 5" xfId="47433" xr:uid="{00000000-0005-0000-0000-0000A34F0000}"/>
    <cellStyle name="Normal 23 4 2 3" xfId="8107" xr:uid="{00000000-0005-0000-0000-0000A44F0000}"/>
    <cellStyle name="Normal 23 4 2 3 2" xfId="19026" xr:uid="{00000000-0005-0000-0000-0000A54F0000}"/>
    <cellStyle name="Normal 23 4 2 3 2 2" xfId="29895" xr:uid="{00000000-0005-0000-0000-0000A64F0000}"/>
    <cellStyle name="Normal 23 4 2 3 3" xfId="29894" xr:uid="{00000000-0005-0000-0000-0000A74F0000}"/>
    <cellStyle name="Normal 23 4 2 3 4" xfId="51795" xr:uid="{00000000-0005-0000-0000-0000A84F0000}"/>
    <cellStyle name="Normal 23 4 2 4" xfId="5926" xr:uid="{00000000-0005-0000-0000-0000A94F0000}"/>
    <cellStyle name="Normal 23 4 2 4 2" xfId="16845" xr:uid="{00000000-0005-0000-0000-0000AA4F0000}"/>
    <cellStyle name="Normal 23 4 2 4 2 2" xfId="29897" xr:uid="{00000000-0005-0000-0000-0000AB4F0000}"/>
    <cellStyle name="Normal 23 4 2 4 3" xfId="29896" xr:uid="{00000000-0005-0000-0000-0000AC4F0000}"/>
    <cellStyle name="Normal 23 4 2 4 4" xfId="49614" xr:uid="{00000000-0005-0000-0000-0000AD4F0000}"/>
    <cellStyle name="Normal 23 4 2 5" xfId="12483" xr:uid="{00000000-0005-0000-0000-0000AE4F0000}"/>
    <cellStyle name="Normal 23 4 2 5 2" xfId="29898" xr:uid="{00000000-0005-0000-0000-0000AF4F0000}"/>
    <cellStyle name="Normal 23 4 2 6" xfId="29889" xr:uid="{00000000-0005-0000-0000-0000B04F0000}"/>
    <cellStyle name="Normal 23 4 2 7" xfId="45252" xr:uid="{00000000-0005-0000-0000-0000B14F0000}"/>
    <cellStyle name="Normal 23 4 3" xfId="2654" xr:uid="{00000000-0005-0000-0000-0000B24F0000}"/>
    <cellStyle name="Normal 23 4 3 2" xfId="9197" xr:uid="{00000000-0005-0000-0000-0000B34F0000}"/>
    <cellStyle name="Normal 23 4 3 2 2" xfId="20116" xr:uid="{00000000-0005-0000-0000-0000B44F0000}"/>
    <cellStyle name="Normal 23 4 3 2 2 2" xfId="29901" xr:uid="{00000000-0005-0000-0000-0000B54F0000}"/>
    <cellStyle name="Normal 23 4 3 2 3" xfId="29900" xr:uid="{00000000-0005-0000-0000-0000B64F0000}"/>
    <cellStyle name="Normal 23 4 3 2 4" xfId="52885" xr:uid="{00000000-0005-0000-0000-0000B74F0000}"/>
    <cellStyle name="Normal 23 4 3 3" xfId="13573" xr:uid="{00000000-0005-0000-0000-0000B84F0000}"/>
    <cellStyle name="Normal 23 4 3 3 2" xfId="29902" xr:uid="{00000000-0005-0000-0000-0000B94F0000}"/>
    <cellStyle name="Normal 23 4 3 4" xfId="29899" xr:uid="{00000000-0005-0000-0000-0000BA4F0000}"/>
    <cellStyle name="Normal 23 4 3 5" xfId="46342" xr:uid="{00000000-0005-0000-0000-0000BB4F0000}"/>
    <cellStyle name="Normal 23 4 4" xfId="7016" xr:uid="{00000000-0005-0000-0000-0000BC4F0000}"/>
    <cellStyle name="Normal 23 4 4 2" xfId="17935" xr:uid="{00000000-0005-0000-0000-0000BD4F0000}"/>
    <cellStyle name="Normal 23 4 4 2 2" xfId="29904" xr:uid="{00000000-0005-0000-0000-0000BE4F0000}"/>
    <cellStyle name="Normal 23 4 4 3" xfId="29903" xr:uid="{00000000-0005-0000-0000-0000BF4F0000}"/>
    <cellStyle name="Normal 23 4 4 4" xfId="50704" xr:uid="{00000000-0005-0000-0000-0000C04F0000}"/>
    <cellStyle name="Normal 23 4 5" xfId="4835" xr:uid="{00000000-0005-0000-0000-0000C14F0000}"/>
    <cellStyle name="Normal 23 4 5 2" xfId="15754" xr:uid="{00000000-0005-0000-0000-0000C24F0000}"/>
    <cellStyle name="Normal 23 4 5 2 2" xfId="29906" xr:uid="{00000000-0005-0000-0000-0000C34F0000}"/>
    <cellStyle name="Normal 23 4 5 3" xfId="29905" xr:uid="{00000000-0005-0000-0000-0000C44F0000}"/>
    <cellStyle name="Normal 23 4 5 4" xfId="48523" xr:uid="{00000000-0005-0000-0000-0000C54F0000}"/>
    <cellStyle name="Normal 23 4 6" xfId="11392" xr:uid="{00000000-0005-0000-0000-0000C64F0000}"/>
    <cellStyle name="Normal 23 4 6 2" xfId="29907" xr:uid="{00000000-0005-0000-0000-0000C74F0000}"/>
    <cellStyle name="Normal 23 4 7" xfId="29888" xr:uid="{00000000-0005-0000-0000-0000C84F0000}"/>
    <cellStyle name="Normal 23 4 8" xfId="44161" xr:uid="{00000000-0005-0000-0000-0000C94F0000}"/>
    <cellStyle name="Normal 23 5" xfId="649" xr:uid="{00000000-0005-0000-0000-0000CA4F0000}"/>
    <cellStyle name="Normal 23 5 2" xfId="1748" xr:uid="{00000000-0005-0000-0000-0000CB4F0000}"/>
    <cellStyle name="Normal 23 5 2 2" xfId="3931" xr:uid="{00000000-0005-0000-0000-0000CC4F0000}"/>
    <cellStyle name="Normal 23 5 2 2 2" xfId="10474" xr:uid="{00000000-0005-0000-0000-0000CD4F0000}"/>
    <cellStyle name="Normal 23 5 2 2 2 2" xfId="21393" xr:uid="{00000000-0005-0000-0000-0000CE4F0000}"/>
    <cellStyle name="Normal 23 5 2 2 2 2 2" xfId="29912" xr:uid="{00000000-0005-0000-0000-0000CF4F0000}"/>
    <cellStyle name="Normal 23 5 2 2 2 3" xfId="29911" xr:uid="{00000000-0005-0000-0000-0000D04F0000}"/>
    <cellStyle name="Normal 23 5 2 2 2 4" xfId="54162" xr:uid="{00000000-0005-0000-0000-0000D14F0000}"/>
    <cellStyle name="Normal 23 5 2 2 3" xfId="14850" xr:uid="{00000000-0005-0000-0000-0000D24F0000}"/>
    <cellStyle name="Normal 23 5 2 2 3 2" xfId="29913" xr:uid="{00000000-0005-0000-0000-0000D34F0000}"/>
    <cellStyle name="Normal 23 5 2 2 4" xfId="29910" xr:uid="{00000000-0005-0000-0000-0000D44F0000}"/>
    <cellStyle name="Normal 23 5 2 2 5" xfId="47619" xr:uid="{00000000-0005-0000-0000-0000D54F0000}"/>
    <cellStyle name="Normal 23 5 2 3" xfId="8293" xr:uid="{00000000-0005-0000-0000-0000D64F0000}"/>
    <cellStyle name="Normal 23 5 2 3 2" xfId="19212" xr:uid="{00000000-0005-0000-0000-0000D74F0000}"/>
    <cellStyle name="Normal 23 5 2 3 2 2" xfId="29915" xr:uid="{00000000-0005-0000-0000-0000D84F0000}"/>
    <cellStyle name="Normal 23 5 2 3 3" xfId="29914" xr:uid="{00000000-0005-0000-0000-0000D94F0000}"/>
    <cellStyle name="Normal 23 5 2 3 4" xfId="51981" xr:uid="{00000000-0005-0000-0000-0000DA4F0000}"/>
    <cellStyle name="Normal 23 5 2 4" xfId="6112" xr:uid="{00000000-0005-0000-0000-0000DB4F0000}"/>
    <cellStyle name="Normal 23 5 2 4 2" xfId="17031" xr:uid="{00000000-0005-0000-0000-0000DC4F0000}"/>
    <cellStyle name="Normal 23 5 2 4 2 2" xfId="29917" xr:uid="{00000000-0005-0000-0000-0000DD4F0000}"/>
    <cellStyle name="Normal 23 5 2 4 3" xfId="29916" xr:uid="{00000000-0005-0000-0000-0000DE4F0000}"/>
    <cellStyle name="Normal 23 5 2 4 4" xfId="49800" xr:uid="{00000000-0005-0000-0000-0000DF4F0000}"/>
    <cellStyle name="Normal 23 5 2 5" xfId="12669" xr:uid="{00000000-0005-0000-0000-0000E04F0000}"/>
    <cellStyle name="Normal 23 5 2 5 2" xfId="29918" xr:uid="{00000000-0005-0000-0000-0000E14F0000}"/>
    <cellStyle name="Normal 23 5 2 6" xfId="29909" xr:uid="{00000000-0005-0000-0000-0000E24F0000}"/>
    <cellStyle name="Normal 23 5 2 7" xfId="45438" xr:uid="{00000000-0005-0000-0000-0000E34F0000}"/>
    <cellStyle name="Normal 23 5 3" xfId="2840" xr:uid="{00000000-0005-0000-0000-0000E44F0000}"/>
    <cellStyle name="Normal 23 5 3 2" xfId="9383" xr:uid="{00000000-0005-0000-0000-0000E54F0000}"/>
    <cellStyle name="Normal 23 5 3 2 2" xfId="20302" xr:uid="{00000000-0005-0000-0000-0000E64F0000}"/>
    <cellStyle name="Normal 23 5 3 2 2 2" xfId="29921" xr:uid="{00000000-0005-0000-0000-0000E74F0000}"/>
    <cellStyle name="Normal 23 5 3 2 3" xfId="29920" xr:uid="{00000000-0005-0000-0000-0000E84F0000}"/>
    <cellStyle name="Normal 23 5 3 2 4" xfId="53071" xr:uid="{00000000-0005-0000-0000-0000E94F0000}"/>
    <cellStyle name="Normal 23 5 3 3" xfId="13759" xr:uid="{00000000-0005-0000-0000-0000EA4F0000}"/>
    <cellStyle name="Normal 23 5 3 3 2" xfId="29922" xr:uid="{00000000-0005-0000-0000-0000EB4F0000}"/>
    <cellStyle name="Normal 23 5 3 4" xfId="29919" xr:uid="{00000000-0005-0000-0000-0000EC4F0000}"/>
    <cellStyle name="Normal 23 5 3 5" xfId="46528" xr:uid="{00000000-0005-0000-0000-0000ED4F0000}"/>
    <cellStyle name="Normal 23 5 4" xfId="7202" xr:uid="{00000000-0005-0000-0000-0000EE4F0000}"/>
    <cellStyle name="Normal 23 5 4 2" xfId="18121" xr:uid="{00000000-0005-0000-0000-0000EF4F0000}"/>
    <cellStyle name="Normal 23 5 4 2 2" xfId="29924" xr:uid="{00000000-0005-0000-0000-0000F04F0000}"/>
    <cellStyle name="Normal 23 5 4 3" xfId="29923" xr:uid="{00000000-0005-0000-0000-0000F14F0000}"/>
    <cellStyle name="Normal 23 5 4 4" xfId="50890" xr:uid="{00000000-0005-0000-0000-0000F24F0000}"/>
    <cellStyle name="Normal 23 5 5" xfId="5021" xr:uid="{00000000-0005-0000-0000-0000F34F0000}"/>
    <cellStyle name="Normal 23 5 5 2" xfId="15940" xr:uid="{00000000-0005-0000-0000-0000F44F0000}"/>
    <cellStyle name="Normal 23 5 5 2 2" xfId="29926" xr:uid="{00000000-0005-0000-0000-0000F54F0000}"/>
    <cellStyle name="Normal 23 5 5 3" xfId="29925" xr:uid="{00000000-0005-0000-0000-0000F64F0000}"/>
    <cellStyle name="Normal 23 5 5 4" xfId="48709" xr:uid="{00000000-0005-0000-0000-0000F74F0000}"/>
    <cellStyle name="Normal 23 5 6" xfId="11578" xr:uid="{00000000-0005-0000-0000-0000F84F0000}"/>
    <cellStyle name="Normal 23 5 6 2" xfId="29927" xr:uid="{00000000-0005-0000-0000-0000F94F0000}"/>
    <cellStyle name="Normal 23 5 7" xfId="29908" xr:uid="{00000000-0005-0000-0000-0000FA4F0000}"/>
    <cellStyle name="Normal 23 5 8" xfId="44347" xr:uid="{00000000-0005-0000-0000-0000FB4F0000}"/>
    <cellStyle name="Normal 23 6" xfId="747" xr:uid="{00000000-0005-0000-0000-0000FC4F0000}"/>
    <cellStyle name="Normal 23 6 2" xfId="1846" xr:uid="{00000000-0005-0000-0000-0000FD4F0000}"/>
    <cellStyle name="Normal 23 6 2 2" xfId="4029" xr:uid="{00000000-0005-0000-0000-0000FE4F0000}"/>
    <cellStyle name="Normal 23 6 2 2 2" xfId="10572" xr:uid="{00000000-0005-0000-0000-0000FF4F0000}"/>
    <cellStyle name="Normal 23 6 2 2 2 2" xfId="21491" xr:uid="{00000000-0005-0000-0000-000000500000}"/>
    <cellStyle name="Normal 23 6 2 2 2 2 2" xfId="29932" xr:uid="{00000000-0005-0000-0000-000001500000}"/>
    <cellStyle name="Normal 23 6 2 2 2 3" xfId="29931" xr:uid="{00000000-0005-0000-0000-000002500000}"/>
    <cellStyle name="Normal 23 6 2 2 2 4" xfId="54260" xr:uid="{00000000-0005-0000-0000-000003500000}"/>
    <cellStyle name="Normal 23 6 2 2 3" xfId="14948" xr:uid="{00000000-0005-0000-0000-000004500000}"/>
    <cellStyle name="Normal 23 6 2 2 3 2" xfId="29933" xr:uid="{00000000-0005-0000-0000-000005500000}"/>
    <cellStyle name="Normal 23 6 2 2 4" xfId="29930" xr:uid="{00000000-0005-0000-0000-000006500000}"/>
    <cellStyle name="Normal 23 6 2 2 5" xfId="47717" xr:uid="{00000000-0005-0000-0000-000007500000}"/>
    <cellStyle name="Normal 23 6 2 3" xfId="8391" xr:uid="{00000000-0005-0000-0000-000008500000}"/>
    <cellStyle name="Normal 23 6 2 3 2" xfId="19310" xr:uid="{00000000-0005-0000-0000-000009500000}"/>
    <cellStyle name="Normal 23 6 2 3 2 2" xfId="29935" xr:uid="{00000000-0005-0000-0000-00000A500000}"/>
    <cellStyle name="Normal 23 6 2 3 3" xfId="29934" xr:uid="{00000000-0005-0000-0000-00000B500000}"/>
    <cellStyle name="Normal 23 6 2 3 4" xfId="52079" xr:uid="{00000000-0005-0000-0000-00000C500000}"/>
    <cellStyle name="Normal 23 6 2 4" xfId="6210" xr:uid="{00000000-0005-0000-0000-00000D500000}"/>
    <cellStyle name="Normal 23 6 2 4 2" xfId="17129" xr:uid="{00000000-0005-0000-0000-00000E500000}"/>
    <cellStyle name="Normal 23 6 2 4 2 2" xfId="29937" xr:uid="{00000000-0005-0000-0000-00000F500000}"/>
    <cellStyle name="Normal 23 6 2 4 3" xfId="29936" xr:uid="{00000000-0005-0000-0000-000010500000}"/>
    <cellStyle name="Normal 23 6 2 4 4" xfId="49898" xr:uid="{00000000-0005-0000-0000-000011500000}"/>
    <cellStyle name="Normal 23 6 2 5" xfId="12767" xr:uid="{00000000-0005-0000-0000-000012500000}"/>
    <cellStyle name="Normal 23 6 2 5 2" xfId="29938" xr:uid="{00000000-0005-0000-0000-000013500000}"/>
    <cellStyle name="Normal 23 6 2 6" xfId="29929" xr:uid="{00000000-0005-0000-0000-000014500000}"/>
    <cellStyle name="Normal 23 6 2 7" xfId="45536" xr:uid="{00000000-0005-0000-0000-000015500000}"/>
    <cellStyle name="Normal 23 6 3" xfId="2938" xr:uid="{00000000-0005-0000-0000-000016500000}"/>
    <cellStyle name="Normal 23 6 3 2" xfId="9481" xr:uid="{00000000-0005-0000-0000-000017500000}"/>
    <cellStyle name="Normal 23 6 3 2 2" xfId="20400" xr:uid="{00000000-0005-0000-0000-000018500000}"/>
    <cellStyle name="Normal 23 6 3 2 2 2" xfId="29941" xr:uid="{00000000-0005-0000-0000-000019500000}"/>
    <cellStyle name="Normal 23 6 3 2 3" xfId="29940" xr:uid="{00000000-0005-0000-0000-00001A500000}"/>
    <cellStyle name="Normal 23 6 3 2 4" xfId="53169" xr:uid="{00000000-0005-0000-0000-00001B500000}"/>
    <cellStyle name="Normal 23 6 3 3" xfId="13857" xr:uid="{00000000-0005-0000-0000-00001C500000}"/>
    <cellStyle name="Normal 23 6 3 3 2" xfId="29942" xr:uid="{00000000-0005-0000-0000-00001D500000}"/>
    <cellStyle name="Normal 23 6 3 4" xfId="29939" xr:uid="{00000000-0005-0000-0000-00001E500000}"/>
    <cellStyle name="Normal 23 6 3 5" xfId="46626" xr:uid="{00000000-0005-0000-0000-00001F500000}"/>
    <cellStyle name="Normal 23 6 4" xfId="7300" xr:uid="{00000000-0005-0000-0000-000020500000}"/>
    <cellStyle name="Normal 23 6 4 2" xfId="18219" xr:uid="{00000000-0005-0000-0000-000021500000}"/>
    <cellStyle name="Normal 23 6 4 2 2" xfId="29944" xr:uid="{00000000-0005-0000-0000-000022500000}"/>
    <cellStyle name="Normal 23 6 4 3" xfId="29943" xr:uid="{00000000-0005-0000-0000-000023500000}"/>
    <cellStyle name="Normal 23 6 4 4" xfId="50988" xr:uid="{00000000-0005-0000-0000-000024500000}"/>
    <cellStyle name="Normal 23 6 5" xfId="5119" xr:uid="{00000000-0005-0000-0000-000025500000}"/>
    <cellStyle name="Normal 23 6 5 2" xfId="16038" xr:uid="{00000000-0005-0000-0000-000026500000}"/>
    <cellStyle name="Normal 23 6 5 2 2" xfId="29946" xr:uid="{00000000-0005-0000-0000-000027500000}"/>
    <cellStyle name="Normal 23 6 5 3" xfId="29945" xr:uid="{00000000-0005-0000-0000-000028500000}"/>
    <cellStyle name="Normal 23 6 5 4" xfId="48807" xr:uid="{00000000-0005-0000-0000-000029500000}"/>
    <cellStyle name="Normal 23 6 6" xfId="11676" xr:uid="{00000000-0005-0000-0000-00002A500000}"/>
    <cellStyle name="Normal 23 6 6 2" xfId="29947" xr:uid="{00000000-0005-0000-0000-00002B500000}"/>
    <cellStyle name="Normal 23 6 7" xfId="29928" xr:uid="{00000000-0005-0000-0000-00002C500000}"/>
    <cellStyle name="Normal 23 6 8" xfId="44445" xr:uid="{00000000-0005-0000-0000-00002D500000}"/>
    <cellStyle name="Normal 23 7" xfId="845" xr:uid="{00000000-0005-0000-0000-00002E500000}"/>
    <cellStyle name="Normal 23 7 2" xfId="1944" xr:uid="{00000000-0005-0000-0000-00002F500000}"/>
    <cellStyle name="Normal 23 7 2 2" xfId="4127" xr:uid="{00000000-0005-0000-0000-000030500000}"/>
    <cellStyle name="Normal 23 7 2 2 2" xfId="10670" xr:uid="{00000000-0005-0000-0000-000031500000}"/>
    <cellStyle name="Normal 23 7 2 2 2 2" xfId="21589" xr:uid="{00000000-0005-0000-0000-000032500000}"/>
    <cellStyle name="Normal 23 7 2 2 2 2 2" xfId="29952" xr:uid="{00000000-0005-0000-0000-000033500000}"/>
    <cellStyle name="Normal 23 7 2 2 2 3" xfId="29951" xr:uid="{00000000-0005-0000-0000-000034500000}"/>
    <cellStyle name="Normal 23 7 2 2 2 4" xfId="54358" xr:uid="{00000000-0005-0000-0000-000035500000}"/>
    <cellStyle name="Normal 23 7 2 2 3" xfId="15046" xr:uid="{00000000-0005-0000-0000-000036500000}"/>
    <cellStyle name="Normal 23 7 2 2 3 2" xfId="29953" xr:uid="{00000000-0005-0000-0000-000037500000}"/>
    <cellStyle name="Normal 23 7 2 2 4" xfId="29950" xr:uid="{00000000-0005-0000-0000-000038500000}"/>
    <cellStyle name="Normal 23 7 2 2 5" xfId="47815" xr:uid="{00000000-0005-0000-0000-000039500000}"/>
    <cellStyle name="Normal 23 7 2 3" xfId="8489" xr:uid="{00000000-0005-0000-0000-00003A500000}"/>
    <cellStyle name="Normal 23 7 2 3 2" xfId="19408" xr:uid="{00000000-0005-0000-0000-00003B500000}"/>
    <cellStyle name="Normal 23 7 2 3 2 2" xfId="29955" xr:uid="{00000000-0005-0000-0000-00003C500000}"/>
    <cellStyle name="Normal 23 7 2 3 3" xfId="29954" xr:uid="{00000000-0005-0000-0000-00003D500000}"/>
    <cellStyle name="Normal 23 7 2 3 4" xfId="52177" xr:uid="{00000000-0005-0000-0000-00003E500000}"/>
    <cellStyle name="Normal 23 7 2 4" xfId="6308" xr:uid="{00000000-0005-0000-0000-00003F500000}"/>
    <cellStyle name="Normal 23 7 2 4 2" xfId="17227" xr:uid="{00000000-0005-0000-0000-000040500000}"/>
    <cellStyle name="Normal 23 7 2 4 2 2" xfId="29957" xr:uid="{00000000-0005-0000-0000-000041500000}"/>
    <cellStyle name="Normal 23 7 2 4 3" xfId="29956" xr:uid="{00000000-0005-0000-0000-000042500000}"/>
    <cellStyle name="Normal 23 7 2 4 4" xfId="49996" xr:uid="{00000000-0005-0000-0000-000043500000}"/>
    <cellStyle name="Normal 23 7 2 5" xfId="12865" xr:uid="{00000000-0005-0000-0000-000044500000}"/>
    <cellStyle name="Normal 23 7 2 5 2" xfId="29958" xr:uid="{00000000-0005-0000-0000-000045500000}"/>
    <cellStyle name="Normal 23 7 2 6" xfId="29949" xr:uid="{00000000-0005-0000-0000-000046500000}"/>
    <cellStyle name="Normal 23 7 2 7" xfId="45634" xr:uid="{00000000-0005-0000-0000-000047500000}"/>
    <cellStyle name="Normal 23 7 3" xfId="3036" xr:uid="{00000000-0005-0000-0000-000048500000}"/>
    <cellStyle name="Normal 23 7 3 2" xfId="9579" xr:uid="{00000000-0005-0000-0000-000049500000}"/>
    <cellStyle name="Normal 23 7 3 2 2" xfId="20498" xr:uid="{00000000-0005-0000-0000-00004A500000}"/>
    <cellStyle name="Normal 23 7 3 2 2 2" xfId="29961" xr:uid="{00000000-0005-0000-0000-00004B500000}"/>
    <cellStyle name="Normal 23 7 3 2 3" xfId="29960" xr:uid="{00000000-0005-0000-0000-00004C500000}"/>
    <cellStyle name="Normal 23 7 3 2 4" xfId="53267" xr:uid="{00000000-0005-0000-0000-00004D500000}"/>
    <cellStyle name="Normal 23 7 3 3" xfId="13955" xr:uid="{00000000-0005-0000-0000-00004E500000}"/>
    <cellStyle name="Normal 23 7 3 3 2" xfId="29962" xr:uid="{00000000-0005-0000-0000-00004F500000}"/>
    <cellStyle name="Normal 23 7 3 4" xfId="29959" xr:uid="{00000000-0005-0000-0000-000050500000}"/>
    <cellStyle name="Normal 23 7 3 5" xfId="46724" xr:uid="{00000000-0005-0000-0000-000051500000}"/>
    <cellStyle name="Normal 23 7 4" xfId="7398" xr:uid="{00000000-0005-0000-0000-000052500000}"/>
    <cellStyle name="Normal 23 7 4 2" xfId="18317" xr:uid="{00000000-0005-0000-0000-000053500000}"/>
    <cellStyle name="Normal 23 7 4 2 2" xfId="29964" xr:uid="{00000000-0005-0000-0000-000054500000}"/>
    <cellStyle name="Normal 23 7 4 3" xfId="29963" xr:uid="{00000000-0005-0000-0000-000055500000}"/>
    <cellStyle name="Normal 23 7 4 4" xfId="51086" xr:uid="{00000000-0005-0000-0000-000056500000}"/>
    <cellStyle name="Normal 23 7 5" xfId="5217" xr:uid="{00000000-0005-0000-0000-000057500000}"/>
    <cellStyle name="Normal 23 7 5 2" xfId="16136" xr:uid="{00000000-0005-0000-0000-000058500000}"/>
    <cellStyle name="Normal 23 7 5 2 2" xfId="29966" xr:uid="{00000000-0005-0000-0000-000059500000}"/>
    <cellStyle name="Normal 23 7 5 3" xfId="29965" xr:uid="{00000000-0005-0000-0000-00005A500000}"/>
    <cellStyle name="Normal 23 7 5 4" xfId="48905" xr:uid="{00000000-0005-0000-0000-00005B500000}"/>
    <cellStyle name="Normal 23 7 6" xfId="11774" xr:uid="{00000000-0005-0000-0000-00005C500000}"/>
    <cellStyle name="Normal 23 7 6 2" xfId="29967" xr:uid="{00000000-0005-0000-0000-00005D500000}"/>
    <cellStyle name="Normal 23 7 7" xfId="29948" xr:uid="{00000000-0005-0000-0000-00005E500000}"/>
    <cellStyle name="Normal 23 7 8" xfId="44543" xr:uid="{00000000-0005-0000-0000-00005F500000}"/>
    <cellStyle name="Normal 23 8" xfId="957" xr:uid="{00000000-0005-0000-0000-000060500000}"/>
    <cellStyle name="Normal 23 8 2" xfId="2055" xr:uid="{00000000-0005-0000-0000-000061500000}"/>
    <cellStyle name="Normal 23 8 2 2" xfId="4238" xr:uid="{00000000-0005-0000-0000-000062500000}"/>
    <cellStyle name="Normal 23 8 2 2 2" xfId="10781" xr:uid="{00000000-0005-0000-0000-000063500000}"/>
    <cellStyle name="Normal 23 8 2 2 2 2" xfId="21700" xr:uid="{00000000-0005-0000-0000-000064500000}"/>
    <cellStyle name="Normal 23 8 2 2 2 2 2" xfId="29972" xr:uid="{00000000-0005-0000-0000-000065500000}"/>
    <cellStyle name="Normal 23 8 2 2 2 3" xfId="29971" xr:uid="{00000000-0005-0000-0000-000066500000}"/>
    <cellStyle name="Normal 23 8 2 2 2 4" xfId="54469" xr:uid="{00000000-0005-0000-0000-000067500000}"/>
    <cellStyle name="Normal 23 8 2 2 3" xfId="15157" xr:uid="{00000000-0005-0000-0000-000068500000}"/>
    <cellStyle name="Normal 23 8 2 2 3 2" xfId="29973" xr:uid="{00000000-0005-0000-0000-000069500000}"/>
    <cellStyle name="Normal 23 8 2 2 4" xfId="29970" xr:uid="{00000000-0005-0000-0000-00006A500000}"/>
    <cellStyle name="Normal 23 8 2 2 5" xfId="47926" xr:uid="{00000000-0005-0000-0000-00006B500000}"/>
    <cellStyle name="Normal 23 8 2 3" xfId="8600" xr:uid="{00000000-0005-0000-0000-00006C500000}"/>
    <cellStyle name="Normal 23 8 2 3 2" xfId="19519" xr:uid="{00000000-0005-0000-0000-00006D500000}"/>
    <cellStyle name="Normal 23 8 2 3 2 2" xfId="29975" xr:uid="{00000000-0005-0000-0000-00006E500000}"/>
    <cellStyle name="Normal 23 8 2 3 3" xfId="29974" xr:uid="{00000000-0005-0000-0000-00006F500000}"/>
    <cellStyle name="Normal 23 8 2 3 4" xfId="52288" xr:uid="{00000000-0005-0000-0000-000070500000}"/>
    <cellStyle name="Normal 23 8 2 4" xfId="6419" xr:uid="{00000000-0005-0000-0000-000071500000}"/>
    <cellStyle name="Normal 23 8 2 4 2" xfId="17338" xr:uid="{00000000-0005-0000-0000-000072500000}"/>
    <cellStyle name="Normal 23 8 2 4 2 2" xfId="29977" xr:uid="{00000000-0005-0000-0000-000073500000}"/>
    <cellStyle name="Normal 23 8 2 4 3" xfId="29976" xr:uid="{00000000-0005-0000-0000-000074500000}"/>
    <cellStyle name="Normal 23 8 2 4 4" xfId="50107" xr:uid="{00000000-0005-0000-0000-000075500000}"/>
    <cellStyle name="Normal 23 8 2 5" xfId="12976" xr:uid="{00000000-0005-0000-0000-000076500000}"/>
    <cellStyle name="Normal 23 8 2 5 2" xfId="29978" xr:uid="{00000000-0005-0000-0000-000077500000}"/>
    <cellStyle name="Normal 23 8 2 6" xfId="29969" xr:uid="{00000000-0005-0000-0000-000078500000}"/>
    <cellStyle name="Normal 23 8 2 7" xfId="45745" xr:uid="{00000000-0005-0000-0000-000079500000}"/>
    <cellStyle name="Normal 23 8 3" xfId="3147" xr:uid="{00000000-0005-0000-0000-00007A500000}"/>
    <cellStyle name="Normal 23 8 3 2" xfId="9690" xr:uid="{00000000-0005-0000-0000-00007B500000}"/>
    <cellStyle name="Normal 23 8 3 2 2" xfId="20609" xr:uid="{00000000-0005-0000-0000-00007C500000}"/>
    <cellStyle name="Normal 23 8 3 2 2 2" xfId="29981" xr:uid="{00000000-0005-0000-0000-00007D500000}"/>
    <cellStyle name="Normal 23 8 3 2 3" xfId="29980" xr:uid="{00000000-0005-0000-0000-00007E500000}"/>
    <cellStyle name="Normal 23 8 3 2 4" xfId="53378" xr:uid="{00000000-0005-0000-0000-00007F500000}"/>
    <cellStyle name="Normal 23 8 3 3" xfId="14066" xr:uid="{00000000-0005-0000-0000-000080500000}"/>
    <cellStyle name="Normal 23 8 3 3 2" xfId="29982" xr:uid="{00000000-0005-0000-0000-000081500000}"/>
    <cellStyle name="Normal 23 8 3 4" xfId="29979" xr:uid="{00000000-0005-0000-0000-000082500000}"/>
    <cellStyle name="Normal 23 8 3 5" xfId="46835" xr:uid="{00000000-0005-0000-0000-000083500000}"/>
    <cellStyle name="Normal 23 8 4" xfId="7509" xr:uid="{00000000-0005-0000-0000-000084500000}"/>
    <cellStyle name="Normal 23 8 4 2" xfId="18428" xr:uid="{00000000-0005-0000-0000-000085500000}"/>
    <cellStyle name="Normal 23 8 4 2 2" xfId="29984" xr:uid="{00000000-0005-0000-0000-000086500000}"/>
    <cellStyle name="Normal 23 8 4 3" xfId="29983" xr:uid="{00000000-0005-0000-0000-000087500000}"/>
    <cellStyle name="Normal 23 8 4 4" xfId="51197" xr:uid="{00000000-0005-0000-0000-000088500000}"/>
    <cellStyle name="Normal 23 8 5" xfId="5328" xr:uid="{00000000-0005-0000-0000-000089500000}"/>
    <cellStyle name="Normal 23 8 5 2" xfId="16247" xr:uid="{00000000-0005-0000-0000-00008A500000}"/>
    <cellStyle name="Normal 23 8 5 2 2" xfId="29986" xr:uid="{00000000-0005-0000-0000-00008B500000}"/>
    <cellStyle name="Normal 23 8 5 3" xfId="29985" xr:uid="{00000000-0005-0000-0000-00008C500000}"/>
    <cellStyle name="Normal 23 8 5 4" xfId="49016" xr:uid="{00000000-0005-0000-0000-00008D500000}"/>
    <cellStyle name="Normal 23 8 6" xfId="11885" xr:uid="{00000000-0005-0000-0000-00008E500000}"/>
    <cellStyle name="Normal 23 8 6 2" xfId="29987" xr:uid="{00000000-0005-0000-0000-00008F500000}"/>
    <cellStyle name="Normal 23 8 7" xfId="29968" xr:uid="{00000000-0005-0000-0000-000090500000}"/>
    <cellStyle name="Normal 23 8 8" xfId="44654" xr:uid="{00000000-0005-0000-0000-000091500000}"/>
    <cellStyle name="Normal 23 9" xfId="1043" xr:uid="{00000000-0005-0000-0000-000092500000}"/>
    <cellStyle name="Normal 23 9 2" xfId="2141" xr:uid="{00000000-0005-0000-0000-000093500000}"/>
    <cellStyle name="Normal 23 9 2 2" xfId="4324" xr:uid="{00000000-0005-0000-0000-000094500000}"/>
    <cellStyle name="Normal 23 9 2 2 2" xfId="10867" xr:uid="{00000000-0005-0000-0000-000095500000}"/>
    <cellStyle name="Normal 23 9 2 2 2 2" xfId="21786" xr:uid="{00000000-0005-0000-0000-000096500000}"/>
    <cellStyle name="Normal 23 9 2 2 2 2 2" xfId="29992" xr:uid="{00000000-0005-0000-0000-000097500000}"/>
    <cellStyle name="Normal 23 9 2 2 2 3" xfId="29991" xr:uid="{00000000-0005-0000-0000-000098500000}"/>
    <cellStyle name="Normal 23 9 2 2 2 4" xfId="54555" xr:uid="{00000000-0005-0000-0000-000099500000}"/>
    <cellStyle name="Normal 23 9 2 2 3" xfId="15243" xr:uid="{00000000-0005-0000-0000-00009A500000}"/>
    <cellStyle name="Normal 23 9 2 2 3 2" xfId="29993" xr:uid="{00000000-0005-0000-0000-00009B500000}"/>
    <cellStyle name="Normal 23 9 2 2 4" xfId="29990" xr:uid="{00000000-0005-0000-0000-00009C500000}"/>
    <cellStyle name="Normal 23 9 2 2 5" xfId="48012" xr:uid="{00000000-0005-0000-0000-00009D500000}"/>
    <cellStyle name="Normal 23 9 2 3" xfId="8686" xr:uid="{00000000-0005-0000-0000-00009E500000}"/>
    <cellStyle name="Normal 23 9 2 3 2" xfId="19605" xr:uid="{00000000-0005-0000-0000-00009F500000}"/>
    <cellStyle name="Normal 23 9 2 3 2 2" xfId="29995" xr:uid="{00000000-0005-0000-0000-0000A0500000}"/>
    <cellStyle name="Normal 23 9 2 3 3" xfId="29994" xr:uid="{00000000-0005-0000-0000-0000A1500000}"/>
    <cellStyle name="Normal 23 9 2 3 4" xfId="52374" xr:uid="{00000000-0005-0000-0000-0000A2500000}"/>
    <cellStyle name="Normal 23 9 2 4" xfId="6505" xr:uid="{00000000-0005-0000-0000-0000A3500000}"/>
    <cellStyle name="Normal 23 9 2 4 2" xfId="17424" xr:uid="{00000000-0005-0000-0000-0000A4500000}"/>
    <cellStyle name="Normal 23 9 2 4 2 2" xfId="29997" xr:uid="{00000000-0005-0000-0000-0000A5500000}"/>
    <cellStyle name="Normal 23 9 2 4 3" xfId="29996" xr:uid="{00000000-0005-0000-0000-0000A6500000}"/>
    <cellStyle name="Normal 23 9 2 4 4" xfId="50193" xr:uid="{00000000-0005-0000-0000-0000A7500000}"/>
    <cellStyle name="Normal 23 9 2 5" xfId="13062" xr:uid="{00000000-0005-0000-0000-0000A8500000}"/>
    <cellStyle name="Normal 23 9 2 5 2" xfId="29998" xr:uid="{00000000-0005-0000-0000-0000A9500000}"/>
    <cellStyle name="Normal 23 9 2 6" xfId="29989" xr:uid="{00000000-0005-0000-0000-0000AA500000}"/>
    <cellStyle name="Normal 23 9 2 7" xfId="45831" xr:uid="{00000000-0005-0000-0000-0000AB500000}"/>
    <cellStyle name="Normal 23 9 3" xfId="3233" xr:uid="{00000000-0005-0000-0000-0000AC500000}"/>
    <cellStyle name="Normal 23 9 3 2" xfId="9776" xr:uid="{00000000-0005-0000-0000-0000AD500000}"/>
    <cellStyle name="Normal 23 9 3 2 2" xfId="20695" xr:uid="{00000000-0005-0000-0000-0000AE500000}"/>
    <cellStyle name="Normal 23 9 3 2 2 2" xfId="30001" xr:uid="{00000000-0005-0000-0000-0000AF500000}"/>
    <cellStyle name="Normal 23 9 3 2 3" xfId="30000" xr:uid="{00000000-0005-0000-0000-0000B0500000}"/>
    <cellStyle name="Normal 23 9 3 2 4" xfId="53464" xr:uid="{00000000-0005-0000-0000-0000B1500000}"/>
    <cellStyle name="Normal 23 9 3 3" xfId="14152" xr:uid="{00000000-0005-0000-0000-0000B2500000}"/>
    <cellStyle name="Normal 23 9 3 3 2" xfId="30002" xr:uid="{00000000-0005-0000-0000-0000B3500000}"/>
    <cellStyle name="Normal 23 9 3 4" xfId="29999" xr:uid="{00000000-0005-0000-0000-0000B4500000}"/>
    <cellStyle name="Normal 23 9 3 5" xfId="46921" xr:uid="{00000000-0005-0000-0000-0000B5500000}"/>
    <cellStyle name="Normal 23 9 4" xfId="7595" xr:uid="{00000000-0005-0000-0000-0000B6500000}"/>
    <cellStyle name="Normal 23 9 4 2" xfId="18514" xr:uid="{00000000-0005-0000-0000-0000B7500000}"/>
    <cellStyle name="Normal 23 9 4 2 2" xfId="30004" xr:uid="{00000000-0005-0000-0000-0000B8500000}"/>
    <cellStyle name="Normal 23 9 4 3" xfId="30003" xr:uid="{00000000-0005-0000-0000-0000B9500000}"/>
    <cellStyle name="Normal 23 9 4 4" xfId="51283" xr:uid="{00000000-0005-0000-0000-0000BA500000}"/>
    <cellStyle name="Normal 23 9 5" xfId="5414" xr:uid="{00000000-0005-0000-0000-0000BB500000}"/>
    <cellStyle name="Normal 23 9 5 2" xfId="16333" xr:uid="{00000000-0005-0000-0000-0000BC500000}"/>
    <cellStyle name="Normal 23 9 5 2 2" xfId="30006" xr:uid="{00000000-0005-0000-0000-0000BD500000}"/>
    <cellStyle name="Normal 23 9 5 3" xfId="30005" xr:uid="{00000000-0005-0000-0000-0000BE500000}"/>
    <cellStyle name="Normal 23 9 5 4" xfId="49102" xr:uid="{00000000-0005-0000-0000-0000BF500000}"/>
    <cellStyle name="Normal 23 9 6" xfId="11971" xr:uid="{00000000-0005-0000-0000-0000C0500000}"/>
    <cellStyle name="Normal 23 9 6 2" xfId="30007" xr:uid="{00000000-0005-0000-0000-0000C1500000}"/>
    <cellStyle name="Normal 23 9 7" xfId="29988" xr:uid="{00000000-0005-0000-0000-0000C2500000}"/>
    <cellStyle name="Normal 23 9 8" xfId="44740" xr:uid="{00000000-0005-0000-0000-0000C3500000}"/>
    <cellStyle name="Normal 230" xfId="55552" xr:uid="{00000000-0005-0000-0000-0000C4500000}"/>
    <cellStyle name="Normal 231" xfId="55569" xr:uid="{00000000-0005-0000-0000-0000C5500000}"/>
    <cellStyle name="Normal 232" xfId="55587" xr:uid="{00000000-0005-0000-0000-0000C6500000}"/>
    <cellStyle name="Normal 233" xfId="55602" xr:uid="{00000000-0005-0000-0000-0000C7500000}"/>
    <cellStyle name="Normal 234" xfId="55617" xr:uid="{00000000-0005-0000-0000-0000C8500000}"/>
    <cellStyle name="Normal 235" xfId="55703" xr:uid="{00000000-0005-0000-0000-0000C9500000}"/>
    <cellStyle name="Normal 24" xfId="126" xr:uid="{00000000-0005-0000-0000-0000CA500000}"/>
    <cellStyle name="Normal 24 10" xfId="1142" xr:uid="{00000000-0005-0000-0000-0000CB500000}"/>
    <cellStyle name="Normal 24 10 2" xfId="2240" xr:uid="{00000000-0005-0000-0000-0000CC500000}"/>
    <cellStyle name="Normal 24 10 2 2" xfId="4423" xr:uid="{00000000-0005-0000-0000-0000CD500000}"/>
    <cellStyle name="Normal 24 10 2 2 2" xfId="10966" xr:uid="{00000000-0005-0000-0000-0000CE500000}"/>
    <cellStyle name="Normal 24 10 2 2 2 2" xfId="21885" xr:uid="{00000000-0005-0000-0000-0000CF500000}"/>
    <cellStyle name="Normal 24 10 2 2 2 2 2" xfId="30013" xr:uid="{00000000-0005-0000-0000-0000D0500000}"/>
    <cellStyle name="Normal 24 10 2 2 2 3" xfId="30012" xr:uid="{00000000-0005-0000-0000-0000D1500000}"/>
    <cellStyle name="Normal 24 10 2 2 2 4" xfId="54654" xr:uid="{00000000-0005-0000-0000-0000D2500000}"/>
    <cellStyle name="Normal 24 10 2 2 3" xfId="15342" xr:uid="{00000000-0005-0000-0000-0000D3500000}"/>
    <cellStyle name="Normal 24 10 2 2 3 2" xfId="30014" xr:uid="{00000000-0005-0000-0000-0000D4500000}"/>
    <cellStyle name="Normal 24 10 2 2 4" xfId="30011" xr:uid="{00000000-0005-0000-0000-0000D5500000}"/>
    <cellStyle name="Normal 24 10 2 2 5" xfId="48111" xr:uid="{00000000-0005-0000-0000-0000D6500000}"/>
    <cellStyle name="Normal 24 10 2 3" xfId="8785" xr:uid="{00000000-0005-0000-0000-0000D7500000}"/>
    <cellStyle name="Normal 24 10 2 3 2" xfId="19704" xr:uid="{00000000-0005-0000-0000-0000D8500000}"/>
    <cellStyle name="Normal 24 10 2 3 2 2" xfId="30016" xr:uid="{00000000-0005-0000-0000-0000D9500000}"/>
    <cellStyle name="Normal 24 10 2 3 3" xfId="30015" xr:uid="{00000000-0005-0000-0000-0000DA500000}"/>
    <cellStyle name="Normal 24 10 2 3 4" xfId="52473" xr:uid="{00000000-0005-0000-0000-0000DB500000}"/>
    <cellStyle name="Normal 24 10 2 4" xfId="6604" xr:uid="{00000000-0005-0000-0000-0000DC500000}"/>
    <cellStyle name="Normal 24 10 2 4 2" xfId="17523" xr:uid="{00000000-0005-0000-0000-0000DD500000}"/>
    <cellStyle name="Normal 24 10 2 4 2 2" xfId="30018" xr:uid="{00000000-0005-0000-0000-0000DE500000}"/>
    <cellStyle name="Normal 24 10 2 4 3" xfId="30017" xr:uid="{00000000-0005-0000-0000-0000DF500000}"/>
    <cellStyle name="Normal 24 10 2 4 4" xfId="50292" xr:uid="{00000000-0005-0000-0000-0000E0500000}"/>
    <cellStyle name="Normal 24 10 2 5" xfId="13161" xr:uid="{00000000-0005-0000-0000-0000E1500000}"/>
    <cellStyle name="Normal 24 10 2 5 2" xfId="30019" xr:uid="{00000000-0005-0000-0000-0000E2500000}"/>
    <cellStyle name="Normal 24 10 2 6" xfId="30010" xr:uid="{00000000-0005-0000-0000-0000E3500000}"/>
    <cellStyle name="Normal 24 10 2 7" xfId="45930" xr:uid="{00000000-0005-0000-0000-0000E4500000}"/>
    <cellStyle name="Normal 24 10 3" xfId="3332" xr:uid="{00000000-0005-0000-0000-0000E5500000}"/>
    <cellStyle name="Normal 24 10 3 2" xfId="9875" xr:uid="{00000000-0005-0000-0000-0000E6500000}"/>
    <cellStyle name="Normal 24 10 3 2 2" xfId="20794" xr:uid="{00000000-0005-0000-0000-0000E7500000}"/>
    <cellStyle name="Normal 24 10 3 2 2 2" xfId="30022" xr:uid="{00000000-0005-0000-0000-0000E8500000}"/>
    <cellStyle name="Normal 24 10 3 2 3" xfId="30021" xr:uid="{00000000-0005-0000-0000-0000E9500000}"/>
    <cellStyle name="Normal 24 10 3 2 4" xfId="53563" xr:uid="{00000000-0005-0000-0000-0000EA500000}"/>
    <cellStyle name="Normal 24 10 3 3" xfId="14251" xr:uid="{00000000-0005-0000-0000-0000EB500000}"/>
    <cellStyle name="Normal 24 10 3 3 2" xfId="30023" xr:uid="{00000000-0005-0000-0000-0000EC500000}"/>
    <cellStyle name="Normal 24 10 3 4" xfId="30020" xr:uid="{00000000-0005-0000-0000-0000ED500000}"/>
    <cellStyle name="Normal 24 10 3 5" xfId="47020" xr:uid="{00000000-0005-0000-0000-0000EE500000}"/>
    <cellStyle name="Normal 24 10 4" xfId="7694" xr:uid="{00000000-0005-0000-0000-0000EF500000}"/>
    <cellStyle name="Normal 24 10 4 2" xfId="18613" xr:uid="{00000000-0005-0000-0000-0000F0500000}"/>
    <cellStyle name="Normal 24 10 4 2 2" xfId="30025" xr:uid="{00000000-0005-0000-0000-0000F1500000}"/>
    <cellStyle name="Normal 24 10 4 3" xfId="30024" xr:uid="{00000000-0005-0000-0000-0000F2500000}"/>
    <cellStyle name="Normal 24 10 4 4" xfId="51382" xr:uid="{00000000-0005-0000-0000-0000F3500000}"/>
    <cellStyle name="Normal 24 10 5" xfId="5513" xr:uid="{00000000-0005-0000-0000-0000F4500000}"/>
    <cellStyle name="Normal 24 10 5 2" xfId="16432" xr:uid="{00000000-0005-0000-0000-0000F5500000}"/>
    <cellStyle name="Normal 24 10 5 2 2" xfId="30027" xr:uid="{00000000-0005-0000-0000-0000F6500000}"/>
    <cellStyle name="Normal 24 10 5 3" xfId="30026" xr:uid="{00000000-0005-0000-0000-0000F7500000}"/>
    <cellStyle name="Normal 24 10 5 4" xfId="49201" xr:uid="{00000000-0005-0000-0000-0000F8500000}"/>
    <cellStyle name="Normal 24 10 6" xfId="12070" xr:uid="{00000000-0005-0000-0000-0000F9500000}"/>
    <cellStyle name="Normal 24 10 6 2" xfId="30028" xr:uid="{00000000-0005-0000-0000-0000FA500000}"/>
    <cellStyle name="Normal 24 10 7" xfId="30009" xr:uid="{00000000-0005-0000-0000-0000FB500000}"/>
    <cellStyle name="Normal 24 10 8" xfId="44839" xr:uid="{00000000-0005-0000-0000-0000FC500000}"/>
    <cellStyle name="Normal 24 11" xfId="1246" xr:uid="{00000000-0005-0000-0000-0000FD500000}"/>
    <cellStyle name="Normal 24 11 2" xfId="2344" xr:uid="{00000000-0005-0000-0000-0000FE500000}"/>
    <cellStyle name="Normal 24 11 2 2" xfId="4525" xr:uid="{00000000-0005-0000-0000-0000FF500000}"/>
    <cellStyle name="Normal 24 11 2 2 2" xfId="11068" xr:uid="{00000000-0005-0000-0000-000000510000}"/>
    <cellStyle name="Normal 24 11 2 2 2 2" xfId="21987" xr:uid="{00000000-0005-0000-0000-000001510000}"/>
    <cellStyle name="Normal 24 11 2 2 2 2 2" xfId="30033" xr:uid="{00000000-0005-0000-0000-000002510000}"/>
    <cellStyle name="Normal 24 11 2 2 2 3" xfId="30032" xr:uid="{00000000-0005-0000-0000-000003510000}"/>
    <cellStyle name="Normal 24 11 2 2 2 4" xfId="54756" xr:uid="{00000000-0005-0000-0000-000004510000}"/>
    <cellStyle name="Normal 24 11 2 2 3" xfId="15444" xr:uid="{00000000-0005-0000-0000-000005510000}"/>
    <cellStyle name="Normal 24 11 2 2 3 2" xfId="30034" xr:uid="{00000000-0005-0000-0000-000006510000}"/>
    <cellStyle name="Normal 24 11 2 2 4" xfId="30031" xr:uid="{00000000-0005-0000-0000-000007510000}"/>
    <cellStyle name="Normal 24 11 2 2 5" xfId="48213" xr:uid="{00000000-0005-0000-0000-000008510000}"/>
    <cellStyle name="Normal 24 11 2 3" xfId="8887" xr:uid="{00000000-0005-0000-0000-000009510000}"/>
    <cellStyle name="Normal 24 11 2 3 2" xfId="19806" xr:uid="{00000000-0005-0000-0000-00000A510000}"/>
    <cellStyle name="Normal 24 11 2 3 2 2" xfId="30036" xr:uid="{00000000-0005-0000-0000-00000B510000}"/>
    <cellStyle name="Normal 24 11 2 3 3" xfId="30035" xr:uid="{00000000-0005-0000-0000-00000C510000}"/>
    <cellStyle name="Normal 24 11 2 3 4" xfId="52575" xr:uid="{00000000-0005-0000-0000-00000D510000}"/>
    <cellStyle name="Normal 24 11 2 4" xfId="6706" xr:uid="{00000000-0005-0000-0000-00000E510000}"/>
    <cellStyle name="Normal 24 11 2 4 2" xfId="17625" xr:uid="{00000000-0005-0000-0000-00000F510000}"/>
    <cellStyle name="Normal 24 11 2 4 2 2" xfId="30038" xr:uid="{00000000-0005-0000-0000-000010510000}"/>
    <cellStyle name="Normal 24 11 2 4 3" xfId="30037" xr:uid="{00000000-0005-0000-0000-000011510000}"/>
    <cellStyle name="Normal 24 11 2 4 4" xfId="50394" xr:uid="{00000000-0005-0000-0000-000012510000}"/>
    <cellStyle name="Normal 24 11 2 5" xfId="13263" xr:uid="{00000000-0005-0000-0000-000013510000}"/>
    <cellStyle name="Normal 24 11 2 5 2" xfId="30039" xr:uid="{00000000-0005-0000-0000-000014510000}"/>
    <cellStyle name="Normal 24 11 2 6" xfId="30030" xr:uid="{00000000-0005-0000-0000-000015510000}"/>
    <cellStyle name="Normal 24 11 2 7" xfId="46032" xr:uid="{00000000-0005-0000-0000-000016510000}"/>
    <cellStyle name="Normal 24 11 3" xfId="3434" xr:uid="{00000000-0005-0000-0000-000017510000}"/>
    <cellStyle name="Normal 24 11 3 2" xfId="9977" xr:uid="{00000000-0005-0000-0000-000018510000}"/>
    <cellStyle name="Normal 24 11 3 2 2" xfId="20896" xr:uid="{00000000-0005-0000-0000-000019510000}"/>
    <cellStyle name="Normal 24 11 3 2 2 2" xfId="30042" xr:uid="{00000000-0005-0000-0000-00001A510000}"/>
    <cellStyle name="Normal 24 11 3 2 3" xfId="30041" xr:uid="{00000000-0005-0000-0000-00001B510000}"/>
    <cellStyle name="Normal 24 11 3 2 4" xfId="53665" xr:uid="{00000000-0005-0000-0000-00001C510000}"/>
    <cellStyle name="Normal 24 11 3 3" xfId="14353" xr:uid="{00000000-0005-0000-0000-00001D510000}"/>
    <cellStyle name="Normal 24 11 3 3 2" xfId="30043" xr:uid="{00000000-0005-0000-0000-00001E510000}"/>
    <cellStyle name="Normal 24 11 3 4" xfId="30040" xr:uid="{00000000-0005-0000-0000-00001F510000}"/>
    <cellStyle name="Normal 24 11 3 5" xfId="47122" xr:uid="{00000000-0005-0000-0000-000020510000}"/>
    <cellStyle name="Normal 24 11 4" xfId="7796" xr:uid="{00000000-0005-0000-0000-000021510000}"/>
    <cellStyle name="Normal 24 11 4 2" xfId="18715" xr:uid="{00000000-0005-0000-0000-000022510000}"/>
    <cellStyle name="Normal 24 11 4 2 2" xfId="30045" xr:uid="{00000000-0005-0000-0000-000023510000}"/>
    <cellStyle name="Normal 24 11 4 3" xfId="30044" xr:uid="{00000000-0005-0000-0000-000024510000}"/>
    <cellStyle name="Normal 24 11 4 4" xfId="51484" xr:uid="{00000000-0005-0000-0000-000025510000}"/>
    <cellStyle name="Normal 24 11 5" xfId="5615" xr:uid="{00000000-0005-0000-0000-000026510000}"/>
    <cellStyle name="Normal 24 11 5 2" xfId="16534" xr:uid="{00000000-0005-0000-0000-000027510000}"/>
    <cellStyle name="Normal 24 11 5 2 2" xfId="30047" xr:uid="{00000000-0005-0000-0000-000028510000}"/>
    <cellStyle name="Normal 24 11 5 3" xfId="30046" xr:uid="{00000000-0005-0000-0000-000029510000}"/>
    <cellStyle name="Normal 24 11 5 4" xfId="49303" xr:uid="{00000000-0005-0000-0000-00002A510000}"/>
    <cellStyle name="Normal 24 11 6" xfId="12172" xr:uid="{00000000-0005-0000-0000-00002B510000}"/>
    <cellStyle name="Normal 24 11 6 2" xfId="30048" xr:uid="{00000000-0005-0000-0000-00002C510000}"/>
    <cellStyle name="Normal 24 11 7" xfId="30029" xr:uid="{00000000-0005-0000-0000-00002D510000}"/>
    <cellStyle name="Normal 24 11 8" xfId="44941" xr:uid="{00000000-0005-0000-0000-00002E510000}"/>
    <cellStyle name="Normal 24 12" xfId="1365" xr:uid="{00000000-0005-0000-0000-00002F510000}"/>
    <cellStyle name="Normal 24 12 2" xfId="3548" xr:uid="{00000000-0005-0000-0000-000030510000}"/>
    <cellStyle name="Normal 24 12 2 2" xfId="10091" xr:uid="{00000000-0005-0000-0000-000031510000}"/>
    <cellStyle name="Normal 24 12 2 2 2" xfId="21010" xr:uid="{00000000-0005-0000-0000-000032510000}"/>
    <cellStyle name="Normal 24 12 2 2 2 2" xfId="30052" xr:uid="{00000000-0005-0000-0000-000033510000}"/>
    <cellStyle name="Normal 24 12 2 2 3" xfId="30051" xr:uid="{00000000-0005-0000-0000-000034510000}"/>
    <cellStyle name="Normal 24 12 2 2 4" xfId="53779" xr:uid="{00000000-0005-0000-0000-000035510000}"/>
    <cellStyle name="Normal 24 12 2 3" xfId="14467" xr:uid="{00000000-0005-0000-0000-000036510000}"/>
    <cellStyle name="Normal 24 12 2 3 2" xfId="30053" xr:uid="{00000000-0005-0000-0000-000037510000}"/>
    <cellStyle name="Normal 24 12 2 4" xfId="30050" xr:uid="{00000000-0005-0000-0000-000038510000}"/>
    <cellStyle name="Normal 24 12 2 5" xfId="47236" xr:uid="{00000000-0005-0000-0000-000039510000}"/>
    <cellStyle name="Normal 24 12 3" xfId="7910" xr:uid="{00000000-0005-0000-0000-00003A510000}"/>
    <cellStyle name="Normal 24 12 3 2" xfId="18829" xr:uid="{00000000-0005-0000-0000-00003B510000}"/>
    <cellStyle name="Normal 24 12 3 2 2" xfId="30055" xr:uid="{00000000-0005-0000-0000-00003C510000}"/>
    <cellStyle name="Normal 24 12 3 3" xfId="30054" xr:uid="{00000000-0005-0000-0000-00003D510000}"/>
    <cellStyle name="Normal 24 12 3 4" xfId="51598" xr:uid="{00000000-0005-0000-0000-00003E510000}"/>
    <cellStyle name="Normal 24 12 4" xfId="5729" xr:uid="{00000000-0005-0000-0000-00003F510000}"/>
    <cellStyle name="Normal 24 12 4 2" xfId="16648" xr:uid="{00000000-0005-0000-0000-000040510000}"/>
    <cellStyle name="Normal 24 12 4 2 2" xfId="30057" xr:uid="{00000000-0005-0000-0000-000041510000}"/>
    <cellStyle name="Normal 24 12 4 3" xfId="30056" xr:uid="{00000000-0005-0000-0000-000042510000}"/>
    <cellStyle name="Normal 24 12 4 4" xfId="49417" xr:uid="{00000000-0005-0000-0000-000043510000}"/>
    <cellStyle name="Normal 24 12 5" xfId="12286" xr:uid="{00000000-0005-0000-0000-000044510000}"/>
    <cellStyle name="Normal 24 12 5 2" xfId="30058" xr:uid="{00000000-0005-0000-0000-000045510000}"/>
    <cellStyle name="Normal 24 12 6" xfId="30049" xr:uid="{00000000-0005-0000-0000-000046510000}"/>
    <cellStyle name="Normal 24 12 7" xfId="45055" xr:uid="{00000000-0005-0000-0000-000047510000}"/>
    <cellStyle name="Normal 24 13" xfId="2445" xr:uid="{00000000-0005-0000-0000-000048510000}"/>
    <cellStyle name="Normal 24 13 2" xfId="8988" xr:uid="{00000000-0005-0000-0000-000049510000}"/>
    <cellStyle name="Normal 24 13 2 2" xfId="19907" xr:uid="{00000000-0005-0000-0000-00004A510000}"/>
    <cellStyle name="Normal 24 13 2 2 2" xfId="30061" xr:uid="{00000000-0005-0000-0000-00004B510000}"/>
    <cellStyle name="Normal 24 13 2 3" xfId="30060" xr:uid="{00000000-0005-0000-0000-00004C510000}"/>
    <cellStyle name="Normal 24 13 2 4" xfId="52676" xr:uid="{00000000-0005-0000-0000-00004D510000}"/>
    <cellStyle name="Normal 24 13 3" xfId="13364" xr:uid="{00000000-0005-0000-0000-00004E510000}"/>
    <cellStyle name="Normal 24 13 3 2" xfId="30062" xr:uid="{00000000-0005-0000-0000-00004F510000}"/>
    <cellStyle name="Normal 24 13 4" xfId="30059" xr:uid="{00000000-0005-0000-0000-000050510000}"/>
    <cellStyle name="Normal 24 13 5" xfId="46133" xr:uid="{00000000-0005-0000-0000-000051510000}"/>
    <cellStyle name="Normal 24 14" xfId="6807" xr:uid="{00000000-0005-0000-0000-000052510000}"/>
    <cellStyle name="Normal 24 14 2" xfId="17726" xr:uid="{00000000-0005-0000-0000-000053510000}"/>
    <cellStyle name="Normal 24 14 2 2" xfId="30064" xr:uid="{00000000-0005-0000-0000-000054510000}"/>
    <cellStyle name="Normal 24 14 3" xfId="30063" xr:uid="{00000000-0005-0000-0000-000055510000}"/>
    <cellStyle name="Normal 24 14 4" xfId="50495" xr:uid="{00000000-0005-0000-0000-000056510000}"/>
    <cellStyle name="Normal 24 15" xfId="4626" xr:uid="{00000000-0005-0000-0000-000057510000}"/>
    <cellStyle name="Normal 24 15 2" xfId="15545" xr:uid="{00000000-0005-0000-0000-000058510000}"/>
    <cellStyle name="Normal 24 15 2 2" xfId="30066" xr:uid="{00000000-0005-0000-0000-000059510000}"/>
    <cellStyle name="Normal 24 15 3" xfId="30065" xr:uid="{00000000-0005-0000-0000-00005A510000}"/>
    <cellStyle name="Normal 24 15 4" xfId="48314" xr:uid="{00000000-0005-0000-0000-00005B510000}"/>
    <cellStyle name="Normal 24 16" xfId="11195" xr:uid="{00000000-0005-0000-0000-00005C510000}"/>
    <cellStyle name="Normal 24 16 2" xfId="30067" xr:uid="{00000000-0005-0000-0000-00005D510000}"/>
    <cellStyle name="Normal 24 17" xfId="30008" xr:uid="{00000000-0005-0000-0000-00005E510000}"/>
    <cellStyle name="Normal 24 18" xfId="43952" xr:uid="{00000000-0005-0000-0000-00005F510000}"/>
    <cellStyle name="Normal 24 19" xfId="54996" xr:uid="{00000000-0005-0000-0000-000060510000}"/>
    <cellStyle name="Normal 24 2" xfId="168" xr:uid="{00000000-0005-0000-0000-000061510000}"/>
    <cellStyle name="Normal 24 2 10" xfId="1282" xr:uid="{00000000-0005-0000-0000-000062510000}"/>
    <cellStyle name="Normal 24 2 10 2" xfId="2380" xr:uid="{00000000-0005-0000-0000-000063510000}"/>
    <cellStyle name="Normal 24 2 10 2 2" xfId="4561" xr:uid="{00000000-0005-0000-0000-000064510000}"/>
    <cellStyle name="Normal 24 2 10 2 2 2" xfId="11104" xr:uid="{00000000-0005-0000-0000-000065510000}"/>
    <cellStyle name="Normal 24 2 10 2 2 2 2" xfId="22023" xr:uid="{00000000-0005-0000-0000-000066510000}"/>
    <cellStyle name="Normal 24 2 10 2 2 2 2 2" xfId="30073" xr:uid="{00000000-0005-0000-0000-000067510000}"/>
    <cellStyle name="Normal 24 2 10 2 2 2 3" xfId="30072" xr:uid="{00000000-0005-0000-0000-000068510000}"/>
    <cellStyle name="Normal 24 2 10 2 2 2 4" xfId="54792" xr:uid="{00000000-0005-0000-0000-000069510000}"/>
    <cellStyle name="Normal 24 2 10 2 2 3" xfId="15480" xr:uid="{00000000-0005-0000-0000-00006A510000}"/>
    <cellStyle name="Normal 24 2 10 2 2 3 2" xfId="30074" xr:uid="{00000000-0005-0000-0000-00006B510000}"/>
    <cellStyle name="Normal 24 2 10 2 2 4" xfId="30071" xr:uid="{00000000-0005-0000-0000-00006C510000}"/>
    <cellStyle name="Normal 24 2 10 2 2 5" xfId="48249" xr:uid="{00000000-0005-0000-0000-00006D510000}"/>
    <cellStyle name="Normal 24 2 10 2 3" xfId="8923" xr:uid="{00000000-0005-0000-0000-00006E510000}"/>
    <cellStyle name="Normal 24 2 10 2 3 2" xfId="19842" xr:uid="{00000000-0005-0000-0000-00006F510000}"/>
    <cellStyle name="Normal 24 2 10 2 3 2 2" xfId="30076" xr:uid="{00000000-0005-0000-0000-000070510000}"/>
    <cellStyle name="Normal 24 2 10 2 3 3" xfId="30075" xr:uid="{00000000-0005-0000-0000-000071510000}"/>
    <cellStyle name="Normal 24 2 10 2 3 4" xfId="52611" xr:uid="{00000000-0005-0000-0000-000072510000}"/>
    <cellStyle name="Normal 24 2 10 2 4" xfId="6742" xr:uid="{00000000-0005-0000-0000-000073510000}"/>
    <cellStyle name="Normal 24 2 10 2 4 2" xfId="17661" xr:uid="{00000000-0005-0000-0000-000074510000}"/>
    <cellStyle name="Normal 24 2 10 2 4 2 2" xfId="30078" xr:uid="{00000000-0005-0000-0000-000075510000}"/>
    <cellStyle name="Normal 24 2 10 2 4 3" xfId="30077" xr:uid="{00000000-0005-0000-0000-000076510000}"/>
    <cellStyle name="Normal 24 2 10 2 4 4" xfId="50430" xr:uid="{00000000-0005-0000-0000-000077510000}"/>
    <cellStyle name="Normal 24 2 10 2 5" xfId="13299" xr:uid="{00000000-0005-0000-0000-000078510000}"/>
    <cellStyle name="Normal 24 2 10 2 5 2" xfId="30079" xr:uid="{00000000-0005-0000-0000-000079510000}"/>
    <cellStyle name="Normal 24 2 10 2 6" xfId="30070" xr:uid="{00000000-0005-0000-0000-00007A510000}"/>
    <cellStyle name="Normal 24 2 10 2 7" xfId="46068" xr:uid="{00000000-0005-0000-0000-00007B510000}"/>
    <cellStyle name="Normal 24 2 10 3" xfId="3470" xr:uid="{00000000-0005-0000-0000-00007C510000}"/>
    <cellStyle name="Normal 24 2 10 3 2" xfId="10013" xr:uid="{00000000-0005-0000-0000-00007D510000}"/>
    <cellStyle name="Normal 24 2 10 3 2 2" xfId="20932" xr:uid="{00000000-0005-0000-0000-00007E510000}"/>
    <cellStyle name="Normal 24 2 10 3 2 2 2" xfId="30082" xr:uid="{00000000-0005-0000-0000-00007F510000}"/>
    <cellStyle name="Normal 24 2 10 3 2 3" xfId="30081" xr:uid="{00000000-0005-0000-0000-000080510000}"/>
    <cellStyle name="Normal 24 2 10 3 2 4" xfId="53701" xr:uid="{00000000-0005-0000-0000-000081510000}"/>
    <cellStyle name="Normal 24 2 10 3 3" xfId="14389" xr:uid="{00000000-0005-0000-0000-000082510000}"/>
    <cellStyle name="Normal 24 2 10 3 3 2" xfId="30083" xr:uid="{00000000-0005-0000-0000-000083510000}"/>
    <cellStyle name="Normal 24 2 10 3 4" xfId="30080" xr:uid="{00000000-0005-0000-0000-000084510000}"/>
    <cellStyle name="Normal 24 2 10 3 5" xfId="47158" xr:uid="{00000000-0005-0000-0000-000085510000}"/>
    <cellStyle name="Normal 24 2 10 4" xfId="7832" xr:uid="{00000000-0005-0000-0000-000086510000}"/>
    <cellStyle name="Normal 24 2 10 4 2" xfId="18751" xr:uid="{00000000-0005-0000-0000-000087510000}"/>
    <cellStyle name="Normal 24 2 10 4 2 2" xfId="30085" xr:uid="{00000000-0005-0000-0000-000088510000}"/>
    <cellStyle name="Normal 24 2 10 4 3" xfId="30084" xr:uid="{00000000-0005-0000-0000-000089510000}"/>
    <cellStyle name="Normal 24 2 10 4 4" xfId="51520" xr:uid="{00000000-0005-0000-0000-00008A510000}"/>
    <cellStyle name="Normal 24 2 10 5" xfId="5651" xr:uid="{00000000-0005-0000-0000-00008B510000}"/>
    <cellStyle name="Normal 24 2 10 5 2" xfId="16570" xr:uid="{00000000-0005-0000-0000-00008C510000}"/>
    <cellStyle name="Normal 24 2 10 5 2 2" xfId="30087" xr:uid="{00000000-0005-0000-0000-00008D510000}"/>
    <cellStyle name="Normal 24 2 10 5 3" xfId="30086" xr:uid="{00000000-0005-0000-0000-00008E510000}"/>
    <cellStyle name="Normal 24 2 10 5 4" xfId="49339" xr:uid="{00000000-0005-0000-0000-00008F510000}"/>
    <cellStyle name="Normal 24 2 10 6" xfId="12208" xr:uid="{00000000-0005-0000-0000-000090510000}"/>
    <cellStyle name="Normal 24 2 10 6 2" xfId="30088" xr:uid="{00000000-0005-0000-0000-000091510000}"/>
    <cellStyle name="Normal 24 2 10 7" xfId="30069" xr:uid="{00000000-0005-0000-0000-000092510000}"/>
    <cellStyle name="Normal 24 2 10 8" xfId="44977" xr:uid="{00000000-0005-0000-0000-000093510000}"/>
    <cellStyle name="Normal 24 2 11" xfId="1401" xr:uid="{00000000-0005-0000-0000-000094510000}"/>
    <cellStyle name="Normal 24 2 11 2" xfId="3584" xr:uid="{00000000-0005-0000-0000-000095510000}"/>
    <cellStyle name="Normal 24 2 11 2 2" xfId="10127" xr:uid="{00000000-0005-0000-0000-000096510000}"/>
    <cellStyle name="Normal 24 2 11 2 2 2" xfId="21046" xr:uid="{00000000-0005-0000-0000-000097510000}"/>
    <cellStyle name="Normal 24 2 11 2 2 2 2" xfId="30092" xr:uid="{00000000-0005-0000-0000-000098510000}"/>
    <cellStyle name="Normal 24 2 11 2 2 3" xfId="30091" xr:uid="{00000000-0005-0000-0000-000099510000}"/>
    <cellStyle name="Normal 24 2 11 2 2 4" xfId="53815" xr:uid="{00000000-0005-0000-0000-00009A510000}"/>
    <cellStyle name="Normal 24 2 11 2 3" xfId="14503" xr:uid="{00000000-0005-0000-0000-00009B510000}"/>
    <cellStyle name="Normal 24 2 11 2 3 2" xfId="30093" xr:uid="{00000000-0005-0000-0000-00009C510000}"/>
    <cellStyle name="Normal 24 2 11 2 4" xfId="30090" xr:uid="{00000000-0005-0000-0000-00009D510000}"/>
    <cellStyle name="Normal 24 2 11 2 5" xfId="47272" xr:uid="{00000000-0005-0000-0000-00009E510000}"/>
    <cellStyle name="Normal 24 2 11 3" xfId="7946" xr:uid="{00000000-0005-0000-0000-00009F510000}"/>
    <cellStyle name="Normal 24 2 11 3 2" xfId="18865" xr:uid="{00000000-0005-0000-0000-0000A0510000}"/>
    <cellStyle name="Normal 24 2 11 3 2 2" xfId="30095" xr:uid="{00000000-0005-0000-0000-0000A1510000}"/>
    <cellStyle name="Normal 24 2 11 3 3" xfId="30094" xr:uid="{00000000-0005-0000-0000-0000A2510000}"/>
    <cellStyle name="Normal 24 2 11 3 4" xfId="51634" xr:uid="{00000000-0005-0000-0000-0000A3510000}"/>
    <cellStyle name="Normal 24 2 11 4" xfId="5765" xr:uid="{00000000-0005-0000-0000-0000A4510000}"/>
    <cellStyle name="Normal 24 2 11 4 2" xfId="16684" xr:uid="{00000000-0005-0000-0000-0000A5510000}"/>
    <cellStyle name="Normal 24 2 11 4 2 2" xfId="30097" xr:uid="{00000000-0005-0000-0000-0000A6510000}"/>
    <cellStyle name="Normal 24 2 11 4 3" xfId="30096" xr:uid="{00000000-0005-0000-0000-0000A7510000}"/>
    <cellStyle name="Normal 24 2 11 4 4" xfId="49453" xr:uid="{00000000-0005-0000-0000-0000A8510000}"/>
    <cellStyle name="Normal 24 2 11 5" xfId="12322" xr:uid="{00000000-0005-0000-0000-0000A9510000}"/>
    <cellStyle name="Normal 24 2 11 5 2" xfId="30098" xr:uid="{00000000-0005-0000-0000-0000AA510000}"/>
    <cellStyle name="Normal 24 2 11 6" xfId="30089" xr:uid="{00000000-0005-0000-0000-0000AB510000}"/>
    <cellStyle name="Normal 24 2 11 7" xfId="45091" xr:uid="{00000000-0005-0000-0000-0000AC510000}"/>
    <cellStyle name="Normal 24 2 12" xfId="2481" xr:uid="{00000000-0005-0000-0000-0000AD510000}"/>
    <cellStyle name="Normal 24 2 12 2" xfId="9024" xr:uid="{00000000-0005-0000-0000-0000AE510000}"/>
    <cellStyle name="Normal 24 2 12 2 2" xfId="19943" xr:uid="{00000000-0005-0000-0000-0000AF510000}"/>
    <cellStyle name="Normal 24 2 12 2 2 2" xfId="30101" xr:uid="{00000000-0005-0000-0000-0000B0510000}"/>
    <cellStyle name="Normal 24 2 12 2 3" xfId="30100" xr:uid="{00000000-0005-0000-0000-0000B1510000}"/>
    <cellStyle name="Normal 24 2 12 2 4" xfId="52712" xr:uid="{00000000-0005-0000-0000-0000B2510000}"/>
    <cellStyle name="Normal 24 2 12 3" xfId="13400" xr:uid="{00000000-0005-0000-0000-0000B3510000}"/>
    <cellStyle name="Normal 24 2 12 3 2" xfId="30102" xr:uid="{00000000-0005-0000-0000-0000B4510000}"/>
    <cellStyle name="Normal 24 2 12 4" xfId="30099" xr:uid="{00000000-0005-0000-0000-0000B5510000}"/>
    <cellStyle name="Normal 24 2 12 5" xfId="46169" xr:uid="{00000000-0005-0000-0000-0000B6510000}"/>
    <cellStyle name="Normal 24 2 13" xfId="6843" xr:uid="{00000000-0005-0000-0000-0000B7510000}"/>
    <cellStyle name="Normal 24 2 13 2" xfId="17762" xr:uid="{00000000-0005-0000-0000-0000B8510000}"/>
    <cellStyle name="Normal 24 2 13 2 2" xfId="30104" xr:uid="{00000000-0005-0000-0000-0000B9510000}"/>
    <cellStyle name="Normal 24 2 13 3" xfId="30103" xr:uid="{00000000-0005-0000-0000-0000BA510000}"/>
    <cellStyle name="Normal 24 2 13 4" xfId="50531" xr:uid="{00000000-0005-0000-0000-0000BB510000}"/>
    <cellStyle name="Normal 24 2 14" xfId="4662" xr:uid="{00000000-0005-0000-0000-0000BC510000}"/>
    <cellStyle name="Normal 24 2 14 2" xfId="15581" xr:uid="{00000000-0005-0000-0000-0000BD510000}"/>
    <cellStyle name="Normal 24 2 14 2 2" xfId="30106" xr:uid="{00000000-0005-0000-0000-0000BE510000}"/>
    <cellStyle name="Normal 24 2 14 3" xfId="30105" xr:uid="{00000000-0005-0000-0000-0000BF510000}"/>
    <cellStyle name="Normal 24 2 14 4" xfId="48350" xr:uid="{00000000-0005-0000-0000-0000C0510000}"/>
    <cellStyle name="Normal 24 2 15" xfId="11231" xr:uid="{00000000-0005-0000-0000-0000C1510000}"/>
    <cellStyle name="Normal 24 2 15 2" xfId="30107" xr:uid="{00000000-0005-0000-0000-0000C2510000}"/>
    <cellStyle name="Normal 24 2 16" xfId="30068" xr:uid="{00000000-0005-0000-0000-0000C3510000}"/>
    <cellStyle name="Normal 24 2 17" xfId="43988" xr:uid="{00000000-0005-0000-0000-0000C4510000}"/>
    <cellStyle name="Normal 24 2 2" xfId="336" xr:uid="{00000000-0005-0000-0000-0000C5510000}"/>
    <cellStyle name="Normal 24 2 2 2" xfId="599" xr:uid="{00000000-0005-0000-0000-0000C6510000}"/>
    <cellStyle name="Normal 24 2 2 2 2" xfId="1698" xr:uid="{00000000-0005-0000-0000-0000C7510000}"/>
    <cellStyle name="Normal 24 2 2 2 2 2" xfId="3881" xr:uid="{00000000-0005-0000-0000-0000C8510000}"/>
    <cellStyle name="Normal 24 2 2 2 2 2 2" xfId="10424" xr:uid="{00000000-0005-0000-0000-0000C9510000}"/>
    <cellStyle name="Normal 24 2 2 2 2 2 2 2" xfId="21343" xr:uid="{00000000-0005-0000-0000-0000CA510000}"/>
    <cellStyle name="Normal 24 2 2 2 2 2 2 2 2" xfId="30113" xr:uid="{00000000-0005-0000-0000-0000CB510000}"/>
    <cellStyle name="Normal 24 2 2 2 2 2 2 3" xfId="30112" xr:uid="{00000000-0005-0000-0000-0000CC510000}"/>
    <cellStyle name="Normal 24 2 2 2 2 2 2 4" xfId="54112" xr:uid="{00000000-0005-0000-0000-0000CD510000}"/>
    <cellStyle name="Normal 24 2 2 2 2 2 3" xfId="14800" xr:uid="{00000000-0005-0000-0000-0000CE510000}"/>
    <cellStyle name="Normal 24 2 2 2 2 2 3 2" xfId="30114" xr:uid="{00000000-0005-0000-0000-0000CF510000}"/>
    <cellStyle name="Normal 24 2 2 2 2 2 4" xfId="30111" xr:uid="{00000000-0005-0000-0000-0000D0510000}"/>
    <cellStyle name="Normal 24 2 2 2 2 2 5" xfId="47569" xr:uid="{00000000-0005-0000-0000-0000D1510000}"/>
    <cellStyle name="Normal 24 2 2 2 2 3" xfId="8243" xr:uid="{00000000-0005-0000-0000-0000D2510000}"/>
    <cellStyle name="Normal 24 2 2 2 2 3 2" xfId="19162" xr:uid="{00000000-0005-0000-0000-0000D3510000}"/>
    <cellStyle name="Normal 24 2 2 2 2 3 2 2" xfId="30116" xr:uid="{00000000-0005-0000-0000-0000D4510000}"/>
    <cellStyle name="Normal 24 2 2 2 2 3 3" xfId="30115" xr:uid="{00000000-0005-0000-0000-0000D5510000}"/>
    <cellStyle name="Normal 24 2 2 2 2 3 4" xfId="51931" xr:uid="{00000000-0005-0000-0000-0000D6510000}"/>
    <cellStyle name="Normal 24 2 2 2 2 4" xfId="6062" xr:uid="{00000000-0005-0000-0000-0000D7510000}"/>
    <cellStyle name="Normal 24 2 2 2 2 4 2" xfId="16981" xr:uid="{00000000-0005-0000-0000-0000D8510000}"/>
    <cellStyle name="Normal 24 2 2 2 2 4 2 2" xfId="30118" xr:uid="{00000000-0005-0000-0000-0000D9510000}"/>
    <cellStyle name="Normal 24 2 2 2 2 4 3" xfId="30117" xr:uid="{00000000-0005-0000-0000-0000DA510000}"/>
    <cellStyle name="Normal 24 2 2 2 2 4 4" xfId="49750" xr:uid="{00000000-0005-0000-0000-0000DB510000}"/>
    <cellStyle name="Normal 24 2 2 2 2 5" xfId="12619" xr:uid="{00000000-0005-0000-0000-0000DC510000}"/>
    <cellStyle name="Normal 24 2 2 2 2 5 2" xfId="30119" xr:uid="{00000000-0005-0000-0000-0000DD510000}"/>
    <cellStyle name="Normal 24 2 2 2 2 6" xfId="30110" xr:uid="{00000000-0005-0000-0000-0000DE510000}"/>
    <cellStyle name="Normal 24 2 2 2 2 7" xfId="45388" xr:uid="{00000000-0005-0000-0000-0000DF510000}"/>
    <cellStyle name="Normal 24 2 2 2 3" xfId="2790" xr:uid="{00000000-0005-0000-0000-0000E0510000}"/>
    <cellStyle name="Normal 24 2 2 2 3 2" xfId="9333" xr:uid="{00000000-0005-0000-0000-0000E1510000}"/>
    <cellStyle name="Normal 24 2 2 2 3 2 2" xfId="20252" xr:uid="{00000000-0005-0000-0000-0000E2510000}"/>
    <cellStyle name="Normal 24 2 2 2 3 2 2 2" xfId="30122" xr:uid="{00000000-0005-0000-0000-0000E3510000}"/>
    <cellStyle name="Normal 24 2 2 2 3 2 3" xfId="30121" xr:uid="{00000000-0005-0000-0000-0000E4510000}"/>
    <cellStyle name="Normal 24 2 2 2 3 2 4" xfId="53021" xr:uid="{00000000-0005-0000-0000-0000E5510000}"/>
    <cellStyle name="Normal 24 2 2 2 3 3" xfId="13709" xr:uid="{00000000-0005-0000-0000-0000E6510000}"/>
    <cellStyle name="Normal 24 2 2 2 3 3 2" xfId="30123" xr:uid="{00000000-0005-0000-0000-0000E7510000}"/>
    <cellStyle name="Normal 24 2 2 2 3 4" xfId="30120" xr:uid="{00000000-0005-0000-0000-0000E8510000}"/>
    <cellStyle name="Normal 24 2 2 2 3 5" xfId="46478" xr:uid="{00000000-0005-0000-0000-0000E9510000}"/>
    <cellStyle name="Normal 24 2 2 2 4" xfId="7152" xr:uid="{00000000-0005-0000-0000-0000EA510000}"/>
    <cellStyle name="Normal 24 2 2 2 4 2" xfId="18071" xr:uid="{00000000-0005-0000-0000-0000EB510000}"/>
    <cellStyle name="Normal 24 2 2 2 4 2 2" xfId="30125" xr:uid="{00000000-0005-0000-0000-0000EC510000}"/>
    <cellStyle name="Normal 24 2 2 2 4 3" xfId="30124" xr:uid="{00000000-0005-0000-0000-0000ED510000}"/>
    <cellStyle name="Normal 24 2 2 2 4 4" xfId="50840" xr:uid="{00000000-0005-0000-0000-0000EE510000}"/>
    <cellStyle name="Normal 24 2 2 2 5" xfId="4971" xr:uid="{00000000-0005-0000-0000-0000EF510000}"/>
    <cellStyle name="Normal 24 2 2 2 5 2" xfId="15890" xr:uid="{00000000-0005-0000-0000-0000F0510000}"/>
    <cellStyle name="Normal 24 2 2 2 5 2 2" xfId="30127" xr:uid="{00000000-0005-0000-0000-0000F1510000}"/>
    <cellStyle name="Normal 24 2 2 2 5 3" xfId="30126" xr:uid="{00000000-0005-0000-0000-0000F2510000}"/>
    <cellStyle name="Normal 24 2 2 2 5 4" xfId="48659" xr:uid="{00000000-0005-0000-0000-0000F3510000}"/>
    <cellStyle name="Normal 24 2 2 2 6" xfId="11528" xr:uid="{00000000-0005-0000-0000-0000F4510000}"/>
    <cellStyle name="Normal 24 2 2 2 6 2" xfId="30128" xr:uid="{00000000-0005-0000-0000-0000F5510000}"/>
    <cellStyle name="Normal 24 2 2 2 7" xfId="30109" xr:uid="{00000000-0005-0000-0000-0000F6510000}"/>
    <cellStyle name="Normal 24 2 2 2 8" xfId="44297" xr:uid="{00000000-0005-0000-0000-0000F7510000}"/>
    <cellStyle name="Normal 24 2 2 3" xfId="1500" xr:uid="{00000000-0005-0000-0000-0000F8510000}"/>
    <cellStyle name="Normal 24 2 2 3 2" xfId="3683" xr:uid="{00000000-0005-0000-0000-0000F9510000}"/>
    <cellStyle name="Normal 24 2 2 3 2 2" xfId="10226" xr:uid="{00000000-0005-0000-0000-0000FA510000}"/>
    <cellStyle name="Normal 24 2 2 3 2 2 2" xfId="21145" xr:uid="{00000000-0005-0000-0000-0000FB510000}"/>
    <cellStyle name="Normal 24 2 2 3 2 2 2 2" xfId="30132" xr:uid="{00000000-0005-0000-0000-0000FC510000}"/>
    <cellStyle name="Normal 24 2 2 3 2 2 3" xfId="30131" xr:uid="{00000000-0005-0000-0000-0000FD510000}"/>
    <cellStyle name="Normal 24 2 2 3 2 2 4" xfId="53914" xr:uid="{00000000-0005-0000-0000-0000FE510000}"/>
    <cellStyle name="Normal 24 2 2 3 2 3" xfId="14602" xr:uid="{00000000-0005-0000-0000-0000FF510000}"/>
    <cellStyle name="Normal 24 2 2 3 2 3 2" xfId="30133" xr:uid="{00000000-0005-0000-0000-000000520000}"/>
    <cellStyle name="Normal 24 2 2 3 2 4" xfId="30130" xr:uid="{00000000-0005-0000-0000-000001520000}"/>
    <cellStyle name="Normal 24 2 2 3 2 5" xfId="47371" xr:uid="{00000000-0005-0000-0000-000002520000}"/>
    <cellStyle name="Normal 24 2 2 3 3" xfId="8045" xr:uid="{00000000-0005-0000-0000-000003520000}"/>
    <cellStyle name="Normal 24 2 2 3 3 2" xfId="18964" xr:uid="{00000000-0005-0000-0000-000004520000}"/>
    <cellStyle name="Normal 24 2 2 3 3 2 2" xfId="30135" xr:uid="{00000000-0005-0000-0000-000005520000}"/>
    <cellStyle name="Normal 24 2 2 3 3 3" xfId="30134" xr:uid="{00000000-0005-0000-0000-000006520000}"/>
    <cellStyle name="Normal 24 2 2 3 3 4" xfId="51733" xr:uid="{00000000-0005-0000-0000-000007520000}"/>
    <cellStyle name="Normal 24 2 2 3 4" xfId="5864" xr:uid="{00000000-0005-0000-0000-000008520000}"/>
    <cellStyle name="Normal 24 2 2 3 4 2" xfId="16783" xr:uid="{00000000-0005-0000-0000-000009520000}"/>
    <cellStyle name="Normal 24 2 2 3 4 2 2" xfId="30137" xr:uid="{00000000-0005-0000-0000-00000A520000}"/>
    <cellStyle name="Normal 24 2 2 3 4 3" xfId="30136" xr:uid="{00000000-0005-0000-0000-00000B520000}"/>
    <cellStyle name="Normal 24 2 2 3 4 4" xfId="49552" xr:uid="{00000000-0005-0000-0000-00000C520000}"/>
    <cellStyle name="Normal 24 2 2 3 5" xfId="12421" xr:uid="{00000000-0005-0000-0000-00000D520000}"/>
    <cellStyle name="Normal 24 2 2 3 5 2" xfId="30138" xr:uid="{00000000-0005-0000-0000-00000E520000}"/>
    <cellStyle name="Normal 24 2 2 3 6" xfId="30129" xr:uid="{00000000-0005-0000-0000-00000F520000}"/>
    <cellStyle name="Normal 24 2 2 3 7" xfId="45190" xr:uid="{00000000-0005-0000-0000-000010520000}"/>
    <cellStyle name="Normal 24 2 2 4" xfId="2592" xr:uid="{00000000-0005-0000-0000-000011520000}"/>
    <cellStyle name="Normal 24 2 2 4 2" xfId="9135" xr:uid="{00000000-0005-0000-0000-000012520000}"/>
    <cellStyle name="Normal 24 2 2 4 2 2" xfId="20054" xr:uid="{00000000-0005-0000-0000-000013520000}"/>
    <cellStyle name="Normal 24 2 2 4 2 2 2" xfId="30141" xr:uid="{00000000-0005-0000-0000-000014520000}"/>
    <cellStyle name="Normal 24 2 2 4 2 3" xfId="30140" xr:uid="{00000000-0005-0000-0000-000015520000}"/>
    <cellStyle name="Normal 24 2 2 4 2 4" xfId="52823" xr:uid="{00000000-0005-0000-0000-000016520000}"/>
    <cellStyle name="Normal 24 2 2 4 3" xfId="13511" xr:uid="{00000000-0005-0000-0000-000017520000}"/>
    <cellStyle name="Normal 24 2 2 4 3 2" xfId="30142" xr:uid="{00000000-0005-0000-0000-000018520000}"/>
    <cellStyle name="Normal 24 2 2 4 4" xfId="30139" xr:uid="{00000000-0005-0000-0000-000019520000}"/>
    <cellStyle name="Normal 24 2 2 4 5" xfId="46280" xr:uid="{00000000-0005-0000-0000-00001A520000}"/>
    <cellStyle name="Normal 24 2 2 5" xfId="6954" xr:uid="{00000000-0005-0000-0000-00001B520000}"/>
    <cellStyle name="Normal 24 2 2 5 2" xfId="17873" xr:uid="{00000000-0005-0000-0000-00001C520000}"/>
    <cellStyle name="Normal 24 2 2 5 2 2" xfId="30144" xr:uid="{00000000-0005-0000-0000-00001D520000}"/>
    <cellStyle name="Normal 24 2 2 5 3" xfId="30143" xr:uid="{00000000-0005-0000-0000-00001E520000}"/>
    <cellStyle name="Normal 24 2 2 5 4" xfId="50642" xr:uid="{00000000-0005-0000-0000-00001F520000}"/>
    <cellStyle name="Normal 24 2 2 6" xfId="4773" xr:uid="{00000000-0005-0000-0000-000020520000}"/>
    <cellStyle name="Normal 24 2 2 6 2" xfId="15692" xr:uid="{00000000-0005-0000-0000-000021520000}"/>
    <cellStyle name="Normal 24 2 2 6 2 2" xfId="30146" xr:uid="{00000000-0005-0000-0000-000022520000}"/>
    <cellStyle name="Normal 24 2 2 6 3" xfId="30145" xr:uid="{00000000-0005-0000-0000-000023520000}"/>
    <cellStyle name="Normal 24 2 2 6 4" xfId="48461" xr:uid="{00000000-0005-0000-0000-000024520000}"/>
    <cellStyle name="Normal 24 2 2 7" xfId="11330" xr:uid="{00000000-0005-0000-0000-000025520000}"/>
    <cellStyle name="Normal 24 2 2 7 2" xfId="30147" xr:uid="{00000000-0005-0000-0000-000026520000}"/>
    <cellStyle name="Normal 24 2 2 8" xfId="30108" xr:uid="{00000000-0005-0000-0000-000027520000}"/>
    <cellStyle name="Normal 24 2 2 9" xfId="44099" xr:uid="{00000000-0005-0000-0000-000028520000}"/>
    <cellStyle name="Normal 24 2 3" xfId="499" xr:uid="{00000000-0005-0000-0000-000029520000}"/>
    <cellStyle name="Normal 24 2 3 2" xfId="1599" xr:uid="{00000000-0005-0000-0000-00002A520000}"/>
    <cellStyle name="Normal 24 2 3 2 2" xfId="3782" xr:uid="{00000000-0005-0000-0000-00002B520000}"/>
    <cellStyle name="Normal 24 2 3 2 2 2" xfId="10325" xr:uid="{00000000-0005-0000-0000-00002C520000}"/>
    <cellStyle name="Normal 24 2 3 2 2 2 2" xfId="21244" xr:uid="{00000000-0005-0000-0000-00002D520000}"/>
    <cellStyle name="Normal 24 2 3 2 2 2 2 2" xfId="30152" xr:uid="{00000000-0005-0000-0000-00002E520000}"/>
    <cellStyle name="Normal 24 2 3 2 2 2 3" xfId="30151" xr:uid="{00000000-0005-0000-0000-00002F520000}"/>
    <cellStyle name="Normal 24 2 3 2 2 2 4" xfId="54013" xr:uid="{00000000-0005-0000-0000-000030520000}"/>
    <cellStyle name="Normal 24 2 3 2 2 3" xfId="14701" xr:uid="{00000000-0005-0000-0000-000031520000}"/>
    <cellStyle name="Normal 24 2 3 2 2 3 2" xfId="30153" xr:uid="{00000000-0005-0000-0000-000032520000}"/>
    <cellStyle name="Normal 24 2 3 2 2 4" xfId="30150" xr:uid="{00000000-0005-0000-0000-000033520000}"/>
    <cellStyle name="Normal 24 2 3 2 2 5" xfId="47470" xr:uid="{00000000-0005-0000-0000-000034520000}"/>
    <cellStyle name="Normal 24 2 3 2 3" xfId="8144" xr:uid="{00000000-0005-0000-0000-000035520000}"/>
    <cellStyle name="Normal 24 2 3 2 3 2" xfId="19063" xr:uid="{00000000-0005-0000-0000-000036520000}"/>
    <cellStyle name="Normal 24 2 3 2 3 2 2" xfId="30155" xr:uid="{00000000-0005-0000-0000-000037520000}"/>
    <cellStyle name="Normal 24 2 3 2 3 3" xfId="30154" xr:uid="{00000000-0005-0000-0000-000038520000}"/>
    <cellStyle name="Normal 24 2 3 2 3 4" xfId="51832" xr:uid="{00000000-0005-0000-0000-000039520000}"/>
    <cellStyle name="Normal 24 2 3 2 4" xfId="5963" xr:uid="{00000000-0005-0000-0000-00003A520000}"/>
    <cellStyle name="Normal 24 2 3 2 4 2" xfId="16882" xr:uid="{00000000-0005-0000-0000-00003B520000}"/>
    <cellStyle name="Normal 24 2 3 2 4 2 2" xfId="30157" xr:uid="{00000000-0005-0000-0000-00003C520000}"/>
    <cellStyle name="Normal 24 2 3 2 4 3" xfId="30156" xr:uid="{00000000-0005-0000-0000-00003D520000}"/>
    <cellStyle name="Normal 24 2 3 2 4 4" xfId="49651" xr:uid="{00000000-0005-0000-0000-00003E520000}"/>
    <cellStyle name="Normal 24 2 3 2 5" xfId="12520" xr:uid="{00000000-0005-0000-0000-00003F520000}"/>
    <cellStyle name="Normal 24 2 3 2 5 2" xfId="30158" xr:uid="{00000000-0005-0000-0000-000040520000}"/>
    <cellStyle name="Normal 24 2 3 2 6" xfId="30149" xr:uid="{00000000-0005-0000-0000-000041520000}"/>
    <cellStyle name="Normal 24 2 3 2 7" xfId="45289" xr:uid="{00000000-0005-0000-0000-000042520000}"/>
    <cellStyle name="Normal 24 2 3 3" xfId="2691" xr:uid="{00000000-0005-0000-0000-000043520000}"/>
    <cellStyle name="Normal 24 2 3 3 2" xfId="9234" xr:uid="{00000000-0005-0000-0000-000044520000}"/>
    <cellStyle name="Normal 24 2 3 3 2 2" xfId="20153" xr:uid="{00000000-0005-0000-0000-000045520000}"/>
    <cellStyle name="Normal 24 2 3 3 2 2 2" xfId="30161" xr:uid="{00000000-0005-0000-0000-000046520000}"/>
    <cellStyle name="Normal 24 2 3 3 2 3" xfId="30160" xr:uid="{00000000-0005-0000-0000-000047520000}"/>
    <cellStyle name="Normal 24 2 3 3 2 4" xfId="52922" xr:uid="{00000000-0005-0000-0000-000048520000}"/>
    <cellStyle name="Normal 24 2 3 3 3" xfId="13610" xr:uid="{00000000-0005-0000-0000-000049520000}"/>
    <cellStyle name="Normal 24 2 3 3 3 2" xfId="30162" xr:uid="{00000000-0005-0000-0000-00004A520000}"/>
    <cellStyle name="Normal 24 2 3 3 4" xfId="30159" xr:uid="{00000000-0005-0000-0000-00004B520000}"/>
    <cellStyle name="Normal 24 2 3 3 5" xfId="46379" xr:uid="{00000000-0005-0000-0000-00004C520000}"/>
    <cellStyle name="Normal 24 2 3 4" xfId="7053" xr:uid="{00000000-0005-0000-0000-00004D520000}"/>
    <cellStyle name="Normal 24 2 3 4 2" xfId="17972" xr:uid="{00000000-0005-0000-0000-00004E520000}"/>
    <cellStyle name="Normal 24 2 3 4 2 2" xfId="30164" xr:uid="{00000000-0005-0000-0000-00004F520000}"/>
    <cellStyle name="Normal 24 2 3 4 3" xfId="30163" xr:uid="{00000000-0005-0000-0000-000050520000}"/>
    <cellStyle name="Normal 24 2 3 4 4" xfId="50741" xr:uid="{00000000-0005-0000-0000-000051520000}"/>
    <cellStyle name="Normal 24 2 3 5" xfId="4872" xr:uid="{00000000-0005-0000-0000-000052520000}"/>
    <cellStyle name="Normal 24 2 3 5 2" xfId="15791" xr:uid="{00000000-0005-0000-0000-000053520000}"/>
    <cellStyle name="Normal 24 2 3 5 2 2" xfId="30166" xr:uid="{00000000-0005-0000-0000-000054520000}"/>
    <cellStyle name="Normal 24 2 3 5 3" xfId="30165" xr:uid="{00000000-0005-0000-0000-000055520000}"/>
    <cellStyle name="Normal 24 2 3 5 4" xfId="48560" xr:uid="{00000000-0005-0000-0000-000056520000}"/>
    <cellStyle name="Normal 24 2 3 6" xfId="11429" xr:uid="{00000000-0005-0000-0000-000057520000}"/>
    <cellStyle name="Normal 24 2 3 6 2" xfId="30167" xr:uid="{00000000-0005-0000-0000-000058520000}"/>
    <cellStyle name="Normal 24 2 3 7" xfId="30148" xr:uid="{00000000-0005-0000-0000-000059520000}"/>
    <cellStyle name="Normal 24 2 3 8" xfId="44198" xr:uid="{00000000-0005-0000-0000-00005A520000}"/>
    <cellStyle name="Normal 24 2 4" xfId="686" xr:uid="{00000000-0005-0000-0000-00005B520000}"/>
    <cellStyle name="Normal 24 2 4 2" xfId="1785" xr:uid="{00000000-0005-0000-0000-00005C520000}"/>
    <cellStyle name="Normal 24 2 4 2 2" xfId="3968" xr:uid="{00000000-0005-0000-0000-00005D520000}"/>
    <cellStyle name="Normal 24 2 4 2 2 2" xfId="10511" xr:uid="{00000000-0005-0000-0000-00005E520000}"/>
    <cellStyle name="Normal 24 2 4 2 2 2 2" xfId="21430" xr:uid="{00000000-0005-0000-0000-00005F520000}"/>
    <cellStyle name="Normal 24 2 4 2 2 2 2 2" xfId="30172" xr:uid="{00000000-0005-0000-0000-000060520000}"/>
    <cellStyle name="Normal 24 2 4 2 2 2 3" xfId="30171" xr:uid="{00000000-0005-0000-0000-000061520000}"/>
    <cellStyle name="Normal 24 2 4 2 2 2 4" xfId="54199" xr:uid="{00000000-0005-0000-0000-000062520000}"/>
    <cellStyle name="Normal 24 2 4 2 2 3" xfId="14887" xr:uid="{00000000-0005-0000-0000-000063520000}"/>
    <cellStyle name="Normal 24 2 4 2 2 3 2" xfId="30173" xr:uid="{00000000-0005-0000-0000-000064520000}"/>
    <cellStyle name="Normal 24 2 4 2 2 4" xfId="30170" xr:uid="{00000000-0005-0000-0000-000065520000}"/>
    <cellStyle name="Normal 24 2 4 2 2 5" xfId="47656" xr:uid="{00000000-0005-0000-0000-000066520000}"/>
    <cellStyle name="Normal 24 2 4 2 3" xfId="8330" xr:uid="{00000000-0005-0000-0000-000067520000}"/>
    <cellStyle name="Normal 24 2 4 2 3 2" xfId="19249" xr:uid="{00000000-0005-0000-0000-000068520000}"/>
    <cellStyle name="Normal 24 2 4 2 3 2 2" xfId="30175" xr:uid="{00000000-0005-0000-0000-000069520000}"/>
    <cellStyle name="Normal 24 2 4 2 3 3" xfId="30174" xr:uid="{00000000-0005-0000-0000-00006A520000}"/>
    <cellStyle name="Normal 24 2 4 2 3 4" xfId="52018" xr:uid="{00000000-0005-0000-0000-00006B520000}"/>
    <cellStyle name="Normal 24 2 4 2 4" xfId="6149" xr:uid="{00000000-0005-0000-0000-00006C520000}"/>
    <cellStyle name="Normal 24 2 4 2 4 2" xfId="17068" xr:uid="{00000000-0005-0000-0000-00006D520000}"/>
    <cellStyle name="Normal 24 2 4 2 4 2 2" xfId="30177" xr:uid="{00000000-0005-0000-0000-00006E520000}"/>
    <cellStyle name="Normal 24 2 4 2 4 3" xfId="30176" xr:uid="{00000000-0005-0000-0000-00006F520000}"/>
    <cellStyle name="Normal 24 2 4 2 4 4" xfId="49837" xr:uid="{00000000-0005-0000-0000-000070520000}"/>
    <cellStyle name="Normal 24 2 4 2 5" xfId="12706" xr:uid="{00000000-0005-0000-0000-000071520000}"/>
    <cellStyle name="Normal 24 2 4 2 5 2" xfId="30178" xr:uid="{00000000-0005-0000-0000-000072520000}"/>
    <cellStyle name="Normal 24 2 4 2 6" xfId="30169" xr:uid="{00000000-0005-0000-0000-000073520000}"/>
    <cellStyle name="Normal 24 2 4 2 7" xfId="45475" xr:uid="{00000000-0005-0000-0000-000074520000}"/>
    <cellStyle name="Normal 24 2 4 3" xfId="2877" xr:uid="{00000000-0005-0000-0000-000075520000}"/>
    <cellStyle name="Normal 24 2 4 3 2" xfId="9420" xr:uid="{00000000-0005-0000-0000-000076520000}"/>
    <cellStyle name="Normal 24 2 4 3 2 2" xfId="20339" xr:uid="{00000000-0005-0000-0000-000077520000}"/>
    <cellStyle name="Normal 24 2 4 3 2 2 2" xfId="30181" xr:uid="{00000000-0005-0000-0000-000078520000}"/>
    <cellStyle name="Normal 24 2 4 3 2 3" xfId="30180" xr:uid="{00000000-0005-0000-0000-000079520000}"/>
    <cellStyle name="Normal 24 2 4 3 2 4" xfId="53108" xr:uid="{00000000-0005-0000-0000-00007A520000}"/>
    <cellStyle name="Normal 24 2 4 3 3" xfId="13796" xr:uid="{00000000-0005-0000-0000-00007B520000}"/>
    <cellStyle name="Normal 24 2 4 3 3 2" xfId="30182" xr:uid="{00000000-0005-0000-0000-00007C520000}"/>
    <cellStyle name="Normal 24 2 4 3 4" xfId="30179" xr:uid="{00000000-0005-0000-0000-00007D520000}"/>
    <cellStyle name="Normal 24 2 4 3 5" xfId="46565" xr:uid="{00000000-0005-0000-0000-00007E520000}"/>
    <cellStyle name="Normal 24 2 4 4" xfId="7239" xr:uid="{00000000-0005-0000-0000-00007F520000}"/>
    <cellStyle name="Normal 24 2 4 4 2" xfId="18158" xr:uid="{00000000-0005-0000-0000-000080520000}"/>
    <cellStyle name="Normal 24 2 4 4 2 2" xfId="30184" xr:uid="{00000000-0005-0000-0000-000081520000}"/>
    <cellStyle name="Normal 24 2 4 4 3" xfId="30183" xr:uid="{00000000-0005-0000-0000-000082520000}"/>
    <cellStyle name="Normal 24 2 4 4 4" xfId="50927" xr:uid="{00000000-0005-0000-0000-000083520000}"/>
    <cellStyle name="Normal 24 2 4 5" xfId="5058" xr:uid="{00000000-0005-0000-0000-000084520000}"/>
    <cellStyle name="Normal 24 2 4 5 2" xfId="15977" xr:uid="{00000000-0005-0000-0000-000085520000}"/>
    <cellStyle name="Normal 24 2 4 5 2 2" xfId="30186" xr:uid="{00000000-0005-0000-0000-000086520000}"/>
    <cellStyle name="Normal 24 2 4 5 3" xfId="30185" xr:uid="{00000000-0005-0000-0000-000087520000}"/>
    <cellStyle name="Normal 24 2 4 5 4" xfId="48746" xr:uid="{00000000-0005-0000-0000-000088520000}"/>
    <cellStyle name="Normal 24 2 4 6" xfId="11615" xr:uid="{00000000-0005-0000-0000-000089520000}"/>
    <cellStyle name="Normal 24 2 4 6 2" xfId="30187" xr:uid="{00000000-0005-0000-0000-00008A520000}"/>
    <cellStyle name="Normal 24 2 4 7" xfId="30168" xr:uid="{00000000-0005-0000-0000-00008B520000}"/>
    <cellStyle name="Normal 24 2 4 8" xfId="44384" xr:uid="{00000000-0005-0000-0000-00008C520000}"/>
    <cellStyle name="Normal 24 2 5" xfId="784" xr:uid="{00000000-0005-0000-0000-00008D520000}"/>
    <cellStyle name="Normal 24 2 5 2" xfId="1883" xr:uid="{00000000-0005-0000-0000-00008E520000}"/>
    <cellStyle name="Normal 24 2 5 2 2" xfId="4066" xr:uid="{00000000-0005-0000-0000-00008F520000}"/>
    <cellStyle name="Normal 24 2 5 2 2 2" xfId="10609" xr:uid="{00000000-0005-0000-0000-000090520000}"/>
    <cellStyle name="Normal 24 2 5 2 2 2 2" xfId="21528" xr:uid="{00000000-0005-0000-0000-000091520000}"/>
    <cellStyle name="Normal 24 2 5 2 2 2 2 2" xfId="30192" xr:uid="{00000000-0005-0000-0000-000092520000}"/>
    <cellStyle name="Normal 24 2 5 2 2 2 3" xfId="30191" xr:uid="{00000000-0005-0000-0000-000093520000}"/>
    <cellStyle name="Normal 24 2 5 2 2 2 4" xfId="54297" xr:uid="{00000000-0005-0000-0000-000094520000}"/>
    <cellStyle name="Normal 24 2 5 2 2 3" xfId="14985" xr:uid="{00000000-0005-0000-0000-000095520000}"/>
    <cellStyle name="Normal 24 2 5 2 2 3 2" xfId="30193" xr:uid="{00000000-0005-0000-0000-000096520000}"/>
    <cellStyle name="Normal 24 2 5 2 2 4" xfId="30190" xr:uid="{00000000-0005-0000-0000-000097520000}"/>
    <cellStyle name="Normal 24 2 5 2 2 5" xfId="47754" xr:uid="{00000000-0005-0000-0000-000098520000}"/>
    <cellStyle name="Normal 24 2 5 2 3" xfId="8428" xr:uid="{00000000-0005-0000-0000-000099520000}"/>
    <cellStyle name="Normal 24 2 5 2 3 2" xfId="19347" xr:uid="{00000000-0005-0000-0000-00009A520000}"/>
    <cellStyle name="Normal 24 2 5 2 3 2 2" xfId="30195" xr:uid="{00000000-0005-0000-0000-00009B520000}"/>
    <cellStyle name="Normal 24 2 5 2 3 3" xfId="30194" xr:uid="{00000000-0005-0000-0000-00009C520000}"/>
    <cellStyle name="Normal 24 2 5 2 3 4" xfId="52116" xr:uid="{00000000-0005-0000-0000-00009D520000}"/>
    <cellStyle name="Normal 24 2 5 2 4" xfId="6247" xr:uid="{00000000-0005-0000-0000-00009E520000}"/>
    <cellStyle name="Normal 24 2 5 2 4 2" xfId="17166" xr:uid="{00000000-0005-0000-0000-00009F520000}"/>
    <cellStyle name="Normal 24 2 5 2 4 2 2" xfId="30197" xr:uid="{00000000-0005-0000-0000-0000A0520000}"/>
    <cellStyle name="Normal 24 2 5 2 4 3" xfId="30196" xr:uid="{00000000-0005-0000-0000-0000A1520000}"/>
    <cellStyle name="Normal 24 2 5 2 4 4" xfId="49935" xr:uid="{00000000-0005-0000-0000-0000A2520000}"/>
    <cellStyle name="Normal 24 2 5 2 5" xfId="12804" xr:uid="{00000000-0005-0000-0000-0000A3520000}"/>
    <cellStyle name="Normal 24 2 5 2 5 2" xfId="30198" xr:uid="{00000000-0005-0000-0000-0000A4520000}"/>
    <cellStyle name="Normal 24 2 5 2 6" xfId="30189" xr:uid="{00000000-0005-0000-0000-0000A5520000}"/>
    <cellStyle name="Normal 24 2 5 2 7" xfId="45573" xr:uid="{00000000-0005-0000-0000-0000A6520000}"/>
    <cellStyle name="Normal 24 2 5 3" xfId="2975" xr:uid="{00000000-0005-0000-0000-0000A7520000}"/>
    <cellStyle name="Normal 24 2 5 3 2" xfId="9518" xr:uid="{00000000-0005-0000-0000-0000A8520000}"/>
    <cellStyle name="Normal 24 2 5 3 2 2" xfId="20437" xr:uid="{00000000-0005-0000-0000-0000A9520000}"/>
    <cellStyle name="Normal 24 2 5 3 2 2 2" xfId="30201" xr:uid="{00000000-0005-0000-0000-0000AA520000}"/>
    <cellStyle name="Normal 24 2 5 3 2 3" xfId="30200" xr:uid="{00000000-0005-0000-0000-0000AB520000}"/>
    <cellStyle name="Normal 24 2 5 3 2 4" xfId="53206" xr:uid="{00000000-0005-0000-0000-0000AC520000}"/>
    <cellStyle name="Normal 24 2 5 3 3" xfId="13894" xr:uid="{00000000-0005-0000-0000-0000AD520000}"/>
    <cellStyle name="Normal 24 2 5 3 3 2" xfId="30202" xr:uid="{00000000-0005-0000-0000-0000AE520000}"/>
    <cellStyle name="Normal 24 2 5 3 4" xfId="30199" xr:uid="{00000000-0005-0000-0000-0000AF520000}"/>
    <cellStyle name="Normal 24 2 5 3 5" xfId="46663" xr:uid="{00000000-0005-0000-0000-0000B0520000}"/>
    <cellStyle name="Normal 24 2 5 4" xfId="7337" xr:uid="{00000000-0005-0000-0000-0000B1520000}"/>
    <cellStyle name="Normal 24 2 5 4 2" xfId="18256" xr:uid="{00000000-0005-0000-0000-0000B2520000}"/>
    <cellStyle name="Normal 24 2 5 4 2 2" xfId="30204" xr:uid="{00000000-0005-0000-0000-0000B3520000}"/>
    <cellStyle name="Normal 24 2 5 4 3" xfId="30203" xr:uid="{00000000-0005-0000-0000-0000B4520000}"/>
    <cellStyle name="Normal 24 2 5 4 4" xfId="51025" xr:uid="{00000000-0005-0000-0000-0000B5520000}"/>
    <cellStyle name="Normal 24 2 5 5" xfId="5156" xr:uid="{00000000-0005-0000-0000-0000B6520000}"/>
    <cellStyle name="Normal 24 2 5 5 2" xfId="16075" xr:uid="{00000000-0005-0000-0000-0000B7520000}"/>
    <cellStyle name="Normal 24 2 5 5 2 2" xfId="30206" xr:uid="{00000000-0005-0000-0000-0000B8520000}"/>
    <cellStyle name="Normal 24 2 5 5 3" xfId="30205" xr:uid="{00000000-0005-0000-0000-0000B9520000}"/>
    <cellStyle name="Normal 24 2 5 5 4" xfId="48844" xr:uid="{00000000-0005-0000-0000-0000BA520000}"/>
    <cellStyle name="Normal 24 2 5 6" xfId="11713" xr:uid="{00000000-0005-0000-0000-0000BB520000}"/>
    <cellStyle name="Normal 24 2 5 6 2" xfId="30207" xr:uid="{00000000-0005-0000-0000-0000BC520000}"/>
    <cellStyle name="Normal 24 2 5 7" xfId="30188" xr:uid="{00000000-0005-0000-0000-0000BD520000}"/>
    <cellStyle name="Normal 24 2 5 8" xfId="44482" xr:uid="{00000000-0005-0000-0000-0000BE520000}"/>
    <cellStyle name="Normal 24 2 6" xfId="882" xr:uid="{00000000-0005-0000-0000-0000BF520000}"/>
    <cellStyle name="Normal 24 2 6 2" xfId="1981" xr:uid="{00000000-0005-0000-0000-0000C0520000}"/>
    <cellStyle name="Normal 24 2 6 2 2" xfId="4164" xr:uid="{00000000-0005-0000-0000-0000C1520000}"/>
    <cellStyle name="Normal 24 2 6 2 2 2" xfId="10707" xr:uid="{00000000-0005-0000-0000-0000C2520000}"/>
    <cellStyle name="Normal 24 2 6 2 2 2 2" xfId="21626" xr:uid="{00000000-0005-0000-0000-0000C3520000}"/>
    <cellStyle name="Normal 24 2 6 2 2 2 2 2" xfId="30212" xr:uid="{00000000-0005-0000-0000-0000C4520000}"/>
    <cellStyle name="Normal 24 2 6 2 2 2 3" xfId="30211" xr:uid="{00000000-0005-0000-0000-0000C5520000}"/>
    <cellStyle name="Normal 24 2 6 2 2 2 4" xfId="54395" xr:uid="{00000000-0005-0000-0000-0000C6520000}"/>
    <cellStyle name="Normal 24 2 6 2 2 3" xfId="15083" xr:uid="{00000000-0005-0000-0000-0000C7520000}"/>
    <cellStyle name="Normal 24 2 6 2 2 3 2" xfId="30213" xr:uid="{00000000-0005-0000-0000-0000C8520000}"/>
    <cellStyle name="Normal 24 2 6 2 2 4" xfId="30210" xr:uid="{00000000-0005-0000-0000-0000C9520000}"/>
    <cellStyle name="Normal 24 2 6 2 2 5" xfId="47852" xr:uid="{00000000-0005-0000-0000-0000CA520000}"/>
    <cellStyle name="Normal 24 2 6 2 3" xfId="8526" xr:uid="{00000000-0005-0000-0000-0000CB520000}"/>
    <cellStyle name="Normal 24 2 6 2 3 2" xfId="19445" xr:uid="{00000000-0005-0000-0000-0000CC520000}"/>
    <cellStyle name="Normal 24 2 6 2 3 2 2" xfId="30215" xr:uid="{00000000-0005-0000-0000-0000CD520000}"/>
    <cellStyle name="Normal 24 2 6 2 3 3" xfId="30214" xr:uid="{00000000-0005-0000-0000-0000CE520000}"/>
    <cellStyle name="Normal 24 2 6 2 3 4" xfId="52214" xr:uid="{00000000-0005-0000-0000-0000CF520000}"/>
    <cellStyle name="Normal 24 2 6 2 4" xfId="6345" xr:uid="{00000000-0005-0000-0000-0000D0520000}"/>
    <cellStyle name="Normal 24 2 6 2 4 2" xfId="17264" xr:uid="{00000000-0005-0000-0000-0000D1520000}"/>
    <cellStyle name="Normal 24 2 6 2 4 2 2" xfId="30217" xr:uid="{00000000-0005-0000-0000-0000D2520000}"/>
    <cellStyle name="Normal 24 2 6 2 4 3" xfId="30216" xr:uid="{00000000-0005-0000-0000-0000D3520000}"/>
    <cellStyle name="Normal 24 2 6 2 4 4" xfId="50033" xr:uid="{00000000-0005-0000-0000-0000D4520000}"/>
    <cellStyle name="Normal 24 2 6 2 5" xfId="12902" xr:uid="{00000000-0005-0000-0000-0000D5520000}"/>
    <cellStyle name="Normal 24 2 6 2 5 2" xfId="30218" xr:uid="{00000000-0005-0000-0000-0000D6520000}"/>
    <cellStyle name="Normal 24 2 6 2 6" xfId="30209" xr:uid="{00000000-0005-0000-0000-0000D7520000}"/>
    <cellStyle name="Normal 24 2 6 2 7" xfId="45671" xr:uid="{00000000-0005-0000-0000-0000D8520000}"/>
    <cellStyle name="Normal 24 2 6 3" xfId="3073" xr:uid="{00000000-0005-0000-0000-0000D9520000}"/>
    <cellStyle name="Normal 24 2 6 3 2" xfId="9616" xr:uid="{00000000-0005-0000-0000-0000DA520000}"/>
    <cellStyle name="Normal 24 2 6 3 2 2" xfId="20535" xr:uid="{00000000-0005-0000-0000-0000DB520000}"/>
    <cellStyle name="Normal 24 2 6 3 2 2 2" xfId="30221" xr:uid="{00000000-0005-0000-0000-0000DC520000}"/>
    <cellStyle name="Normal 24 2 6 3 2 3" xfId="30220" xr:uid="{00000000-0005-0000-0000-0000DD520000}"/>
    <cellStyle name="Normal 24 2 6 3 2 4" xfId="53304" xr:uid="{00000000-0005-0000-0000-0000DE520000}"/>
    <cellStyle name="Normal 24 2 6 3 3" xfId="13992" xr:uid="{00000000-0005-0000-0000-0000DF520000}"/>
    <cellStyle name="Normal 24 2 6 3 3 2" xfId="30222" xr:uid="{00000000-0005-0000-0000-0000E0520000}"/>
    <cellStyle name="Normal 24 2 6 3 4" xfId="30219" xr:uid="{00000000-0005-0000-0000-0000E1520000}"/>
    <cellStyle name="Normal 24 2 6 3 5" xfId="46761" xr:uid="{00000000-0005-0000-0000-0000E2520000}"/>
    <cellStyle name="Normal 24 2 6 4" xfId="7435" xr:uid="{00000000-0005-0000-0000-0000E3520000}"/>
    <cellStyle name="Normal 24 2 6 4 2" xfId="18354" xr:uid="{00000000-0005-0000-0000-0000E4520000}"/>
    <cellStyle name="Normal 24 2 6 4 2 2" xfId="30224" xr:uid="{00000000-0005-0000-0000-0000E5520000}"/>
    <cellStyle name="Normal 24 2 6 4 3" xfId="30223" xr:uid="{00000000-0005-0000-0000-0000E6520000}"/>
    <cellStyle name="Normal 24 2 6 4 4" xfId="51123" xr:uid="{00000000-0005-0000-0000-0000E7520000}"/>
    <cellStyle name="Normal 24 2 6 5" xfId="5254" xr:uid="{00000000-0005-0000-0000-0000E8520000}"/>
    <cellStyle name="Normal 24 2 6 5 2" xfId="16173" xr:uid="{00000000-0005-0000-0000-0000E9520000}"/>
    <cellStyle name="Normal 24 2 6 5 2 2" xfId="30226" xr:uid="{00000000-0005-0000-0000-0000EA520000}"/>
    <cellStyle name="Normal 24 2 6 5 3" xfId="30225" xr:uid="{00000000-0005-0000-0000-0000EB520000}"/>
    <cellStyle name="Normal 24 2 6 5 4" xfId="48942" xr:uid="{00000000-0005-0000-0000-0000EC520000}"/>
    <cellStyle name="Normal 24 2 6 6" xfId="11811" xr:uid="{00000000-0005-0000-0000-0000ED520000}"/>
    <cellStyle name="Normal 24 2 6 6 2" xfId="30227" xr:uid="{00000000-0005-0000-0000-0000EE520000}"/>
    <cellStyle name="Normal 24 2 6 7" xfId="30208" xr:uid="{00000000-0005-0000-0000-0000EF520000}"/>
    <cellStyle name="Normal 24 2 6 8" xfId="44580" xr:uid="{00000000-0005-0000-0000-0000F0520000}"/>
    <cellStyle name="Normal 24 2 7" xfId="994" xr:uid="{00000000-0005-0000-0000-0000F1520000}"/>
    <cellStyle name="Normal 24 2 7 2" xfId="2092" xr:uid="{00000000-0005-0000-0000-0000F2520000}"/>
    <cellStyle name="Normal 24 2 7 2 2" xfId="4275" xr:uid="{00000000-0005-0000-0000-0000F3520000}"/>
    <cellStyle name="Normal 24 2 7 2 2 2" xfId="10818" xr:uid="{00000000-0005-0000-0000-0000F4520000}"/>
    <cellStyle name="Normal 24 2 7 2 2 2 2" xfId="21737" xr:uid="{00000000-0005-0000-0000-0000F5520000}"/>
    <cellStyle name="Normal 24 2 7 2 2 2 2 2" xfId="30232" xr:uid="{00000000-0005-0000-0000-0000F6520000}"/>
    <cellStyle name="Normal 24 2 7 2 2 2 3" xfId="30231" xr:uid="{00000000-0005-0000-0000-0000F7520000}"/>
    <cellStyle name="Normal 24 2 7 2 2 2 4" xfId="54506" xr:uid="{00000000-0005-0000-0000-0000F8520000}"/>
    <cellStyle name="Normal 24 2 7 2 2 3" xfId="15194" xr:uid="{00000000-0005-0000-0000-0000F9520000}"/>
    <cellStyle name="Normal 24 2 7 2 2 3 2" xfId="30233" xr:uid="{00000000-0005-0000-0000-0000FA520000}"/>
    <cellStyle name="Normal 24 2 7 2 2 4" xfId="30230" xr:uid="{00000000-0005-0000-0000-0000FB520000}"/>
    <cellStyle name="Normal 24 2 7 2 2 5" xfId="47963" xr:uid="{00000000-0005-0000-0000-0000FC520000}"/>
    <cellStyle name="Normal 24 2 7 2 3" xfId="8637" xr:uid="{00000000-0005-0000-0000-0000FD520000}"/>
    <cellStyle name="Normal 24 2 7 2 3 2" xfId="19556" xr:uid="{00000000-0005-0000-0000-0000FE520000}"/>
    <cellStyle name="Normal 24 2 7 2 3 2 2" xfId="30235" xr:uid="{00000000-0005-0000-0000-0000FF520000}"/>
    <cellStyle name="Normal 24 2 7 2 3 3" xfId="30234" xr:uid="{00000000-0005-0000-0000-000000530000}"/>
    <cellStyle name="Normal 24 2 7 2 3 4" xfId="52325" xr:uid="{00000000-0005-0000-0000-000001530000}"/>
    <cellStyle name="Normal 24 2 7 2 4" xfId="6456" xr:uid="{00000000-0005-0000-0000-000002530000}"/>
    <cellStyle name="Normal 24 2 7 2 4 2" xfId="17375" xr:uid="{00000000-0005-0000-0000-000003530000}"/>
    <cellStyle name="Normal 24 2 7 2 4 2 2" xfId="30237" xr:uid="{00000000-0005-0000-0000-000004530000}"/>
    <cellStyle name="Normal 24 2 7 2 4 3" xfId="30236" xr:uid="{00000000-0005-0000-0000-000005530000}"/>
    <cellStyle name="Normal 24 2 7 2 4 4" xfId="50144" xr:uid="{00000000-0005-0000-0000-000006530000}"/>
    <cellStyle name="Normal 24 2 7 2 5" xfId="13013" xr:uid="{00000000-0005-0000-0000-000007530000}"/>
    <cellStyle name="Normal 24 2 7 2 5 2" xfId="30238" xr:uid="{00000000-0005-0000-0000-000008530000}"/>
    <cellStyle name="Normal 24 2 7 2 6" xfId="30229" xr:uid="{00000000-0005-0000-0000-000009530000}"/>
    <cellStyle name="Normal 24 2 7 2 7" xfId="45782" xr:uid="{00000000-0005-0000-0000-00000A530000}"/>
    <cellStyle name="Normal 24 2 7 3" xfId="3184" xr:uid="{00000000-0005-0000-0000-00000B530000}"/>
    <cellStyle name="Normal 24 2 7 3 2" xfId="9727" xr:uid="{00000000-0005-0000-0000-00000C530000}"/>
    <cellStyle name="Normal 24 2 7 3 2 2" xfId="20646" xr:uid="{00000000-0005-0000-0000-00000D530000}"/>
    <cellStyle name="Normal 24 2 7 3 2 2 2" xfId="30241" xr:uid="{00000000-0005-0000-0000-00000E530000}"/>
    <cellStyle name="Normal 24 2 7 3 2 3" xfId="30240" xr:uid="{00000000-0005-0000-0000-00000F530000}"/>
    <cellStyle name="Normal 24 2 7 3 2 4" xfId="53415" xr:uid="{00000000-0005-0000-0000-000010530000}"/>
    <cellStyle name="Normal 24 2 7 3 3" xfId="14103" xr:uid="{00000000-0005-0000-0000-000011530000}"/>
    <cellStyle name="Normal 24 2 7 3 3 2" xfId="30242" xr:uid="{00000000-0005-0000-0000-000012530000}"/>
    <cellStyle name="Normal 24 2 7 3 4" xfId="30239" xr:uid="{00000000-0005-0000-0000-000013530000}"/>
    <cellStyle name="Normal 24 2 7 3 5" xfId="46872" xr:uid="{00000000-0005-0000-0000-000014530000}"/>
    <cellStyle name="Normal 24 2 7 4" xfId="7546" xr:uid="{00000000-0005-0000-0000-000015530000}"/>
    <cellStyle name="Normal 24 2 7 4 2" xfId="18465" xr:uid="{00000000-0005-0000-0000-000016530000}"/>
    <cellStyle name="Normal 24 2 7 4 2 2" xfId="30244" xr:uid="{00000000-0005-0000-0000-000017530000}"/>
    <cellStyle name="Normal 24 2 7 4 3" xfId="30243" xr:uid="{00000000-0005-0000-0000-000018530000}"/>
    <cellStyle name="Normal 24 2 7 4 4" xfId="51234" xr:uid="{00000000-0005-0000-0000-000019530000}"/>
    <cellStyle name="Normal 24 2 7 5" xfId="5365" xr:uid="{00000000-0005-0000-0000-00001A530000}"/>
    <cellStyle name="Normal 24 2 7 5 2" xfId="16284" xr:uid="{00000000-0005-0000-0000-00001B530000}"/>
    <cellStyle name="Normal 24 2 7 5 2 2" xfId="30246" xr:uid="{00000000-0005-0000-0000-00001C530000}"/>
    <cellStyle name="Normal 24 2 7 5 3" xfId="30245" xr:uid="{00000000-0005-0000-0000-00001D530000}"/>
    <cellStyle name="Normal 24 2 7 5 4" xfId="49053" xr:uid="{00000000-0005-0000-0000-00001E530000}"/>
    <cellStyle name="Normal 24 2 7 6" xfId="11922" xr:uid="{00000000-0005-0000-0000-00001F530000}"/>
    <cellStyle name="Normal 24 2 7 6 2" xfId="30247" xr:uid="{00000000-0005-0000-0000-000020530000}"/>
    <cellStyle name="Normal 24 2 7 7" xfId="30228" xr:uid="{00000000-0005-0000-0000-000021530000}"/>
    <cellStyle name="Normal 24 2 7 8" xfId="44691" xr:uid="{00000000-0005-0000-0000-000022530000}"/>
    <cellStyle name="Normal 24 2 8" xfId="1080" xr:uid="{00000000-0005-0000-0000-000023530000}"/>
    <cellStyle name="Normal 24 2 8 2" xfId="2178" xr:uid="{00000000-0005-0000-0000-000024530000}"/>
    <cellStyle name="Normal 24 2 8 2 2" xfId="4361" xr:uid="{00000000-0005-0000-0000-000025530000}"/>
    <cellStyle name="Normal 24 2 8 2 2 2" xfId="10904" xr:uid="{00000000-0005-0000-0000-000026530000}"/>
    <cellStyle name="Normal 24 2 8 2 2 2 2" xfId="21823" xr:uid="{00000000-0005-0000-0000-000027530000}"/>
    <cellStyle name="Normal 24 2 8 2 2 2 2 2" xfId="30252" xr:uid="{00000000-0005-0000-0000-000028530000}"/>
    <cellStyle name="Normal 24 2 8 2 2 2 3" xfId="30251" xr:uid="{00000000-0005-0000-0000-000029530000}"/>
    <cellStyle name="Normal 24 2 8 2 2 2 4" xfId="54592" xr:uid="{00000000-0005-0000-0000-00002A530000}"/>
    <cellStyle name="Normal 24 2 8 2 2 3" xfId="15280" xr:uid="{00000000-0005-0000-0000-00002B530000}"/>
    <cellStyle name="Normal 24 2 8 2 2 3 2" xfId="30253" xr:uid="{00000000-0005-0000-0000-00002C530000}"/>
    <cellStyle name="Normal 24 2 8 2 2 4" xfId="30250" xr:uid="{00000000-0005-0000-0000-00002D530000}"/>
    <cellStyle name="Normal 24 2 8 2 2 5" xfId="48049" xr:uid="{00000000-0005-0000-0000-00002E530000}"/>
    <cellStyle name="Normal 24 2 8 2 3" xfId="8723" xr:uid="{00000000-0005-0000-0000-00002F530000}"/>
    <cellStyle name="Normal 24 2 8 2 3 2" xfId="19642" xr:uid="{00000000-0005-0000-0000-000030530000}"/>
    <cellStyle name="Normal 24 2 8 2 3 2 2" xfId="30255" xr:uid="{00000000-0005-0000-0000-000031530000}"/>
    <cellStyle name="Normal 24 2 8 2 3 3" xfId="30254" xr:uid="{00000000-0005-0000-0000-000032530000}"/>
    <cellStyle name="Normal 24 2 8 2 3 4" xfId="52411" xr:uid="{00000000-0005-0000-0000-000033530000}"/>
    <cellStyle name="Normal 24 2 8 2 4" xfId="6542" xr:uid="{00000000-0005-0000-0000-000034530000}"/>
    <cellStyle name="Normal 24 2 8 2 4 2" xfId="17461" xr:uid="{00000000-0005-0000-0000-000035530000}"/>
    <cellStyle name="Normal 24 2 8 2 4 2 2" xfId="30257" xr:uid="{00000000-0005-0000-0000-000036530000}"/>
    <cellStyle name="Normal 24 2 8 2 4 3" xfId="30256" xr:uid="{00000000-0005-0000-0000-000037530000}"/>
    <cellStyle name="Normal 24 2 8 2 4 4" xfId="50230" xr:uid="{00000000-0005-0000-0000-000038530000}"/>
    <cellStyle name="Normal 24 2 8 2 5" xfId="13099" xr:uid="{00000000-0005-0000-0000-000039530000}"/>
    <cellStyle name="Normal 24 2 8 2 5 2" xfId="30258" xr:uid="{00000000-0005-0000-0000-00003A530000}"/>
    <cellStyle name="Normal 24 2 8 2 6" xfId="30249" xr:uid="{00000000-0005-0000-0000-00003B530000}"/>
    <cellStyle name="Normal 24 2 8 2 7" xfId="45868" xr:uid="{00000000-0005-0000-0000-00003C530000}"/>
    <cellStyle name="Normal 24 2 8 3" xfId="3270" xr:uid="{00000000-0005-0000-0000-00003D530000}"/>
    <cellStyle name="Normal 24 2 8 3 2" xfId="9813" xr:uid="{00000000-0005-0000-0000-00003E530000}"/>
    <cellStyle name="Normal 24 2 8 3 2 2" xfId="20732" xr:uid="{00000000-0005-0000-0000-00003F530000}"/>
    <cellStyle name="Normal 24 2 8 3 2 2 2" xfId="30261" xr:uid="{00000000-0005-0000-0000-000040530000}"/>
    <cellStyle name="Normal 24 2 8 3 2 3" xfId="30260" xr:uid="{00000000-0005-0000-0000-000041530000}"/>
    <cellStyle name="Normal 24 2 8 3 2 4" xfId="53501" xr:uid="{00000000-0005-0000-0000-000042530000}"/>
    <cellStyle name="Normal 24 2 8 3 3" xfId="14189" xr:uid="{00000000-0005-0000-0000-000043530000}"/>
    <cellStyle name="Normal 24 2 8 3 3 2" xfId="30262" xr:uid="{00000000-0005-0000-0000-000044530000}"/>
    <cellStyle name="Normal 24 2 8 3 4" xfId="30259" xr:uid="{00000000-0005-0000-0000-000045530000}"/>
    <cellStyle name="Normal 24 2 8 3 5" xfId="46958" xr:uid="{00000000-0005-0000-0000-000046530000}"/>
    <cellStyle name="Normal 24 2 8 4" xfId="7632" xr:uid="{00000000-0005-0000-0000-000047530000}"/>
    <cellStyle name="Normal 24 2 8 4 2" xfId="18551" xr:uid="{00000000-0005-0000-0000-000048530000}"/>
    <cellStyle name="Normal 24 2 8 4 2 2" xfId="30264" xr:uid="{00000000-0005-0000-0000-000049530000}"/>
    <cellStyle name="Normal 24 2 8 4 3" xfId="30263" xr:uid="{00000000-0005-0000-0000-00004A530000}"/>
    <cellStyle name="Normal 24 2 8 4 4" xfId="51320" xr:uid="{00000000-0005-0000-0000-00004B530000}"/>
    <cellStyle name="Normal 24 2 8 5" xfId="5451" xr:uid="{00000000-0005-0000-0000-00004C530000}"/>
    <cellStyle name="Normal 24 2 8 5 2" xfId="16370" xr:uid="{00000000-0005-0000-0000-00004D530000}"/>
    <cellStyle name="Normal 24 2 8 5 2 2" xfId="30266" xr:uid="{00000000-0005-0000-0000-00004E530000}"/>
    <cellStyle name="Normal 24 2 8 5 3" xfId="30265" xr:uid="{00000000-0005-0000-0000-00004F530000}"/>
    <cellStyle name="Normal 24 2 8 5 4" xfId="49139" xr:uid="{00000000-0005-0000-0000-000050530000}"/>
    <cellStyle name="Normal 24 2 8 6" xfId="12008" xr:uid="{00000000-0005-0000-0000-000051530000}"/>
    <cellStyle name="Normal 24 2 8 6 2" xfId="30267" xr:uid="{00000000-0005-0000-0000-000052530000}"/>
    <cellStyle name="Normal 24 2 8 7" xfId="30248" xr:uid="{00000000-0005-0000-0000-000053530000}"/>
    <cellStyle name="Normal 24 2 8 8" xfId="44777" xr:uid="{00000000-0005-0000-0000-000054530000}"/>
    <cellStyle name="Normal 24 2 9" xfId="1178" xr:uid="{00000000-0005-0000-0000-000055530000}"/>
    <cellStyle name="Normal 24 2 9 2" xfId="2276" xr:uid="{00000000-0005-0000-0000-000056530000}"/>
    <cellStyle name="Normal 24 2 9 2 2" xfId="4459" xr:uid="{00000000-0005-0000-0000-000057530000}"/>
    <cellStyle name="Normal 24 2 9 2 2 2" xfId="11002" xr:uid="{00000000-0005-0000-0000-000058530000}"/>
    <cellStyle name="Normal 24 2 9 2 2 2 2" xfId="21921" xr:uid="{00000000-0005-0000-0000-000059530000}"/>
    <cellStyle name="Normal 24 2 9 2 2 2 2 2" xfId="30272" xr:uid="{00000000-0005-0000-0000-00005A530000}"/>
    <cellStyle name="Normal 24 2 9 2 2 2 3" xfId="30271" xr:uid="{00000000-0005-0000-0000-00005B530000}"/>
    <cellStyle name="Normal 24 2 9 2 2 2 4" xfId="54690" xr:uid="{00000000-0005-0000-0000-00005C530000}"/>
    <cellStyle name="Normal 24 2 9 2 2 3" xfId="15378" xr:uid="{00000000-0005-0000-0000-00005D530000}"/>
    <cellStyle name="Normal 24 2 9 2 2 3 2" xfId="30273" xr:uid="{00000000-0005-0000-0000-00005E530000}"/>
    <cellStyle name="Normal 24 2 9 2 2 4" xfId="30270" xr:uid="{00000000-0005-0000-0000-00005F530000}"/>
    <cellStyle name="Normal 24 2 9 2 2 5" xfId="48147" xr:uid="{00000000-0005-0000-0000-000060530000}"/>
    <cellStyle name="Normal 24 2 9 2 3" xfId="8821" xr:uid="{00000000-0005-0000-0000-000061530000}"/>
    <cellStyle name="Normal 24 2 9 2 3 2" xfId="19740" xr:uid="{00000000-0005-0000-0000-000062530000}"/>
    <cellStyle name="Normal 24 2 9 2 3 2 2" xfId="30275" xr:uid="{00000000-0005-0000-0000-000063530000}"/>
    <cellStyle name="Normal 24 2 9 2 3 3" xfId="30274" xr:uid="{00000000-0005-0000-0000-000064530000}"/>
    <cellStyle name="Normal 24 2 9 2 3 4" xfId="52509" xr:uid="{00000000-0005-0000-0000-000065530000}"/>
    <cellStyle name="Normal 24 2 9 2 4" xfId="6640" xr:uid="{00000000-0005-0000-0000-000066530000}"/>
    <cellStyle name="Normal 24 2 9 2 4 2" xfId="17559" xr:uid="{00000000-0005-0000-0000-000067530000}"/>
    <cellStyle name="Normal 24 2 9 2 4 2 2" xfId="30277" xr:uid="{00000000-0005-0000-0000-000068530000}"/>
    <cellStyle name="Normal 24 2 9 2 4 3" xfId="30276" xr:uid="{00000000-0005-0000-0000-000069530000}"/>
    <cellStyle name="Normal 24 2 9 2 4 4" xfId="50328" xr:uid="{00000000-0005-0000-0000-00006A530000}"/>
    <cellStyle name="Normal 24 2 9 2 5" xfId="13197" xr:uid="{00000000-0005-0000-0000-00006B530000}"/>
    <cellStyle name="Normal 24 2 9 2 5 2" xfId="30278" xr:uid="{00000000-0005-0000-0000-00006C530000}"/>
    <cellStyle name="Normal 24 2 9 2 6" xfId="30269" xr:uid="{00000000-0005-0000-0000-00006D530000}"/>
    <cellStyle name="Normal 24 2 9 2 7" xfId="45966" xr:uid="{00000000-0005-0000-0000-00006E530000}"/>
    <cellStyle name="Normal 24 2 9 3" xfId="3368" xr:uid="{00000000-0005-0000-0000-00006F530000}"/>
    <cellStyle name="Normal 24 2 9 3 2" xfId="9911" xr:uid="{00000000-0005-0000-0000-000070530000}"/>
    <cellStyle name="Normal 24 2 9 3 2 2" xfId="20830" xr:uid="{00000000-0005-0000-0000-000071530000}"/>
    <cellStyle name="Normal 24 2 9 3 2 2 2" xfId="30281" xr:uid="{00000000-0005-0000-0000-000072530000}"/>
    <cellStyle name="Normal 24 2 9 3 2 3" xfId="30280" xr:uid="{00000000-0005-0000-0000-000073530000}"/>
    <cellStyle name="Normal 24 2 9 3 2 4" xfId="53599" xr:uid="{00000000-0005-0000-0000-000074530000}"/>
    <cellStyle name="Normal 24 2 9 3 3" xfId="14287" xr:uid="{00000000-0005-0000-0000-000075530000}"/>
    <cellStyle name="Normal 24 2 9 3 3 2" xfId="30282" xr:uid="{00000000-0005-0000-0000-000076530000}"/>
    <cellStyle name="Normal 24 2 9 3 4" xfId="30279" xr:uid="{00000000-0005-0000-0000-000077530000}"/>
    <cellStyle name="Normal 24 2 9 3 5" xfId="47056" xr:uid="{00000000-0005-0000-0000-000078530000}"/>
    <cellStyle name="Normal 24 2 9 4" xfId="7730" xr:uid="{00000000-0005-0000-0000-000079530000}"/>
    <cellStyle name="Normal 24 2 9 4 2" xfId="18649" xr:uid="{00000000-0005-0000-0000-00007A530000}"/>
    <cellStyle name="Normal 24 2 9 4 2 2" xfId="30284" xr:uid="{00000000-0005-0000-0000-00007B530000}"/>
    <cellStyle name="Normal 24 2 9 4 3" xfId="30283" xr:uid="{00000000-0005-0000-0000-00007C530000}"/>
    <cellStyle name="Normal 24 2 9 4 4" xfId="51418" xr:uid="{00000000-0005-0000-0000-00007D530000}"/>
    <cellStyle name="Normal 24 2 9 5" xfId="5549" xr:uid="{00000000-0005-0000-0000-00007E530000}"/>
    <cellStyle name="Normal 24 2 9 5 2" xfId="16468" xr:uid="{00000000-0005-0000-0000-00007F530000}"/>
    <cellStyle name="Normal 24 2 9 5 2 2" xfId="30286" xr:uid="{00000000-0005-0000-0000-000080530000}"/>
    <cellStyle name="Normal 24 2 9 5 3" xfId="30285" xr:uid="{00000000-0005-0000-0000-000081530000}"/>
    <cellStyle name="Normal 24 2 9 5 4" xfId="49237" xr:uid="{00000000-0005-0000-0000-000082530000}"/>
    <cellStyle name="Normal 24 2 9 6" xfId="12106" xr:uid="{00000000-0005-0000-0000-000083530000}"/>
    <cellStyle name="Normal 24 2 9 6 2" xfId="30287" xr:uid="{00000000-0005-0000-0000-000084530000}"/>
    <cellStyle name="Normal 24 2 9 7" xfId="30268" xr:uid="{00000000-0005-0000-0000-000085530000}"/>
    <cellStyle name="Normal 24 2 9 8" xfId="44875" xr:uid="{00000000-0005-0000-0000-000086530000}"/>
    <cellStyle name="Normal 24 20" xfId="55296" xr:uid="{00000000-0005-0000-0000-000087530000}"/>
    <cellStyle name="Normal 24 3" xfId="297" xr:uid="{00000000-0005-0000-0000-000088530000}"/>
    <cellStyle name="Normal 24 3 2" xfId="563" xr:uid="{00000000-0005-0000-0000-000089530000}"/>
    <cellStyle name="Normal 24 3 2 2" xfId="1662" xr:uid="{00000000-0005-0000-0000-00008A530000}"/>
    <cellStyle name="Normal 24 3 2 2 2" xfId="3845" xr:uid="{00000000-0005-0000-0000-00008B530000}"/>
    <cellStyle name="Normal 24 3 2 2 2 2" xfId="10388" xr:uid="{00000000-0005-0000-0000-00008C530000}"/>
    <cellStyle name="Normal 24 3 2 2 2 2 2" xfId="21307" xr:uid="{00000000-0005-0000-0000-00008D530000}"/>
    <cellStyle name="Normal 24 3 2 2 2 2 2 2" xfId="30293" xr:uid="{00000000-0005-0000-0000-00008E530000}"/>
    <cellStyle name="Normal 24 3 2 2 2 2 3" xfId="30292" xr:uid="{00000000-0005-0000-0000-00008F530000}"/>
    <cellStyle name="Normal 24 3 2 2 2 2 4" xfId="54076" xr:uid="{00000000-0005-0000-0000-000090530000}"/>
    <cellStyle name="Normal 24 3 2 2 2 3" xfId="14764" xr:uid="{00000000-0005-0000-0000-000091530000}"/>
    <cellStyle name="Normal 24 3 2 2 2 3 2" xfId="30294" xr:uid="{00000000-0005-0000-0000-000092530000}"/>
    <cellStyle name="Normal 24 3 2 2 2 4" xfId="30291" xr:uid="{00000000-0005-0000-0000-000093530000}"/>
    <cellStyle name="Normal 24 3 2 2 2 5" xfId="47533" xr:uid="{00000000-0005-0000-0000-000094530000}"/>
    <cellStyle name="Normal 24 3 2 2 3" xfId="8207" xr:uid="{00000000-0005-0000-0000-000095530000}"/>
    <cellStyle name="Normal 24 3 2 2 3 2" xfId="19126" xr:uid="{00000000-0005-0000-0000-000096530000}"/>
    <cellStyle name="Normal 24 3 2 2 3 2 2" xfId="30296" xr:uid="{00000000-0005-0000-0000-000097530000}"/>
    <cellStyle name="Normal 24 3 2 2 3 3" xfId="30295" xr:uid="{00000000-0005-0000-0000-000098530000}"/>
    <cellStyle name="Normal 24 3 2 2 3 4" xfId="51895" xr:uid="{00000000-0005-0000-0000-000099530000}"/>
    <cellStyle name="Normal 24 3 2 2 4" xfId="6026" xr:uid="{00000000-0005-0000-0000-00009A530000}"/>
    <cellStyle name="Normal 24 3 2 2 4 2" xfId="16945" xr:uid="{00000000-0005-0000-0000-00009B530000}"/>
    <cellStyle name="Normal 24 3 2 2 4 2 2" xfId="30298" xr:uid="{00000000-0005-0000-0000-00009C530000}"/>
    <cellStyle name="Normal 24 3 2 2 4 3" xfId="30297" xr:uid="{00000000-0005-0000-0000-00009D530000}"/>
    <cellStyle name="Normal 24 3 2 2 4 4" xfId="49714" xr:uid="{00000000-0005-0000-0000-00009E530000}"/>
    <cellStyle name="Normal 24 3 2 2 5" xfId="12583" xr:uid="{00000000-0005-0000-0000-00009F530000}"/>
    <cellStyle name="Normal 24 3 2 2 5 2" xfId="30299" xr:uid="{00000000-0005-0000-0000-0000A0530000}"/>
    <cellStyle name="Normal 24 3 2 2 6" xfId="30290" xr:uid="{00000000-0005-0000-0000-0000A1530000}"/>
    <cellStyle name="Normal 24 3 2 2 7" xfId="45352" xr:uid="{00000000-0005-0000-0000-0000A2530000}"/>
    <cellStyle name="Normal 24 3 2 3" xfId="2754" xr:uid="{00000000-0005-0000-0000-0000A3530000}"/>
    <cellStyle name="Normal 24 3 2 3 2" xfId="9297" xr:uid="{00000000-0005-0000-0000-0000A4530000}"/>
    <cellStyle name="Normal 24 3 2 3 2 2" xfId="20216" xr:uid="{00000000-0005-0000-0000-0000A5530000}"/>
    <cellStyle name="Normal 24 3 2 3 2 2 2" xfId="30302" xr:uid="{00000000-0005-0000-0000-0000A6530000}"/>
    <cellStyle name="Normal 24 3 2 3 2 3" xfId="30301" xr:uid="{00000000-0005-0000-0000-0000A7530000}"/>
    <cellStyle name="Normal 24 3 2 3 2 4" xfId="52985" xr:uid="{00000000-0005-0000-0000-0000A8530000}"/>
    <cellStyle name="Normal 24 3 2 3 3" xfId="13673" xr:uid="{00000000-0005-0000-0000-0000A9530000}"/>
    <cellStyle name="Normal 24 3 2 3 3 2" xfId="30303" xr:uid="{00000000-0005-0000-0000-0000AA530000}"/>
    <cellStyle name="Normal 24 3 2 3 4" xfId="30300" xr:uid="{00000000-0005-0000-0000-0000AB530000}"/>
    <cellStyle name="Normal 24 3 2 3 5" xfId="46442" xr:uid="{00000000-0005-0000-0000-0000AC530000}"/>
    <cellStyle name="Normal 24 3 2 4" xfId="7116" xr:uid="{00000000-0005-0000-0000-0000AD530000}"/>
    <cellStyle name="Normal 24 3 2 4 2" xfId="18035" xr:uid="{00000000-0005-0000-0000-0000AE530000}"/>
    <cellStyle name="Normal 24 3 2 4 2 2" xfId="30305" xr:uid="{00000000-0005-0000-0000-0000AF530000}"/>
    <cellStyle name="Normal 24 3 2 4 3" xfId="30304" xr:uid="{00000000-0005-0000-0000-0000B0530000}"/>
    <cellStyle name="Normal 24 3 2 4 4" xfId="50804" xr:uid="{00000000-0005-0000-0000-0000B1530000}"/>
    <cellStyle name="Normal 24 3 2 5" xfId="4935" xr:uid="{00000000-0005-0000-0000-0000B2530000}"/>
    <cellStyle name="Normal 24 3 2 5 2" xfId="15854" xr:uid="{00000000-0005-0000-0000-0000B3530000}"/>
    <cellStyle name="Normal 24 3 2 5 2 2" xfId="30307" xr:uid="{00000000-0005-0000-0000-0000B4530000}"/>
    <cellStyle name="Normal 24 3 2 5 3" xfId="30306" xr:uid="{00000000-0005-0000-0000-0000B5530000}"/>
    <cellStyle name="Normal 24 3 2 5 4" xfId="48623" xr:uid="{00000000-0005-0000-0000-0000B6530000}"/>
    <cellStyle name="Normal 24 3 2 6" xfId="11492" xr:uid="{00000000-0005-0000-0000-0000B7530000}"/>
    <cellStyle name="Normal 24 3 2 6 2" xfId="30308" xr:uid="{00000000-0005-0000-0000-0000B8530000}"/>
    <cellStyle name="Normal 24 3 2 7" xfId="30289" xr:uid="{00000000-0005-0000-0000-0000B9530000}"/>
    <cellStyle name="Normal 24 3 2 8" xfId="44261" xr:uid="{00000000-0005-0000-0000-0000BA530000}"/>
    <cellStyle name="Normal 24 3 3" xfId="1464" xr:uid="{00000000-0005-0000-0000-0000BB530000}"/>
    <cellStyle name="Normal 24 3 3 2" xfId="3647" xr:uid="{00000000-0005-0000-0000-0000BC530000}"/>
    <cellStyle name="Normal 24 3 3 2 2" xfId="10190" xr:uid="{00000000-0005-0000-0000-0000BD530000}"/>
    <cellStyle name="Normal 24 3 3 2 2 2" xfId="21109" xr:uid="{00000000-0005-0000-0000-0000BE530000}"/>
    <cellStyle name="Normal 24 3 3 2 2 2 2" xfId="30312" xr:uid="{00000000-0005-0000-0000-0000BF530000}"/>
    <cellStyle name="Normal 24 3 3 2 2 3" xfId="30311" xr:uid="{00000000-0005-0000-0000-0000C0530000}"/>
    <cellStyle name="Normal 24 3 3 2 2 4" xfId="53878" xr:uid="{00000000-0005-0000-0000-0000C1530000}"/>
    <cellStyle name="Normal 24 3 3 2 3" xfId="14566" xr:uid="{00000000-0005-0000-0000-0000C2530000}"/>
    <cellStyle name="Normal 24 3 3 2 3 2" xfId="30313" xr:uid="{00000000-0005-0000-0000-0000C3530000}"/>
    <cellStyle name="Normal 24 3 3 2 4" xfId="30310" xr:uid="{00000000-0005-0000-0000-0000C4530000}"/>
    <cellStyle name="Normal 24 3 3 2 5" xfId="47335" xr:uid="{00000000-0005-0000-0000-0000C5530000}"/>
    <cellStyle name="Normal 24 3 3 3" xfId="8009" xr:uid="{00000000-0005-0000-0000-0000C6530000}"/>
    <cellStyle name="Normal 24 3 3 3 2" xfId="18928" xr:uid="{00000000-0005-0000-0000-0000C7530000}"/>
    <cellStyle name="Normal 24 3 3 3 2 2" xfId="30315" xr:uid="{00000000-0005-0000-0000-0000C8530000}"/>
    <cellStyle name="Normal 24 3 3 3 3" xfId="30314" xr:uid="{00000000-0005-0000-0000-0000C9530000}"/>
    <cellStyle name="Normal 24 3 3 3 4" xfId="51697" xr:uid="{00000000-0005-0000-0000-0000CA530000}"/>
    <cellStyle name="Normal 24 3 3 4" xfId="5828" xr:uid="{00000000-0005-0000-0000-0000CB530000}"/>
    <cellStyle name="Normal 24 3 3 4 2" xfId="16747" xr:uid="{00000000-0005-0000-0000-0000CC530000}"/>
    <cellStyle name="Normal 24 3 3 4 2 2" xfId="30317" xr:uid="{00000000-0005-0000-0000-0000CD530000}"/>
    <cellStyle name="Normal 24 3 3 4 3" xfId="30316" xr:uid="{00000000-0005-0000-0000-0000CE530000}"/>
    <cellStyle name="Normal 24 3 3 4 4" xfId="49516" xr:uid="{00000000-0005-0000-0000-0000CF530000}"/>
    <cellStyle name="Normal 24 3 3 5" xfId="12385" xr:uid="{00000000-0005-0000-0000-0000D0530000}"/>
    <cellStyle name="Normal 24 3 3 5 2" xfId="30318" xr:uid="{00000000-0005-0000-0000-0000D1530000}"/>
    <cellStyle name="Normal 24 3 3 6" xfId="30309" xr:uid="{00000000-0005-0000-0000-0000D2530000}"/>
    <cellStyle name="Normal 24 3 3 7" xfId="45154" xr:uid="{00000000-0005-0000-0000-0000D3530000}"/>
    <cellStyle name="Normal 24 3 4" xfId="2556" xr:uid="{00000000-0005-0000-0000-0000D4530000}"/>
    <cellStyle name="Normal 24 3 4 2" xfId="9099" xr:uid="{00000000-0005-0000-0000-0000D5530000}"/>
    <cellStyle name="Normal 24 3 4 2 2" xfId="20018" xr:uid="{00000000-0005-0000-0000-0000D6530000}"/>
    <cellStyle name="Normal 24 3 4 2 2 2" xfId="30321" xr:uid="{00000000-0005-0000-0000-0000D7530000}"/>
    <cellStyle name="Normal 24 3 4 2 3" xfId="30320" xr:uid="{00000000-0005-0000-0000-0000D8530000}"/>
    <cellStyle name="Normal 24 3 4 2 4" xfId="52787" xr:uid="{00000000-0005-0000-0000-0000D9530000}"/>
    <cellStyle name="Normal 24 3 4 3" xfId="13475" xr:uid="{00000000-0005-0000-0000-0000DA530000}"/>
    <cellStyle name="Normal 24 3 4 3 2" xfId="30322" xr:uid="{00000000-0005-0000-0000-0000DB530000}"/>
    <cellStyle name="Normal 24 3 4 4" xfId="30319" xr:uid="{00000000-0005-0000-0000-0000DC530000}"/>
    <cellStyle name="Normal 24 3 4 5" xfId="46244" xr:uid="{00000000-0005-0000-0000-0000DD530000}"/>
    <cellStyle name="Normal 24 3 5" xfId="6918" xr:uid="{00000000-0005-0000-0000-0000DE530000}"/>
    <cellStyle name="Normal 24 3 5 2" xfId="17837" xr:uid="{00000000-0005-0000-0000-0000DF530000}"/>
    <cellStyle name="Normal 24 3 5 2 2" xfId="30324" xr:uid="{00000000-0005-0000-0000-0000E0530000}"/>
    <cellStyle name="Normal 24 3 5 3" xfId="30323" xr:uid="{00000000-0005-0000-0000-0000E1530000}"/>
    <cellStyle name="Normal 24 3 5 4" xfId="50606" xr:uid="{00000000-0005-0000-0000-0000E2530000}"/>
    <cellStyle name="Normal 24 3 6" xfId="4737" xr:uid="{00000000-0005-0000-0000-0000E3530000}"/>
    <cellStyle name="Normal 24 3 6 2" xfId="15656" xr:uid="{00000000-0005-0000-0000-0000E4530000}"/>
    <cellStyle name="Normal 24 3 6 2 2" xfId="30326" xr:uid="{00000000-0005-0000-0000-0000E5530000}"/>
    <cellStyle name="Normal 24 3 6 3" xfId="30325" xr:uid="{00000000-0005-0000-0000-0000E6530000}"/>
    <cellStyle name="Normal 24 3 6 4" xfId="48425" xr:uid="{00000000-0005-0000-0000-0000E7530000}"/>
    <cellStyle name="Normal 24 3 7" xfId="11294" xr:uid="{00000000-0005-0000-0000-0000E8530000}"/>
    <cellStyle name="Normal 24 3 7 2" xfId="30327" xr:uid="{00000000-0005-0000-0000-0000E9530000}"/>
    <cellStyle name="Normal 24 3 8" xfId="30288" xr:uid="{00000000-0005-0000-0000-0000EA530000}"/>
    <cellStyle name="Normal 24 3 9" xfId="44063" xr:uid="{00000000-0005-0000-0000-0000EB530000}"/>
    <cellStyle name="Normal 24 4" xfId="463" xr:uid="{00000000-0005-0000-0000-0000EC530000}"/>
    <cellStyle name="Normal 24 4 2" xfId="1563" xr:uid="{00000000-0005-0000-0000-0000ED530000}"/>
    <cellStyle name="Normal 24 4 2 2" xfId="3746" xr:uid="{00000000-0005-0000-0000-0000EE530000}"/>
    <cellStyle name="Normal 24 4 2 2 2" xfId="10289" xr:uid="{00000000-0005-0000-0000-0000EF530000}"/>
    <cellStyle name="Normal 24 4 2 2 2 2" xfId="21208" xr:uid="{00000000-0005-0000-0000-0000F0530000}"/>
    <cellStyle name="Normal 24 4 2 2 2 2 2" xfId="30332" xr:uid="{00000000-0005-0000-0000-0000F1530000}"/>
    <cellStyle name="Normal 24 4 2 2 2 3" xfId="30331" xr:uid="{00000000-0005-0000-0000-0000F2530000}"/>
    <cellStyle name="Normal 24 4 2 2 2 4" xfId="53977" xr:uid="{00000000-0005-0000-0000-0000F3530000}"/>
    <cellStyle name="Normal 24 4 2 2 3" xfId="14665" xr:uid="{00000000-0005-0000-0000-0000F4530000}"/>
    <cellStyle name="Normal 24 4 2 2 3 2" xfId="30333" xr:uid="{00000000-0005-0000-0000-0000F5530000}"/>
    <cellStyle name="Normal 24 4 2 2 4" xfId="30330" xr:uid="{00000000-0005-0000-0000-0000F6530000}"/>
    <cellStyle name="Normal 24 4 2 2 5" xfId="47434" xr:uid="{00000000-0005-0000-0000-0000F7530000}"/>
    <cellStyle name="Normal 24 4 2 3" xfId="8108" xr:uid="{00000000-0005-0000-0000-0000F8530000}"/>
    <cellStyle name="Normal 24 4 2 3 2" xfId="19027" xr:uid="{00000000-0005-0000-0000-0000F9530000}"/>
    <cellStyle name="Normal 24 4 2 3 2 2" xfId="30335" xr:uid="{00000000-0005-0000-0000-0000FA530000}"/>
    <cellStyle name="Normal 24 4 2 3 3" xfId="30334" xr:uid="{00000000-0005-0000-0000-0000FB530000}"/>
    <cellStyle name="Normal 24 4 2 3 4" xfId="51796" xr:uid="{00000000-0005-0000-0000-0000FC530000}"/>
    <cellStyle name="Normal 24 4 2 4" xfId="5927" xr:uid="{00000000-0005-0000-0000-0000FD530000}"/>
    <cellStyle name="Normal 24 4 2 4 2" xfId="16846" xr:uid="{00000000-0005-0000-0000-0000FE530000}"/>
    <cellStyle name="Normal 24 4 2 4 2 2" xfId="30337" xr:uid="{00000000-0005-0000-0000-0000FF530000}"/>
    <cellStyle name="Normal 24 4 2 4 3" xfId="30336" xr:uid="{00000000-0005-0000-0000-000000540000}"/>
    <cellStyle name="Normal 24 4 2 4 4" xfId="49615" xr:uid="{00000000-0005-0000-0000-000001540000}"/>
    <cellStyle name="Normal 24 4 2 5" xfId="12484" xr:uid="{00000000-0005-0000-0000-000002540000}"/>
    <cellStyle name="Normal 24 4 2 5 2" xfId="30338" xr:uid="{00000000-0005-0000-0000-000003540000}"/>
    <cellStyle name="Normal 24 4 2 6" xfId="30329" xr:uid="{00000000-0005-0000-0000-000004540000}"/>
    <cellStyle name="Normal 24 4 2 7" xfId="45253" xr:uid="{00000000-0005-0000-0000-000005540000}"/>
    <cellStyle name="Normal 24 4 3" xfId="2655" xr:uid="{00000000-0005-0000-0000-000006540000}"/>
    <cellStyle name="Normal 24 4 3 2" xfId="9198" xr:uid="{00000000-0005-0000-0000-000007540000}"/>
    <cellStyle name="Normal 24 4 3 2 2" xfId="20117" xr:uid="{00000000-0005-0000-0000-000008540000}"/>
    <cellStyle name="Normal 24 4 3 2 2 2" xfId="30341" xr:uid="{00000000-0005-0000-0000-000009540000}"/>
    <cellStyle name="Normal 24 4 3 2 3" xfId="30340" xr:uid="{00000000-0005-0000-0000-00000A540000}"/>
    <cellStyle name="Normal 24 4 3 2 4" xfId="52886" xr:uid="{00000000-0005-0000-0000-00000B540000}"/>
    <cellStyle name="Normal 24 4 3 3" xfId="13574" xr:uid="{00000000-0005-0000-0000-00000C540000}"/>
    <cellStyle name="Normal 24 4 3 3 2" xfId="30342" xr:uid="{00000000-0005-0000-0000-00000D540000}"/>
    <cellStyle name="Normal 24 4 3 4" xfId="30339" xr:uid="{00000000-0005-0000-0000-00000E540000}"/>
    <cellStyle name="Normal 24 4 3 5" xfId="46343" xr:uid="{00000000-0005-0000-0000-00000F540000}"/>
    <cellStyle name="Normal 24 4 4" xfId="7017" xr:uid="{00000000-0005-0000-0000-000010540000}"/>
    <cellStyle name="Normal 24 4 4 2" xfId="17936" xr:uid="{00000000-0005-0000-0000-000011540000}"/>
    <cellStyle name="Normal 24 4 4 2 2" xfId="30344" xr:uid="{00000000-0005-0000-0000-000012540000}"/>
    <cellStyle name="Normal 24 4 4 3" xfId="30343" xr:uid="{00000000-0005-0000-0000-000013540000}"/>
    <cellStyle name="Normal 24 4 4 4" xfId="50705" xr:uid="{00000000-0005-0000-0000-000014540000}"/>
    <cellStyle name="Normal 24 4 5" xfId="4836" xr:uid="{00000000-0005-0000-0000-000015540000}"/>
    <cellStyle name="Normal 24 4 5 2" xfId="15755" xr:uid="{00000000-0005-0000-0000-000016540000}"/>
    <cellStyle name="Normal 24 4 5 2 2" xfId="30346" xr:uid="{00000000-0005-0000-0000-000017540000}"/>
    <cellStyle name="Normal 24 4 5 3" xfId="30345" xr:uid="{00000000-0005-0000-0000-000018540000}"/>
    <cellStyle name="Normal 24 4 5 4" xfId="48524" xr:uid="{00000000-0005-0000-0000-000019540000}"/>
    <cellStyle name="Normal 24 4 6" xfId="11393" xr:uid="{00000000-0005-0000-0000-00001A540000}"/>
    <cellStyle name="Normal 24 4 6 2" xfId="30347" xr:uid="{00000000-0005-0000-0000-00001B540000}"/>
    <cellStyle name="Normal 24 4 7" xfId="30328" xr:uid="{00000000-0005-0000-0000-00001C540000}"/>
    <cellStyle name="Normal 24 4 8" xfId="44162" xr:uid="{00000000-0005-0000-0000-00001D540000}"/>
    <cellStyle name="Normal 24 5" xfId="650" xr:uid="{00000000-0005-0000-0000-00001E540000}"/>
    <cellStyle name="Normal 24 5 2" xfId="1749" xr:uid="{00000000-0005-0000-0000-00001F540000}"/>
    <cellStyle name="Normal 24 5 2 2" xfId="3932" xr:uid="{00000000-0005-0000-0000-000020540000}"/>
    <cellStyle name="Normal 24 5 2 2 2" xfId="10475" xr:uid="{00000000-0005-0000-0000-000021540000}"/>
    <cellStyle name="Normal 24 5 2 2 2 2" xfId="21394" xr:uid="{00000000-0005-0000-0000-000022540000}"/>
    <cellStyle name="Normal 24 5 2 2 2 2 2" xfId="30352" xr:uid="{00000000-0005-0000-0000-000023540000}"/>
    <cellStyle name="Normal 24 5 2 2 2 3" xfId="30351" xr:uid="{00000000-0005-0000-0000-000024540000}"/>
    <cellStyle name="Normal 24 5 2 2 2 4" xfId="54163" xr:uid="{00000000-0005-0000-0000-000025540000}"/>
    <cellStyle name="Normal 24 5 2 2 3" xfId="14851" xr:uid="{00000000-0005-0000-0000-000026540000}"/>
    <cellStyle name="Normal 24 5 2 2 3 2" xfId="30353" xr:uid="{00000000-0005-0000-0000-000027540000}"/>
    <cellStyle name="Normal 24 5 2 2 4" xfId="30350" xr:uid="{00000000-0005-0000-0000-000028540000}"/>
    <cellStyle name="Normal 24 5 2 2 5" xfId="47620" xr:uid="{00000000-0005-0000-0000-000029540000}"/>
    <cellStyle name="Normal 24 5 2 3" xfId="8294" xr:uid="{00000000-0005-0000-0000-00002A540000}"/>
    <cellStyle name="Normal 24 5 2 3 2" xfId="19213" xr:uid="{00000000-0005-0000-0000-00002B540000}"/>
    <cellStyle name="Normal 24 5 2 3 2 2" xfId="30355" xr:uid="{00000000-0005-0000-0000-00002C540000}"/>
    <cellStyle name="Normal 24 5 2 3 3" xfId="30354" xr:uid="{00000000-0005-0000-0000-00002D540000}"/>
    <cellStyle name="Normal 24 5 2 3 4" xfId="51982" xr:uid="{00000000-0005-0000-0000-00002E540000}"/>
    <cellStyle name="Normal 24 5 2 4" xfId="6113" xr:uid="{00000000-0005-0000-0000-00002F540000}"/>
    <cellStyle name="Normal 24 5 2 4 2" xfId="17032" xr:uid="{00000000-0005-0000-0000-000030540000}"/>
    <cellStyle name="Normal 24 5 2 4 2 2" xfId="30357" xr:uid="{00000000-0005-0000-0000-000031540000}"/>
    <cellStyle name="Normal 24 5 2 4 3" xfId="30356" xr:uid="{00000000-0005-0000-0000-000032540000}"/>
    <cellStyle name="Normal 24 5 2 4 4" xfId="49801" xr:uid="{00000000-0005-0000-0000-000033540000}"/>
    <cellStyle name="Normal 24 5 2 5" xfId="12670" xr:uid="{00000000-0005-0000-0000-000034540000}"/>
    <cellStyle name="Normal 24 5 2 5 2" xfId="30358" xr:uid="{00000000-0005-0000-0000-000035540000}"/>
    <cellStyle name="Normal 24 5 2 6" xfId="30349" xr:uid="{00000000-0005-0000-0000-000036540000}"/>
    <cellStyle name="Normal 24 5 2 7" xfId="45439" xr:uid="{00000000-0005-0000-0000-000037540000}"/>
    <cellStyle name="Normal 24 5 3" xfId="2841" xr:uid="{00000000-0005-0000-0000-000038540000}"/>
    <cellStyle name="Normal 24 5 3 2" xfId="9384" xr:uid="{00000000-0005-0000-0000-000039540000}"/>
    <cellStyle name="Normal 24 5 3 2 2" xfId="20303" xr:uid="{00000000-0005-0000-0000-00003A540000}"/>
    <cellStyle name="Normal 24 5 3 2 2 2" xfId="30361" xr:uid="{00000000-0005-0000-0000-00003B540000}"/>
    <cellStyle name="Normal 24 5 3 2 3" xfId="30360" xr:uid="{00000000-0005-0000-0000-00003C540000}"/>
    <cellStyle name="Normal 24 5 3 2 4" xfId="53072" xr:uid="{00000000-0005-0000-0000-00003D540000}"/>
    <cellStyle name="Normal 24 5 3 3" xfId="13760" xr:uid="{00000000-0005-0000-0000-00003E540000}"/>
    <cellStyle name="Normal 24 5 3 3 2" xfId="30362" xr:uid="{00000000-0005-0000-0000-00003F540000}"/>
    <cellStyle name="Normal 24 5 3 4" xfId="30359" xr:uid="{00000000-0005-0000-0000-000040540000}"/>
    <cellStyle name="Normal 24 5 3 5" xfId="46529" xr:uid="{00000000-0005-0000-0000-000041540000}"/>
    <cellStyle name="Normal 24 5 4" xfId="7203" xr:uid="{00000000-0005-0000-0000-000042540000}"/>
    <cellStyle name="Normal 24 5 4 2" xfId="18122" xr:uid="{00000000-0005-0000-0000-000043540000}"/>
    <cellStyle name="Normal 24 5 4 2 2" xfId="30364" xr:uid="{00000000-0005-0000-0000-000044540000}"/>
    <cellStyle name="Normal 24 5 4 3" xfId="30363" xr:uid="{00000000-0005-0000-0000-000045540000}"/>
    <cellStyle name="Normal 24 5 4 4" xfId="50891" xr:uid="{00000000-0005-0000-0000-000046540000}"/>
    <cellStyle name="Normal 24 5 5" xfId="5022" xr:uid="{00000000-0005-0000-0000-000047540000}"/>
    <cellStyle name="Normal 24 5 5 2" xfId="15941" xr:uid="{00000000-0005-0000-0000-000048540000}"/>
    <cellStyle name="Normal 24 5 5 2 2" xfId="30366" xr:uid="{00000000-0005-0000-0000-000049540000}"/>
    <cellStyle name="Normal 24 5 5 3" xfId="30365" xr:uid="{00000000-0005-0000-0000-00004A540000}"/>
    <cellStyle name="Normal 24 5 5 4" xfId="48710" xr:uid="{00000000-0005-0000-0000-00004B540000}"/>
    <cellStyle name="Normal 24 5 6" xfId="11579" xr:uid="{00000000-0005-0000-0000-00004C540000}"/>
    <cellStyle name="Normal 24 5 6 2" xfId="30367" xr:uid="{00000000-0005-0000-0000-00004D540000}"/>
    <cellStyle name="Normal 24 5 7" xfId="30348" xr:uid="{00000000-0005-0000-0000-00004E540000}"/>
    <cellStyle name="Normal 24 5 8" xfId="44348" xr:uid="{00000000-0005-0000-0000-00004F540000}"/>
    <cellStyle name="Normal 24 6" xfId="748" xr:uid="{00000000-0005-0000-0000-000050540000}"/>
    <cellStyle name="Normal 24 6 2" xfId="1847" xr:uid="{00000000-0005-0000-0000-000051540000}"/>
    <cellStyle name="Normal 24 6 2 2" xfId="4030" xr:uid="{00000000-0005-0000-0000-000052540000}"/>
    <cellStyle name="Normal 24 6 2 2 2" xfId="10573" xr:uid="{00000000-0005-0000-0000-000053540000}"/>
    <cellStyle name="Normal 24 6 2 2 2 2" xfId="21492" xr:uid="{00000000-0005-0000-0000-000054540000}"/>
    <cellStyle name="Normal 24 6 2 2 2 2 2" xfId="30372" xr:uid="{00000000-0005-0000-0000-000055540000}"/>
    <cellStyle name="Normal 24 6 2 2 2 3" xfId="30371" xr:uid="{00000000-0005-0000-0000-000056540000}"/>
    <cellStyle name="Normal 24 6 2 2 2 4" xfId="54261" xr:uid="{00000000-0005-0000-0000-000057540000}"/>
    <cellStyle name="Normal 24 6 2 2 3" xfId="14949" xr:uid="{00000000-0005-0000-0000-000058540000}"/>
    <cellStyle name="Normal 24 6 2 2 3 2" xfId="30373" xr:uid="{00000000-0005-0000-0000-000059540000}"/>
    <cellStyle name="Normal 24 6 2 2 4" xfId="30370" xr:uid="{00000000-0005-0000-0000-00005A540000}"/>
    <cellStyle name="Normal 24 6 2 2 5" xfId="47718" xr:uid="{00000000-0005-0000-0000-00005B540000}"/>
    <cellStyle name="Normal 24 6 2 3" xfId="8392" xr:uid="{00000000-0005-0000-0000-00005C540000}"/>
    <cellStyle name="Normal 24 6 2 3 2" xfId="19311" xr:uid="{00000000-0005-0000-0000-00005D540000}"/>
    <cellStyle name="Normal 24 6 2 3 2 2" xfId="30375" xr:uid="{00000000-0005-0000-0000-00005E540000}"/>
    <cellStyle name="Normal 24 6 2 3 3" xfId="30374" xr:uid="{00000000-0005-0000-0000-00005F540000}"/>
    <cellStyle name="Normal 24 6 2 3 4" xfId="52080" xr:uid="{00000000-0005-0000-0000-000060540000}"/>
    <cellStyle name="Normal 24 6 2 4" xfId="6211" xr:uid="{00000000-0005-0000-0000-000061540000}"/>
    <cellStyle name="Normal 24 6 2 4 2" xfId="17130" xr:uid="{00000000-0005-0000-0000-000062540000}"/>
    <cellStyle name="Normal 24 6 2 4 2 2" xfId="30377" xr:uid="{00000000-0005-0000-0000-000063540000}"/>
    <cellStyle name="Normal 24 6 2 4 3" xfId="30376" xr:uid="{00000000-0005-0000-0000-000064540000}"/>
    <cellStyle name="Normal 24 6 2 4 4" xfId="49899" xr:uid="{00000000-0005-0000-0000-000065540000}"/>
    <cellStyle name="Normal 24 6 2 5" xfId="12768" xr:uid="{00000000-0005-0000-0000-000066540000}"/>
    <cellStyle name="Normal 24 6 2 5 2" xfId="30378" xr:uid="{00000000-0005-0000-0000-000067540000}"/>
    <cellStyle name="Normal 24 6 2 6" xfId="30369" xr:uid="{00000000-0005-0000-0000-000068540000}"/>
    <cellStyle name="Normal 24 6 2 7" xfId="45537" xr:uid="{00000000-0005-0000-0000-000069540000}"/>
    <cellStyle name="Normal 24 6 3" xfId="2939" xr:uid="{00000000-0005-0000-0000-00006A540000}"/>
    <cellStyle name="Normal 24 6 3 2" xfId="9482" xr:uid="{00000000-0005-0000-0000-00006B540000}"/>
    <cellStyle name="Normal 24 6 3 2 2" xfId="20401" xr:uid="{00000000-0005-0000-0000-00006C540000}"/>
    <cellStyle name="Normal 24 6 3 2 2 2" xfId="30381" xr:uid="{00000000-0005-0000-0000-00006D540000}"/>
    <cellStyle name="Normal 24 6 3 2 3" xfId="30380" xr:uid="{00000000-0005-0000-0000-00006E540000}"/>
    <cellStyle name="Normal 24 6 3 2 4" xfId="53170" xr:uid="{00000000-0005-0000-0000-00006F540000}"/>
    <cellStyle name="Normal 24 6 3 3" xfId="13858" xr:uid="{00000000-0005-0000-0000-000070540000}"/>
    <cellStyle name="Normal 24 6 3 3 2" xfId="30382" xr:uid="{00000000-0005-0000-0000-000071540000}"/>
    <cellStyle name="Normal 24 6 3 4" xfId="30379" xr:uid="{00000000-0005-0000-0000-000072540000}"/>
    <cellStyle name="Normal 24 6 3 5" xfId="46627" xr:uid="{00000000-0005-0000-0000-000073540000}"/>
    <cellStyle name="Normal 24 6 4" xfId="7301" xr:uid="{00000000-0005-0000-0000-000074540000}"/>
    <cellStyle name="Normal 24 6 4 2" xfId="18220" xr:uid="{00000000-0005-0000-0000-000075540000}"/>
    <cellStyle name="Normal 24 6 4 2 2" xfId="30384" xr:uid="{00000000-0005-0000-0000-000076540000}"/>
    <cellStyle name="Normal 24 6 4 3" xfId="30383" xr:uid="{00000000-0005-0000-0000-000077540000}"/>
    <cellStyle name="Normal 24 6 4 4" xfId="50989" xr:uid="{00000000-0005-0000-0000-000078540000}"/>
    <cellStyle name="Normal 24 6 5" xfId="5120" xr:uid="{00000000-0005-0000-0000-000079540000}"/>
    <cellStyle name="Normal 24 6 5 2" xfId="16039" xr:uid="{00000000-0005-0000-0000-00007A540000}"/>
    <cellStyle name="Normal 24 6 5 2 2" xfId="30386" xr:uid="{00000000-0005-0000-0000-00007B540000}"/>
    <cellStyle name="Normal 24 6 5 3" xfId="30385" xr:uid="{00000000-0005-0000-0000-00007C540000}"/>
    <cellStyle name="Normal 24 6 5 4" xfId="48808" xr:uid="{00000000-0005-0000-0000-00007D540000}"/>
    <cellStyle name="Normal 24 6 6" xfId="11677" xr:uid="{00000000-0005-0000-0000-00007E540000}"/>
    <cellStyle name="Normal 24 6 6 2" xfId="30387" xr:uid="{00000000-0005-0000-0000-00007F540000}"/>
    <cellStyle name="Normal 24 6 7" xfId="30368" xr:uid="{00000000-0005-0000-0000-000080540000}"/>
    <cellStyle name="Normal 24 6 8" xfId="44446" xr:uid="{00000000-0005-0000-0000-000081540000}"/>
    <cellStyle name="Normal 24 7" xfId="846" xr:uid="{00000000-0005-0000-0000-000082540000}"/>
    <cellStyle name="Normal 24 7 2" xfId="1945" xr:uid="{00000000-0005-0000-0000-000083540000}"/>
    <cellStyle name="Normal 24 7 2 2" xfId="4128" xr:uid="{00000000-0005-0000-0000-000084540000}"/>
    <cellStyle name="Normal 24 7 2 2 2" xfId="10671" xr:uid="{00000000-0005-0000-0000-000085540000}"/>
    <cellStyle name="Normal 24 7 2 2 2 2" xfId="21590" xr:uid="{00000000-0005-0000-0000-000086540000}"/>
    <cellStyle name="Normal 24 7 2 2 2 2 2" xfId="30392" xr:uid="{00000000-0005-0000-0000-000087540000}"/>
    <cellStyle name="Normal 24 7 2 2 2 3" xfId="30391" xr:uid="{00000000-0005-0000-0000-000088540000}"/>
    <cellStyle name="Normal 24 7 2 2 2 4" xfId="54359" xr:uid="{00000000-0005-0000-0000-000089540000}"/>
    <cellStyle name="Normal 24 7 2 2 3" xfId="15047" xr:uid="{00000000-0005-0000-0000-00008A540000}"/>
    <cellStyle name="Normal 24 7 2 2 3 2" xfId="30393" xr:uid="{00000000-0005-0000-0000-00008B540000}"/>
    <cellStyle name="Normal 24 7 2 2 4" xfId="30390" xr:uid="{00000000-0005-0000-0000-00008C540000}"/>
    <cellStyle name="Normal 24 7 2 2 5" xfId="47816" xr:uid="{00000000-0005-0000-0000-00008D540000}"/>
    <cellStyle name="Normal 24 7 2 3" xfId="8490" xr:uid="{00000000-0005-0000-0000-00008E540000}"/>
    <cellStyle name="Normal 24 7 2 3 2" xfId="19409" xr:uid="{00000000-0005-0000-0000-00008F540000}"/>
    <cellStyle name="Normal 24 7 2 3 2 2" xfId="30395" xr:uid="{00000000-0005-0000-0000-000090540000}"/>
    <cellStyle name="Normal 24 7 2 3 3" xfId="30394" xr:uid="{00000000-0005-0000-0000-000091540000}"/>
    <cellStyle name="Normal 24 7 2 3 4" xfId="52178" xr:uid="{00000000-0005-0000-0000-000092540000}"/>
    <cellStyle name="Normal 24 7 2 4" xfId="6309" xr:uid="{00000000-0005-0000-0000-000093540000}"/>
    <cellStyle name="Normal 24 7 2 4 2" xfId="17228" xr:uid="{00000000-0005-0000-0000-000094540000}"/>
    <cellStyle name="Normal 24 7 2 4 2 2" xfId="30397" xr:uid="{00000000-0005-0000-0000-000095540000}"/>
    <cellStyle name="Normal 24 7 2 4 3" xfId="30396" xr:uid="{00000000-0005-0000-0000-000096540000}"/>
    <cellStyle name="Normal 24 7 2 4 4" xfId="49997" xr:uid="{00000000-0005-0000-0000-000097540000}"/>
    <cellStyle name="Normal 24 7 2 5" xfId="12866" xr:uid="{00000000-0005-0000-0000-000098540000}"/>
    <cellStyle name="Normal 24 7 2 5 2" xfId="30398" xr:uid="{00000000-0005-0000-0000-000099540000}"/>
    <cellStyle name="Normal 24 7 2 6" xfId="30389" xr:uid="{00000000-0005-0000-0000-00009A540000}"/>
    <cellStyle name="Normal 24 7 2 7" xfId="45635" xr:uid="{00000000-0005-0000-0000-00009B540000}"/>
    <cellStyle name="Normal 24 7 3" xfId="3037" xr:uid="{00000000-0005-0000-0000-00009C540000}"/>
    <cellStyle name="Normal 24 7 3 2" xfId="9580" xr:uid="{00000000-0005-0000-0000-00009D540000}"/>
    <cellStyle name="Normal 24 7 3 2 2" xfId="20499" xr:uid="{00000000-0005-0000-0000-00009E540000}"/>
    <cellStyle name="Normal 24 7 3 2 2 2" xfId="30401" xr:uid="{00000000-0005-0000-0000-00009F540000}"/>
    <cellStyle name="Normal 24 7 3 2 3" xfId="30400" xr:uid="{00000000-0005-0000-0000-0000A0540000}"/>
    <cellStyle name="Normal 24 7 3 2 4" xfId="53268" xr:uid="{00000000-0005-0000-0000-0000A1540000}"/>
    <cellStyle name="Normal 24 7 3 3" xfId="13956" xr:uid="{00000000-0005-0000-0000-0000A2540000}"/>
    <cellStyle name="Normal 24 7 3 3 2" xfId="30402" xr:uid="{00000000-0005-0000-0000-0000A3540000}"/>
    <cellStyle name="Normal 24 7 3 4" xfId="30399" xr:uid="{00000000-0005-0000-0000-0000A4540000}"/>
    <cellStyle name="Normal 24 7 3 5" xfId="46725" xr:uid="{00000000-0005-0000-0000-0000A5540000}"/>
    <cellStyle name="Normal 24 7 4" xfId="7399" xr:uid="{00000000-0005-0000-0000-0000A6540000}"/>
    <cellStyle name="Normal 24 7 4 2" xfId="18318" xr:uid="{00000000-0005-0000-0000-0000A7540000}"/>
    <cellStyle name="Normal 24 7 4 2 2" xfId="30404" xr:uid="{00000000-0005-0000-0000-0000A8540000}"/>
    <cellStyle name="Normal 24 7 4 3" xfId="30403" xr:uid="{00000000-0005-0000-0000-0000A9540000}"/>
    <cellStyle name="Normal 24 7 4 4" xfId="51087" xr:uid="{00000000-0005-0000-0000-0000AA540000}"/>
    <cellStyle name="Normal 24 7 5" xfId="5218" xr:uid="{00000000-0005-0000-0000-0000AB540000}"/>
    <cellStyle name="Normal 24 7 5 2" xfId="16137" xr:uid="{00000000-0005-0000-0000-0000AC540000}"/>
    <cellStyle name="Normal 24 7 5 2 2" xfId="30406" xr:uid="{00000000-0005-0000-0000-0000AD540000}"/>
    <cellStyle name="Normal 24 7 5 3" xfId="30405" xr:uid="{00000000-0005-0000-0000-0000AE540000}"/>
    <cellStyle name="Normal 24 7 5 4" xfId="48906" xr:uid="{00000000-0005-0000-0000-0000AF540000}"/>
    <cellStyle name="Normal 24 7 6" xfId="11775" xr:uid="{00000000-0005-0000-0000-0000B0540000}"/>
    <cellStyle name="Normal 24 7 6 2" xfId="30407" xr:uid="{00000000-0005-0000-0000-0000B1540000}"/>
    <cellStyle name="Normal 24 7 7" xfId="30388" xr:uid="{00000000-0005-0000-0000-0000B2540000}"/>
    <cellStyle name="Normal 24 7 8" xfId="44544" xr:uid="{00000000-0005-0000-0000-0000B3540000}"/>
    <cellStyle name="Normal 24 8" xfId="958" xr:uid="{00000000-0005-0000-0000-0000B4540000}"/>
    <cellStyle name="Normal 24 8 2" xfId="2056" xr:uid="{00000000-0005-0000-0000-0000B5540000}"/>
    <cellStyle name="Normal 24 8 2 2" xfId="4239" xr:uid="{00000000-0005-0000-0000-0000B6540000}"/>
    <cellStyle name="Normal 24 8 2 2 2" xfId="10782" xr:uid="{00000000-0005-0000-0000-0000B7540000}"/>
    <cellStyle name="Normal 24 8 2 2 2 2" xfId="21701" xr:uid="{00000000-0005-0000-0000-0000B8540000}"/>
    <cellStyle name="Normal 24 8 2 2 2 2 2" xfId="30412" xr:uid="{00000000-0005-0000-0000-0000B9540000}"/>
    <cellStyle name="Normal 24 8 2 2 2 3" xfId="30411" xr:uid="{00000000-0005-0000-0000-0000BA540000}"/>
    <cellStyle name="Normal 24 8 2 2 2 4" xfId="54470" xr:uid="{00000000-0005-0000-0000-0000BB540000}"/>
    <cellStyle name="Normal 24 8 2 2 3" xfId="15158" xr:uid="{00000000-0005-0000-0000-0000BC540000}"/>
    <cellStyle name="Normal 24 8 2 2 3 2" xfId="30413" xr:uid="{00000000-0005-0000-0000-0000BD540000}"/>
    <cellStyle name="Normal 24 8 2 2 4" xfId="30410" xr:uid="{00000000-0005-0000-0000-0000BE540000}"/>
    <cellStyle name="Normal 24 8 2 2 5" xfId="47927" xr:uid="{00000000-0005-0000-0000-0000BF540000}"/>
    <cellStyle name="Normal 24 8 2 3" xfId="8601" xr:uid="{00000000-0005-0000-0000-0000C0540000}"/>
    <cellStyle name="Normal 24 8 2 3 2" xfId="19520" xr:uid="{00000000-0005-0000-0000-0000C1540000}"/>
    <cellStyle name="Normal 24 8 2 3 2 2" xfId="30415" xr:uid="{00000000-0005-0000-0000-0000C2540000}"/>
    <cellStyle name="Normal 24 8 2 3 3" xfId="30414" xr:uid="{00000000-0005-0000-0000-0000C3540000}"/>
    <cellStyle name="Normal 24 8 2 3 4" xfId="52289" xr:uid="{00000000-0005-0000-0000-0000C4540000}"/>
    <cellStyle name="Normal 24 8 2 4" xfId="6420" xr:uid="{00000000-0005-0000-0000-0000C5540000}"/>
    <cellStyle name="Normal 24 8 2 4 2" xfId="17339" xr:uid="{00000000-0005-0000-0000-0000C6540000}"/>
    <cellStyle name="Normal 24 8 2 4 2 2" xfId="30417" xr:uid="{00000000-0005-0000-0000-0000C7540000}"/>
    <cellStyle name="Normal 24 8 2 4 3" xfId="30416" xr:uid="{00000000-0005-0000-0000-0000C8540000}"/>
    <cellStyle name="Normal 24 8 2 4 4" xfId="50108" xr:uid="{00000000-0005-0000-0000-0000C9540000}"/>
    <cellStyle name="Normal 24 8 2 5" xfId="12977" xr:uid="{00000000-0005-0000-0000-0000CA540000}"/>
    <cellStyle name="Normal 24 8 2 5 2" xfId="30418" xr:uid="{00000000-0005-0000-0000-0000CB540000}"/>
    <cellStyle name="Normal 24 8 2 6" xfId="30409" xr:uid="{00000000-0005-0000-0000-0000CC540000}"/>
    <cellStyle name="Normal 24 8 2 7" xfId="45746" xr:uid="{00000000-0005-0000-0000-0000CD540000}"/>
    <cellStyle name="Normal 24 8 3" xfId="3148" xr:uid="{00000000-0005-0000-0000-0000CE540000}"/>
    <cellStyle name="Normal 24 8 3 2" xfId="9691" xr:uid="{00000000-0005-0000-0000-0000CF540000}"/>
    <cellStyle name="Normal 24 8 3 2 2" xfId="20610" xr:uid="{00000000-0005-0000-0000-0000D0540000}"/>
    <cellStyle name="Normal 24 8 3 2 2 2" xfId="30421" xr:uid="{00000000-0005-0000-0000-0000D1540000}"/>
    <cellStyle name="Normal 24 8 3 2 3" xfId="30420" xr:uid="{00000000-0005-0000-0000-0000D2540000}"/>
    <cellStyle name="Normal 24 8 3 2 4" xfId="53379" xr:uid="{00000000-0005-0000-0000-0000D3540000}"/>
    <cellStyle name="Normal 24 8 3 3" xfId="14067" xr:uid="{00000000-0005-0000-0000-0000D4540000}"/>
    <cellStyle name="Normal 24 8 3 3 2" xfId="30422" xr:uid="{00000000-0005-0000-0000-0000D5540000}"/>
    <cellStyle name="Normal 24 8 3 4" xfId="30419" xr:uid="{00000000-0005-0000-0000-0000D6540000}"/>
    <cellStyle name="Normal 24 8 3 5" xfId="46836" xr:uid="{00000000-0005-0000-0000-0000D7540000}"/>
    <cellStyle name="Normal 24 8 4" xfId="7510" xr:uid="{00000000-0005-0000-0000-0000D8540000}"/>
    <cellStyle name="Normal 24 8 4 2" xfId="18429" xr:uid="{00000000-0005-0000-0000-0000D9540000}"/>
    <cellStyle name="Normal 24 8 4 2 2" xfId="30424" xr:uid="{00000000-0005-0000-0000-0000DA540000}"/>
    <cellStyle name="Normal 24 8 4 3" xfId="30423" xr:uid="{00000000-0005-0000-0000-0000DB540000}"/>
    <cellStyle name="Normal 24 8 4 4" xfId="51198" xr:uid="{00000000-0005-0000-0000-0000DC540000}"/>
    <cellStyle name="Normal 24 8 5" xfId="5329" xr:uid="{00000000-0005-0000-0000-0000DD540000}"/>
    <cellStyle name="Normal 24 8 5 2" xfId="16248" xr:uid="{00000000-0005-0000-0000-0000DE540000}"/>
    <cellStyle name="Normal 24 8 5 2 2" xfId="30426" xr:uid="{00000000-0005-0000-0000-0000DF540000}"/>
    <cellStyle name="Normal 24 8 5 3" xfId="30425" xr:uid="{00000000-0005-0000-0000-0000E0540000}"/>
    <cellStyle name="Normal 24 8 5 4" xfId="49017" xr:uid="{00000000-0005-0000-0000-0000E1540000}"/>
    <cellStyle name="Normal 24 8 6" xfId="11886" xr:uid="{00000000-0005-0000-0000-0000E2540000}"/>
    <cellStyle name="Normal 24 8 6 2" xfId="30427" xr:uid="{00000000-0005-0000-0000-0000E3540000}"/>
    <cellStyle name="Normal 24 8 7" xfId="30408" xr:uid="{00000000-0005-0000-0000-0000E4540000}"/>
    <cellStyle name="Normal 24 8 8" xfId="44655" xr:uid="{00000000-0005-0000-0000-0000E5540000}"/>
    <cellStyle name="Normal 24 9" xfId="1044" xr:uid="{00000000-0005-0000-0000-0000E6540000}"/>
    <cellStyle name="Normal 24 9 2" xfId="2142" xr:uid="{00000000-0005-0000-0000-0000E7540000}"/>
    <cellStyle name="Normal 24 9 2 2" xfId="4325" xr:uid="{00000000-0005-0000-0000-0000E8540000}"/>
    <cellStyle name="Normal 24 9 2 2 2" xfId="10868" xr:uid="{00000000-0005-0000-0000-0000E9540000}"/>
    <cellStyle name="Normal 24 9 2 2 2 2" xfId="21787" xr:uid="{00000000-0005-0000-0000-0000EA540000}"/>
    <cellStyle name="Normal 24 9 2 2 2 2 2" xfId="30432" xr:uid="{00000000-0005-0000-0000-0000EB540000}"/>
    <cellStyle name="Normal 24 9 2 2 2 3" xfId="30431" xr:uid="{00000000-0005-0000-0000-0000EC540000}"/>
    <cellStyle name="Normal 24 9 2 2 2 4" xfId="54556" xr:uid="{00000000-0005-0000-0000-0000ED540000}"/>
    <cellStyle name="Normal 24 9 2 2 3" xfId="15244" xr:uid="{00000000-0005-0000-0000-0000EE540000}"/>
    <cellStyle name="Normal 24 9 2 2 3 2" xfId="30433" xr:uid="{00000000-0005-0000-0000-0000EF540000}"/>
    <cellStyle name="Normal 24 9 2 2 4" xfId="30430" xr:uid="{00000000-0005-0000-0000-0000F0540000}"/>
    <cellStyle name="Normal 24 9 2 2 5" xfId="48013" xr:uid="{00000000-0005-0000-0000-0000F1540000}"/>
    <cellStyle name="Normal 24 9 2 3" xfId="8687" xr:uid="{00000000-0005-0000-0000-0000F2540000}"/>
    <cellStyle name="Normal 24 9 2 3 2" xfId="19606" xr:uid="{00000000-0005-0000-0000-0000F3540000}"/>
    <cellStyle name="Normal 24 9 2 3 2 2" xfId="30435" xr:uid="{00000000-0005-0000-0000-0000F4540000}"/>
    <cellStyle name="Normal 24 9 2 3 3" xfId="30434" xr:uid="{00000000-0005-0000-0000-0000F5540000}"/>
    <cellStyle name="Normal 24 9 2 3 4" xfId="52375" xr:uid="{00000000-0005-0000-0000-0000F6540000}"/>
    <cellStyle name="Normal 24 9 2 4" xfId="6506" xr:uid="{00000000-0005-0000-0000-0000F7540000}"/>
    <cellStyle name="Normal 24 9 2 4 2" xfId="17425" xr:uid="{00000000-0005-0000-0000-0000F8540000}"/>
    <cellStyle name="Normal 24 9 2 4 2 2" xfId="30437" xr:uid="{00000000-0005-0000-0000-0000F9540000}"/>
    <cellStyle name="Normal 24 9 2 4 3" xfId="30436" xr:uid="{00000000-0005-0000-0000-0000FA540000}"/>
    <cellStyle name="Normal 24 9 2 4 4" xfId="50194" xr:uid="{00000000-0005-0000-0000-0000FB540000}"/>
    <cellStyle name="Normal 24 9 2 5" xfId="13063" xr:uid="{00000000-0005-0000-0000-0000FC540000}"/>
    <cellStyle name="Normal 24 9 2 5 2" xfId="30438" xr:uid="{00000000-0005-0000-0000-0000FD540000}"/>
    <cellStyle name="Normal 24 9 2 6" xfId="30429" xr:uid="{00000000-0005-0000-0000-0000FE540000}"/>
    <cellStyle name="Normal 24 9 2 7" xfId="45832" xr:uid="{00000000-0005-0000-0000-0000FF540000}"/>
    <cellStyle name="Normal 24 9 3" xfId="3234" xr:uid="{00000000-0005-0000-0000-000000550000}"/>
    <cellStyle name="Normal 24 9 3 2" xfId="9777" xr:uid="{00000000-0005-0000-0000-000001550000}"/>
    <cellStyle name="Normal 24 9 3 2 2" xfId="20696" xr:uid="{00000000-0005-0000-0000-000002550000}"/>
    <cellStyle name="Normal 24 9 3 2 2 2" xfId="30441" xr:uid="{00000000-0005-0000-0000-000003550000}"/>
    <cellStyle name="Normal 24 9 3 2 3" xfId="30440" xr:uid="{00000000-0005-0000-0000-000004550000}"/>
    <cellStyle name="Normal 24 9 3 2 4" xfId="53465" xr:uid="{00000000-0005-0000-0000-000005550000}"/>
    <cellStyle name="Normal 24 9 3 3" xfId="14153" xr:uid="{00000000-0005-0000-0000-000006550000}"/>
    <cellStyle name="Normal 24 9 3 3 2" xfId="30442" xr:uid="{00000000-0005-0000-0000-000007550000}"/>
    <cellStyle name="Normal 24 9 3 4" xfId="30439" xr:uid="{00000000-0005-0000-0000-000008550000}"/>
    <cellStyle name="Normal 24 9 3 5" xfId="46922" xr:uid="{00000000-0005-0000-0000-000009550000}"/>
    <cellStyle name="Normal 24 9 4" xfId="7596" xr:uid="{00000000-0005-0000-0000-00000A550000}"/>
    <cellStyle name="Normal 24 9 4 2" xfId="18515" xr:uid="{00000000-0005-0000-0000-00000B550000}"/>
    <cellStyle name="Normal 24 9 4 2 2" xfId="30444" xr:uid="{00000000-0005-0000-0000-00000C550000}"/>
    <cellStyle name="Normal 24 9 4 3" xfId="30443" xr:uid="{00000000-0005-0000-0000-00000D550000}"/>
    <cellStyle name="Normal 24 9 4 4" xfId="51284" xr:uid="{00000000-0005-0000-0000-00000E550000}"/>
    <cellStyle name="Normal 24 9 5" xfId="5415" xr:uid="{00000000-0005-0000-0000-00000F550000}"/>
    <cellStyle name="Normal 24 9 5 2" xfId="16334" xr:uid="{00000000-0005-0000-0000-000010550000}"/>
    <cellStyle name="Normal 24 9 5 2 2" xfId="30446" xr:uid="{00000000-0005-0000-0000-000011550000}"/>
    <cellStyle name="Normal 24 9 5 3" xfId="30445" xr:uid="{00000000-0005-0000-0000-000012550000}"/>
    <cellStyle name="Normal 24 9 5 4" xfId="49103" xr:uid="{00000000-0005-0000-0000-000013550000}"/>
    <cellStyle name="Normal 24 9 6" xfId="11972" xr:uid="{00000000-0005-0000-0000-000014550000}"/>
    <cellStyle name="Normal 24 9 6 2" xfId="30447" xr:uid="{00000000-0005-0000-0000-000015550000}"/>
    <cellStyle name="Normal 24 9 7" xfId="30428" xr:uid="{00000000-0005-0000-0000-000016550000}"/>
    <cellStyle name="Normal 24 9 8" xfId="44741" xr:uid="{00000000-0005-0000-0000-000017550000}"/>
    <cellStyle name="Normal 25" xfId="127" xr:uid="{00000000-0005-0000-0000-000018550000}"/>
    <cellStyle name="Normal 25 10" xfId="1143" xr:uid="{00000000-0005-0000-0000-000019550000}"/>
    <cellStyle name="Normal 25 10 2" xfId="2241" xr:uid="{00000000-0005-0000-0000-00001A550000}"/>
    <cellStyle name="Normal 25 10 2 2" xfId="4424" xr:uid="{00000000-0005-0000-0000-00001B550000}"/>
    <cellStyle name="Normal 25 10 2 2 2" xfId="10967" xr:uid="{00000000-0005-0000-0000-00001C550000}"/>
    <cellStyle name="Normal 25 10 2 2 2 2" xfId="21886" xr:uid="{00000000-0005-0000-0000-00001D550000}"/>
    <cellStyle name="Normal 25 10 2 2 2 2 2" xfId="30453" xr:uid="{00000000-0005-0000-0000-00001E550000}"/>
    <cellStyle name="Normal 25 10 2 2 2 3" xfId="30452" xr:uid="{00000000-0005-0000-0000-00001F550000}"/>
    <cellStyle name="Normal 25 10 2 2 2 4" xfId="54655" xr:uid="{00000000-0005-0000-0000-000020550000}"/>
    <cellStyle name="Normal 25 10 2 2 3" xfId="15343" xr:uid="{00000000-0005-0000-0000-000021550000}"/>
    <cellStyle name="Normal 25 10 2 2 3 2" xfId="30454" xr:uid="{00000000-0005-0000-0000-000022550000}"/>
    <cellStyle name="Normal 25 10 2 2 4" xfId="30451" xr:uid="{00000000-0005-0000-0000-000023550000}"/>
    <cellStyle name="Normal 25 10 2 2 5" xfId="48112" xr:uid="{00000000-0005-0000-0000-000024550000}"/>
    <cellStyle name="Normal 25 10 2 3" xfId="8786" xr:uid="{00000000-0005-0000-0000-000025550000}"/>
    <cellStyle name="Normal 25 10 2 3 2" xfId="19705" xr:uid="{00000000-0005-0000-0000-000026550000}"/>
    <cellStyle name="Normal 25 10 2 3 2 2" xfId="30456" xr:uid="{00000000-0005-0000-0000-000027550000}"/>
    <cellStyle name="Normal 25 10 2 3 3" xfId="30455" xr:uid="{00000000-0005-0000-0000-000028550000}"/>
    <cellStyle name="Normal 25 10 2 3 4" xfId="52474" xr:uid="{00000000-0005-0000-0000-000029550000}"/>
    <cellStyle name="Normal 25 10 2 4" xfId="6605" xr:uid="{00000000-0005-0000-0000-00002A550000}"/>
    <cellStyle name="Normal 25 10 2 4 2" xfId="17524" xr:uid="{00000000-0005-0000-0000-00002B550000}"/>
    <cellStyle name="Normal 25 10 2 4 2 2" xfId="30458" xr:uid="{00000000-0005-0000-0000-00002C550000}"/>
    <cellStyle name="Normal 25 10 2 4 3" xfId="30457" xr:uid="{00000000-0005-0000-0000-00002D550000}"/>
    <cellStyle name="Normal 25 10 2 4 4" xfId="50293" xr:uid="{00000000-0005-0000-0000-00002E550000}"/>
    <cellStyle name="Normal 25 10 2 5" xfId="13162" xr:uid="{00000000-0005-0000-0000-00002F550000}"/>
    <cellStyle name="Normal 25 10 2 5 2" xfId="30459" xr:uid="{00000000-0005-0000-0000-000030550000}"/>
    <cellStyle name="Normal 25 10 2 6" xfId="30450" xr:uid="{00000000-0005-0000-0000-000031550000}"/>
    <cellStyle name="Normal 25 10 2 7" xfId="45931" xr:uid="{00000000-0005-0000-0000-000032550000}"/>
    <cellStyle name="Normal 25 10 3" xfId="3333" xr:uid="{00000000-0005-0000-0000-000033550000}"/>
    <cellStyle name="Normal 25 10 3 2" xfId="9876" xr:uid="{00000000-0005-0000-0000-000034550000}"/>
    <cellStyle name="Normal 25 10 3 2 2" xfId="20795" xr:uid="{00000000-0005-0000-0000-000035550000}"/>
    <cellStyle name="Normal 25 10 3 2 2 2" xfId="30462" xr:uid="{00000000-0005-0000-0000-000036550000}"/>
    <cellStyle name="Normal 25 10 3 2 3" xfId="30461" xr:uid="{00000000-0005-0000-0000-000037550000}"/>
    <cellStyle name="Normal 25 10 3 2 4" xfId="53564" xr:uid="{00000000-0005-0000-0000-000038550000}"/>
    <cellStyle name="Normal 25 10 3 3" xfId="14252" xr:uid="{00000000-0005-0000-0000-000039550000}"/>
    <cellStyle name="Normal 25 10 3 3 2" xfId="30463" xr:uid="{00000000-0005-0000-0000-00003A550000}"/>
    <cellStyle name="Normal 25 10 3 4" xfId="30460" xr:uid="{00000000-0005-0000-0000-00003B550000}"/>
    <cellStyle name="Normal 25 10 3 5" xfId="47021" xr:uid="{00000000-0005-0000-0000-00003C550000}"/>
    <cellStyle name="Normal 25 10 4" xfId="7695" xr:uid="{00000000-0005-0000-0000-00003D550000}"/>
    <cellStyle name="Normal 25 10 4 2" xfId="18614" xr:uid="{00000000-0005-0000-0000-00003E550000}"/>
    <cellStyle name="Normal 25 10 4 2 2" xfId="30465" xr:uid="{00000000-0005-0000-0000-00003F550000}"/>
    <cellStyle name="Normal 25 10 4 3" xfId="30464" xr:uid="{00000000-0005-0000-0000-000040550000}"/>
    <cellStyle name="Normal 25 10 4 4" xfId="51383" xr:uid="{00000000-0005-0000-0000-000041550000}"/>
    <cellStyle name="Normal 25 10 5" xfId="5514" xr:uid="{00000000-0005-0000-0000-000042550000}"/>
    <cellStyle name="Normal 25 10 5 2" xfId="16433" xr:uid="{00000000-0005-0000-0000-000043550000}"/>
    <cellStyle name="Normal 25 10 5 2 2" xfId="30467" xr:uid="{00000000-0005-0000-0000-000044550000}"/>
    <cellStyle name="Normal 25 10 5 3" xfId="30466" xr:uid="{00000000-0005-0000-0000-000045550000}"/>
    <cellStyle name="Normal 25 10 5 4" xfId="49202" xr:uid="{00000000-0005-0000-0000-000046550000}"/>
    <cellStyle name="Normal 25 10 6" xfId="12071" xr:uid="{00000000-0005-0000-0000-000047550000}"/>
    <cellStyle name="Normal 25 10 6 2" xfId="30468" xr:uid="{00000000-0005-0000-0000-000048550000}"/>
    <cellStyle name="Normal 25 10 7" xfId="30449" xr:uid="{00000000-0005-0000-0000-000049550000}"/>
    <cellStyle name="Normal 25 10 8" xfId="44840" xr:uid="{00000000-0005-0000-0000-00004A550000}"/>
    <cellStyle name="Normal 25 11" xfId="1247" xr:uid="{00000000-0005-0000-0000-00004B550000}"/>
    <cellStyle name="Normal 25 11 2" xfId="2345" xr:uid="{00000000-0005-0000-0000-00004C550000}"/>
    <cellStyle name="Normal 25 11 2 2" xfId="4526" xr:uid="{00000000-0005-0000-0000-00004D550000}"/>
    <cellStyle name="Normal 25 11 2 2 2" xfId="11069" xr:uid="{00000000-0005-0000-0000-00004E550000}"/>
    <cellStyle name="Normal 25 11 2 2 2 2" xfId="21988" xr:uid="{00000000-0005-0000-0000-00004F550000}"/>
    <cellStyle name="Normal 25 11 2 2 2 2 2" xfId="30473" xr:uid="{00000000-0005-0000-0000-000050550000}"/>
    <cellStyle name="Normal 25 11 2 2 2 3" xfId="30472" xr:uid="{00000000-0005-0000-0000-000051550000}"/>
    <cellStyle name="Normal 25 11 2 2 2 4" xfId="54757" xr:uid="{00000000-0005-0000-0000-000052550000}"/>
    <cellStyle name="Normal 25 11 2 2 3" xfId="15445" xr:uid="{00000000-0005-0000-0000-000053550000}"/>
    <cellStyle name="Normal 25 11 2 2 3 2" xfId="30474" xr:uid="{00000000-0005-0000-0000-000054550000}"/>
    <cellStyle name="Normal 25 11 2 2 4" xfId="30471" xr:uid="{00000000-0005-0000-0000-000055550000}"/>
    <cellStyle name="Normal 25 11 2 2 5" xfId="48214" xr:uid="{00000000-0005-0000-0000-000056550000}"/>
    <cellStyle name="Normal 25 11 2 3" xfId="8888" xr:uid="{00000000-0005-0000-0000-000057550000}"/>
    <cellStyle name="Normal 25 11 2 3 2" xfId="19807" xr:uid="{00000000-0005-0000-0000-000058550000}"/>
    <cellStyle name="Normal 25 11 2 3 2 2" xfId="30476" xr:uid="{00000000-0005-0000-0000-000059550000}"/>
    <cellStyle name="Normal 25 11 2 3 3" xfId="30475" xr:uid="{00000000-0005-0000-0000-00005A550000}"/>
    <cellStyle name="Normal 25 11 2 3 4" xfId="52576" xr:uid="{00000000-0005-0000-0000-00005B550000}"/>
    <cellStyle name="Normal 25 11 2 4" xfId="6707" xr:uid="{00000000-0005-0000-0000-00005C550000}"/>
    <cellStyle name="Normal 25 11 2 4 2" xfId="17626" xr:uid="{00000000-0005-0000-0000-00005D550000}"/>
    <cellStyle name="Normal 25 11 2 4 2 2" xfId="30478" xr:uid="{00000000-0005-0000-0000-00005E550000}"/>
    <cellStyle name="Normal 25 11 2 4 3" xfId="30477" xr:uid="{00000000-0005-0000-0000-00005F550000}"/>
    <cellStyle name="Normal 25 11 2 4 4" xfId="50395" xr:uid="{00000000-0005-0000-0000-000060550000}"/>
    <cellStyle name="Normal 25 11 2 5" xfId="13264" xr:uid="{00000000-0005-0000-0000-000061550000}"/>
    <cellStyle name="Normal 25 11 2 5 2" xfId="30479" xr:uid="{00000000-0005-0000-0000-000062550000}"/>
    <cellStyle name="Normal 25 11 2 6" xfId="30470" xr:uid="{00000000-0005-0000-0000-000063550000}"/>
    <cellStyle name="Normal 25 11 2 7" xfId="46033" xr:uid="{00000000-0005-0000-0000-000064550000}"/>
    <cellStyle name="Normal 25 11 3" xfId="3435" xr:uid="{00000000-0005-0000-0000-000065550000}"/>
    <cellStyle name="Normal 25 11 3 2" xfId="9978" xr:uid="{00000000-0005-0000-0000-000066550000}"/>
    <cellStyle name="Normal 25 11 3 2 2" xfId="20897" xr:uid="{00000000-0005-0000-0000-000067550000}"/>
    <cellStyle name="Normal 25 11 3 2 2 2" xfId="30482" xr:uid="{00000000-0005-0000-0000-000068550000}"/>
    <cellStyle name="Normal 25 11 3 2 3" xfId="30481" xr:uid="{00000000-0005-0000-0000-000069550000}"/>
    <cellStyle name="Normal 25 11 3 2 4" xfId="53666" xr:uid="{00000000-0005-0000-0000-00006A550000}"/>
    <cellStyle name="Normal 25 11 3 3" xfId="14354" xr:uid="{00000000-0005-0000-0000-00006B550000}"/>
    <cellStyle name="Normal 25 11 3 3 2" xfId="30483" xr:uid="{00000000-0005-0000-0000-00006C550000}"/>
    <cellStyle name="Normal 25 11 3 4" xfId="30480" xr:uid="{00000000-0005-0000-0000-00006D550000}"/>
    <cellStyle name="Normal 25 11 3 5" xfId="47123" xr:uid="{00000000-0005-0000-0000-00006E550000}"/>
    <cellStyle name="Normal 25 11 4" xfId="7797" xr:uid="{00000000-0005-0000-0000-00006F550000}"/>
    <cellStyle name="Normal 25 11 4 2" xfId="18716" xr:uid="{00000000-0005-0000-0000-000070550000}"/>
    <cellStyle name="Normal 25 11 4 2 2" xfId="30485" xr:uid="{00000000-0005-0000-0000-000071550000}"/>
    <cellStyle name="Normal 25 11 4 3" xfId="30484" xr:uid="{00000000-0005-0000-0000-000072550000}"/>
    <cellStyle name="Normal 25 11 4 4" xfId="51485" xr:uid="{00000000-0005-0000-0000-000073550000}"/>
    <cellStyle name="Normal 25 11 5" xfId="5616" xr:uid="{00000000-0005-0000-0000-000074550000}"/>
    <cellStyle name="Normal 25 11 5 2" xfId="16535" xr:uid="{00000000-0005-0000-0000-000075550000}"/>
    <cellStyle name="Normal 25 11 5 2 2" xfId="30487" xr:uid="{00000000-0005-0000-0000-000076550000}"/>
    <cellStyle name="Normal 25 11 5 3" xfId="30486" xr:uid="{00000000-0005-0000-0000-000077550000}"/>
    <cellStyle name="Normal 25 11 5 4" xfId="49304" xr:uid="{00000000-0005-0000-0000-000078550000}"/>
    <cellStyle name="Normal 25 11 6" xfId="12173" xr:uid="{00000000-0005-0000-0000-000079550000}"/>
    <cellStyle name="Normal 25 11 6 2" xfId="30488" xr:uid="{00000000-0005-0000-0000-00007A550000}"/>
    <cellStyle name="Normal 25 11 7" xfId="30469" xr:uid="{00000000-0005-0000-0000-00007B550000}"/>
    <cellStyle name="Normal 25 11 8" xfId="44942" xr:uid="{00000000-0005-0000-0000-00007C550000}"/>
    <cellStyle name="Normal 25 12" xfId="1366" xr:uid="{00000000-0005-0000-0000-00007D550000}"/>
    <cellStyle name="Normal 25 12 2" xfId="3549" xr:uid="{00000000-0005-0000-0000-00007E550000}"/>
    <cellStyle name="Normal 25 12 2 2" xfId="10092" xr:uid="{00000000-0005-0000-0000-00007F550000}"/>
    <cellStyle name="Normal 25 12 2 2 2" xfId="21011" xr:uid="{00000000-0005-0000-0000-000080550000}"/>
    <cellStyle name="Normal 25 12 2 2 2 2" xfId="30492" xr:uid="{00000000-0005-0000-0000-000081550000}"/>
    <cellStyle name="Normal 25 12 2 2 3" xfId="30491" xr:uid="{00000000-0005-0000-0000-000082550000}"/>
    <cellStyle name="Normal 25 12 2 2 4" xfId="53780" xr:uid="{00000000-0005-0000-0000-000083550000}"/>
    <cellStyle name="Normal 25 12 2 3" xfId="14468" xr:uid="{00000000-0005-0000-0000-000084550000}"/>
    <cellStyle name="Normal 25 12 2 3 2" xfId="30493" xr:uid="{00000000-0005-0000-0000-000085550000}"/>
    <cellStyle name="Normal 25 12 2 4" xfId="30490" xr:uid="{00000000-0005-0000-0000-000086550000}"/>
    <cellStyle name="Normal 25 12 2 5" xfId="47237" xr:uid="{00000000-0005-0000-0000-000087550000}"/>
    <cellStyle name="Normal 25 12 3" xfId="7911" xr:uid="{00000000-0005-0000-0000-000088550000}"/>
    <cellStyle name="Normal 25 12 3 2" xfId="18830" xr:uid="{00000000-0005-0000-0000-000089550000}"/>
    <cellStyle name="Normal 25 12 3 2 2" xfId="30495" xr:uid="{00000000-0005-0000-0000-00008A550000}"/>
    <cellStyle name="Normal 25 12 3 3" xfId="30494" xr:uid="{00000000-0005-0000-0000-00008B550000}"/>
    <cellStyle name="Normal 25 12 3 4" xfId="51599" xr:uid="{00000000-0005-0000-0000-00008C550000}"/>
    <cellStyle name="Normal 25 12 4" xfId="5730" xr:uid="{00000000-0005-0000-0000-00008D550000}"/>
    <cellStyle name="Normal 25 12 4 2" xfId="16649" xr:uid="{00000000-0005-0000-0000-00008E550000}"/>
    <cellStyle name="Normal 25 12 4 2 2" xfId="30497" xr:uid="{00000000-0005-0000-0000-00008F550000}"/>
    <cellStyle name="Normal 25 12 4 3" xfId="30496" xr:uid="{00000000-0005-0000-0000-000090550000}"/>
    <cellStyle name="Normal 25 12 4 4" xfId="49418" xr:uid="{00000000-0005-0000-0000-000091550000}"/>
    <cellStyle name="Normal 25 12 5" xfId="12287" xr:uid="{00000000-0005-0000-0000-000092550000}"/>
    <cellStyle name="Normal 25 12 5 2" xfId="30498" xr:uid="{00000000-0005-0000-0000-000093550000}"/>
    <cellStyle name="Normal 25 12 6" xfId="30489" xr:uid="{00000000-0005-0000-0000-000094550000}"/>
    <cellStyle name="Normal 25 12 7" xfId="45056" xr:uid="{00000000-0005-0000-0000-000095550000}"/>
    <cellStyle name="Normal 25 13" xfId="2446" xr:uid="{00000000-0005-0000-0000-000096550000}"/>
    <cellStyle name="Normal 25 13 2" xfId="8989" xr:uid="{00000000-0005-0000-0000-000097550000}"/>
    <cellStyle name="Normal 25 13 2 2" xfId="19908" xr:uid="{00000000-0005-0000-0000-000098550000}"/>
    <cellStyle name="Normal 25 13 2 2 2" xfId="30501" xr:uid="{00000000-0005-0000-0000-000099550000}"/>
    <cellStyle name="Normal 25 13 2 3" xfId="30500" xr:uid="{00000000-0005-0000-0000-00009A550000}"/>
    <cellStyle name="Normal 25 13 2 4" xfId="52677" xr:uid="{00000000-0005-0000-0000-00009B550000}"/>
    <cellStyle name="Normal 25 13 3" xfId="13365" xr:uid="{00000000-0005-0000-0000-00009C550000}"/>
    <cellStyle name="Normal 25 13 3 2" xfId="30502" xr:uid="{00000000-0005-0000-0000-00009D550000}"/>
    <cellStyle name="Normal 25 13 4" xfId="30499" xr:uid="{00000000-0005-0000-0000-00009E550000}"/>
    <cellStyle name="Normal 25 13 5" xfId="46134" xr:uid="{00000000-0005-0000-0000-00009F550000}"/>
    <cellStyle name="Normal 25 14" xfId="6808" xr:uid="{00000000-0005-0000-0000-0000A0550000}"/>
    <cellStyle name="Normal 25 14 2" xfId="17727" xr:uid="{00000000-0005-0000-0000-0000A1550000}"/>
    <cellStyle name="Normal 25 14 2 2" xfId="30504" xr:uid="{00000000-0005-0000-0000-0000A2550000}"/>
    <cellStyle name="Normal 25 14 3" xfId="30503" xr:uid="{00000000-0005-0000-0000-0000A3550000}"/>
    <cellStyle name="Normal 25 14 4" xfId="50496" xr:uid="{00000000-0005-0000-0000-0000A4550000}"/>
    <cellStyle name="Normal 25 15" xfId="4627" xr:uid="{00000000-0005-0000-0000-0000A5550000}"/>
    <cellStyle name="Normal 25 15 2" xfId="15546" xr:uid="{00000000-0005-0000-0000-0000A6550000}"/>
    <cellStyle name="Normal 25 15 2 2" xfId="30506" xr:uid="{00000000-0005-0000-0000-0000A7550000}"/>
    <cellStyle name="Normal 25 15 3" xfId="30505" xr:uid="{00000000-0005-0000-0000-0000A8550000}"/>
    <cellStyle name="Normal 25 15 4" xfId="48315" xr:uid="{00000000-0005-0000-0000-0000A9550000}"/>
    <cellStyle name="Normal 25 16" xfId="11196" xr:uid="{00000000-0005-0000-0000-0000AA550000}"/>
    <cellStyle name="Normal 25 16 2" xfId="30507" xr:uid="{00000000-0005-0000-0000-0000AB550000}"/>
    <cellStyle name="Normal 25 17" xfId="30448" xr:uid="{00000000-0005-0000-0000-0000AC550000}"/>
    <cellStyle name="Normal 25 18" xfId="43953" xr:uid="{00000000-0005-0000-0000-0000AD550000}"/>
    <cellStyle name="Normal 25 19" xfId="54997" xr:uid="{00000000-0005-0000-0000-0000AE550000}"/>
    <cellStyle name="Normal 25 2" xfId="169" xr:uid="{00000000-0005-0000-0000-0000AF550000}"/>
    <cellStyle name="Normal 25 2 10" xfId="1283" xr:uid="{00000000-0005-0000-0000-0000B0550000}"/>
    <cellStyle name="Normal 25 2 10 2" xfId="2381" xr:uid="{00000000-0005-0000-0000-0000B1550000}"/>
    <cellStyle name="Normal 25 2 10 2 2" xfId="4562" xr:uid="{00000000-0005-0000-0000-0000B2550000}"/>
    <cellStyle name="Normal 25 2 10 2 2 2" xfId="11105" xr:uid="{00000000-0005-0000-0000-0000B3550000}"/>
    <cellStyle name="Normal 25 2 10 2 2 2 2" xfId="22024" xr:uid="{00000000-0005-0000-0000-0000B4550000}"/>
    <cellStyle name="Normal 25 2 10 2 2 2 2 2" xfId="30513" xr:uid="{00000000-0005-0000-0000-0000B5550000}"/>
    <cellStyle name="Normal 25 2 10 2 2 2 3" xfId="30512" xr:uid="{00000000-0005-0000-0000-0000B6550000}"/>
    <cellStyle name="Normal 25 2 10 2 2 2 4" xfId="54793" xr:uid="{00000000-0005-0000-0000-0000B7550000}"/>
    <cellStyle name="Normal 25 2 10 2 2 3" xfId="15481" xr:uid="{00000000-0005-0000-0000-0000B8550000}"/>
    <cellStyle name="Normal 25 2 10 2 2 3 2" xfId="30514" xr:uid="{00000000-0005-0000-0000-0000B9550000}"/>
    <cellStyle name="Normal 25 2 10 2 2 4" xfId="30511" xr:uid="{00000000-0005-0000-0000-0000BA550000}"/>
    <cellStyle name="Normal 25 2 10 2 2 5" xfId="48250" xr:uid="{00000000-0005-0000-0000-0000BB550000}"/>
    <cellStyle name="Normal 25 2 10 2 3" xfId="8924" xr:uid="{00000000-0005-0000-0000-0000BC550000}"/>
    <cellStyle name="Normal 25 2 10 2 3 2" xfId="19843" xr:uid="{00000000-0005-0000-0000-0000BD550000}"/>
    <cellStyle name="Normal 25 2 10 2 3 2 2" xfId="30516" xr:uid="{00000000-0005-0000-0000-0000BE550000}"/>
    <cellStyle name="Normal 25 2 10 2 3 3" xfId="30515" xr:uid="{00000000-0005-0000-0000-0000BF550000}"/>
    <cellStyle name="Normal 25 2 10 2 3 4" xfId="52612" xr:uid="{00000000-0005-0000-0000-0000C0550000}"/>
    <cellStyle name="Normal 25 2 10 2 4" xfId="6743" xr:uid="{00000000-0005-0000-0000-0000C1550000}"/>
    <cellStyle name="Normal 25 2 10 2 4 2" xfId="17662" xr:uid="{00000000-0005-0000-0000-0000C2550000}"/>
    <cellStyle name="Normal 25 2 10 2 4 2 2" xfId="30518" xr:uid="{00000000-0005-0000-0000-0000C3550000}"/>
    <cellStyle name="Normal 25 2 10 2 4 3" xfId="30517" xr:uid="{00000000-0005-0000-0000-0000C4550000}"/>
    <cellStyle name="Normal 25 2 10 2 4 4" xfId="50431" xr:uid="{00000000-0005-0000-0000-0000C5550000}"/>
    <cellStyle name="Normal 25 2 10 2 5" xfId="13300" xr:uid="{00000000-0005-0000-0000-0000C6550000}"/>
    <cellStyle name="Normal 25 2 10 2 5 2" xfId="30519" xr:uid="{00000000-0005-0000-0000-0000C7550000}"/>
    <cellStyle name="Normal 25 2 10 2 6" xfId="30510" xr:uid="{00000000-0005-0000-0000-0000C8550000}"/>
    <cellStyle name="Normal 25 2 10 2 7" xfId="46069" xr:uid="{00000000-0005-0000-0000-0000C9550000}"/>
    <cellStyle name="Normal 25 2 10 3" xfId="3471" xr:uid="{00000000-0005-0000-0000-0000CA550000}"/>
    <cellStyle name="Normal 25 2 10 3 2" xfId="10014" xr:uid="{00000000-0005-0000-0000-0000CB550000}"/>
    <cellStyle name="Normal 25 2 10 3 2 2" xfId="20933" xr:uid="{00000000-0005-0000-0000-0000CC550000}"/>
    <cellStyle name="Normal 25 2 10 3 2 2 2" xfId="30522" xr:uid="{00000000-0005-0000-0000-0000CD550000}"/>
    <cellStyle name="Normal 25 2 10 3 2 3" xfId="30521" xr:uid="{00000000-0005-0000-0000-0000CE550000}"/>
    <cellStyle name="Normal 25 2 10 3 2 4" xfId="53702" xr:uid="{00000000-0005-0000-0000-0000CF550000}"/>
    <cellStyle name="Normal 25 2 10 3 3" xfId="14390" xr:uid="{00000000-0005-0000-0000-0000D0550000}"/>
    <cellStyle name="Normal 25 2 10 3 3 2" xfId="30523" xr:uid="{00000000-0005-0000-0000-0000D1550000}"/>
    <cellStyle name="Normal 25 2 10 3 4" xfId="30520" xr:uid="{00000000-0005-0000-0000-0000D2550000}"/>
    <cellStyle name="Normal 25 2 10 3 5" xfId="47159" xr:uid="{00000000-0005-0000-0000-0000D3550000}"/>
    <cellStyle name="Normal 25 2 10 4" xfId="7833" xr:uid="{00000000-0005-0000-0000-0000D4550000}"/>
    <cellStyle name="Normal 25 2 10 4 2" xfId="18752" xr:uid="{00000000-0005-0000-0000-0000D5550000}"/>
    <cellStyle name="Normal 25 2 10 4 2 2" xfId="30525" xr:uid="{00000000-0005-0000-0000-0000D6550000}"/>
    <cellStyle name="Normal 25 2 10 4 3" xfId="30524" xr:uid="{00000000-0005-0000-0000-0000D7550000}"/>
    <cellStyle name="Normal 25 2 10 4 4" xfId="51521" xr:uid="{00000000-0005-0000-0000-0000D8550000}"/>
    <cellStyle name="Normal 25 2 10 5" xfId="5652" xr:uid="{00000000-0005-0000-0000-0000D9550000}"/>
    <cellStyle name="Normal 25 2 10 5 2" xfId="16571" xr:uid="{00000000-0005-0000-0000-0000DA550000}"/>
    <cellStyle name="Normal 25 2 10 5 2 2" xfId="30527" xr:uid="{00000000-0005-0000-0000-0000DB550000}"/>
    <cellStyle name="Normal 25 2 10 5 3" xfId="30526" xr:uid="{00000000-0005-0000-0000-0000DC550000}"/>
    <cellStyle name="Normal 25 2 10 5 4" xfId="49340" xr:uid="{00000000-0005-0000-0000-0000DD550000}"/>
    <cellStyle name="Normal 25 2 10 6" xfId="12209" xr:uid="{00000000-0005-0000-0000-0000DE550000}"/>
    <cellStyle name="Normal 25 2 10 6 2" xfId="30528" xr:uid="{00000000-0005-0000-0000-0000DF550000}"/>
    <cellStyle name="Normal 25 2 10 7" xfId="30509" xr:uid="{00000000-0005-0000-0000-0000E0550000}"/>
    <cellStyle name="Normal 25 2 10 8" xfId="44978" xr:uid="{00000000-0005-0000-0000-0000E1550000}"/>
    <cellStyle name="Normal 25 2 11" xfId="1402" xr:uid="{00000000-0005-0000-0000-0000E2550000}"/>
    <cellStyle name="Normal 25 2 11 2" xfId="3585" xr:uid="{00000000-0005-0000-0000-0000E3550000}"/>
    <cellStyle name="Normal 25 2 11 2 2" xfId="10128" xr:uid="{00000000-0005-0000-0000-0000E4550000}"/>
    <cellStyle name="Normal 25 2 11 2 2 2" xfId="21047" xr:uid="{00000000-0005-0000-0000-0000E5550000}"/>
    <cellStyle name="Normal 25 2 11 2 2 2 2" xfId="30532" xr:uid="{00000000-0005-0000-0000-0000E6550000}"/>
    <cellStyle name="Normal 25 2 11 2 2 3" xfId="30531" xr:uid="{00000000-0005-0000-0000-0000E7550000}"/>
    <cellStyle name="Normal 25 2 11 2 2 4" xfId="53816" xr:uid="{00000000-0005-0000-0000-0000E8550000}"/>
    <cellStyle name="Normal 25 2 11 2 3" xfId="14504" xr:uid="{00000000-0005-0000-0000-0000E9550000}"/>
    <cellStyle name="Normal 25 2 11 2 3 2" xfId="30533" xr:uid="{00000000-0005-0000-0000-0000EA550000}"/>
    <cellStyle name="Normal 25 2 11 2 4" xfId="30530" xr:uid="{00000000-0005-0000-0000-0000EB550000}"/>
    <cellStyle name="Normal 25 2 11 2 5" xfId="47273" xr:uid="{00000000-0005-0000-0000-0000EC550000}"/>
    <cellStyle name="Normal 25 2 11 3" xfId="7947" xr:uid="{00000000-0005-0000-0000-0000ED550000}"/>
    <cellStyle name="Normal 25 2 11 3 2" xfId="18866" xr:uid="{00000000-0005-0000-0000-0000EE550000}"/>
    <cellStyle name="Normal 25 2 11 3 2 2" xfId="30535" xr:uid="{00000000-0005-0000-0000-0000EF550000}"/>
    <cellStyle name="Normal 25 2 11 3 3" xfId="30534" xr:uid="{00000000-0005-0000-0000-0000F0550000}"/>
    <cellStyle name="Normal 25 2 11 3 4" xfId="51635" xr:uid="{00000000-0005-0000-0000-0000F1550000}"/>
    <cellStyle name="Normal 25 2 11 4" xfId="5766" xr:uid="{00000000-0005-0000-0000-0000F2550000}"/>
    <cellStyle name="Normal 25 2 11 4 2" xfId="16685" xr:uid="{00000000-0005-0000-0000-0000F3550000}"/>
    <cellStyle name="Normal 25 2 11 4 2 2" xfId="30537" xr:uid="{00000000-0005-0000-0000-0000F4550000}"/>
    <cellStyle name="Normal 25 2 11 4 3" xfId="30536" xr:uid="{00000000-0005-0000-0000-0000F5550000}"/>
    <cellStyle name="Normal 25 2 11 4 4" xfId="49454" xr:uid="{00000000-0005-0000-0000-0000F6550000}"/>
    <cellStyle name="Normal 25 2 11 5" xfId="12323" xr:uid="{00000000-0005-0000-0000-0000F7550000}"/>
    <cellStyle name="Normal 25 2 11 5 2" xfId="30538" xr:uid="{00000000-0005-0000-0000-0000F8550000}"/>
    <cellStyle name="Normal 25 2 11 6" xfId="30529" xr:uid="{00000000-0005-0000-0000-0000F9550000}"/>
    <cellStyle name="Normal 25 2 11 7" xfId="45092" xr:uid="{00000000-0005-0000-0000-0000FA550000}"/>
    <cellStyle name="Normal 25 2 12" xfId="2482" xr:uid="{00000000-0005-0000-0000-0000FB550000}"/>
    <cellStyle name="Normal 25 2 12 2" xfId="9025" xr:uid="{00000000-0005-0000-0000-0000FC550000}"/>
    <cellStyle name="Normal 25 2 12 2 2" xfId="19944" xr:uid="{00000000-0005-0000-0000-0000FD550000}"/>
    <cellStyle name="Normal 25 2 12 2 2 2" xfId="30541" xr:uid="{00000000-0005-0000-0000-0000FE550000}"/>
    <cellStyle name="Normal 25 2 12 2 3" xfId="30540" xr:uid="{00000000-0005-0000-0000-0000FF550000}"/>
    <cellStyle name="Normal 25 2 12 2 4" xfId="52713" xr:uid="{00000000-0005-0000-0000-000000560000}"/>
    <cellStyle name="Normal 25 2 12 3" xfId="13401" xr:uid="{00000000-0005-0000-0000-000001560000}"/>
    <cellStyle name="Normal 25 2 12 3 2" xfId="30542" xr:uid="{00000000-0005-0000-0000-000002560000}"/>
    <cellStyle name="Normal 25 2 12 4" xfId="30539" xr:uid="{00000000-0005-0000-0000-000003560000}"/>
    <cellStyle name="Normal 25 2 12 5" xfId="46170" xr:uid="{00000000-0005-0000-0000-000004560000}"/>
    <cellStyle name="Normal 25 2 13" xfId="6844" xr:uid="{00000000-0005-0000-0000-000005560000}"/>
    <cellStyle name="Normal 25 2 13 2" xfId="17763" xr:uid="{00000000-0005-0000-0000-000006560000}"/>
    <cellStyle name="Normal 25 2 13 2 2" xfId="30544" xr:uid="{00000000-0005-0000-0000-000007560000}"/>
    <cellStyle name="Normal 25 2 13 3" xfId="30543" xr:uid="{00000000-0005-0000-0000-000008560000}"/>
    <cellStyle name="Normal 25 2 13 4" xfId="50532" xr:uid="{00000000-0005-0000-0000-000009560000}"/>
    <cellStyle name="Normal 25 2 14" xfId="4663" xr:uid="{00000000-0005-0000-0000-00000A560000}"/>
    <cellStyle name="Normal 25 2 14 2" xfId="15582" xr:uid="{00000000-0005-0000-0000-00000B560000}"/>
    <cellStyle name="Normal 25 2 14 2 2" xfId="30546" xr:uid="{00000000-0005-0000-0000-00000C560000}"/>
    <cellStyle name="Normal 25 2 14 3" xfId="30545" xr:uid="{00000000-0005-0000-0000-00000D560000}"/>
    <cellStyle name="Normal 25 2 14 4" xfId="48351" xr:uid="{00000000-0005-0000-0000-00000E560000}"/>
    <cellStyle name="Normal 25 2 15" xfId="11232" xr:uid="{00000000-0005-0000-0000-00000F560000}"/>
    <cellStyle name="Normal 25 2 15 2" xfId="30547" xr:uid="{00000000-0005-0000-0000-000010560000}"/>
    <cellStyle name="Normal 25 2 16" xfId="30508" xr:uid="{00000000-0005-0000-0000-000011560000}"/>
    <cellStyle name="Normal 25 2 17" xfId="43989" xr:uid="{00000000-0005-0000-0000-000012560000}"/>
    <cellStyle name="Normal 25 2 2" xfId="337" xr:uid="{00000000-0005-0000-0000-000013560000}"/>
    <cellStyle name="Normal 25 2 2 2" xfId="600" xr:uid="{00000000-0005-0000-0000-000014560000}"/>
    <cellStyle name="Normal 25 2 2 2 2" xfId="1699" xr:uid="{00000000-0005-0000-0000-000015560000}"/>
    <cellStyle name="Normal 25 2 2 2 2 2" xfId="3882" xr:uid="{00000000-0005-0000-0000-000016560000}"/>
    <cellStyle name="Normal 25 2 2 2 2 2 2" xfId="10425" xr:uid="{00000000-0005-0000-0000-000017560000}"/>
    <cellStyle name="Normal 25 2 2 2 2 2 2 2" xfId="21344" xr:uid="{00000000-0005-0000-0000-000018560000}"/>
    <cellStyle name="Normal 25 2 2 2 2 2 2 2 2" xfId="30553" xr:uid="{00000000-0005-0000-0000-000019560000}"/>
    <cellStyle name="Normal 25 2 2 2 2 2 2 3" xfId="30552" xr:uid="{00000000-0005-0000-0000-00001A560000}"/>
    <cellStyle name="Normal 25 2 2 2 2 2 2 4" xfId="54113" xr:uid="{00000000-0005-0000-0000-00001B560000}"/>
    <cellStyle name="Normal 25 2 2 2 2 2 3" xfId="14801" xr:uid="{00000000-0005-0000-0000-00001C560000}"/>
    <cellStyle name="Normal 25 2 2 2 2 2 3 2" xfId="30554" xr:uid="{00000000-0005-0000-0000-00001D560000}"/>
    <cellStyle name="Normal 25 2 2 2 2 2 4" xfId="30551" xr:uid="{00000000-0005-0000-0000-00001E560000}"/>
    <cellStyle name="Normal 25 2 2 2 2 2 5" xfId="47570" xr:uid="{00000000-0005-0000-0000-00001F560000}"/>
    <cellStyle name="Normal 25 2 2 2 2 3" xfId="8244" xr:uid="{00000000-0005-0000-0000-000020560000}"/>
    <cellStyle name="Normal 25 2 2 2 2 3 2" xfId="19163" xr:uid="{00000000-0005-0000-0000-000021560000}"/>
    <cellStyle name="Normal 25 2 2 2 2 3 2 2" xfId="30556" xr:uid="{00000000-0005-0000-0000-000022560000}"/>
    <cellStyle name="Normal 25 2 2 2 2 3 3" xfId="30555" xr:uid="{00000000-0005-0000-0000-000023560000}"/>
    <cellStyle name="Normal 25 2 2 2 2 3 4" xfId="51932" xr:uid="{00000000-0005-0000-0000-000024560000}"/>
    <cellStyle name="Normal 25 2 2 2 2 4" xfId="6063" xr:uid="{00000000-0005-0000-0000-000025560000}"/>
    <cellStyle name="Normal 25 2 2 2 2 4 2" xfId="16982" xr:uid="{00000000-0005-0000-0000-000026560000}"/>
    <cellStyle name="Normal 25 2 2 2 2 4 2 2" xfId="30558" xr:uid="{00000000-0005-0000-0000-000027560000}"/>
    <cellStyle name="Normal 25 2 2 2 2 4 3" xfId="30557" xr:uid="{00000000-0005-0000-0000-000028560000}"/>
    <cellStyle name="Normal 25 2 2 2 2 4 4" xfId="49751" xr:uid="{00000000-0005-0000-0000-000029560000}"/>
    <cellStyle name="Normal 25 2 2 2 2 5" xfId="12620" xr:uid="{00000000-0005-0000-0000-00002A560000}"/>
    <cellStyle name="Normal 25 2 2 2 2 5 2" xfId="30559" xr:uid="{00000000-0005-0000-0000-00002B560000}"/>
    <cellStyle name="Normal 25 2 2 2 2 6" xfId="30550" xr:uid="{00000000-0005-0000-0000-00002C560000}"/>
    <cellStyle name="Normal 25 2 2 2 2 7" xfId="45389" xr:uid="{00000000-0005-0000-0000-00002D560000}"/>
    <cellStyle name="Normal 25 2 2 2 3" xfId="2791" xr:uid="{00000000-0005-0000-0000-00002E560000}"/>
    <cellStyle name="Normal 25 2 2 2 3 2" xfId="9334" xr:uid="{00000000-0005-0000-0000-00002F560000}"/>
    <cellStyle name="Normal 25 2 2 2 3 2 2" xfId="20253" xr:uid="{00000000-0005-0000-0000-000030560000}"/>
    <cellStyle name="Normal 25 2 2 2 3 2 2 2" xfId="30562" xr:uid="{00000000-0005-0000-0000-000031560000}"/>
    <cellStyle name="Normal 25 2 2 2 3 2 3" xfId="30561" xr:uid="{00000000-0005-0000-0000-000032560000}"/>
    <cellStyle name="Normal 25 2 2 2 3 2 4" xfId="53022" xr:uid="{00000000-0005-0000-0000-000033560000}"/>
    <cellStyle name="Normal 25 2 2 2 3 3" xfId="13710" xr:uid="{00000000-0005-0000-0000-000034560000}"/>
    <cellStyle name="Normal 25 2 2 2 3 3 2" xfId="30563" xr:uid="{00000000-0005-0000-0000-000035560000}"/>
    <cellStyle name="Normal 25 2 2 2 3 4" xfId="30560" xr:uid="{00000000-0005-0000-0000-000036560000}"/>
    <cellStyle name="Normal 25 2 2 2 3 5" xfId="46479" xr:uid="{00000000-0005-0000-0000-000037560000}"/>
    <cellStyle name="Normal 25 2 2 2 4" xfId="7153" xr:uid="{00000000-0005-0000-0000-000038560000}"/>
    <cellStyle name="Normal 25 2 2 2 4 2" xfId="18072" xr:uid="{00000000-0005-0000-0000-000039560000}"/>
    <cellStyle name="Normal 25 2 2 2 4 2 2" xfId="30565" xr:uid="{00000000-0005-0000-0000-00003A560000}"/>
    <cellStyle name="Normal 25 2 2 2 4 3" xfId="30564" xr:uid="{00000000-0005-0000-0000-00003B560000}"/>
    <cellStyle name="Normal 25 2 2 2 4 4" xfId="50841" xr:uid="{00000000-0005-0000-0000-00003C560000}"/>
    <cellStyle name="Normal 25 2 2 2 5" xfId="4972" xr:uid="{00000000-0005-0000-0000-00003D560000}"/>
    <cellStyle name="Normal 25 2 2 2 5 2" xfId="15891" xr:uid="{00000000-0005-0000-0000-00003E560000}"/>
    <cellStyle name="Normal 25 2 2 2 5 2 2" xfId="30567" xr:uid="{00000000-0005-0000-0000-00003F560000}"/>
    <cellStyle name="Normal 25 2 2 2 5 3" xfId="30566" xr:uid="{00000000-0005-0000-0000-000040560000}"/>
    <cellStyle name="Normal 25 2 2 2 5 4" xfId="48660" xr:uid="{00000000-0005-0000-0000-000041560000}"/>
    <cellStyle name="Normal 25 2 2 2 6" xfId="11529" xr:uid="{00000000-0005-0000-0000-000042560000}"/>
    <cellStyle name="Normal 25 2 2 2 6 2" xfId="30568" xr:uid="{00000000-0005-0000-0000-000043560000}"/>
    <cellStyle name="Normal 25 2 2 2 7" xfId="30549" xr:uid="{00000000-0005-0000-0000-000044560000}"/>
    <cellStyle name="Normal 25 2 2 2 8" xfId="44298" xr:uid="{00000000-0005-0000-0000-000045560000}"/>
    <cellStyle name="Normal 25 2 2 3" xfId="1501" xr:uid="{00000000-0005-0000-0000-000046560000}"/>
    <cellStyle name="Normal 25 2 2 3 2" xfId="3684" xr:uid="{00000000-0005-0000-0000-000047560000}"/>
    <cellStyle name="Normal 25 2 2 3 2 2" xfId="10227" xr:uid="{00000000-0005-0000-0000-000048560000}"/>
    <cellStyle name="Normal 25 2 2 3 2 2 2" xfId="21146" xr:uid="{00000000-0005-0000-0000-000049560000}"/>
    <cellStyle name="Normal 25 2 2 3 2 2 2 2" xfId="30572" xr:uid="{00000000-0005-0000-0000-00004A560000}"/>
    <cellStyle name="Normal 25 2 2 3 2 2 3" xfId="30571" xr:uid="{00000000-0005-0000-0000-00004B560000}"/>
    <cellStyle name="Normal 25 2 2 3 2 2 4" xfId="53915" xr:uid="{00000000-0005-0000-0000-00004C560000}"/>
    <cellStyle name="Normal 25 2 2 3 2 3" xfId="14603" xr:uid="{00000000-0005-0000-0000-00004D560000}"/>
    <cellStyle name="Normal 25 2 2 3 2 3 2" xfId="30573" xr:uid="{00000000-0005-0000-0000-00004E560000}"/>
    <cellStyle name="Normal 25 2 2 3 2 4" xfId="30570" xr:uid="{00000000-0005-0000-0000-00004F560000}"/>
    <cellStyle name="Normal 25 2 2 3 2 5" xfId="47372" xr:uid="{00000000-0005-0000-0000-000050560000}"/>
    <cellStyle name="Normal 25 2 2 3 3" xfId="8046" xr:uid="{00000000-0005-0000-0000-000051560000}"/>
    <cellStyle name="Normal 25 2 2 3 3 2" xfId="18965" xr:uid="{00000000-0005-0000-0000-000052560000}"/>
    <cellStyle name="Normal 25 2 2 3 3 2 2" xfId="30575" xr:uid="{00000000-0005-0000-0000-000053560000}"/>
    <cellStyle name="Normal 25 2 2 3 3 3" xfId="30574" xr:uid="{00000000-0005-0000-0000-000054560000}"/>
    <cellStyle name="Normal 25 2 2 3 3 4" xfId="51734" xr:uid="{00000000-0005-0000-0000-000055560000}"/>
    <cellStyle name="Normal 25 2 2 3 4" xfId="5865" xr:uid="{00000000-0005-0000-0000-000056560000}"/>
    <cellStyle name="Normal 25 2 2 3 4 2" xfId="16784" xr:uid="{00000000-0005-0000-0000-000057560000}"/>
    <cellStyle name="Normal 25 2 2 3 4 2 2" xfId="30577" xr:uid="{00000000-0005-0000-0000-000058560000}"/>
    <cellStyle name="Normal 25 2 2 3 4 3" xfId="30576" xr:uid="{00000000-0005-0000-0000-000059560000}"/>
    <cellStyle name="Normal 25 2 2 3 4 4" xfId="49553" xr:uid="{00000000-0005-0000-0000-00005A560000}"/>
    <cellStyle name="Normal 25 2 2 3 5" xfId="12422" xr:uid="{00000000-0005-0000-0000-00005B560000}"/>
    <cellStyle name="Normal 25 2 2 3 5 2" xfId="30578" xr:uid="{00000000-0005-0000-0000-00005C560000}"/>
    <cellStyle name="Normal 25 2 2 3 6" xfId="30569" xr:uid="{00000000-0005-0000-0000-00005D560000}"/>
    <cellStyle name="Normal 25 2 2 3 7" xfId="45191" xr:uid="{00000000-0005-0000-0000-00005E560000}"/>
    <cellStyle name="Normal 25 2 2 4" xfId="2593" xr:uid="{00000000-0005-0000-0000-00005F560000}"/>
    <cellStyle name="Normal 25 2 2 4 2" xfId="9136" xr:uid="{00000000-0005-0000-0000-000060560000}"/>
    <cellStyle name="Normal 25 2 2 4 2 2" xfId="20055" xr:uid="{00000000-0005-0000-0000-000061560000}"/>
    <cellStyle name="Normal 25 2 2 4 2 2 2" xfId="30581" xr:uid="{00000000-0005-0000-0000-000062560000}"/>
    <cellStyle name="Normal 25 2 2 4 2 3" xfId="30580" xr:uid="{00000000-0005-0000-0000-000063560000}"/>
    <cellStyle name="Normal 25 2 2 4 2 4" xfId="52824" xr:uid="{00000000-0005-0000-0000-000064560000}"/>
    <cellStyle name="Normal 25 2 2 4 3" xfId="13512" xr:uid="{00000000-0005-0000-0000-000065560000}"/>
    <cellStyle name="Normal 25 2 2 4 3 2" xfId="30582" xr:uid="{00000000-0005-0000-0000-000066560000}"/>
    <cellStyle name="Normal 25 2 2 4 4" xfId="30579" xr:uid="{00000000-0005-0000-0000-000067560000}"/>
    <cellStyle name="Normal 25 2 2 4 5" xfId="46281" xr:uid="{00000000-0005-0000-0000-000068560000}"/>
    <cellStyle name="Normal 25 2 2 5" xfId="6955" xr:uid="{00000000-0005-0000-0000-000069560000}"/>
    <cellStyle name="Normal 25 2 2 5 2" xfId="17874" xr:uid="{00000000-0005-0000-0000-00006A560000}"/>
    <cellStyle name="Normal 25 2 2 5 2 2" xfId="30584" xr:uid="{00000000-0005-0000-0000-00006B560000}"/>
    <cellStyle name="Normal 25 2 2 5 3" xfId="30583" xr:uid="{00000000-0005-0000-0000-00006C560000}"/>
    <cellStyle name="Normal 25 2 2 5 4" xfId="50643" xr:uid="{00000000-0005-0000-0000-00006D560000}"/>
    <cellStyle name="Normal 25 2 2 6" xfId="4774" xr:uid="{00000000-0005-0000-0000-00006E560000}"/>
    <cellStyle name="Normal 25 2 2 6 2" xfId="15693" xr:uid="{00000000-0005-0000-0000-00006F560000}"/>
    <cellStyle name="Normal 25 2 2 6 2 2" xfId="30586" xr:uid="{00000000-0005-0000-0000-000070560000}"/>
    <cellStyle name="Normal 25 2 2 6 3" xfId="30585" xr:uid="{00000000-0005-0000-0000-000071560000}"/>
    <cellStyle name="Normal 25 2 2 6 4" xfId="48462" xr:uid="{00000000-0005-0000-0000-000072560000}"/>
    <cellStyle name="Normal 25 2 2 7" xfId="11331" xr:uid="{00000000-0005-0000-0000-000073560000}"/>
    <cellStyle name="Normal 25 2 2 7 2" xfId="30587" xr:uid="{00000000-0005-0000-0000-000074560000}"/>
    <cellStyle name="Normal 25 2 2 8" xfId="30548" xr:uid="{00000000-0005-0000-0000-000075560000}"/>
    <cellStyle name="Normal 25 2 2 9" xfId="44100" xr:uid="{00000000-0005-0000-0000-000076560000}"/>
    <cellStyle name="Normal 25 2 3" xfId="500" xr:uid="{00000000-0005-0000-0000-000077560000}"/>
    <cellStyle name="Normal 25 2 3 2" xfId="1600" xr:uid="{00000000-0005-0000-0000-000078560000}"/>
    <cellStyle name="Normal 25 2 3 2 2" xfId="3783" xr:uid="{00000000-0005-0000-0000-000079560000}"/>
    <cellStyle name="Normal 25 2 3 2 2 2" xfId="10326" xr:uid="{00000000-0005-0000-0000-00007A560000}"/>
    <cellStyle name="Normal 25 2 3 2 2 2 2" xfId="21245" xr:uid="{00000000-0005-0000-0000-00007B560000}"/>
    <cellStyle name="Normal 25 2 3 2 2 2 2 2" xfId="30592" xr:uid="{00000000-0005-0000-0000-00007C560000}"/>
    <cellStyle name="Normal 25 2 3 2 2 2 3" xfId="30591" xr:uid="{00000000-0005-0000-0000-00007D560000}"/>
    <cellStyle name="Normal 25 2 3 2 2 2 4" xfId="54014" xr:uid="{00000000-0005-0000-0000-00007E560000}"/>
    <cellStyle name="Normal 25 2 3 2 2 3" xfId="14702" xr:uid="{00000000-0005-0000-0000-00007F560000}"/>
    <cellStyle name="Normal 25 2 3 2 2 3 2" xfId="30593" xr:uid="{00000000-0005-0000-0000-000080560000}"/>
    <cellStyle name="Normal 25 2 3 2 2 4" xfId="30590" xr:uid="{00000000-0005-0000-0000-000081560000}"/>
    <cellStyle name="Normal 25 2 3 2 2 5" xfId="47471" xr:uid="{00000000-0005-0000-0000-000082560000}"/>
    <cellStyle name="Normal 25 2 3 2 3" xfId="8145" xr:uid="{00000000-0005-0000-0000-000083560000}"/>
    <cellStyle name="Normal 25 2 3 2 3 2" xfId="19064" xr:uid="{00000000-0005-0000-0000-000084560000}"/>
    <cellStyle name="Normal 25 2 3 2 3 2 2" xfId="30595" xr:uid="{00000000-0005-0000-0000-000085560000}"/>
    <cellStyle name="Normal 25 2 3 2 3 3" xfId="30594" xr:uid="{00000000-0005-0000-0000-000086560000}"/>
    <cellStyle name="Normal 25 2 3 2 3 4" xfId="51833" xr:uid="{00000000-0005-0000-0000-000087560000}"/>
    <cellStyle name="Normal 25 2 3 2 4" xfId="5964" xr:uid="{00000000-0005-0000-0000-000088560000}"/>
    <cellStyle name="Normal 25 2 3 2 4 2" xfId="16883" xr:uid="{00000000-0005-0000-0000-000089560000}"/>
    <cellStyle name="Normal 25 2 3 2 4 2 2" xfId="30597" xr:uid="{00000000-0005-0000-0000-00008A560000}"/>
    <cellStyle name="Normal 25 2 3 2 4 3" xfId="30596" xr:uid="{00000000-0005-0000-0000-00008B560000}"/>
    <cellStyle name="Normal 25 2 3 2 4 4" xfId="49652" xr:uid="{00000000-0005-0000-0000-00008C560000}"/>
    <cellStyle name="Normal 25 2 3 2 5" xfId="12521" xr:uid="{00000000-0005-0000-0000-00008D560000}"/>
    <cellStyle name="Normal 25 2 3 2 5 2" xfId="30598" xr:uid="{00000000-0005-0000-0000-00008E560000}"/>
    <cellStyle name="Normal 25 2 3 2 6" xfId="30589" xr:uid="{00000000-0005-0000-0000-00008F560000}"/>
    <cellStyle name="Normal 25 2 3 2 7" xfId="45290" xr:uid="{00000000-0005-0000-0000-000090560000}"/>
    <cellStyle name="Normal 25 2 3 3" xfId="2692" xr:uid="{00000000-0005-0000-0000-000091560000}"/>
    <cellStyle name="Normal 25 2 3 3 2" xfId="9235" xr:uid="{00000000-0005-0000-0000-000092560000}"/>
    <cellStyle name="Normal 25 2 3 3 2 2" xfId="20154" xr:uid="{00000000-0005-0000-0000-000093560000}"/>
    <cellStyle name="Normal 25 2 3 3 2 2 2" xfId="30601" xr:uid="{00000000-0005-0000-0000-000094560000}"/>
    <cellStyle name="Normal 25 2 3 3 2 3" xfId="30600" xr:uid="{00000000-0005-0000-0000-000095560000}"/>
    <cellStyle name="Normal 25 2 3 3 2 4" xfId="52923" xr:uid="{00000000-0005-0000-0000-000096560000}"/>
    <cellStyle name="Normal 25 2 3 3 3" xfId="13611" xr:uid="{00000000-0005-0000-0000-000097560000}"/>
    <cellStyle name="Normal 25 2 3 3 3 2" xfId="30602" xr:uid="{00000000-0005-0000-0000-000098560000}"/>
    <cellStyle name="Normal 25 2 3 3 4" xfId="30599" xr:uid="{00000000-0005-0000-0000-000099560000}"/>
    <cellStyle name="Normal 25 2 3 3 5" xfId="46380" xr:uid="{00000000-0005-0000-0000-00009A560000}"/>
    <cellStyle name="Normal 25 2 3 4" xfId="7054" xr:uid="{00000000-0005-0000-0000-00009B560000}"/>
    <cellStyle name="Normal 25 2 3 4 2" xfId="17973" xr:uid="{00000000-0005-0000-0000-00009C560000}"/>
    <cellStyle name="Normal 25 2 3 4 2 2" xfId="30604" xr:uid="{00000000-0005-0000-0000-00009D560000}"/>
    <cellStyle name="Normal 25 2 3 4 3" xfId="30603" xr:uid="{00000000-0005-0000-0000-00009E560000}"/>
    <cellStyle name="Normal 25 2 3 4 4" xfId="50742" xr:uid="{00000000-0005-0000-0000-00009F560000}"/>
    <cellStyle name="Normal 25 2 3 5" xfId="4873" xr:uid="{00000000-0005-0000-0000-0000A0560000}"/>
    <cellStyle name="Normal 25 2 3 5 2" xfId="15792" xr:uid="{00000000-0005-0000-0000-0000A1560000}"/>
    <cellStyle name="Normal 25 2 3 5 2 2" xfId="30606" xr:uid="{00000000-0005-0000-0000-0000A2560000}"/>
    <cellStyle name="Normal 25 2 3 5 3" xfId="30605" xr:uid="{00000000-0005-0000-0000-0000A3560000}"/>
    <cellStyle name="Normal 25 2 3 5 4" xfId="48561" xr:uid="{00000000-0005-0000-0000-0000A4560000}"/>
    <cellStyle name="Normal 25 2 3 6" xfId="11430" xr:uid="{00000000-0005-0000-0000-0000A5560000}"/>
    <cellStyle name="Normal 25 2 3 6 2" xfId="30607" xr:uid="{00000000-0005-0000-0000-0000A6560000}"/>
    <cellStyle name="Normal 25 2 3 7" xfId="30588" xr:uid="{00000000-0005-0000-0000-0000A7560000}"/>
    <cellStyle name="Normal 25 2 3 8" xfId="44199" xr:uid="{00000000-0005-0000-0000-0000A8560000}"/>
    <cellStyle name="Normal 25 2 4" xfId="687" xr:uid="{00000000-0005-0000-0000-0000A9560000}"/>
    <cellStyle name="Normal 25 2 4 2" xfId="1786" xr:uid="{00000000-0005-0000-0000-0000AA560000}"/>
    <cellStyle name="Normal 25 2 4 2 2" xfId="3969" xr:uid="{00000000-0005-0000-0000-0000AB560000}"/>
    <cellStyle name="Normal 25 2 4 2 2 2" xfId="10512" xr:uid="{00000000-0005-0000-0000-0000AC560000}"/>
    <cellStyle name="Normal 25 2 4 2 2 2 2" xfId="21431" xr:uid="{00000000-0005-0000-0000-0000AD560000}"/>
    <cellStyle name="Normal 25 2 4 2 2 2 2 2" xfId="30612" xr:uid="{00000000-0005-0000-0000-0000AE560000}"/>
    <cellStyle name="Normal 25 2 4 2 2 2 3" xfId="30611" xr:uid="{00000000-0005-0000-0000-0000AF560000}"/>
    <cellStyle name="Normal 25 2 4 2 2 2 4" xfId="54200" xr:uid="{00000000-0005-0000-0000-0000B0560000}"/>
    <cellStyle name="Normal 25 2 4 2 2 3" xfId="14888" xr:uid="{00000000-0005-0000-0000-0000B1560000}"/>
    <cellStyle name="Normal 25 2 4 2 2 3 2" xfId="30613" xr:uid="{00000000-0005-0000-0000-0000B2560000}"/>
    <cellStyle name="Normal 25 2 4 2 2 4" xfId="30610" xr:uid="{00000000-0005-0000-0000-0000B3560000}"/>
    <cellStyle name="Normal 25 2 4 2 2 5" xfId="47657" xr:uid="{00000000-0005-0000-0000-0000B4560000}"/>
    <cellStyle name="Normal 25 2 4 2 3" xfId="8331" xr:uid="{00000000-0005-0000-0000-0000B5560000}"/>
    <cellStyle name="Normal 25 2 4 2 3 2" xfId="19250" xr:uid="{00000000-0005-0000-0000-0000B6560000}"/>
    <cellStyle name="Normal 25 2 4 2 3 2 2" xfId="30615" xr:uid="{00000000-0005-0000-0000-0000B7560000}"/>
    <cellStyle name="Normal 25 2 4 2 3 3" xfId="30614" xr:uid="{00000000-0005-0000-0000-0000B8560000}"/>
    <cellStyle name="Normal 25 2 4 2 3 4" xfId="52019" xr:uid="{00000000-0005-0000-0000-0000B9560000}"/>
    <cellStyle name="Normal 25 2 4 2 4" xfId="6150" xr:uid="{00000000-0005-0000-0000-0000BA560000}"/>
    <cellStyle name="Normal 25 2 4 2 4 2" xfId="17069" xr:uid="{00000000-0005-0000-0000-0000BB560000}"/>
    <cellStyle name="Normal 25 2 4 2 4 2 2" xfId="30617" xr:uid="{00000000-0005-0000-0000-0000BC560000}"/>
    <cellStyle name="Normal 25 2 4 2 4 3" xfId="30616" xr:uid="{00000000-0005-0000-0000-0000BD560000}"/>
    <cellStyle name="Normal 25 2 4 2 4 4" xfId="49838" xr:uid="{00000000-0005-0000-0000-0000BE560000}"/>
    <cellStyle name="Normal 25 2 4 2 5" xfId="12707" xr:uid="{00000000-0005-0000-0000-0000BF560000}"/>
    <cellStyle name="Normal 25 2 4 2 5 2" xfId="30618" xr:uid="{00000000-0005-0000-0000-0000C0560000}"/>
    <cellStyle name="Normal 25 2 4 2 6" xfId="30609" xr:uid="{00000000-0005-0000-0000-0000C1560000}"/>
    <cellStyle name="Normal 25 2 4 2 7" xfId="45476" xr:uid="{00000000-0005-0000-0000-0000C2560000}"/>
    <cellStyle name="Normal 25 2 4 3" xfId="2878" xr:uid="{00000000-0005-0000-0000-0000C3560000}"/>
    <cellStyle name="Normal 25 2 4 3 2" xfId="9421" xr:uid="{00000000-0005-0000-0000-0000C4560000}"/>
    <cellStyle name="Normal 25 2 4 3 2 2" xfId="20340" xr:uid="{00000000-0005-0000-0000-0000C5560000}"/>
    <cellStyle name="Normal 25 2 4 3 2 2 2" xfId="30621" xr:uid="{00000000-0005-0000-0000-0000C6560000}"/>
    <cellStyle name="Normal 25 2 4 3 2 3" xfId="30620" xr:uid="{00000000-0005-0000-0000-0000C7560000}"/>
    <cellStyle name="Normal 25 2 4 3 2 4" xfId="53109" xr:uid="{00000000-0005-0000-0000-0000C8560000}"/>
    <cellStyle name="Normal 25 2 4 3 3" xfId="13797" xr:uid="{00000000-0005-0000-0000-0000C9560000}"/>
    <cellStyle name="Normal 25 2 4 3 3 2" xfId="30622" xr:uid="{00000000-0005-0000-0000-0000CA560000}"/>
    <cellStyle name="Normal 25 2 4 3 4" xfId="30619" xr:uid="{00000000-0005-0000-0000-0000CB560000}"/>
    <cellStyle name="Normal 25 2 4 3 5" xfId="46566" xr:uid="{00000000-0005-0000-0000-0000CC560000}"/>
    <cellStyle name="Normal 25 2 4 4" xfId="7240" xr:uid="{00000000-0005-0000-0000-0000CD560000}"/>
    <cellStyle name="Normal 25 2 4 4 2" xfId="18159" xr:uid="{00000000-0005-0000-0000-0000CE560000}"/>
    <cellStyle name="Normal 25 2 4 4 2 2" xfId="30624" xr:uid="{00000000-0005-0000-0000-0000CF560000}"/>
    <cellStyle name="Normal 25 2 4 4 3" xfId="30623" xr:uid="{00000000-0005-0000-0000-0000D0560000}"/>
    <cellStyle name="Normal 25 2 4 4 4" xfId="50928" xr:uid="{00000000-0005-0000-0000-0000D1560000}"/>
    <cellStyle name="Normal 25 2 4 5" xfId="5059" xr:uid="{00000000-0005-0000-0000-0000D2560000}"/>
    <cellStyle name="Normal 25 2 4 5 2" xfId="15978" xr:uid="{00000000-0005-0000-0000-0000D3560000}"/>
    <cellStyle name="Normal 25 2 4 5 2 2" xfId="30626" xr:uid="{00000000-0005-0000-0000-0000D4560000}"/>
    <cellStyle name="Normal 25 2 4 5 3" xfId="30625" xr:uid="{00000000-0005-0000-0000-0000D5560000}"/>
    <cellStyle name="Normal 25 2 4 5 4" xfId="48747" xr:uid="{00000000-0005-0000-0000-0000D6560000}"/>
    <cellStyle name="Normal 25 2 4 6" xfId="11616" xr:uid="{00000000-0005-0000-0000-0000D7560000}"/>
    <cellStyle name="Normal 25 2 4 6 2" xfId="30627" xr:uid="{00000000-0005-0000-0000-0000D8560000}"/>
    <cellStyle name="Normal 25 2 4 7" xfId="30608" xr:uid="{00000000-0005-0000-0000-0000D9560000}"/>
    <cellStyle name="Normal 25 2 4 8" xfId="44385" xr:uid="{00000000-0005-0000-0000-0000DA560000}"/>
    <cellStyle name="Normal 25 2 5" xfId="785" xr:uid="{00000000-0005-0000-0000-0000DB560000}"/>
    <cellStyle name="Normal 25 2 5 2" xfId="1884" xr:uid="{00000000-0005-0000-0000-0000DC560000}"/>
    <cellStyle name="Normal 25 2 5 2 2" xfId="4067" xr:uid="{00000000-0005-0000-0000-0000DD560000}"/>
    <cellStyle name="Normal 25 2 5 2 2 2" xfId="10610" xr:uid="{00000000-0005-0000-0000-0000DE560000}"/>
    <cellStyle name="Normal 25 2 5 2 2 2 2" xfId="21529" xr:uid="{00000000-0005-0000-0000-0000DF560000}"/>
    <cellStyle name="Normal 25 2 5 2 2 2 2 2" xfId="30632" xr:uid="{00000000-0005-0000-0000-0000E0560000}"/>
    <cellStyle name="Normal 25 2 5 2 2 2 3" xfId="30631" xr:uid="{00000000-0005-0000-0000-0000E1560000}"/>
    <cellStyle name="Normal 25 2 5 2 2 2 4" xfId="54298" xr:uid="{00000000-0005-0000-0000-0000E2560000}"/>
    <cellStyle name="Normal 25 2 5 2 2 3" xfId="14986" xr:uid="{00000000-0005-0000-0000-0000E3560000}"/>
    <cellStyle name="Normal 25 2 5 2 2 3 2" xfId="30633" xr:uid="{00000000-0005-0000-0000-0000E4560000}"/>
    <cellStyle name="Normal 25 2 5 2 2 4" xfId="30630" xr:uid="{00000000-0005-0000-0000-0000E5560000}"/>
    <cellStyle name="Normal 25 2 5 2 2 5" xfId="47755" xr:uid="{00000000-0005-0000-0000-0000E6560000}"/>
    <cellStyle name="Normal 25 2 5 2 3" xfId="8429" xr:uid="{00000000-0005-0000-0000-0000E7560000}"/>
    <cellStyle name="Normal 25 2 5 2 3 2" xfId="19348" xr:uid="{00000000-0005-0000-0000-0000E8560000}"/>
    <cellStyle name="Normal 25 2 5 2 3 2 2" xfId="30635" xr:uid="{00000000-0005-0000-0000-0000E9560000}"/>
    <cellStyle name="Normal 25 2 5 2 3 3" xfId="30634" xr:uid="{00000000-0005-0000-0000-0000EA560000}"/>
    <cellStyle name="Normal 25 2 5 2 3 4" xfId="52117" xr:uid="{00000000-0005-0000-0000-0000EB560000}"/>
    <cellStyle name="Normal 25 2 5 2 4" xfId="6248" xr:uid="{00000000-0005-0000-0000-0000EC560000}"/>
    <cellStyle name="Normal 25 2 5 2 4 2" xfId="17167" xr:uid="{00000000-0005-0000-0000-0000ED560000}"/>
    <cellStyle name="Normal 25 2 5 2 4 2 2" xfId="30637" xr:uid="{00000000-0005-0000-0000-0000EE560000}"/>
    <cellStyle name="Normal 25 2 5 2 4 3" xfId="30636" xr:uid="{00000000-0005-0000-0000-0000EF560000}"/>
    <cellStyle name="Normal 25 2 5 2 4 4" xfId="49936" xr:uid="{00000000-0005-0000-0000-0000F0560000}"/>
    <cellStyle name="Normal 25 2 5 2 5" xfId="12805" xr:uid="{00000000-0005-0000-0000-0000F1560000}"/>
    <cellStyle name="Normal 25 2 5 2 5 2" xfId="30638" xr:uid="{00000000-0005-0000-0000-0000F2560000}"/>
    <cellStyle name="Normal 25 2 5 2 6" xfId="30629" xr:uid="{00000000-0005-0000-0000-0000F3560000}"/>
    <cellStyle name="Normal 25 2 5 2 7" xfId="45574" xr:uid="{00000000-0005-0000-0000-0000F4560000}"/>
    <cellStyle name="Normal 25 2 5 3" xfId="2976" xr:uid="{00000000-0005-0000-0000-0000F5560000}"/>
    <cellStyle name="Normal 25 2 5 3 2" xfId="9519" xr:uid="{00000000-0005-0000-0000-0000F6560000}"/>
    <cellStyle name="Normal 25 2 5 3 2 2" xfId="20438" xr:uid="{00000000-0005-0000-0000-0000F7560000}"/>
    <cellStyle name="Normal 25 2 5 3 2 2 2" xfId="30641" xr:uid="{00000000-0005-0000-0000-0000F8560000}"/>
    <cellStyle name="Normal 25 2 5 3 2 3" xfId="30640" xr:uid="{00000000-0005-0000-0000-0000F9560000}"/>
    <cellStyle name="Normal 25 2 5 3 2 4" xfId="53207" xr:uid="{00000000-0005-0000-0000-0000FA560000}"/>
    <cellStyle name="Normal 25 2 5 3 3" xfId="13895" xr:uid="{00000000-0005-0000-0000-0000FB560000}"/>
    <cellStyle name="Normal 25 2 5 3 3 2" xfId="30642" xr:uid="{00000000-0005-0000-0000-0000FC560000}"/>
    <cellStyle name="Normal 25 2 5 3 4" xfId="30639" xr:uid="{00000000-0005-0000-0000-0000FD560000}"/>
    <cellStyle name="Normal 25 2 5 3 5" xfId="46664" xr:uid="{00000000-0005-0000-0000-0000FE560000}"/>
    <cellStyle name="Normal 25 2 5 4" xfId="7338" xr:uid="{00000000-0005-0000-0000-0000FF560000}"/>
    <cellStyle name="Normal 25 2 5 4 2" xfId="18257" xr:uid="{00000000-0005-0000-0000-000000570000}"/>
    <cellStyle name="Normal 25 2 5 4 2 2" xfId="30644" xr:uid="{00000000-0005-0000-0000-000001570000}"/>
    <cellStyle name="Normal 25 2 5 4 3" xfId="30643" xr:uid="{00000000-0005-0000-0000-000002570000}"/>
    <cellStyle name="Normal 25 2 5 4 4" xfId="51026" xr:uid="{00000000-0005-0000-0000-000003570000}"/>
    <cellStyle name="Normal 25 2 5 5" xfId="5157" xr:uid="{00000000-0005-0000-0000-000004570000}"/>
    <cellStyle name="Normal 25 2 5 5 2" xfId="16076" xr:uid="{00000000-0005-0000-0000-000005570000}"/>
    <cellStyle name="Normal 25 2 5 5 2 2" xfId="30646" xr:uid="{00000000-0005-0000-0000-000006570000}"/>
    <cellStyle name="Normal 25 2 5 5 3" xfId="30645" xr:uid="{00000000-0005-0000-0000-000007570000}"/>
    <cellStyle name="Normal 25 2 5 5 4" xfId="48845" xr:uid="{00000000-0005-0000-0000-000008570000}"/>
    <cellStyle name="Normal 25 2 5 6" xfId="11714" xr:uid="{00000000-0005-0000-0000-000009570000}"/>
    <cellStyle name="Normal 25 2 5 6 2" xfId="30647" xr:uid="{00000000-0005-0000-0000-00000A570000}"/>
    <cellStyle name="Normal 25 2 5 7" xfId="30628" xr:uid="{00000000-0005-0000-0000-00000B570000}"/>
    <cellStyle name="Normal 25 2 5 8" xfId="44483" xr:uid="{00000000-0005-0000-0000-00000C570000}"/>
    <cellStyle name="Normal 25 2 6" xfId="883" xr:uid="{00000000-0005-0000-0000-00000D570000}"/>
    <cellStyle name="Normal 25 2 6 2" xfId="1982" xr:uid="{00000000-0005-0000-0000-00000E570000}"/>
    <cellStyle name="Normal 25 2 6 2 2" xfId="4165" xr:uid="{00000000-0005-0000-0000-00000F570000}"/>
    <cellStyle name="Normal 25 2 6 2 2 2" xfId="10708" xr:uid="{00000000-0005-0000-0000-000010570000}"/>
    <cellStyle name="Normal 25 2 6 2 2 2 2" xfId="21627" xr:uid="{00000000-0005-0000-0000-000011570000}"/>
    <cellStyle name="Normal 25 2 6 2 2 2 2 2" xfId="30652" xr:uid="{00000000-0005-0000-0000-000012570000}"/>
    <cellStyle name="Normal 25 2 6 2 2 2 3" xfId="30651" xr:uid="{00000000-0005-0000-0000-000013570000}"/>
    <cellStyle name="Normal 25 2 6 2 2 2 4" xfId="54396" xr:uid="{00000000-0005-0000-0000-000014570000}"/>
    <cellStyle name="Normal 25 2 6 2 2 3" xfId="15084" xr:uid="{00000000-0005-0000-0000-000015570000}"/>
    <cellStyle name="Normal 25 2 6 2 2 3 2" xfId="30653" xr:uid="{00000000-0005-0000-0000-000016570000}"/>
    <cellStyle name="Normal 25 2 6 2 2 4" xfId="30650" xr:uid="{00000000-0005-0000-0000-000017570000}"/>
    <cellStyle name="Normal 25 2 6 2 2 5" xfId="47853" xr:uid="{00000000-0005-0000-0000-000018570000}"/>
    <cellStyle name="Normal 25 2 6 2 3" xfId="8527" xr:uid="{00000000-0005-0000-0000-000019570000}"/>
    <cellStyle name="Normal 25 2 6 2 3 2" xfId="19446" xr:uid="{00000000-0005-0000-0000-00001A570000}"/>
    <cellStyle name="Normal 25 2 6 2 3 2 2" xfId="30655" xr:uid="{00000000-0005-0000-0000-00001B570000}"/>
    <cellStyle name="Normal 25 2 6 2 3 3" xfId="30654" xr:uid="{00000000-0005-0000-0000-00001C570000}"/>
    <cellStyle name="Normal 25 2 6 2 3 4" xfId="52215" xr:uid="{00000000-0005-0000-0000-00001D570000}"/>
    <cellStyle name="Normal 25 2 6 2 4" xfId="6346" xr:uid="{00000000-0005-0000-0000-00001E570000}"/>
    <cellStyle name="Normal 25 2 6 2 4 2" xfId="17265" xr:uid="{00000000-0005-0000-0000-00001F570000}"/>
    <cellStyle name="Normal 25 2 6 2 4 2 2" xfId="30657" xr:uid="{00000000-0005-0000-0000-000020570000}"/>
    <cellStyle name="Normal 25 2 6 2 4 3" xfId="30656" xr:uid="{00000000-0005-0000-0000-000021570000}"/>
    <cellStyle name="Normal 25 2 6 2 4 4" xfId="50034" xr:uid="{00000000-0005-0000-0000-000022570000}"/>
    <cellStyle name="Normal 25 2 6 2 5" xfId="12903" xr:uid="{00000000-0005-0000-0000-000023570000}"/>
    <cellStyle name="Normal 25 2 6 2 5 2" xfId="30658" xr:uid="{00000000-0005-0000-0000-000024570000}"/>
    <cellStyle name="Normal 25 2 6 2 6" xfId="30649" xr:uid="{00000000-0005-0000-0000-000025570000}"/>
    <cellStyle name="Normal 25 2 6 2 7" xfId="45672" xr:uid="{00000000-0005-0000-0000-000026570000}"/>
    <cellStyle name="Normal 25 2 6 3" xfId="3074" xr:uid="{00000000-0005-0000-0000-000027570000}"/>
    <cellStyle name="Normal 25 2 6 3 2" xfId="9617" xr:uid="{00000000-0005-0000-0000-000028570000}"/>
    <cellStyle name="Normal 25 2 6 3 2 2" xfId="20536" xr:uid="{00000000-0005-0000-0000-000029570000}"/>
    <cellStyle name="Normal 25 2 6 3 2 2 2" xfId="30661" xr:uid="{00000000-0005-0000-0000-00002A570000}"/>
    <cellStyle name="Normal 25 2 6 3 2 3" xfId="30660" xr:uid="{00000000-0005-0000-0000-00002B570000}"/>
    <cellStyle name="Normal 25 2 6 3 2 4" xfId="53305" xr:uid="{00000000-0005-0000-0000-00002C570000}"/>
    <cellStyle name="Normal 25 2 6 3 3" xfId="13993" xr:uid="{00000000-0005-0000-0000-00002D570000}"/>
    <cellStyle name="Normal 25 2 6 3 3 2" xfId="30662" xr:uid="{00000000-0005-0000-0000-00002E570000}"/>
    <cellStyle name="Normal 25 2 6 3 4" xfId="30659" xr:uid="{00000000-0005-0000-0000-00002F570000}"/>
    <cellStyle name="Normal 25 2 6 3 5" xfId="46762" xr:uid="{00000000-0005-0000-0000-000030570000}"/>
    <cellStyle name="Normal 25 2 6 4" xfId="7436" xr:uid="{00000000-0005-0000-0000-000031570000}"/>
    <cellStyle name="Normal 25 2 6 4 2" xfId="18355" xr:uid="{00000000-0005-0000-0000-000032570000}"/>
    <cellStyle name="Normal 25 2 6 4 2 2" xfId="30664" xr:uid="{00000000-0005-0000-0000-000033570000}"/>
    <cellStyle name="Normal 25 2 6 4 3" xfId="30663" xr:uid="{00000000-0005-0000-0000-000034570000}"/>
    <cellStyle name="Normal 25 2 6 4 4" xfId="51124" xr:uid="{00000000-0005-0000-0000-000035570000}"/>
    <cellStyle name="Normal 25 2 6 5" xfId="5255" xr:uid="{00000000-0005-0000-0000-000036570000}"/>
    <cellStyle name="Normal 25 2 6 5 2" xfId="16174" xr:uid="{00000000-0005-0000-0000-000037570000}"/>
    <cellStyle name="Normal 25 2 6 5 2 2" xfId="30666" xr:uid="{00000000-0005-0000-0000-000038570000}"/>
    <cellStyle name="Normal 25 2 6 5 3" xfId="30665" xr:uid="{00000000-0005-0000-0000-000039570000}"/>
    <cellStyle name="Normal 25 2 6 5 4" xfId="48943" xr:uid="{00000000-0005-0000-0000-00003A570000}"/>
    <cellStyle name="Normal 25 2 6 6" xfId="11812" xr:uid="{00000000-0005-0000-0000-00003B570000}"/>
    <cellStyle name="Normal 25 2 6 6 2" xfId="30667" xr:uid="{00000000-0005-0000-0000-00003C570000}"/>
    <cellStyle name="Normal 25 2 6 7" xfId="30648" xr:uid="{00000000-0005-0000-0000-00003D570000}"/>
    <cellStyle name="Normal 25 2 6 8" xfId="44581" xr:uid="{00000000-0005-0000-0000-00003E570000}"/>
    <cellStyle name="Normal 25 2 7" xfId="995" xr:uid="{00000000-0005-0000-0000-00003F570000}"/>
    <cellStyle name="Normal 25 2 7 2" xfId="2093" xr:uid="{00000000-0005-0000-0000-000040570000}"/>
    <cellStyle name="Normal 25 2 7 2 2" xfId="4276" xr:uid="{00000000-0005-0000-0000-000041570000}"/>
    <cellStyle name="Normal 25 2 7 2 2 2" xfId="10819" xr:uid="{00000000-0005-0000-0000-000042570000}"/>
    <cellStyle name="Normal 25 2 7 2 2 2 2" xfId="21738" xr:uid="{00000000-0005-0000-0000-000043570000}"/>
    <cellStyle name="Normal 25 2 7 2 2 2 2 2" xfId="30672" xr:uid="{00000000-0005-0000-0000-000044570000}"/>
    <cellStyle name="Normal 25 2 7 2 2 2 3" xfId="30671" xr:uid="{00000000-0005-0000-0000-000045570000}"/>
    <cellStyle name="Normal 25 2 7 2 2 2 4" xfId="54507" xr:uid="{00000000-0005-0000-0000-000046570000}"/>
    <cellStyle name="Normal 25 2 7 2 2 3" xfId="15195" xr:uid="{00000000-0005-0000-0000-000047570000}"/>
    <cellStyle name="Normal 25 2 7 2 2 3 2" xfId="30673" xr:uid="{00000000-0005-0000-0000-000048570000}"/>
    <cellStyle name="Normal 25 2 7 2 2 4" xfId="30670" xr:uid="{00000000-0005-0000-0000-000049570000}"/>
    <cellStyle name="Normal 25 2 7 2 2 5" xfId="47964" xr:uid="{00000000-0005-0000-0000-00004A570000}"/>
    <cellStyle name="Normal 25 2 7 2 3" xfId="8638" xr:uid="{00000000-0005-0000-0000-00004B570000}"/>
    <cellStyle name="Normal 25 2 7 2 3 2" xfId="19557" xr:uid="{00000000-0005-0000-0000-00004C570000}"/>
    <cellStyle name="Normal 25 2 7 2 3 2 2" xfId="30675" xr:uid="{00000000-0005-0000-0000-00004D570000}"/>
    <cellStyle name="Normal 25 2 7 2 3 3" xfId="30674" xr:uid="{00000000-0005-0000-0000-00004E570000}"/>
    <cellStyle name="Normal 25 2 7 2 3 4" xfId="52326" xr:uid="{00000000-0005-0000-0000-00004F570000}"/>
    <cellStyle name="Normal 25 2 7 2 4" xfId="6457" xr:uid="{00000000-0005-0000-0000-000050570000}"/>
    <cellStyle name="Normal 25 2 7 2 4 2" xfId="17376" xr:uid="{00000000-0005-0000-0000-000051570000}"/>
    <cellStyle name="Normal 25 2 7 2 4 2 2" xfId="30677" xr:uid="{00000000-0005-0000-0000-000052570000}"/>
    <cellStyle name="Normal 25 2 7 2 4 3" xfId="30676" xr:uid="{00000000-0005-0000-0000-000053570000}"/>
    <cellStyle name="Normal 25 2 7 2 4 4" xfId="50145" xr:uid="{00000000-0005-0000-0000-000054570000}"/>
    <cellStyle name="Normal 25 2 7 2 5" xfId="13014" xr:uid="{00000000-0005-0000-0000-000055570000}"/>
    <cellStyle name="Normal 25 2 7 2 5 2" xfId="30678" xr:uid="{00000000-0005-0000-0000-000056570000}"/>
    <cellStyle name="Normal 25 2 7 2 6" xfId="30669" xr:uid="{00000000-0005-0000-0000-000057570000}"/>
    <cellStyle name="Normal 25 2 7 2 7" xfId="45783" xr:uid="{00000000-0005-0000-0000-000058570000}"/>
    <cellStyle name="Normal 25 2 7 3" xfId="3185" xr:uid="{00000000-0005-0000-0000-000059570000}"/>
    <cellStyle name="Normal 25 2 7 3 2" xfId="9728" xr:uid="{00000000-0005-0000-0000-00005A570000}"/>
    <cellStyle name="Normal 25 2 7 3 2 2" xfId="20647" xr:uid="{00000000-0005-0000-0000-00005B570000}"/>
    <cellStyle name="Normal 25 2 7 3 2 2 2" xfId="30681" xr:uid="{00000000-0005-0000-0000-00005C570000}"/>
    <cellStyle name="Normal 25 2 7 3 2 3" xfId="30680" xr:uid="{00000000-0005-0000-0000-00005D570000}"/>
    <cellStyle name="Normal 25 2 7 3 2 4" xfId="53416" xr:uid="{00000000-0005-0000-0000-00005E570000}"/>
    <cellStyle name="Normal 25 2 7 3 3" xfId="14104" xr:uid="{00000000-0005-0000-0000-00005F570000}"/>
    <cellStyle name="Normal 25 2 7 3 3 2" xfId="30682" xr:uid="{00000000-0005-0000-0000-000060570000}"/>
    <cellStyle name="Normal 25 2 7 3 4" xfId="30679" xr:uid="{00000000-0005-0000-0000-000061570000}"/>
    <cellStyle name="Normal 25 2 7 3 5" xfId="46873" xr:uid="{00000000-0005-0000-0000-000062570000}"/>
    <cellStyle name="Normal 25 2 7 4" xfId="7547" xr:uid="{00000000-0005-0000-0000-000063570000}"/>
    <cellStyle name="Normal 25 2 7 4 2" xfId="18466" xr:uid="{00000000-0005-0000-0000-000064570000}"/>
    <cellStyle name="Normal 25 2 7 4 2 2" xfId="30684" xr:uid="{00000000-0005-0000-0000-000065570000}"/>
    <cellStyle name="Normal 25 2 7 4 3" xfId="30683" xr:uid="{00000000-0005-0000-0000-000066570000}"/>
    <cellStyle name="Normal 25 2 7 4 4" xfId="51235" xr:uid="{00000000-0005-0000-0000-000067570000}"/>
    <cellStyle name="Normal 25 2 7 5" xfId="5366" xr:uid="{00000000-0005-0000-0000-000068570000}"/>
    <cellStyle name="Normal 25 2 7 5 2" xfId="16285" xr:uid="{00000000-0005-0000-0000-000069570000}"/>
    <cellStyle name="Normal 25 2 7 5 2 2" xfId="30686" xr:uid="{00000000-0005-0000-0000-00006A570000}"/>
    <cellStyle name="Normal 25 2 7 5 3" xfId="30685" xr:uid="{00000000-0005-0000-0000-00006B570000}"/>
    <cellStyle name="Normal 25 2 7 5 4" xfId="49054" xr:uid="{00000000-0005-0000-0000-00006C570000}"/>
    <cellStyle name="Normal 25 2 7 6" xfId="11923" xr:uid="{00000000-0005-0000-0000-00006D570000}"/>
    <cellStyle name="Normal 25 2 7 6 2" xfId="30687" xr:uid="{00000000-0005-0000-0000-00006E570000}"/>
    <cellStyle name="Normal 25 2 7 7" xfId="30668" xr:uid="{00000000-0005-0000-0000-00006F570000}"/>
    <cellStyle name="Normal 25 2 7 8" xfId="44692" xr:uid="{00000000-0005-0000-0000-000070570000}"/>
    <cellStyle name="Normal 25 2 8" xfId="1081" xr:uid="{00000000-0005-0000-0000-000071570000}"/>
    <cellStyle name="Normal 25 2 8 2" xfId="2179" xr:uid="{00000000-0005-0000-0000-000072570000}"/>
    <cellStyle name="Normal 25 2 8 2 2" xfId="4362" xr:uid="{00000000-0005-0000-0000-000073570000}"/>
    <cellStyle name="Normal 25 2 8 2 2 2" xfId="10905" xr:uid="{00000000-0005-0000-0000-000074570000}"/>
    <cellStyle name="Normal 25 2 8 2 2 2 2" xfId="21824" xr:uid="{00000000-0005-0000-0000-000075570000}"/>
    <cellStyle name="Normal 25 2 8 2 2 2 2 2" xfId="30692" xr:uid="{00000000-0005-0000-0000-000076570000}"/>
    <cellStyle name="Normal 25 2 8 2 2 2 3" xfId="30691" xr:uid="{00000000-0005-0000-0000-000077570000}"/>
    <cellStyle name="Normal 25 2 8 2 2 2 4" xfId="54593" xr:uid="{00000000-0005-0000-0000-000078570000}"/>
    <cellStyle name="Normal 25 2 8 2 2 3" xfId="15281" xr:uid="{00000000-0005-0000-0000-000079570000}"/>
    <cellStyle name="Normal 25 2 8 2 2 3 2" xfId="30693" xr:uid="{00000000-0005-0000-0000-00007A570000}"/>
    <cellStyle name="Normal 25 2 8 2 2 4" xfId="30690" xr:uid="{00000000-0005-0000-0000-00007B570000}"/>
    <cellStyle name="Normal 25 2 8 2 2 5" xfId="48050" xr:uid="{00000000-0005-0000-0000-00007C570000}"/>
    <cellStyle name="Normal 25 2 8 2 3" xfId="8724" xr:uid="{00000000-0005-0000-0000-00007D570000}"/>
    <cellStyle name="Normal 25 2 8 2 3 2" xfId="19643" xr:uid="{00000000-0005-0000-0000-00007E570000}"/>
    <cellStyle name="Normal 25 2 8 2 3 2 2" xfId="30695" xr:uid="{00000000-0005-0000-0000-00007F570000}"/>
    <cellStyle name="Normal 25 2 8 2 3 3" xfId="30694" xr:uid="{00000000-0005-0000-0000-000080570000}"/>
    <cellStyle name="Normal 25 2 8 2 3 4" xfId="52412" xr:uid="{00000000-0005-0000-0000-000081570000}"/>
    <cellStyle name="Normal 25 2 8 2 4" xfId="6543" xr:uid="{00000000-0005-0000-0000-000082570000}"/>
    <cellStyle name="Normal 25 2 8 2 4 2" xfId="17462" xr:uid="{00000000-0005-0000-0000-000083570000}"/>
    <cellStyle name="Normal 25 2 8 2 4 2 2" xfId="30697" xr:uid="{00000000-0005-0000-0000-000084570000}"/>
    <cellStyle name="Normal 25 2 8 2 4 3" xfId="30696" xr:uid="{00000000-0005-0000-0000-000085570000}"/>
    <cellStyle name="Normal 25 2 8 2 4 4" xfId="50231" xr:uid="{00000000-0005-0000-0000-000086570000}"/>
    <cellStyle name="Normal 25 2 8 2 5" xfId="13100" xr:uid="{00000000-0005-0000-0000-000087570000}"/>
    <cellStyle name="Normal 25 2 8 2 5 2" xfId="30698" xr:uid="{00000000-0005-0000-0000-000088570000}"/>
    <cellStyle name="Normal 25 2 8 2 6" xfId="30689" xr:uid="{00000000-0005-0000-0000-000089570000}"/>
    <cellStyle name="Normal 25 2 8 2 7" xfId="45869" xr:uid="{00000000-0005-0000-0000-00008A570000}"/>
    <cellStyle name="Normal 25 2 8 3" xfId="3271" xr:uid="{00000000-0005-0000-0000-00008B570000}"/>
    <cellStyle name="Normal 25 2 8 3 2" xfId="9814" xr:uid="{00000000-0005-0000-0000-00008C570000}"/>
    <cellStyle name="Normal 25 2 8 3 2 2" xfId="20733" xr:uid="{00000000-0005-0000-0000-00008D570000}"/>
    <cellStyle name="Normal 25 2 8 3 2 2 2" xfId="30701" xr:uid="{00000000-0005-0000-0000-00008E570000}"/>
    <cellStyle name="Normal 25 2 8 3 2 3" xfId="30700" xr:uid="{00000000-0005-0000-0000-00008F570000}"/>
    <cellStyle name="Normal 25 2 8 3 2 4" xfId="53502" xr:uid="{00000000-0005-0000-0000-000090570000}"/>
    <cellStyle name="Normal 25 2 8 3 3" xfId="14190" xr:uid="{00000000-0005-0000-0000-000091570000}"/>
    <cellStyle name="Normal 25 2 8 3 3 2" xfId="30702" xr:uid="{00000000-0005-0000-0000-000092570000}"/>
    <cellStyle name="Normal 25 2 8 3 4" xfId="30699" xr:uid="{00000000-0005-0000-0000-000093570000}"/>
    <cellStyle name="Normal 25 2 8 3 5" xfId="46959" xr:uid="{00000000-0005-0000-0000-000094570000}"/>
    <cellStyle name="Normal 25 2 8 4" xfId="7633" xr:uid="{00000000-0005-0000-0000-000095570000}"/>
    <cellStyle name="Normal 25 2 8 4 2" xfId="18552" xr:uid="{00000000-0005-0000-0000-000096570000}"/>
    <cellStyle name="Normal 25 2 8 4 2 2" xfId="30704" xr:uid="{00000000-0005-0000-0000-000097570000}"/>
    <cellStyle name="Normal 25 2 8 4 3" xfId="30703" xr:uid="{00000000-0005-0000-0000-000098570000}"/>
    <cellStyle name="Normal 25 2 8 4 4" xfId="51321" xr:uid="{00000000-0005-0000-0000-000099570000}"/>
    <cellStyle name="Normal 25 2 8 5" xfId="5452" xr:uid="{00000000-0005-0000-0000-00009A570000}"/>
    <cellStyle name="Normal 25 2 8 5 2" xfId="16371" xr:uid="{00000000-0005-0000-0000-00009B570000}"/>
    <cellStyle name="Normal 25 2 8 5 2 2" xfId="30706" xr:uid="{00000000-0005-0000-0000-00009C570000}"/>
    <cellStyle name="Normal 25 2 8 5 3" xfId="30705" xr:uid="{00000000-0005-0000-0000-00009D570000}"/>
    <cellStyle name="Normal 25 2 8 5 4" xfId="49140" xr:uid="{00000000-0005-0000-0000-00009E570000}"/>
    <cellStyle name="Normal 25 2 8 6" xfId="12009" xr:uid="{00000000-0005-0000-0000-00009F570000}"/>
    <cellStyle name="Normal 25 2 8 6 2" xfId="30707" xr:uid="{00000000-0005-0000-0000-0000A0570000}"/>
    <cellStyle name="Normal 25 2 8 7" xfId="30688" xr:uid="{00000000-0005-0000-0000-0000A1570000}"/>
    <cellStyle name="Normal 25 2 8 8" xfId="44778" xr:uid="{00000000-0005-0000-0000-0000A2570000}"/>
    <cellStyle name="Normal 25 2 9" xfId="1179" xr:uid="{00000000-0005-0000-0000-0000A3570000}"/>
    <cellStyle name="Normal 25 2 9 2" xfId="2277" xr:uid="{00000000-0005-0000-0000-0000A4570000}"/>
    <cellStyle name="Normal 25 2 9 2 2" xfId="4460" xr:uid="{00000000-0005-0000-0000-0000A5570000}"/>
    <cellStyle name="Normal 25 2 9 2 2 2" xfId="11003" xr:uid="{00000000-0005-0000-0000-0000A6570000}"/>
    <cellStyle name="Normal 25 2 9 2 2 2 2" xfId="21922" xr:uid="{00000000-0005-0000-0000-0000A7570000}"/>
    <cellStyle name="Normal 25 2 9 2 2 2 2 2" xfId="30712" xr:uid="{00000000-0005-0000-0000-0000A8570000}"/>
    <cellStyle name="Normal 25 2 9 2 2 2 3" xfId="30711" xr:uid="{00000000-0005-0000-0000-0000A9570000}"/>
    <cellStyle name="Normal 25 2 9 2 2 2 4" xfId="54691" xr:uid="{00000000-0005-0000-0000-0000AA570000}"/>
    <cellStyle name="Normal 25 2 9 2 2 3" xfId="15379" xr:uid="{00000000-0005-0000-0000-0000AB570000}"/>
    <cellStyle name="Normal 25 2 9 2 2 3 2" xfId="30713" xr:uid="{00000000-0005-0000-0000-0000AC570000}"/>
    <cellStyle name="Normal 25 2 9 2 2 4" xfId="30710" xr:uid="{00000000-0005-0000-0000-0000AD570000}"/>
    <cellStyle name="Normal 25 2 9 2 2 5" xfId="48148" xr:uid="{00000000-0005-0000-0000-0000AE570000}"/>
    <cellStyle name="Normal 25 2 9 2 3" xfId="8822" xr:uid="{00000000-0005-0000-0000-0000AF570000}"/>
    <cellStyle name="Normal 25 2 9 2 3 2" xfId="19741" xr:uid="{00000000-0005-0000-0000-0000B0570000}"/>
    <cellStyle name="Normal 25 2 9 2 3 2 2" xfId="30715" xr:uid="{00000000-0005-0000-0000-0000B1570000}"/>
    <cellStyle name="Normal 25 2 9 2 3 3" xfId="30714" xr:uid="{00000000-0005-0000-0000-0000B2570000}"/>
    <cellStyle name="Normal 25 2 9 2 3 4" xfId="52510" xr:uid="{00000000-0005-0000-0000-0000B3570000}"/>
    <cellStyle name="Normal 25 2 9 2 4" xfId="6641" xr:uid="{00000000-0005-0000-0000-0000B4570000}"/>
    <cellStyle name="Normal 25 2 9 2 4 2" xfId="17560" xr:uid="{00000000-0005-0000-0000-0000B5570000}"/>
    <cellStyle name="Normal 25 2 9 2 4 2 2" xfId="30717" xr:uid="{00000000-0005-0000-0000-0000B6570000}"/>
    <cellStyle name="Normal 25 2 9 2 4 3" xfId="30716" xr:uid="{00000000-0005-0000-0000-0000B7570000}"/>
    <cellStyle name="Normal 25 2 9 2 4 4" xfId="50329" xr:uid="{00000000-0005-0000-0000-0000B8570000}"/>
    <cellStyle name="Normal 25 2 9 2 5" xfId="13198" xr:uid="{00000000-0005-0000-0000-0000B9570000}"/>
    <cellStyle name="Normal 25 2 9 2 5 2" xfId="30718" xr:uid="{00000000-0005-0000-0000-0000BA570000}"/>
    <cellStyle name="Normal 25 2 9 2 6" xfId="30709" xr:uid="{00000000-0005-0000-0000-0000BB570000}"/>
    <cellStyle name="Normal 25 2 9 2 7" xfId="45967" xr:uid="{00000000-0005-0000-0000-0000BC570000}"/>
    <cellStyle name="Normal 25 2 9 3" xfId="3369" xr:uid="{00000000-0005-0000-0000-0000BD570000}"/>
    <cellStyle name="Normal 25 2 9 3 2" xfId="9912" xr:uid="{00000000-0005-0000-0000-0000BE570000}"/>
    <cellStyle name="Normal 25 2 9 3 2 2" xfId="20831" xr:uid="{00000000-0005-0000-0000-0000BF570000}"/>
    <cellStyle name="Normal 25 2 9 3 2 2 2" xfId="30721" xr:uid="{00000000-0005-0000-0000-0000C0570000}"/>
    <cellStyle name="Normal 25 2 9 3 2 3" xfId="30720" xr:uid="{00000000-0005-0000-0000-0000C1570000}"/>
    <cellStyle name="Normal 25 2 9 3 2 4" xfId="53600" xr:uid="{00000000-0005-0000-0000-0000C2570000}"/>
    <cellStyle name="Normal 25 2 9 3 3" xfId="14288" xr:uid="{00000000-0005-0000-0000-0000C3570000}"/>
    <cellStyle name="Normal 25 2 9 3 3 2" xfId="30722" xr:uid="{00000000-0005-0000-0000-0000C4570000}"/>
    <cellStyle name="Normal 25 2 9 3 4" xfId="30719" xr:uid="{00000000-0005-0000-0000-0000C5570000}"/>
    <cellStyle name="Normal 25 2 9 3 5" xfId="47057" xr:uid="{00000000-0005-0000-0000-0000C6570000}"/>
    <cellStyle name="Normal 25 2 9 4" xfId="7731" xr:uid="{00000000-0005-0000-0000-0000C7570000}"/>
    <cellStyle name="Normal 25 2 9 4 2" xfId="18650" xr:uid="{00000000-0005-0000-0000-0000C8570000}"/>
    <cellStyle name="Normal 25 2 9 4 2 2" xfId="30724" xr:uid="{00000000-0005-0000-0000-0000C9570000}"/>
    <cellStyle name="Normal 25 2 9 4 3" xfId="30723" xr:uid="{00000000-0005-0000-0000-0000CA570000}"/>
    <cellStyle name="Normal 25 2 9 4 4" xfId="51419" xr:uid="{00000000-0005-0000-0000-0000CB570000}"/>
    <cellStyle name="Normal 25 2 9 5" xfId="5550" xr:uid="{00000000-0005-0000-0000-0000CC570000}"/>
    <cellStyle name="Normal 25 2 9 5 2" xfId="16469" xr:uid="{00000000-0005-0000-0000-0000CD570000}"/>
    <cellStyle name="Normal 25 2 9 5 2 2" xfId="30726" xr:uid="{00000000-0005-0000-0000-0000CE570000}"/>
    <cellStyle name="Normal 25 2 9 5 3" xfId="30725" xr:uid="{00000000-0005-0000-0000-0000CF570000}"/>
    <cellStyle name="Normal 25 2 9 5 4" xfId="49238" xr:uid="{00000000-0005-0000-0000-0000D0570000}"/>
    <cellStyle name="Normal 25 2 9 6" xfId="12107" xr:uid="{00000000-0005-0000-0000-0000D1570000}"/>
    <cellStyle name="Normal 25 2 9 6 2" xfId="30727" xr:uid="{00000000-0005-0000-0000-0000D2570000}"/>
    <cellStyle name="Normal 25 2 9 7" xfId="30708" xr:uid="{00000000-0005-0000-0000-0000D3570000}"/>
    <cellStyle name="Normal 25 2 9 8" xfId="44876" xr:uid="{00000000-0005-0000-0000-0000D4570000}"/>
    <cellStyle name="Normal 25 20" xfId="55297" xr:uid="{00000000-0005-0000-0000-0000D5570000}"/>
    <cellStyle name="Normal 25 3" xfId="298" xr:uid="{00000000-0005-0000-0000-0000D6570000}"/>
    <cellStyle name="Normal 25 3 2" xfId="564" xr:uid="{00000000-0005-0000-0000-0000D7570000}"/>
    <cellStyle name="Normal 25 3 2 2" xfId="1663" xr:uid="{00000000-0005-0000-0000-0000D8570000}"/>
    <cellStyle name="Normal 25 3 2 2 2" xfId="3846" xr:uid="{00000000-0005-0000-0000-0000D9570000}"/>
    <cellStyle name="Normal 25 3 2 2 2 2" xfId="10389" xr:uid="{00000000-0005-0000-0000-0000DA570000}"/>
    <cellStyle name="Normal 25 3 2 2 2 2 2" xfId="21308" xr:uid="{00000000-0005-0000-0000-0000DB570000}"/>
    <cellStyle name="Normal 25 3 2 2 2 2 2 2" xfId="30733" xr:uid="{00000000-0005-0000-0000-0000DC570000}"/>
    <cellStyle name="Normal 25 3 2 2 2 2 3" xfId="30732" xr:uid="{00000000-0005-0000-0000-0000DD570000}"/>
    <cellStyle name="Normal 25 3 2 2 2 2 4" xfId="54077" xr:uid="{00000000-0005-0000-0000-0000DE570000}"/>
    <cellStyle name="Normal 25 3 2 2 2 3" xfId="14765" xr:uid="{00000000-0005-0000-0000-0000DF570000}"/>
    <cellStyle name="Normal 25 3 2 2 2 3 2" xfId="30734" xr:uid="{00000000-0005-0000-0000-0000E0570000}"/>
    <cellStyle name="Normal 25 3 2 2 2 4" xfId="30731" xr:uid="{00000000-0005-0000-0000-0000E1570000}"/>
    <cellStyle name="Normal 25 3 2 2 2 5" xfId="47534" xr:uid="{00000000-0005-0000-0000-0000E2570000}"/>
    <cellStyle name="Normal 25 3 2 2 3" xfId="8208" xr:uid="{00000000-0005-0000-0000-0000E3570000}"/>
    <cellStyle name="Normal 25 3 2 2 3 2" xfId="19127" xr:uid="{00000000-0005-0000-0000-0000E4570000}"/>
    <cellStyle name="Normal 25 3 2 2 3 2 2" xfId="30736" xr:uid="{00000000-0005-0000-0000-0000E5570000}"/>
    <cellStyle name="Normal 25 3 2 2 3 3" xfId="30735" xr:uid="{00000000-0005-0000-0000-0000E6570000}"/>
    <cellStyle name="Normal 25 3 2 2 3 4" xfId="51896" xr:uid="{00000000-0005-0000-0000-0000E7570000}"/>
    <cellStyle name="Normal 25 3 2 2 4" xfId="6027" xr:uid="{00000000-0005-0000-0000-0000E8570000}"/>
    <cellStyle name="Normal 25 3 2 2 4 2" xfId="16946" xr:uid="{00000000-0005-0000-0000-0000E9570000}"/>
    <cellStyle name="Normal 25 3 2 2 4 2 2" xfId="30738" xr:uid="{00000000-0005-0000-0000-0000EA570000}"/>
    <cellStyle name="Normal 25 3 2 2 4 3" xfId="30737" xr:uid="{00000000-0005-0000-0000-0000EB570000}"/>
    <cellStyle name="Normal 25 3 2 2 4 4" xfId="49715" xr:uid="{00000000-0005-0000-0000-0000EC570000}"/>
    <cellStyle name="Normal 25 3 2 2 5" xfId="12584" xr:uid="{00000000-0005-0000-0000-0000ED570000}"/>
    <cellStyle name="Normal 25 3 2 2 5 2" xfId="30739" xr:uid="{00000000-0005-0000-0000-0000EE570000}"/>
    <cellStyle name="Normal 25 3 2 2 6" xfId="30730" xr:uid="{00000000-0005-0000-0000-0000EF570000}"/>
    <cellStyle name="Normal 25 3 2 2 7" xfId="45353" xr:uid="{00000000-0005-0000-0000-0000F0570000}"/>
    <cellStyle name="Normal 25 3 2 3" xfId="2755" xr:uid="{00000000-0005-0000-0000-0000F1570000}"/>
    <cellStyle name="Normal 25 3 2 3 2" xfId="9298" xr:uid="{00000000-0005-0000-0000-0000F2570000}"/>
    <cellStyle name="Normal 25 3 2 3 2 2" xfId="20217" xr:uid="{00000000-0005-0000-0000-0000F3570000}"/>
    <cellStyle name="Normal 25 3 2 3 2 2 2" xfId="30742" xr:uid="{00000000-0005-0000-0000-0000F4570000}"/>
    <cellStyle name="Normal 25 3 2 3 2 3" xfId="30741" xr:uid="{00000000-0005-0000-0000-0000F5570000}"/>
    <cellStyle name="Normal 25 3 2 3 2 4" xfId="52986" xr:uid="{00000000-0005-0000-0000-0000F6570000}"/>
    <cellStyle name="Normal 25 3 2 3 3" xfId="13674" xr:uid="{00000000-0005-0000-0000-0000F7570000}"/>
    <cellStyle name="Normal 25 3 2 3 3 2" xfId="30743" xr:uid="{00000000-0005-0000-0000-0000F8570000}"/>
    <cellStyle name="Normal 25 3 2 3 4" xfId="30740" xr:uid="{00000000-0005-0000-0000-0000F9570000}"/>
    <cellStyle name="Normal 25 3 2 3 5" xfId="46443" xr:uid="{00000000-0005-0000-0000-0000FA570000}"/>
    <cellStyle name="Normal 25 3 2 4" xfId="7117" xr:uid="{00000000-0005-0000-0000-0000FB570000}"/>
    <cellStyle name="Normal 25 3 2 4 2" xfId="18036" xr:uid="{00000000-0005-0000-0000-0000FC570000}"/>
    <cellStyle name="Normal 25 3 2 4 2 2" xfId="30745" xr:uid="{00000000-0005-0000-0000-0000FD570000}"/>
    <cellStyle name="Normal 25 3 2 4 3" xfId="30744" xr:uid="{00000000-0005-0000-0000-0000FE570000}"/>
    <cellStyle name="Normal 25 3 2 4 4" xfId="50805" xr:uid="{00000000-0005-0000-0000-0000FF570000}"/>
    <cellStyle name="Normal 25 3 2 5" xfId="4936" xr:uid="{00000000-0005-0000-0000-000000580000}"/>
    <cellStyle name="Normal 25 3 2 5 2" xfId="15855" xr:uid="{00000000-0005-0000-0000-000001580000}"/>
    <cellStyle name="Normal 25 3 2 5 2 2" xfId="30747" xr:uid="{00000000-0005-0000-0000-000002580000}"/>
    <cellStyle name="Normal 25 3 2 5 3" xfId="30746" xr:uid="{00000000-0005-0000-0000-000003580000}"/>
    <cellStyle name="Normal 25 3 2 5 4" xfId="48624" xr:uid="{00000000-0005-0000-0000-000004580000}"/>
    <cellStyle name="Normal 25 3 2 6" xfId="11493" xr:uid="{00000000-0005-0000-0000-000005580000}"/>
    <cellStyle name="Normal 25 3 2 6 2" xfId="30748" xr:uid="{00000000-0005-0000-0000-000006580000}"/>
    <cellStyle name="Normal 25 3 2 7" xfId="30729" xr:uid="{00000000-0005-0000-0000-000007580000}"/>
    <cellStyle name="Normal 25 3 2 8" xfId="44262" xr:uid="{00000000-0005-0000-0000-000008580000}"/>
    <cellStyle name="Normal 25 3 3" xfId="1465" xr:uid="{00000000-0005-0000-0000-000009580000}"/>
    <cellStyle name="Normal 25 3 3 2" xfId="3648" xr:uid="{00000000-0005-0000-0000-00000A580000}"/>
    <cellStyle name="Normal 25 3 3 2 2" xfId="10191" xr:uid="{00000000-0005-0000-0000-00000B580000}"/>
    <cellStyle name="Normal 25 3 3 2 2 2" xfId="21110" xr:uid="{00000000-0005-0000-0000-00000C580000}"/>
    <cellStyle name="Normal 25 3 3 2 2 2 2" xfId="30752" xr:uid="{00000000-0005-0000-0000-00000D580000}"/>
    <cellStyle name="Normal 25 3 3 2 2 3" xfId="30751" xr:uid="{00000000-0005-0000-0000-00000E580000}"/>
    <cellStyle name="Normal 25 3 3 2 2 4" xfId="53879" xr:uid="{00000000-0005-0000-0000-00000F580000}"/>
    <cellStyle name="Normal 25 3 3 2 3" xfId="14567" xr:uid="{00000000-0005-0000-0000-000010580000}"/>
    <cellStyle name="Normal 25 3 3 2 3 2" xfId="30753" xr:uid="{00000000-0005-0000-0000-000011580000}"/>
    <cellStyle name="Normal 25 3 3 2 4" xfId="30750" xr:uid="{00000000-0005-0000-0000-000012580000}"/>
    <cellStyle name="Normal 25 3 3 2 5" xfId="47336" xr:uid="{00000000-0005-0000-0000-000013580000}"/>
    <cellStyle name="Normal 25 3 3 3" xfId="8010" xr:uid="{00000000-0005-0000-0000-000014580000}"/>
    <cellStyle name="Normal 25 3 3 3 2" xfId="18929" xr:uid="{00000000-0005-0000-0000-000015580000}"/>
    <cellStyle name="Normal 25 3 3 3 2 2" xfId="30755" xr:uid="{00000000-0005-0000-0000-000016580000}"/>
    <cellStyle name="Normal 25 3 3 3 3" xfId="30754" xr:uid="{00000000-0005-0000-0000-000017580000}"/>
    <cellStyle name="Normal 25 3 3 3 4" xfId="51698" xr:uid="{00000000-0005-0000-0000-000018580000}"/>
    <cellStyle name="Normal 25 3 3 4" xfId="5829" xr:uid="{00000000-0005-0000-0000-000019580000}"/>
    <cellStyle name="Normal 25 3 3 4 2" xfId="16748" xr:uid="{00000000-0005-0000-0000-00001A580000}"/>
    <cellStyle name="Normal 25 3 3 4 2 2" xfId="30757" xr:uid="{00000000-0005-0000-0000-00001B580000}"/>
    <cellStyle name="Normal 25 3 3 4 3" xfId="30756" xr:uid="{00000000-0005-0000-0000-00001C580000}"/>
    <cellStyle name="Normal 25 3 3 4 4" xfId="49517" xr:uid="{00000000-0005-0000-0000-00001D580000}"/>
    <cellStyle name="Normal 25 3 3 5" xfId="12386" xr:uid="{00000000-0005-0000-0000-00001E580000}"/>
    <cellStyle name="Normal 25 3 3 5 2" xfId="30758" xr:uid="{00000000-0005-0000-0000-00001F580000}"/>
    <cellStyle name="Normal 25 3 3 6" xfId="30749" xr:uid="{00000000-0005-0000-0000-000020580000}"/>
    <cellStyle name="Normal 25 3 3 7" xfId="45155" xr:uid="{00000000-0005-0000-0000-000021580000}"/>
    <cellStyle name="Normal 25 3 4" xfId="2557" xr:uid="{00000000-0005-0000-0000-000022580000}"/>
    <cellStyle name="Normal 25 3 4 2" xfId="9100" xr:uid="{00000000-0005-0000-0000-000023580000}"/>
    <cellStyle name="Normal 25 3 4 2 2" xfId="20019" xr:uid="{00000000-0005-0000-0000-000024580000}"/>
    <cellStyle name="Normal 25 3 4 2 2 2" xfId="30761" xr:uid="{00000000-0005-0000-0000-000025580000}"/>
    <cellStyle name="Normal 25 3 4 2 3" xfId="30760" xr:uid="{00000000-0005-0000-0000-000026580000}"/>
    <cellStyle name="Normal 25 3 4 2 4" xfId="52788" xr:uid="{00000000-0005-0000-0000-000027580000}"/>
    <cellStyle name="Normal 25 3 4 3" xfId="13476" xr:uid="{00000000-0005-0000-0000-000028580000}"/>
    <cellStyle name="Normal 25 3 4 3 2" xfId="30762" xr:uid="{00000000-0005-0000-0000-000029580000}"/>
    <cellStyle name="Normal 25 3 4 4" xfId="30759" xr:uid="{00000000-0005-0000-0000-00002A580000}"/>
    <cellStyle name="Normal 25 3 4 5" xfId="46245" xr:uid="{00000000-0005-0000-0000-00002B580000}"/>
    <cellStyle name="Normal 25 3 5" xfId="6919" xr:uid="{00000000-0005-0000-0000-00002C580000}"/>
    <cellStyle name="Normal 25 3 5 2" xfId="17838" xr:uid="{00000000-0005-0000-0000-00002D580000}"/>
    <cellStyle name="Normal 25 3 5 2 2" xfId="30764" xr:uid="{00000000-0005-0000-0000-00002E580000}"/>
    <cellStyle name="Normal 25 3 5 3" xfId="30763" xr:uid="{00000000-0005-0000-0000-00002F580000}"/>
    <cellStyle name="Normal 25 3 5 4" xfId="50607" xr:uid="{00000000-0005-0000-0000-000030580000}"/>
    <cellStyle name="Normal 25 3 6" xfId="4738" xr:uid="{00000000-0005-0000-0000-000031580000}"/>
    <cellStyle name="Normal 25 3 6 2" xfId="15657" xr:uid="{00000000-0005-0000-0000-000032580000}"/>
    <cellStyle name="Normal 25 3 6 2 2" xfId="30766" xr:uid="{00000000-0005-0000-0000-000033580000}"/>
    <cellStyle name="Normal 25 3 6 3" xfId="30765" xr:uid="{00000000-0005-0000-0000-000034580000}"/>
    <cellStyle name="Normal 25 3 6 4" xfId="48426" xr:uid="{00000000-0005-0000-0000-000035580000}"/>
    <cellStyle name="Normal 25 3 7" xfId="11295" xr:uid="{00000000-0005-0000-0000-000036580000}"/>
    <cellStyle name="Normal 25 3 7 2" xfId="30767" xr:uid="{00000000-0005-0000-0000-000037580000}"/>
    <cellStyle name="Normal 25 3 8" xfId="30728" xr:uid="{00000000-0005-0000-0000-000038580000}"/>
    <cellStyle name="Normal 25 3 9" xfId="44064" xr:uid="{00000000-0005-0000-0000-000039580000}"/>
    <cellStyle name="Normal 25 4" xfId="464" xr:uid="{00000000-0005-0000-0000-00003A580000}"/>
    <cellStyle name="Normal 25 4 2" xfId="1564" xr:uid="{00000000-0005-0000-0000-00003B580000}"/>
    <cellStyle name="Normal 25 4 2 2" xfId="3747" xr:uid="{00000000-0005-0000-0000-00003C580000}"/>
    <cellStyle name="Normal 25 4 2 2 2" xfId="10290" xr:uid="{00000000-0005-0000-0000-00003D580000}"/>
    <cellStyle name="Normal 25 4 2 2 2 2" xfId="21209" xr:uid="{00000000-0005-0000-0000-00003E580000}"/>
    <cellStyle name="Normal 25 4 2 2 2 2 2" xfId="30772" xr:uid="{00000000-0005-0000-0000-00003F580000}"/>
    <cellStyle name="Normal 25 4 2 2 2 3" xfId="30771" xr:uid="{00000000-0005-0000-0000-000040580000}"/>
    <cellStyle name="Normal 25 4 2 2 2 4" xfId="53978" xr:uid="{00000000-0005-0000-0000-000041580000}"/>
    <cellStyle name="Normal 25 4 2 2 3" xfId="14666" xr:uid="{00000000-0005-0000-0000-000042580000}"/>
    <cellStyle name="Normal 25 4 2 2 3 2" xfId="30773" xr:uid="{00000000-0005-0000-0000-000043580000}"/>
    <cellStyle name="Normal 25 4 2 2 4" xfId="30770" xr:uid="{00000000-0005-0000-0000-000044580000}"/>
    <cellStyle name="Normal 25 4 2 2 5" xfId="47435" xr:uid="{00000000-0005-0000-0000-000045580000}"/>
    <cellStyle name="Normal 25 4 2 3" xfId="8109" xr:uid="{00000000-0005-0000-0000-000046580000}"/>
    <cellStyle name="Normal 25 4 2 3 2" xfId="19028" xr:uid="{00000000-0005-0000-0000-000047580000}"/>
    <cellStyle name="Normal 25 4 2 3 2 2" xfId="30775" xr:uid="{00000000-0005-0000-0000-000048580000}"/>
    <cellStyle name="Normal 25 4 2 3 3" xfId="30774" xr:uid="{00000000-0005-0000-0000-000049580000}"/>
    <cellStyle name="Normal 25 4 2 3 4" xfId="51797" xr:uid="{00000000-0005-0000-0000-00004A580000}"/>
    <cellStyle name="Normal 25 4 2 4" xfId="5928" xr:uid="{00000000-0005-0000-0000-00004B580000}"/>
    <cellStyle name="Normal 25 4 2 4 2" xfId="16847" xr:uid="{00000000-0005-0000-0000-00004C580000}"/>
    <cellStyle name="Normal 25 4 2 4 2 2" xfId="30777" xr:uid="{00000000-0005-0000-0000-00004D580000}"/>
    <cellStyle name="Normal 25 4 2 4 3" xfId="30776" xr:uid="{00000000-0005-0000-0000-00004E580000}"/>
    <cellStyle name="Normal 25 4 2 4 4" xfId="49616" xr:uid="{00000000-0005-0000-0000-00004F580000}"/>
    <cellStyle name="Normal 25 4 2 5" xfId="12485" xr:uid="{00000000-0005-0000-0000-000050580000}"/>
    <cellStyle name="Normal 25 4 2 5 2" xfId="30778" xr:uid="{00000000-0005-0000-0000-000051580000}"/>
    <cellStyle name="Normal 25 4 2 6" xfId="30769" xr:uid="{00000000-0005-0000-0000-000052580000}"/>
    <cellStyle name="Normal 25 4 2 7" xfId="45254" xr:uid="{00000000-0005-0000-0000-000053580000}"/>
    <cellStyle name="Normal 25 4 3" xfId="2656" xr:uid="{00000000-0005-0000-0000-000054580000}"/>
    <cellStyle name="Normal 25 4 3 2" xfId="9199" xr:uid="{00000000-0005-0000-0000-000055580000}"/>
    <cellStyle name="Normal 25 4 3 2 2" xfId="20118" xr:uid="{00000000-0005-0000-0000-000056580000}"/>
    <cellStyle name="Normal 25 4 3 2 2 2" xfId="30781" xr:uid="{00000000-0005-0000-0000-000057580000}"/>
    <cellStyle name="Normal 25 4 3 2 3" xfId="30780" xr:uid="{00000000-0005-0000-0000-000058580000}"/>
    <cellStyle name="Normal 25 4 3 2 4" xfId="52887" xr:uid="{00000000-0005-0000-0000-000059580000}"/>
    <cellStyle name="Normal 25 4 3 3" xfId="13575" xr:uid="{00000000-0005-0000-0000-00005A580000}"/>
    <cellStyle name="Normal 25 4 3 3 2" xfId="30782" xr:uid="{00000000-0005-0000-0000-00005B580000}"/>
    <cellStyle name="Normal 25 4 3 4" xfId="30779" xr:uid="{00000000-0005-0000-0000-00005C580000}"/>
    <cellStyle name="Normal 25 4 3 5" xfId="46344" xr:uid="{00000000-0005-0000-0000-00005D580000}"/>
    <cellStyle name="Normal 25 4 4" xfId="7018" xr:uid="{00000000-0005-0000-0000-00005E580000}"/>
    <cellStyle name="Normal 25 4 4 2" xfId="17937" xr:uid="{00000000-0005-0000-0000-00005F580000}"/>
    <cellStyle name="Normal 25 4 4 2 2" xfId="30784" xr:uid="{00000000-0005-0000-0000-000060580000}"/>
    <cellStyle name="Normal 25 4 4 3" xfId="30783" xr:uid="{00000000-0005-0000-0000-000061580000}"/>
    <cellStyle name="Normal 25 4 4 4" xfId="50706" xr:uid="{00000000-0005-0000-0000-000062580000}"/>
    <cellStyle name="Normal 25 4 5" xfId="4837" xr:uid="{00000000-0005-0000-0000-000063580000}"/>
    <cellStyle name="Normal 25 4 5 2" xfId="15756" xr:uid="{00000000-0005-0000-0000-000064580000}"/>
    <cellStyle name="Normal 25 4 5 2 2" xfId="30786" xr:uid="{00000000-0005-0000-0000-000065580000}"/>
    <cellStyle name="Normal 25 4 5 3" xfId="30785" xr:uid="{00000000-0005-0000-0000-000066580000}"/>
    <cellStyle name="Normal 25 4 5 4" xfId="48525" xr:uid="{00000000-0005-0000-0000-000067580000}"/>
    <cellStyle name="Normal 25 4 6" xfId="11394" xr:uid="{00000000-0005-0000-0000-000068580000}"/>
    <cellStyle name="Normal 25 4 6 2" xfId="30787" xr:uid="{00000000-0005-0000-0000-000069580000}"/>
    <cellStyle name="Normal 25 4 7" xfId="30768" xr:uid="{00000000-0005-0000-0000-00006A580000}"/>
    <cellStyle name="Normal 25 4 8" xfId="44163" xr:uid="{00000000-0005-0000-0000-00006B580000}"/>
    <cellStyle name="Normal 25 5" xfId="651" xr:uid="{00000000-0005-0000-0000-00006C580000}"/>
    <cellStyle name="Normal 25 5 2" xfId="1750" xr:uid="{00000000-0005-0000-0000-00006D580000}"/>
    <cellStyle name="Normal 25 5 2 2" xfId="3933" xr:uid="{00000000-0005-0000-0000-00006E580000}"/>
    <cellStyle name="Normal 25 5 2 2 2" xfId="10476" xr:uid="{00000000-0005-0000-0000-00006F580000}"/>
    <cellStyle name="Normal 25 5 2 2 2 2" xfId="21395" xr:uid="{00000000-0005-0000-0000-000070580000}"/>
    <cellStyle name="Normal 25 5 2 2 2 2 2" xfId="30792" xr:uid="{00000000-0005-0000-0000-000071580000}"/>
    <cellStyle name="Normal 25 5 2 2 2 3" xfId="30791" xr:uid="{00000000-0005-0000-0000-000072580000}"/>
    <cellStyle name="Normal 25 5 2 2 2 4" xfId="54164" xr:uid="{00000000-0005-0000-0000-000073580000}"/>
    <cellStyle name="Normal 25 5 2 2 3" xfId="14852" xr:uid="{00000000-0005-0000-0000-000074580000}"/>
    <cellStyle name="Normal 25 5 2 2 3 2" xfId="30793" xr:uid="{00000000-0005-0000-0000-000075580000}"/>
    <cellStyle name="Normal 25 5 2 2 4" xfId="30790" xr:uid="{00000000-0005-0000-0000-000076580000}"/>
    <cellStyle name="Normal 25 5 2 2 5" xfId="47621" xr:uid="{00000000-0005-0000-0000-000077580000}"/>
    <cellStyle name="Normal 25 5 2 3" xfId="8295" xr:uid="{00000000-0005-0000-0000-000078580000}"/>
    <cellStyle name="Normal 25 5 2 3 2" xfId="19214" xr:uid="{00000000-0005-0000-0000-000079580000}"/>
    <cellStyle name="Normal 25 5 2 3 2 2" xfId="30795" xr:uid="{00000000-0005-0000-0000-00007A580000}"/>
    <cellStyle name="Normal 25 5 2 3 3" xfId="30794" xr:uid="{00000000-0005-0000-0000-00007B580000}"/>
    <cellStyle name="Normal 25 5 2 3 4" xfId="51983" xr:uid="{00000000-0005-0000-0000-00007C580000}"/>
    <cellStyle name="Normal 25 5 2 4" xfId="6114" xr:uid="{00000000-0005-0000-0000-00007D580000}"/>
    <cellStyle name="Normal 25 5 2 4 2" xfId="17033" xr:uid="{00000000-0005-0000-0000-00007E580000}"/>
    <cellStyle name="Normal 25 5 2 4 2 2" xfId="30797" xr:uid="{00000000-0005-0000-0000-00007F580000}"/>
    <cellStyle name="Normal 25 5 2 4 3" xfId="30796" xr:uid="{00000000-0005-0000-0000-000080580000}"/>
    <cellStyle name="Normal 25 5 2 4 4" xfId="49802" xr:uid="{00000000-0005-0000-0000-000081580000}"/>
    <cellStyle name="Normal 25 5 2 5" xfId="12671" xr:uid="{00000000-0005-0000-0000-000082580000}"/>
    <cellStyle name="Normal 25 5 2 5 2" xfId="30798" xr:uid="{00000000-0005-0000-0000-000083580000}"/>
    <cellStyle name="Normal 25 5 2 6" xfId="30789" xr:uid="{00000000-0005-0000-0000-000084580000}"/>
    <cellStyle name="Normal 25 5 2 7" xfId="45440" xr:uid="{00000000-0005-0000-0000-000085580000}"/>
    <cellStyle name="Normal 25 5 3" xfId="2842" xr:uid="{00000000-0005-0000-0000-000086580000}"/>
    <cellStyle name="Normal 25 5 3 2" xfId="9385" xr:uid="{00000000-0005-0000-0000-000087580000}"/>
    <cellStyle name="Normal 25 5 3 2 2" xfId="20304" xr:uid="{00000000-0005-0000-0000-000088580000}"/>
    <cellStyle name="Normal 25 5 3 2 2 2" xfId="30801" xr:uid="{00000000-0005-0000-0000-000089580000}"/>
    <cellStyle name="Normal 25 5 3 2 3" xfId="30800" xr:uid="{00000000-0005-0000-0000-00008A580000}"/>
    <cellStyle name="Normal 25 5 3 2 4" xfId="53073" xr:uid="{00000000-0005-0000-0000-00008B580000}"/>
    <cellStyle name="Normal 25 5 3 3" xfId="13761" xr:uid="{00000000-0005-0000-0000-00008C580000}"/>
    <cellStyle name="Normal 25 5 3 3 2" xfId="30802" xr:uid="{00000000-0005-0000-0000-00008D580000}"/>
    <cellStyle name="Normal 25 5 3 4" xfId="30799" xr:uid="{00000000-0005-0000-0000-00008E580000}"/>
    <cellStyle name="Normal 25 5 3 5" xfId="46530" xr:uid="{00000000-0005-0000-0000-00008F580000}"/>
    <cellStyle name="Normal 25 5 4" xfId="7204" xr:uid="{00000000-0005-0000-0000-000090580000}"/>
    <cellStyle name="Normal 25 5 4 2" xfId="18123" xr:uid="{00000000-0005-0000-0000-000091580000}"/>
    <cellStyle name="Normal 25 5 4 2 2" xfId="30804" xr:uid="{00000000-0005-0000-0000-000092580000}"/>
    <cellStyle name="Normal 25 5 4 3" xfId="30803" xr:uid="{00000000-0005-0000-0000-000093580000}"/>
    <cellStyle name="Normal 25 5 4 4" xfId="50892" xr:uid="{00000000-0005-0000-0000-000094580000}"/>
    <cellStyle name="Normal 25 5 5" xfId="5023" xr:uid="{00000000-0005-0000-0000-000095580000}"/>
    <cellStyle name="Normal 25 5 5 2" xfId="15942" xr:uid="{00000000-0005-0000-0000-000096580000}"/>
    <cellStyle name="Normal 25 5 5 2 2" xfId="30806" xr:uid="{00000000-0005-0000-0000-000097580000}"/>
    <cellStyle name="Normal 25 5 5 3" xfId="30805" xr:uid="{00000000-0005-0000-0000-000098580000}"/>
    <cellStyle name="Normal 25 5 5 4" xfId="48711" xr:uid="{00000000-0005-0000-0000-000099580000}"/>
    <cellStyle name="Normal 25 5 6" xfId="11580" xr:uid="{00000000-0005-0000-0000-00009A580000}"/>
    <cellStyle name="Normal 25 5 6 2" xfId="30807" xr:uid="{00000000-0005-0000-0000-00009B580000}"/>
    <cellStyle name="Normal 25 5 7" xfId="30788" xr:uid="{00000000-0005-0000-0000-00009C580000}"/>
    <cellStyle name="Normal 25 5 8" xfId="44349" xr:uid="{00000000-0005-0000-0000-00009D580000}"/>
    <cellStyle name="Normal 25 6" xfId="749" xr:uid="{00000000-0005-0000-0000-00009E580000}"/>
    <cellStyle name="Normal 25 6 2" xfId="1848" xr:uid="{00000000-0005-0000-0000-00009F580000}"/>
    <cellStyle name="Normal 25 6 2 2" xfId="4031" xr:uid="{00000000-0005-0000-0000-0000A0580000}"/>
    <cellStyle name="Normal 25 6 2 2 2" xfId="10574" xr:uid="{00000000-0005-0000-0000-0000A1580000}"/>
    <cellStyle name="Normal 25 6 2 2 2 2" xfId="21493" xr:uid="{00000000-0005-0000-0000-0000A2580000}"/>
    <cellStyle name="Normal 25 6 2 2 2 2 2" xfId="30812" xr:uid="{00000000-0005-0000-0000-0000A3580000}"/>
    <cellStyle name="Normal 25 6 2 2 2 3" xfId="30811" xr:uid="{00000000-0005-0000-0000-0000A4580000}"/>
    <cellStyle name="Normal 25 6 2 2 2 4" xfId="54262" xr:uid="{00000000-0005-0000-0000-0000A5580000}"/>
    <cellStyle name="Normal 25 6 2 2 3" xfId="14950" xr:uid="{00000000-0005-0000-0000-0000A6580000}"/>
    <cellStyle name="Normal 25 6 2 2 3 2" xfId="30813" xr:uid="{00000000-0005-0000-0000-0000A7580000}"/>
    <cellStyle name="Normal 25 6 2 2 4" xfId="30810" xr:uid="{00000000-0005-0000-0000-0000A8580000}"/>
    <cellStyle name="Normal 25 6 2 2 5" xfId="47719" xr:uid="{00000000-0005-0000-0000-0000A9580000}"/>
    <cellStyle name="Normal 25 6 2 3" xfId="8393" xr:uid="{00000000-0005-0000-0000-0000AA580000}"/>
    <cellStyle name="Normal 25 6 2 3 2" xfId="19312" xr:uid="{00000000-0005-0000-0000-0000AB580000}"/>
    <cellStyle name="Normal 25 6 2 3 2 2" xfId="30815" xr:uid="{00000000-0005-0000-0000-0000AC580000}"/>
    <cellStyle name="Normal 25 6 2 3 3" xfId="30814" xr:uid="{00000000-0005-0000-0000-0000AD580000}"/>
    <cellStyle name="Normal 25 6 2 3 4" xfId="52081" xr:uid="{00000000-0005-0000-0000-0000AE580000}"/>
    <cellStyle name="Normal 25 6 2 4" xfId="6212" xr:uid="{00000000-0005-0000-0000-0000AF580000}"/>
    <cellStyle name="Normal 25 6 2 4 2" xfId="17131" xr:uid="{00000000-0005-0000-0000-0000B0580000}"/>
    <cellStyle name="Normal 25 6 2 4 2 2" xfId="30817" xr:uid="{00000000-0005-0000-0000-0000B1580000}"/>
    <cellStyle name="Normal 25 6 2 4 3" xfId="30816" xr:uid="{00000000-0005-0000-0000-0000B2580000}"/>
    <cellStyle name="Normal 25 6 2 4 4" xfId="49900" xr:uid="{00000000-0005-0000-0000-0000B3580000}"/>
    <cellStyle name="Normal 25 6 2 5" xfId="12769" xr:uid="{00000000-0005-0000-0000-0000B4580000}"/>
    <cellStyle name="Normal 25 6 2 5 2" xfId="30818" xr:uid="{00000000-0005-0000-0000-0000B5580000}"/>
    <cellStyle name="Normal 25 6 2 6" xfId="30809" xr:uid="{00000000-0005-0000-0000-0000B6580000}"/>
    <cellStyle name="Normal 25 6 2 7" xfId="45538" xr:uid="{00000000-0005-0000-0000-0000B7580000}"/>
    <cellStyle name="Normal 25 6 3" xfId="2940" xr:uid="{00000000-0005-0000-0000-0000B8580000}"/>
    <cellStyle name="Normal 25 6 3 2" xfId="9483" xr:uid="{00000000-0005-0000-0000-0000B9580000}"/>
    <cellStyle name="Normal 25 6 3 2 2" xfId="20402" xr:uid="{00000000-0005-0000-0000-0000BA580000}"/>
    <cellStyle name="Normal 25 6 3 2 2 2" xfId="30821" xr:uid="{00000000-0005-0000-0000-0000BB580000}"/>
    <cellStyle name="Normal 25 6 3 2 3" xfId="30820" xr:uid="{00000000-0005-0000-0000-0000BC580000}"/>
    <cellStyle name="Normal 25 6 3 2 4" xfId="53171" xr:uid="{00000000-0005-0000-0000-0000BD580000}"/>
    <cellStyle name="Normal 25 6 3 3" xfId="13859" xr:uid="{00000000-0005-0000-0000-0000BE580000}"/>
    <cellStyle name="Normal 25 6 3 3 2" xfId="30822" xr:uid="{00000000-0005-0000-0000-0000BF580000}"/>
    <cellStyle name="Normal 25 6 3 4" xfId="30819" xr:uid="{00000000-0005-0000-0000-0000C0580000}"/>
    <cellStyle name="Normal 25 6 3 5" xfId="46628" xr:uid="{00000000-0005-0000-0000-0000C1580000}"/>
    <cellStyle name="Normal 25 6 4" xfId="7302" xr:uid="{00000000-0005-0000-0000-0000C2580000}"/>
    <cellStyle name="Normal 25 6 4 2" xfId="18221" xr:uid="{00000000-0005-0000-0000-0000C3580000}"/>
    <cellStyle name="Normal 25 6 4 2 2" xfId="30824" xr:uid="{00000000-0005-0000-0000-0000C4580000}"/>
    <cellStyle name="Normal 25 6 4 3" xfId="30823" xr:uid="{00000000-0005-0000-0000-0000C5580000}"/>
    <cellStyle name="Normal 25 6 4 4" xfId="50990" xr:uid="{00000000-0005-0000-0000-0000C6580000}"/>
    <cellStyle name="Normal 25 6 5" xfId="5121" xr:uid="{00000000-0005-0000-0000-0000C7580000}"/>
    <cellStyle name="Normal 25 6 5 2" xfId="16040" xr:uid="{00000000-0005-0000-0000-0000C8580000}"/>
    <cellStyle name="Normal 25 6 5 2 2" xfId="30826" xr:uid="{00000000-0005-0000-0000-0000C9580000}"/>
    <cellStyle name="Normal 25 6 5 3" xfId="30825" xr:uid="{00000000-0005-0000-0000-0000CA580000}"/>
    <cellStyle name="Normal 25 6 5 4" xfId="48809" xr:uid="{00000000-0005-0000-0000-0000CB580000}"/>
    <cellStyle name="Normal 25 6 6" xfId="11678" xr:uid="{00000000-0005-0000-0000-0000CC580000}"/>
    <cellStyle name="Normal 25 6 6 2" xfId="30827" xr:uid="{00000000-0005-0000-0000-0000CD580000}"/>
    <cellStyle name="Normal 25 6 7" xfId="30808" xr:uid="{00000000-0005-0000-0000-0000CE580000}"/>
    <cellStyle name="Normal 25 6 8" xfId="44447" xr:uid="{00000000-0005-0000-0000-0000CF580000}"/>
    <cellStyle name="Normal 25 7" xfId="847" xr:uid="{00000000-0005-0000-0000-0000D0580000}"/>
    <cellStyle name="Normal 25 7 2" xfId="1946" xr:uid="{00000000-0005-0000-0000-0000D1580000}"/>
    <cellStyle name="Normal 25 7 2 2" xfId="4129" xr:uid="{00000000-0005-0000-0000-0000D2580000}"/>
    <cellStyle name="Normal 25 7 2 2 2" xfId="10672" xr:uid="{00000000-0005-0000-0000-0000D3580000}"/>
    <cellStyle name="Normal 25 7 2 2 2 2" xfId="21591" xr:uid="{00000000-0005-0000-0000-0000D4580000}"/>
    <cellStyle name="Normal 25 7 2 2 2 2 2" xfId="30832" xr:uid="{00000000-0005-0000-0000-0000D5580000}"/>
    <cellStyle name="Normal 25 7 2 2 2 3" xfId="30831" xr:uid="{00000000-0005-0000-0000-0000D6580000}"/>
    <cellStyle name="Normal 25 7 2 2 2 4" xfId="54360" xr:uid="{00000000-0005-0000-0000-0000D7580000}"/>
    <cellStyle name="Normal 25 7 2 2 3" xfId="15048" xr:uid="{00000000-0005-0000-0000-0000D8580000}"/>
    <cellStyle name="Normal 25 7 2 2 3 2" xfId="30833" xr:uid="{00000000-0005-0000-0000-0000D9580000}"/>
    <cellStyle name="Normal 25 7 2 2 4" xfId="30830" xr:uid="{00000000-0005-0000-0000-0000DA580000}"/>
    <cellStyle name="Normal 25 7 2 2 5" xfId="47817" xr:uid="{00000000-0005-0000-0000-0000DB580000}"/>
    <cellStyle name="Normal 25 7 2 3" xfId="8491" xr:uid="{00000000-0005-0000-0000-0000DC580000}"/>
    <cellStyle name="Normal 25 7 2 3 2" xfId="19410" xr:uid="{00000000-0005-0000-0000-0000DD580000}"/>
    <cellStyle name="Normal 25 7 2 3 2 2" xfId="30835" xr:uid="{00000000-0005-0000-0000-0000DE580000}"/>
    <cellStyle name="Normal 25 7 2 3 3" xfId="30834" xr:uid="{00000000-0005-0000-0000-0000DF580000}"/>
    <cellStyle name="Normal 25 7 2 3 4" xfId="52179" xr:uid="{00000000-0005-0000-0000-0000E0580000}"/>
    <cellStyle name="Normal 25 7 2 4" xfId="6310" xr:uid="{00000000-0005-0000-0000-0000E1580000}"/>
    <cellStyle name="Normal 25 7 2 4 2" xfId="17229" xr:uid="{00000000-0005-0000-0000-0000E2580000}"/>
    <cellStyle name="Normal 25 7 2 4 2 2" xfId="30837" xr:uid="{00000000-0005-0000-0000-0000E3580000}"/>
    <cellStyle name="Normal 25 7 2 4 3" xfId="30836" xr:uid="{00000000-0005-0000-0000-0000E4580000}"/>
    <cellStyle name="Normal 25 7 2 4 4" xfId="49998" xr:uid="{00000000-0005-0000-0000-0000E5580000}"/>
    <cellStyle name="Normal 25 7 2 5" xfId="12867" xr:uid="{00000000-0005-0000-0000-0000E6580000}"/>
    <cellStyle name="Normal 25 7 2 5 2" xfId="30838" xr:uid="{00000000-0005-0000-0000-0000E7580000}"/>
    <cellStyle name="Normal 25 7 2 6" xfId="30829" xr:uid="{00000000-0005-0000-0000-0000E8580000}"/>
    <cellStyle name="Normal 25 7 2 7" xfId="45636" xr:uid="{00000000-0005-0000-0000-0000E9580000}"/>
    <cellStyle name="Normal 25 7 3" xfId="3038" xr:uid="{00000000-0005-0000-0000-0000EA580000}"/>
    <cellStyle name="Normal 25 7 3 2" xfId="9581" xr:uid="{00000000-0005-0000-0000-0000EB580000}"/>
    <cellStyle name="Normal 25 7 3 2 2" xfId="20500" xr:uid="{00000000-0005-0000-0000-0000EC580000}"/>
    <cellStyle name="Normal 25 7 3 2 2 2" xfId="30841" xr:uid="{00000000-0005-0000-0000-0000ED580000}"/>
    <cellStyle name="Normal 25 7 3 2 3" xfId="30840" xr:uid="{00000000-0005-0000-0000-0000EE580000}"/>
    <cellStyle name="Normal 25 7 3 2 4" xfId="53269" xr:uid="{00000000-0005-0000-0000-0000EF580000}"/>
    <cellStyle name="Normal 25 7 3 3" xfId="13957" xr:uid="{00000000-0005-0000-0000-0000F0580000}"/>
    <cellStyle name="Normal 25 7 3 3 2" xfId="30842" xr:uid="{00000000-0005-0000-0000-0000F1580000}"/>
    <cellStyle name="Normal 25 7 3 4" xfId="30839" xr:uid="{00000000-0005-0000-0000-0000F2580000}"/>
    <cellStyle name="Normal 25 7 3 5" xfId="46726" xr:uid="{00000000-0005-0000-0000-0000F3580000}"/>
    <cellStyle name="Normal 25 7 4" xfId="7400" xr:uid="{00000000-0005-0000-0000-0000F4580000}"/>
    <cellStyle name="Normal 25 7 4 2" xfId="18319" xr:uid="{00000000-0005-0000-0000-0000F5580000}"/>
    <cellStyle name="Normal 25 7 4 2 2" xfId="30844" xr:uid="{00000000-0005-0000-0000-0000F6580000}"/>
    <cellStyle name="Normal 25 7 4 3" xfId="30843" xr:uid="{00000000-0005-0000-0000-0000F7580000}"/>
    <cellStyle name="Normal 25 7 4 4" xfId="51088" xr:uid="{00000000-0005-0000-0000-0000F8580000}"/>
    <cellStyle name="Normal 25 7 5" xfId="5219" xr:uid="{00000000-0005-0000-0000-0000F9580000}"/>
    <cellStyle name="Normal 25 7 5 2" xfId="16138" xr:uid="{00000000-0005-0000-0000-0000FA580000}"/>
    <cellStyle name="Normal 25 7 5 2 2" xfId="30846" xr:uid="{00000000-0005-0000-0000-0000FB580000}"/>
    <cellStyle name="Normal 25 7 5 3" xfId="30845" xr:uid="{00000000-0005-0000-0000-0000FC580000}"/>
    <cellStyle name="Normal 25 7 5 4" xfId="48907" xr:uid="{00000000-0005-0000-0000-0000FD580000}"/>
    <cellStyle name="Normal 25 7 6" xfId="11776" xr:uid="{00000000-0005-0000-0000-0000FE580000}"/>
    <cellStyle name="Normal 25 7 6 2" xfId="30847" xr:uid="{00000000-0005-0000-0000-0000FF580000}"/>
    <cellStyle name="Normal 25 7 7" xfId="30828" xr:uid="{00000000-0005-0000-0000-000000590000}"/>
    <cellStyle name="Normal 25 7 8" xfId="44545" xr:uid="{00000000-0005-0000-0000-000001590000}"/>
    <cellStyle name="Normal 25 8" xfId="959" xr:uid="{00000000-0005-0000-0000-000002590000}"/>
    <cellStyle name="Normal 25 8 2" xfId="2057" xr:uid="{00000000-0005-0000-0000-000003590000}"/>
    <cellStyle name="Normal 25 8 2 2" xfId="4240" xr:uid="{00000000-0005-0000-0000-000004590000}"/>
    <cellStyle name="Normal 25 8 2 2 2" xfId="10783" xr:uid="{00000000-0005-0000-0000-000005590000}"/>
    <cellStyle name="Normal 25 8 2 2 2 2" xfId="21702" xr:uid="{00000000-0005-0000-0000-000006590000}"/>
    <cellStyle name="Normal 25 8 2 2 2 2 2" xfId="30852" xr:uid="{00000000-0005-0000-0000-000007590000}"/>
    <cellStyle name="Normal 25 8 2 2 2 3" xfId="30851" xr:uid="{00000000-0005-0000-0000-000008590000}"/>
    <cellStyle name="Normal 25 8 2 2 2 4" xfId="54471" xr:uid="{00000000-0005-0000-0000-000009590000}"/>
    <cellStyle name="Normal 25 8 2 2 3" xfId="15159" xr:uid="{00000000-0005-0000-0000-00000A590000}"/>
    <cellStyle name="Normal 25 8 2 2 3 2" xfId="30853" xr:uid="{00000000-0005-0000-0000-00000B590000}"/>
    <cellStyle name="Normal 25 8 2 2 4" xfId="30850" xr:uid="{00000000-0005-0000-0000-00000C590000}"/>
    <cellStyle name="Normal 25 8 2 2 5" xfId="47928" xr:uid="{00000000-0005-0000-0000-00000D590000}"/>
    <cellStyle name="Normal 25 8 2 3" xfId="8602" xr:uid="{00000000-0005-0000-0000-00000E590000}"/>
    <cellStyle name="Normal 25 8 2 3 2" xfId="19521" xr:uid="{00000000-0005-0000-0000-00000F590000}"/>
    <cellStyle name="Normal 25 8 2 3 2 2" xfId="30855" xr:uid="{00000000-0005-0000-0000-000010590000}"/>
    <cellStyle name="Normal 25 8 2 3 3" xfId="30854" xr:uid="{00000000-0005-0000-0000-000011590000}"/>
    <cellStyle name="Normal 25 8 2 3 4" xfId="52290" xr:uid="{00000000-0005-0000-0000-000012590000}"/>
    <cellStyle name="Normal 25 8 2 4" xfId="6421" xr:uid="{00000000-0005-0000-0000-000013590000}"/>
    <cellStyle name="Normal 25 8 2 4 2" xfId="17340" xr:uid="{00000000-0005-0000-0000-000014590000}"/>
    <cellStyle name="Normal 25 8 2 4 2 2" xfId="30857" xr:uid="{00000000-0005-0000-0000-000015590000}"/>
    <cellStyle name="Normal 25 8 2 4 3" xfId="30856" xr:uid="{00000000-0005-0000-0000-000016590000}"/>
    <cellStyle name="Normal 25 8 2 4 4" xfId="50109" xr:uid="{00000000-0005-0000-0000-000017590000}"/>
    <cellStyle name="Normal 25 8 2 5" xfId="12978" xr:uid="{00000000-0005-0000-0000-000018590000}"/>
    <cellStyle name="Normal 25 8 2 5 2" xfId="30858" xr:uid="{00000000-0005-0000-0000-000019590000}"/>
    <cellStyle name="Normal 25 8 2 6" xfId="30849" xr:uid="{00000000-0005-0000-0000-00001A590000}"/>
    <cellStyle name="Normal 25 8 2 7" xfId="45747" xr:uid="{00000000-0005-0000-0000-00001B590000}"/>
    <cellStyle name="Normal 25 8 3" xfId="3149" xr:uid="{00000000-0005-0000-0000-00001C590000}"/>
    <cellStyle name="Normal 25 8 3 2" xfId="9692" xr:uid="{00000000-0005-0000-0000-00001D590000}"/>
    <cellStyle name="Normal 25 8 3 2 2" xfId="20611" xr:uid="{00000000-0005-0000-0000-00001E590000}"/>
    <cellStyle name="Normal 25 8 3 2 2 2" xfId="30861" xr:uid="{00000000-0005-0000-0000-00001F590000}"/>
    <cellStyle name="Normal 25 8 3 2 3" xfId="30860" xr:uid="{00000000-0005-0000-0000-000020590000}"/>
    <cellStyle name="Normal 25 8 3 2 4" xfId="53380" xr:uid="{00000000-0005-0000-0000-000021590000}"/>
    <cellStyle name="Normal 25 8 3 3" xfId="14068" xr:uid="{00000000-0005-0000-0000-000022590000}"/>
    <cellStyle name="Normal 25 8 3 3 2" xfId="30862" xr:uid="{00000000-0005-0000-0000-000023590000}"/>
    <cellStyle name="Normal 25 8 3 4" xfId="30859" xr:uid="{00000000-0005-0000-0000-000024590000}"/>
    <cellStyle name="Normal 25 8 3 5" xfId="46837" xr:uid="{00000000-0005-0000-0000-000025590000}"/>
    <cellStyle name="Normal 25 8 4" xfId="7511" xr:uid="{00000000-0005-0000-0000-000026590000}"/>
    <cellStyle name="Normal 25 8 4 2" xfId="18430" xr:uid="{00000000-0005-0000-0000-000027590000}"/>
    <cellStyle name="Normal 25 8 4 2 2" xfId="30864" xr:uid="{00000000-0005-0000-0000-000028590000}"/>
    <cellStyle name="Normal 25 8 4 3" xfId="30863" xr:uid="{00000000-0005-0000-0000-000029590000}"/>
    <cellStyle name="Normal 25 8 4 4" xfId="51199" xr:uid="{00000000-0005-0000-0000-00002A590000}"/>
    <cellStyle name="Normal 25 8 5" xfId="5330" xr:uid="{00000000-0005-0000-0000-00002B590000}"/>
    <cellStyle name="Normal 25 8 5 2" xfId="16249" xr:uid="{00000000-0005-0000-0000-00002C590000}"/>
    <cellStyle name="Normal 25 8 5 2 2" xfId="30866" xr:uid="{00000000-0005-0000-0000-00002D590000}"/>
    <cellStyle name="Normal 25 8 5 3" xfId="30865" xr:uid="{00000000-0005-0000-0000-00002E590000}"/>
    <cellStyle name="Normal 25 8 5 4" xfId="49018" xr:uid="{00000000-0005-0000-0000-00002F590000}"/>
    <cellStyle name="Normal 25 8 6" xfId="11887" xr:uid="{00000000-0005-0000-0000-000030590000}"/>
    <cellStyle name="Normal 25 8 6 2" xfId="30867" xr:uid="{00000000-0005-0000-0000-000031590000}"/>
    <cellStyle name="Normal 25 8 7" xfId="30848" xr:uid="{00000000-0005-0000-0000-000032590000}"/>
    <cellStyle name="Normal 25 8 8" xfId="44656" xr:uid="{00000000-0005-0000-0000-000033590000}"/>
    <cellStyle name="Normal 25 9" xfId="1045" xr:uid="{00000000-0005-0000-0000-000034590000}"/>
    <cellStyle name="Normal 25 9 2" xfId="2143" xr:uid="{00000000-0005-0000-0000-000035590000}"/>
    <cellStyle name="Normal 25 9 2 2" xfId="4326" xr:uid="{00000000-0005-0000-0000-000036590000}"/>
    <cellStyle name="Normal 25 9 2 2 2" xfId="10869" xr:uid="{00000000-0005-0000-0000-000037590000}"/>
    <cellStyle name="Normal 25 9 2 2 2 2" xfId="21788" xr:uid="{00000000-0005-0000-0000-000038590000}"/>
    <cellStyle name="Normal 25 9 2 2 2 2 2" xfId="30872" xr:uid="{00000000-0005-0000-0000-000039590000}"/>
    <cellStyle name="Normal 25 9 2 2 2 3" xfId="30871" xr:uid="{00000000-0005-0000-0000-00003A590000}"/>
    <cellStyle name="Normal 25 9 2 2 2 4" xfId="54557" xr:uid="{00000000-0005-0000-0000-00003B590000}"/>
    <cellStyle name="Normal 25 9 2 2 3" xfId="15245" xr:uid="{00000000-0005-0000-0000-00003C590000}"/>
    <cellStyle name="Normal 25 9 2 2 3 2" xfId="30873" xr:uid="{00000000-0005-0000-0000-00003D590000}"/>
    <cellStyle name="Normal 25 9 2 2 4" xfId="30870" xr:uid="{00000000-0005-0000-0000-00003E590000}"/>
    <cellStyle name="Normal 25 9 2 2 5" xfId="48014" xr:uid="{00000000-0005-0000-0000-00003F590000}"/>
    <cellStyle name="Normal 25 9 2 3" xfId="8688" xr:uid="{00000000-0005-0000-0000-000040590000}"/>
    <cellStyle name="Normal 25 9 2 3 2" xfId="19607" xr:uid="{00000000-0005-0000-0000-000041590000}"/>
    <cellStyle name="Normal 25 9 2 3 2 2" xfId="30875" xr:uid="{00000000-0005-0000-0000-000042590000}"/>
    <cellStyle name="Normal 25 9 2 3 3" xfId="30874" xr:uid="{00000000-0005-0000-0000-000043590000}"/>
    <cellStyle name="Normal 25 9 2 3 4" xfId="52376" xr:uid="{00000000-0005-0000-0000-000044590000}"/>
    <cellStyle name="Normal 25 9 2 4" xfId="6507" xr:uid="{00000000-0005-0000-0000-000045590000}"/>
    <cellStyle name="Normal 25 9 2 4 2" xfId="17426" xr:uid="{00000000-0005-0000-0000-000046590000}"/>
    <cellStyle name="Normal 25 9 2 4 2 2" xfId="30877" xr:uid="{00000000-0005-0000-0000-000047590000}"/>
    <cellStyle name="Normal 25 9 2 4 3" xfId="30876" xr:uid="{00000000-0005-0000-0000-000048590000}"/>
    <cellStyle name="Normal 25 9 2 4 4" xfId="50195" xr:uid="{00000000-0005-0000-0000-000049590000}"/>
    <cellStyle name="Normal 25 9 2 5" xfId="13064" xr:uid="{00000000-0005-0000-0000-00004A590000}"/>
    <cellStyle name="Normal 25 9 2 5 2" xfId="30878" xr:uid="{00000000-0005-0000-0000-00004B590000}"/>
    <cellStyle name="Normal 25 9 2 6" xfId="30869" xr:uid="{00000000-0005-0000-0000-00004C590000}"/>
    <cellStyle name="Normal 25 9 2 7" xfId="45833" xr:uid="{00000000-0005-0000-0000-00004D590000}"/>
    <cellStyle name="Normal 25 9 3" xfId="3235" xr:uid="{00000000-0005-0000-0000-00004E590000}"/>
    <cellStyle name="Normal 25 9 3 2" xfId="9778" xr:uid="{00000000-0005-0000-0000-00004F590000}"/>
    <cellStyle name="Normal 25 9 3 2 2" xfId="20697" xr:uid="{00000000-0005-0000-0000-000050590000}"/>
    <cellStyle name="Normal 25 9 3 2 2 2" xfId="30881" xr:uid="{00000000-0005-0000-0000-000051590000}"/>
    <cellStyle name="Normal 25 9 3 2 3" xfId="30880" xr:uid="{00000000-0005-0000-0000-000052590000}"/>
    <cellStyle name="Normal 25 9 3 2 4" xfId="53466" xr:uid="{00000000-0005-0000-0000-000053590000}"/>
    <cellStyle name="Normal 25 9 3 3" xfId="14154" xr:uid="{00000000-0005-0000-0000-000054590000}"/>
    <cellStyle name="Normal 25 9 3 3 2" xfId="30882" xr:uid="{00000000-0005-0000-0000-000055590000}"/>
    <cellStyle name="Normal 25 9 3 4" xfId="30879" xr:uid="{00000000-0005-0000-0000-000056590000}"/>
    <cellStyle name="Normal 25 9 3 5" xfId="46923" xr:uid="{00000000-0005-0000-0000-000057590000}"/>
    <cellStyle name="Normal 25 9 4" xfId="7597" xr:uid="{00000000-0005-0000-0000-000058590000}"/>
    <cellStyle name="Normal 25 9 4 2" xfId="18516" xr:uid="{00000000-0005-0000-0000-000059590000}"/>
    <cellStyle name="Normal 25 9 4 2 2" xfId="30884" xr:uid="{00000000-0005-0000-0000-00005A590000}"/>
    <cellStyle name="Normal 25 9 4 3" xfId="30883" xr:uid="{00000000-0005-0000-0000-00005B590000}"/>
    <cellStyle name="Normal 25 9 4 4" xfId="51285" xr:uid="{00000000-0005-0000-0000-00005C590000}"/>
    <cellStyle name="Normal 25 9 5" xfId="5416" xr:uid="{00000000-0005-0000-0000-00005D590000}"/>
    <cellStyle name="Normal 25 9 5 2" xfId="16335" xr:uid="{00000000-0005-0000-0000-00005E590000}"/>
    <cellStyle name="Normal 25 9 5 2 2" xfId="30886" xr:uid="{00000000-0005-0000-0000-00005F590000}"/>
    <cellStyle name="Normal 25 9 5 3" xfId="30885" xr:uid="{00000000-0005-0000-0000-000060590000}"/>
    <cellStyle name="Normal 25 9 5 4" xfId="49104" xr:uid="{00000000-0005-0000-0000-000061590000}"/>
    <cellStyle name="Normal 25 9 6" xfId="11973" xr:uid="{00000000-0005-0000-0000-000062590000}"/>
    <cellStyle name="Normal 25 9 6 2" xfId="30887" xr:uid="{00000000-0005-0000-0000-000063590000}"/>
    <cellStyle name="Normal 25 9 7" xfId="30868" xr:uid="{00000000-0005-0000-0000-000064590000}"/>
    <cellStyle name="Normal 25 9 8" xfId="44742" xr:uid="{00000000-0005-0000-0000-000065590000}"/>
    <cellStyle name="Normal 26" xfId="128" xr:uid="{00000000-0005-0000-0000-000066590000}"/>
    <cellStyle name="Normal 26 2" xfId="170" xr:uid="{00000000-0005-0000-0000-000067590000}"/>
    <cellStyle name="Normal 26 2 2" xfId="30889" xr:uid="{00000000-0005-0000-0000-000068590000}"/>
    <cellStyle name="Normal 26 3" xfId="30888" xr:uid="{00000000-0005-0000-0000-000069590000}"/>
    <cellStyle name="Normal 26 4" xfId="54998" xr:uid="{00000000-0005-0000-0000-00006A590000}"/>
    <cellStyle name="Normal 26 5" xfId="55298" xr:uid="{00000000-0005-0000-0000-00006B590000}"/>
    <cellStyle name="Normal 27" xfId="129" xr:uid="{00000000-0005-0000-0000-00006C590000}"/>
    <cellStyle name="Normal 27 10" xfId="1144" xr:uid="{00000000-0005-0000-0000-00006D590000}"/>
    <cellStyle name="Normal 27 10 2" xfId="2242" xr:uid="{00000000-0005-0000-0000-00006E590000}"/>
    <cellStyle name="Normal 27 10 2 2" xfId="4425" xr:uid="{00000000-0005-0000-0000-00006F590000}"/>
    <cellStyle name="Normal 27 10 2 2 2" xfId="10968" xr:uid="{00000000-0005-0000-0000-000070590000}"/>
    <cellStyle name="Normal 27 10 2 2 2 2" xfId="21887" xr:uid="{00000000-0005-0000-0000-000071590000}"/>
    <cellStyle name="Normal 27 10 2 2 2 2 2" xfId="30895" xr:uid="{00000000-0005-0000-0000-000072590000}"/>
    <cellStyle name="Normal 27 10 2 2 2 3" xfId="30894" xr:uid="{00000000-0005-0000-0000-000073590000}"/>
    <cellStyle name="Normal 27 10 2 2 2 4" xfId="54656" xr:uid="{00000000-0005-0000-0000-000074590000}"/>
    <cellStyle name="Normal 27 10 2 2 3" xfId="15344" xr:uid="{00000000-0005-0000-0000-000075590000}"/>
    <cellStyle name="Normal 27 10 2 2 3 2" xfId="30896" xr:uid="{00000000-0005-0000-0000-000076590000}"/>
    <cellStyle name="Normal 27 10 2 2 4" xfId="30893" xr:uid="{00000000-0005-0000-0000-000077590000}"/>
    <cellStyle name="Normal 27 10 2 2 5" xfId="48113" xr:uid="{00000000-0005-0000-0000-000078590000}"/>
    <cellStyle name="Normal 27 10 2 3" xfId="8787" xr:uid="{00000000-0005-0000-0000-000079590000}"/>
    <cellStyle name="Normal 27 10 2 3 2" xfId="19706" xr:uid="{00000000-0005-0000-0000-00007A590000}"/>
    <cellStyle name="Normal 27 10 2 3 2 2" xfId="30898" xr:uid="{00000000-0005-0000-0000-00007B590000}"/>
    <cellStyle name="Normal 27 10 2 3 3" xfId="30897" xr:uid="{00000000-0005-0000-0000-00007C590000}"/>
    <cellStyle name="Normal 27 10 2 3 4" xfId="52475" xr:uid="{00000000-0005-0000-0000-00007D590000}"/>
    <cellStyle name="Normal 27 10 2 4" xfId="6606" xr:uid="{00000000-0005-0000-0000-00007E590000}"/>
    <cellStyle name="Normal 27 10 2 4 2" xfId="17525" xr:uid="{00000000-0005-0000-0000-00007F590000}"/>
    <cellStyle name="Normal 27 10 2 4 2 2" xfId="30900" xr:uid="{00000000-0005-0000-0000-000080590000}"/>
    <cellStyle name="Normal 27 10 2 4 3" xfId="30899" xr:uid="{00000000-0005-0000-0000-000081590000}"/>
    <cellStyle name="Normal 27 10 2 4 4" xfId="50294" xr:uid="{00000000-0005-0000-0000-000082590000}"/>
    <cellStyle name="Normal 27 10 2 5" xfId="13163" xr:uid="{00000000-0005-0000-0000-000083590000}"/>
    <cellStyle name="Normal 27 10 2 5 2" xfId="30901" xr:uid="{00000000-0005-0000-0000-000084590000}"/>
    <cellStyle name="Normal 27 10 2 6" xfId="30892" xr:uid="{00000000-0005-0000-0000-000085590000}"/>
    <cellStyle name="Normal 27 10 2 7" xfId="45932" xr:uid="{00000000-0005-0000-0000-000086590000}"/>
    <cellStyle name="Normal 27 10 3" xfId="3334" xr:uid="{00000000-0005-0000-0000-000087590000}"/>
    <cellStyle name="Normal 27 10 3 2" xfId="9877" xr:uid="{00000000-0005-0000-0000-000088590000}"/>
    <cellStyle name="Normal 27 10 3 2 2" xfId="20796" xr:uid="{00000000-0005-0000-0000-000089590000}"/>
    <cellStyle name="Normal 27 10 3 2 2 2" xfId="30904" xr:uid="{00000000-0005-0000-0000-00008A590000}"/>
    <cellStyle name="Normal 27 10 3 2 3" xfId="30903" xr:uid="{00000000-0005-0000-0000-00008B590000}"/>
    <cellStyle name="Normal 27 10 3 2 4" xfId="53565" xr:uid="{00000000-0005-0000-0000-00008C590000}"/>
    <cellStyle name="Normal 27 10 3 3" xfId="14253" xr:uid="{00000000-0005-0000-0000-00008D590000}"/>
    <cellStyle name="Normal 27 10 3 3 2" xfId="30905" xr:uid="{00000000-0005-0000-0000-00008E590000}"/>
    <cellStyle name="Normal 27 10 3 4" xfId="30902" xr:uid="{00000000-0005-0000-0000-00008F590000}"/>
    <cellStyle name="Normal 27 10 3 5" xfId="47022" xr:uid="{00000000-0005-0000-0000-000090590000}"/>
    <cellStyle name="Normal 27 10 4" xfId="7696" xr:uid="{00000000-0005-0000-0000-000091590000}"/>
    <cellStyle name="Normal 27 10 4 2" xfId="18615" xr:uid="{00000000-0005-0000-0000-000092590000}"/>
    <cellStyle name="Normal 27 10 4 2 2" xfId="30907" xr:uid="{00000000-0005-0000-0000-000093590000}"/>
    <cellStyle name="Normal 27 10 4 3" xfId="30906" xr:uid="{00000000-0005-0000-0000-000094590000}"/>
    <cellStyle name="Normal 27 10 4 4" xfId="51384" xr:uid="{00000000-0005-0000-0000-000095590000}"/>
    <cellStyle name="Normal 27 10 5" xfId="5515" xr:uid="{00000000-0005-0000-0000-000096590000}"/>
    <cellStyle name="Normal 27 10 5 2" xfId="16434" xr:uid="{00000000-0005-0000-0000-000097590000}"/>
    <cellStyle name="Normal 27 10 5 2 2" xfId="30909" xr:uid="{00000000-0005-0000-0000-000098590000}"/>
    <cellStyle name="Normal 27 10 5 3" xfId="30908" xr:uid="{00000000-0005-0000-0000-000099590000}"/>
    <cellStyle name="Normal 27 10 5 4" xfId="49203" xr:uid="{00000000-0005-0000-0000-00009A590000}"/>
    <cellStyle name="Normal 27 10 6" xfId="12072" xr:uid="{00000000-0005-0000-0000-00009B590000}"/>
    <cellStyle name="Normal 27 10 6 2" xfId="30910" xr:uid="{00000000-0005-0000-0000-00009C590000}"/>
    <cellStyle name="Normal 27 10 7" xfId="30891" xr:uid="{00000000-0005-0000-0000-00009D590000}"/>
    <cellStyle name="Normal 27 10 8" xfId="44841" xr:uid="{00000000-0005-0000-0000-00009E590000}"/>
    <cellStyle name="Normal 27 11" xfId="1248" xr:uid="{00000000-0005-0000-0000-00009F590000}"/>
    <cellStyle name="Normal 27 11 2" xfId="2346" xr:uid="{00000000-0005-0000-0000-0000A0590000}"/>
    <cellStyle name="Normal 27 11 2 2" xfId="4527" xr:uid="{00000000-0005-0000-0000-0000A1590000}"/>
    <cellStyle name="Normal 27 11 2 2 2" xfId="11070" xr:uid="{00000000-0005-0000-0000-0000A2590000}"/>
    <cellStyle name="Normal 27 11 2 2 2 2" xfId="21989" xr:uid="{00000000-0005-0000-0000-0000A3590000}"/>
    <cellStyle name="Normal 27 11 2 2 2 2 2" xfId="30915" xr:uid="{00000000-0005-0000-0000-0000A4590000}"/>
    <cellStyle name="Normal 27 11 2 2 2 3" xfId="30914" xr:uid="{00000000-0005-0000-0000-0000A5590000}"/>
    <cellStyle name="Normal 27 11 2 2 2 4" xfId="54758" xr:uid="{00000000-0005-0000-0000-0000A6590000}"/>
    <cellStyle name="Normal 27 11 2 2 3" xfId="15446" xr:uid="{00000000-0005-0000-0000-0000A7590000}"/>
    <cellStyle name="Normal 27 11 2 2 3 2" xfId="30916" xr:uid="{00000000-0005-0000-0000-0000A8590000}"/>
    <cellStyle name="Normal 27 11 2 2 4" xfId="30913" xr:uid="{00000000-0005-0000-0000-0000A9590000}"/>
    <cellStyle name="Normal 27 11 2 2 5" xfId="48215" xr:uid="{00000000-0005-0000-0000-0000AA590000}"/>
    <cellStyle name="Normal 27 11 2 3" xfId="8889" xr:uid="{00000000-0005-0000-0000-0000AB590000}"/>
    <cellStyle name="Normal 27 11 2 3 2" xfId="19808" xr:uid="{00000000-0005-0000-0000-0000AC590000}"/>
    <cellStyle name="Normal 27 11 2 3 2 2" xfId="30918" xr:uid="{00000000-0005-0000-0000-0000AD590000}"/>
    <cellStyle name="Normal 27 11 2 3 3" xfId="30917" xr:uid="{00000000-0005-0000-0000-0000AE590000}"/>
    <cellStyle name="Normal 27 11 2 3 4" xfId="52577" xr:uid="{00000000-0005-0000-0000-0000AF590000}"/>
    <cellStyle name="Normal 27 11 2 4" xfId="6708" xr:uid="{00000000-0005-0000-0000-0000B0590000}"/>
    <cellStyle name="Normal 27 11 2 4 2" xfId="17627" xr:uid="{00000000-0005-0000-0000-0000B1590000}"/>
    <cellStyle name="Normal 27 11 2 4 2 2" xfId="30920" xr:uid="{00000000-0005-0000-0000-0000B2590000}"/>
    <cellStyle name="Normal 27 11 2 4 3" xfId="30919" xr:uid="{00000000-0005-0000-0000-0000B3590000}"/>
    <cellStyle name="Normal 27 11 2 4 4" xfId="50396" xr:uid="{00000000-0005-0000-0000-0000B4590000}"/>
    <cellStyle name="Normal 27 11 2 5" xfId="13265" xr:uid="{00000000-0005-0000-0000-0000B5590000}"/>
    <cellStyle name="Normal 27 11 2 5 2" xfId="30921" xr:uid="{00000000-0005-0000-0000-0000B6590000}"/>
    <cellStyle name="Normal 27 11 2 6" xfId="30912" xr:uid="{00000000-0005-0000-0000-0000B7590000}"/>
    <cellStyle name="Normal 27 11 2 7" xfId="46034" xr:uid="{00000000-0005-0000-0000-0000B8590000}"/>
    <cellStyle name="Normal 27 11 3" xfId="3436" xr:uid="{00000000-0005-0000-0000-0000B9590000}"/>
    <cellStyle name="Normal 27 11 3 2" xfId="9979" xr:uid="{00000000-0005-0000-0000-0000BA590000}"/>
    <cellStyle name="Normal 27 11 3 2 2" xfId="20898" xr:uid="{00000000-0005-0000-0000-0000BB590000}"/>
    <cellStyle name="Normal 27 11 3 2 2 2" xfId="30924" xr:uid="{00000000-0005-0000-0000-0000BC590000}"/>
    <cellStyle name="Normal 27 11 3 2 3" xfId="30923" xr:uid="{00000000-0005-0000-0000-0000BD590000}"/>
    <cellStyle name="Normal 27 11 3 2 4" xfId="53667" xr:uid="{00000000-0005-0000-0000-0000BE590000}"/>
    <cellStyle name="Normal 27 11 3 3" xfId="14355" xr:uid="{00000000-0005-0000-0000-0000BF590000}"/>
    <cellStyle name="Normal 27 11 3 3 2" xfId="30925" xr:uid="{00000000-0005-0000-0000-0000C0590000}"/>
    <cellStyle name="Normal 27 11 3 4" xfId="30922" xr:uid="{00000000-0005-0000-0000-0000C1590000}"/>
    <cellStyle name="Normal 27 11 3 5" xfId="47124" xr:uid="{00000000-0005-0000-0000-0000C2590000}"/>
    <cellStyle name="Normal 27 11 4" xfId="7798" xr:uid="{00000000-0005-0000-0000-0000C3590000}"/>
    <cellStyle name="Normal 27 11 4 2" xfId="18717" xr:uid="{00000000-0005-0000-0000-0000C4590000}"/>
    <cellStyle name="Normal 27 11 4 2 2" xfId="30927" xr:uid="{00000000-0005-0000-0000-0000C5590000}"/>
    <cellStyle name="Normal 27 11 4 3" xfId="30926" xr:uid="{00000000-0005-0000-0000-0000C6590000}"/>
    <cellStyle name="Normal 27 11 4 4" xfId="51486" xr:uid="{00000000-0005-0000-0000-0000C7590000}"/>
    <cellStyle name="Normal 27 11 5" xfId="5617" xr:uid="{00000000-0005-0000-0000-0000C8590000}"/>
    <cellStyle name="Normal 27 11 5 2" xfId="16536" xr:uid="{00000000-0005-0000-0000-0000C9590000}"/>
    <cellStyle name="Normal 27 11 5 2 2" xfId="30929" xr:uid="{00000000-0005-0000-0000-0000CA590000}"/>
    <cellStyle name="Normal 27 11 5 3" xfId="30928" xr:uid="{00000000-0005-0000-0000-0000CB590000}"/>
    <cellStyle name="Normal 27 11 5 4" xfId="49305" xr:uid="{00000000-0005-0000-0000-0000CC590000}"/>
    <cellStyle name="Normal 27 11 6" xfId="12174" xr:uid="{00000000-0005-0000-0000-0000CD590000}"/>
    <cellStyle name="Normal 27 11 6 2" xfId="30930" xr:uid="{00000000-0005-0000-0000-0000CE590000}"/>
    <cellStyle name="Normal 27 11 7" xfId="30911" xr:uid="{00000000-0005-0000-0000-0000CF590000}"/>
    <cellStyle name="Normal 27 11 8" xfId="44943" xr:uid="{00000000-0005-0000-0000-0000D0590000}"/>
    <cellStyle name="Normal 27 12" xfId="1367" xr:uid="{00000000-0005-0000-0000-0000D1590000}"/>
    <cellStyle name="Normal 27 12 2" xfId="3550" xr:uid="{00000000-0005-0000-0000-0000D2590000}"/>
    <cellStyle name="Normal 27 12 2 2" xfId="10093" xr:uid="{00000000-0005-0000-0000-0000D3590000}"/>
    <cellStyle name="Normal 27 12 2 2 2" xfId="21012" xr:uid="{00000000-0005-0000-0000-0000D4590000}"/>
    <cellStyle name="Normal 27 12 2 2 2 2" xfId="30934" xr:uid="{00000000-0005-0000-0000-0000D5590000}"/>
    <cellStyle name="Normal 27 12 2 2 3" xfId="30933" xr:uid="{00000000-0005-0000-0000-0000D6590000}"/>
    <cellStyle name="Normal 27 12 2 2 4" xfId="53781" xr:uid="{00000000-0005-0000-0000-0000D7590000}"/>
    <cellStyle name="Normal 27 12 2 3" xfId="14469" xr:uid="{00000000-0005-0000-0000-0000D8590000}"/>
    <cellStyle name="Normal 27 12 2 3 2" xfId="30935" xr:uid="{00000000-0005-0000-0000-0000D9590000}"/>
    <cellStyle name="Normal 27 12 2 4" xfId="30932" xr:uid="{00000000-0005-0000-0000-0000DA590000}"/>
    <cellStyle name="Normal 27 12 2 5" xfId="47238" xr:uid="{00000000-0005-0000-0000-0000DB590000}"/>
    <cellStyle name="Normal 27 12 3" xfId="7912" xr:uid="{00000000-0005-0000-0000-0000DC590000}"/>
    <cellStyle name="Normal 27 12 3 2" xfId="18831" xr:uid="{00000000-0005-0000-0000-0000DD590000}"/>
    <cellStyle name="Normal 27 12 3 2 2" xfId="30937" xr:uid="{00000000-0005-0000-0000-0000DE590000}"/>
    <cellStyle name="Normal 27 12 3 3" xfId="30936" xr:uid="{00000000-0005-0000-0000-0000DF590000}"/>
    <cellStyle name="Normal 27 12 3 4" xfId="51600" xr:uid="{00000000-0005-0000-0000-0000E0590000}"/>
    <cellStyle name="Normal 27 12 4" xfId="5731" xr:uid="{00000000-0005-0000-0000-0000E1590000}"/>
    <cellStyle name="Normal 27 12 4 2" xfId="16650" xr:uid="{00000000-0005-0000-0000-0000E2590000}"/>
    <cellStyle name="Normal 27 12 4 2 2" xfId="30939" xr:uid="{00000000-0005-0000-0000-0000E3590000}"/>
    <cellStyle name="Normal 27 12 4 3" xfId="30938" xr:uid="{00000000-0005-0000-0000-0000E4590000}"/>
    <cellStyle name="Normal 27 12 4 4" xfId="49419" xr:uid="{00000000-0005-0000-0000-0000E5590000}"/>
    <cellStyle name="Normal 27 12 5" xfId="12288" xr:uid="{00000000-0005-0000-0000-0000E6590000}"/>
    <cellStyle name="Normal 27 12 5 2" xfId="30940" xr:uid="{00000000-0005-0000-0000-0000E7590000}"/>
    <cellStyle name="Normal 27 12 6" xfId="30931" xr:uid="{00000000-0005-0000-0000-0000E8590000}"/>
    <cellStyle name="Normal 27 12 7" xfId="45057" xr:uid="{00000000-0005-0000-0000-0000E9590000}"/>
    <cellStyle name="Normal 27 13" xfId="2447" xr:uid="{00000000-0005-0000-0000-0000EA590000}"/>
    <cellStyle name="Normal 27 13 2" xfId="8990" xr:uid="{00000000-0005-0000-0000-0000EB590000}"/>
    <cellStyle name="Normal 27 13 2 2" xfId="19909" xr:uid="{00000000-0005-0000-0000-0000EC590000}"/>
    <cellStyle name="Normal 27 13 2 2 2" xfId="30943" xr:uid="{00000000-0005-0000-0000-0000ED590000}"/>
    <cellStyle name="Normal 27 13 2 3" xfId="30942" xr:uid="{00000000-0005-0000-0000-0000EE590000}"/>
    <cellStyle name="Normal 27 13 2 4" xfId="52678" xr:uid="{00000000-0005-0000-0000-0000EF590000}"/>
    <cellStyle name="Normal 27 13 3" xfId="13366" xr:uid="{00000000-0005-0000-0000-0000F0590000}"/>
    <cellStyle name="Normal 27 13 3 2" xfId="30944" xr:uid="{00000000-0005-0000-0000-0000F1590000}"/>
    <cellStyle name="Normal 27 13 4" xfId="30941" xr:uid="{00000000-0005-0000-0000-0000F2590000}"/>
    <cellStyle name="Normal 27 13 5" xfId="46135" xr:uid="{00000000-0005-0000-0000-0000F3590000}"/>
    <cellStyle name="Normal 27 14" xfId="6809" xr:uid="{00000000-0005-0000-0000-0000F4590000}"/>
    <cellStyle name="Normal 27 14 2" xfId="17728" xr:uid="{00000000-0005-0000-0000-0000F5590000}"/>
    <cellStyle name="Normal 27 14 2 2" xfId="30946" xr:uid="{00000000-0005-0000-0000-0000F6590000}"/>
    <cellStyle name="Normal 27 14 3" xfId="30945" xr:uid="{00000000-0005-0000-0000-0000F7590000}"/>
    <cellStyle name="Normal 27 14 4" xfId="50497" xr:uid="{00000000-0005-0000-0000-0000F8590000}"/>
    <cellStyle name="Normal 27 15" xfId="4628" xr:uid="{00000000-0005-0000-0000-0000F9590000}"/>
    <cellStyle name="Normal 27 15 2" xfId="15547" xr:uid="{00000000-0005-0000-0000-0000FA590000}"/>
    <cellStyle name="Normal 27 15 2 2" xfId="30948" xr:uid="{00000000-0005-0000-0000-0000FB590000}"/>
    <cellStyle name="Normal 27 15 3" xfId="30947" xr:uid="{00000000-0005-0000-0000-0000FC590000}"/>
    <cellStyle name="Normal 27 15 4" xfId="48316" xr:uid="{00000000-0005-0000-0000-0000FD590000}"/>
    <cellStyle name="Normal 27 16" xfId="11197" xr:uid="{00000000-0005-0000-0000-0000FE590000}"/>
    <cellStyle name="Normal 27 16 2" xfId="30949" xr:uid="{00000000-0005-0000-0000-0000FF590000}"/>
    <cellStyle name="Normal 27 17" xfId="30890" xr:uid="{00000000-0005-0000-0000-0000005A0000}"/>
    <cellStyle name="Normal 27 18" xfId="43954" xr:uid="{00000000-0005-0000-0000-0000015A0000}"/>
    <cellStyle name="Normal 27 19" xfId="54999" xr:uid="{00000000-0005-0000-0000-0000025A0000}"/>
    <cellStyle name="Normal 27 2" xfId="171" xr:uid="{00000000-0005-0000-0000-0000035A0000}"/>
    <cellStyle name="Normal 27 2 10" xfId="1284" xr:uid="{00000000-0005-0000-0000-0000045A0000}"/>
    <cellStyle name="Normal 27 2 10 2" xfId="2382" xr:uid="{00000000-0005-0000-0000-0000055A0000}"/>
    <cellStyle name="Normal 27 2 10 2 2" xfId="4563" xr:uid="{00000000-0005-0000-0000-0000065A0000}"/>
    <cellStyle name="Normal 27 2 10 2 2 2" xfId="11106" xr:uid="{00000000-0005-0000-0000-0000075A0000}"/>
    <cellStyle name="Normal 27 2 10 2 2 2 2" xfId="22025" xr:uid="{00000000-0005-0000-0000-0000085A0000}"/>
    <cellStyle name="Normal 27 2 10 2 2 2 2 2" xfId="30955" xr:uid="{00000000-0005-0000-0000-0000095A0000}"/>
    <cellStyle name="Normal 27 2 10 2 2 2 3" xfId="30954" xr:uid="{00000000-0005-0000-0000-00000A5A0000}"/>
    <cellStyle name="Normal 27 2 10 2 2 2 4" xfId="54794" xr:uid="{00000000-0005-0000-0000-00000B5A0000}"/>
    <cellStyle name="Normal 27 2 10 2 2 3" xfId="15482" xr:uid="{00000000-0005-0000-0000-00000C5A0000}"/>
    <cellStyle name="Normal 27 2 10 2 2 3 2" xfId="30956" xr:uid="{00000000-0005-0000-0000-00000D5A0000}"/>
    <cellStyle name="Normal 27 2 10 2 2 4" xfId="30953" xr:uid="{00000000-0005-0000-0000-00000E5A0000}"/>
    <cellStyle name="Normal 27 2 10 2 2 5" xfId="48251" xr:uid="{00000000-0005-0000-0000-00000F5A0000}"/>
    <cellStyle name="Normal 27 2 10 2 3" xfId="8925" xr:uid="{00000000-0005-0000-0000-0000105A0000}"/>
    <cellStyle name="Normal 27 2 10 2 3 2" xfId="19844" xr:uid="{00000000-0005-0000-0000-0000115A0000}"/>
    <cellStyle name="Normal 27 2 10 2 3 2 2" xfId="30958" xr:uid="{00000000-0005-0000-0000-0000125A0000}"/>
    <cellStyle name="Normal 27 2 10 2 3 3" xfId="30957" xr:uid="{00000000-0005-0000-0000-0000135A0000}"/>
    <cellStyle name="Normal 27 2 10 2 3 4" xfId="52613" xr:uid="{00000000-0005-0000-0000-0000145A0000}"/>
    <cellStyle name="Normal 27 2 10 2 4" xfId="6744" xr:uid="{00000000-0005-0000-0000-0000155A0000}"/>
    <cellStyle name="Normal 27 2 10 2 4 2" xfId="17663" xr:uid="{00000000-0005-0000-0000-0000165A0000}"/>
    <cellStyle name="Normal 27 2 10 2 4 2 2" xfId="30960" xr:uid="{00000000-0005-0000-0000-0000175A0000}"/>
    <cellStyle name="Normal 27 2 10 2 4 3" xfId="30959" xr:uid="{00000000-0005-0000-0000-0000185A0000}"/>
    <cellStyle name="Normal 27 2 10 2 4 4" xfId="50432" xr:uid="{00000000-0005-0000-0000-0000195A0000}"/>
    <cellStyle name="Normal 27 2 10 2 5" xfId="13301" xr:uid="{00000000-0005-0000-0000-00001A5A0000}"/>
    <cellStyle name="Normal 27 2 10 2 5 2" xfId="30961" xr:uid="{00000000-0005-0000-0000-00001B5A0000}"/>
    <cellStyle name="Normal 27 2 10 2 6" xfId="30952" xr:uid="{00000000-0005-0000-0000-00001C5A0000}"/>
    <cellStyle name="Normal 27 2 10 2 7" xfId="46070" xr:uid="{00000000-0005-0000-0000-00001D5A0000}"/>
    <cellStyle name="Normal 27 2 10 3" xfId="3472" xr:uid="{00000000-0005-0000-0000-00001E5A0000}"/>
    <cellStyle name="Normal 27 2 10 3 2" xfId="10015" xr:uid="{00000000-0005-0000-0000-00001F5A0000}"/>
    <cellStyle name="Normal 27 2 10 3 2 2" xfId="20934" xr:uid="{00000000-0005-0000-0000-0000205A0000}"/>
    <cellStyle name="Normal 27 2 10 3 2 2 2" xfId="30964" xr:uid="{00000000-0005-0000-0000-0000215A0000}"/>
    <cellStyle name="Normal 27 2 10 3 2 3" xfId="30963" xr:uid="{00000000-0005-0000-0000-0000225A0000}"/>
    <cellStyle name="Normal 27 2 10 3 2 4" xfId="53703" xr:uid="{00000000-0005-0000-0000-0000235A0000}"/>
    <cellStyle name="Normal 27 2 10 3 3" xfId="14391" xr:uid="{00000000-0005-0000-0000-0000245A0000}"/>
    <cellStyle name="Normal 27 2 10 3 3 2" xfId="30965" xr:uid="{00000000-0005-0000-0000-0000255A0000}"/>
    <cellStyle name="Normal 27 2 10 3 4" xfId="30962" xr:uid="{00000000-0005-0000-0000-0000265A0000}"/>
    <cellStyle name="Normal 27 2 10 3 5" xfId="47160" xr:uid="{00000000-0005-0000-0000-0000275A0000}"/>
    <cellStyle name="Normal 27 2 10 4" xfId="7834" xr:uid="{00000000-0005-0000-0000-0000285A0000}"/>
    <cellStyle name="Normal 27 2 10 4 2" xfId="18753" xr:uid="{00000000-0005-0000-0000-0000295A0000}"/>
    <cellStyle name="Normal 27 2 10 4 2 2" xfId="30967" xr:uid="{00000000-0005-0000-0000-00002A5A0000}"/>
    <cellStyle name="Normal 27 2 10 4 3" xfId="30966" xr:uid="{00000000-0005-0000-0000-00002B5A0000}"/>
    <cellStyle name="Normal 27 2 10 4 4" xfId="51522" xr:uid="{00000000-0005-0000-0000-00002C5A0000}"/>
    <cellStyle name="Normal 27 2 10 5" xfId="5653" xr:uid="{00000000-0005-0000-0000-00002D5A0000}"/>
    <cellStyle name="Normal 27 2 10 5 2" xfId="16572" xr:uid="{00000000-0005-0000-0000-00002E5A0000}"/>
    <cellStyle name="Normal 27 2 10 5 2 2" xfId="30969" xr:uid="{00000000-0005-0000-0000-00002F5A0000}"/>
    <cellStyle name="Normal 27 2 10 5 3" xfId="30968" xr:uid="{00000000-0005-0000-0000-0000305A0000}"/>
    <cellStyle name="Normal 27 2 10 5 4" xfId="49341" xr:uid="{00000000-0005-0000-0000-0000315A0000}"/>
    <cellStyle name="Normal 27 2 10 6" xfId="12210" xr:uid="{00000000-0005-0000-0000-0000325A0000}"/>
    <cellStyle name="Normal 27 2 10 6 2" xfId="30970" xr:uid="{00000000-0005-0000-0000-0000335A0000}"/>
    <cellStyle name="Normal 27 2 10 7" xfId="30951" xr:uid="{00000000-0005-0000-0000-0000345A0000}"/>
    <cellStyle name="Normal 27 2 10 8" xfId="44979" xr:uid="{00000000-0005-0000-0000-0000355A0000}"/>
    <cellStyle name="Normal 27 2 11" xfId="1403" xr:uid="{00000000-0005-0000-0000-0000365A0000}"/>
    <cellStyle name="Normal 27 2 11 2" xfId="3586" xr:uid="{00000000-0005-0000-0000-0000375A0000}"/>
    <cellStyle name="Normal 27 2 11 2 2" xfId="10129" xr:uid="{00000000-0005-0000-0000-0000385A0000}"/>
    <cellStyle name="Normal 27 2 11 2 2 2" xfId="21048" xr:uid="{00000000-0005-0000-0000-0000395A0000}"/>
    <cellStyle name="Normal 27 2 11 2 2 2 2" xfId="30974" xr:uid="{00000000-0005-0000-0000-00003A5A0000}"/>
    <cellStyle name="Normal 27 2 11 2 2 3" xfId="30973" xr:uid="{00000000-0005-0000-0000-00003B5A0000}"/>
    <cellStyle name="Normal 27 2 11 2 2 4" xfId="53817" xr:uid="{00000000-0005-0000-0000-00003C5A0000}"/>
    <cellStyle name="Normal 27 2 11 2 3" xfId="14505" xr:uid="{00000000-0005-0000-0000-00003D5A0000}"/>
    <cellStyle name="Normal 27 2 11 2 3 2" xfId="30975" xr:uid="{00000000-0005-0000-0000-00003E5A0000}"/>
    <cellStyle name="Normal 27 2 11 2 4" xfId="30972" xr:uid="{00000000-0005-0000-0000-00003F5A0000}"/>
    <cellStyle name="Normal 27 2 11 2 5" xfId="47274" xr:uid="{00000000-0005-0000-0000-0000405A0000}"/>
    <cellStyle name="Normal 27 2 11 3" xfId="7948" xr:uid="{00000000-0005-0000-0000-0000415A0000}"/>
    <cellStyle name="Normal 27 2 11 3 2" xfId="18867" xr:uid="{00000000-0005-0000-0000-0000425A0000}"/>
    <cellStyle name="Normal 27 2 11 3 2 2" xfId="30977" xr:uid="{00000000-0005-0000-0000-0000435A0000}"/>
    <cellStyle name="Normal 27 2 11 3 3" xfId="30976" xr:uid="{00000000-0005-0000-0000-0000445A0000}"/>
    <cellStyle name="Normal 27 2 11 3 4" xfId="51636" xr:uid="{00000000-0005-0000-0000-0000455A0000}"/>
    <cellStyle name="Normal 27 2 11 4" xfId="5767" xr:uid="{00000000-0005-0000-0000-0000465A0000}"/>
    <cellStyle name="Normal 27 2 11 4 2" xfId="16686" xr:uid="{00000000-0005-0000-0000-0000475A0000}"/>
    <cellStyle name="Normal 27 2 11 4 2 2" xfId="30979" xr:uid="{00000000-0005-0000-0000-0000485A0000}"/>
    <cellStyle name="Normal 27 2 11 4 3" xfId="30978" xr:uid="{00000000-0005-0000-0000-0000495A0000}"/>
    <cellStyle name="Normal 27 2 11 4 4" xfId="49455" xr:uid="{00000000-0005-0000-0000-00004A5A0000}"/>
    <cellStyle name="Normal 27 2 11 5" xfId="12324" xr:uid="{00000000-0005-0000-0000-00004B5A0000}"/>
    <cellStyle name="Normal 27 2 11 5 2" xfId="30980" xr:uid="{00000000-0005-0000-0000-00004C5A0000}"/>
    <cellStyle name="Normal 27 2 11 6" xfId="30971" xr:uid="{00000000-0005-0000-0000-00004D5A0000}"/>
    <cellStyle name="Normal 27 2 11 7" xfId="45093" xr:uid="{00000000-0005-0000-0000-00004E5A0000}"/>
    <cellStyle name="Normal 27 2 12" xfId="2483" xr:uid="{00000000-0005-0000-0000-00004F5A0000}"/>
    <cellStyle name="Normal 27 2 12 2" xfId="9026" xr:uid="{00000000-0005-0000-0000-0000505A0000}"/>
    <cellStyle name="Normal 27 2 12 2 2" xfId="19945" xr:uid="{00000000-0005-0000-0000-0000515A0000}"/>
    <cellStyle name="Normal 27 2 12 2 2 2" xfId="30983" xr:uid="{00000000-0005-0000-0000-0000525A0000}"/>
    <cellStyle name="Normal 27 2 12 2 3" xfId="30982" xr:uid="{00000000-0005-0000-0000-0000535A0000}"/>
    <cellStyle name="Normal 27 2 12 2 4" xfId="52714" xr:uid="{00000000-0005-0000-0000-0000545A0000}"/>
    <cellStyle name="Normal 27 2 12 3" xfId="13402" xr:uid="{00000000-0005-0000-0000-0000555A0000}"/>
    <cellStyle name="Normal 27 2 12 3 2" xfId="30984" xr:uid="{00000000-0005-0000-0000-0000565A0000}"/>
    <cellStyle name="Normal 27 2 12 4" xfId="30981" xr:uid="{00000000-0005-0000-0000-0000575A0000}"/>
    <cellStyle name="Normal 27 2 12 5" xfId="46171" xr:uid="{00000000-0005-0000-0000-0000585A0000}"/>
    <cellStyle name="Normal 27 2 13" xfId="6845" xr:uid="{00000000-0005-0000-0000-0000595A0000}"/>
    <cellStyle name="Normal 27 2 13 2" xfId="17764" xr:uid="{00000000-0005-0000-0000-00005A5A0000}"/>
    <cellStyle name="Normal 27 2 13 2 2" xfId="30986" xr:uid="{00000000-0005-0000-0000-00005B5A0000}"/>
    <cellStyle name="Normal 27 2 13 3" xfId="30985" xr:uid="{00000000-0005-0000-0000-00005C5A0000}"/>
    <cellStyle name="Normal 27 2 13 4" xfId="50533" xr:uid="{00000000-0005-0000-0000-00005D5A0000}"/>
    <cellStyle name="Normal 27 2 14" xfId="4664" xr:uid="{00000000-0005-0000-0000-00005E5A0000}"/>
    <cellStyle name="Normal 27 2 14 2" xfId="15583" xr:uid="{00000000-0005-0000-0000-00005F5A0000}"/>
    <cellStyle name="Normal 27 2 14 2 2" xfId="30988" xr:uid="{00000000-0005-0000-0000-0000605A0000}"/>
    <cellStyle name="Normal 27 2 14 3" xfId="30987" xr:uid="{00000000-0005-0000-0000-0000615A0000}"/>
    <cellStyle name="Normal 27 2 14 4" xfId="48352" xr:uid="{00000000-0005-0000-0000-0000625A0000}"/>
    <cellStyle name="Normal 27 2 15" xfId="11233" xr:uid="{00000000-0005-0000-0000-0000635A0000}"/>
    <cellStyle name="Normal 27 2 15 2" xfId="30989" xr:uid="{00000000-0005-0000-0000-0000645A0000}"/>
    <cellStyle name="Normal 27 2 16" xfId="30950" xr:uid="{00000000-0005-0000-0000-0000655A0000}"/>
    <cellStyle name="Normal 27 2 17" xfId="43990" xr:uid="{00000000-0005-0000-0000-0000665A0000}"/>
    <cellStyle name="Normal 27 2 2" xfId="338" xr:uid="{00000000-0005-0000-0000-0000675A0000}"/>
    <cellStyle name="Normal 27 2 2 2" xfId="601" xr:uid="{00000000-0005-0000-0000-0000685A0000}"/>
    <cellStyle name="Normal 27 2 2 2 2" xfId="1700" xr:uid="{00000000-0005-0000-0000-0000695A0000}"/>
    <cellStyle name="Normal 27 2 2 2 2 2" xfId="3883" xr:uid="{00000000-0005-0000-0000-00006A5A0000}"/>
    <cellStyle name="Normal 27 2 2 2 2 2 2" xfId="10426" xr:uid="{00000000-0005-0000-0000-00006B5A0000}"/>
    <cellStyle name="Normal 27 2 2 2 2 2 2 2" xfId="21345" xr:uid="{00000000-0005-0000-0000-00006C5A0000}"/>
    <cellStyle name="Normal 27 2 2 2 2 2 2 2 2" xfId="30995" xr:uid="{00000000-0005-0000-0000-00006D5A0000}"/>
    <cellStyle name="Normal 27 2 2 2 2 2 2 3" xfId="30994" xr:uid="{00000000-0005-0000-0000-00006E5A0000}"/>
    <cellStyle name="Normal 27 2 2 2 2 2 2 4" xfId="54114" xr:uid="{00000000-0005-0000-0000-00006F5A0000}"/>
    <cellStyle name="Normal 27 2 2 2 2 2 3" xfId="14802" xr:uid="{00000000-0005-0000-0000-0000705A0000}"/>
    <cellStyle name="Normal 27 2 2 2 2 2 3 2" xfId="30996" xr:uid="{00000000-0005-0000-0000-0000715A0000}"/>
    <cellStyle name="Normal 27 2 2 2 2 2 4" xfId="30993" xr:uid="{00000000-0005-0000-0000-0000725A0000}"/>
    <cellStyle name="Normal 27 2 2 2 2 2 5" xfId="47571" xr:uid="{00000000-0005-0000-0000-0000735A0000}"/>
    <cellStyle name="Normal 27 2 2 2 2 3" xfId="8245" xr:uid="{00000000-0005-0000-0000-0000745A0000}"/>
    <cellStyle name="Normal 27 2 2 2 2 3 2" xfId="19164" xr:uid="{00000000-0005-0000-0000-0000755A0000}"/>
    <cellStyle name="Normal 27 2 2 2 2 3 2 2" xfId="30998" xr:uid="{00000000-0005-0000-0000-0000765A0000}"/>
    <cellStyle name="Normal 27 2 2 2 2 3 3" xfId="30997" xr:uid="{00000000-0005-0000-0000-0000775A0000}"/>
    <cellStyle name="Normal 27 2 2 2 2 3 4" xfId="51933" xr:uid="{00000000-0005-0000-0000-0000785A0000}"/>
    <cellStyle name="Normal 27 2 2 2 2 4" xfId="6064" xr:uid="{00000000-0005-0000-0000-0000795A0000}"/>
    <cellStyle name="Normal 27 2 2 2 2 4 2" xfId="16983" xr:uid="{00000000-0005-0000-0000-00007A5A0000}"/>
    <cellStyle name="Normal 27 2 2 2 2 4 2 2" xfId="31000" xr:uid="{00000000-0005-0000-0000-00007B5A0000}"/>
    <cellStyle name="Normal 27 2 2 2 2 4 3" xfId="30999" xr:uid="{00000000-0005-0000-0000-00007C5A0000}"/>
    <cellStyle name="Normal 27 2 2 2 2 4 4" xfId="49752" xr:uid="{00000000-0005-0000-0000-00007D5A0000}"/>
    <cellStyle name="Normal 27 2 2 2 2 5" xfId="12621" xr:uid="{00000000-0005-0000-0000-00007E5A0000}"/>
    <cellStyle name="Normal 27 2 2 2 2 5 2" xfId="31001" xr:uid="{00000000-0005-0000-0000-00007F5A0000}"/>
    <cellStyle name="Normal 27 2 2 2 2 6" xfId="30992" xr:uid="{00000000-0005-0000-0000-0000805A0000}"/>
    <cellStyle name="Normal 27 2 2 2 2 7" xfId="45390" xr:uid="{00000000-0005-0000-0000-0000815A0000}"/>
    <cellStyle name="Normal 27 2 2 2 3" xfId="2792" xr:uid="{00000000-0005-0000-0000-0000825A0000}"/>
    <cellStyle name="Normal 27 2 2 2 3 2" xfId="9335" xr:uid="{00000000-0005-0000-0000-0000835A0000}"/>
    <cellStyle name="Normal 27 2 2 2 3 2 2" xfId="20254" xr:uid="{00000000-0005-0000-0000-0000845A0000}"/>
    <cellStyle name="Normal 27 2 2 2 3 2 2 2" xfId="31004" xr:uid="{00000000-0005-0000-0000-0000855A0000}"/>
    <cellStyle name="Normal 27 2 2 2 3 2 3" xfId="31003" xr:uid="{00000000-0005-0000-0000-0000865A0000}"/>
    <cellStyle name="Normal 27 2 2 2 3 2 4" xfId="53023" xr:uid="{00000000-0005-0000-0000-0000875A0000}"/>
    <cellStyle name="Normal 27 2 2 2 3 3" xfId="13711" xr:uid="{00000000-0005-0000-0000-0000885A0000}"/>
    <cellStyle name="Normal 27 2 2 2 3 3 2" xfId="31005" xr:uid="{00000000-0005-0000-0000-0000895A0000}"/>
    <cellStyle name="Normal 27 2 2 2 3 4" xfId="31002" xr:uid="{00000000-0005-0000-0000-00008A5A0000}"/>
    <cellStyle name="Normal 27 2 2 2 3 5" xfId="46480" xr:uid="{00000000-0005-0000-0000-00008B5A0000}"/>
    <cellStyle name="Normal 27 2 2 2 4" xfId="7154" xr:uid="{00000000-0005-0000-0000-00008C5A0000}"/>
    <cellStyle name="Normal 27 2 2 2 4 2" xfId="18073" xr:uid="{00000000-0005-0000-0000-00008D5A0000}"/>
    <cellStyle name="Normal 27 2 2 2 4 2 2" xfId="31007" xr:uid="{00000000-0005-0000-0000-00008E5A0000}"/>
    <cellStyle name="Normal 27 2 2 2 4 3" xfId="31006" xr:uid="{00000000-0005-0000-0000-00008F5A0000}"/>
    <cellStyle name="Normal 27 2 2 2 4 4" xfId="50842" xr:uid="{00000000-0005-0000-0000-0000905A0000}"/>
    <cellStyle name="Normal 27 2 2 2 5" xfId="4973" xr:uid="{00000000-0005-0000-0000-0000915A0000}"/>
    <cellStyle name="Normal 27 2 2 2 5 2" xfId="15892" xr:uid="{00000000-0005-0000-0000-0000925A0000}"/>
    <cellStyle name="Normal 27 2 2 2 5 2 2" xfId="31009" xr:uid="{00000000-0005-0000-0000-0000935A0000}"/>
    <cellStyle name="Normal 27 2 2 2 5 3" xfId="31008" xr:uid="{00000000-0005-0000-0000-0000945A0000}"/>
    <cellStyle name="Normal 27 2 2 2 5 4" xfId="48661" xr:uid="{00000000-0005-0000-0000-0000955A0000}"/>
    <cellStyle name="Normal 27 2 2 2 6" xfId="11530" xr:uid="{00000000-0005-0000-0000-0000965A0000}"/>
    <cellStyle name="Normal 27 2 2 2 6 2" xfId="31010" xr:uid="{00000000-0005-0000-0000-0000975A0000}"/>
    <cellStyle name="Normal 27 2 2 2 7" xfId="30991" xr:uid="{00000000-0005-0000-0000-0000985A0000}"/>
    <cellStyle name="Normal 27 2 2 2 8" xfId="44299" xr:uid="{00000000-0005-0000-0000-0000995A0000}"/>
    <cellStyle name="Normal 27 2 2 3" xfId="1502" xr:uid="{00000000-0005-0000-0000-00009A5A0000}"/>
    <cellStyle name="Normal 27 2 2 3 2" xfId="3685" xr:uid="{00000000-0005-0000-0000-00009B5A0000}"/>
    <cellStyle name="Normal 27 2 2 3 2 2" xfId="10228" xr:uid="{00000000-0005-0000-0000-00009C5A0000}"/>
    <cellStyle name="Normal 27 2 2 3 2 2 2" xfId="21147" xr:uid="{00000000-0005-0000-0000-00009D5A0000}"/>
    <cellStyle name="Normal 27 2 2 3 2 2 2 2" xfId="31014" xr:uid="{00000000-0005-0000-0000-00009E5A0000}"/>
    <cellStyle name="Normal 27 2 2 3 2 2 3" xfId="31013" xr:uid="{00000000-0005-0000-0000-00009F5A0000}"/>
    <cellStyle name="Normal 27 2 2 3 2 2 4" xfId="53916" xr:uid="{00000000-0005-0000-0000-0000A05A0000}"/>
    <cellStyle name="Normal 27 2 2 3 2 3" xfId="14604" xr:uid="{00000000-0005-0000-0000-0000A15A0000}"/>
    <cellStyle name="Normal 27 2 2 3 2 3 2" xfId="31015" xr:uid="{00000000-0005-0000-0000-0000A25A0000}"/>
    <cellStyle name="Normal 27 2 2 3 2 4" xfId="31012" xr:uid="{00000000-0005-0000-0000-0000A35A0000}"/>
    <cellStyle name="Normal 27 2 2 3 2 5" xfId="47373" xr:uid="{00000000-0005-0000-0000-0000A45A0000}"/>
    <cellStyle name="Normal 27 2 2 3 3" xfId="8047" xr:uid="{00000000-0005-0000-0000-0000A55A0000}"/>
    <cellStyle name="Normal 27 2 2 3 3 2" xfId="18966" xr:uid="{00000000-0005-0000-0000-0000A65A0000}"/>
    <cellStyle name="Normal 27 2 2 3 3 2 2" xfId="31017" xr:uid="{00000000-0005-0000-0000-0000A75A0000}"/>
    <cellStyle name="Normal 27 2 2 3 3 3" xfId="31016" xr:uid="{00000000-0005-0000-0000-0000A85A0000}"/>
    <cellStyle name="Normal 27 2 2 3 3 4" xfId="51735" xr:uid="{00000000-0005-0000-0000-0000A95A0000}"/>
    <cellStyle name="Normal 27 2 2 3 4" xfId="5866" xr:uid="{00000000-0005-0000-0000-0000AA5A0000}"/>
    <cellStyle name="Normal 27 2 2 3 4 2" xfId="16785" xr:uid="{00000000-0005-0000-0000-0000AB5A0000}"/>
    <cellStyle name="Normal 27 2 2 3 4 2 2" xfId="31019" xr:uid="{00000000-0005-0000-0000-0000AC5A0000}"/>
    <cellStyle name="Normal 27 2 2 3 4 3" xfId="31018" xr:uid="{00000000-0005-0000-0000-0000AD5A0000}"/>
    <cellStyle name="Normal 27 2 2 3 4 4" xfId="49554" xr:uid="{00000000-0005-0000-0000-0000AE5A0000}"/>
    <cellStyle name="Normal 27 2 2 3 5" xfId="12423" xr:uid="{00000000-0005-0000-0000-0000AF5A0000}"/>
    <cellStyle name="Normal 27 2 2 3 5 2" xfId="31020" xr:uid="{00000000-0005-0000-0000-0000B05A0000}"/>
    <cellStyle name="Normal 27 2 2 3 6" xfId="31011" xr:uid="{00000000-0005-0000-0000-0000B15A0000}"/>
    <cellStyle name="Normal 27 2 2 3 7" xfId="45192" xr:uid="{00000000-0005-0000-0000-0000B25A0000}"/>
    <cellStyle name="Normal 27 2 2 4" xfId="2594" xr:uid="{00000000-0005-0000-0000-0000B35A0000}"/>
    <cellStyle name="Normal 27 2 2 4 2" xfId="9137" xr:uid="{00000000-0005-0000-0000-0000B45A0000}"/>
    <cellStyle name="Normal 27 2 2 4 2 2" xfId="20056" xr:uid="{00000000-0005-0000-0000-0000B55A0000}"/>
    <cellStyle name="Normal 27 2 2 4 2 2 2" xfId="31023" xr:uid="{00000000-0005-0000-0000-0000B65A0000}"/>
    <cellStyle name="Normal 27 2 2 4 2 3" xfId="31022" xr:uid="{00000000-0005-0000-0000-0000B75A0000}"/>
    <cellStyle name="Normal 27 2 2 4 2 4" xfId="52825" xr:uid="{00000000-0005-0000-0000-0000B85A0000}"/>
    <cellStyle name="Normal 27 2 2 4 3" xfId="13513" xr:uid="{00000000-0005-0000-0000-0000B95A0000}"/>
    <cellStyle name="Normal 27 2 2 4 3 2" xfId="31024" xr:uid="{00000000-0005-0000-0000-0000BA5A0000}"/>
    <cellStyle name="Normal 27 2 2 4 4" xfId="31021" xr:uid="{00000000-0005-0000-0000-0000BB5A0000}"/>
    <cellStyle name="Normal 27 2 2 4 5" xfId="46282" xr:uid="{00000000-0005-0000-0000-0000BC5A0000}"/>
    <cellStyle name="Normal 27 2 2 5" xfId="6956" xr:uid="{00000000-0005-0000-0000-0000BD5A0000}"/>
    <cellStyle name="Normal 27 2 2 5 2" xfId="17875" xr:uid="{00000000-0005-0000-0000-0000BE5A0000}"/>
    <cellStyle name="Normal 27 2 2 5 2 2" xfId="31026" xr:uid="{00000000-0005-0000-0000-0000BF5A0000}"/>
    <cellStyle name="Normal 27 2 2 5 3" xfId="31025" xr:uid="{00000000-0005-0000-0000-0000C05A0000}"/>
    <cellStyle name="Normal 27 2 2 5 4" xfId="50644" xr:uid="{00000000-0005-0000-0000-0000C15A0000}"/>
    <cellStyle name="Normal 27 2 2 6" xfId="4775" xr:uid="{00000000-0005-0000-0000-0000C25A0000}"/>
    <cellStyle name="Normal 27 2 2 6 2" xfId="15694" xr:uid="{00000000-0005-0000-0000-0000C35A0000}"/>
    <cellStyle name="Normal 27 2 2 6 2 2" xfId="31028" xr:uid="{00000000-0005-0000-0000-0000C45A0000}"/>
    <cellStyle name="Normal 27 2 2 6 3" xfId="31027" xr:uid="{00000000-0005-0000-0000-0000C55A0000}"/>
    <cellStyle name="Normal 27 2 2 6 4" xfId="48463" xr:uid="{00000000-0005-0000-0000-0000C65A0000}"/>
    <cellStyle name="Normal 27 2 2 7" xfId="11332" xr:uid="{00000000-0005-0000-0000-0000C75A0000}"/>
    <cellStyle name="Normal 27 2 2 7 2" xfId="31029" xr:uid="{00000000-0005-0000-0000-0000C85A0000}"/>
    <cellStyle name="Normal 27 2 2 8" xfId="30990" xr:uid="{00000000-0005-0000-0000-0000C95A0000}"/>
    <cellStyle name="Normal 27 2 2 9" xfId="44101" xr:uid="{00000000-0005-0000-0000-0000CA5A0000}"/>
    <cellStyle name="Normal 27 2 3" xfId="501" xr:uid="{00000000-0005-0000-0000-0000CB5A0000}"/>
    <cellStyle name="Normal 27 2 3 2" xfId="1601" xr:uid="{00000000-0005-0000-0000-0000CC5A0000}"/>
    <cellStyle name="Normal 27 2 3 2 2" xfId="3784" xr:uid="{00000000-0005-0000-0000-0000CD5A0000}"/>
    <cellStyle name="Normal 27 2 3 2 2 2" xfId="10327" xr:uid="{00000000-0005-0000-0000-0000CE5A0000}"/>
    <cellStyle name="Normal 27 2 3 2 2 2 2" xfId="21246" xr:uid="{00000000-0005-0000-0000-0000CF5A0000}"/>
    <cellStyle name="Normal 27 2 3 2 2 2 2 2" xfId="31034" xr:uid="{00000000-0005-0000-0000-0000D05A0000}"/>
    <cellStyle name="Normal 27 2 3 2 2 2 3" xfId="31033" xr:uid="{00000000-0005-0000-0000-0000D15A0000}"/>
    <cellStyle name="Normal 27 2 3 2 2 2 4" xfId="54015" xr:uid="{00000000-0005-0000-0000-0000D25A0000}"/>
    <cellStyle name="Normal 27 2 3 2 2 3" xfId="14703" xr:uid="{00000000-0005-0000-0000-0000D35A0000}"/>
    <cellStyle name="Normal 27 2 3 2 2 3 2" xfId="31035" xr:uid="{00000000-0005-0000-0000-0000D45A0000}"/>
    <cellStyle name="Normal 27 2 3 2 2 4" xfId="31032" xr:uid="{00000000-0005-0000-0000-0000D55A0000}"/>
    <cellStyle name="Normal 27 2 3 2 2 5" xfId="47472" xr:uid="{00000000-0005-0000-0000-0000D65A0000}"/>
    <cellStyle name="Normal 27 2 3 2 3" xfId="8146" xr:uid="{00000000-0005-0000-0000-0000D75A0000}"/>
    <cellStyle name="Normal 27 2 3 2 3 2" xfId="19065" xr:uid="{00000000-0005-0000-0000-0000D85A0000}"/>
    <cellStyle name="Normal 27 2 3 2 3 2 2" xfId="31037" xr:uid="{00000000-0005-0000-0000-0000D95A0000}"/>
    <cellStyle name="Normal 27 2 3 2 3 3" xfId="31036" xr:uid="{00000000-0005-0000-0000-0000DA5A0000}"/>
    <cellStyle name="Normal 27 2 3 2 3 4" xfId="51834" xr:uid="{00000000-0005-0000-0000-0000DB5A0000}"/>
    <cellStyle name="Normal 27 2 3 2 4" xfId="5965" xr:uid="{00000000-0005-0000-0000-0000DC5A0000}"/>
    <cellStyle name="Normal 27 2 3 2 4 2" xfId="16884" xr:uid="{00000000-0005-0000-0000-0000DD5A0000}"/>
    <cellStyle name="Normal 27 2 3 2 4 2 2" xfId="31039" xr:uid="{00000000-0005-0000-0000-0000DE5A0000}"/>
    <cellStyle name="Normal 27 2 3 2 4 3" xfId="31038" xr:uid="{00000000-0005-0000-0000-0000DF5A0000}"/>
    <cellStyle name="Normal 27 2 3 2 4 4" xfId="49653" xr:uid="{00000000-0005-0000-0000-0000E05A0000}"/>
    <cellStyle name="Normal 27 2 3 2 5" xfId="12522" xr:uid="{00000000-0005-0000-0000-0000E15A0000}"/>
    <cellStyle name="Normal 27 2 3 2 5 2" xfId="31040" xr:uid="{00000000-0005-0000-0000-0000E25A0000}"/>
    <cellStyle name="Normal 27 2 3 2 6" xfId="31031" xr:uid="{00000000-0005-0000-0000-0000E35A0000}"/>
    <cellStyle name="Normal 27 2 3 2 7" xfId="45291" xr:uid="{00000000-0005-0000-0000-0000E45A0000}"/>
    <cellStyle name="Normal 27 2 3 3" xfId="2693" xr:uid="{00000000-0005-0000-0000-0000E55A0000}"/>
    <cellStyle name="Normal 27 2 3 3 2" xfId="9236" xr:uid="{00000000-0005-0000-0000-0000E65A0000}"/>
    <cellStyle name="Normal 27 2 3 3 2 2" xfId="20155" xr:uid="{00000000-0005-0000-0000-0000E75A0000}"/>
    <cellStyle name="Normal 27 2 3 3 2 2 2" xfId="31043" xr:uid="{00000000-0005-0000-0000-0000E85A0000}"/>
    <cellStyle name="Normal 27 2 3 3 2 3" xfId="31042" xr:uid="{00000000-0005-0000-0000-0000E95A0000}"/>
    <cellStyle name="Normal 27 2 3 3 2 4" xfId="52924" xr:uid="{00000000-0005-0000-0000-0000EA5A0000}"/>
    <cellStyle name="Normal 27 2 3 3 3" xfId="13612" xr:uid="{00000000-0005-0000-0000-0000EB5A0000}"/>
    <cellStyle name="Normal 27 2 3 3 3 2" xfId="31044" xr:uid="{00000000-0005-0000-0000-0000EC5A0000}"/>
    <cellStyle name="Normal 27 2 3 3 4" xfId="31041" xr:uid="{00000000-0005-0000-0000-0000ED5A0000}"/>
    <cellStyle name="Normal 27 2 3 3 5" xfId="46381" xr:uid="{00000000-0005-0000-0000-0000EE5A0000}"/>
    <cellStyle name="Normal 27 2 3 4" xfId="7055" xr:uid="{00000000-0005-0000-0000-0000EF5A0000}"/>
    <cellStyle name="Normal 27 2 3 4 2" xfId="17974" xr:uid="{00000000-0005-0000-0000-0000F05A0000}"/>
    <cellStyle name="Normal 27 2 3 4 2 2" xfId="31046" xr:uid="{00000000-0005-0000-0000-0000F15A0000}"/>
    <cellStyle name="Normal 27 2 3 4 3" xfId="31045" xr:uid="{00000000-0005-0000-0000-0000F25A0000}"/>
    <cellStyle name="Normal 27 2 3 4 4" xfId="50743" xr:uid="{00000000-0005-0000-0000-0000F35A0000}"/>
    <cellStyle name="Normal 27 2 3 5" xfId="4874" xr:uid="{00000000-0005-0000-0000-0000F45A0000}"/>
    <cellStyle name="Normal 27 2 3 5 2" xfId="15793" xr:uid="{00000000-0005-0000-0000-0000F55A0000}"/>
    <cellStyle name="Normal 27 2 3 5 2 2" xfId="31048" xr:uid="{00000000-0005-0000-0000-0000F65A0000}"/>
    <cellStyle name="Normal 27 2 3 5 3" xfId="31047" xr:uid="{00000000-0005-0000-0000-0000F75A0000}"/>
    <cellStyle name="Normal 27 2 3 5 4" xfId="48562" xr:uid="{00000000-0005-0000-0000-0000F85A0000}"/>
    <cellStyle name="Normal 27 2 3 6" xfId="11431" xr:uid="{00000000-0005-0000-0000-0000F95A0000}"/>
    <cellStyle name="Normal 27 2 3 6 2" xfId="31049" xr:uid="{00000000-0005-0000-0000-0000FA5A0000}"/>
    <cellStyle name="Normal 27 2 3 7" xfId="31030" xr:uid="{00000000-0005-0000-0000-0000FB5A0000}"/>
    <cellStyle name="Normal 27 2 3 8" xfId="44200" xr:uid="{00000000-0005-0000-0000-0000FC5A0000}"/>
    <cellStyle name="Normal 27 2 4" xfId="688" xr:uid="{00000000-0005-0000-0000-0000FD5A0000}"/>
    <cellStyle name="Normal 27 2 4 2" xfId="1787" xr:uid="{00000000-0005-0000-0000-0000FE5A0000}"/>
    <cellStyle name="Normal 27 2 4 2 2" xfId="3970" xr:uid="{00000000-0005-0000-0000-0000FF5A0000}"/>
    <cellStyle name="Normal 27 2 4 2 2 2" xfId="10513" xr:uid="{00000000-0005-0000-0000-0000005B0000}"/>
    <cellStyle name="Normal 27 2 4 2 2 2 2" xfId="21432" xr:uid="{00000000-0005-0000-0000-0000015B0000}"/>
    <cellStyle name="Normal 27 2 4 2 2 2 2 2" xfId="31054" xr:uid="{00000000-0005-0000-0000-0000025B0000}"/>
    <cellStyle name="Normal 27 2 4 2 2 2 3" xfId="31053" xr:uid="{00000000-0005-0000-0000-0000035B0000}"/>
    <cellStyle name="Normal 27 2 4 2 2 2 4" xfId="54201" xr:uid="{00000000-0005-0000-0000-0000045B0000}"/>
    <cellStyle name="Normal 27 2 4 2 2 3" xfId="14889" xr:uid="{00000000-0005-0000-0000-0000055B0000}"/>
    <cellStyle name="Normal 27 2 4 2 2 3 2" xfId="31055" xr:uid="{00000000-0005-0000-0000-0000065B0000}"/>
    <cellStyle name="Normal 27 2 4 2 2 4" xfId="31052" xr:uid="{00000000-0005-0000-0000-0000075B0000}"/>
    <cellStyle name="Normal 27 2 4 2 2 5" xfId="47658" xr:uid="{00000000-0005-0000-0000-0000085B0000}"/>
    <cellStyle name="Normal 27 2 4 2 3" xfId="8332" xr:uid="{00000000-0005-0000-0000-0000095B0000}"/>
    <cellStyle name="Normal 27 2 4 2 3 2" xfId="19251" xr:uid="{00000000-0005-0000-0000-00000A5B0000}"/>
    <cellStyle name="Normal 27 2 4 2 3 2 2" xfId="31057" xr:uid="{00000000-0005-0000-0000-00000B5B0000}"/>
    <cellStyle name="Normal 27 2 4 2 3 3" xfId="31056" xr:uid="{00000000-0005-0000-0000-00000C5B0000}"/>
    <cellStyle name="Normal 27 2 4 2 3 4" xfId="52020" xr:uid="{00000000-0005-0000-0000-00000D5B0000}"/>
    <cellStyle name="Normal 27 2 4 2 4" xfId="6151" xr:uid="{00000000-0005-0000-0000-00000E5B0000}"/>
    <cellStyle name="Normal 27 2 4 2 4 2" xfId="17070" xr:uid="{00000000-0005-0000-0000-00000F5B0000}"/>
    <cellStyle name="Normal 27 2 4 2 4 2 2" xfId="31059" xr:uid="{00000000-0005-0000-0000-0000105B0000}"/>
    <cellStyle name="Normal 27 2 4 2 4 3" xfId="31058" xr:uid="{00000000-0005-0000-0000-0000115B0000}"/>
    <cellStyle name="Normal 27 2 4 2 4 4" xfId="49839" xr:uid="{00000000-0005-0000-0000-0000125B0000}"/>
    <cellStyle name="Normal 27 2 4 2 5" xfId="12708" xr:uid="{00000000-0005-0000-0000-0000135B0000}"/>
    <cellStyle name="Normal 27 2 4 2 5 2" xfId="31060" xr:uid="{00000000-0005-0000-0000-0000145B0000}"/>
    <cellStyle name="Normal 27 2 4 2 6" xfId="31051" xr:uid="{00000000-0005-0000-0000-0000155B0000}"/>
    <cellStyle name="Normal 27 2 4 2 7" xfId="45477" xr:uid="{00000000-0005-0000-0000-0000165B0000}"/>
    <cellStyle name="Normal 27 2 4 3" xfId="2879" xr:uid="{00000000-0005-0000-0000-0000175B0000}"/>
    <cellStyle name="Normal 27 2 4 3 2" xfId="9422" xr:uid="{00000000-0005-0000-0000-0000185B0000}"/>
    <cellStyle name="Normal 27 2 4 3 2 2" xfId="20341" xr:uid="{00000000-0005-0000-0000-0000195B0000}"/>
    <cellStyle name="Normal 27 2 4 3 2 2 2" xfId="31063" xr:uid="{00000000-0005-0000-0000-00001A5B0000}"/>
    <cellStyle name="Normal 27 2 4 3 2 3" xfId="31062" xr:uid="{00000000-0005-0000-0000-00001B5B0000}"/>
    <cellStyle name="Normal 27 2 4 3 2 4" xfId="53110" xr:uid="{00000000-0005-0000-0000-00001C5B0000}"/>
    <cellStyle name="Normal 27 2 4 3 3" xfId="13798" xr:uid="{00000000-0005-0000-0000-00001D5B0000}"/>
    <cellStyle name="Normal 27 2 4 3 3 2" xfId="31064" xr:uid="{00000000-0005-0000-0000-00001E5B0000}"/>
    <cellStyle name="Normal 27 2 4 3 4" xfId="31061" xr:uid="{00000000-0005-0000-0000-00001F5B0000}"/>
    <cellStyle name="Normal 27 2 4 3 5" xfId="46567" xr:uid="{00000000-0005-0000-0000-0000205B0000}"/>
    <cellStyle name="Normal 27 2 4 4" xfId="7241" xr:uid="{00000000-0005-0000-0000-0000215B0000}"/>
    <cellStyle name="Normal 27 2 4 4 2" xfId="18160" xr:uid="{00000000-0005-0000-0000-0000225B0000}"/>
    <cellStyle name="Normal 27 2 4 4 2 2" xfId="31066" xr:uid="{00000000-0005-0000-0000-0000235B0000}"/>
    <cellStyle name="Normal 27 2 4 4 3" xfId="31065" xr:uid="{00000000-0005-0000-0000-0000245B0000}"/>
    <cellStyle name="Normal 27 2 4 4 4" xfId="50929" xr:uid="{00000000-0005-0000-0000-0000255B0000}"/>
    <cellStyle name="Normal 27 2 4 5" xfId="5060" xr:uid="{00000000-0005-0000-0000-0000265B0000}"/>
    <cellStyle name="Normal 27 2 4 5 2" xfId="15979" xr:uid="{00000000-0005-0000-0000-0000275B0000}"/>
    <cellStyle name="Normal 27 2 4 5 2 2" xfId="31068" xr:uid="{00000000-0005-0000-0000-0000285B0000}"/>
    <cellStyle name="Normal 27 2 4 5 3" xfId="31067" xr:uid="{00000000-0005-0000-0000-0000295B0000}"/>
    <cellStyle name="Normal 27 2 4 5 4" xfId="48748" xr:uid="{00000000-0005-0000-0000-00002A5B0000}"/>
    <cellStyle name="Normal 27 2 4 6" xfId="11617" xr:uid="{00000000-0005-0000-0000-00002B5B0000}"/>
    <cellStyle name="Normal 27 2 4 6 2" xfId="31069" xr:uid="{00000000-0005-0000-0000-00002C5B0000}"/>
    <cellStyle name="Normal 27 2 4 7" xfId="31050" xr:uid="{00000000-0005-0000-0000-00002D5B0000}"/>
    <cellStyle name="Normal 27 2 4 8" xfId="44386" xr:uid="{00000000-0005-0000-0000-00002E5B0000}"/>
    <cellStyle name="Normal 27 2 5" xfId="786" xr:uid="{00000000-0005-0000-0000-00002F5B0000}"/>
    <cellStyle name="Normal 27 2 5 2" xfId="1885" xr:uid="{00000000-0005-0000-0000-0000305B0000}"/>
    <cellStyle name="Normal 27 2 5 2 2" xfId="4068" xr:uid="{00000000-0005-0000-0000-0000315B0000}"/>
    <cellStyle name="Normal 27 2 5 2 2 2" xfId="10611" xr:uid="{00000000-0005-0000-0000-0000325B0000}"/>
    <cellStyle name="Normal 27 2 5 2 2 2 2" xfId="21530" xr:uid="{00000000-0005-0000-0000-0000335B0000}"/>
    <cellStyle name="Normal 27 2 5 2 2 2 2 2" xfId="31074" xr:uid="{00000000-0005-0000-0000-0000345B0000}"/>
    <cellStyle name="Normal 27 2 5 2 2 2 3" xfId="31073" xr:uid="{00000000-0005-0000-0000-0000355B0000}"/>
    <cellStyle name="Normal 27 2 5 2 2 2 4" xfId="54299" xr:uid="{00000000-0005-0000-0000-0000365B0000}"/>
    <cellStyle name="Normal 27 2 5 2 2 3" xfId="14987" xr:uid="{00000000-0005-0000-0000-0000375B0000}"/>
    <cellStyle name="Normal 27 2 5 2 2 3 2" xfId="31075" xr:uid="{00000000-0005-0000-0000-0000385B0000}"/>
    <cellStyle name="Normal 27 2 5 2 2 4" xfId="31072" xr:uid="{00000000-0005-0000-0000-0000395B0000}"/>
    <cellStyle name="Normal 27 2 5 2 2 5" xfId="47756" xr:uid="{00000000-0005-0000-0000-00003A5B0000}"/>
    <cellStyle name="Normal 27 2 5 2 3" xfId="8430" xr:uid="{00000000-0005-0000-0000-00003B5B0000}"/>
    <cellStyle name="Normal 27 2 5 2 3 2" xfId="19349" xr:uid="{00000000-0005-0000-0000-00003C5B0000}"/>
    <cellStyle name="Normal 27 2 5 2 3 2 2" xfId="31077" xr:uid="{00000000-0005-0000-0000-00003D5B0000}"/>
    <cellStyle name="Normal 27 2 5 2 3 3" xfId="31076" xr:uid="{00000000-0005-0000-0000-00003E5B0000}"/>
    <cellStyle name="Normal 27 2 5 2 3 4" xfId="52118" xr:uid="{00000000-0005-0000-0000-00003F5B0000}"/>
    <cellStyle name="Normal 27 2 5 2 4" xfId="6249" xr:uid="{00000000-0005-0000-0000-0000405B0000}"/>
    <cellStyle name="Normal 27 2 5 2 4 2" xfId="17168" xr:uid="{00000000-0005-0000-0000-0000415B0000}"/>
    <cellStyle name="Normal 27 2 5 2 4 2 2" xfId="31079" xr:uid="{00000000-0005-0000-0000-0000425B0000}"/>
    <cellStyle name="Normal 27 2 5 2 4 3" xfId="31078" xr:uid="{00000000-0005-0000-0000-0000435B0000}"/>
    <cellStyle name="Normal 27 2 5 2 4 4" xfId="49937" xr:uid="{00000000-0005-0000-0000-0000445B0000}"/>
    <cellStyle name="Normal 27 2 5 2 5" xfId="12806" xr:uid="{00000000-0005-0000-0000-0000455B0000}"/>
    <cellStyle name="Normal 27 2 5 2 5 2" xfId="31080" xr:uid="{00000000-0005-0000-0000-0000465B0000}"/>
    <cellStyle name="Normal 27 2 5 2 6" xfId="31071" xr:uid="{00000000-0005-0000-0000-0000475B0000}"/>
    <cellStyle name="Normal 27 2 5 2 7" xfId="45575" xr:uid="{00000000-0005-0000-0000-0000485B0000}"/>
    <cellStyle name="Normal 27 2 5 3" xfId="2977" xr:uid="{00000000-0005-0000-0000-0000495B0000}"/>
    <cellStyle name="Normal 27 2 5 3 2" xfId="9520" xr:uid="{00000000-0005-0000-0000-00004A5B0000}"/>
    <cellStyle name="Normal 27 2 5 3 2 2" xfId="20439" xr:uid="{00000000-0005-0000-0000-00004B5B0000}"/>
    <cellStyle name="Normal 27 2 5 3 2 2 2" xfId="31083" xr:uid="{00000000-0005-0000-0000-00004C5B0000}"/>
    <cellStyle name="Normal 27 2 5 3 2 3" xfId="31082" xr:uid="{00000000-0005-0000-0000-00004D5B0000}"/>
    <cellStyle name="Normal 27 2 5 3 2 4" xfId="53208" xr:uid="{00000000-0005-0000-0000-00004E5B0000}"/>
    <cellStyle name="Normal 27 2 5 3 3" xfId="13896" xr:uid="{00000000-0005-0000-0000-00004F5B0000}"/>
    <cellStyle name="Normal 27 2 5 3 3 2" xfId="31084" xr:uid="{00000000-0005-0000-0000-0000505B0000}"/>
    <cellStyle name="Normal 27 2 5 3 4" xfId="31081" xr:uid="{00000000-0005-0000-0000-0000515B0000}"/>
    <cellStyle name="Normal 27 2 5 3 5" xfId="46665" xr:uid="{00000000-0005-0000-0000-0000525B0000}"/>
    <cellStyle name="Normal 27 2 5 4" xfId="7339" xr:uid="{00000000-0005-0000-0000-0000535B0000}"/>
    <cellStyle name="Normal 27 2 5 4 2" xfId="18258" xr:uid="{00000000-0005-0000-0000-0000545B0000}"/>
    <cellStyle name="Normal 27 2 5 4 2 2" xfId="31086" xr:uid="{00000000-0005-0000-0000-0000555B0000}"/>
    <cellStyle name="Normal 27 2 5 4 3" xfId="31085" xr:uid="{00000000-0005-0000-0000-0000565B0000}"/>
    <cellStyle name="Normal 27 2 5 4 4" xfId="51027" xr:uid="{00000000-0005-0000-0000-0000575B0000}"/>
    <cellStyle name="Normal 27 2 5 5" xfId="5158" xr:uid="{00000000-0005-0000-0000-0000585B0000}"/>
    <cellStyle name="Normal 27 2 5 5 2" xfId="16077" xr:uid="{00000000-0005-0000-0000-0000595B0000}"/>
    <cellStyle name="Normal 27 2 5 5 2 2" xfId="31088" xr:uid="{00000000-0005-0000-0000-00005A5B0000}"/>
    <cellStyle name="Normal 27 2 5 5 3" xfId="31087" xr:uid="{00000000-0005-0000-0000-00005B5B0000}"/>
    <cellStyle name="Normal 27 2 5 5 4" xfId="48846" xr:uid="{00000000-0005-0000-0000-00005C5B0000}"/>
    <cellStyle name="Normal 27 2 5 6" xfId="11715" xr:uid="{00000000-0005-0000-0000-00005D5B0000}"/>
    <cellStyle name="Normal 27 2 5 6 2" xfId="31089" xr:uid="{00000000-0005-0000-0000-00005E5B0000}"/>
    <cellStyle name="Normal 27 2 5 7" xfId="31070" xr:uid="{00000000-0005-0000-0000-00005F5B0000}"/>
    <cellStyle name="Normal 27 2 5 8" xfId="44484" xr:uid="{00000000-0005-0000-0000-0000605B0000}"/>
    <cellStyle name="Normal 27 2 6" xfId="884" xr:uid="{00000000-0005-0000-0000-0000615B0000}"/>
    <cellStyle name="Normal 27 2 6 2" xfId="1983" xr:uid="{00000000-0005-0000-0000-0000625B0000}"/>
    <cellStyle name="Normal 27 2 6 2 2" xfId="4166" xr:uid="{00000000-0005-0000-0000-0000635B0000}"/>
    <cellStyle name="Normal 27 2 6 2 2 2" xfId="10709" xr:uid="{00000000-0005-0000-0000-0000645B0000}"/>
    <cellStyle name="Normal 27 2 6 2 2 2 2" xfId="21628" xr:uid="{00000000-0005-0000-0000-0000655B0000}"/>
    <cellStyle name="Normal 27 2 6 2 2 2 2 2" xfId="31094" xr:uid="{00000000-0005-0000-0000-0000665B0000}"/>
    <cellStyle name="Normal 27 2 6 2 2 2 3" xfId="31093" xr:uid="{00000000-0005-0000-0000-0000675B0000}"/>
    <cellStyle name="Normal 27 2 6 2 2 2 4" xfId="54397" xr:uid="{00000000-0005-0000-0000-0000685B0000}"/>
    <cellStyle name="Normal 27 2 6 2 2 3" xfId="15085" xr:uid="{00000000-0005-0000-0000-0000695B0000}"/>
    <cellStyle name="Normal 27 2 6 2 2 3 2" xfId="31095" xr:uid="{00000000-0005-0000-0000-00006A5B0000}"/>
    <cellStyle name="Normal 27 2 6 2 2 4" xfId="31092" xr:uid="{00000000-0005-0000-0000-00006B5B0000}"/>
    <cellStyle name="Normal 27 2 6 2 2 5" xfId="47854" xr:uid="{00000000-0005-0000-0000-00006C5B0000}"/>
    <cellStyle name="Normal 27 2 6 2 3" xfId="8528" xr:uid="{00000000-0005-0000-0000-00006D5B0000}"/>
    <cellStyle name="Normal 27 2 6 2 3 2" xfId="19447" xr:uid="{00000000-0005-0000-0000-00006E5B0000}"/>
    <cellStyle name="Normal 27 2 6 2 3 2 2" xfId="31097" xr:uid="{00000000-0005-0000-0000-00006F5B0000}"/>
    <cellStyle name="Normal 27 2 6 2 3 3" xfId="31096" xr:uid="{00000000-0005-0000-0000-0000705B0000}"/>
    <cellStyle name="Normal 27 2 6 2 3 4" xfId="52216" xr:uid="{00000000-0005-0000-0000-0000715B0000}"/>
    <cellStyle name="Normal 27 2 6 2 4" xfId="6347" xr:uid="{00000000-0005-0000-0000-0000725B0000}"/>
    <cellStyle name="Normal 27 2 6 2 4 2" xfId="17266" xr:uid="{00000000-0005-0000-0000-0000735B0000}"/>
    <cellStyle name="Normal 27 2 6 2 4 2 2" xfId="31099" xr:uid="{00000000-0005-0000-0000-0000745B0000}"/>
    <cellStyle name="Normal 27 2 6 2 4 3" xfId="31098" xr:uid="{00000000-0005-0000-0000-0000755B0000}"/>
    <cellStyle name="Normal 27 2 6 2 4 4" xfId="50035" xr:uid="{00000000-0005-0000-0000-0000765B0000}"/>
    <cellStyle name="Normal 27 2 6 2 5" xfId="12904" xr:uid="{00000000-0005-0000-0000-0000775B0000}"/>
    <cellStyle name="Normal 27 2 6 2 5 2" xfId="31100" xr:uid="{00000000-0005-0000-0000-0000785B0000}"/>
    <cellStyle name="Normal 27 2 6 2 6" xfId="31091" xr:uid="{00000000-0005-0000-0000-0000795B0000}"/>
    <cellStyle name="Normal 27 2 6 2 7" xfId="45673" xr:uid="{00000000-0005-0000-0000-00007A5B0000}"/>
    <cellStyle name="Normal 27 2 6 3" xfId="3075" xr:uid="{00000000-0005-0000-0000-00007B5B0000}"/>
    <cellStyle name="Normal 27 2 6 3 2" xfId="9618" xr:uid="{00000000-0005-0000-0000-00007C5B0000}"/>
    <cellStyle name="Normal 27 2 6 3 2 2" xfId="20537" xr:uid="{00000000-0005-0000-0000-00007D5B0000}"/>
    <cellStyle name="Normal 27 2 6 3 2 2 2" xfId="31103" xr:uid="{00000000-0005-0000-0000-00007E5B0000}"/>
    <cellStyle name="Normal 27 2 6 3 2 3" xfId="31102" xr:uid="{00000000-0005-0000-0000-00007F5B0000}"/>
    <cellStyle name="Normal 27 2 6 3 2 4" xfId="53306" xr:uid="{00000000-0005-0000-0000-0000805B0000}"/>
    <cellStyle name="Normal 27 2 6 3 3" xfId="13994" xr:uid="{00000000-0005-0000-0000-0000815B0000}"/>
    <cellStyle name="Normal 27 2 6 3 3 2" xfId="31104" xr:uid="{00000000-0005-0000-0000-0000825B0000}"/>
    <cellStyle name="Normal 27 2 6 3 4" xfId="31101" xr:uid="{00000000-0005-0000-0000-0000835B0000}"/>
    <cellStyle name="Normal 27 2 6 3 5" xfId="46763" xr:uid="{00000000-0005-0000-0000-0000845B0000}"/>
    <cellStyle name="Normal 27 2 6 4" xfId="7437" xr:uid="{00000000-0005-0000-0000-0000855B0000}"/>
    <cellStyle name="Normal 27 2 6 4 2" xfId="18356" xr:uid="{00000000-0005-0000-0000-0000865B0000}"/>
    <cellStyle name="Normal 27 2 6 4 2 2" xfId="31106" xr:uid="{00000000-0005-0000-0000-0000875B0000}"/>
    <cellStyle name="Normal 27 2 6 4 3" xfId="31105" xr:uid="{00000000-0005-0000-0000-0000885B0000}"/>
    <cellStyle name="Normal 27 2 6 4 4" xfId="51125" xr:uid="{00000000-0005-0000-0000-0000895B0000}"/>
    <cellStyle name="Normal 27 2 6 5" xfId="5256" xr:uid="{00000000-0005-0000-0000-00008A5B0000}"/>
    <cellStyle name="Normal 27 2 6 5 2" xfId="16175" xr:uid="{00000000-0005-0000-0000-00008B5B0000}"/>
    <cellStyle name="Normal 27 2 6 5 2 2" xfId="31108" xr:uid="{00000000-0005-0000-0000-00008C5B0000}"/>
    <cellStyle name="Normal 27 2 6 5 3" xfId="31107" xr:uid="{00000000-0005-0000-0000-00008D5B0000}"/>
    <cellStyle name="Normal 27 2 6 5 4" xfId="48944" xr:uid="{00000000-0005-0000-0000-00008E5B0000}"/>
    <cellStyle name="Normal 27 2 6 6" xfId="11813" xr:uid="{00000000-0005-0000-0000-00008F5B0000}"/>
    <cellStyle name="Normal 27 2 6 6 2" xfId="31109" xr:uid="{00000000-0005-0000-0000-0000905B0000}"/>
    <cellStyle name="Normal 27 2 6 7" xfId="31090" xr:uid="{00000000-0005-0000-0000-0000915B0000}"/>
    <cellStyle name="Normal 27 2 6 8" xfId="44582" xr:uid="{00000000-0005-0000-0000-0000925B0000}"/>
    <cellStyle name="Normal 27 2 7" xfId="996" xr:uid="{00000000-0005-0000-0000-0000935B0000}"/>
    <cellStyle name="Normal 27 2 7 2" xfId="2094" xr:uid="{00000000-0005-0000-0000-0000945B0000}"/>
    <cellStyle name="Normal 27 2 7 2 2" xfId="4277" xr:uid="{00000000-0005-0000-0000-0000955B0000}"/>
    <cellStyle name="Normal 27 2 7 2 2 2" xfId="10820" xr:uid="{00000000-0005-0000-0000-0000965B0000}"/>
    <cellStyle name="Normal 27 2 7 2 2 2 2" xfId="21739" xr:uid="{00000000-0005-0000-0000-0000975B0000}"/>
    <cellStyle name="Normal 27 2 7 2 2 2 2 2" xfId="31114" xr:uid="{00000000-0005-0000-0000-0000985B0000}"/>
    <cellStyle name="Normal 27 2 7 2 2 2 3" xfId="31113" xr:uid="{00000000-0005-0000-0000-0000995B0000}"/>
    <cellStyle name="Normal 27 2 7 2 2 2 4" xfId="54508" xr:uid="{00000000-0005-0000-0000-00009A5B0000}"/>
    <cellStyle name="Normal 27 2 7 2 2 3" xfId="15196" xr:uid="{00000000-0005-0000-0000-00009B5B0000}"/>
    <cellStyle name="Normal 27 2 7 2 2 3 2" xfId="31115" xr:uid="{00000000-0005-0000-0000-00009C5B0000}"/>
    <cellStyle name="Normal 27 2 7 2 2 4" xfId="31112" xr:uid="{00000000-0005-0000-0000-00009D5B0000}"/>
    <cellStyle name="Normal 27 2 7 2 2 5" xfId="47965" xr:uid="{00000000-0005-0000-0000-00009E5B0000}"/>
    <cellStyle name="Normal 27 2 7 2 3" xfId="8639" xr:uid="{00000000-0005-0000-0000-00009F5B0000}"/>
    <cellStyle name="Normal 27 2 7 2 3 2" xfId="19558" xr:uid="{00000000-0005-0000-0000-0000A05B0000}"/>
    <cellStyle name="Normal 27 2 7 2 3 2 2" xfId="31117" xr:uid="{00000000-0005-0000-0000-0000A15B0000}"/>
    <cellStyle name="Normal 27 2 7 2 3 3" xfId="31116" xr:uid="{00000000-0005-0000-0000-0000A25B0000}"/>
    <cellStyle name="Normal 27 2 7 2 3 4" xfId="52327" xr:uid="{00000000-0005-0000-0000-0000A35B0000}"/>
    <cellStyle name="Normal 27 2 7 2 4" xfId="6458" xr:uid="{00000000-0005-0000-0000-0000A45B0000}"/>
    <cellStyle name="Normal 27 2 7 2 4 2" xfId="17377" xr:uid="{00000000-0005-0000-0000-0000A55B0000}"/>
    <cellStyle name="Normal 27 2 7 2 4 2 2" xfId="31119" xr:uid="{00000000-0005-0000-0000-0000A65B0000}"/>
    <cellStyle name="Normal 27 2 7 2 4 3" xfId="31118" xr:uid="{00000000-0005-0000-0000-0000A75B0000}"/>
    <cellStyle name="Normal 27 2 7 2 4 4" xfId="50146" xr:uid="{00000000-0005-0000-0000-0000A85B0000}"/>
    <cellStyle name="Normal 27 2 7 2 5" xfId="13015" xr:uid="{00000000-0005-0000-0000-0000A95B0000}"/>
    <cellStyle name="Normal 27 2 7 2 5 2" xfId="31120" xr:uid="{00000000-0005-0000-0000-0000AA5B0000}"/>
    <cellStyle name="Normal 27 2 7 2 6" xfId="31111" xr:uid="{00000000-0005-0000-0000-0000AB5B0000}"/>
    <cellStyle name="Normal 27 2 7 2 7" xfId="45784" xr:uid="{00000000-0005-0000-0000-0000AC5B0000}"/>
    <cellStyle name="Normal 27 2 7 3" xfId="3186" xr:uid="{00000000-0005-0000-0000-0000AD5B0000}"/>
    <cellStyle name="Normal 27 2 7 3 2" xfId="9729" xr:uid="{00000000-0005-0000-0000-0000AE5B0000}"/>
    <cellStyle name="Normal 27 2 7 3 2 2" xfId="20648" xr:uid="{00000000-0005-0000-0000-0000AF5B0000}"/>
    <cellStyle name="Normal 27 2 7 3 2 2 2" xfId="31123" xr:uid="{00000000-0005-0000-0000-0000B05B0000}"/>
    <cellStyle name="Normal 27 2 7 3 2 3" xfId="31122" xr:uid="{00000000-0005-0000-0000-0000B15B0000}"/>
    <cellStyle name="Normal 27 2 7 3 2 4" xfId="53417" xr:uid="{00000000-0005-0000-0000-0000B25B0000}"/>
    <cellStyle name="Normal 27 2 7 3 3" xfId="14105" xr:uid="{00000000-0005-0000-0000-0000B35B0000}"/>
    <cellStyle name="Normal 27 2 7 3 3 2" xfId="31124" xr:uid="{00000000-0005-0000-0000-0000B45B0000}"/>
    <cellStyle name="Normal 27 2 7 3 4" xfId="31121" xr:uid="{00000000-0005-0000-0000-0000B55B0000}"/>
    <cellStyle name="Normal 27 2 7 3 5" xfId="46874" xr:uid="{00000000-0005-0000-0000-0000B65B0000}"/>
    <cellStyle name="Normal 27 2 7 4" xfId="7548" xr:uid="{00000000-0005-0000-0000-0000B75B0000}"/>
    <cellStyle name="Normal 27 2 7 4 2" xfId="18467" xr:uid="{00000000-0005-0000-0000-0000B85B0000}"/>
    <cellStyle name="Normal 27 2 7 4 2 2" xfId="31126" xr:uid="{00000000-0005-0000-0000-0000B95B0000}"/>
    <cellStyle name="Normal 27 2 7 4 3" xfId="31125" xr:uid="{00000000-0005-0000-0000-0000BA5B0000}"/>
    <cellStyle name="Normal 27 2 7 4 4" xfId="51236" xr:uid="{00000000-0005-0000-0000-0000BB5B0000}"/>
    <cellStyle name="Normal 27 2 7 5" xfId="5367" xr:uid="{00000000-0005-0000-0000-0000BC5B0000}"/>
    <cellStyle name="Normal 27 2 7 5 2" xfId="16286" xr:uid="{00000000-0005-0000-0000-0000BD5B0000}"/>
    <cellStyle name="Normal 27 2 7 5 2 2" xfId="31128" xr:uid="{00000000-0005-0000-0000-0000BE5B0000}"/>
    <cellStyle name="Normal 27 2 7 5 3" xfId="31127" xr:uid="{00000000-0005-0000-0000-0000BF5B0000}"/>
    <cellStyle name="Normal 27 2 7 5 4" xfId="49055" xr:uid="{00000000-0005-0000-0000-0000C05B0000}"/>
    <cellStyle name="Normal 27 2 7 6" xfId="11924" xr:uid="{00000000-0005-0000-0000-0000C15B0000}"/>
    <cellStyle name="Normal 27 2 7 6 2" xfId="31129" xr:uid="{00000000-0005-0000-0000-0000C25B0000}"/>
    <cellStyle name="Normal 27 2 7 7" xfId="31110" xr:uid="{00000000-0005-0000-0000-0000C35B0000}"/>
    <cellStyle name="Normal 27 2 7 8" xfId="44693" xr:uid="{00000000-0005-0000-0000-0000C45B0000}"/>
    <cellStyle name="Normal 27 2 8" xfId="1082" xr:uid="{00000000-0005-0000-0000-0000C55B0000}"/>
    <cellStyle name="Normal 27 2 8 2" xfId="2180" xr:uid="{00000000-0005-0000-0000-0000C65B0000}"/>
    <cellStyle name="Normal 27 2 8 2 2" xfId="4363" xr:uid="{00000000-0005-0000-0000-0000C75B0000}"/>
    <cellStyle name="Normal 27 2 8 2 2 2" xfId="10906" xr:uid="{00000000-0005-0000-0000-0000C85B0000}"/>
    <cellStyle name="Normal 27 2 8 2 2 2 2" xfId="21825" xr:uid="{00000000-0005-0000-0000-0000C95B0000}"/>
    <cellStyle name="Normal 27 2 8 2 2 2 2 2" xfId="31134" xr:uid="{00000000-0005-0000-0000-0000CA5B0000}"/>
    <cellStyle name="Normal 27 2 8 2 2 2 3" xfId="31133" xr:uid="{00000000-0005-0000-0000-0000CB5B0000}"/>
    <cellStyle name="Normal 27 2 8 2 2 2 4" xfId="54594" xr:uid="{00000000-0005-0000-0000-0000CC5B0000}"/>
    <cellStyle name="Normal 27 2 8 2 2 3" xfId="15282" xr:uid="{00000000-0005-0000-0000-0000CD5B0000}"/>
    <cellStyle name="Normal 27 2 8 2 2 3 2" xfId="31135" xr:uid="{00000000-0005-0000-0000-0000CE5B0000}"/>
    <cellStyle name="Normal 27 2 8 2 2 4" xfId="31132" xr:uid="{00000000-0005-0000-0000-0000CF5B0000}"/>
    <cellStyle name="Normal 27 2 8 2 2 5" xfId="48051" xr:uid="{00000000-0005-0000-0000-0000D05B0000}"/>
    <cellStyle name="Normal 27 2 8 2 3" xfId="8725" xr:uid="{00000000-0005-0000-0000-0000D15B0000}"/>
    <cellStyle name="Normal 27 2 8 2 3 2" xfId="19644" xr:uid="{00000000-0005-0000-0000-0000D25B0000}"/>
    <cellStyle name="Normal 27 2 8 2 3 2 2" xfId="31137" xr:uid="{00000000-0005-0000-0000-0000D35B0000}"/>
    <cellStyle name="Normal 27 2 8 2 3 3" xfId="31136" xr:uid="{00000000-0005-0000-0000-0000D45B0000}"/>
    <cellStyle name="Normal 27 2 8 2 3 4" xfId="52413" xr:uid="{00000000-0005-0000-0000-0000D55B0000}"/>
    <cellStyle name="Normal 27 2 8 2 4" xfId="6544" xr:uid="{00000000-0005-0000-0000-0000D65B0000}"/>
    <cellStyle name="Normal 27 2 8 2 4 2" xfId="17463" xr:uid="{00000000-0005-0000-0000-0000D75B0000}"/>
    <cellStyle name="Normal 27 2 8 2 4 2 2" xfId="31139" xr:uid="{00000000-0005-0000-0000-0000D85B0000}"/>
    <cellStyle name="Normal 27 2 8 2 4 3" xfId="31138" xr:uid="{00000000-0005-0000-0000-0000D95B0000}"/>
    <cellStyle name="Normal 27 2 8 2 4 4" xfId="50232" xr:uid="{00000000-0005-0000-0000-0000DA5B0000}"/>
    <cellStyle name="Normal 27 2 8 2 5" xfId="13101" xr:uid="{00000000-0005-0000-0000-0000DB5B0000}"/>
    <cellStyle name="Normal 27 2 8 2 5 2" xfId="31140" xr:uid="{00000000-0005-0000-0000-0000DC5B0000}"/>
    <cellStyle name="Normal 27 2 8 2 6" xfId="31131" xr:uid="{00000000-0005-0000-0000-0000DD5B0000}"/>
    <cellStyle name="Normal 27 2 8 2 7" xfId="45870" xr:uid="{00000000-0005-0000-0000-0000DE5B0000}"/>
    <cellStyle name="Normal 27 2 8 3" xfId="3272" xr:uid="{00000000-0005-0000-0000-0000DF5B0000}"/>
    <cellStyle name="Normal 27 2 8 3 2" xfId="9815" xr:uid="{00000000-0005-0000-0000-0000E05B0000}"/>
    <cellStyle name="Normal 27 2 8 3 2 2" xfId="20734" xr:uid="{00000000-0005-0000-0000-0000E15B0000}"/>
    <cellStyle name="Normal 27 2 8 3 2 2 2" xfId="31143" xr:uid="{00000000-0005-0000-0000-0000E25B0000}"/>
    <cellStyle name="Normal 27 2 8 3 2 3" xfId="31142" xr:uid="{00000000-0005-0000-0000-0000E35B0000}"/>
    <cellStyle name="Normal 27 2 8 3 2 4" xfId="53503" xr:uid="{00000000-0005-0000-0000-0000E45B0000}"/>
    <cellStyle name="Normal 27 2 8 3 3" xfId="14191" xr:uid="{00000000-0005-0000-0000-0000E55B0000}"/>
    <cellStyle name="Normal 27 2 8 3 3 2" xfId="31144" xr:uid="{00000000-0005-0000-0000-0000E65B0000}"/>
    <cellStyle name="Normal 27 2 8 3 4" xfId="31141" xr:uid="{00000000-0005-0000-0000-0000E75B0000}"/>
    <cellStyle name="Normal 27 2 8 3 5" xfId="46960" xr:uid="{00000000-0005-0000-0000-0000E85B0000}"/>
    <cellStyle name="Normal 27 2 8 4" xfId="7634" xr:uid="{00000000-0005-0000-0000-0000E95B0000}"/>
    <cellStyle name="Normal 27 2 8 4 2" xfId="18553" xr:uid="{00000000-0005-0000-0000-0000EA5B0000}"/>
    <cellStyle name="Normal 27 2 8 4 2 2" xfId="31146" xr:uid="{00000000-0005-0000-0000-0000EB5B0000}"/>
    <cellStyle name="Normal 27 2 8 4 3" xfId="31145" xr:uid="{00000000-0005-0000-0000-0000EC5B0000}"/>
    <cellStyle name="Normal 27 2 8 4 4" xfId="51322" xr:uid="{00000000-0005-0000-0000-0000ED5B0000}"/>
    <cellStyle name="Normal 27 2 8 5" xfId="5453" xr:uid="{00000000-0005-0000-0000-0000EE5B0000}"/>
    <cellStyle name="Normal 27 2 8 5 2" xfId="16372" xr:uid="{00000000-0005-0000-0000-0000EF5B0000}"/>
    <cellStyle name="Normal 27 2 8 5 2 2" xfId="31148" xr:uid="{00000000-0005-0000-0000-0000F05B0000}"/>
    <cellStyle name="Normal 27 2 8 5 3" xfId="31147" xr:uid="{00000000-0005-0000-0000-0000F15B0000}"/>
    <cellStyle name="Normal 27 2 8 5 4" xfId="49141" xr:uid="{00000000-0005-0000-0000-0000F25B0000}"/>
    <cellStyle name="Normal 27 2 8 6" xfId="12010" xr:uid="{00000000-0005-0000-0000-0000F35B0000}"/>
    <cellStyle name="Normal 27 2 8 6 2" xfId="31149" xr:uid="{00000000-0005-0000-0000-0000F45B0000}"/>
    <cellStyle name="Normal 27 2 8 7" xfId="31130" xr:uid="{00000000-0005-0000-0000-0000F55B0000}"/>
    <cellStyle name="Normal 27 2 8 8" xfId="44779" xr:uid="{00000000-0005-0000-0000-0000F65B0000}"/>
    <cellStyle name="Normal 27 2 9" xfId="1180" xr:uid="{00000000-0005-0000-0000-0000F75B0000}"/>
    <cellStyle name="Normal 27 2 9 2" xfId="2278" xr:uid="{00000000-0005-0000-0000-0000F85B0000}"/>
    <cellStyle name="Normal 27 2 9 2 2" xfId="4461" xr:uid="{00000000-0005-0000-0000-0000F95B0000}"/>
    <cellStyle name="Normal 27 2 9 2 2 2" xfId="11004" xr:uid="{00000000-0005-0000-0000-0000FA5B0000}"/>
    <cellStyle name="Normal 27 2 9 2 2 2 2" xfId="21923" xr:uid="{00000000-0005-0000-0000-0000FB5B0000}"/>
    <cellStyle name="Normal 27 2 9 2 2 2 2 2" xfId="31154" xr:uid="{00000000-0005-0000-0000-0000FC5B0000}"/>
    <cellStyle name="Normal 27 2 9 2 2 2 3" xfId="31153" xr:uid="{00000000-0005-0000-0000-0000FD5B0000}"/>
    <cellStyle name="Normal 27 2 9 2 2 2 4" xfId="54692" xr:uid="{00000000-0005-0000-0000-0000FE5B0000}"/>
    <cellStyle name="Normal 27 2 9 2 2 3" xfId="15380" xr:uid="{00000000-0005-0000-0000-0000FF5B0000}"/>
    <cellStyle name="Normal 27 2 9 2 2 3 2" xfId="31155" xr:uid="{00000000-0005-0000-0000-0000005C0000}"/>
    <cellStyle name="Normal 27 2 9 2 2 4" xfId="31152" xr:uid="{00000000-0005-0000-0000-0000015C0000}"/>
    <cellStyle name="Normal 27 2 9 2 2 5" xfId="48149" xr:uid="{00000000-0005-0000-0000-0000025C0000}"/>
    <cellStyle name="Normal 27 2 9 2 3" xfId="8823" xr:uid="{00000000-0005-0000-0000-0000035C0000}"/>
    <cellStyle name="Normal 27 2 9 2 3 2" xfId="19742" xr:uid="{00000000-0005-0000-0000-0000045C0000}"/>
    <cellStyle name="Normal 27 2 9 2 3 2 2" xfId="31157" xr:uid="{00000000-0005-0000-0000-0000055C0000}"/>
    <cellStyle name="Normal 27 2 9 2 3 3" xfId="31156" xr:uid="{00000000-0005-0000-0000-0000065C0000}"/>
    <cellStyle name="Normal 27 2 9 2 3 4" xfId="52511" xr:uid="{00000000-0005-0000-0000-0000075C0000}"/>
    <cellStyle name="Normal 27 2 9 2 4" xfId="6642" xr:uid="{00000000-0005-0000-0000-0000085C0000}"/>
    <cellStyle name="Normal 27 2 9 2 4 2" xfId="17561" xr:uid="{00000000-0005-0000-0000-0000095C0000}"/>
    <cellStyle name="Normal 27 2 9 2 4 2 2" xfId="31159" xr:uid="{00000000-0005-0000-0000-00000A5C0000}"/>
    <cellStyle name="Normal 27 2 9 2 4 3" xfId="31158" xr:uid="{00000000-0005-0000-0000-00000B5C0000}"/>
    <cellStyle name="Normal 27 2 9 2 4 4" xfId="50330" xr:uid="{00000000-0005-0000-0000-00000C5C0000}"/>
    <cellStyle name="Normal 27 2 9 2 5" xfId="13199" xr:uid="{00000000-0005-0000-0000-00000D5C0000}"/>
    <cellStyle name="Normal 27 2 9 2 5 2" xfId="31160" xr:uid="{00000000-0005-0000-0000-00000E5C0000}"/>
    <cellStyle name="Normal 27 2 9 2 6" xfId="31151" xr:uid="{00000000-0005-0000-0000-00000F5C0000}"/>
    <cellStyle name="Normal 27 2 9 2 7" xfId="45968" xr:uid="{00000000-0005-0000-0000-0000105C0000}"/>
    <cellStyle name="Normal 27 2 9 3" xfId="3370" xr:uid="{00000000-0005-0000-0000-0000115C0000}"/>
    <cellStyle name="Normal 27 2 9 3 2" xfId="9913" xr:uid="{00000000-0005-0000-0000-0000125C0000}"/>
    <cellStyle name="Normal 27 2 9 3 2 2" xfId="20832" xr:uid="{00000000-0005-0000-0000-0000135C0000}"/>
    <cellStyle name="Normal 27 2 9 3 2 2 2" xfId="31163" xr:uid="{00000000-0005-0000-0000-0000145C0000}"/>
    <cellStyle name="Normal 27 2 9 3 2 3" xfId="31162" xr:uid="{00000000-0005-0000-0000-0000155C0000}"/>
    <cellStyle name="Normal 27 2 9 3 2 4" xfId="53601" xr:uid="{00000000-0005-0000-0000-0000165C0000}"/>
    <cellStyle name="Normal 27 2 9 3 3" xfId="14289" xr:uid="{00000000-0005-0000-0000-0000175C0000}"/>
    <cellStyle name="Normal 27 2 9 3 3 2" xfId="31164" xr:uid="{00000000-0005-0000-0000-0000185C0000}"/>
    <cellStyle name="Normal 27 2 9 3 4" xfId="31161" xr:uid="{00000000-0005-0000-0000-0000195C0000}"/>
    <cellStyle name="Normal 27 2 9 3 5" xfId="47058" xr:uid="{00000000-0005-0000-0000-00001A5C0000}"/>
    <cellStyle name="Normal 27 2 9 4" xfId="7732" xr:uid="{00000000-0005-0000-0000-00001B5C0000}"/>
    <cellStyle name="Normal 27 2 9 4 2" xfId="18651" xr:uid="{00000000-0005-0000-0000-00001C5C0000}"/>
    <cellStyle name="Normal 27 2 9 4 2 2" xfId="31166" xr:uid="{00000000-0005-0000-0000-00001D5C0000}"/>
    <cellStyle name="Normal 27 2 9 4 3" xfId="31165" xr:uid="{00000000-0005-0000-0000-00001E5C0000}"/>
    <cellStyle name="Normal 27 2 9 4 4" xfId="51420" xr:uid="{00000000-0005-0000-0000-00001F5C0000}"/>
    <cellStyle name="Normal 27 2 9 5" xfId="5551" xr:uid="{00000000-0005-0000-0000-0000205C0000}"/>
    <cellStyle name="Normal 27 2 9 5 2" xfId="16470" xr:uid="{00000000-0005-0000-0000-0000215C0000}"/>
    <cellStyle name="Normal 27 2 9 5 2 2" xfId="31168" xr:uid="{00000000-0005-0000-0000-0000225C0000}"/>
    <cellStyle name="Normal 27 2 9 5 3" xfId="31167" xr:uid="{00000000-0005-0000-0000-0000235C0000}"/>
    <cellStyle name="Normal 27 2 9 5 4" xfId="49239" xr:uid="{00000000-0005-0000-0000-0000245C0000}"/>
    <cellStyle name="Normal 27 2 9 6" xfId="12108" xr:uid="{00000000-0005-0000-0000-0000255C0000}"/>
    <cellStyle name="Normal 27 2 9 6 2" xfId="31169" xr:uid="{00000000-0005-0000-0000-0000265C0000}"/>
    <cellStyle name="Normal 27 2 9 7" xfId="31150" xr:uid="{00000000-0005-0000-0000-0000275C0000}"/>
    <cellStyle name="Normal 27 2 9 8" xfId="44877" xr:uid="{00000000-0005-0000-0000-0000285C0000}"/>
    <cellStyle name="Normal 27 20" xfId="55299" xr:uid="{00000000-0005-0000-0000-0000295C0000}"/>
    <cellStyle name="Normal 27 3" xfId="299" xr:uid="{00000000-0005-0000-0000-00002A5C0000}"/>
    <cellStyle name="Normal 27 3 2" xfId="565" xr:uid="{00000000-0005-0000-0000-00002B5C0000}"/>
    <cellStyle name="Normal 27 3 2 2" xfId="1664" xr:uid="{00000000-0005-0000-0000-00002C5C0000}"/>
    <cellStyle name="Normal 27 3 2 2 2" xfId="3847" xr:uid="{00000000-0005-0000-0000-00002D5C0000}"/>
    <cellStyle name="Normal 27 3 2 2 2 2" xfId="10390" xr:uid="{00000000-0005-0000-0000-00002E5C0000}"/>
    <cellStyle name="Normal 27 3 2 2 2 2 2" xfId="21309" xr:uid="{00000000-0005-0000-0000-00002F5C0000}"/>
    <cellStyle name="Normal 27 3 2 2 2 2 2 2" xfId="31175" xr:uid="{00000000-0005-0000-0000-0000305C0000}"/>
    <cellStyle name="Normal 27 3 2 2 2 2 3" xfId="31174" xr:uid="{00000000-0005-0000-0000-0000315C0000}"/>
    <cellStyle name="Normal 27 3 2 2 2 2 4" xfId="54078" xr:uid="{00000000-0005-0000-0000-0000325C0000}"/>
    <cellStyle name="Normal 27 3 2 2 2 3" xfId="14766" xr:uid="{00000000-0005-0000-0000-0000335C0000}"/>
    <cellStyle name="Normal 27 3 2 2 2 3 2" xfId="31176" xr:uid="{00000000-0005-0000-0000-0000345C0000}"/>
    <cellStyle name="Normal 27 3 2 2 2 4" xfId="31173" xr:uid="{00000000-0005-0000-0000-0000355C0000}"/>
    <cellStyle name="Normal 27 3 2 2 2 5" xfId="47535" xr:uid="{00000000-0005-0000-0000-0000365C0000}"/>
    <cellStyle name="Normal 27 3 2 2 3" xfId="8209" xr:uid="{00000000-0005-0000-0000-0000375C0000}"/>
    <cellStyle name="Normal 27 3 2 2 3 2" xfId="19128" xr:uid="{00000000-0005-0000-0000-0000385C0000}"/>
    <cellStyle name="Normal 27 3 2 2 3 2 2" xfId="31178" xr:uid="{00000000-0005-0000-0000-0000395C0000}"/>
    <cellStyle name="Normal 27 3 2 2 3 3" xfId="31177" xr:uid="{00000000-0005-0000-0000-00003A5C0000}"/>
    <cellStyle name="Normal 27 3 2 2 3 4" xfId="51897" xr:uid="{00000000-0005-0000-0000-00003B5C0000}"/>
    <cellStyle name="Normal 27 3 2 2 4" xfId="6028" xr:uid="{00000000-0005-0000-0000-00003C5C0000}"/>
    <cellStyle name="Normal 27 3 2 2 4 2" xfId="16947" xr:uid="{00000000-0005-0000-0000-00003D5C0000}"/>
    <cellStyle name="Normal 27 3 2 2 4 2 2" xfId="31180" xr:uid="{00000000-0005-0000-0000-00003E5C0000}"/>
    <cellStyle name="Normal 27 3 2 2 4 3" xfId="31179" xr:uid="{00000000-0005-0000-0000-00003F5C0000}"/>
    <cellStyle name="Normal 27 3 2 2 4 4" xfId="49716" xr:uid="{00000000-0005-0000-0000-0000405C0000}"/>
    <cellStyle name="Normal 27 3 2 2 5" xfId="12585" xr:uid="{00000000-0005-0000-0000-0000415C0000}"/>
    <cellStyle name="Normal 27 3 2 2 5 2" xfId="31181" xr:uid="{00000000-0005-0000-0000-0000425C0000}"/>
    <cellStyle name="Normal 27 3 2 2 6" xfId="31172" xr:uid="{00000000-0005-0000-0000-0000435C0000}"/>
    <cellStyle name="Normal 27 3 2 2 7" xfId="45354" xr:uid="{00000000-0005-0000-0000-0000445C0000}"/>
    <cellStyle name="Normal 27 3 2 3" xfId="2756" xr:uid="{00000000-0005-0000-0000-0000455C0000}"/>
    <cellStyle name="Normal 27 3 2 3 2" xfId="9299" xr:uid="{00000000-0005-0000-0000-0000465C0000}"/>
    <cellStyle name="Normal 27 3 2 3 2 2" xfId="20218" xr:uid="{00000000-0005-0000-0000-0000475C0000}"/>
    <cellStyle name="Normal 27 3 2 3 2 2 2" xfId="31184" xr:uid="{00000000-0005-0000-0000-0000485C0000}"/>
    <cellStyle name="Normal 27 3 2 3 2 3" xfId="31183" xr:uid="{00000000-0005-0000-0000-0000495C0000}"/>
    <cellStyle name="Normal 27 3 2 3 2 4" xfId="52987" xr:uid="{00000000-0005-0000-0000-00004A5C0000}"/>
    <cellStyle name="Normal 27 3 2 3 3" xfId="13675" xr:uid="{00000000-0005-0000-0000-00004B5C0000}"/>
    <cellStyle name="Normal 27 3 2 3 3 2" xfId="31185" xr:uid="{00000000-0005-0000-0000-00004C5C0000}"/>
    <cellStyle name="Normal 27 3 2 3 4" xfId="31182" xr:uid="{00000000-0005-0000-0000-00004D5C0000}"/>
    <cellStyle name="Normal 27 3 2 3 5" xfId="46444" xr:uid="{00000000-0005-0000-0000-00004E5C0000}"/>
    <cellStyle name="Normal 27 3 2 4" xfId="7118" xr:uid="{00000000-0005-0000-0000-00004F5C0000}"/>
    <cellStyle name="Normal 27 3 2 4 2" xfId="18037" xr:uid="{00000000-0005-0000-0000-0000505C0000}"/>
    <cellStyle name="Normal 27 3 2 4 2 2" xfId="31187" xr:uid="{00000000-0005-0000-0000-0000515C0000}"/>
    <cellStyle name="Normal 27 3 2 4 3" xfId="31186" xr:uid="{00000000-0005-0000-0000-0000525C0000}"/>
    <cellStyle name="Normal 27 3 2 4 4" xfId="50806" xr:uid="{00000000-0005-0000-0000-0000535C0000}"/>
    <cellStyle name="Normal 27 3 2 5" xfId="4937" xr:uid="{00000000-0005-0000-0000-0000545C0000}"/>
    <cellStyle name="Normal 27 3 2 5 2" xfId="15856" xr:uid="{00000000-0005-0000-0000-0000555C0000}"/>
    <cellStyle name="Normal 27 3 2 5 2 2" xfId="31189" xr:uid="{00000000-0005-0000-0000-0000565C0000}"/>
    <cellStyle name="Normal 27 3 2 5 3" xfId="31188" xr:uid="{00000000-0005-0000-0000-0000575C0000}"/>
    <cellStyle name="Normal 27 3 2 5 4" xfId="48625" xr:uid="{00000000-0005-0000-0000-0000585C0000}"/>
    <cellStyle name="Normal 27 3 2 6" xfId="11494" xr:uid="{00000000-0005-0000-0000-0000595C0000}"/>
    <cellStyle name="Normal 27 3 2 6 2" xfId="31190" xr:uid="{00000000-0005-0000-0000-00005A5C0000}"/>
    <cellStyle name="Normal 27 3 2 7" xfId="31171" xr:uid="{00000000-0005-0000-0000-00005B5C0000}"/>
    <cellStyle name="Normal 27 3 2 8" xfId="44263" xr:uid="{00000000-0005-0000-0000-00005C5C0000}"/>
    <cellStyle name="Normal 27 3 3" xfId="1466" xr:uid="{00000000-0005-0000-0000-00005D5C0000}"/>
    <cellStyle name="Normal 27 3 3 2" xfId="3649" xr:uid="{00000000-0005-0000-0000-00005E5C0000}"/>
    <cellStyle name="Normal 27 3 3 2 2" xfId="10192" xr:uid="{00000000-0005-0000-0000-00005F5C0000}"/>
    <cellStyle name="Normal 27 3 3 2 2 2" xfId="21111" xr:uid="{00000000-0005-0000-0000-0000605C0000}"/>
    <cellStyle name="Normal 27 3 3 2 2 2 2" xfId="31194" xr:uid="{00000000-0005-0000-0000-0000615C0000}"/>
    <cellStyle name="Normal 27 3 3 2 2 3" xfId="31193" xr:uid="{00000000-0005-0000-0000-0000625C0000}"/>
    <cellStyle name="Normal 27 3 3 2 2 4" xfId="53880" xr:uid="{00000000-0005-0000-0000-0000635C0000}"/>
    <cellStyle name="Normal 27 3 3 2 3" xfId="14568" xr:uid="{00000000-0005-0000-0000-0000645C0000}"/>
    <cellStyle name="Normal 27 3 3 2 3 2" xfId="31195" xr:uid="{00000000-0005-0000-0000-0000655C0000}"/>
    <cellStyle name="Normal 27 3 3 2 4" xfId="31192" xr:uid="{00000000-0005-0000-0000-0000665C0000}"/>
    <cellStyle name="Normal 27 3 3 2 5" xfId="47337" xr:uid="{00000000-0005-0000-0000-0000675C0000}"/>
    <cellStyle name="Normal 27 3 3 3" xfId="8011" xr:uid="{00000000-0005-0000-0000-0000685C0000}"/>
    <cellStyle name="Normal 27 3 3 3 2" xfId="18930" xr:uid="{00000000-0005-0000-0000-0000695C0000}"/>
    <cellStyle name="Normal 27 3 3 3 2 2" xfId="31197" xr:uid="{00000000-0005-0000-0000-00006A5C0000}"/>
    <cellStyle name="Normal 27 3 3 3 3" xfId="31196" xr:uid="{00000000-0005-0000-0000-00006B5C0000}"/>
    <cellStyle name="Normal 27 3 3 3 4" xfId="51699" xr:uid="{00000000-0005-0000-0000-00006C5C0000}"/>
    <cellStyle name="Normal 27 3 3 4" xfId="5830" xr:uid="{00000000-0005-0000-0000-00006D5C0000}"/>
    <cellStyle name="Normal 27 3 3 4 2" xfId="16749" xr:uid="{00000000-0005-0000-0000-00006E5C0000}"/>
    <cellStyle name="Normal 27 3 3 4 2 2" xfId="31199" xr:uid="{00000000-0005-0000-0000-00006F5C0000}"/>
    <cellStyle name="Normal 27 3 3 4 3" xfId="31198" xr:uid="{00000000-0005-0000-0000-0000705C0000}"/>
    <cellStyle name="Normal 27 3 3 4 4" xfId="49518" xr:uid="{00000000-0005-0000-0000-0000715C0000}"/>
    <cellStyle name="Normal 27 3 3 5" xfId="12387" xr:uid="{00000000-0005-0000-0000-0000725C0000}"/>
    <cellStyle name="Normal 27 3 3 5 2" xfId="31200" xr:uid="{00000000-0005-0000-0000-0000735C0000}"/>
    <cellStyle name="Normal 27 3 3 6" xfId="31191" xr:uid="{00000000-0005-0000-0000-0000745C0000}"/>
    <cellStyle name="Normal 27 3 3 7" xfId="45156" xr:uid="{00000000-0005-0000-0000-0000755C0000}"/>
    <cellStyle name="Normal 27 3 4" xfId="2558" xr:uid="{00000000-0005-0000-0000-0000765C0000}"/>
    <cellStyle name="Normal 27 3 4 2" xfId="9101" xr:uid="{00000000-0005-0000-0000-0000775C0000}"/>
    <cellStyle name="Normal 27 3 4 2 2" xfId="20020" xr:uid="{00000000-0005-0000-0000-0000785C0000}"/>
    <cellStyle name="Normal 27 3 4 2 2 2" xfId="31203" xr:uid="{00000000-0005-0000-0000-0000795C0000}"/>
    <cellStyle name="Normal 27 3 4 2 3" xfId="31202" xr:uid="{00000000-0005-0000-0000-00007A5C0000}"/>
    <cellStyle name="Normal 27 3 4 2 4" xfId="52789" xr:uid="{00000000-0005-0000-0000-00007B5C0000}"/>
    <cellStyle name="Normal 27 3 4 3" xfId="13477" xr:uid="{00000000-0005-0000-0000-00007C5C0000}"/>
    <cellStyle name="Normal 27 3 4 3 2" xfId="31204" xr:uid="{00000000-0005-0000-0000-00007D5C0000}"/>
    <cellStyle name="Normal 27 3 4 4" xfId="31201" xr:uid="{00000000-0005-0000-0000-00007E5C0000}"/>
    <cellStyle name="Normal 27 3 4 5" xfId="46246" xr:uid="{00000000-0005-0000-0000-00007F5C0000}"/>
    <cellStyle name="Normal 27 3 5" xfId="6920" xr:uid="{00000000-0005-0000-0000-0000805C0000}"/>
    <cellStyle name="Normal 27 3 5 2" xfId="17839" xr:uid="{00000000-0005-0000-0000-0000815C0000}"/>
    <cellStyle name="Normal 27 3 5 2 2" xfId="31206" xr:uid="{00000000-0005-0000-0000-0000825C0000}"/>
    <cellStyle name="Normal 27 3 5 3" xfId="31205" xr:uid="{00000000-0005-0000-0000-0000835C0000}"/>
    <cellStyle name="Normal 27 3 5 4" xfId="50608" xr:uid="{00000000-0005-0000-0000-0000845C0000}"/>
    <cellStyle name="Normal 27 3 6" xfId="4739" xr:uid="{00000000-0005-0000-0000-0000855C0000}"/>
    <cellStyle name="Normal 27 3 6 2" xfId="15658" xr:uid="{00000000-0005-0000-0000-0000865C0000}"/>
    <cellStyle name="Normal 27 3 6 2 2" xfId="31208" xr:uid="{00000000-0005-0000-0000-0000875C0000}"/>
    <cellStyle name="Normal 27 3 6 3" xfId="31207" xr:uid="{00000000-0005-0000-0000-0000885C0000}"/>
    <cellStyle name="Normal 27 3 6 4" xfId="48427" xr:uid="{00000000-0005-0000-0000-0000895C0000}"/>
    <cellStyle name="Normal 27 3 7" xfId="11296" xr:uid="{00000000-0005-0000-0000-00008A5C0000}"/>
    <cellStyle name="Normal 27 3 7 2" xfId="31209" xr:uid="{00000000-0005-0000-0000-00008B5C0000}"/>
    <cellStyle name="Normal 27 3 8" xfId="31170" xr:uid="{00000000-0005-0000-0000-00008C5C0000}"/>
    <cellStyle name="Normal 27 3 9" xfId="44065" xr:uid="{00000000-0005-0000-0000-00008D5C0000}"/>
    <cellStyle name="Normal 27 4" xfId="465" xr:uid="{00000000-0005-0000-0000-00008E5C0000}"/>
    <cellStyle name="Normal 27 4 2" xfId="1565" xr:uid="{00000000-0005-0000-0000-00008F5C0000}"/>
    <cellStyle name="Normal 27 4 2 2" xfId="3748" xr:uid="{00000000-0005-0000-0000-0000905C0000}"/>
    <cellStyle name="Normal 27 4 2 2 2" xfId="10291" xr:uid="{00000000-0005-0000-0000-0000915C0000}"/>
    <cellStyle name="Normal 27 4 2 2 2 2" xfId="21210" xr:uid="{00000000-0005-0000-0000-0000925C0000}"/>
    <cellStyle name="Normal 27 4 2 2 2 2 2" xfId="31214" xr:uid="{00000000-0005-0000-0000-0000935C0000}"/>
    <cellStyle name="Normal 27 4 2 2 2 3" xfId="31213" xr:uid="{00000000-0005-0000-0000-0000945C0000}"/>
    <cellStyle name="Normal 27 4 2 2 2 4" xfId="53979" xr:uid="{00000000-0005-0000-0000-0000955C0000}"/>
    <cellStyle name="Normal 27 4 2 2 3" xfId="14667" xr:uid="{00000000-0005-0000-0000-0000965C0000}"/>
    <cellStyle name="Normal 27 4 2 2 3 2" xfId="31215" xr:uid="{00000000-0005-0000-0000-0000975C0000}"/>
    <cellStyle name="Normal 27 4 2 2 4" xfId="31212" xr:uid="{00000000-0005-0000-0000-0000985C0000}"/>
    <cellStyle name="Normal 27 4 2 2 5" xfId="47436" xr:uid="{00000000-0005-0000-0000-0000995C0000}"/>
    <cellStyle name="Normal 27 4 2 3" xfId="8110" xr:uid="{00000000-0005-0000-0000-00009A5C0000}"/>
    <cellStyle name="Normal 27 4 2 3 2" xfId="19029" xr:uid="{00000000-0005-0000-0000-00009B5C0000}"/>
    <cellStyle name="Normal 27 4 2 3 2 2" xfId="31217" xr:uid="{00000000-0005-0000-0000-00009C5C0000}"/>
    <cellStyle name="Normal 27 4 2 3 3" xfId="31216" xr:uid="{00000000-0005-0000-0000-00009D5C0000}"/>
    <cellStyle name="Normal 27 4 2 3 4" xfId="51798" xr:uid="{00000000-0005-0000-0000-00009E5C0000}"/>
    <cellStyle name="Normal 27 4 2 4" xfId="5929" xr:uid="{00000000-0005-0000-0000-00009F5C0000}"/>
    <cellStyle name="Normal 27 4 2 4 2" xfId="16848" xr:uid="{00000000-0005-0000-0000-0000A05C0000}"/>
    <cellStyle name="Normal 27 4 2 4 2 2" xfId="31219" xr:uid="{00000000-0005-0000-0000-0000A15C0000}"/>
    <cellStyle name="Normal 27 4 2 4 3" xfId="31218" xr:uid="{00000000-0005-0000-0000-0000A25C0000}"/>
    <cellStyle name="Normal 27 4 2 4 4" xfId="49617" xr:uid="{00000000-0005-0000-0000-0000A35C0000}"/>
    <cellStyle name="Normal 27 4 2 5" xfId="12486" xr:uid="{00000000-0005-0000-0000-0000A45C0000}"/>
    <cellStyle name="Normal 27 4 2 5 2" xfId="31220" xr:uid="{00000000-0005-0000-0000-0000A55C0000}"/>
    <cellStyle name="Normal 27 4 2 6" xfId="31211" xr:uid="{00000000-0005-0000-0000-0000A65C0000}"/>
    <cellStyle name="Normal 27 4 2 7" xfId="45255" xr:uid="{00000000-0005-0000-0000-0000A75C0000}"/>
    <cellStyle name="Normal 27 4 3" xfId="2657" xr:uid="{00000000-0005-0000-0000-0000A85C0000}"/>
    <cellStyle name="Normal 27 4 3 2" xfId="9200" xr:uid="{00000000-0005-0000-0000-0000A95C0000}"/>
    <cellStyle name="Normal 27 4 3 2 2" xfId="20119" xr:uid="{00000000-0005-0000-0000-0000AA5C0000}"/>
    <cellStyle name="Normal 27 4 3 2 2 2" xfId="31223" xr:uid="{00000000-0005-0000-0000-0000AB5C0000}"/>
    <cellStyle name="Normal 27 4 3 2 3" xfId="31222" xr:uid="{00000000-0005-0000-0000-0000AC5C0000}"/>
    <cellStyle name="Normal 27 4 3 2 4" xfId="52888" xr:uid="{00000000-0005-0000-0000-0000AD5C0000}"/>
    <cellStyle name="Normal 27 4 3 3" xfId="13576" xr:uid="{00000000-0005-0000-0000-0000AE5C0000}"/>
    <cellStyle name="Normal 27 4 3 3 2" xfId="31224" xr:uid="{00000000-0005-0000-0000-0000AF5C0000}"/>
    <cellStyle name="Normal 27 4 3 4" xfId="31221" xr:uid="{00000000-0005-0000-0000-0000B05C0000}"/>
    <cellStyle name="Normal 27 4 3 5" xfId="46345" xr:uid="{00000000-0005-0000-0000-0000B15C0000}"/>
    <cellStyle name="Normal 27 4 4" xfId="7019" xr:uid="{00000000-0005-0000-0000-0000B25C0000}"/>
    <cellStyle name="Normal 27 4 4 2" xfId="17938" xr:uid="{00000000-0005-0000-0000-0000B35C0000}"/>
    <cellStyle name="Normal 27 4 4 2 2" xfId="31226" xr:uid="{00000000-0005-0000-0000-0000B45C0000}"/>
    <cellStyle name="Normal 27 4 4 3" xfId="31225" xr:uid="{00000000-0005-0000-0000-0000B55C0000}"/>
    <cellStyle name="Normal 27 4 4 4" xfId="50707" xr:uid="{00000000-0005-0000-0000-0000B65C0000}"/>
    <cellStyle name="Normal 27 4 5" xfId="4838" xr:uid="{00000000-0005-0000-0000-0000B75C0000}"/>
    <cellStyle name="Normal 27 4 5 2" xfId="15757" xr:uid="{00000000-0005-0000-0000-0000B85C0000}"/>
    <cellStyle name="Normal 27 4 5 2 2" xfId="31228" xr:uid="{00000000-0005-0000-0000-0000B95C0000}"/>
    <cellStyle name="Normal 27 4 5 3" xfId="31227" xr:uid="{00000000-0005-0000-0000-0000BA5C0000}"/>
    <cellStyle name="Normal 27 4 5 4" xfId="48526" xr:uid="{00000000-0005-0000-0000-0000BB5C0000}"/>
    <cellStyle name="Normal 27 4 6" xfId="11395" xr:uid="{00000000-0005-0000-0000-0000BC5C0000}"/>
    <cellStyle name="Normal 27 4 6 2" xfId="31229" xr:uid="{00000000-0005-0000-0000-0000BD5C0000}"/>
    <cellStyle name="Normal 27 4 7" xfId="31210" xr:uid="{00000000-0005-0000-0000-0000BE5C0000}"/>
    <cellStyle name="Normal 27 4 8" xfId="44164" xr:uid="{00000000-0005-0000-0000-0000BF5C0000}"/>
    <cellStyle name="Normal 27 5" xfId="652" xr:uid="{00000000-0005-0000-0000-0000C05C0000}"/>
    <cellStyle name="Normal 27 5 2" xfId="1751" xr:uid="{00000000-0005-0000-0000-0000C15C0000}"/>
    <cellStyle name="Normal 27 5 2 2" xfId="3934" xr:uid="{00000000-0005-0000-0000-0000C25C0000}"/>
    <cellStyle name="Normal 27 5 2 2 2" xfId="10477" xr:uid="{00000000-0005-0000-0000-0000C35C0000}"/>
    <cellStyle name="Normal 27 5 2 2 2 2" xfId="21396" xr:uid="{00000000-0005-0000-0000-0000C45C0000}"/>
    <cellStyle name="Normal 27 5 2 2 2 2 2" xfId="31234" xr:uid="{00000000-0005-0000-0000-0000C55C0000}"/>
    <cellStyle name="Normal 27 5 2 2 2 3" xfId="31233" xr:uid="{00000000-0005-0000-0000-0000C65C0000}"/>
    <cellStyle name="Normal 27 5 2 2 2 4" xfId="54165" xr:uid="{00000000-0005-0000-0000-0000C75C0000}"/>
    <cellStyle name="Normal 27 5 2 2 3" xfId="14853" xr:uid="{00000000-0005-0000-0000-0000C85C0000}"/>
    <cellStyle name="Normal 27 5 2 2 3 2" xfId="31235" xr:uid="{00000000-0005-0000-0000-0000C95C0000}"/>
    <cellStyle name="Normal 27 5 2 2 4" xfId="31232" xr:uid="{00000000-0005-0000-0000-0000CA5C0000}"/>
    <cellStyle name="Normal 27 5 2 2 5" xfId="47622" xr:uid="{00000000-0005-0000-0000-0000CB5C0000}"/>
    <cellStyle name="Normal 27 5 2 3" xfId="8296" xr:uid="{00000000-0005-0000-0000-0000CC5C0000}"/>
    <cellStyle name="Normal 27 5 2 3 2" xfId="19215" xr:uid="{00000000-0005-0000-0000-0000CD5C0000}"/>
    <cellStyle name="Normal 27 5 2 3 2 2" xfId="31237" xr:uid="{00000000-0005-0000-0000-0000CE5C0000}"/>
    <cellStyle name="Normal 27 5 2 3 3" xfId="31236" xr:uid="{00000000-0005-0000-0000-0000CF5C0000}"/>
    <cellStyle name="Normal 27 5 2 3 4" xfId="51984" xr:uid="{00000000-0005-0000-0000-0000D05C0000}"/>
    <cellStyle name="Normal 27 5 2 4" xfId="6115" xr:uid="{00000000-0005-0000-0000-0000D15C0000}"/>
    <cellStyle name="Normal 27 5 2 4 2" xfId="17034" xr:uid="{00000000-0005-0000-0000-0000D25C0000}"/>
    <cellStyle name="Normal 27 5 2 4 2 2" xfId="31239" xr:uid="{00000000-0005-0000-0000-0000D35C0000}"/>
    <cellStyle name="Normal 27 5 2 4 3" xfId="31238" xr:uid="{00000000-0005-0000-0000-0000D45C0000}"/>
    <cellStyle name="Normal 27 5 2 4 4" xfId="49803" xr:uid="{00000000-0005-0000-0000-0000D55C0000}"/>
    <cellStyle name="Normal 27 5 2 5" xfId="12672" xr:uid="{00000000-0005-0000-0000-0000D65C0000}"/>
    <cellStyle name="Normal 27 5 2 5 2" xfId="31240" xr:uid="{00000000-0005-0000-0000-0000D75C0000}"/>
    <cellStyle name="Normal 27 5 2 6" xfId="31231" xr:uid="{00000000-0005-0000-0000-0000D85C0000}"/>
    <cellStyle name="Normal 27 5 2 7" xfId="45441" xr:uid="{00000000-0005-0000-0000-0000D95C0000}"/>
    <cellStyle name="Normal 27 5 3" xfId="2843" xr:uid="{00000000-0005-0000-0000-0000DA5C0000}"/>
    <cellStyle name="Normal 27 5 3 2" xfId="9386" xr:uid="{00000000-0005-0000-0000-0000DB5C0000}"/>
    <cellStyle name="Normal 27 5 3 2 2" xfId="20305" xr:uid="{00000000-0005-0000-0000-0000DC5C0000}"/>
    <cellStyle name="Normal 27 5 3 2 2 2" xfId="31243" xr:uid="{00000000-0005-0000-0000-0000DD5C0000}"/>
    <cellStyle name="Normal 27 5 3 2 3" xfId="31242" xr:uid="{00000000-0005-0000-0000-0000DE5C0000}"/>
    <cellStyle name="Normal 27 5 3 2 4" xfId="53074" xr:uid="{00000000-0005-0000-0000-0000DF5C0000}"/>
    <cellStyle name="Normal 27 5 3 3" xfId="13762" xr:uid="{00000000-0005-0000-0000-0000E05C0000}"/>
    <cellStyle name="Normal 27 5 3 3 2" xfId="31244" xr:uid="{00000000-0005-0000-0000-0000E15C0000}"/>
    <cellStyle name="Normal 27 5 3 4" xfId="31241" xr:uid="{00000000-0005-0000-0000-0000E25C0000}"/>
    <cellStyle name="Normal 27 5 3 5" xfId="46531" xr:uid="{00000000-0005-0000-0000-0000E35C0000}"/>
    <cellStyle name="Normal 27 5 4" xfId="7205" xr:uid="{00000000-0005-0000-0000-0000E45C0000}"/>
    <cellStyle name="Normal 27 5 4 2" xfId="18124" xr:uid="{00000000-0005-0000-0000-0000E55C0000}"/>
    <cellStyle name="Normal 27 5 4 2 2" xfId="31246" xr:uid="{00000000-0005-0000-0000-0000E65C0000}"/>
    <cellStyle name="Normal 27 5 4 3" xfId="31245" xr:uid="{00000000-0005-0000-0000-0000E75C0000}"/>
    <cellStyle name="Normal 27 5 4 4" xfId="50893" xr:uid="{00000000-0005-0000-0000-0000E85C0000}"/>
    <cellStyle name="Normal 27 5 5" xfId="5024" xr:uid="{00000000-0005-0000-0000-0000E95C0000}"/>
    <cellStyle name="Normal 27 5 5 2" xfId="15943" xr:uid="{00000000-0005-0000-0000-0000EA5C0000}"/>
    <cellStyle name="Normal 27 5 5 2 2" xfId="31248" xr:uid="{00000000-0005-0000-0000-0000EB5C0000}"/>
    <cellStyle name="Normal 27 5 5 3" xfId="31247" xr:uid="{00000000-0005-0000-0000-0000EC5C0000}"/>
    <cellStyle name="Normal 27 5 5 4" xfId="48712" xr:uid="{00000000-0005-0000-0000-0000ED5C0000}"/>
    <cellStyle name="Normal 27 5 6" xfId="11581" xr:uid="{00000000-0005-0000-0000-0000EE5C0000}"/>
    <cellStyle name="Normal 27 5 6 2" xfId="31249" xr:uid="{00000000-0005-0000-0000-0000EF5C0000}"/>
    <cellStyle name="Normal 27 5 7" xfId="31230" xr:uid="{00000000-0005-0000-0000-0000F05C0000}"/>
    <cellStyle name="Normal 27 5 8" xfId="44350" xr:uid="{00000000-0005-0000-0000-0000F15C0000}"/>
    <cellStyle name="Normal 27 6" xfId="750" xr:uid="{00000000-0005-0000-0000-0000F25C0000}"/>
    <cellStyle name="Normal 27 6 2" xfId="1849" xr:uid="{00000000-0005-0000-0000-0000F35C0000}"/>
    <cellStyle name="Normal 27 6 2 2" xfId="4032" xr:uid="{00000000-0005-0000-0000-0000F45C0000}"/>
    <cellStyle name="Normal 27 6 2 2 2" xfId="10575" xr:uid="{00000000-0005-0000-0000-0000F55C0000}"/>
    <cellStyle name="Normal 27 6 2 2 2 2" xfId="21494" xr:uid="{00000000-0005-0000-0000-0000F65C0000}"/>
    <cellStyle name="Normal 27 6 2 2 2 2 2" xfId="31254" xr:uid="{00000000-0005-0000-0000-0000F75C0000}"/>
    <cellStyle name="Normal 27 6 2 2 2 3" xfId="31253" xr:uid="{00000000-0005-0000-0000-0000F85C0000}"/>
    <cellStyle name="Normal 27 6 2 2 2 4" xfId="54263" xr:uid="{00000000-0005-0000-0000-0000F95C0000}"/>
    <cellStyle name="Normal 27 6 2 2 3" xfId="14951" xr:uid="{00000000-0005-0000-0000-0000FA5C0000}"/>
    <cellStyle name="Normal 27 6 2 2 3 2" xfId="31255" xr:uid="{00000000-0005-0000-0000-0000FB5C0000}"/>
    <cellStyle name="Normal 27 6 2 2 4" xfId="31252" xr:uid="{00000000-0005-0000-0000-0000FC5C0000}"/>
    <cellStyle name="Normal 27 6 2 2 5" xfId="47720" xr:uid="{00000000-0005-0000-0000-0000FD5C0000}"/>
    <cellStyle name="Normal 27 6 2 3" xfId="8394" xr:uid="{00000000-0005-0000-0000-0000FE5C0000}"/>
    <cellStyle name="Normal 27 6 2 3 2" xfId="19313" xr:uid="{00000000-0005-0000-0000-0000FF5C0000}"/>
    <cellStyle name="Normal 27 6 2 3 2 2" xfId="31257" xr:uid="{00000000-0005-0000-0000-0000005D0000}"/>
    <cellStyle name="Normal 27 6 2 3 3" xfId="31256" xr:uid="{00000000-0005-0000-0000-0000015D0000}"/>
    <cellStyle name="Normal 27 6 2 3 4" xfId="52082" xr:uid="{00000000-0005-0000-0000-0000025D0000}"/>
    <cellStyle name="Normal 27 6 2 4" xfId="6213" xr:uid="{00000000-0005-0000-0000-0000035D0000}"/>
    <cellStyle name="Normal 27 6 2 4 2" xfId="17132" xr:uid="{00000000-0005-0000-0000-0000045D0000}"/>
    <cellStyle name="Normal 27 6 2 4 2 2" xfId="31259" xr:uid="{00000000-0005-0000-0000-0000055D0000}"/>
    <cellStyle name="Normal 27 6 2 4 3" xfId="31258" xr:uid="{00000000-0005-0000-0000-0000065D0000}"/>
    <cellStyle name="Normal 27 6 2 4 4" xfId="49901" xr:uid="{00000000-0005-0000-0000-0000075D0000}"/>
    <cellStyle name="Normal 27 6 2 5" xfId="12770" xr:uid="{00000000-0005-0000-0000-0000085D0000}"/>
    <cellStyle name="Normal 27 6 2 5 2" xfId="31260" xr:uid="{00000000-0005-0000-0000-0000095D0000}"/>
    <cellStyle name="Normal 27 6 2 6" xfId="31251" xr:uid="{00000000-0005-0000-0000-00000A5D0000}"/>
    <cellStyle name="Normal 27 6 2 7" xfId="45539" xr:uid="{00000000-0005-0000-0000-00000B5D0000}"/>
    <cellStyle name="Normal 27 6 3" xfId="2941" xr:uid="{00000000-0005-0000-0000-00000C5D0000}"/>
    <cellStyle name="Normal 27 6 3 2" xfId="9484" xr:uid="{00000000-0005-0000-0000-00000D5D0000}"/>
    <cellStyle name="Normal 27 6 3 2 2" xfId="20403" xr:uid="{00000000-0005-0000-0000-00000E5D0000}"/>
    <cellStyle name="Normal 27 6 3 2 2 2" xfId="31263" xr:uid="{00000000-0005-0000-0000-00000F5D0000}"/>
    <cellStyle name="Normal 27 6 3 2 3" xfId="31262" xr:uid="{00000000-0005-0000-0000-0000105D0000}"/>
    <cellStyle name="Normal 27 6 3 2 4" xfId="53172" xr:uid="{00000000-0005-0000-0000-0000115D0000}"/>
    <cellStyle name="Normal 27 6 3 3" xfId="13860" xr:uid="{00000000-0005-0000-0000-0000125D0000}"/>
    <cellStyle name="Normal 27 6 3 3 2" xfId="31264" xr:uid="{00000000-0005-0000-0000-0000135D0000}"/>
    <cellStyle name="Normal 27 6 3 4" xfId="31261" xr:uid="{00000000-0005-0000-0000-0000145D0000}"/>
    <cellStyle name="Normal 27 6 3 5" xfId="46629" xr:uid="{00000000-0005-0000-0000-0000155D0000}"/>
    <cellStyle name="Normal 27 6 4" xfId="7303" xr:uid="{00000000-0005-0000-0000-0000165D0000}"/>
    <cellStyle name="Normal 27 6 4 2" xfId="18222" xr:uid="{00000000-0005-0000-0000-0000175D0000}"/>
    <cellStyle name="Normal 27 6 4 2 2" xfId="31266" xr:uid="{00000000-0005-0000-0000-0000185D0000}"/>
    <cellStyle name="Normal 27 6 4 3" xfId="31265" xr:uid="{00000000-0005-0000-0000-0000195D0000}"/>
    <cellStyle name="Normal 27 6 4 4" xfId="50991" xr:uid="{00000000-0005-0000-0000-00001A5D0000}"/>
    <cellStyle name="Normal 27 6 5" xfId="5122" xr:uid="{00000000-0005-0000-0000-00001B5D0000}"/>
    <cellStyle name="Normal 27 6 5 2" xfId="16041" xr:uid="{00000000-0005-0000-0000-00001C5D0000}"/>
    <cellStyle name="Normal 27 6 5 2 2" xfId="31268" xr:uid="{00000000-0005-0000-0000-00001D5D0000}"/>
    <cellStyle name="Normal 27 6 5 3" xfId="31267" xr:uid="{00000000-0005-0000-0000-00001E5D0000}"/>
    <cellStyle name="Normal 27 6 5 4" xfId="48810" xr:uid="{00000000-0005-0000-0000-00001F5D0000}"/>
    <cellStyle name="Normal 27 6 6" xfId="11679" xr:uid="{00000000-0005-0000-0000-0000205D0000}"/>
    <cellStyle name="Normal 27 6 6 2" xfId="31269" xr:uid="{00000000-0005-0000-0000-0000215D0000}"/>
    <cellStyle name="Normal 27 6 7" xfId="31250" xr:uid="{00000000-0005-0000-0000-0000225D0000}"/>
    <cellStyle name="Normal 27 6 8" xfId="44448" xr:uid="{00000000-0005-0000-0000-0000235D0000}"/>
    <cellStyle name="Normal 27 7" xfId="848" xr:uid="{00000000-0005-0000-0000-0000245D0000}"/>
    <cellStyle name="Normal 27 7 2" xfId="1947" xr:uid="{00000000-0005-0000-0000-0000255D0000}"/>
    <cellStyle name="Normal 27 7 2 2" xfId="4130" xr:uid="{00000000-0005-0000-0000-0000265D0000}"/>
    <cellStyle name="Normal 27 7 2 2 2" xfId="10673" xr:uid="{00000000-0005-0000-0000-0000275D0000}"/>
    <cellStyle name="Normal 27 7 2 2 2 2" xfId="21592" xr:uid="{00000000-0005-0000-0000-0000285D0000}"/>
    <cellStyle name="Normal 27 7 2 2 2 2 2" xfId="31274" xr:uid="{00000000-0005-0000-0000-0000295D0000}"/>
    <cellStyle name="Normal 27 7 2 2 2 3" xfId="31273" xr:uid="{00000000-0005-0000-0000-00002A5D0000}"/>
    <cellStyle name="Normal 27 7 2 2 2 4" xfId="54361" xr:uid="{00000000-0005-0000-0000-00002B5D0000}"/>
    <cellStyle name="Normal 27 7 2 2 3" xfId="15049" xr:uid="{00000000-0005-0000-0000-00002C5D0000}"/>
    <cellStyle name="Normal 27 7 2 2 3 2" xfId="31275" xr:uid="{00000000-0005-0000-0000-00002D5D0000}"/>
    <cellStyle name="Normal 27 7 2 2 4" xfId="31272" xr:uid="{00000000-0005-0000-0000-00002E5D0000}"/>
    <cellStyle name="Normal 27 7 2 2 5" xfId="47818" xr:uid="{00000000-0005-0000-0000-00002F5D0000}"/>
    <cellStyle name="Normal 27 7 2 3" xfId="8492" xr:uid="{00000000-0005-0000-0000-0000305D0000}"/>
    <cellStyle name="Normal 27 7 2 3 2" xfId="19411" xr:uid="{00000000-0005-0000-0000-0000315D0000}"/>
    <cellStyle name="Normal 27 7 2 3 2 2" xfId="31277" xr:uid="{00000000-0005-0000-0000-0000325D0000}"/>
    <cellStyle name="Normal 27 7 2 3 3" xfId="31276" xr:uid="{00000000-0005-0000-0000-0000335D0000}"/>
    <cellStyle name="Normal 27 7 2 3 4" xfId="52180" xr:uid="{00000000-0005-0000-0000-0000345D0000}"/>
    <cellStyle name="Normal 27 7 2 4" xfId="6311" xr:uid="{00000000-0005-0000-0000-0000355D0000}"/>
    <cellStyle name="Normal 27 7 2 4 2" xfId="17230" xr:uid="{00000000-0005-0000-0000-0000365D0000}"/>
    <cellStyle name="Normal 27 7 2 4 2 2" xfId="31279" xr:uid="{00000000-0005-0000-0000-0000375D0000}"/>
    <cellStyle name="Normal 27 7 2 4 3" xfId="31278" xr:uid="{00000000-0005-0000-0000-0000385D0000}"/>
    <cellStyle name="Normal 27 7 2 4 4" xfId="49999" xr:uid="{00000000-0005-0000-0000-0000395D0000}"/>
    <cellStyle name="Normal 27 7 2 5" xfId="12868" xr:uid="{00000000-0005-0000-0000-00003A5D0000}"/>
    <cellStyle name="Normal 27 7 2 5 2" xfId="31280" xr:uid="{00000000-0005-0000-0000-00003B5D0000}"/>
    <cellStyle name="Normal 27 7 2 6" xfId="31271" xr:uid="{00000000-0005-0000-0000-00003C5D0000}"/>
    <cellStyle name="Normal 27 7 2 7" xfId="45637" xr:uid="{00000000-0005-0000-0000-00003D5D0000}"/>
    <cellStyle name="Normal 27 7 3" xfId="3039" xr:uid="{00000000-0005-0000-0000-00003E5D0000}"/>
    <cellStyle name="Normal 27 7 3 2" xfId="9582" xr:uid="{00000000-0005-0000-0000-00003F5D0000}"/>
    <cellStyle name="Normal 27 7 3 2 2" xfId="20501" xr:uid="{00000000-0005-0000-0000-0000405D0000}"/>
    <cellStyle name="Normal 27 7 3 2 2 2" xfId="31283" xr:uid="{00000000-0005-0000-0000-0000415D0000}"/>
    <cellStyle name="Normal 27 7 3 2 3" xfId="31282" xr:uid="{00000000-0005-0000-0000-0000425D0000}"/>
    <cellStyle name="Normal 27 7 3 2 4" xfId="53270" xr:uid="{00000000-0005-0000-0000-0000435D0000}"/>
    <cellStyle name="Normal 27 7 3 3" xfId="13958" xr:uid="{00000000-0005-0000-0000-0000445D0000}"/>
    <cellStyle name="Normal 27 7 3 3 2" xfId="31284" xr:uid="{00000000-0005-0000-0000-0000455D0000}"/>
    <cellStyle name="Normal 27 7 3 4" xfId="31281" xr:uid="{00000000-0005-0000-0000-0000465D0000}"/>
    <cellStyle name="Normal 27 7 3 5" xfId="46727" xr:uid="{00000000-0005-0000-0000-0000475D0000}"/>
    <cellStyle name="Normal 27 7 4" xfId="7401" xr:uid="{00000000-0005-0000-0000-0000485D0000}"/>
    <cellStyle name="Normal 27 7 4 2" xfId="18320" xr:uid="{00000000-0005-0000-0000-0000495D0000}"/>
    <cellStyle name="Normal 27 7 4 2 2" xfId="31286" xr:uid="{00000000-0005-0000-0000-00004A5D0000}"/>
    <cellStyle name="Normal 27 7 4 3" xfId="31285" xr:uid="{00000000-0005-0000-0000-00004B5D0000}"/>
    <cellStyle name="Normal 27 7 4 4" xfId="51089" xr:uid="{00000000-0005-0000-0000-00004C5D0000}"/>
    <cellStyle name="Normal 27 7 5" xfId="5220" xr:uid="{00000000-0005-0000-0000-00004D5D0000}"/>
    <cellStyle name="Normal 27 7 5 2" xfId="16139" xr:uid="{00000000-0005-0000-0000-00004E5D0000}"/>
    <cellStyle name="Normal 27 7 5 2 2" xfId="31288" xr:uid="{00000000-0005-0000-0000-00004F5D0000}"/>
    <cellStyle name="Normal 27 7 5 3" xfId="31287" xr:uid="{00000000-0005-0000-0000-0000505D0000}"/>
    <cellStyle name="Normal 27 7 5 4" xfId="48908" xr:uid="{00000000-0005-0000-0000-0000515D0000}"/>
    <cellStyle name="Normal 27 7 6" xfId="11777" xr:uid="{00000000-0005-0000-0000-0000525D0000}"/>
    <cellStyle name="Normal 27 7 6 2" xfId="31289" xr:uid="{00000000-0005-0000-0000-0000535D0000}"/>
    <cellStyle name="Normal 27 7 7" xfId="31270" xr:uid="{00000000-0005-0000-0000-0000545D0000}"/>
    <cellStyle name="Normal 27 7 8" xfId="44546" xr:uid="{00000000-0005-0000-0000-0000555D0000}"/>
    <cellStyle name="Normal 27 8" xfId="960" xr:uid="{00000000-0005-0000-0000-0000565D0000}"/>
    <cellStyle name="Normal 27 8 2" xfId="2058" xr:uid="{00000000-0005-0000-0000-0000575D0000}"/>
    <cellStyle name="Normal 27 8 2 2" xfId="4241" xr:uid="{00000000-0005-0000-0000-0000585D0000}"/>
    <cellStyle name="Normal 27 8 2 2 2" xfId="10784" xr:uid="{00000000-0005-0000-0000-0000595D0000}"/>
    <cellStyle name="Normal 27 8 2 2 2 2" xfId="21703" xr:uid="{00000000-0005-0000-0000-00005A5D0000}"/>
    <cellStyle name="Normal 27 8 2 2 2 2 2" xfId="31294" xr:uid="{00000000-0005-0000-0000-00005B5D0000}"/>
    <cellStyle name="Normal 27 8 2 2 2 3" xfId="31293" xr:uid="{00000000-0005-0000-0000-00005C5D0000}"/>
    <cellStyle name="Normal 27 8 2 2 2 4" xfId="54472" xr:uid="{00000000-0005-0000-0000-00005D5D0000}"/>
    <cellStyle name="Normal 27 8 2 2 3" xfId="15160" xr:uid="{00000000-0005-0000-0000-00005E5D0000}"/>
    <cellStyle name="Normal 27 8 2 2 3 2" xfId="31295" xr:uid="{00000000-0005-0000-0000-00005F5D0000}"/>
    <cellStyle name="Normal 27 8 2 2 4" xfId="31292" xr:uid="{00000000-0005-0000-0000-0000605D0000}"/>
    <cellStyle name="Normal 27 8 2 2 5" xfId="47929" xr:uid="{00000000-0005-0000-0000-0000615D0000}"/>
    <cellStyle name="Normal 27 8 2 3" xfId="8603" xr:uid="{00000000-0005-0000-0000-0000625D0000}"/>
    <cellStyle name="Normal 27 8 2 3 2" xfId="19522" xr:uid="{00000000-0005-0000-0000-0000635D0000}"/>
    <cellStyle name="Normal 27 8 2 3 2 2" xfId="31297" xr:uid="{00000000-0005-0000-0000-0000645D0000}"/>
    <cellStyle name="Normal 27 8 2 3 3" xfId="31296" xr:uid="{00000000-0005-0000-0000-0000655D0000}"/>
    <cellStyle name="Normal 27 8 2 3 4" xfId="52291" xr:uid="{00000000-0005-0000-0000-0000665D0000}"/>
    <cellStyle name="Normal 27 8 2 4" xfId="6422" xr:uid="{00000000-0005-0000-0000-0000675D0000}"/>
    <cellStyle name="Normal 27 8 2 4 2" xfId="17341" xr:uid="{00000000-0005-0000-0000-0000685D0000}"/>
    <cellStyle name="Normal 27 8 2 4 2 2" xfId="31299" xr:uid="{00000000-0005-0000-0000-0000695D0000}"/>
    <cellStyle name="Normal 27 8 2 4 3" xfId="31298" xr:uid="{00000000-0005-0000-0000-00006A5D0000}"/>
    <cellStyle name="Normal 27 8 2 4 4" xfId="50110" xr:uid="{00000000-0005-0000-0000-00006B5D0000}"/>
    <cellStyle name="Normal 27 8 2 5" xfId="12979" xr:uid="{00000000-0005-0000-0000-00006C5D0000}"/>
    <cellStyle name="Normal 27 8 2 5 2" xfId="31300" xr:uid="{00000000-0005-0000-0000-00006D5D0000}"/>
    <cellStyle name="Normal 27 8 2 6" xfId="31291" xr:uid="{00000000-0005-0000-0000-00006E5D0000}"/>
    <cellStyle name="Normal 27 8 2 7" xfId="45748" xr:uid="{00000000-0005-0000-0000-00006F5D0000}"/>
    <cellStyle name="Normal 27 8 3" xfId="3150" xr:uid="{00000000-0005-0000-0000-0000705D0000}"/>
    <cellStyle name="Normal 27 8 3 2" xfId="9693" xr:uid="{00000000-0005-0000-0000-0000715D0000}"/>
    <cellStyle name="Normal 27 8 3 2 2" xfId="20612" xr:uid="{00000000-0005-0000-0000-0000725D0000}"/>
    <cellStyle name="Normal 27 8 3 2 2 2" xfId="31303" xr:uid="{00000000-0005-0000-0000-0000735D0000}"/>
    <cellStyle name="Normal 27 8 3 2 3" xfId="31302" xr:uid="{00000000-0005-0000-0000-0000745D0000}"/>
    <cellStyle name="Normal 27 8 3 2 4" xfId="53381" xr:uid="{00000000-0005-0000-0000-0000755D0000}"/>
    <cellStyle name="Normal 27 8 3 3" xfId="14069" xr:uid="{00000000-0005-0000-0000-0000765D0000}"/>
    <cellStyle name="Normal 27 8 3 3 2" xfId="31304" xr:uid="{00000000-0005-0000-0000-0000775D0000}"/>
    <cellStyle name="Normal 27 8 3 4" xfId="31301" xr:uid="{00000000-0005-0000-0000-0000785D0000}"/>
    <cellStyle name="Normal 27 8 3 5" xfId="46838" xr:uid="{00000000-0005-0000-0000-0000795D0000}"/>
    <cellStyle name="Normal 27 8 4" xfId="7512" xr:uid="{00000000-0005-0000-0000-00007A5D0000}"/>
    <cellStyle name="Normal 27 8 4 2" xfId="18431" xr:uid="{00000000-0005-0000-0000-00007B5D0000}"/>
    <cellStyle name="Normal 27 8 4 2 2" xfId="31306" xr:uid="{00000000-0005-0000-0000-00007C5D0000}"/>
    <cellStyle name="Normal 27 8 4 3" xfId="31305" xr:uid="{00000000-0005-0000-0000-00007D5D0000}"/>
    <cellStyle name="Normal 27 8 4 4" xfId="51200" xr:uid="{00000000-0005-0000-0000-00007E5D0000}"/>
    <cellStyle name="Normal 27 8 5" xfId="5331" xr:uid="{00000000-0005-0000-0000-00007F5D0000}"/>
    <cellStyle name="Normal 27 8 5 2" xfId="16250" xr:uid="{00000000-0005-0000-0000-0000805D0000}"/>
    <cellStyle name="Normal 27 8 5 2 2" xfId="31308" xr:uid="{00000000-0005-0000-0000-0000815D0000}"/>
    <cellStyle name="Normal 27 8 5 3" xfId="31307" xr:uid="{00000000-0005-0000-0000-0000825D0000}"/>
    <cellStyle name="Normal 27 8 5 4" xfId="49019" xr:uid="{00000000-0005-0000-0000-0000835D0000}"/>
    <cellStyle name="Normal 27 8 6" xfId="11888" xr:uid="{00000000-0005-0000-0000-0000845D0000}"/>
    <cellStyle name="Normal 27 8 6 2" xfId="31309" xr:uid="{00000000-0005-0000-0000-0000855D0000}"/>
    <cellStyle name="Normal 27 8 7" xfId="31290" xr:uid="{00000000-0005-0000-0000-0000865D0000}"/>
    <cellStyle name="Normal 27 8 8" xfId="44657" xr:uid="{00000000-0005-0000-0000-0000875D0000}"/>
    <cellStyle name="Normal 27 9" xfId="1046" xr:uid="{00000000-0005-0000-0000-0000885D0000}"/>
    <cellStyle name="Normal 27 9 2" xfId="2144" xr:uid="{00000000-0005-0000-0000-0000895D0000}"/>
    <cellStyle name="Normal 27 9 2 2" xfId="4327" xr:uid="{00000000-0005-0000-0000-00008A5D0000}"/>
    <cellStyle name="Normal 27 9 2 2 2" xfId="10870" xr:uid="{00000000-0005-0000-0000-00008B5D0000}"/>
    <cellStyle name="Normal 27 9 2 2 2 2" xfId="21789" xr:uid="{00000000-0005-0000-0000-00008C5D0000}"/>
    <cellStyle name="Normal 27 9 2 2 2 2 2" xfId="31314" xr:uid="{00000000-0005-0000-0000-00008D5D0000}"/>
    <cellStyle name="Normal 27 9 2 2 2 3" xfId="31313" xr:uid="{00000000-0005-0000-0000-00008E5D0000}"/>
    <cellStyle name="Normal 27 9 2 2 2 4" xfId="54558" xr:uid="{00000000-0005-0000-0000-00008F5D0000}"/>
    <cellStyle name="Normal 27 9 2 2 3" xfId="15246" xr:uid="{00000000-0005-0000-0000-0000905D0000}"/>
    <cellStyle name="Normal 27 9 2 2 3 2" xfId="31315" xr:uid="{00000000-0005-0000-0000-0000915D0000}"/>
    <cellStyle name="Normal 27 9 2 2 4" xfId="31312" xr:uid="{00000000-0005-0000-0000-0000925D0000}"/>
    <cellStyle name="Normal 27 9 2 2 5" xfId="48015" xr:uid="{00000000-0005-0000-0000-0000935D0000}"/>
    <cellStyle name="Normal 27 9 2 3" xfId="8689" xr:uid="{00000000-0005-0000-0000-0000945D0000}"/>
    <cellStyle name="Normal 27 9 2 3 2" xfId="19608" xr:uid="{00000000-0005-0000-0000-0000955D0000}"/>
    <cellStyle name="Normal 27 9 2 3 2 2" xfId="31317" xr:uid="{00000000-0005-0000-0000-0000965D0000}"/>
    <cellStyle name="Normal 27 9 2 3 3" xfId="31316" xr:uid="{00000000-0005-0000-0000-0000975D0000}"/>
    <cellStyle name="Normal 27 9 2 3 4" xfId="52377" xr:uid="{00000000-0005-0000-0000-0000985D0000}"/>
    <cellStyle name="Normal 27 9 2 4" xfId="6508" xr:uid="{00000000-0005-0000-0000-0000995D0000}"/>
    <cellStyle name="Normal 27 9 2 4 2" xfId="17427" xr:uid="{00000000-0005-0000-0000-00009A5D0000}"/>
    <cellStyle name="Normal 27 9 2 4 2 2" xfId="31319" xr:uid="{00000000-0005-0000-0000-00009B5D0000}"/>
    <cellStyle name="Normal 27 9 2 4 3" xfId="31318" xr:uid="{00000000-0005-0000-0000-00009C5D0000}"/>
    <cellStyle name="Normal 27 9 2 4 4" xfId="50196" xr:uid="{00000000-0005-0000-0000-00009D5D0000}"/>
    <cellStyle name="Normal 27 9 2 5" xfId="13065" xr:uid="{00000000-0005-0000-0000-00009E5D0000}"/>
    <cellStyle name="Normal 27 9 2 5 2" xfId="31320" xr:uid="{00000000-0005-0000-0000-00009F5D0000}"/>
    <cellStyle name="Normal 27 9 2 6" xfId="31311" xr:uid="{00000000-0005-0000-0000-0000A05D0000}"/>
    <cellStyle name="Normal 27 9 2 7" xfId="45834" xr:uid="{00000000-0005-0000-0000-0000A15D0000}"/>
    <cellStyle name="Normal 27 9 3" xfId="3236" xr:uid="{00000000-0005-0000-0000-0000A25D0000}"/>
    <cellStyle name="Normal 27 9 3 2" xfId="9779" xr:uid="{00000000-0005-0000-0000-0000A35D0000}"/>
    <cellStyle name="Normal 27 9 3 2 2" xfId="20698" xr:uid="{00000000-0005-0000-0000-0000A45D0000}"/>
    <cellStyle name="Normal 27 9 3 2 2 2" xfId="31323" xr:uid="{00000000-0005-0000-0000-0000A55D0000}"/>
    <cellStyle name="Normal 27 9 3 2 3" xfId="31322" xr:uid="{00000000-0005-0000-0000-0000A65D0000}"/>
    <cellStyle name="Normal 27 9 3 2 4" xfId="53467" xr:uid="{00000000-0005-0000-0000-0000A75D0000}"/>
    <cellStyle name="Normal 27 9 3 3" xfId="14155" xr:uid="{00000000-0005-0000-0000-0000A85D0000}"/>
    <cellStyle name="Normal 27 9 3 3 2" xfId="31324" xr:uid="{00000000-0005-0000-0000-0000A95D0000}"/>
    <cellStyle name="Normal 27 9 3 4" xfId="31321" xr:uid="{00000000-0005-0000-0000-0000AA5D0000}"/>
    <cellStyle name="Normal 27 9 3 5" xfId="46924" xr:uid="{00000000-0005-0000-0000-0000AB5D0000}"/>
    <cellStyle name="Normal 27 9 4" xfId="7598" xr:uid="{00000000-0005-0000-0000-0000AC5D0000}"/>
    <cellStyle name="Normal 27 9 4 2" xfId="18517" xr:uid="{00000000-0005-0000-0000-0000AD5D0000}"/>
    <cellStyle name="Normal 27 9 4 2 2" xfId="31326" xr:uid="{00000000-0005-0000-0000-0000AE5D0000}"/>
    <cellStyle name="Normal 27 9 4 3" xfId="31325" xr:uid="{00000000-0005-0000-0000-0000AF5D0000}"/>
    <cellStyle name="Normal 27 9 4 4" xfId="51286" xr:uid="{00000000-0005-0000-0000-0000B05D0000}"/>
    <cellStyle name="Normal 27 9 5" xfId="5417" xr:uid="{00000000-0005-0000-0000-0000B15D0000}"/>
    <cellStyle name="Normal 27 9 5 2" xfId="16336" xr:uid="{00000000-0005-0000-0000-0000B25D0000}"/>
    <cellStyle name="Normal 27 9 5 2 2" xfId="31328" xr:uid="{00000000-0005-0000-0000-0000B35D0000}"/>
    <cellStyle name="Normal 27 9 5 3" xfId="31327" xr:uid="{00000000-0005-0000-0000-0000B45D0000}"/>
    <cellStyle name="Normal 27 9 5 4" xfId="49105" xr:uid="{00000000-0005-0000-0000-0000B55D0000}"/>
    <cellStyle name="Normal 27 9 6" xfId="11974" xr:uid="{00000000-0005-0000-0000-0000B65D0000}"/>
    <cellStyle name="Normal 27 9 6 2" xfId="31329" xr:uid="{00000000-0005-0000-0000-0000B75D0000}"/>
    <cellStyle name="Normal 27 9 7" xfId="31310" xr:uid="{00000000-0005-0000-0000-0000B85D0000}"/>
    <cellStyle name="Normal 27 9 8" xfId="44743" xr:uid="{00000000-0005-0000-0000-0000B95D0000}"/>
    <cellStyle name="Normal 28" xfId="130" xr:uid="{00000000-0005-0000-0000-0000BA5D0000}"/>
    <cellStyle name="Normal 28 2" xfId="300" xr:uid="{00000000-0005-0000-0000-0000BB5D0000}"/>
    <cellStyle name="Normal 28 3" xfId="55000" xr:uid="{00000000-0005-0000-0000-0000BC5D0000}"/>
    <cellStyle name="Normal 28 4" xfId="55300" xr:uid="{00000000-0005-0000-0000-0000BD5D0000}"/>
    <cellStyle name="Normal 29" xfId="131" xr:uid="{00000000-0005-0000-0000-0000BE5D0000}"/>
    <cellStyle name="Normal 29 2" xfId="301" xr:uid="{00000000-0005-0000-0000-0000BF5D0000}"/>
    <cellStyle name="Normal 29 3" xfId="55001" xr:uid="{00000000-0005-0000-0000-0000C05D0000}"/>
    <cellStyle name="Normal 29 4" xfId="55301" xr:uid="{00000000-0005-0000-0000-0000C15D0000}"/>
    <cellStyle name="Normal 3" xfId="54" xr:uid="{00000000-0005-0000-0000-0000C25D0000}"/>
    <cellStyle name="Normal 3 10" xfId="55417" xr:uid="{00000000-0005-0000-0000-0000C35D0000}"/>
    <cellStyle name="Normal 3 11" xfId="55432" xr:uid="{00000000-0005-0000-0000-0000C45D0000}"/>
    <cellStyle name="Normal 3 12" xfId="55496" xr:uid="{00000000-0005-0000-0000-0000C55D0000}"/>
    <cellStyle name="Normal 3 13" xfId="55515" xr:uid="{00000000-0005-0000-0000-0000C65D0000}"/>
    <cellStyle name="Normal 3 14" xfId="55548" xr:uid="{00000000-0005-0000-0000-0000C75D0000}"/>
    <cellStyle name="Normal 3 15" xfId="55566" xr:uid="{00000000-0005-0000-0000-0000C85D0000}"/>
    <cellStyle name="Normal 3 16" xfId="55584" xr:uid="{00000000-0005-0000-0000-0000C95D0000}"/>
    <cellStyle name="Normal 3 17" xfId="55600" xr:uid="{00000000-0005-0000-0000-0000CA5D0000}"/>
    <cellStyle name="Normal 3 18" xfId="55615" xr:uid="{00000000-0005-0000-0000-0000CB5D0000}"/>
    <cellStyle name="Normal 3 19" xfId="55646" xr:uid="{00000000-0005-0000-0000-0000CC5D0000}"/>
    <cellStyle name="Normal 3 2" xfId="80" xr:uid="{00000000-0005-0000-0000-0000CD5D0000}"/>
    <cellStyle name="Normal 3 2 10" xfId="813" xr:uid="{00000000-0005-0000-0000-0000CE5D0000}"/>
    <cellStyle name="Normal 3 2 10 2" xfId="1912" xr:uid="{00000000-0005-0000-0000-0000CF5D0000}"/>
    <cellStyle name="Normal 3 2 10 2 2" xfId="4095" xr:uid="{00000000-0005-0000-0000-0000D05D0000}"/>
    <cellStyle name="Normal 3 2 10 2 2 2" xfId="10638" xr:uid="{00000000-0005-0000-0000-0000D15D0000}"/>
    <cellStyle name="Normal 3 2 10 2 2 2 2" xfId="21557" xr:uid="{00000000-0005-0000-0000-0000D25D0000}"/>
    <cellStyle name="Normal 3 2 10 2 2 2 2 2" xfId="31336" xr:uid="{00000000-0005-0000-0000-0000D35D0000}"/>
    <cellStyle name="Normal 3 2 10 2 2 2 3" xfId="31335" xr:uid="{00000000-0005-0000-0000-0000D45D0000}"/>
    <cellStyle name="Normal 3 2 10 2 2 2 4" xfId="54326" xr:uid="{00000000-0005-0000-0000-0000D55D0000}"/>
    <cellStyle name="Normal 3 2 10 2 2 3" xfId="15014" xr:uid="{00000000-0005-0000-0000-0000D65D0000}"/>
    <cellStyle name="Normal 3 2 10 2 2 3 2" xfId="31337" xr:uid="{00000000-0005-0000-0000-0000D75D0000}"/>
    <cellStyle name="Normal 3 2 10 2 2 4" xfId="31334" xr:uid="{00000000-0005-0000-0000-0000D85D0000}"/>
    <cellStyle name="Normal 3 2 10 2 2 5" xfId="47783" xr:uid="{00000000-0005-0000-0000-0000D95D0000}"/>
    <cellStyle name="Normal 3 2 10 2 3" xfId="8457" xr:uid="{00000000-0005-0000-0000-0000DA5D0000}"/>
    <cellStyle name="Normal 3 2 10 2 3 2" xfId="19376" xr:uid="{00000000-0005-0000-0000-0000DB5D0000}"/>
    <cellStyle name="Normal 3 2 10 2 3 2 2" xfId="31339" xr:uid="{00000000-0005-0000-0000-0000DC5D0000}"/>
    <cellStyle name="Normal 3 2 10 2 3 3" xfId="31338" xr:uid="{00000000-0005-0000-0000-0000DD5D0000}"/>
    <cellStyle name="Normal 3 2 10 2 3 4" xfId="52145" xr:uid="{00000000-0005-0000-0000-0000DE5D0000}"/>
    <cellStyle name="Normal 3 2 10 2 4" xfId="6276" xr:uid="{00000000-0005-0000-0000-0000DF5D0000}"/>
    <cellStyle name="Normal 3 2 10 2 4 2" xfId="17195" xr:uid="{00000000-0005-0000-0000-0000E05D0000}"/>
    <cellStyle name="Normal 3 2 10 2 4 2 2" xfId="31341" xr:uid="{00000000-0005-0000-0000-0000E15D0000}"/>
    <cellStyle name="Normal 3 2 10 2 4 3" xfId="31340" xr:uid="{00000000-0005-0000-0000-0000E25D0000}"/>
    <cellStyle name="Normal 3 2 10 2 4 4" xfId="49964" xr:uid="{00000000-0005-0000-0000-0000E35D0000}"/>
    <cellStyle name="Normal 3 2 10 2 5" xfId="12833" xr:uid="{00000000-0005-0000-0000-0000E45D0000}"/>
    <cellStyle name="Normal 3 2 10 2 5 2" xfId="31342" xr:uid="{00000000-0005-0000-0000-0000E55D0000}"/>
    <cellStyle name="Normal 3 2 10 2 6" xfId="31333" xr:uid="{00000000-0005-0000-0000-0000E65D0000}"/>
    <cellStyle name="Normal 3 2 10 2 7" xfId="45602" xr:uid="{00000000-0005-0000-0000-0000E75D0000}"/>
    <cellStyle name="Normal 3 2 10 3" xfId="3004" xr:uid="{00000000-0005-0000-0000-0000E85D0000}"/>
    <cellStyle name="Normal 3 2 10 3 2" xfId="9547" xr:uid="{00000000-0005-0000-0000-0000E95D0000}"/>
    <cellStyle name="Normal 3 2 10 3 2 2" xfId="20466" xr:uid="{00000000-0005-0000-0000-0000EA5D0000}"/>
    <cellStyle name="Normal 3 2 10 3 2 2 2" xfId="31345" xr:uid="{00000000-0005-0000-0000-0000EB5D0000}"/>
    <cellStyle name="Normal 3 2 10 3 2 3" xfId="31344" xr:uid="{00000000-0005-0000-0000-0000EC5D0000}"/>
    <cellStyle name="Normal 3 2 10 3 2 4" xfId="53235" xr:uid="{00000000-0005-0000-0000-0000ED5D0000}"/>
    <cellStyle name="Normal 3 2 10 3 3" xfId="13923" xr:uid="{00000000-0005-0000-0000-0000EE5D0000}"/>
    <cellStyle name="Normal 3 2 10 3 3 2" xfId="31346" xr:uid="{00000000-0005-0000-0000-0000EF5D0000}"/>
    <cellStyle name="Normal 3 2 10 3 4" xfId="31343" xr:uid="{00000000-0005-0000-0000-0000F05D0000}"/>
    <cellStyle name="Normal 3 2 10 3 5" xfId="46692" xr:uid="{00000000-0005-0000-0000-0000F15D0000}"/>
    <cellStyle name="Normal 3 2 10 4" xfId="7366" xr:uid="{00000000-0005-0000-0000-0000F25D0000}"/>
    <cellStyle name="Normal 3 2 10 4 2" xfId="18285" xr:uid="{00000000-0005-0000-0000-0000F35D0000}"/>
    <cellStyle name="Normal 3 2 10 4 2 2" xfId="31348" xr:uid="{00000000-0005-0000-0000-0000F45D0000}"/>
    <cellStyle name="Normal 3 2 10 4 3" xfId="31347" xr:uid="{00000000-0005-0000-0000-0000F55D0000}"/>
    <cellStyle name="Normal 3 2 10 4 4" xfId="51054" xr:uid="{00000000-0005-0000-0000-0000F65D0000}"/>
    <cellStyle name="Normal 3 2 10 5" xfId="5185" xr:uid="{00000000-0005-0000-0000-0000F75D0000}"/>
    <cellStyle name="Normal 3 2 10 5 2" xfId="16104" xr:uid="{00000000-0005-0000-0000-0000F85D0000}"/>
    <cellStyle name="Normal 3 2 10 5 2 2" xfId="31350" xr:uid="{00000000-0005-0000-0000-0000F95D0000}"/>
    <cellStyle name="Normal 3 2 10 5 3" xfId="31349" xr:uid="{00000000-0005-0000-0000-0000FA5D0000}"/>
    <cellStyle name="Normal 3 2 10 5 4" xfId="48873" xr:uid="{00000000-0005-0000-0000-0000FB5D0000}"/>
    <cellStyle name="Normal 3 2 10 6" xfId="11742" xr:uid="{00000000-0005-0000-0000-0000FC5D0000}"/>
    <cellStyle name="Normal 3 2 10 6 2" xfId="31351" xr:uid="{00000000-0005-0000-0000-0000FD5D0000}"/>
    <cellStyle name="Normal 3 2 10 7" xfId="31332" xr:uid="{00000000-0005-0000-0000-0000FE5D0000}"/>
    <cellStyle name="Normal 3 2 10 8" xfId="44511" xr:uid="{00000000-0005-0000-0000-0000FF5D0000}"/>
    <cellStyle name="Normal 3 2 11" xfId="924" xr:uid="{00000000-0005-0000-0000-0000005E0000}"/>
    <cellStyle name="Normal 3 2 11 2" xfId="2023" xr:uid="{00000000-0005-0000-0000-0000015E0000}"/>
    <cellStyle name="Normal 3 2 11 2 2" xfId="4206" xr:uid="{00000000-0005-0000-0000-0000025E0000}"/>
    <cellStyle name="Normal 3 2 11 2 2 2" xfId="10749" xr:uid="{00000000-0005-0000-0000-0000035E0000}"/>
    <cellStyle name="Normal 3 2 11 2 2 2 2" xfId="21668" xr:uid="{00000000-0005-0000-0000-0000045E0000}"/>
    <cellStyle name="Normal 3 2 11 2 2 2 2 2" xfId="31356" xr:uid="{00000000-0005-0000-0000-0000055E0000}"/>
    <cellStyle name="Normal 3 2 11 2 2 2 3" xfId="31355" xr:uid="{00000000-0005-0000-0000-0000065E0000}"/>
    <cellStyle name="Normal 3 2 11 2 2 2 4" xfId="54437" xr:uid="{00000000-0005-0000-0000-0000075E0000}"/>
    <cellStyle name="Normal 3 2 11 2 2 3" xfId="15125" xr:uid="{00000000-0005-0000-0000-0000085E0000}"/>
    <cellStyle name="Normal 3 2 11 2 2 3 2" xfId="31357" xr:uid="{00000000-0005-0000-0000-0000095E0000}"/>
    <cellStyle name="Normal 3 2 11 2 2 4" xfId="31354" xr:uid="{00000000-0005-0000-0000-00000A5E0000}"/>
    <cellStyle name="Normal 3 2 11 2 2 5" xfId="47894" xr:uid="{00000000-0005-0000-0000-00000B5E0000}"/>
    <cellStyle name="Normal 3 2 11 2 3" xfId="8568" xr:uid="{00000000-0005-0000-0000-00000C5E0000}"/>
    <cellStyle name="Normal 3 2 11 2 3 2" xfId="19487" xr:uid="{00000000-0005-0000-0000-00000D5E0000}"/>
    <cellStyle name="Normal 3 2 11 2 3 2 2" xfId="31359" xr:uid="{00000000-0005-0000-0000-00000E5E0000}"/>
    <cellStyle name="Normal 3 2 11 2 3 3" xfId="31358" xr:uid="{00000000-0005-0000-0000-00000F5E0000}"/>
    <cellStyle name="Normal 3 2 11 2 3 4" xfId="52256" xr:uid="{00000000-0005-0000-0000-0000105E0000}"/>
    <cellStyle name="Normal 3 2 11 2 4" xfId="6387" xr:uid="{00000000-0005-0000-0000-0000115E0000}"/>
    <cellStyle name="Normal 3 2 11 2 4 2" xfId="17306" xr:uid="{00000000-0005-0000-0000-0000125E0000}"/>
    <cellStyle name="Normal 3 2 11 2 4 2 2" xfId="31361" xr:uid="{00000000-0005-0000-0000-0000135E0000}"/>
    <cellStyle name="Normal 3 2 11 2 4 3" xfId="31360" xr:uid="{00000000-0005-0000-0000-0000145E0000}"/>
    <cellStyle name="Normal 3 2 11 2 4 4" xfId="50075" xr:uid="{00000000-0005-0000-0000-0000155E0000}"/>
    <cellStyle name="Normal 3 2 11 2 5" xfId="12944" xr:uid="{00000000-0005-0000-0000-0000165E0000}"/>
    <cellStyle name="Normal 3 2 11 2 5 2" xfId="31362" xr:uid="{00000000-0005-0000-0000-0000175E0000}"/>
    <cellStyle name="Normal 3 2 11 2 6" xfId="31353" xr:uid="{00000000-0005-0000-0000-0000185E0000}"/>
    <cellStyle name="Normal 3 2 11 2 7" xfId="45713" xr:uid="{00000000-0005-0000-0000-0000195E0000}"/>
    <cellStyle name="Normal 3 2 11 3" xfId="3115" xr:uid="{00000000-0005-0000-0000-00001A5E0000}"/>
    <cellStyle name="Normal 3 2 11 3 2" xfId="9658" xr:uid="{00000000-0005-0000-0000-00001B5E0000}"/>
    <cellStyle name="Normal 3 2 11 3 2 2" xfId="20577" xr:uid="{00000000-0005-0000-0000-00001C5E0000}"/>
    <cellStyle name="Normal 3 2 11 3 2 2 2" xfId="31365" xr:uid="{00000000-0005-0000-0000-00001D5E0000}"/>
    <cellStyle name="Normal 3 2 11 3 2 3" xfId="31364" xr:uid="{00000000-0005-0000-0000-00001E5E0000}"/>
    <cellStyle name="Normal 3 2 11 3 2 4" xfId="53346" xr:uid="{00000000-0005-0000-0000-00001F5E0000}"/>
    <cellStyle name="Normal 3 2 11 3 3" xfId="14034" xr:uid="{00000000-0005-0000-0000-0000205E0000}"/>
    <cellStyle name="Normal 3 2 11 3 3 2" xfId="31366" xr:uid="{00000000-0005-0000-0000-0000215E0000}"/>
    <cellStyle name="Normal 3 2 11 3 4" xfId="31363" xr:uid="{00000000-0005-0000-0000-0000225E0000}"/>
    <cellStyle name="Normal 3 2 11 3 5" xfId="46803" xr:uid="{00000000-0005-0000-0000-0000235E0000}"/>
    <cellStyle name="Normal 3 2 11 4" xfId="7477" xr:uid="{00000000-0005-0000-0000-0000245E0000}"/>
    <cellStyle name="Normal 3 2 11 4 2" xfId="18396" xr:uid="{00000000-0005-0000-0000-0000255E0000}"/>
    <cellStyle name="Normal 3 2 11 4 2 2" xfId="31368" xr:uid="{00000000-0005-0000-0000-0000265E0000}"/>
    <cellStyle name="Normal 3 2 11 4 3" xfId="31367" xr:uid="{00000000-0005-0000-0000-0000275E0000}"/>
    <cellStyle name="Normal 3 2 11 4 4" xfId="51165" xr:uid="{00000000-0005-0000-0000-0000285E0000}"/>
    <cellStyle name="Normal 3 2 11 5" xfId="5296" xr:uid="{00000000-0005-0000-0000-0000295E0000}"/>
    <cellStyle name="Normal 3 2 11 5 2" xfId="16215" xr:uid="{00000000-0005-0000-0000-00002A5E0000}"/>
    <cellStyle name="Normal 3 2 11 5 2 2" xfId="31370" xr:uid="{00000000-0005-0000-0000-00002B5E0000}"/>
    <cellStyle name="Normal 3 2 11 5 3" xfId="31369" xr:uid="{00000000-0005-0000-0000-00002C5E0000}"/>
    <cellStyle name="Normal 3 2 11 5 4" xfId="48984" xr:uid="{00000000-0005-0000-0000-00002D5E0000}"/>
    <cellStyle name="Normal 3 2 11 6" xfId="11853" xr:uid="{00000000-0005-0000-0000-00002E5E0000}"/>
    <cellStyle name="Normal 3 2 11 6 2" xfId="31371" xr:uid="{00000000-0005-0000-0000-00002F5E0000}"/>
    <cellStyle name="Normal 3 2 11 7" xfId="31352" xr:uid="{00000000-0005-0000-0000-0000305E0000}"/>
    <cellStyle name="Normal 3 2 11 8" xfId="44622" xr:uid="{00000000-0005-0000-0000-0000315E0000}"/>
    <cellStyle name="Normal 3 2 12" xfId="1011" xr:uid="{00000000-0005-0000-0000-0000325E0000}"/>
    <cellStyle name="Normal 3 2 12 2" xfId="2109" xr:uid="{00000000-0005-0000-0000-0000335E0000}"/>
    <cellStyle name="Normal 3 2 12 2 2" xfId="4292" xr:uid="{00000000-0005-0000-0000-0000345E0000}"/>
    <cellStyle name="Normal 3 2 12 2 2 2" xfId="10835" xr:uid="{00000000-0005-0000-0000-0000355E0000}"/>
    <cellStyle name="Normal 3 2 12 2 2 2 2" xfId="21754" xr:uid="{00000000-0005-0000-0000-0000365E0000}"/>
    <cellStyle name="Normal 3 2 12 2 2 2 2 2" xfId="31376" xr:uid="{00000000-0005-0000-0000-0000375E0000}"/>
    <cellStyle name="Normal 3 2 12 2 2 2 3" xfId="31375" xr:uid="{00000000-0005-0000-0000-0000385E0000}"/>
    <cellStyle name="Normal 3 2 12 2 2 2 4" xfId="54523" xr:uid="{00000000-0005-0000-0000-0000395E0000}"/>
    <cellStyle name="Normal 3 2 12 2 2 3" xfId="15211" xr:uid="{00000000-0005-0000-0000-00003A5E0000}"/>
    <cellStyle name="Normal 3 2 12 2 2 3 2" xfId="31377" xr:uid="{00000000-0005-0000-0000-00003B5E0000}"/>
    <cellStyle name="Normal 3 2 12 2 2 4" xfId="31374" xr:uid="{00000000-0005-0000-0000-00003C5E0000}"/>
    <cellStyle name="Normal 3 2 12 2 2 5" xfId="47980" xr:uid="{00000000-0005-0000-0000-00003D5E0000}"/>
    <cellStyle name="Normal 3 2 12 2 3" xfId="8654" xr:uid="{00000000-0005-0000-0000-00003E5E0000}"/>
    <cellStyle name="Normal 3 2 12 2 3 2" xfId="19573" xr:uid="{00000000-0005-0000-0000-00003F5E0000}"/>
    <cellStyle name="Normal 3 2 12 2 3 2 2" xfId="31379" xr:uid="{00000000-0005-0000-0000-0000405E0000}"/>
    <cellStyle name="Normal 3 2 12 2 3 3" xfId="31378" xr:uid="{00000000-0005-0000-0000-0000415E0000}"/>
    <cellStyle name="Normal 3 2 12 2 3 4" xfId="52342" xr:uid="{00000000-0005-0000-0000-0000425E0000}"/>
    <cellStyle name="Normal 3 2 12 2 4" xfId="6473" xr:uid="{00000000-0005-0000-0000-0000435E0000}"/>
    <cellStyle name="Normal 3 2 12 2 4 2" xfId="17392" xr:uid="{00000000-0005-0000-0000-0000445E0000}"/>
    <cellStyle name="Normal 3 2 12 2 4 2 2" xfId="31381" xr:uid="{00000000-0005-0000-0000-0000455E0000}"/>
    <cellStyle name="Normal 3 2 12 2 4 3" xfId="31380" xr:uid="{00000000-0005-0000-0000-0000465E0000}"/>
    <cellStyle name="Normal 3 2 12 2 4 4" xfId="50161" xr:uid="{00000000-0005-0000-0000-0000475E0000}"/>
    <cellStyle name="Normal 3 2 12 2 5" xfId="13030" xr:uid="{00000000-0005-0000-0000-0000485E0000}"/>
    <cellStyle name="Normal 3 2 12 2 5 2" xfId="31382" xr:uid="{00000000-0005-0000-0000-0000495E0000}"/>
    <cellStyle name="Normal 3 2 12 2 6" xfId="31373" xr:uid="{00000000-0005-0000-0000-00004A5E0000}"/>
    <cellStyle name="Normal 3 2 12 2 7" xfId="45799" xr:uid="{00000000-0005-0000-0000-00004B5E0000}"/>
    <cellStyle name="Normal 3 2 12 3" xfId="3201" xr:uid="{00000000-0005-0000-0000-00004C5E0000}"/>
    <cellStyle name="Normal 3 2 12 3 2" xfId="9744" xr:uid="{00000000-0005-0000-0000-00004D5E0000}"/>
    <cellStyle name="Normal 3 2 12 3 2 2" xfId="20663" xr:uid="{00000000-0005-0000-0000-00004E5E0000}"/>
    <cellStyle name="Normal 3 2 12 3 2 2 2" xfId="31385" xr:uid="{00000000-0005-0000-0000-00004F5E0000}"/>
    <cellStyle name="Normal 3 2 12 3 2 3" xfId="31384" xr:uid="{00000000-0005-0000-0000-0000505E0000}"/>
    <cellStyle name="Normal 3 2 12 3 2 4" xfId="53432" xr:uid="{00000000-0005-0000-0000-0000515E0000}"/>
    <cellStyle name="Normal 3 2 12 3 3" xfId="14120" xr:uid="{00000000-0005-0000-0000-0000525E0000}"/>
    <cellStyle name="Normal 3 2 12 3 3 2" xfId="31386" xr:uid="{00000000-0005-0000-0000-0000535E0000}"/>
    <cellStyle name="Normal 3 2 12 3 4" xfId="31383" xr:uid="{00000000-0005-0000-0000-0000545E0000}"/>
    <cellStyle name="Normal 3 2 12 3 5" xfId="46889" xr:uid="{00000000-0005-0000-0000-0000555E0000}"/>
    <cellStyle name="Normal 3 2 12 4" xfId="7563" xr:uid="{00000000-0005-0000-0000-0000565E0000}"/>
    <cellStyle name="Normal 3 2 12 4 2" xfId="18482" xr:uid="{00000000-0005-0000-0000-0000575E0000}"/>
    <cellStyle name="Normal 3 2 12 4 2 2" xfId="31388" xr:uid="{00000000-0005-0000-0000-0000585E0000}"/>
    <cellStyle name="Normal 3 2 12 4 3" xfId="31387" xr:uid="{00000000-0005-0000-0000-0000595E0000}"/>
    <cellStyle name="Normal 3 2 12 4 4" xfId="51251" xr:uid="{00000000-0005-0000-0000-00005A5E0000}"/>
    <cellStyle name="Normal 3 2 12 5" xfId="5382" xr:uid="{00000000-0005-0000-0000-00005B5E0000}"/>
    <cellStyle name="Normal 3 2 12 5 2" xfId="16301" xr:uid="{00000000-0005-0000-0000-00005C5E0000}"/>
    <cellStyle name="Normal 3 2 12 5 2 2" xfId="31390" xr:uid="{00000000-0005-0000-0000-00005D5E0000}"/>
    <cellStyle name="Normal 3 2 12 5 3" xfId="31389" xr:uid="{00000000-0005-0000-0000-00005E5E0000}"/>
    <cellStyle name="Normal 3 2 12 5 4" xfId="49070" xr:uid="{00000000-0005-0000-0000-00005F5E0000}"/>
    <cellStyle name="Normal 3 2 12 6" xfId="11939" xr:uid="{00000000-0005-0000-0000-0000605E0000}"/>
    <cellStyle name="Normal 3 2 12 6 2" xfId="31391" xr:uid="{00000000-0005-0000-0000-0000615E0000}"/>
    <cellStyle name="Normal 3 2 12 7" xfId="31372" xr:uid="{00000000-0005-0000-0000-0000625E0000}"/>
    <cellStyle name="Normal 3 2 12 8" xfId="44708" xr:uid="{00000000-0005-0000-0000-0000635E0000}"/>
    <cellStyle name="Normal 3 2 13" xfId="1109" xr:uid="{00000000-0005-0000-0000-0000645E0000}"/>
    <cellStyle name="Normal 3 2 13 2" xfId="2207" xr:uid="{00000000-0005-0000-0000-0000655E0000}"/>
    <cellStyle name="Normal 3 2 13 2 2" xfId="4390" xr:uid="{00000000-0005-0000-0000-0000665E0000}"/>
    <cellStyle name="Normal 3 2 13 2 2 2" xfId="10933" xr:uid="{00000000-0005-0000-0000-0000675E0000}"/>
    <cellStyle name="Normal 3 2 13 2 2 2 2" xfId="21852" xr:uid="{00000000-0005-0000-0000-0000685E0000}"/>
    <cellStyle name="Normal 3 2 13 2 2 2 2 2" xfId="31396" xr:uid="{00000000-0005-0000-0000-0000695E0000}"/>
    <cellStyle name="Normal 3 2 13 2 2 2 3" xfId="31395" xr:uid="{00000000-0005-0000-0000-00006A5E0000}"/>
    <cellStyle name="Normal 3 2 13 2 2 2 4" xfId="54621" xr:uid="{00000000-0005-0000-0000-00006B5E0000}"/>
    <cellStyle name="Normal 3 2 13 2 2 3" xfId="15309" xr:uid="{00000000-0005-0000-0000-00006C5E0000}"/>
    <cellStyle name="Normal 3 2 13 2 2 3 2" xfId="31397" xr:uid="{00000000-0005-0000-0000-00006D5E0000}"/>
    <cellStyle name="Normal 3 2 13 2 2 4" xfId="31394" xr:uid="{00000000-0005-0000-0000-00006E5E0000}"/>
    <cellStyle name="Normal 3 2 13 2 2 5" xfId="48078" xr:uid="{00000000-0005-0000-0000-00006F5E0000}"/>
    <cellStyle name="Normal 3 2 13 2 3" xfId="8752" xr:uid="{00000000-0005-0000-0000-0000705E0000}"/>
    <cellStyle name="Normal 3 2 13 2 3 2" xfId="19671" xr:uid="{00000000-0005-0000-0000-0000715E0000}"/>
    <cellStyle name="Normal 3 2 13 2 3 2 2" xfId="31399" xr:uid="{00000000-0005-0000-0000-0000725E0000}"/>
    <cellStyle name="Normal 3 2 13 2 3 3" xfId="31398" xr:uid="{00000000-0005-0000-0000-0000735E0000}"/>
    <cellStyle name="Normal 3 2 13 2 3 4" xfId="52440" xr:uid="{00000000-0005-0000-0000-0000745E0000}"/>
    <cellStyle name="Normal 3 2 13 2 4" xfId="6571" xr:uid="{00000000-0005-0000-0000-0000755E0000}"/>
    <cellStyle name="Normal 3 2 13 2 4 2" xfId="17490" xr:uid="{00000000-0005-0000-0000-0000765E0000}"/>
    <cellStyle name="Normal 3 2 13 2 4 2 2" xfId="31401" xr:uid="{00000000-0005-0000-0000-0000775E0000}"/>
    <cellStyle name="Normal 3 2 13 2 4 3" xfId="31400" xr:uid="{00000000-0005-0000-0000-0000785E0000}"/>
    <cellStyle name="Normal 3 2 13 2 4 4" xfId="50259" xr:uid="{00000000-0005-0000-0000-0000795E0000}"/>
    <cellStyle name="Normal 3 2 13 2 5" xfId="13128" xr:uid="{00000000-0005-0000-0000-00007A5E0000}"/>
    <cellStyle name="Normal 3 2 13 2 5 2" xfId="31402" xr:uid="{00000000-0005-0000-0000-00007B5E0000}"/>
    <cellStyle name="Normal 3 2 13 2 6" xfId="31393" xr:uid="{00000000-0005-0000-0000-00007C5E0000}"/>
    <cellStyle name="Normal 3 2 13 2 7" xfId="45897" xr:uid="{00000000-0005-0000-0000-00007D5E0000}"/>
    <cellStyle name="Normal 3 2 13 3" xfId="3299" xr:uid="{00000000-0005-0000-0000-00007E5E0000}"/>
    <cellStyle name="Normal 3 2 13 3 2" xfId="9842" xr:uid="{00000000-0005-0000-0000-00007F5E0000}"/>
    <cellStyle name="Normal 3 2 13 3 2 2" xfId="20761" xr:uid="{00000000-0005-0000-0000-0000805E0000}"/>
    <cellStyle name="Normal 3 2 13 3 2 2 2" xfId="31405" xr:uid="{00000000-0005-0000-0000-0000815E0000}"/>
    <cellStyle name="Normal 3 2 13 3 2 3" xfId="31404" xr:uid="{00000000-0005-0000-0000-0000825E0000}"/>
    <cellStyle name="Normal 3 2 13 3 2 4" xfId="53530" xr:uid="{00000000-0005-0000-0000-0000835E0000}"/>
    <cellStyle name="Normal 3 2 13 3 3" xfId="14218" xr:uid="{00000000-0005-0000-0000-0000845E0000}"/>
    <cellStyle name="Normal 3 2 13 3 3 2" xfId="31406" xr:uid="{00000000-0005-0000-0000-0000855E0000}"/>
    <cellStyle name="Normal 3 2 13 3 4" xfId="31403" xr:uid="{00000000-0005-0000-0000-0000865E0000}"/>
    <cellStyle name="Normal 3 2 13 3 5" xfId="46987" xr:uid="{00000000-0005-0000-0000-0000875E0000}"/>
    <cellStyle name="Normal 3 2 13 4" xfId="7661" xr:uid="{00000000-0005-0000-0000-0000885E0000}"/>
    <cellStyle name="Normal 3 2 13 4 2" xfId="18580" xr:uid="{00000000-0005-0000-0000-0000895E0000}"/>
    <cellStyle name="Normal 3 2 13 4 2 2" xfId="31408" xr:uid="{00000000-0005-0000-0000-00008A5E0000}"/>
    <cellStyle name="Normal 3 2 13 4 3" xfId="31407" xr:uid="{00000000-0005-0000-0000-00008B5E0000}"/>
    <cellStyle name="Normal 3 2 13 4 4" xfId="51349" xr:uid="{00000000-0005-0000-0000-00008C5E0000}"/>
    <cellStyle name="Normal 3 2 13 5" xfId="5480" xr:uid="{00000000-0005-0000-0000-00008D5E0000}"/>
    <cellStyle name="Normal 3 2 13 5 2" xfId="16399" xr:uid="{00000000-0005-0000-0000-00008E5E0000}"/>
    <cellStyle name="Normal 3 2 13 5 2 2" xfId="31410" xr:uid="{00000000-0005-0000-0000-00008F5E0000}"/>
    <cellStyle name="Normal 3 2 13 5 3" xfId="31409" xr:uid="{00000000-0005-0000-0000-0000905E0000}"/>
    <cellStyle name="Normal 3 2 13 5 4" xfId="49168" xr:uid="{00000000-0005-0000-0000-0000915E0000}"/>
    <cellStyle name="Normal 3 2 13 6" xfId="12037" xr:uid="{00000000-0005-0000-0000-0000925E0000}"/>
    <cellStyle name="Normal 3 2 13 6 2" xfId="31411" xr:uid="{00000000-0005-0000-0000-0000935E0000}"/>
    <cellStyle name="Normal 3 2 13 7" xfId="31392" xr:uid="{00000000-0005-0000-0000-0000945E0000}"/>
    <cellStyle name="Normal 3 2 13 8" xfId="44806" xr:uid="{00000000-0005-0000-0000-0000955E0000}"/>
    <cellStyle name="Normal 3 2 14" xfId="1213" xr:uid="{00000000-0005-0000-0000-0000965E0000}"/>
    <cellStyle name="Normal 3 2 14 2" xfId="2311" xr:uid="{00000000-0005-0000-0000-0000975E0000}"/>
    <cellStyle name="Normal 3 2 14 2 2" xfId="4492" xr:uid="{00000000-0005-0000-0000-0000985E0000}"/>
    <cellStyle name="Normal 3 2 14 2 2 2" xfId="11035" xr:uid="{00000000-0005-0000-0000-0000995E0000}"/>
    <cellStyle name="Normal 3 2 14 2 2 2 2" xfId="21954" xr:uid="{00000000-0005-0000-0000-00009A5E0000}"/>
    <cellStyle name="Normal 3 2 14 2 2 2 2 2" xfId="31416" xr:uid="{00000000-0005-0000-0000-00009B5E0000}"/>
    <cellStyle name="Normal 3 2 14 2 2 2 3" xfId="31415" xr:uid="{00000000-0005-0000-0000-00009C5E0000}"/>
    <cellStyle name="Normal 3 2 14 2 2 2 4" xfId="54723" xr:uid="{00000000-0005-0000-0000-00009D5E0000}"/>
    <cellStyle name="Normal 3 2 14 2 2 3" xfId="15411" xr:uid="{00000000-0005-0000-0000-00009E5E0000}"/>
    <cellStyle name="Normal 3 2 14 2 2 3 2" xfId="31417" xr:uid="{00000000-0005-0000-0000-00009F5E0000}"/>
    <cellStyle name="Normal 3 2 14 2 2 4" xfId="31414" xr:uid="{00000000-0005-0000-0000-0000A05E0000}"/>
    <cellStyle name="Normal 3 2 14 2 2 5" xfId="48180" xr:uid="{00000000-0005-0000-0000-0000A15E0000}"/>
    <cellStyle name="Normal 3 2 14 2 3" xfId="8854" xr:uid="{00000000-0005-0000-0000-0000A25E0000}"/>
    <cellStyle name="Normal 3 2 14 2 3 2" xfId="19773" xr:uid="{00000000-0005-0000-0000-0000A35E0000}"/>
    <cellStyle name="Normal 3 2 14 2 3 2 2" xfId="31419" xr:uid="{00000000-0005-0000-0000-0000A45E0000}"/>
    <cellStyle name="Normal 3 2 14 2 3 3" xfId="31418" xr:uid="{00000000-0005-0000-0000-0000A55E0000}"/>
    <cellStyle name="Normal 3 2 14 2 3 4" xfId="52542" xr:uid="{00000000-0005-0000-0000-0000A65E0000}"/>
    <cellStyle name="Normal 3 2 14 2 4" xfId="6673" xr:uid="{00000000-0005-0000-0000-0000A75E0000}"/>
    <cellStyle name="Normal 3 2 14 2 4 2" xfId="17592" xr:uid="{00000000-0005-0000-0000-0000A85E0000}"/>
    <cellStyle name="Normal 3 2 14 2 4 2 2" xfId="31421" xr:uid="{00000000-0005-0000-0000-0000A95E0000}"/>
    <cellStyle name="Normal 3 2 14 2 4 3" xfId="31420" xr:uid="{00000000-0005-0000-0000-0000AA5E0000}"/>
    <cellStyle name="Normal 3 2 14 2 4 4" xfId="50361" xr:uid="{00000000-0005-0000-0000-0000AB5E0000}"/>
    <cellStyle name="Normal 3 2 14 2 5" xfId="13230" xr:uid="{00000000-0005-0000-0000-0000AC5E0000}"/>
    <cellStyle name="Normal 3 2 14 2 5 2" xfId="31422" xr:uid="{00000000-0005-0000-0000-0000AD5E0000}"/>
    <cellStyle name="Normal 3 2 14 2 6" xfId="31413" xr:uid="{00000000-0005-0000-0000-0000AE5E0000}"/>
    <cellStyle name="Normal 3 2 14 2 7" xfId="45999" xr:uid="{00000000-0005-0000-0000-0000AF5E0000}"/>
    <cellStyle name="Normal 3 2 14 3" xfId="3401" xr:uid="{00000000-0005-0000-0000-0000B05E0000}"/>
    <cellStyle name="Normal 3 2 14 3 2" xfId="9944" xr:uid="{00000000-0005-0000-0000-0000B15E0000}"/>
    <cellStyle name="Normal 3 2 14 3 2 2" xfId="20863" xr:uid="{00000000-0005-0000-0000-0000B25E0000}"/>
    <cellStyle name="Normal 3 2 14 3 2 2 2" xfId="31425" xr:uid="{00000000-0005-0000-0000-0000B35E0000}"/>
    <cellStyle name="Normal 3 2 14 3 2 3" xfId="31424" xr:uid="{00000000-0005-0000-0000-0000B45E0000}"/>
    <cellStyle name="Normal 3 2 14 3 2 4" xfId="53632" xr:uid="{00000000-0005-0000-0000-0000B55E0000}"/>
    <cellStyle name="Normal 3 2 14 3 3" xfId="14320" xr:uid="{00000000-0005-0000-0000-0000B65E0000}"/>
    <cellStyle name="Normal 3 2 14 3 3 2" xfId="31426" xr:uid="{00000000-0005-0000-0000-0000B75E0000}"/>
    <cellStyle name="Normal 3 2 14 3 4" xfId="31423" xr:uid="{00000000-0005-0000-0000-0000B85E0000}"/>
    <cellStyle name="Normal 3 2 14 3 5" xfId="47089" xr:uid="{00000000-0005-0000-0000-0000B95E0000}"/>
    <cellStyle name="Normal 3 2 14 4" xfId="7763" xr:uid="{00000000-0005-0000-0000-0000BA5E0000}"/>
    <cellStyle name="Normal 3 2 14 4 2" xfId="18682" xr:uid="{00000000-0005-0000-0000-0000BB5E0000}"/>
    <cellStyle name="Normal 3 2 14 4 2 2" xfId="31428" xr:uid="{00000000-0005-0000-0000-0000BC5E0000}"/>
    <cellStyle name="Normal 3 2 14 4 3" xfId="31427" xr:uid="{00000000-0005-0000-0000-0000BD5E0000}"/>
    <cellStyle name="Normal 3 2 14 4 4" xfId="51451" xr:uid="{00000000-0005-0000-0000-0000BE5E0000}"/>
    <cellStyle name="Normal 3 2 14 5" xfId="5582" xr:uid="{00000000-0005-0000-0000-0000BF5E0000}"/>
    <cellStyle name="Normal 3 2 14 5 2" xfId="16501" xr:uid="{00000000-0005-0000-0000-0000C05E0000}"/>
    <cellStyle name="Normal 3 2 14 5 2 2" xfId="31430" xr:uid="{00000000-0005-0000-0000-0000C15E0000}"/>
    <cellStyle name="Normal 3 2 14 5 3" xfId="31429" xr:uid="{00000000-0005-0000-0000-0000C25E0000}"/>
    <cellStyle name="Normal 3 2 14 5 4" xfId="49270" xr:uid="{00000000-0005-0000-0000-0000C35E0000}"/>
    <cellStyle name="Normal 3 2 14 6" xfId="12139" xr:uid="{00000000-0005-0000-0000-0000C45E0000}"/>
    <cellStyle name="Normal 3 2 14 6 2" xfId="31431" xr:uid="{00000000-0005-0000-0000-0000C55E0000}"/>
    <cellStyle name="Normal 3 2 14 7" xfId="31412" xr:uid="{00000000-0005-0000-0000-0000C65E0000}"/>
    <cellStyle name="Normal 3 2 14 8" xfId="44908" xr:uid="{00000000-0005-0000-0000-0000C75E0000}"/>
    <cellStyle name="Normal 3 2 15" xfId="1332" xr:uid="{00000000-0005-0000-0000-0000C85E0000}"/>
    <cellStyle name="Normal 3 2 15 2" xfId="3515" xr:uid="{00000000-0005-0000-0000-0000C95E0000}"/>
    <cellStyle name="Normal 3 2 15 2 2" xfId="10058" xr:uid="{00000000-0005-0000-0000-0000CA5E0000}"/>
    <cellStyle name="Normal 3 2 15 2 2 2" xfId="20977" xr:uid="{00000000-0005-0000-0000-0000CB5E0000}"/>
    <cellStyle name="Normal 3 2 15 2 2 2 2" xfId="31435" xr:uid="{00000000-0005-0000-0000-0000CC5E0000}"/>
    <cellStyle name="Normal 3 2 15 2 2 3" xfId="31434" xr:uid="{00000000-0005-0000-0000-0000CD5E0000}"/>
    <cellStyle name="Normal 3 2 15 2 2 4" xfId="53746" xr:uid="{00000000-0005-0000-0000-0000CE5E0000}"/>
    <cellStyle name="Normal 3 2 15 2 3" xfId="14434" xr:uid="{00000000-0005-0000-0000-0000CF5E0000}"/>
    <cellStyle name="Normal 3 2 15 2 3 2" xfId="31436" xr:uid="{00000000-0005-0000-0000-0000D05E0000}"/>
    <cellStyle name="Normal 3 2 15 2 4" xfId="31433" xr:uid="{00000000-0005-0000-0000-0000D15E0000}"/>
    <cellStyle name="Normal 3 2 15 2 5" xfId="47203" xr:uid="{00000000-0005-0000-0000-0000D25E0000}"/>
    <cellStyle name="Normal 3 2 15 3" xfId="7877" xr:uid="{00000000-0005-0000-0000-0000D35E0000}"/>
    <cellStyle name="Normal 3 2 15 3 2" xfId="18796" xr:uid="{00000000-0005-0000-0000-0000D45E0000}"/>
    <cellStyle name="Normal 3 2 15 3 2 2" xfId="31438" xr:uid="{00000000-0005-0000-0000-0000D55E0000}"/>
    <cellStyle name="Normal 3 2 15 3 3" xfId="31437" xr:uid="{00000000-0005-0000-0000-0000D65E0000}"/>
    <cellStyle name="Normal 3 2 15 3 4" xfId="51565" xr:uid="{00000000-0005-0000-0000-0000D75E0000}"/>
    <cellStyle name="Normal 3 2 15 4" xfId="5696" xr:uid="{00000000-0005-0000-0000-0000D85E0000}"/>
    <cellStyle name="Normal 3 2 15 4 2" xfId="16615" xr:uid="{00000000-0005-0000-0000-0000D95E0000}"/>
    <cellStyle name="Normal 3 2 15 4 2 2" xfId="31440" xr:uid="{00000000-0005-0000-0000-0000DA5E0000}"/>
    <cellStyle name="Normal 3 2 15 4 3" xfId="31439" xr:uid="{00000000-0005-0000-0000-0000DB5E0000}"/>
    <cellStyle name="Normal 3 2 15 4 4" xfId="49384" xr:uid="{00000000-0005-0000-0000-0000DC5E0000}"/>
    <cellStyle name="Normal 3 2 15 5" xfId="12253" xr:uid="{00000000-0005-0000-0000-0000DD5E0000}"/>
    <cellStyle name="Normal 3 2 15 5 2" xfId="31441" xr:uid="{00000000-0005-0000-0000-0000DE5E0000}"/>
    <cellStyle name="Normal 3 2 15 6" xfId="31432" xr:uid="{00000000-0005-0000-0000-0000DF5E0000}"/>
    <cellStyle name="Normal 3 2 15 7" xfId="45022" xr:uid="{00000000-0005-0000-0000-0000E05E0000}"/>
    <cellStyle name="Normal 3 2 16" xfId="2412" xr:uid="{00000000-0005-0000-0000-0000E15E0000}"/>
    <cellStyle name="Normal 3 2 16 2" xfId="8955" xr:uid="{00000000-0005-0000-0000-0000E25E0000}"/>
    <cellStyle name="Normal 3 2 16 2 2" xfId="19874" xr:uid="{00000000-0005-0000-0000-0000E35E0000}"/>
    <cellStyle name="Normal 3 2 16 2 2 2" xfId="31444" xr:uid="{00000000-0005-0000-0000-0000E45E0000}"/>
    <cellStyle name="Normal 3 2 16 2 3" xfId="31443" xr:uid="{00000000-0005-0000-0000-0000E55E0000}"/>
    <cellStyle name="Normal 3 2 16 2 4" xfId="52643" xr:uid="{00000000-0005-0000-0000-0000E65E0000}"/>
    <cellStyle name="Normal 3 2 16 3" xfId="13331" xr:uid="{00000000-0005-0000-0000-0000E75E0000}"/>
    <cellStyle name="Normal 3 2 16 3 2" xfId="31445" xr:uid="{00000000-0005-0000-0000-0000E85E0000}"/>
    <cellStyle name="Normal 3 2 16 4" xfId="31442" xr:uid="{00000000-0005-0000-0000-0000E95E0000}"/>
    <cellStyle name="Normal 3 2 16 5" xfId="46100" xr:uid="{00000000-0005-0000-0000-0000EA5E0000}"/>
    <cellStyle name="Normal 3 2 17" xfId="6774" xr:uid="{00000000-0005-0000-0000-0000EB5E0000}"/>
    <cellStyle name="Normal 3 2 17 2" xfId="17693" xr:uid="{00000000-0005-0000-0000-0000EC5E0000}"/>
    <cellStyle name="Normal 3 2 17 2 2" xfId="31447" xr:uid="{00000000-0005-0000-0000-0000ED5E0000}"/>
    <cellStyle name="Normal 3 2 17 3" xfId="31446" xr:uid="{00000000-0005-0000-0000-0000EE5E0000}"/>
    <cellStyle name="Normal 3 2 17 4" xfId="50462" xr:uid="{00000000-0005-0000-0000-0000EF5E0000}"/>
    <cellStyle name="Normal 3 2 18" xfId="4593" xr:uid="{00000000-0005-0000-0000-0000F05E0000}"/>
    <cellStyle name="Normal 3 2 18 2" xfId="15512" xr:uid="{00000000-0005-0000-0000-0000F15E0000}"/>
    <cellStyle name="Normal 3 2 18 2 2" xfId="31449" xr:uid="{00000000-0005-0000-0000-0000F25E0000}"/>
    <cellStyle name="Normal 3 2 18 3" xfId="31448" xr:uid="{00000000-0005-0000-0000-0000F35E0000}"/>
    <cellStyle name="Normal 3 2 18 4" xfId="48281" xr:uid="{00000000-0005-0000-0000-0000F45E0000}"/>
    <cellStyle name="Normal 3 2 19" xfId="11162" xr:uid="{00000000-0005-0000-0000-0000F55E0000}"/>
    <cellStyle name="Normal 3 2 19 2" xfId="31450" xr:uid="{00000000-0005-0000-0000-0000F65E0000}"/>
    <cellStyle name="Normal 3 2 2" xfId="91" xr:uid="{00000000-0005-0000-0000-0000F75E0000}"/>
    <cellStyle name="Normal 3 2 2 10" xfId="1016" xr:uid="{00000000-0005-0000-0000-0000F85E0000}"/>
    <cellStyle name="Normal 3 2 2 10 2" xfId="2114" xr:uid="{00000000-0005-0000-0000-0000F95E0000}"/>
    <cellStyle name="Normal 3 2 2 10 2 2" xfId="4297" xr:uid="{00000000-0005-0000-0000-0000FA5E0000}"/>
    <cellStyle name="Normal 3 2 2 10 2 2 2" xfId="10840" xr:uid="{00000000-0005-0000-0000-0000FB5E0000}"/>
    <cellStyle name="Normal 3 2 2 10 2 2 2 2" xfId="21759" xr:uid="{00000000-0005-0000-0000-0000FC5E0000}"/>
    <cellStyle name="Normal 3 2 2 10 2 2 2 2 2" xfId="31456" xr:uid="{00000000-0005-0000-0000-0000FD5E0000}"/>
    <cellStyle name="Normal 3 2 2 10 2 2 2 3" xfId="31455" xr:uid="{00000000-0005-0000-0000-0000FE5E0000}"/>
    <cellStyle name="Normal 3 2 2 10 2 2 2 4" xfId="54528" xr:uid="{00000000-0005-0000-0000-0000FF5E0000}"/>
    <cellStyle name="Normal 3 2 2 10 2 2 3" xfId="15216" xr:uid="{00000000-0005-0000-0000-0000005F0000}"/>
    <cellStyle name="Normal 3 2 2 10 2 2 3 2" xfId="31457" xr:uid="{00000000-0005-0000-0000-0000015F0000}"/>
    <cellStyle name="Normal 3 2 2 10 2 2 4" xfId="31454" xr:uid="{00000000-0005-0000-0000-0000025F0000}"/>
    <cellStyle name="Normal 3 2 2 10 2 2 5" xfId="47985" xr:uid="{00000000-0005-0000-0000-0000035F0000}"/>
    <cellStyle name="Normal 3 2 2 10 2 3" xfId="8659" xr:uid="{00000000-0005-0000-0000-0000045F0000}"/>
    <cellStyle name="Normal 3 2 2 10 2 3 2" xfId="19578" xr:uid="{00000000-0005-0000-0000-0000055F0000}"/>
    <cellStyle name="Normal 3 2 2 10 2 3 2 2" xfId="31459" xr:uid="{00000000-0005-0000-0000-0000065F0000}"/>
    <cellStyle name="Normal 3 2 2 10 2 3 3" xfId="31458" xr:uid="{00000000-0005-0000-0000-0000075F0000}"/>
    <cellStyle name="Normal 3 2 2 10 2 3 4" xfId="52347" xr:uid="{00000000-0005-0000-0000-0000085F0000}"/>
    <cellStyle name="Normal 3 2 2 10 2 4" xfId="6478" xr:uid="{00000000-0005-0000-0000-0000095F0000}"/>
    <cellStyle name="Normal 3 2 2 10 2 4 2" xfId="17397" xr:uid="{00000000-0005-0000-0000-00000A5F0000}"/>
    <cellStyle name="Normal 3 2 2 10 2 4 2 2" xfId="31461" xr:uid="{00000000-0005-0000-0000-00000B5F0000}"/>
    <cellStyle name="Normal 3 2 2 10 2 4 3" xfId="31460" xr:uid="{00000000-0005-0000-0000-00000C5F0000}"/>
    <cellStyle name="Normal 3 2 2 10 2 4 4" xfId="50166" xr:uid="{00000000-0005-0000-0000-00000D5F0000}"/>
    <cellStyle name="Normal 3 2 2 10 2 5" xfId="13035" xr:uid="{00000000-0005-0000-0000-00000E5F0000}"/>
    <cellStyle name="Normal 3 2 2 10 2 5 2" xfId="31462" xr:uid="{00000000-0005-0000-0000-00000F5F0000}"/>
    <cellStyle name="Normal 3 2 2 10 2 6" xfId="31453" xr:uid="{00000000-0005-0000-0000-0000105F0000}"/>
    <cellStyle name="Normal 3 2 2 10 2 7" xfId="45804" xr:uid="{00000000-0005-0000-0000-0000115F0000}"/>
    <cellStyle name="Normal 3 2 2 10 3" xfId="3206" xr:uid="{00000000-0005-0000-0000-0000125F0000}"/>
    <cellStyle name="Normal 3 2 2 10 3 2" xfId="9749" xr:uid="{00000000-0005-0000-0000-0000135F0000}"/>
    <cellStyle name="Normal 3 2 2 10 3 2 2" xfId="20668" xr:uid="{00000000-0005-0000-0000-0000145F0000}"/>
    <cellStyle name="Normal 3 2 2 10 3 2 2 2" xfId="31465" xr:uid="{00000000-0005-0000-0000-0000155F0000}"/>
    <cellStyle name="Normal 3 2 2 10 3 2 3" xfId="31464" xr:uid="{00000000-0005-0000-0000-0000165F0000}"/>
    <cellStyle name="Normal 3 2 2 10 3 2 4" xfId="53437" xr:uid="{00000000-0005-0000-0000-0000175F0000}"/>
    <cellStyle name="Normal 3 2 2 10 3 3" xfId="14125" xr:uid="{00000000-0005-0000-0000-0000185F0000}"/>
    <cellStyle name="Normal 3 2 2 10 3 3 2" xfId="31466" xr:uid="{00000000-0005-0000-0000-0000195F0000}"/>
    <cellStyle name="Normal 3 2 2 10 3 4" xfId="31463" xr:uid="{00000000-0005-0000-0000-00001A5F0000}"/>
    <cellStyle name="Normal 3 2 2 10 3 5" xfId="46894" xr:uid="{00000000-0005-0000-0000-00001B5F0000}"/>
    <cellStyle name="Normal 3 2 2 10 4" xfId="7568" xr:uid="{00000000-0005-0000-0000-00001C5F0000}"/>
    <cellStyle name="Normal 3 2 2 10 4 2" xfId="18487" xr:uid="{00000000-0005-0000-0000-00001D5F0000}"/>
    <cellStyle name="Normal 3 2 2 10 4 2 2" xfId="31468" xr:uid="{00000000-0005-0000-0000-00001E5F0000}"/>
    <cellStyle name="Normal 3 2 2 10 4 3" xfId="31467" xr:uid="{00000000-0005-0000-0000-00001F5F0000}"/>
    <cellStyle name="Normal 3 2 2 10 4 4" xfId="51256" xr:uid="{00000000-0005-0000-0000-0000205F0000}"/>
    <cellStyle name="Normal 3 2 2 10 5" xfId="5387" xr:uid="{00000000-0005-0000-0000-0000215F0000}"/>
    <cellStyle name="Normal 3 2 2 10 5 2" xfId="16306" xr:uid="{00000000-0005-0000-0000-0000225F0000}"/>
    <cellStyle name="Normal 3 2 2 10 5 2 2" xfId="31470" xr:uid="{00000000-0005-0000-0000-0000235F0000}"/>
    <cellStyle name="Normal 3 2 2 10 5 3" xfId="31469" xr:uid="{00000000-0005-0000-0000-0000245F0000}"/>
    <cellStyle name="Normal 3 2 2 10 5 4" xfId="49075" xr:uid="{00000000-0005-0000-0000-0000255F0000}"/>
    <cellStyle name="Normal 3 2 2 10 6" xfId="11944" xr:uid="{00000000-0005-0000-0000-0000265F0000}"/>
    <cellStyle name="Normal 3 2 2 10 6 2" xfId="31471" xr:uid="{00000000-0005-0000-0000-0000275F0000}"/>
    <cellStyle name="Normal 3 2 2 10 7" xfId="31452" xr:uid="{00000000-0005-0000-0000-0000285F0000}"/>
    <cellStyle name="Normal 3 2 2 10 8" xfId="44713" xr:uid="{00000000-0005-0000-0000-0000295F0000}"/>
    <cellStyle name="Normal 3 2 2 11" xfId="1114" xr:uid="{00000000-0005-0000-0000-00002A5F0000}"/>
    <cellStyle name="Normal 3 2 2 11 2" xfId="2212" xr:uid="{00000000-0005-0000-0000-00002B5F0000}"/>
    <cellStyle name="Normal 3 2 2 11 2 2" xfId="4395" xr:uid="{00000000-0005-0000-0000-00002C5F0000}"/>
    <cellStyle name="Normal 3 2 2 11 2 2 2" xfId="10938" xr:uid="{00000000-0005-0000-0000-00002D5F0000}"/>
    <cellStyle name="Normal 3 2 2 11 2 2 2 2" xfId="21857" xr:uid="{00000000-0005-0000-0000-00002E5F0000}"/>
    <cellStyle name="Normal 3 2 2 11 2 2 2 2 2" xfId="31476" xr:uid="{00000000-0005-0000-0000-00002F5F0000}"/>
    <cellStyle name="Normal 3 2 2 11 2 2 2 3" xfId="31475" xr:uid="{00000000-0005-0000-0000-0000305F0000}"/>
    <cellStyle name="Normal 3 2 2 11 2 2 2 4" xfId="54626" xr:uid="{00000000-0005-0000-0000-0000315F0000}"/>
    <cellStyle name="Normal 3 2 2 11 2 2 3" xfId="15314" xr:uid="{00000000-0005-0000-0000-0000325F0000}"/>
    <cellStyle name="Normal 3 2 2 11 2 2 3 2" xfId="31477" xr:uid="{00000000-0005-0000-0000-0000335F0000}"/>
    <cellStyle name="Normal 3 2 2 11 2 2 4" xfId="31474" xr:uid="{00000000-0005-0000-0000-0000345F0000}"/>
    <cellStyle name="Normal 3 2 2 11 2 2 5" xfId="48083" xr:uid="{00000000-0005-0000-0000-0000355F0000}"/>
    <cellStyle name="Normal 3 2 2 11 2 3" xfId="8757" xr:uid="{00000000-0005-0000-0000-0000365F0000}"/>
    <cellStyle name="Normal 3 2 2 11 2 3 2" xfId="19676" xr:uid="{00000000-0005-0000-0000-0000375F0000}"/>
    <cellStyle name="Normal 3 2 2 11 2 3 2 2" xfId="31479" xr:uid="{00000000-0005-0000-0000-0000385F0000}"/>
    <cellStyle name="Normal 3 2 2 11 2 3 3" xfId="31478" xr:uid="{00000000-0005-0000-0000-0000395F0000}"/>
    <cellStyle name="Normal 3 2 2 11 2 3 4" xfId="52445" xr:uid="{00000000-0005-0000-0000-00003A5F0000}"/>
    <cellStyle name="Normal 3 2 2 11 2 4" xfId="6576" xr:uid="{00000000-0005-0000-0000-00003B5F0000}"/>
    <cellStyle name="Normal 3 2 2 11 2 4 2" xfId="17495" xr:uid="{00000000-0005-0000-0000-00003C5F0000}"/>
    <cellStyle name="Normal 3 2 2 11 2 4 2 2" xfId="31481" xr:uid="{00000000-0005-0000-0000-00003D5F0000}"/>
    <cellStyle name="Normal 3 2 2 11 2 4 3" xfId="31480" xr:uid="{00000000-0005-0000-0000-00003E5F0000}"/>
    <cellStyle name="Normal 3 2 2 11 2 4 4" xfId="50264" xr:uid="{00000000-0005-0000-0000-00003F5F0000}"/>
    <cellStyle name="Normal 3 2 2 11 2 5" xfId="13133" xr:uid="{00000000-0005-0000-0000-0000405F0000}"/>
    <cellStyle name="Normal 3 2 2 11 2 5 2" xfId="31482" xr:uid="{00000000-0005-0000-0000-0000415F0000}"/>
    <cellStyle name="Normal 3 2 2 11 2 6" xfId="31473" xr:uid="{00000000-0005-0000-0000-0000425F0000}"/>
    <cellStyle name="Normal 3 2 2 11 2 7" xfId="45902" xr:uid="{00000000-0005-0000-0000-0000435F0000}"/>
    <cellStyle name="Normal 3 2 2 11 3" xfId="3304" xr:uid="{00000000-0005-0000-0000-0000445F0000}"/>
    <cellStyle name="Normal 3 2 2 11 3 2" xfId="9847" xr:uid="{00000000-0005-0000-0000-0000455F0000}"/>
    <cellStyle name="Normal 3 2 2 11 3 2 2" xfId="20766" xr:uid="{00000000-0005-0000-0000-0000465F0000}"/>
    <cellStyle name="Normal 3 2 2 11 3 2 2 2" xfId="31485" xr:uid="{00000000-0005-0000-0000-0000475F0000}"/>
    <cellStyle name="Normal 3 2 2 11 3 2 3" xfId="31484" xr:uid="{00000000-0005-0000-0000-0000485F0000}"/>
    <cellStyle name="Normal 3 2 2 11 3 2 4" xfId="53535" xr:uid="{00000000-0005-0000-0000-0000495F0000}"/>
    <cellStyle name="Normal 3 2 2 11 3 3" xfId="14223" xr:uid="{00000000-0005-0000-0000-00004A5F0000}"/>
    <cellStyle name="Normal 3 2 2 11 3 3 2" xfId="31486" xr:uid="{00000000-0005-0000-0000-00004B5F0000}"/>
    <cellStyle name="Normal 3 2 2 11 3 4" xfId="31483" xr:uid="{00000000-0005-0000-0000-00004C5F0000}"/>
    <cellStyle name="Normal 3 2 2 11 3 5" xfId="46992" xr:uid="{00000000-0005-0000-0000-00004D5F0000}"/>
    <cellStyle name="Normal 3 2 2 11 4" xfId="7666" xr:uid="{00000000-0005-0000-0000-00004E5F0000}"/>
    <cellStyle name="Normal 3 2 2 11 4 2" xfId="18585" xr:uid="{00000000-0005-0000-0000-00004F5F0000}"/>
    <cellStyle name="Normal 3 2 2 11 4 2 2" xfId="31488" xr:uid="{00000000-0005-0000-0000-0000505F0000}"/>
    <cellStyle name="Normal 3 2 2 11 4 3" xfId="31487" xr:uid="{00000000-0005-0000-0000-0000515F0000}"/>
    <cellStyle name="Normal 3 2 2 11 4 4" xfId="51354" xr:uid="{00000000-0005-0000-0000-0000525F0000}"/>
    <cellStyle name="Normal 3 2 2 11 5" xfId="5485" xr:uid="{00000000-0005-0000-0000-0000535F0000}"/>
    <cellStyle name="Normal 3 2 2 11 5 2" xfId="16404" xr:uid="{00000000-0005-0000-0000-0000545F0000}"/>
    <cellStyle name="Normal 3 2 2 11 5 2 2" xfId="31490" xr:uid="{00000000-0005-0000-0000-0000555F0000}"/>
    <cellStyle name="Normal 3 2 2 11 5 3" xfId="31489" xr:uid="{00000000-0005-0000-0000-0000565F0000}"/>
    <cellStyle name="Normal 3 2 2 11 5 4" xfId="49173" xr:uid="{00000000-0005-0000-0000-0000575F0000}"/>
    <cellStyle name="Normal 3 2 2 11 6" xfId="12042" xr:uid="{00000000-0005-0000-0000-0000585F0000}"/>
    <cellStyle name="Normal 3 2 2 11 6 2" xfId="31491" xr:uid="{00000000-0005-0000-0000-0000595F0000}"/>
    <cellStyle name="Normal 3 2 2 11 7" xfId="31472" xr:uid="{00000000-0005-0000-0000-00005A5F0000}"/>
    <cellStyle name="Normal 3 2 2 11 8" xfId="44811" xr:uid="{00000000-0005-0000-0000-00005B5F0000}"/>
    <cellStyle name="Normal 3 2 2 12" xfId="1218" xr:uid="{00000000-0005-0000-0000-00005C5F0000}"/>
    <cellStyle name="Normal 3 2 2 12 2" xfId="2316" xr:uid="{00000000-0005-0000-0000-00005D5F0000}"/>
    <cellStyle name="Normal 3 2 2 12 2 2" xfId="4497" xr:uid="{00000000-0005-0000-0000-00005E5F0000}"/>
    <cellStyle name="Normal 3 2 2 12 2 2 2" xfId="11040" xr:uid="{00000000-0005-0000-0000-00005F5F0000}"/>
    <cellStyle name="Normal 3 2 2 12 2 2 2 2" xfId="21959" xr:uid="{00000000-0005-0000-0000-0000605F0000}"/>
    <cellStyle name="Normal 3 2 2 12 2 2 2 2 2" xfId="31496" xr:uid="{00000000-0005-0000-0000-0000615F0000}"/>
    <cellStyle name="Normal 3 2 2 12 2 2 2 3" xfId="31495" xr:uid="{00000000-0005-0000-0000-0000625F0000}"/>
    <cellStyle name="Normal 3 2 2 12 2 2 2 4" xfId="54728" xr:uid="{00000000-0005-0000-0000-0000635F0000}"/>
    <cellStyle name="Normal 3 2 2 12 2 2 3" xfId="15416" xr:uid="{00000000-0005-0000-0000-0000645F0000}"/>
    <cellStyle name="Normal 3 2 2 12 2 2 3 2" xfId="31497" xr:uid="{00000000-0005-0000-0000-0000655F0000}"/>
    <cellStyle name="Normal 3 2 2 12 2 2 4" xfId="31494" xr:uid="{00000000-0005-0000-0000-0000665F0000}"/>
    <cellStyle name="Normal 3 2 2 12 2 2 5" xfId="48185" xr:uid="{00000000-0005-0000-0000-0000675F0000}"/>
    <cellStyle name="Normal 3 2 2 12 2 3" xfId="8859" xr:uid="{00000000-0005-0000-0000-0000685F0000}"/>
    <cellStyle name="Normal 3 2 2 12 2 3 2" xfId="19778" xr:uid="{00000000-0005-0000-0000-0000695F0000}"/>
    <cellStyle name="Normal 3 2 2 12 2 3 2 2" xfId="31499" xr:uid="{00000000-0005-0000-0000-00006A5F0000}"/>
    <cellStyle name="Normal 3 2 2 12 2 3 3" xfId="31498" xr:uid="{00000000-0005-0000-0000-00006B5F0000}"/>
    <cellStyle name="Normal 3 2 2 12 2 3 4" xfId="52547" xr:uid="{00000000-0005-0000-0000-00006C5F0000}"/>
    <cellStyle name="Normal 3 2 2 12 2 4" xfId="6678" xr:uid="{00000000-0005-0000-0000-00006D5F0000}"/>
    <cellStyle name="Normal 3 2 2 12 2 4 2" xfId="17597" xr:uid="{00000000-0005-0000-0000-00006E5F0000}"/>
    <cellStyle name="Normal 3 2 2 12 2 4 2 2" xfId="31501" xr:uid="{00000000-0005-0000-0000-00006F5F0000}"/>
    <cellStyle name="Normal 3 2 2 12 2 4 3" xfId="31500" xr:uid="{00000000-0005-0000-0000-0000705F0000}"/>
    <cellStyle name="Normal 3 2 2 12 2 4 4" xfId="50366" xr:uid="{00000000-0005-0000-0000-0000715F0000}"/>
    <cellStyle name="Normal 3 2 2 12 2 5" xfId="13235" xr:uid="{00000000-0005-0000-0000-0000725F0000}"/>
    <cellStyle name="Normal 3 2 2 12 2 5 2" xfId="31502" xr:uid="{00000000-0005-0000-0000-0000735F0000}"/>
    <cellStyle name="Normal 3 2 2 12 2 6" xfId="31493" xr:uid="{00000000-0005-0000-0000-0000745F0000}"/>
    <cellStyle name="Normal 3 2 2 12 2 7" xfId="46004" xr:uid="{00000000-0005-0000-0000-0000755F0000}"/>
    <cellStyle name="Normal 3 2 2 12 3" xfId="3406" xr:uid="{00000000-0005-0000-0000-0000765F0000}"/>
    <cellStyle name="Normal 3 2 2 12 3 2" xfId="9949" xr:uid="{00000000-0005-0000-0000-0000775F0000}"/>
    <cellStyle name="Normal 3 2 2 12 3 2 2" xfId="20868" xr:uid="{00000000-0005-0000-0000-0000785F0000}"/>
    <cellStyle name="Normal 3 2 2 12 3 2 2 2" xfId="31505" xr:uid="{00000000-0005-0000-0000-0000795F0000}"/>
    <cellStyle name="Normal 3 2 2 12 3 2 3" xfId="31504" xr:uid="{00000000-0005-0000-0000-00007A5F0000}"/>
    <cellStyle name="Normal 3 2 2 12 3 2 4" xfId="53637" xr:uid="{00000000-0005-0000-0000-00007B5F0000}"/>
    <cellStyle name="Normal 3 2 2 12 3 3" xfId="14325" xr:uid="{00000000-0005-0000-0000-00007C5F0000}"/>
    <cellStyle name="Normal 3 2 2 12 3 3 2" xfId="31506" xr:uid="{00000000-0005-0000-0000-00007D5F0000}"/>
    <cellStyle name="Normal 3 2 2 12 3 4" xfId="31503" xr:uid="{00000000-0005-0000-0000-00007E5F0000}"/>
    <cellStyle name="Normal 3 2 2 12 3 5" xfId="47094" xr:uid="{00000000-0005-0000-0000-00007F5F0000}"/>
    <cellStyle name="Normal 3 2 2 12 4" xfId="7768" xr:uid="{00000000-0005-0000-0000-0000805F0000}"/>
    <cellStyle name="Normal 3 2 2 12 4 2" xfId="18687" xr:uid="{00000000-0005-0000-0000-0000815F0000}"/>
    <cellStyle name="Normal 3 2 2 12 4 2 2" xfId="31508" xr:uid="{00000000-0005-0000-0000-0000825F0000}"/>
    <cellStyle name="Normal 3 2 2 12 4 3" xfId="31507" xr:uid="{00000000-0005-0000-0000-0000835F0000}"/>
    <cellStyle name="Normal 3 2 2 12 4 4" xfId="51456" xr:uid="{00000000-0005-0000-0000-0000845F0000}"/>
    <cellStyle name="Normal 3 2 2 12 5" xfId="5587" xr:uid="{00000000-0005-0000-0000-0000855F0000}"/>
    <cellStyle name="Normal 3 2 2 12 5 2" xfId="16506" xr:uid="{00000000-0005-0000-0000-0000865F0000}"/>
    <cellStyle name="Normal 3 2 2 12 5 2 2" xfId="31510" xr:uid="{00000000-0005-0000-0000-0000875F0000}"/>
    <cellStyle name="Normal 3 2 2 12 5 3" xfId="31509" xr:uid="{00000000-0005-0000-0000-0000885F0000}"/>
    <cellStyle name="Normal 3 2 2 12 5 4" xfId="49275" xr:uid="{00000000-0005-0000-0000-0000895F0000}"/>
    <cellStyle name="Normal 3 2 2 12 6" xfId="12144" xr:uid="{00000000-0005-0000-0000-00008A5F0000}"/>
    <cellStyle name="Normal 3 2 2 12 6 2" xfId="31511" xr:uid="{00000000-0005-0000-0000-00008B5F0000}"/>
    <cellStyle name="Normal 3 2 2 12 7" xfId="31492" xr:uid="{00000000-0005-0000-0000-00008C5F0000}"/>
    <cellStyle name="Normal 3 2 2 12 8" xfId="44913" xr:uid="{00000000-0005-0000-0000-00008D5F0000}"/>
    <cellStyle name="Normal 3 2 2 13" xfId="1337" xr:uid="{00000000-0005-0000-0000-00008E5F0000}"/>
    <cellStyle name="Normal 3 2 2 13 2" xfId="3520" xr:uid="{00000000-0005-0000-0000-00008F5F0000}"/>
    <cellStyle name="Normal 3 2 2 13 2 2" xfId="10063" xr:uid="{00000000-0005-0000-0000-0000905F0000}"/>
    <cellStyle name="Normal 3 2 2 13 2 2 2" xfId="20982" xr:uid="{00000000-0005-0000-0000-0000915F0000}"/>
    <cellStyle name="Normal 3 2 2 13 2 2 2 2" xfId="31515" xr:uid="{00000000-0005-0000-0000-0000925F0000}"/>
    <cellStyle name="Normal 3 2 2 13 2 2 3" xfId="31514" xr:uid="{00000000-0005-0000-0000-0000935F0000}"/>
    <cellStyle name="Normal 3 2 2 13 2 2 4" xfId="53751" xr:uid="{00000000-0005-0000-0000-0000945F0000}"/>
    <cellStyle name="Normal 3 2 2 13 2 3" xfId="14439" xr:uid="{00000000-0005-0000-0000-0000955F0000}"/>
    <cellStyle name="Normal 3 2 2 13 2 3 2" xfId="31516" xr:uid="{00000000-0005-0000-0000-0000965F0000}"/>
    <cellStyle name="Normal 3 2 2 13 2 4" xfId="31513" xr:uid="{00000000-0005-0000-0000-0000975F0000}"/>
    <cellStyle name="Normal 3 2 2 13 2 5" xfId="47208" xr:uid="{00000000-0005-0000-0000-0000985F0000}"/>
    <cellStyle name="Normal 3 2 2 13 3" xfId="7882" xr:uid="{00000000-0005-0000-0000-0000995F0000}"/>
    <cellStyle name="Normal 3 2 2 13 3 2" xfId="18801" xr:uid="{00000000-0005-0000-0000-00009A5F0000}"/>
    <cellStyle name="Normal 3 2 2 13 3 2 2" xfId="31518" xr:uid="{00000000-0005-0000-0000-00009B5F0000}"/>
    <cellStyle name="Normal 3 2 2 13 3 3" xfId="31517" xr:uid="{00000000-0005-0000-0000-00009C5F0000}"/>
    <cellStyle name="Normal 3 2 2 13 3 4" xfId="51570" xr:uid="{00000000-0005-0000-0000-00009D5F0000}"/>
    <cellStyle name="Normal 3 2 2 13 4" xfId="5701" xr:uid="{00000000-0005-0000-0000-00009E5F0000}"/>
    <cellStyle name="Normal 3 2 2 13 4 2" xfId="16620" xr:uid="{00000000-0005-0000-0000-00009F5F0000}"/>
    <cellStyle name="Normal 3 2 2 13 4 2 2" xfId="31520" xr:uid="{00000000-0005-0000-0000-0000A05F0000}"/>
    <cellStyle name="Normal 3 2 2 13 4 3" xfId="31519" xr:uid="{00000000-0005-0000-0000-0000A15F0000}"/>
    <cellStyle name="Normal 3 2 2 13 4 4" xfId="49389" xr:uid="{00000000-0005-0000-0000-0000A25F0000}"/>
    <cellStyle name="Normal 3 2 2 13 5" xfId="12258" xr:uid="{00000000-0005-0000-0000-0000A35F0000}"/>
    <cellStyle name="Normal 3 2 2 13 5 2" xfId="31521" xr:uid="{00000000-0005-0000-0000-0000A45F0000}"/>
    <cellStyle name="Normal 3 2 2 13 6" xfId="31512" xr:uid="{00000000-0005-0000-0000-0000A55F0000}"/>
    <cellStyle name="Normal 3 2 2 13 7" xfId="45027" xr:uid="{00000000-0005-0000-0000-0000A65F0000}"/>
    <cellStyle name="Normal 3 2 2 14" xfId="2417" xr:uid="{00000000-0005-0000-0000-0000A75F0000}"/>
    <cellStyle name="Normal 3 2 2 14 2" xfId="8960" xr:uid="{00000000-0005-0000-0000-0000A85F0000}"/>
    <cellStyle name="Normal 3 2 2 14 2 2" xfId="19879" xr:uid="{00000000-0005-0000-0000-0000A95F0000}"/>
    <cellStyle name="Normal 3 2 2 14 2 2 2" xfId="31524" xr:uid="{00000000-0005-0000-0000-0000AA5F0000}"/>
    <cellStyle name="Normal 3 2 2 14 2 3" xfId="31523" xr:uid="{00000000-0005-0000-0000-0000AB5F0000}"/>
    <cellStyle name="Normal 3 2 2 14 2 4" xfId="52648" xr:uid="{00000000-0005-0000-0000-0000AC5F0000}"/>
    <cellStyle name="Normal 3 2 2 14 3" xfId="13336" xr:uid="{00000000-0005-0000-0000-0000AD5F0000}"/>
    <cellStyle name="Normal 3 2 2 14 3 2" xfId="31525" xr:uid="{00000000-0005-0000-0000-0000AE5F0000}"/>
    <cellStyle name="Normal 3 2 2 14 4" xfId="31522" xr:uid="{00000000-0005-0000-0000-0000AF5F0000}"/>
    <cellStyle name="Normal 3 2 2 14 5" xfId="46105" xr:uid="{00000000-0005-0000-0000-0000B05F0000}"/>
    <cellStyle name="Normal 3 2 2 15" xfId="6779" xr:uid="{00000000-0005-0000-0000-0000B15F0000}"/>
    <cellStyle name="Normal 3 2 2 15 2" xfId="17698" xr:uid="{00000000-0005-0000-0000-0000B25F0000}"/>
    <cellStyle name="Normal 3 2 2 15 2 2" xfId="31527" xr:uid="{00000000-0005-0000-0000-0000B35F0000}"/>
    <cellStyle name="Normal 3 2 2 15 3" xfId="31526" xr:uid="{00000000-0005-0000-0000-0000B45F0000}"/>
    <cellStyle name="Normal 3 2 2 15 4" xfId="50467" xr:uid="{00000000-0005-0000-0000-0000B55F0000}"/>
    <cellStyle name="Normal 3 2 2 16" xfId="4598" xr:uid="{00000000-0005-0000-0000-0000B65F0000}"/>
    <cellStyle name="Normal 3 2 2 16 2" xfId="15517" xr:uid="{00000000-0005-0000-0000-0000B75F0000}"/>
    <cellStyle name="Normal 3 2 2 16 2 2" xfId="31529" xr:uid="{00000000-0005-0000-0000-0000B85F0000}"/>
    <cellStyle name="Normal 3 2 2 16 3" xfId="31528" xr:uid="{00000000-0005-0000-0000-0000B95F0000}"/>
    <cellStyle name="Normal 3 2 2 16 4" xfId="48286" xr:uid="{00000000-0005-0000-0000-0000BA5F0000}"/>
    <cellStyle name="Normal 3 2 2 17" xfId="11167" xr:uid="{00000000-0005-0000-0000-0000BB5F0000}"/>
    <cellStyle name="Normal 3 2 2 17 2" xfId="31530" xr:uid="{00000000-0005-0000-0000-0000BC5F0000}"/>
    <cellStyle name="Normal 3 2 2 18" xfId="31451" xr:uid="{00000000-0005-0000-0000-0000BD5F0000}"/>
    <cellStyle name="Normal 3 2 2 19" xfId="43924" xr:uid="{00000000-0005-0000-0000-0000BE5F0000}"/>
    <cellStyle name="Normal 3 2 2 2" xfId="113" xr:uid="{00000000-0005-0000-0000-0000BF5F0000}"/>
    <cellStyle name="Normal 3 2 2 2 10" xfId="1129" xr:uid="{00000000-0005-0000-0000-0000C05F0000}"/>
    <cellStyle name="Normal 3 2 2 2 10 2" xfId="2227" xr:uid="{00000000-0005-0000-0000-0000C15F0000}"/>
    <cellStyle name="Normal 3 2 2 2 10 2 2" xfId="4410" xr:uid="{00000000-0005-0000-0000-0000C25F0000}"/>
    <cellStyle name="Normal 3 2 2 2 10 2 2 2" xfId="10953" xr:uid="{00000000-0005-0000-0000-0000C35F0000}"/>
    <cellStyle name="Normal 3 2 2 2 10 2 2 2 2" xfId="21872" xr:uid="{00000000-0005-0000-0000-0000C45F0000}"/>
    <cellStyle name="Normal 3 2 2 2 10 2 2 2 2 2" xfId="31536" xr:uid="{00000000-0005-0000-0000-0000C55F0000}"/>
    <cellStyle name="Normal 3 2 2 2 10 2 2 2 3" xfId="31535" xr:uid="{00000000-0005-0000-0000-0000C65F0000}"/>
    <cellStyle name="Normal 3 2 2 2 10 2 2 2 4" xfId="54641" xr:uid="{00000000-0005-0000-0000-0000C75F0000}"/>
    <cellStyle name="Normal 3 2 2 2 10 2 2 3" xfId="15329" xr:uid="{00000000-0005-0000-0000-0000C85F0000}"/>
    <cellStyle name="Normal 3 2 2 2 10 2 2 3 2" xfId="31537" xr:uid="{00000000-0005-0000-0000-0000C95F0000}"/>
    <cellStyle name="Normal 3 2 2 2 10 2 2 4" xfId="31534" xr:uid="{00000000-0005-0000-0000-0000CA5F0000}"/>
    <cellStyle name="Normal 3 2 2 2 10 2 2 5" xfId="48098" xr:uid="{00000000-0005-0000-0000-0000CB5F0000}"/>
    <cellStyle name="Normal 3 2 2 2 10 2 3" xfId="8772" xr:uid="{00000000-0005-0000-0000-0000CC5F0000}"/>
    <cellStyle name="Normal 3 2 2 2 10 2 3 2" xfId="19691" xr:uid="{00000000-0005-0000-0000-0000CD5F0000}"/>
    <cellStyle name="Normal 3 2 2 2 10 2 3 2 2" xfId="31539" xr:uid="{00000000-0005-0000-0000-0000CE5F0000}"/>
    <cellStyle name="Normal 3 2 2 2 10 2 3 3" xfId="31538" xr:uid="{00000000-0005-0000-0000-0000CF5F0000}"/>
    <cellStyle name="Normal 3 2 2 2 10 2 3 4" xfId="52460" xr:uid="{00000000-0005-0000-0000-0000D05F0000}"/>
    <cellStyle name="Normal 3 2 2 2 10 2 4" xfId="6591" xr:uid="{00000000-0005-0000-0000-0000D15F0000}"/>
    <cellStyle name="Normal 3 2 2 2 10 2 4 2" xfId="17510" xr:uid="{00000000-0005-0000-0000-0000D25F0000}"/>
    <cellStyle name="Normal 3 2 2 2 10 2 4 2 2" xfId="31541" xr:uid="{00000000-0005-0000-0000-0000D35F0000}"/>
    <cellStyle name="Normal 3 2 2 2 10 2 4 3" xfId="31540" xr:uid="{00000000-0005-0000-0000-0000D45F0000}"/>
    <cellStyle name="Normal 3 2 2 2 10 2 4 4" xfId="50279" xr:uid="{00000000-0005-0000-0000-0000D55F0000}"/>
    <cellStyle name="Normal 3 2 2 2 10 2 5" xfId="13148" xr:uid="{00000000-0005-0000-0000-0000D65F0000}"/>
    <cellStyle name="Normal 3 2 2 2 10 2 5 2" xfId="31542" xr:uid="{00000000-0005-0000-0000-0000D75F0000}"/>
    <cellStyle name="Normal 3 2 2 2 10 2 6" xfId="31533" xr:uid="{00000000-0005-0000-0000-0000D85F0000}"/>
    <cellStyle name="Normal 3 2 2 2 10 2 7" xfId="45917" xr:uid="{00000000-0005-0000-0000-0000D95F0000}"/>
    <cellStyle name="Normal 3 2 2 2 10 3" xfId="3319" xr:uid="{00000000-0005-0000-0000-0000DA5F0000}"/>
    <cellStyle name="Normal 3 2 2 2 10 3 2" xfId="9862" xr:uid="{00000000-0005-0000-0000-0000DB5F0000}"/>
    <cellStyle name="Normal 3 2 2 2 10 3 2 2" xfId="20781" xr:uid="{00000000-0005-0000-0000-0000DC5F0000}"/>
    <cellStyle name="Normal 3 2 2 2 10 3 2 2 2" xfId="31545" xr:uid="{00000000-0005-0000-0000-0000DD5F0000}"/>
    <cellStyle name="Normal 3 2 2 2 10 3 2 3" xfId="31544" xr:uid="{00000000-0005-0000-0000-0000DE5F0000}"/>
    <cellStyle name="Normal 3 2 2 2 10 3 2 4" xfId="53550" xr:uid="{00000000-0005-0000-0000-0000DF5F0000}"/>
    <cellStyle name="Normal 3 2 2 2 10 3 3" xfId="14238" xr:uid="{00000000-0005-0000-0000-0000E05F0000}"/>
    <cellStyle name="Normal 3 2 2 2 10 3 3 2" xfId="31546" xr:uid="{00000000-0005-0000-0000-0000E15F0000}"/>
    <cellStyle name="Normal 3 2 2 2 10 3 4" xfId="31543" xr:uid="{00000000-0005-0000-0000-0000E25F0000}"/>
    <cellStyle name="Normal 3 2 2 2 10 3 5" xfId="47007" xr:uid="{00000000-0005-0000-0000-0000E35F0000}"/>
    <cellStyle name="Normal 3 2 2 2 10 4" xfId="7681" xr:uid="{00000000-0005-0000-0000-0000E45F0000}"/>
    <cellStyle name="Normal 3 2 2 2 10 4 2" xfId="18600" xr:uid="{00000000-0005-0000-0000-0000E55F0000}"/>
    <cellStyle name="Normal 3 2 2 2 10 4 2 2" xfId="31548" xr:uid="{00000000-0005-0000-0000-0000E65F0000}"/>
    <cellStyle name="Normal 3 2 2 2 10 4 3" xfId="31547" xr:uid="{00000000-0005-0000-0000-0000E75F0000}"/>
    <cellStyle name="Normal 3 2 2 2 10 4 4" xfId="51369" xr:uid="{00000000-0005-0000-0000-0000E85F0000}"/>
    <cellStyle name="Normal 3 2 2 2 10 5" xfId="5500" xr:uid="{00000000-0005-0000-0000-0000E95F0000}"/>
    <cellStyle name="Normal 3 2 2 2 10 5 2" xfId="16419" xr:uid="{00000000-0005-0000-0000-0000EA5F0000}"/>
    <cellStyle name="Normal 3 2 2 2 10 5 2 2" xfId="31550" xr:uid="{00000000-0005-0000-0000-0000EB5F0000}"/>
    <cellStyle name="Normal 3 2 2 2 10 5 3" xfId="31549" xr:uid="{00000000-0005-0000-0000-0000EC5F0000}"/>
    <cellStyle name="Normal 3 2 2 2 10 5 4" xfId="49188" xr:uid="{00000000-0005-0000-0000-0000ED5F0000}"/>
    <cellStyle name="Normal 3 2 2 2 10 6" xfId="12057" xr:uid="{00000000-0005-0000-0000-0000EE5F0000}"/>
    <cellStyle name="Normal 3 2 2 2 10 6 2" xfId="31551" xr:uid="{00000000-0005-0000-0000-0000EF5F0000}"/>
    <cellStyle name="Normal 3 2 2 2 10 7" xfId="31532" xr:uid="{00000000-0005-0000-0000-0000F05F0000}"/>
    <cellStyle name="Normal 3 2 2 2 10 8" xfId="44826" xr:uid="{00000000-0005-0000-0000-0000F15F0000}"/>
    <cellStyle name="Normal 3 2 2 2 11" xfId="1233" xr:uid="{00000000-0005-0000-0000-0000F25F0000}"/>
    <cellStyle name="Normal 3 2 2 2 11 2" xfId="2331" xr:uid="{00000000-0005-0000-0000-0000F35F0000}"/>
    <cellStyle name="Normal 3 2 2 2 11 2 2" xfId="4512" xr:uid="{00000000-0005-0000-0000-0000F45F0000}"/>
    <cellStyle name="Normal 3 2 2 2 11 2 2 2" xfId="11055" xr:uid="{00000000-0005-0000-0000-0000F55F0000}"/>
    <cellStyle name="Normal 3 2 2 2 11 2 2 2 2" xfId="21974" xr:uid="{00000000-0005-0000-0000-0000F65F0000}"/>
    <cellStyle name="Normal 3 2 2 2 11 2 2 2 2 2" xfId="31556" xr:uid="{00000000-0005-0000-0000-0000F75F0000}"/>
    <cellStyle name="Normal 3 2 2 2 11 2 2 2 3" xfId="31555" xr:uid="{00000000-0005-0000-0000-0000F85F0000}"/>
    <cellStyle name="Normal 3 2 2 2 11 2 2 2 4" xfId="54743" xr:uid="{00000000-0005-0000-0000-0000F95F0000}"/>
    <cellStyle name="Normal 3 2 2 2 11 2 2 3" xfId="15431" xr:uid="{00000000-0005-0000-0000-0000FA5F0000}"/>
    <cellStyle name="Normal 3 2 2 2 11 2 2 3 2" xfId="31557" xr:uid="{00000000-0005-0000-0000-0000FB5F0000}"/>
    <cellStyle name="Normal 3 2 2 2 11 2 2 4" xfId="31554" xr:uid="{00000000-0005-0000-0000-0000FC5F0000}"/>
    <cellStyle name="Normal 3 2 2 2 11 2 2 5" xfId="48200" xr:uid="{00000000-0005-0000-0000-0000FD5F0000}"/>
    <cellStyle name="Normal 3 2 2 2 11 2 3" xfId="8874" xr:uid="{00000000-0005-0000-0000-0000FE5F0000}"/>
    <cellStyle name="Normal 3 2 2 2 11 2 3 2" xfId="19793" xr:uid="{00000000-0005-0000-0000-0000FF5F0000}"/>
    <cellStyle name="Normal 3 2 2 2 11 2 3 2 2" xfId="31559" xr:uid="{00000000-0005-0000-0000-000000600000}"/>
    <cellStyle name="Normal 3 2 2 2 11 2 3 3" xfId="31558" xr:uid="{00000000-0005-0000-0000-000001600000}"/>
    <cellStyle name="Normal 3 2 2 2 11 2 3 4" xfId="52562" xr:uid="{00000000-0005-0000-0000-000002600000}"/>
    <cellStyle name="Normal 3 2 2 2 11 2 4" xfId="6693" xr:uid="{00000000-0005-0000-0000-000003600000}"/>
    <cellStyle name="Normal 3 2 2 2 11 2 4 2" xfId="17612" xr:uid="{00000000-0005-0000-0000-000004600000}"/>
    <cellStyle name="Normal 3 2 2 2 11 2 4 2 2" xfId="31561" xr:uid="{00000000-0005-0000-0000-000005600000}"/>
    <cellStyle name="Normal 3 2 2 2 11 2 4 3" xfId="31560" xr:uid="{00000000-0005-0000-0000-000006600000}"/>
    <cellStyle name="Normal 3 2 2 2 11 2 4 4" xfId="50381" xr:uid="{00000000-0005-0000-0000-000007600000}"/>
    <cellStyle name="Normal 3 2 2 2 11 2 5" xfId="13250" xr:uid="{00000000-0005-0000-0000-000008600000}"/>
    <cellStyle name="Normal 3 2 2 2 11 2 5 2" xfId="31562" xr:uid="{00000000-0005-0000-0000-000009600000}"/>
    <cellStyle name="Normal 3 2 2 2 11 2 6" xfId="31553" xr:uid="{00000000-0005-0000-0000-00000A600000}"/>
    <cellStyle name="Normal 3 2 2 2 11 2 7" xfId="46019" xr:uid="{00000000-0005-0000-0000-00000B600000}"/>
    <cellStyle name="Normal 3 2 2 2 11 3" xfId="3421" xr:uid="{00000000-0005-0000-0000-00000C600000}"/>
    <cellStyle name="Normal 3 2 2 2 11 3 2" xfId="9964" xr:uid="{00000000-0005-0000-0000-00000D600000}"/>
    <cellStyle name="Normal 3 2 2 2 11 3 2 2" xfId="20883" xr:uid="{00000000-0005-0000-0000-00000E600000}"/>
    <cellStyle name="Normal 3 2 2 2 11 3 2 2 2" xfId="31565" xr:uid="{00000000-0005-0000-0000-00000F600000}"/>
    <cellStyle name="Normal 3 2 2 2 11 3 2 3" xfId="31564" xr:uid="{00000000-0005-0000-0000-000010600000}"/>
    <cellStyle name="Normal 3 2 2 2 11 3 2 4" xfId="53652" xr:uid="{00000000-0005-0000-0000-000011600000}"/>
    <cellStyle name="Normal 3 2 2 2 11 3 3" xfId="14340" xr:uid="{00000000-0005-0000-0000-000012600000}"/>
    <cellStyle name="Normal 3 2 2 2 11 3 3 2" xfId="31566" xr:uid="{00000000-0005-0000-0000-000013600000}"/>
    <cellStyle name="Normal 3 2 2 2 11 3 4" xfId="31563" xr:uid="{00000000-0005-0000-0000-000014600000}"/>
    <cellStyle name="Normal 3 2 2 2 11 3 5" xfId="47109" xr:uid="{00000000-0005-0000-0000-000015600000}"/>
    <cellStyle name="Normal 3 2 2 2 11 4" xfId="7783" xr:uid="{00000000-0005-0000-0000-000016600000}"/>
    <cellStyle name="Normal 3 2 2 2 11 4 2" xfId="18702" xr:uid="{00000000-0005-0000-0000-000017600000}"/>
    <cellStyle name="Normal 3 2 2 2 11 4 2 2" xfId="31568" xr:uid="{00000000-0005-0000-0000-000018600000}"/>
    <cellStyle name="Normal 3 2 2 2 11 4 3" xfId="31567" xr:uid="{00000000-0005-0000-0000-000019600000}"/>
    <cellStyle name="Normal 3 2 2 2 11 4 4" xfId="51471" xr:uid="{00000000-0005-0000-0000-00001A600000}"/>
    <cellStyle name="Normal 3 2 2 2 11 5" xfId="5602" xr:uid="{00000000-0005-0000-0000-00001B600000}"/>
    <cellStyle name="Normal 3 2 2 2 11 5 2" xfId="16521" xr:uid="{00000000-0005-0000-0000-00001C600000}"/>
    <cellStyle name="Normal 3 2 2 2 11 5 2 2" xfId="31570" xr:uid="{00000000-0005-0000-0000-00001D600000}"/>
    <cellStyle name="Normal 3 2 2 2 11 5 3" xfId="31569" xr:uid="{00000000-0005-0000-0000-00001E600000}"/>
    <cellStyle name="Normal 3 2 2 2 11 5 4" xfId="49290" xr:uid="{00000000-0005-0000-0000-00001F600000}"/>
    <cellStyle name="Normal 3 2 2 2 11 6" xfId="12159" xr:uid="{00000000-0005-0000-0000-000020600000}"/>
    <cellStyle name="Normal 3 2 2 2 11 6 2" xfId="31571" xr:uid="{00000000-0005-0000-0000-000021600000}"/>
    <cellStyle name="Normal 3 2 2 2 11 7" xfId="31552" xr:uid="{00000000-0005-0000-0000-000022600000}"/>
    <cellStyle name="Normal 3 2 2 2 11 8" xfId="44928" xr:uid="{00000000-0005-0000-0000-000023600000}"/>
    <cellStyle name="Normal 3 2 2 2 12" xfId="1352" xr:uid="{00000000-0005-0000-0000-000024600000}"/>
    <cellStyle name="Normal 3 2 2 2 12 2" xfId="3535" xr:uid="{00000000-0005-0000-0000-000025600000}"/>
    <cellStyle name="Normal 3 2 2 2 12 2 2" xfId="10078" xr:uid="{00000000-0005-0000-0000-000026600000}"/>
    <cellStyle name="Normal 3 2 2 2 12 2 2 2" xfId="20997" xr:uid="{00000000-0005-0000-0000-000027600000}"/>
    <cellStyle name="Normal 3 2 2 2 12 2 2 2 2" xfId="31575" xr:uid="{00000000-0005-0000-0000-000028600000}"/>
    <cellStyle name="Normal 3 2 2 2 12 2 2 3" xfId="31574" xr:uid="{00000000-0005-0000-0000-000029600000}"/>
    <cellStyle name="Normal 3 2 2 2 12 2 2 4" xfId="53766" xr:uid="{00000000-0005-0000-0000-00002A600000}"/>
    <cellStyle name="Normal 3 2 2 2 12 2 3" xfId="14454" xr:uid="{00000000-0005-0000-0000-00002B600000}"/>
    <cellStyle name="Normal 3 2 2 2 12 2 3 2" xfId="31576" xr:uid="{00000000-0005-0000-0000-00002C600000}"/>
    <cellStyle name="Normal 3 2 2 2 12 2 4" xfId="31573" xr:uid="{00000000-0005-0000-0000-00002D600000}"/>
    <cellStyle name="Normal 3 2 2 2 12 2 5" xfId="47223" xr:uid="{00000000-0005-0000-0000-00002E600000}"/>
    <cellStyle name="Normal 3 2 2 2 12 3" xfId="7897" xr:uid="{00000000-0005-0000-0000-00002F600000}"/>
    <cellStyle name="Normal 3 2 2 2 12 3 2" xfId="18816" xr:uid="{00000000-0005-0000-0000-000030600000}"/>
    <cellStyle name="Normal 3 2 2 2 12 3 2 2" xfId="31578" xr:uid="{00000000-0005-0000-0000-000031600000}"/>
    <cellStyle name="Normal 3 2 2 2 12 3 3" xfId="31577" xr:uid="{00000000-0005-0000-0000-000032600000}"/>
    <cellStyle name="Normal 3 2 2 2 12 3 4" xfId="51585" xr:uid="{00000000-0005-0000-0000-000033600000}"/>
    <cellStyle name="Normal 3 2 2 2 12 4" xfId="5716" xr:uid="{00000000-0005-0000-0000-000034600000}"/>
    <cellStyle name="Normal 3 2 2 2 12 4 2" xfId="16635" xr:uid="{00000000-0005-0000-0000-000035600000}"/>
    <cellStyle name="Normal 3 2 2 2 12 4 2 2" xfId="31580" xr:uid="{00000000-0005-0000-0000-000036600000}"/>
    <cellStyle name="Normal 3 2 2 2 12 4 3" xfId="31579" xr:uid="{00000000-0005-0000-0000-000037600000}"/>
    <cellStyle name="Normal 3 2 2 2 12 4 4" xfId="49404" xr:uid="{00000000-0005-0000-0000-000038600000}"/>
    <cellStyle name="Normal 3 2 2 2 12 5" xfId="12273" xr:uid="{00000000-0005-0000-0000-000039600000}"/>
    <cellStyle name="Normal 3 2 2 2 12 5 2" xfId="31581" xr:uid="{00000000-0005-0000-0000-00003A600000}"/>
    <cellStyle name="Normal 3 2 2 2 12 6" xfId="31572" xr:uid="{00000000-0005-0000-0000-00003B600000}"/>
    <cellStyle name="Normal 3 2 2 2 12 7" xfId="45042" xr:uid="{00000000-0005-0000-0000-00003C600000}"/>
    <cellStyle name="Normal 3 2 2 2 13" xfId="2432" xr:uid="{00000000-0005-0000-0000-00003D600000}"/>
    <cellStyle name="Normal 3 2 2 2 13 2" xfId="8975" xr:uid="{00000000-0005-0000-0000-00003E600000}"/>
    <cellStyle name="Normal 3 2 2 2 13 2 2" xfId="19894" xr:uid="{00000000-0005-0000-0000-00003F600000}"/>
    <cellStyle name="Normal 3 2 2 2 13 2 2 2" xfId="31584" xr:uid="{00000000-0005-0000-0000-000040600000}"/>
    <cellStyle name="Normal 3 2 2 2 13 2 3" xfId="31583" xr:uid="{00000000-0005-0000-0000-000041600000}"/>
    <cellStyle name="Normal 3 2 2 2 13 2 4" xfId="52663" xr:uid="{00000000-0005-0000-0000-000042600000}"/>
    <cellStyle name="Normal 3 2 2 2 13 3" xfId="13351" xr:uid="{00000000-0005-0000-0000-000043600000}"/>
    <cellStyle name="Normal 3 2 2 2 13 3 2" xfId="31585" xr:uid="{00000000-0005-0000-0000-000044600000}"/>
    <cellStyle name="Normal 3 2 2 2 13 4" xfId="31582" xr:uid="{00000000-0005-0000-0000-000045600000}"/>
    <cellStyle name="Normal 3 2 2 2 13 5" xfId="46120" xr:uid="{00000000-0005-0000-0000-000046600000}"/>
    <cellStyle name="Normal 3 2 2 2 14" xfId="6794" xr:uid="{00000000-0005-0000-0000-000047600000}"/>
    <cellStyle name="Normal 3 2 2 2 14 2" xfId="17713" xr:uid="{00000000-0005-0000-0000-000048600000}"/>
    <cellStyle name="Normal 3 2 2 2 14 2 2" xfId="31587" xr:uid="{00000000-0005-0000-0000-000049600000}"/>
    <cellStyle name="Normal 3 2 2 2 14 3" xfId="31586" xr:uid="{00000000-0005-0000-0000-00004A600000}"/>
    <cellStyle name="Normal 3 2 2 2 14 4" xfId="50482" xr:uid="{00000000-0005-0000-0000-00004B600000}"/>
    <cellStyle name="Normal 3 2 2 2 15" xfId="4613" xr:uid="{00000000-0005-0000-0000-00004C600000}"/>
    <cellStyle name="Normal 3 2 2 2 15 2" xfId="15532" xr:uid="{00000000-0005-0000-0000-00004D600000}"/>
    <cellStyle name="Normal 3 2 2 2 15 2 2" xfId="31589" xr:uid="{00000000-0005-0000-0000-00004E600000}"/>
    <cellStyle name="Normal 3 2 2 2 15 3" xfId="31588" xr:uid="{00000000-0005-0000-0000-00004F600000}"/>
    <cellStyle name="Normal 3 2 2 2 15 4" xfId="48301" xr:uid="{00000000-0005-0000-0000-000050600000}"/>
    <cellStyle name="Normal 3 2 2 2 16" xfId="11182" xr:uid="{00000000-0005-0000-0000-000051600000}"/>
    <cellStyle name="Normal 3 2 2 2 16 2" xfId="31590" xr:uid="{00000000-0005-0000-0000-000052600000}"/>
    <cellStyle name="Normal 3 2 2 2 17" xfId="31531" xr:uid="{00000000-0005-0000-0000-000053600000}"/>
    <cellStyle name="Normal 3 2 2 2 18" xfId="43939" xr:uid="{00000000-0005-0000-0000-000054600000}"/>
    <cellStyle name="Normal 3 2 2 2 2" xfId="155" xr:uid="{00000000-0005-0000-0000-000055600000}"/>
    <cellStyle name="Normal 3 2 2 2 2 10" xfId="1269" xr:uid="{00000000-0005-0000-0000-000056600000}"/>
    <cellStyle name="Normal 3 2 2 2 2 10 2" xfId="2367" xr:uid="{00000000-0005-0000-0000-000057600000}"/>
    <cellStyle name="Normal 3 2 2 2 2 10 2 2" xfId="4548" xr:uid="{00000000-0005-0000-0000-000058600000}"/>
    <cellStyle name="Normal 3 2 2 2 2 10 2 2 2" xfId="11091" xr:uid="{00000000-0005-0000-0000-000059600000}"/>
    <cellStyle name="Normal 3 2 2 2 2 10 2 2 2 2" xfId="22010" xr:uid="{00000000-0005-0000-0000-00005A600000}"/>
    <cellStyle name="Normal 3 2 2 2 2 10 2 2 2 2 2" xfId="31596" xr:uid="{00000000-0005-0000-0000-00005B600000}"/>
    <cellStyle name="Normal 3 2 2 2 2 10 2 2 2 3" xfId="31595" xr:uid="{00000000-0005-0000-0000-00005C600000}"/>
    <cellStyle name="Normal 3 2 2 2 2 10 2 2 2 4" xfId="54779" xr:uid="{00000000-0005-0000-0000-00005D600000}"/>
    <cellStyle name="Normal 3 2 2 2 2 10 2 2 3" xfId="15467" xr:uid="{00000000-0005-0000-0000-00005E600000}"/>
    <cellStyle name="Normal 3 2 2 2 2 10 2 2 3 2" xfId="31597" xr:uid="{00000000-0005-0000-0000-00005F600000}"/>
    <cellStyle name="Normal 3 2 2 2 2 10 2 2 4" xfId="31594" xr:uid="{00000000-0005-0000-0000-000060600000}"/>
    <cellStyle name="Normal 3 2 2 2 2 10 2 2 5" xfId="48236" xr:uid="{00000000-0005-0000-0000-000061600000}"/>
    <cellStyle name="Normal 3 2 2 2 2 10 2 3" xfId="8910" xr:uid="{00000000-0005-0000-0000-000062600000}"/>
    <cellStyle name="Normal 3 2 2 2 2 10 2 3 2" xfId="19829" xr:uid="{00000000-0005-0000-0000-000063600000}"/>
    <cellStyle name="Normal 3 2 2 2 2 10 2 3 2 2" xfId="31599" xr:uid="{00000000-0005-0000-0000-000064600000}"/>
    <cellStyle name="Normal 3 2 2 2 2 10 2 3 3" xfId="31598" xr:uid="{00000000-0005-0000-0000-000065600000}"/>
    <cellStyle name="Normal 3 2 2 2 2 10 2 3 4" xfId="52598" xr:uid="{00000000-0005-0000-0000-000066600000}"/>
    <cellStyle name="Normal 3 2 2 2 2 10 2 4" xfId="6729" xr:uid="{00000000-0005-0000-0000-000067600000}"/>
    <cellStyle name="Normal 3 2 2 2 2 10 2 4 2" xfId="17648" xr:uid="{00000000-0005-0000-0000-000068600000}"/>
    <cellStyle name="Normal 3 2 2 2 2 10 2 4 2 2" xfId="31601" xr:uid="{00000000-0005-0000-0000-000069600000}"/>
    <cellStyle name="Normal 3 2 2 2 2 10 2 4 3" xfId="31600" xr:uid="{00000000-0005-0000-0000-00006A600000}"/>
    <cellStyle name="Normal 3 2 2 2 2 10 2 4 4" xfId="50417" xr:uid="{00000000-0005-0000-0000-00006B600000}"/>
    <cellStyle name="Normal 3 2 2 2 2 10 2 5" xfId="13286" xr:uid="{00000000-0005-0000-0000-00006C600000}"/>
    <cellStyle name="Normal 3 2 2 2 2 10 2 5 2" xfId="31602" xr:uid="{00000000-0005-0000-0000-00006D600000}"/>
    <cellStyle name="Normal 3 2 2 2 2 10 2 6" xfId="31593" xr:uid="{00000000-0005-0000-0000-00006E600000}"/>
    <cellStyle name="Normal 3 2 2 2 2 10 2 7" xfId="46055" xr:uid="{00000000-0005-0000-0000-00006F600000}"/>
    <cellStyle name="Normal 3 2 2 2 2 10 3" xfId="3457" xr:uid="{00000000-0005-0000-0000-000070600000}"/>
    <cellStyle name="Normal 3 2 2 2 2 10 3 2" xfId="10000" xr:uid="{00000000-0005-0000-0000-000071600000}"/>
    <cellStyle name="Normal 3 2 2 2 2 10 3 2 2" xfId="20919" xr:uid="{00000000-0005-0000-0000-000072600000}"/>
    <cellStyle name="Normal 3 2 2 2 2 10 3 2 2 2" xfId="31605" xr:uid="{00000000-0005-0000-0000-000073600000}"/>
    <cellStyle name="Normal 3 2 2 2 2 10 3 2 3" xfId="31604" xr:uid="{00000000-0005-0000-0000-000074600000}"/>
    <cellStyle name="Normal 3 2 2 2 2 10 3 2 4" xfId="53688" xr:uid="{00000000-0005-0000-0000-000075600000}"/>
    <cellStyle name="Normal 3 2 2 2 2 10 3 3" xfId="14376" xr:uid="{00000000-0005-0000-0000-000076600000}"/>
    <cellStyle name="Normal 3 2 2 2 2 10 3 3 2" xfId="31606" xr:uid="{00000000-0005-0000-0000-000077600000}"/>
    <cellStyle name="Normal 3 2 2 2 2 10 3 4" xfId="31603" xr:uid="{00000000-0005-0000-0000-000078600000}"/>
    <cellStyle name="Normal 3 2 2 2 2 10 3 5" xfId="47145" xr:uid="{00000000-0005-0000-0000-000079600000}"/>
    <cellStyle name="Normal 3 2 2 2 2 10 4" xfId="7819" xr:uid="{00000000-0005-0000-0000-00007A600000}"/>
    <cellStyle name="Normal 3 2 2 2 2 10 4 2" xfId="18738" xr:uid="{00000000-0005-0000-0000-00007B600000}"/>
    <cellStyle name="Normal 3 2 2 2 2 10 4 2 2" xfId="31608" xr:uid="{00000000-0005-0000-0000-00007C600000}"/>
    <cellStyle name="Normal 3 2 2 2 2 10 4 3" xfId="31607" xr:uid="{00000000-0005-0000-0000-00007D600000}"/>
    <cellStyle name="Normal 3 2 2 2 2 10 4 4" xfId="51507" xr:uid="{00000000-0005-0000-0000-00007E600000}"/>
    <cellStyle name="Normal 3 2 2 2 2 10 5" xfId="5638" xr:uid="{00000000-0005-0000-0000-00007F600000}"/>
    <cellStyle name="Normal 3 2 2 2 2 10 5 2" xfId="16557" xr:uid="{00000000-0005-0000-0000-000080600000}"/>
    <cellStyle name="Normal 3 2 2 2 2 10 5 2 2" xfId="31610" xr:uid="{00000000-0005-0000-0000-000081600000}"/>
    <cellStyle name="Normal 3 2 2 2 2 10 5 3" xfId="31609" xr:uid="{00000000-0005-0000-0000-000082600000}"/>
    <cellStyle name="Normal 3 2 2 2 2 10 5 4" xfId="49326" xr:uid="{00000000-0005-0000-0000-000083600000}"/>
    <cellStyle name="Normal 3 2 2 2 2 10 6" xfId="12195" xr:uid="{00000000-0005-0000-0000-000084600000}"/>
    <cellStyle name="Normal 3 2 2 2 2 10 6 2" xfId="31611" xr:uid="{00000000-0005-0000-0000-000085600000}"/>
    <cellStyle name="Normal 3 2 2 2 2 10 7" xfId="31592" xr:uid="{00000000-0005-0000-0000-000086600000}"/>
    <cellStyle name="Normal 3 2 2 2 2 10 8" xfId="44964" xr:uid="{00000000-0005-0000-0000-000087600000}"/>
    <cellStyle name="Normal 3 2 2 2 2 11" xfId="1388" xr:uid="{00000000-0005-0000-0000-000088600000}"/>
    <cellStyle name="Normal 3 2 2 2 2 11 2" xfId="3571" xr:uid="{00000000-0005-0000-0000-000089600000}"/>
    <cellStyle name="Normal 3 2 2 2 2 11 2 2" xfId="10114" xr:uid="{00000000-0005-0000-0000-00008A600000}"/>
    <cellStyle name="Normal 3 2 2 2 2 11 2 2 2" xfId="21033" xr:uid="{00000000-0005-0000-0000-00008B600000}"/>
    <cellStyle name="Normal 3 2 2 2 2 11 2 2 2 2" xfId="31615" xr:uid="{00000000-0005-0000-0000-00008C600000}"/>
    <cellStyle name="Normal 3 2 2 2 2 11 2 2 3" xfId="31614" xr:uid="{00000000-0005-0000-0000-00008D600000}"/>
    <cellStyle name="Normal 3 2 2 2 2 11 2 2 4" xfId="53802" xr:uid="{00000000-0005-0000-0000-00008E600000}"/>
    <cellStyle name="Normal 3 2 2 2 2 11 2 3" xfId="14490" xr:uid="{00000000-0005-0000-0000-00008F600000}"/>
    <cellStyle name="Normal 3 2 2 2 2 11 2 3 2" xfId="31616" xr:uid="{00000000-0005-0000-0000-000090600000}"/>
    <cellStyle name="Normal 3 2 2 2 2 11 2 4" xfId="31613" xr:uid="{00000000-0005-0000-0000-000091600000}"/>
    <cellStyle name="Normal 3 2 2 2 2 11 2 5" xfId="47259" xr:uid="{00000000-0005-0000-0000-000092600000}"/>
    <cellStyle name="Normal 3 2 2 2 2 11 3" xfId="7933" xr:uid="{00000000-0005-0000-0000-000093600000}"/>
    <cellStyle name="Normal 3 2 2 2 2 11 3 2" xfId="18852" xr:uid="{00000000-0005-0000-0000-000094600000}"/>
    <cellStyle name="Normal 3 2 2 2 2 11 3 2 2" xfId="31618" xr:uid="{00000000-0005-0000-0000-000095600000}"/>
    <cellStyle name="Normal 3 2 2 2 2 11 3 3" xfId="31617" xr:uid="{00000000-0005-0000-0000-000096600000}"/>
    <cellStyle name="Normal 3 2 2 2 2 11 3 4" xfId="51621" xr:uid="{00000000-0005-0000-0000-000097600000}"/>
    <cellStyle name="Normal 3 2 2 2 2 11 4" xfId="5752" xr:uid="{00000000-0005-0000-0000-000098600000}"/>
    <cellStyle name="Normal 3 2 2 2 2 11 4 2" xfId="16671" xr:uid="{00000000-0005-0000-0000-000099600000}"/>
    <cellStyle name="Normal 3 2 2 2 2 11 4 2 2" xfId="31620" xr:uid="{00000000-0005-0000-0000-00009A600000}"/>
    <cellStyle name="Normal 3 2 2 2 2 11 4 3" xfId="31619" xr:uid="{00000000-0005-0000-0000-00009B600000}"/>
    <cellStyle name="Normal 3 2 2 2 2 11 4 4" xfId="49440" xr:uid="{00000000-0005-0000-0000-00009C600000}"/>
    <cellStyle name="Normal 3 2 2 2 2 11 5" xfId="12309" xr:uid="{00000000-0005-0000-0000-00009D600000}"/>
    <cellStyle name="Normal 3 2 2 2 2 11 5 2" xfId="31621" xr:uid="{00000000-0005-0000-0000-00009E600000}"/>
    <cellStyle name="Normal 3 2 2 2 2 11 6" xfId="31612" xr:uid="{00000000-0005-0000-0000-00009F600000}"/>
    <cellStyle name="Normal 3 2 2 2 2 11 7" xfId="45078" xr:uid="{00000000-0005-0000-0000-0000A0600000}"/>
    <cellStyle name="Normal 3 2 2 2 2 12" xfId="2468" xr:uid="{00000000-0005-0000-0000-0000A1600000}"/>
    <cellStyle name="Normal 3 2 2 2 2 12 2" xfId="9011" xr:uid="{00000000-0005-0000-0000-0000A2600000}"/>
    <cellStyle name="Normal 3 2 2 2 2 12 2 2" xfId="19930" xr:uid="{00000000-0005-0000-0000-0000A3600000}"/>
    <cellStyle name="Normal 3 2 2 2 2 12 2 2 2" xfId="31624" xr:uid="{00000000-0005-0000-0000-0000A4600000}"/>
    <cellStyle name="Normal 3 2 2 2 2 12 2 3" xfId="31623" xr:uid="{00000000-0005-0000-0000-0000A5600000}"/>
    <cellStyle name="Normal 3 2 2 2 2 12 2 4" xfId="52699" xr:uid="{00000000-0005-0000-0000-0000A6600000}"/>
    <cellStyle name="Normal 3 2 2 2 2 12 3" xfId="13387" xr:uid="{00000000-0005-0000-0000-0000A7600000}"/>
    <cellStyle name="Normal 3 2 2 2 2 12 3 2" xfId="31625" xr:uid="{00000000-0005-0000-0000-0000A8600000}"/>
    <cellStyle name="Normal 3 2 2 2 2 12 4" xfId="31622" xr:uid="{00000000-0005-0000-0000-0000A9600000}"/>
    <cellStyle name="Normal 3 2 2 2 2 12 5" xfId="46156" xr:uid="{00000000-0005-0000-0000-0000AA600000}"/>
    <cellStyle name="Normal 3 2 2 2 2 13" xfId="6830" xr:uid="{00000000-0005-0000-0000-0000AB600000}"/>
    <cellStyle name="Normal 3 2 2 2 2 13 2" xfId="17749" xr:uid="{00000000-0005-0000-0000-0000AC600000}"/>
    <cellStyle name="Normal 3 2 2 2 2 13 2 2" xfId="31627" xr:uid="{00000000-0005-0000-0000-0000AD600000}"/>
    <cellStyle name="Normal 3 2 2 2 2 13 3" xfId="31626" xr:uid="{00000000-0005-0000-0000-0000AE600000}"/>
    <cellStyle name="Normal 3 2 2 2 2 13 4" xfId="50518" xr:uid="{00000000-0005-0000-0000-0000AF600000}"/>
    <cellStyle name="Normal 3 2 2 2 2 14" xfId="4649" xr:uid="{00000000-0005-0000-0000-0000B0600000}"/>
    <cellStyle name="Normal 3 2 2 2 2 14 2" xfId="15568" xr:uid="{00000000-0005-0000-0000-0000B1600000}"/>
    <cellStyle name="Normal 3 2 2 2 2 14 2 2" xfId="31629" xr:uid="{00000000-0005-0000-0000-0000B2600000}"/>
    <cellStyle name="Normal 3 2 2 2 2 14 3" xfId="31628" xr:uid="{00000000-0005-0000-0000-0000B3600000}"/>
    <cellStyle name="Normal 3 2 2 2 2 14 4" xfId="48337" xr:uid="{00000000-0005-0000-0000-0000B4600000}"/>
    <cellStyle name="Normal 3 2 2 2 2 15" xfId="11218" xr:uid="{00000000-0005-0000-0000-0000B5600000}"/>
    <cellStyle name="Normal 3 2 2 2 2 15 2" xfId="31630" xr:uid="{00000000-0005-0000-0000-0000B6600000}"/>
    <cellStyle name="Normal 3 2 2 2 2 16" xfId="31591" xr:uid="{00000000-0005-0000-0000-0000B7600000}"/>
    <cellStyle name="Normal 3 2 2 2 2 17" xfId="43975" xr:uid="{00000000-0005-0000-0000-0000B8600000}"/>
    <cellStyle name="Normal 3 2 2 2 2 2" xfId="323" xr:uid="{00000000-0005-0000-0000-0000B9600000}"/>
    <cellStyle name="Normal 3 2 2 2 2 2 2" xfId="586" xr:uid="{00000000-0005-0000-0000-0000BA600000}"/>
    <cellStyle name="Normal 3 2 2 2 2 2 2 2" xfId="1685" xr:uid="{00000000-0005-0000-0000-0000BB600000}"/>
    <cellStyle name="Normal 3 2 2 2 2 2 2 2 2" xfId="3868" xr:uid="{00000000-0005-0000-0000-0000BC600000}"/>
    <cellStyle name="Normal 3 2 2 2 2 2 2 2 2 2" xfId="10411" xr:uid="{00000000-0005-0000-0000-0000BD600000}"/>
    <cellStyle name="Normal 3 2 2 2 2 2 2 2 2 2 2" xfId="21330" xr:uid="{00000000-0005-0000-0000-0000BE600000}"/>
    <cellStyle name="Normal 3 2 2 2 2 2 2 2 2 2 2 2" xfId="31636" xr:uid="{00000000-0005-0000-0000-0000BF600000}"/>
    <cellStyle name="Normal 3 2 2 2 2 2 2 2 2 2 3" xfId="31635" xr:uid="{00000000-0005-0000-0000-0000C0600000}"/>
    <cellStyle name="Normal 3 2 2 2 2 2 2 2 2 2 4" xfId="54099" xr:uid="{00000000-0005-0000-0000-0000C1600000}"/>
    <cellStyle name="Normal 3 2 2 2 2 2 2 2 2 3" xfId="14787" xr:uid="{00000000-0005-0000-0000-0000C2600000}"/>
    <cellStyle name="Normal 3 2 2 2 2 2 2 2 2 3 2" xfId="31637" xr:uid="{00000000-0005-0000-0000-0000C3600000}"/>
    <cellStyle name="Normal 3 2 2 2 2 2 2 2 2 4" xfId="31634" xr:uid="{00000000-0005-0000-0000-0000C4600000}"/>
    <cellStyle name="Normal 3 2 2 2 2 2 2 2 2 5" xfId="47556" xr:uid="{00000000-0005-0000-0000-0000C5600000}"/>
    <cellStyle name="Normal 3 2 2 2 2 2 2 2 3" xfId="8230" xr:uid="{00000000-0005-0000-0000-0000C6600000}"/>
    <cellStyle name="Normal 3 2 2 2 2 2 2 2 3 2" xfId="19149" xr:uid="{00000000-0005-0000-0000-0000C7600000}"/>
    <cellStyle name="Normal 3 2 2 2 2 2 2 2 3 2 2" xfId="31639" xr:uid="{00000000-0005-0000-0000-0000C8600000}"/>
    <cellStyle name="Normal 3 2 2 2 2 2 2 2 3 3" xfId="31638" xr:uid="{00000000-0005-0000-0000-0000C9600000}"/>
    <cellStyle name="Normal 3 2 2 2 2 2 2 2 3 4" xfId="51918" xr:uid="{00000000-0005-0000-0000-0000CA600000}"/>
    <cellStyle name="Normal 3 2 2 2 2 2 2 2 4" xfId="6049" xr:uid="{00000000-0005-0000-0000-0000CB600000}"/>
    <cellStyle name="Normal 3 2 2 2 2 2 2 2 4 2" xfId="16968" xr:uid="{00000000-0005-0000-0000-0000CC600000}"/>
    <cellStyle name="Normal 3 2 2 2 2 2 2 2 4 2 2" xfId="31641" xr:uid="{00000000-0005-0000-0000-0000CD600000}"/>
    <cellStyle name="Normal 3 2 2 2 2 2 2 2 4 3" xfId="31640" xr:uid="{00000000-0005-0000-0000-0000CE600000}"/>
    <cellStyle name="Normal 3 2 2 2 2 2 2 2 4 4" xfId="49737" xr:uid="{00000000-0005-0000-0000-0000CF600000}"/>
    <cellStyle name="Normal 3 2 2 2 2 2 2 2 5" xfId="12606" xr:uid="{00000000-0005-0000-0000-0000D0600000}"/>
    <cellStyle name="Normal 3 2 2 2 2 2 2 2 5 2" xfId="31642" xr:uid="{00000000-0005-0000-0000-0000D1600000}"/>
    <cellStyle name="Normal 3 2 2 2 2 2 2 2 6" xfId="31633" xr:uid="{00000000-0005-0000-0000-0000D2600000}"/>
    <cellStyle name="Normal 3 2 2 2 2 2 2 2 7" xfId="45375" xr:uid="{00000000-0005-0000-0000-0000D3600000}"/>
    <cellStyle name="Normal 3 2 2 2 2 2 2 3" xfId="2777" xr:uid="{00000000-0005-0000-0000-0000D4600000}"/>
    <cellStyle name="Normal 3 2 2 2 2 2 2 3 2" xfId="9320" xr:uid="{00000000-0005-0000-0000-0000D5600000}"/>
    <cellStyle name="Normal 3 2 2 2 2 2 2 3 2 2" xfId="20239" xr:uid="{00000000-0005-0000-0000-0000D6600000}"/>
    <cellStyle name="Normal 3 2 2 2 2 2 2 3 2 2 2" xfId="31645" xr:uid="{00000000-0005-0000-0000-0000D7600000}"/>
    <cellStyle name="Normal 3 2 2 2 2 2 2 3 2 3" xfId="31644" xr:uid="{00000000-0005-0000-0000-0000D8600000}"/>
    <cellStyle name="Normal 3 2 2 2 2 2 2 3 2 4" xfId="53008" xr:uid="{00000000-0005-0000-0000-0000D9600000}"/>
    <cellStyle name="Normal 3 2 2 2 2 2 2 3 3" xfId="13696" xr:uid="{00000000-0005-0000-0000-0000DA600000}"/>
    <cellStyle name="Normal 3 2 2 2 2 2 2 3 3 2" xfId="31646" xr:uid="{00000000-0005-0000-0000-0000DB600000}"/>
    <cellStyle name="Normal 3 2 2 2 2 2 2 3 4" xfId="31643" xr:uid="{00000000-0005-0000-0000-0000DC600000}"/>
    <cellStyle name="Normal 3 2 2 2 2 2 2 3 5" xfId="46465" xr:uid="{00000000-0005-0000-0000-0000DD600000}"/>
    <cellStyle name="Normal 3 2 2 2 2 2 2 4" xfId="7139" xr:uid="{00000000-0005-0000-0000-0000DE600000}"/>
    <cellStyle name="Normal 3 2 2 2 2 2 2 4 2" xfId="18058" xr:uid="{00000000-0005-0000-0000-0000DF600000}"/>
    <cellStyle name="Normal 3 2 2 2 2 2 2 4 2 2" xfId="31648" xr:uid="{00000000-0005-0000-0000-0000E0600000}"/>
    <cellStyle name="Normal 3 2 2 2 2 2 2 4 3" xfId="31647" xr:uid="{00000000-0005-0000-0000-0000E1600000}"/>
    <cellStyle name="Normal 3 2 2 2 2 2 2 4 4" xfId="50827" xr:uid="{00000000-0005-0000-0000-0000E2600000}"/>
    <cellStyle name="Normal 3 2 2 2 2 2 2 5" xfId="4958" xr:uid="{00000000-0005-0000-0000-0000E3600000}"/>
    <cellStyle name="Normal 3 2 2 2 2 2 2 5 2" xfId="15877" xr:uid="{00000000-0005-0000-0000-0000E4600000}"/>
    <cellStyle name="Normal 3 2 2 2 2 2 2 5 2 2" xfId="31650" xr:uid="{00000000-0005-0000-0000-0000E5600000}"/>
    <cellStyle name="Normal 3 2 2 2 2 2 2 5 3" xfId="31649" xr:uid="{00000000-0005-0000-0000-0000E6600000}"/>
    <cellStyle name="Normal 3 2 2 2 2 2 2 5 4" xfId="48646" xr:uid="{00000000-0005-0000-0000-0000E7600000}"/>
    <cellStyle name="Normal 3 2 2 2 2 2 2 6" xfId="11515" xr:uid="{00000000-0005-0000-0000-0000E8600000}"/>
    <cellStyle name="Normal 3 2 2 2 2 2 2 6 2" xfId="31651" xr:uid="{00000000-0005-0000-0000-0000E9600000}"/>
    <cellStyle name="Normal 3 2 2 2 2 2 2 7" xfId="31632" xr:uid="{00000000-0005-0000-0000-0000EA600000}"/>
    <cellStyle name="Normal 3 2 2 2 2 2 2 8" xfId="44284" xr:uid="{00000000-0005-0000-0000-0000EB600000}"/>
    <cellStyle name="Normal 3 2 2 2 2 2 3" xfId="1487" xr:uid="{00000000-0005-0000-0000-0000EC600000}"/>
    <cellStyle name="Normal 3 2 2 2 2 2 3 2" xfId="3670" xr:uid="{00000000-0005-0000-0000-0000ED600000}"/>
    <cellStyle name="Normal 3 2 2 2 2 2 3 2 2" xfId="10213" xr:uid="{00000000-0005-0000-0000-0000EE600000}"/>
    <cellStyle name="Normal 3 2 2 2 2 2 3 2 2 2" xfId="21132" xr:uid="{00000000-0005-0000-0000-0000EF600000}"/>
    <cellStyle name="Normal 3 2 2 2 2 2 3 2 2 2 2" xfId="31655" xr:uid="{00000000-0005-0000-0000-0000F0600000}"/>
    <cellStyle name="Normal 3 2 2 2 2 2 3 2 2 3" xfId="31654" xr:uid="{00000000-0005-0000-0000-0000F1600000}"/>
    <cellStyle name="Normal 3 2 2 2 2 2 3 2 2 4" xfId="53901" xr:uid="{00000000-0005-0000-0000-0000F2600000}"/>
    <cellStyle name="Normal 3 2 2 2 2 2 3 2 3" xfId="14589" xr:uid="{00000000-0005-0000-0000-0000F3600000}"/>
    <cellStyle name="Normal 3 2 2 2 2 2 3 2 3 2" xfId="31656" xr:uid="{00000000-0005-0000-0000-0000F4600000}"/>
    <cellStyle name="Normal 3 2 2 2 2 2 3 2 4" xfId="31653" xr:uid="{00000000-0005-0000-0000-0000F5600000}"/>
    <cellStyle name="Normal 3 2 2 2 2 2 3 2 5" xfId="47358" xr:uid="{00000000-0005-0000-0000-0000F6600000}"/>
    <cellStyle name="Normal 3 2 2 2 2 2 3 3" xfId="8032" xr:uid="{00000000-0005-0000-0000-0000F7600000}"/>
    <cellStyle name="Normal 3 2 2 2 2 2 3 3 2" xfId="18951" xr:uid="{00000000-0005-0000-0000-0000F8600000}"/>
    <cellStyle name="Normal 3 2 2 2 2 2 3 3 2 2" xfId="31658" xr:uid="{00000000-0005-0000-0000-0000F9600000}"/>
    <cellStyle name="Normal 3 2 2 2 2 2 3 3 3" xfId="31657" xr:uid="{00000000-0005-0000-0000-0000FA600000}"/>
    <cellStyle name="Normal 3 2 2 2 2 2 3 3 4" xfId="51720" xr:uid="{00000000-0005-0000-0000-0000FB600000}"/>
    <cellStyle name="Normal 3 2 2 2 2 2 3 4" xfId="5851" xr:uid="{00000000-0005-0000-0000-0000FC600000}"/>
    <cellStyle name="Normal 3 2 2 2 2 2 3 4 2" xfId="16770" xr:uid="{00000000-0005-0000-0000-0000FD600000}"/>
    <cellStyle name="Normal 3 2 2 2 2 2 3 4 2 2" xfId="31660" xr:uid="{00000000-0005-0000-0000-0000FE600000}"/>
    <cellStyle name="Normal 3 2 2 2 2 2 3 4 3" xfId="31659" xr:uid="{00000000-0005-0000-0000-0000FF600000}"/>
    <cellStyle name="Normal 3 2 2 2 2 2 3 4 4" xfId="49539" xr:uid="{00000000-0005-0000-0000-000000610000}"/>
    <cellStyle name="Normal 3 2 2 2 2 2 3 5" xfId="12408" xr:uid="{00000000-0005-0000-0000-000001610000}"/>
    <cellStyle name="Normal 3 2 2 2 2 2 3 5 2" xfId="31661" xr:uid="{00000000-0005-0000-0000-000002610000}"/>
    <cellStyle name="Normal 3 2 2 2 2 2 3 6" xfId="31652" xr:uid="{00000000-0005-0000-0000-000003610000}"/>
    <cellStyle name="Normal 3 2 2 2 2 2 3 7" xfId="45177" xr:uid="{00000000-0005-0000-0000-000004610000}"/>
    <cellStyle name="Normal 3 2 2 2 2 2 4" xfId="2579" xr:uid="{00000000-0005-0000-0000-000005610000}"/>
    <cellStyle name="Normal 3 2 2 2 2 2 4 2" xfId="9122" xr:uid="{00000000-0005-0000-0000-000006610000}"/>
    <cellStyle name="Normal 3 2 2 2 2 2 4 2 2" xfId="20041" xr:uid="{00000000-0005-0000-0000-000007610000}"/>
    <cellStyle name="Normal 3 2 2 2 2 2 4 2 2 2" xfId="31664" xr:uid="{00000000-0005-0000-0000-000008610000}"/>
    <cellStyle name="Normal 3 2 2 2 2 2 4 2 3" xfId="31663" xr:uid="{00000000-0005-0000-0000-000009610000}"/>
    <cellStyle name="Normal 3 2 2 2 2 2 4 2 4" xfId="52810" xr:uid="{00000000-0005-0000-0000-00000A610000}"/>
    <cellStyle name="Normal 3 2 2 2 2 2 4 3" xfId="13498" xr:uid="{00000000-0005-0000-0000-00000B610000}"/>
    <cellStyle name="Normal 3 2 2 2 2 2 4 3 2" xfId="31665" xr:uid="{00000000-0005-0000-0000-00000C610000}"/>
    <cellStyle name="Normal 3 2 2 2 2 2 4 4" xfId="31662" xr:uid="{00000000-0005-0000-0000-00000D610000}"/>
    <cellStyle name="Normal 3 2 2 2 2 2 4 5" xfId="46267" xr:uid="{00000000-0005-0000-0000-00000E610000}"/>
    <cellStyle name="Normal 3 2 2 2 2 2 5" xfId="6941" xr:uid="{00000000-0005-0000-0000-00000F610000}"/>
    <cellStyle name="Normal 3 2 2 2 2 2 5 2" xfId="17860" xr:uid="{00000000-0005-0000-0000-000010610000}"/>
    <cellStyle name="Normal 3 2 2 2 2 2 5 2 2" xfId="31667" xr:uid="{00000000-0005-0000-0000-000011610000}"/>
    <cellStyle name="Normal 3 2 2 2 2 2 5 3" xfId="31666" xr:uid="{00000000-0005-0000-0000-000012610000}"/>
    <cellStyle name="Normal 3 2 2 2 2 2 5 4" xfId="50629" xr:uid="{00000000-0005-0000-0000-000013610000}"/>
    <cellStyle name="Normal 3 2 2 2 2 2 6" xfId="4760" xr:uid="{00000000-0005-0000-0000-000014610000}"/>
    <cellStyle name="Normal 3 2 2 2 2 2 6 2" xfId="15679" xr:uid="{00000000-0005-0000-0000-000015610000}"/>
    <cellStyle name="Normal 3 2 2 2 2 2 6 2 2" xfId="31669" xr:uid="{00000000-0005-0000-0000-000016610000}"/>
    <cellStyle name="Normal 3 2 2 2 2 2 6 3" xfId="31668" xr:uid="{00000000-0005-0000-0000-000017610000}"/>
    <cellStyle name="Normal 3 2 2 2 2 2 6 4" xfId="48448" xr:uid="{00000000-0005-0000-0000-000018610000}"/>
    <cellStyle name="Normal 3 2 2 2 2 2 7" xfId="11317" xr:uid="{00000000-0005-0000-0000-000019610000}"/>
    <cellStyle name="Normal 3 2 2 2 2 2 7 2" xfId="31670" xr:uid="{00000000-0005-0000-0000-00001A610000}"/>
    <cellStyle name="Normal 3 2 2 2 2 2 8" xfId="31631" xr:uid="{00000000-0005-0000-0000-00001B610000}"/>
    <cellStyle name="Normal 3 2 2 2 2 2 9" xfId="44086" xr:uid="{00000000-0005-0000-0000-00001C610000}"/>
    <cellStyle name="Normal 3 2 2 2 2 3" xfId="486" xr:uid="{00000000-0005-0000-0000-00001D610000}"/>
    <cellStyle name="Normal 3 2 2 2 2 3 2" xfId="1586" xr:uid="{00000000-0005-0000-0000-00001E610000}"/>
    <cellStyle name="Normal 3 2 2 2 2 3 2 2" xfId="3769" xr:uid="{00000000-0005-0000-0000-00001F610000}"/>
    <cellStyle name="Normal 3 2 2 2 2 3 2 2 2" xfId="10312" xr:uid="{00000000-0005-0000-0000-000020610000}"/>
    <cellStyle name="Normal 3 2 2 2 2 3 2 2 2 2" xfId="21231" xr:uid="{00000000-0005-0000-0000-000021610000}"/>
    <cellStyle name="Normal 3 2 2 2 2 3 2 2 2 2 2" xfId="31675" xr:uid="{00000000-0005-0000-0000-000022610000}"/>
    <cellStyle name="Normal 3 2 2 2 2 3 2 2 2 3" xfId="31674" xr:uid="{00000000-0005-0000-0000-000023610000}"/>
    <cellStyle name="Normal 3 2 2 2 2 3 2 2 2 4" xfId="54000" xr:uid="{00000000-0005-0000-0000-000024610000}"/>
    <cellStyle name="Normal 3 2 2 2 2 3 2 2 3" xfId="14688" xr:uid="{00000000-0005-0000-0000-000025610000}"/>
    <cellStyle name="Normal 3 2 2 2 2 3 2 2 3 2" xfId="31676" xr:uid="{00000000-0005-0000-0000-000026610000}"/>
    <cellStyle name="Normal 3 2 2 2 2 3 2 2 4" xfId="31673" xr:uid="{00000000-0005-0000-0000-000027610000}"/>
    <cellStyle name="Normal 3 2 2 2 2 3 2 2 5" xfId="47457" xr:uid="{00000000-0005-0000-0000-000028610000}"/>
    <cellStyle name="Normal 3 2 2 2 2 3 2 3" xfId="8131" xr:uid="{00000000-0005-0000-0000-000029610000}"/>
    <cellStyle name="Normal 3 2 2 2 2 3 2 3 2" xfId="19050" xr:uid="{00000000-0005-0000-0000-00002A610000}"/>
    <cellStyle name="Normal 3 2 2 2 2 3 2 3 2 2" xfId="31678" xr:uid="{00000000-0005-0000-0000-00002B610000}"/>
    <cellStyle name="Normal 3 2 2 2 2 3 2 3 3" xfId="31677" xr:uid="{00000000-0005-0000-0000-00002C610000}"/>
    <cellStyle name="Normal 3 2 2 2 2 3 2 3 4" xfId="51819" xr:uid="{00000000-0005-0000-0000-00002D610000}"/>
    <cellStyle name="Normal 3 2 2 2 2 3 2 4" xfId="5950" xr:uid="{00000000-0005-0000-0000-00002E610000}"/>
    <cellStyle name="Normal 3 2 2 2 2 3 2 4 2" xfId="16869" xr:uid="{00000000-0005-0000-0000-00002F610000}"/>
    <cellStyle name="Normal 3 2 2 2 2 3 2 4 2 2" xfId="31680" xr:uid="{00000000-0005-0000-0000-000030610000}"/>
    <cellStyle name="Normal 3 2 2 2 2 3 2 4 3" xfId="31679" xr:uid="{00000000-0005-0000-0000-000031610000}"/>
    <cellStyle name="Normal 3 2 2 2 2 3 2 4 4" xfId="49638" xr:uid="{00000000-0005-0000-0000-000032610000}"/>
    <cellStyle name="Normal 3 2 2 2 2 3 2 5" xfId="12507" xr:uid="{00000000-0005-0000-0000-000033610000}"/>
    <cellStyle name="Normal 3 2 2 2 2 3 2 5 2" xfId="31681" xr:uid="{00000000-0005-0000-0000-000034610000}"/>
    <cellStyle name="Normal 3 2 2 2 2 3 2 6" xfId="31672" xr:uid="{00000000-0005-0000-0000-000035610000}"/>
    <cellStyle name="Normal 3 2 2 2 2 3 2 7" xfId="45276" xr:uid="{00000000-0005-0000-0000-000036610000}"/>
    <cellStyle name="Normal 3 2 2 2 2 3 3" xfId="2678" xr:uid="{00000000-0005-0000-0000-000037610000}"/>
    <cellStyle name="Normal 3 2 2 2 2 3 3 2" xfId="9221" xr:uid="{00000000-0005-0000-0000-000038610000}"/>
    <cellStyle name="Normal 3 2 2 2 2 3 3 2 2" xfId="20140" xr:uid="{00000000-0005-0000-0000-000039610000}"/>
    <cellStyle name="Normal 3 2 2 2 2 3 3 2 2 2" xfId="31684" xr:uid="{00000000-0005-0000-0000-00003A610000}"/>
    <cellStyle name="Normal 3 2 2 2 2 3 3 2 3" xfId="31683" xr:uid="{00000000-0005-0000-0000-00003B610000}"/>
    <cellStyle name="Normal 3 2 2 2 2 3 3 2 4" xfId="52909" xr:uid="{00000000-0005-0000-0000-00003C610000}"/>
    <cellStyle name="Normal 3 2 2 2 2 3 3 3" xfId="13597" xr:uid="{00000000-0005-0000-0000-00003D610000}"/>
    <cellStyle name="Normal 3 2 2 2 2 3 3 3 2" xfId="31685" xr:uid="{00000000-0005-0000-0000-00003E610000}"/>
    <cellStyle name="Normal 3 2 2 2 2 3 3 4" xfId="31682" xr:uid="{00000000-0005-0000-0000-00003F610000}"/>
    <cellStyle name="Normal 3 2 2 2 2 3 3 5" xfId="46366" xr:uid="{00000000-0005-0000-0000-000040610000}"/>
    <cellStyle name="Normal 3 2 2 2 2 3 4" xfId="7040" xr:uid="{00000000-0005-0000-0000-000041610000}"/>
    <cellStyle name="Normal 3 2 2 2 2 3 4 2" xfId="17959" xr:uid="{00000000-0005-0000-0000-000042610000}"/>
    <cellStyle name="Normal 3 2 2 2 2 3 4 2 2" xfId="31687" xr:uid="{00000000-0005-0000-0000-000043610000}"/>
    <cellStyle name="Normal 3 2 2 2 2 3 4 3" xfId="31686" xr:uid="{00000000-0005-0000-0000-000044610000}"/>
    <cellStyle name="Normal 3 2 2 2 2 3 4 4" xfId="50728" xr:uid="{00000000-0005-0000-0000-000045610000}"/>
    <cellStyle name="Normal 3 2 2 2 2 3 5" xfId="4859" xr:uid="{00000000-0005-0000-0000-000046610000}"/>
    <cellStyle name="Normal 3 2 2 2 2 3 5 2" xfId="15778" xr:uid="{00000000-0005-0000-0000-000047610000}"/>
    <cellStyle name="Normal 3 2 2 2 2 3 5 2 2" xfId="31689" xr:uid="{00000000-0005-0000-0000-000048610000}"/>
    <cellStyle name="Normal 3 2 2 2 2 3 5 3" xfId="31688" xr:uid="{00000000-0005-0000-0000-000049610000}"/>
    <cellStyle name="Normal 3 2 2 2 2 3 5 4" xfId="48547" xr:uid="{00000000-0005-0000-0000-00004A610000}"/>
    <cellStyle name="Normal 3 2 2 2 2 3 6" xfId="11416" xr:uid="{00000000-0005-0000-0000-00004B610000}"/>
    <cellStyle name="Normal 3 2 2 2 2 3 6 2" xfId="31690" xr:uid="{00000000-0005-0000-0000-00004C610000}"/>
    <cellStyle name="Normal 3 2 2 2 2 3 7" xfId="31671" xr:uid="{00000000-0005-0000-0000-00004D610000}"/>
    <cellStyle name="Normal 3 2 2 2 2 3 8" xfId="44185" xr:uid="{00000000-0005-0000-0000-00004E610000}"/>
    <cellStyle name="Normal 3 2 2 2 2 4" xfId="673" xr:uid="{00000000-0005-0000-0000-00004F610000}"/>
    <cellStyle name="Normal 3 2 2 2 2 4 2" xfId="1772" xr:uid="{00000000-0005-0000-0000-000050610000}"/>
    <cellStyle name="Normal 3 2 2 2 2 4 2 2" xfId="3955" xr:uid="{00000000-0005-0000-0000-000051610000}"/>
    <cellStyle name="Normal 3 2 2 2 2 4 2 2 2" xfId="10498" xr:uid="{00000000-0005-0000-0000-000052610000}"/>
    <cellStyle name="Normal 3 2 2 2 2 4 2 2 2 2" xfId="21417" xr:uid="{00000000-0005-0000-0000-000053610000}"/>
    <cellStyle name="Normal 3 2 2 2 2 4 2 2 2 2 2" xfId="31695" xr:uid="{00000000-0005-0000-0000-000054610000}"/>
    <cellStyle name="Normal 3 2 2 2 2 4 2 2 2 3" xfId="31694" xr:uid="{00000000-0005-0000-0000-000055610000}"/>
    <cellStyle name="Normal 3 2 2 2 2 4 2 2 2 4" xfId="54186" xr:uid="{00000000-0005-0000-0000-000056610000}"/>
    <cellStyle name="Normal 3 2 2 2 2 4 2 2 3" xfId="14874" xr:uid="{00000000-0005-0000-0000-000057610000}"/>
    <cellStyle name="Normal 3 2 2 2 2 4 2 2 3 2" xfId="31696" xr:uid="{00000000-0005-0000-0000-000058610000}"/>
    <cellStyle name="Normal 3 2 2 2 2 4 2 2 4" xfId="31693" xr:uid="{00000000-0005-0000-0000-000059610000}"/>
    <cellStyle name="Normal 3 2 2 2 2 4 2 2 5" xfId="47643" xr:uid="{00000000-0005-0000-0000-00005A610000}"/>
    <cellStyle name="Normal 3 2 2 2 2 4 2 3" xfId="8317" xr:uid="{00000000-0005-0000-0000-00005B610000}"/>
    <cellStyle name="Normal 3 2 2 2 2 4 2 3 2" xfId="19236" xr:uid="{00000000-0005-0000-0000-00005C610000}"/>
    <cellStyle name="Normal 3 2 2 2 2 4 2 3 2 2" xfId="31698" xr:uid="{00000000-0005-0000-0000-00005D610000}"/>
    <cellStyle name="Normal 3 2 2 2 2 4 2 3 3" xfId="31697" xr:uid="{00000000-0005-0000-0000-00005E610000}"/>
    <cellStyle name="Normal 3 2 2 2 2 4 2 3 4" xfId="52005" xr:uid="{00000000-0005-0000-0000-00005F610000}"/>
    <cellStyle name="Normal 3 2 2 2 2 4 2 4" xfId="6136" xr:uid="{00000000-0005-0000-0000-000060610000}"/>
    <cellStyle name="Normal 3 2 2 2 2 4 2 4 2" xfId="17055" xr:uid="{00000000-0005-0000-0000-000061610000}"/>
    <cellStyle name="Normal 3 2 2 2 2 4 2 4 2 2" xfId="31700" xr:uid="{00000000-0005-0000-0000-000062610000}"/>
    <cellStyle name="Normal 3 2 2 2 2 4 2 4 3" xfId="31699" xr:uid="{00000000-0005-0000-0000-000063610000}"/>
    <cellStyle name="Normal 3 2 2 2 2 4 2 4 4" xfId="49824" xr:uid="{00000000-0005-0000-0000-000064610000}"/>
    <cellStyle name="Normal 3 2 2 2 2 4 2 5" xfId="12693" xr:uid="{00000000-0005-0000-0000-000065610000}"/>
    <cellStyle name="Normal 3 2 2 2 2 4 2 5 2" xfId="31701" xr:uid="{00000000-0005-0000-0000-000066610000}"/>
    <cellStyle name="Normal 3 2 2 2 2 4 2 6" xfId="31692" xr:uid="{00000000-0005-0000-0000-000067610000}"/>
    <cellStyle name="Normal 3 2 2 2 2 4 2 7" xfId="45462" xr:uid="{00000000-0005-0000-0000-000068610000}"/>
    <cellStyle name="Normal 3 2 2 2 2 4 3" xfId="2864" xr:uid="{00000000-0005-0000-0000-000069610000}"/>
    <cellStyle name="Normal 3 2 2 2 2 4 3 2" xfId="9407" xr:uid="{00000000-0005-0000-0000-00006A610000}"/>
    <cellStyle name="Normal 3 2 2 2 2 4 3 2 2" xfId="20326" xr:uid="{00000000-0005-0000-0000-00006B610000}"/>
    <cellStyle name="Normal 3 2 2 2 2 4 3 2 2 2" xfId="31704" xr:uid="{00000000-0005-0000-0000-00006C610000}"/>
    <cellStyle name="Normal 3 2 2 2 2 4 3 2 3" xfId="31703" xr:uid="{00000000-0005-0000-0000-00006D610000}"/>
    <cellStyle name="Normal 3 2 2 2 2 4 3 2 4" xfId="53095" xr:uid="{00000000-0005-0000-0000-00006E610000}"/>
    <cellStyle name="Normal 3 2 2 2 2 4 3 3" xfId="13783" xr:uid="{00000000-0005-0000-0000-00006F610000}"/>
    <cellStyle name="Normal 3 2 2 2 2 4 3 3 2" xfId="31705" xr:uid="{00000000-0005-0000-0000-000070610000}"/>
    <cellStyle name="Normal 3 2 2 2 2 4 3 4" xfId="31702" xr:uid="{00000000-0005-0000-0000-000071610000}"/>
    <cellStyle name="Normal 3 2 2 2 2 4 3 5" xfId="46552" xr:uid="{00000000-0005-0000-0000-000072610000}"/>
    <cellStyle name="Normal 3 2 2 2 2 4 4" xfId="7226" xr:uid="{00000000-0005-0000-0000-000073610000}"/>
    <cellStyle name="Normal 3 2 2 2 2 4 4 2" xfId="18145" xr:uid="{00000000-0005-0000-0000-000074610000}"/>
    <cellStyle name="Normal 3 2 2 2 2 4 4 2 2" xfId="31707" xr:uid="{00000000-0005-0000-0000-000075610000}"/>
    <cellStyle name="Normal 3 2 2 2 2 4 4 3" xfId="31706" xr:uid="{00000000-0005-0000-0000-000076610000}"/>
    <cellStyle name="Normal 3 2 2 2 2 4 4 4" xfId="50914" xr:uid="{00000000-0005-0000-0000-000077610000}"/>
    <cellStyle name="Normal 3 2 2 2 2 4 5" xfId="5045" xr:uid="{00000000-0005-0000-0000-000078610000}"/>
    <cellStyle name="Normal 3 2 2 2 2 4 5 2" xfId="15964" xr:uid="{00000000-0005-0000-0000-000079610000}"/>
    <cellStyle name="Normal 3 2 2 2 2 4 5 2 2" xfId="31709" xr:uid="{00000000-0005-0000-0000-00007A610000}"/>
    <cellStyle name="Normal 3 2 2 2 2 4 5 3" xfId="31708" xr:uid="{00000000-0005-0000-0000-00007B610000}"/>
    <cellStyle name="Normal 3 2 2 2 2 4 5 4" xfId="48733" xr:uid="{00000000-0005-0000-0000-00007C610000}"/>
    <cellStyle name="Normal 3 2 2 2 2 4 6" xfId="11602" xr:uid="{00000000-0005-0000-0000-00007D610000}"/>
    <cellStyle name="Normal 3 2 2 2 2 4 6 2" xfId="31710" xr:uid="{00000000-0005-0000-0000-00007E610000}"/>
    <cellStyle name="Normal 3 2 2 2 2 4 7" xfId="31691" xr:uid="{00000000-0005-0000-0000-00007F610000}"/>
    <cellStyle name="Normal 3 2 2 2 2 4 8" xfId="44371" xr:uid="{00000000-0005-0000-0000-000080610000}"/>
    <cellStyle name="Normal 3 2 2 2 2 5" xfId="771" xr:uid="{00000000-0005-0000-0000-000081610000}"/>
    <cellStyle name="Normal 3 2 2 2 2 5 2" xfId="1870" xr:uid="{00000000-0005-0000-0000-000082610000}"/>
    <cellStyle name="Normal 3 2 2 2 2 5 2 2" xfId="4053" xr:uid="{00000000-0005-0000-0000-000083610000}"/>
    <cellStyle name="Normal 3 2 2 2 2 5 2 2 2" xfId="10596" xr:uid="{00000000-0005-0000-0000-000084610000}"/>
    <cellStyle name="Normal 3 2 2 2 2 5 2 2 2 2" xfId="21515" xr:uid="{00000000-0005-0000-0000-000085610000}"/>
    <cellStyle name="Normal 3 2 2 2 2 5 2 2 2 2 2" xfId="31715" xr:uid="{00000000-0005-0000-0000-000086610000}"/>
    <cellStyle name="Normal 3 2 2 2 2 5 2 2 2 3" xfId="31714" xr:uid="{00000000-0005-0000-0000-000087610000}"/>
    <cellStyle name="Normal 3 2 2 2 2 5 2 2 2 4" xfId="54284" xr:uid="{00000000-0005-0000-0000-000088610000}"/>
    <cellStyle name="Normal 3 2 2 2 2 5 2 2 3" xfId="14972" xr:uid="{00000000-0005-0000-0000-000089610000}"/>
    <cellStyle name="Normal 3 2 2 2 2 5 2 2 3 2" xfId="31716" xr:uid="{00000000-0005-0000-0000-00008A610000}"/>
    <cellStyle name="Normal 3 2 2 2 2 5 2 2 4" xfId="31713" xr:uid="{00000000-0005-0000-0000-00008B610000}"/>
    <cellStyle name="Normal 3 2 2 2 2 5 2 2 5" xfId="47741" xr:uid="{00000000-0005-0000-0000-00008C610000}"/>
    <cellStyle name="Normal 3 2 2 2 2 5 2 3" xfId="8415" xr:uid="{00000000-0005-0000-0000-00008D610000}"/>
    <cellStyle name="Normal 3 2 2 2 2 5 2 3 2" xfId="19334" xr:uid="{00000000-0005-0000-0000-00008E610000}"/>
    <cellStyle name="Normal 3 2 2 2 2 5 2 3 2 2" xfId="31718" xr:uid="{00000000-0005-0000-0000-00008F610000}"/>
    <cellStyle name="Normal 3 2 2 2 2 5 2 3 3" xfId="31717" xr:uid="{00000000-0005-0000-0000-000090610000}"/>
    <cellStyle name="Normal 3 2 2 2 2 5 2 3 4" xfId="52103" xr:uid="{00000000-0005-0000-0000-000091610000}"/>
    <cellStyle name="Normal 3 2 2 2 2 5 2 4" xfId="6234" xr:uid="{00000000-0005-0000-0000-000092610000}"/>
    <cellStyle name="Normal 3 2 2 2 2 5 2 4 2" xfId="17153" xr:uid="{00000000-0005-0000-0000-000093610000}"/>
    <cellStyle name="Normal 3 2 2 2 2 5 2 4 2 2" xfId="31720" xr:uid="{00000000-0005-0000-0000-000094610000}"/>
    <cellStyle name="Normal 3 2 2 2 2 5 2 4 3" xfId="31719" xr:uid="{00000000-0005-0000-0000-000095610000}"/>
    <cellStyle name="Normal 3 2 2 2 2 5 2 4 4" xfId="49922" xr:uid="{00000000-0005-0000-0000-000096610000}"/>
    <cellStyle name="Normal 3 2 2 2 2 5 2 5" xfId="12791" xr:uid="{00000000-0005-0000-0000-000097610000}"/>
    <cellStyle name="Normal 3 2 2 2 2 5 2 5 2" xfId="31721" xr:uid="{00000000-0005-0000-0000-000098610000}"/>
    <cellStyle name="Normal 3 2 2 2 2 5 2 6" xfId="31712" xr:uid="{00000000-0005-0000-0000-000099610000}"/>
    <cellStyle name="Normal 3 2 2 2 2 5 2 7" xfId="45560" xr:uid="{00000000-0005-0000-0000-00009A610000}"/>
    <cellStyle name="Normal 3 2 2 2 2 5 3" xfId="2962" xr:uid="{00000000-0005-0000-0000-00009B610000}"/>
    <cellStyle name="Normal 3 2 2 2 2 5 3 2" xfId="9505" xr:uid="{00000000-0005-0000-0000-00009C610000}"/>
    <cellStyle name="Normal 3 2 2 2 2 5 3 2 2" xfId="20424" xr:uid="{00000000-0005-0000-0000-00009D610000}"/>
    <cellStyle name="Normal 3 2 2 2 2 5 3 2 2 2" xfId="31724" xr:uid="{00000000-0005-0000-0000-00009E610000}"/>
    <cellStyle name="Normal 3 2 2 2 2 5 3 2 3" xfId="31723" xr:uid="{00000000-0005-0000-0000-00009F610000}"/>
    <cellStyle name="Normal 3 2 2 2 2 5 3 2 4" xfId="53193" xr:uid="{00000000-0005-0000-0000-0000A0610000}"/>
    <cellStyle name="Normal 3 2 2 2 2 5 3 3" xfId="13881" xr:uid="{00000000-0005-0000-0000-0000A1610000}"/>
    <cellStyle name="Normal 3 2 2 2 2 5 3 3 2" xfId="31725" xr:uid="{00000000-0005-0000-0000-0000A2610000}"/>
    <cellStyle name="Normal 3 2 2 2 2 5 3 4" xfId="31722" xr:uid="{00000000-0005-0000-0000-0000A3610000}"/>
    <cellStyle name="Normal 3 2 2 2 2 5 3 5" xfId="46650" xr:uid="{00000000-0005-0000-0000-0000A4610000}"/>
    <cellStyle name="Normal 3 2 2 2 2 5 4" xfId="7324" xr:uid="{00000000-0005-0000-0000-0000A5610000}"/>
    <cellStyle name="Normal 3 2 2 2 2 5 4 2" xfId="18243" xr:uid="{00000000-0005-0000-0000-0000A6610000}"/>
    <cellStyle name="Normal 3 2 2 2 2 5 4 2 2" xfId="31727" xr:uid="{00000000-0005-0000-0000-0000A7610000}"/>
    <cellStyle name="Normal 3 2 2 2 2 5 4 3" xfId="31726" xr:uid="{00000000-0005-0000-0000-0000A8610000}"/>
    <cellStyle name="Normal 3 2 2 2 2 5 4 4" xfId="51012" xr:uid="{00000000-0005-0000-0000-0000A9610000}"/>
    <cellStyle name="Normal 3 2 2 2 2 5 5" xfId="5143" xr:uid="{00000000-0005-0000-0000-0000AA610000}"/>
    <cellStyle name="Normal 3 2 2 2 2 5 5 2" xfId="16062" xr:uid="{00000000-0005-0000-0000-0000AB610000}"/>
    <cellStyle name="Normal 3 2 2 2 2 5 5 2 2" xfId="31729" xr:uid="{00000000-0005-0000-0000-0000AC610000}"/>
    <cellStyle name="Normal 3 2 2 2 2 5 5 3" xfId="31728" xr:uid="{00000000-0005-0000-0000-0000AD610000}"/>
    <cellStyle name="Normal 3 2 2 2 2 5 5 4" xfId="48831" xr:uid="{00000000-0005-0000-0000-0000AE610000}"/>
    <cellStyle name="Normal 3 2 2 2 2 5 6" xfId="11700" xr:uid="{00000000-0005-0000-0000-0000AF610000}"/>
    <cellStyle name="Normal 3 2 2 2 2 5 6 2" xfId="31730" xr:uid="{00000000-0005-0000-0000-0000B0610000}"/>
    <cellStyle name="Normal 3 2 2 2 2 5 7" xfId="31711" xr:uid="{00000000-0005-0000-0000-0000B1610000}"/>
    <cellStyle name="Normal 3 2 2 2 2 5 8" xfId="44469" xr:uid="{00000000-0005-0000-0000-0000B2610000}"/>
    <cellStyle name="Normal 3 2 2 2 2 6" xfId="869" xr:uid="{00000000-0005-0000-0000-0000B3610000}"/>
    <cellStyle name="Normal 3 2 2 2 2 6 2" xfId="1968" xr:uid="{00000000-0005-0000-0000-0000B4610000}"/>
    <cellStyle name="Normal 3 2 2 2 2 6 2 2" xfId="4151" xr:uid="{00000000-0005-0000-0000-0000B5610000}"/>
    <cellStyle name="Normal 3 2 2 2 2 6 2 2 2" xfId="10694" xr:uid="{00000000-0005-0000-0000-0000B6610000}"/>
    <cellStyle name="Normal 3 2 2 2 2 6 2 2 2 2" xfId="21613" xr:uid="{00000000-0005-0000-0000-0000B7610000}"/>
    <cellStyle name="Normal 3 2 2 2 2 6 2 2 2 2 2" xfId="31735" xr:uid="{00000000-0005-0000-0000-0000B8610000}"/>
    <cellStyle name="Normal 3 2 2 2 2 6 2 2 2 3" xfId="31734" xr:uid="{00000000-0005-0000-0000-0000B9610000}"/>
    <cellStyle name="Normal 3 2 2 2 2 6 2 2 2 4" xfId="54382" xr:uid="{00000000-0005-0000-0000-0000BA610000}"/>
    <cellStyle name="Normal 3 2 2 2 2 6 2 2 3" xfId="15070" xr:uid="{00000000-0005-0000-0000-0000BB610000}"/>
    <cellStyle name="Normal 3 2 2 2 2 6 2 2 3 2" xfId="31736" xr:uid="{00000000-0005-0000-0000-0000BC610000}"/>
    <cellStyle name="Normal 3 2 2 2 2 6 2 2 4" xfId="31733" xr:uid="{00000000-0005-0000-0000-0000BD610000}"/>
    <cellStyle name="Normal 3 2 2 2 2 6 2 2 5" xfId="47839" xr:uid="{00000000-0005-0000-0000-0000BE610000}"/>
    <cellStyle name="Normal 3 2 2 2 2 6 2 3" xfId="8513" xr:uid="{00000000-0005-0000-0000-0000BF610000}"/>
    <cellStyle name="Normal 3 2 2 2 2 6 2 3 2" xfId="19432" xr:uid="{00000000-0005-0000-0000-0000C0610000}"/>
    <cellStyle name="Normal 3 2 2 2 2 6 2 3 2 2" xfId="31738" xr:uid="{00000000-0005-0000-0000-0000C1610000}"/>
    <cellStyle name="Normal 3 2 2 2 2 6 2 3 3" xfId="31737" xr:uid="{00000000-0005-0000-0000-0000C2610000}"/>
    <cellStyle name="Normal 3 2 2 2 2 6 2 3 4" xfId="52201" xr:uid="{00000000-0005-0000-0000-0000C3610000}"/>
    <cellStyle name="Normal 3 2 2 2 2 6 2 4" xfId="6332" xr:uid="{00000000-0005-0000-0000-0000C4610000}"/>
    <cellStyle name="Normal 3 2 2 2 2 6 2 4 2" xfId="17251" xr:uid="{00000000-0005-0000-0000-0000C5610000}"/>
    <cellStyle name="Normal 3 2 2 2 2 6 2 4 2 2" xfId="31740" xr:uid="{00000000-0005-0000-0000-0000C6610000}"/>
    <cellStyle name="Normal 3 2 2 2 2 6 2 4 3" xfId="31739" xr:uid="{00000000-0005-0000-0000-0000C7610000}"/>
    <cellStyle name="Normal 3 2 2 2 2 6 2 4 4" xfId="50020" xr:uid="{00000000-0005-0000-0000-0000C8610000}"/>
    <cellStyle name="Normal 3 2 2 2 2 6 2 5" xfId="12889" xr:uid="{00000000-0005-0000-0000-0000C9610000}"/>
    <cellStyle name="Normal 3 2 2 2 2 6 2 5 2" xfId="31741" xr:uid="{00000000-0005-0000-0000-0000CA610000}"/>
    <cellStyle name="Normal 3 2 2 2 2 6 2 6" xfId="31732" xr:uid="{00000000-0005-0000-0000-0000CB610000}"/>
    <cellStyle name="Normal 3 2 2 2 2 6 2 7" xfId="45658" xr:uid="{00000000-0005-0000-0000-0000CC610000}"/>
    <cellStyle name="Normal 3 2 2 2 2 6 3" xfId="3060" xr:uid="{00000000-0005-0000-0000-0000CD610000}"/>
    <cellStyle name="Normal 3 2 2 2 2 6 3 2" xfId="9603" xr:uid="{00000000-0005-0000-0000-0000CE610000}"/>
    <cellStyle name="Normal 3 2 2 2 2 6 3 2 2" xfId="20522" xr:uid="{00000000-0005-0000-0000-0000CF610000}"/>
    <cellStyle name="Normal 3 2 2 2 2 6 3 2 2 2" xfId="31744" xr:uid="{00000000-0005-0000-0000-0000D0610000}"/>
    <cellStyle name="Normal 3 2 2 2 2 6 3 2 3" xfId="31743" xr:uid="{00000000-0005-0000-0000-0000D1610000}"/>
    <cellStyle name="Normal 3 2 2 2 2 6 3 2 4" xfId="53291" xr:uid="{00000000-0005-0000-0000-0000D2610000}"/>
    <cellStyle name="Normal 3 2 2 2 2 6 3 3" xfId="13979" xr:uid="{00000000-0005-0000-0000-0000D3610000}"/>
    <cellStyle name="Normal 3 2 2 2 2 6 3 3 2" xfId="31745" xr:uid="{00000000-0005-0000-0000-0000D4610000}"/>
    <cellStyle name="Normal 3 2 2 2 2 6 3 4" xfId="31742" xr:uid="{00000000-0005-0000-0000-0000D5610000}"/>
    <cellStyle name="Normal 3 2 2 2 2 6 3 5" xfId="46748" xr:uid="{00000000-0005-0000-0000-0000D6610000}"/>
    <cellStyle name="Normal 3 2 2 2 2 6 4" xfId="7422" xr:uid="{00000000-0005-0000-0000-0000D7610000}"/>
    <cellStyle name="Normal 3 2 2 2 2 6 4 2" xfId="18341" xr:uid="{00000000-0005-0000-0000-0000D8610000}"/>
    <cellStyle name="Normal 3 2 2 2 2 6 4 2 2" xfId="31747" xr:uid="{00000000-0005-0000-0000-0000D9610000}"/>
    <cellStyle name="Normal 3 2 2 2 2 6 4 3" xfId="31746" xr:uid="{00000000-0005-0000-0000-0000DA610000}"/>
    <cellStyle name="Normal 3 2 2 2 2 6 4 4" xfId="51110" xr:uid="{00000000-0005-0000-0000-0000DB610000}"/>
    <cellStyle name="Normal 3 2 2 2 2 6 5" xfId="5241" xr:uid="{00000000-0005-0000-0000-0000DC610000}"/>
    <cellStyle name="Normal 3 2 2 2 2 6 5 2" xfId="16160" xr:uid="{00000000-0005-0000-0000-0000DD610000}"/>
    <cellStyle name="Normal 3 2 2 2 2 6 5 2 2" xfId="31749" xr:uid="{00000000-0005-0000-0000-0000DE610000}"/>
    <cellStyle name="Normal 3 2 2 2 2 6 5 3" xfId="31748" xr:uid="{00000000-0005-0000-0000-0000DF610000}"/>
    <cellStyle name="Normal 3 2 2 2 2 6 5 4" xfId="48929" xr:uid="{00000000-0005-0000-0000-0000E0610000}"/>
    <cellStyle name="Normal 3 2 2 2 2 6 6" xfId="11798" xr:uid="{00000000-0005-0000-0000-0000E1610000}"/>
    <cellStyle name="Normal 3 2 2 2 2 6 6 2" xfId="31750" xr:uid="{00000000-0005-0000-0000-0000E2610000}"/>
    <cellStyle name="Normal 3 2 2 2 2 6 7" xfId="31731" xr:uid="{00000000-0005-0000-0000-0000E3610000}"/>
    <cellStyle name="Normal 3 2 2 2 2 6 8" xfId="44567" xr:uid="{00000000-0005-0000-0000-0000E4610000}"/>
    <cellStyle name="Normal 3 2 2 2 2 7" xfId="981" xr:uid="{00000000-0005-0000-0000-0000E5610000}"/>
    <cellStyle name="Normal 3 2 2 2 2 7 2" xfId="2079" xr:uid="{00000000-0005-0000-0000-0000E6610000}"/>
    <cellStyle name="Normal 3 2 2 2 2 7 2 2" xfId="4262" xr:uid="{00000000-0005-0000-0000-0000E7610000}"/>
    <cellStyle name="Normal 3 2 2 2 2 7 2 2 2" xfId="10805" xr:uid="{00000000-0005-0000-0000-0000E8610000}"/>
    <cellStyle name="Normal 3 2 2 2 2 7 2 2 2 2" xfId="21724" xr:uid="{00000000-0005-0000-0000-0000E9610000}"/>
    <cellStyle name="Normal 3 2 2 2 2 7 2 2 2 2 2" xfId="31755" xr:uid="{00000000-0005-0000-0000-0000EA610000}"/>
    <cellStyle name="Normal 3 2 2 2 2 7 2 2 2 3" xfId="31754" xr:uid="{00000000-0005-0000-0000-0000EB610000}"/>
    <cellStyle name="Normal 3 2 2 2 2 7 2 2 2 4" xfId="54493" xr:uid="{00000000-0005-0000-0000-0000EC610000}"/>
    <cellStyle name="Normal 3 2 2 2 2 7 2 2 3" xfId="15181" xr:uid="{00000000-0005-0000-0000-0000ED610000}"/>
    <cellStyle name="Normal 3 2 2 2 2 7 2 2 3 2" xfId="31756" xr:uid="{00000000-0005-0000-0000-0000EE610000}"/>
    <cellStyle name="Normal 3 2 2 2 2 7 2 2 4" xfId="31753" xr:uid="{00000000-0005-0000-0000-0000EF610000}"/>
    <cellStyle name="Normal 3 2 2 2 2 7 2 2 5" xfId="47950" xr:uid="{00000000-0005-0000-0000-0000F0610000}"/>
    <cellStyle name="Normal 3 2 2 2 2 7 2 3" xfId="8624" xr:uid="{00000000-0005-0000-0000-0000F1610000}"/>
    <cellStyle name="Normal 3 2 2 2 2 7 2 3 2" xfId="19543" xr:uid="{00000000-0005-0000-0000-0000F2610000}"/>
    <cellStyle name="Normal 3 2 2 2 2 7 2 3 2 2" xfId="31758" xr:uid="{00000000-0005-0000-0000-0000F3610000}"/>
    <cellStyle name="Normal 3 2 2 2 2 7 2 3 3" xfId="31757" xr:uid="{00000000-0005-0000-0000-0000F4610000}"/>
    <cellStyle name="Normal 3 2 2 2 2 7 2 3 4" xfId="52312" xr:uid="{00000000-0005-0000-0000-0000F5610000}"/>
    <cellStyle name="Normal 3 2 2 2 2 7 2 4" xfId="6443" xr:uid="{00000000-0005-0000-0000-0000F6610000}"/>
    <cellStyle name="Normal 3 2 2 2 2 7 2 4 2" xfId="17362" xr:uid="{00000000-0005-0000-0000-0000F7610000}"/>
    <cellStyle name="Normal 3 2 2 2 2 7 2 4 2 2" xfId="31760" xr:uid="{00000000-0005-0000-0000-0000F8610000}"/>
    <cellStyle name="Normal 3 2 2 2 2 7 2 4 3" xfId="31759" xr:uid="{00000000-0005-0000-0000-0000F9610000}"/>
    <cellStyle name="Normal 3 2 2 2 2 7 2 4 4" xfId="50131" xr:uid="{00000000-0005-0000-0000-0000FA610000}"/>
    <cellStyle name="Normal 3 2 2 2 2 7 2 5" xfId="13000" xr:uid="{00000000-0005-0000-0000-0000FB610000}"/>
    <cellStyle name="Normal 3 2 2 2 2 7 2 5 2" xfId="31761" xr:uid="{00000000-0005-0000-0000-0000FC610000}"/>
    <cellStyle name="Normal 3 2 2 2 2 7 2 6" xfId="31752" xr:uid="{00000000-0005-0000-0000-0000FD610000}"/>
    <cellStyle name="Normal 3 2 2 2 2 7 2 7" xfId="45769" xr:uid="{00000000-0005-0000-0000-0000FE610000}"/>
    <cellStyle name="Normal 3 2 2 2 2 7 3" xfId="3171" xr:uid="{00000000-0005-0000-0000-0000FF610000}"/>
    <cellStyle name="Normal 3 2 2 2 2 7 3 2" xfId="9714" xr:uid="{00000000-0005-0000-0000-000000620000}"/>
    <cellStyle name="Normal 3 2 2 2 2 7 3 2 2" xfId="20633" xr:uid="{00000000-0005-0000-0000-000001620000}"/>
    <cellStyle name="Normal 3 2 2 2 2 7 3 2 2 2" xfId="31764" xr:uid="{00000000-0005-0000-0000-000002620000}"/>
    <cellStyle name="Normal 3 2 2 2 2 7 3 2 3" xfId="31763" xr:uid="{00000000-0005-0000-0000-000003620000}"/>
    <cellStyle name="Normal 3 2 2 2 2 7 3 2 4" xfId="53402" xr:uid="{00000000-0005-0000-0000-000004620000}"/>
    <cellStyle name="Normal 3 2 2 2 2 7 3 3" xfId="14090" xr:uid="{00000000-0005-0000-0000-000005620000}"/>
    <cellStyle name="Normal 3 2 2 2 2 7 3 3 2" xfId="31765" xr:uid="{00000000-0005-0000-0000-000006620000}"/>
    <cellStyle name="Normal 3 2 2 2 2 7 3 4" xfId="31762" xr:uid="{00000000-0005-0000-0000-000007620000}"/>
    <cellStyle name="Normal 3 2 2 2 2 7 3 5" xfId="46859" xr:uid="{00000000-0005-0000-0000-000008620000}"/>
    <cellStyle name="Normal 3 2 2 2 2 7 4" xfId="7533" xr:uid="{00000000-0005-0000-0000-000009620000}"/>
    <cellStyle name="Normal 3 2 2 2 2 7 4 2" xfId="18452" xr:uid="{00000000-0005-0000-0000-00000A620000}"/>
    <cellStyle name="Normal 3 2 2 2 2 7 4 2 2" xfId="31767" xr:uid="{00000000-0005-0000-0000-00000B620000}"/>
    <cellStyle name="Normal 3 2 2 2 2 7 4 3" xfId="31766" xr:uid="{00000000-0005-0000-0000-00000C620000}"/>
    <cellStyle name="Normal 3 2 2 2 2 7 4 4" xfId="51221" xr:uid="{00000000-0005-0000-0000-00000D620000}"/>
    <cellStyle name="Normal 3 2 2 2 2 7 5" xfId="5352" xr:uid="{00000000-0005-0000-0000-00000E620000}"/>
    <cellStyle name="Normal 3 2 2 2 2 7 5 2" xfId="16271" xr:uid="{00000000-0005-0000-0000-00000F620000}"/>
    <cellStyle name="Normal 3 2 2 2 2 7 5 2 2" xfId="31769" xr:uid="{00000000-0005-0000-0000-000010620000}"/>
    <cellStyle name="Normal 3 2 2 2 2 7 5 3" xfId="31768" xr:uid="{00000000-0005-0000-0000-000011620000}"/>
    <cellStyle name="Normal 3 2 2 2 2 7 5 4" xfId="49040" xr:uid="{00000000-0005-0000-0000-000012620000}"/>
    <cellStyle name="Normal 3 2 2 2 2 7 6" xfId="11909" xr:uid="{00000000-0005-0000-0000-000013620000}"/>
    <cellStyle name="Normal 3 2 2 2 2 7 6 2" xfId="31770" xr:uid="{00000000-0005-0000-0000-000014620000}"/>
    <cellStyle name="Normal 3 2 2 2 2 7 7" xfId="31751" xr:uid="{00000000-0005-0000-0000-000015620000}"/>
    <cellStyle name="Normal 3 2 2 2 2 7 8" xfId="44678" xr:uid="{00000000-0005-0000-0000-000016620000}"/>
    <cellStyle name="Normal 3 2 2 2 2 8" xfId="1067" xr:uid="{00000000-0005-0000-0000-000017620000}"/>
    <cellStyle name="Normal 3 2 2 2 2 8 2" xfId="2165" xr:uid="{00000000-0005-0000-0000-000018620000}"/>
    <cellStyle name="Normal 3 2 2 2 2 8 2 2" xfId="4348" xr:uid="{00000000-0005-0000-0000-000019620000}"/>
    <cellStyle name="Normal 3 2 2 2 2 8 2 2 2" xfId="10891" xr:uid="{00000000-0005-0000-0000-00001A620000}"/>
    <cellStyle name="Normal 3 2 2 2 2 8 2 2 2 2" xfId="21810" xr:uid="{00000000-0005-0000-0000-00001B620000}"/>
    <cellStyle name="Normal 3 2 2 2 2 8 2 2 2 2 2" xfId="31775" xr:uid="{00000000-0005-0000-0000-00001C620000}"/>
    <cellStyle name="Normal 3 2 2 2 2 8 2 2 2 3" xfId="31774" xr:uid="{00000000-0005-0000-0000-00001D620000}"/>
    <cellStyle name="Normal 3 2 2 2 2 8 2 2 2 4" xfId="54579" xr:uid="{00000000-0005-0000-0000-00001E620000}"/>
    <cellStyle name="Normal 3 2 2 2 2 8 2 2 3" xfId="15267" xr:uid="{00000000-0005-0000-0000-00001F620000}"/>
    <cellStyle name="Normal 3 2 2 2 2 8 2 2 3 2" xfId="31776" xr:uid="{00000000-0005-0000-0000-000020620000}"/>
    <cellStyle name="Normal 3 2 2 2 2 8 2 2 4" xfId="31773" xr:uid="{00000000-0005-0000-0000-000021620000}"/>
    <cellStyle name="Normal 3 2 2 2 2 8 2 2 5" xfId="48036" xr:uid="{00000000-0005-0000-0000-000022620000}"/>
    <cellStyle name="Normal 3 2 2 2 2 8 2 3" xfId="8710" xr:uid="{00000000-0005-0000-0000-000023620000}"/>
    <cellStyle name="Normal 3 2 2 2 2 8 2 3 2" xfId="19629" xr:uid="{00000000-0005-0000-0000-000024620000}"/>
    <cellStyle name="Normal 3 2 2 2 2 8 2 3 2 2" xfId="31778" xr:uid="{00000000-0005-0000-0000-000025620000}"/>
    <cellStyle name="Normal 3 2 2 2 2 8 2 3 3" xfId="31777" xr:uid="{00000000-0005-0000-0000-000026620000}"/>
    <cellStyle name="Normal 3 2 2 2 2 8 2 3 4" xfId="52398" xr:uid="{00000000-0005-0000-0000-000027620000}"/>
    <cellStyle name="Normal 3 2 2 2 2 8 2 4" xfId="6529" xr:uid="{00000000-0005-0000-0000-000028620000}"/>
    <cellStyle name="Normal 3 2 2 2 2 8 2 4 2" xfId="17448" xr:uid="{00000000-0005-0000-0000-000029620000}"/>
    <cellStyle name="Normal 3 2 2 2 2 8 2 4 2 2" xfId="31780" xr:uid="{00000000-0005-0000-0000-00002A620000}"/>
    <cellStyle name="Normal 3 2 2 2 2 8 2 4 3" xfId="31779" xr:uid="{00000000-0005-0000-0000-00002B620000}"/>
    <cellStyle name="Normal 3 2 2 2 2 8 2 4 4" xfId="50217" xr:uid="{00000000-0005-0000-0000-00002C620000}"/>
    <cellStyle name="Normal 3 2 2 2 2 8 2 5" xfId="13086" xr:uid="{00000000-0005-0000-0000-00002D620000}"/>
    <cellStyle name="Normal 3 2 2 2 2 8 2 5 2" xfId="31781" xr:uid="{00000000-0005-0000-0000-00002E620000}"/>
    <cellStyle name="Normal 3 2 2 2 2 8 2 6" xfId="31772" xr:uid="{00000000-0005-0000-0000-00002F620000}"/>
    <cellStyle name="Normal 3 2 2 2 2 8 2 7" xfId="45855" xr:uid="{00000000-0005-0000-0000-000030620000}"/>
    <cellStyle name="Normal 3 2 2 2 2 8 3" xfId="3257" xr:uid="{00000000-0005-0000-0000-000031620000}"/>
    <cellStyle name="Normal 3 2 2 2 2 8 3 2" xfId="9800" xr:uid="{00000000-0005-0000-0000-000032620000}"/>
    <cellStyle name="Normal 3 2 2 2 2 8 3 2 2" xfId="20719" xr:uid="{00000000-0005-0000-0000-000033620000}"/>
    <cellStyle name="Normal 3 2 2 2 2 8 3 2 2 2" xfId="31784" xr:uid="{00000000-0005-0000-0000-000034620000}"/>
    <cellStyle name="Normal 3 2 2 2 2 8 3 2 3" xfId="31783" xr:uid="{00000000-0005-0000-0000-000035620000}"/>
    <cellStyle name="Normal 3 2 2 2 2 8 3 2 4" xfId="53488" xr:uid="{00000000-0005-0000-0000-000036620000}"/>
    <cellStyle name="Normal 3 2 2 2 2 8 3 3" xfId="14176" xr:uid="{00000000-0005-0000-0000-000037620000}"/>
    <cellStyle name="Normal 3 2 2 2 2 8 3 3 2" xfId="31785" xr:uid="{00000000-0005-0000-0000-000038620000}"/>
    <cellStyle name="Normal 3 2 2 2 2 8 3 4" xfId="31782" xr:uid="{00000000-0005-0000-0000-000039620000}"/>
    <cellStyle name="Normal 3 2 2 2 2 8 3 5" xfId="46945" xr:uid="{00000000-0005-0000-0000-00003A620000}"/>
    <cellStyle name="Normal 3 2 2 2 2 8 4" xfId="7619" xr:uid="{00000000-0005-0000-0000-00003B620000}"/>
    <cellStyle name="Normal 3 2 2 2 2 8 4 2" xfId="18538" xr:uid="{00000000-0005-0000-0000-00003C620000}"/>
    <cellStyle name="Normal 3 2 2 2 2 8 4 2 2" xfId="31787" xr:uid="{00000000-0005-0000-0000-00003D620000}"/>
    <cellStyle name="Normal 3 2 2 2 2 8 4 3" xfId="31786" xr:uid="{00000000-0005-0000-0000-00003E620000}"/>
    <cellStyle name="Normal 3 2 2 2 2 8 4 4" xfId="51307" xr:uid="{00000000-0005-0000-0000-00003F620000}"/>
    <cellStyle name="Normal 3 2 2 2 2 8 5" xfId="5438" xr:uid="{00000000-0005-0000-0000-000040620000}"/>
    <cellStyle name="Normal 3 2 2 2 2 8 5 2" xfId="16357" xr:uid="{00000000-0005-0000-0000-000041620000}"/>
    <cellStyle name="Normal 3 2 2 2 2 8 5 2 2" xfId="31789" xr:uid="{00000000-0005-0000-0000-000042620000}"/>
    <cellStyle name="Normal 3 2 2 2 2 8 5 3" xfId="31788" xr:uid="{00000000-0005-0000-0000-000043620000}"/>
    <cellStyle name="Normal 3 2 2 2 2 8 5 4" xfId="49126" xr:uid="{00000000-0005-0000-0000-000044620000}"/>
    <cellStyle name="Normal 3 2 2 2 2 8 6" xfId="11995" xr:uid="{00000000-0005-0000-0000-000045620000}"/>
    <cellStyle name="Normal 3 2 2 2 2 8 6 2" xfId="31790" xr:uid="{00000000-0005-0000-0000-000046620000}"/>
    <cellStyle name="Normal 3 2 2 2 2 8 7" xfId="31771" xr:uid="{00000000-0005-0000-0000-000047620000}"/>
    <cellStyle name="Normal 3 2 2 2 2 8 8" xfId="44764" xr:uid="{00000000-0005-0000-0000-000048620000}"/>
    <cellStyle name="Normal 3 2 2 2 2 9" xfId="1165" xr:uid="{00000000-0005-0000-0000-000049620000}"/>
    <cellStyle name="Normal 3 2 2 2 2 9 2" xfId="2263" xr:uid="{00000000-0005-0000-0000-00004A620000}"/>
    <cellStyle name="Normal 3 2 2 2 2 9 2 2" xfId="4446" xr:uid="{00000000-0005-0000-0000-00004B620000}"/>
    <cellStyle name="Normal 3 2 2 2 2 9 2 2 2" xfId="10989" xr:uid="{00000000-0005-0000-0000-00004C620000}"/>
    <cellStyle name="Normal 3 2 2 2 2 9 2 2 2 2" xfId="21908" xr:uid="{00000000-0005-0000-0000-00004D620000}"/>
    <cellStyle name="Normal 3 2 2 2 2 9 2 2 2 2 2" xfId="31795" xr:uid="{00000000-0005-0000-0000-00004E620000}"/>
    <cellStyle name="Normal 3 2 2 2 2 9 2 2 2 3" xfId="31794" xr:uid="{00000000-0005-0000-0000-00004F620000}"/>
    <cellStyle name="Normal 3 2 2 2 2 9 2 2 2 4" xfId="54677" xr:uid="{00000000-0005-0000-0000-000050620000}"/>
    <cellStyle name="Normal 3 2 2 2 2 9 2 2 3" xfId="15365" xr:uid="{00000000-0005-0000-0000-000051620000}"/>
    <cellStyle name="Normal 3 2 2 2 2 9 2 2 3 2" xfId="31796" xr:uid="{00000000-0005-0000-0000-000052620000}"/>
    <cellStyle name="Normal 3 2 2 2 2 9 2 2 4" xfId="31793" xr:uid="{00000000-0005-0000-0000-000053620000}"/>
    <cellStyle name="Normal 3 2 2 2 2 9 2 2 5" xfId="48134" xr:uid="{00000000-0005-0000-0000-000054620000}"/>
    <cellStyle name="Normal 3 2 2 2 2 9 2 3" xfId="8808" xr:uid="{00000000-0005-0000-0000-000055620000}"/>
    <cellStyle name="Normal 3 2 2 2 2 9 2 3 2" xfId="19727" xr:uid="{00000000-0005-0000-0000-000056620000}"/>
    <cellStyle name="Normal 3 2 2 2 2 9 2 3 2 2" xfId="31798" xr:uid="{00000000-0005-0000-0000-000057620000}"/>
    <cellStyle name="Normal 3 2 2 2 2 9 2 3 3" xfId="31797" xr:uid="{00000000-0005-0000-0000-000058620000}"/>
    <cellStyle name="Normal 3 2 2 2 2 9 2 3 4" xfId="52496" xr:uid="{00000000-0005-0000-0000-000059620000}"/>
    <cellStyle name="Normal 3 2 2 2 2 9 2 4" xfId="6627" xr:uid="{00000000-0005-0000-0000-00005A620000}"/>
    <cellStyle name="Normal 3 2 2 2 2 9 2 4 2" xfId="17546" xr:uid="{00000000-0005-0000-0000-00005B620000}"/>
    <cellStyle name="Normal 3 2 2 2 2 9 2 4 2 2" xfId="31800" xr:uid="{00000000-0005-0000-0000-00005C620000}"/>
    <cellStyle name="Normal 3 2 2 2 2 9 2 4 3" xfId="31799" xr:uid="{00000000-0005-0000-0000-00005D620000}"/>
    <cellStyle name="Normal 3 2 2 2 2 9 2 4 4" xfId="50315" xr:uid="{00000000-0005-0000-0000-00005E620000}"/>
    <cellStyle name="Normal 3 2 2 2 2 9 2 5" xfId="13184" xr:uid="{00000000-0005-0000-0000-00005F620000}"/>
    <cellStyle name="Normal 3 2 2 2 2 9 2 5 2" xfId="31801" xr:uid="{00000000-0005-0000-0000-000060620000}"/>
    <cellStyle name="Normal 3 2 2 2 2 9 2 6" xfId="31792" xr:uid="{00000000-0005-0000-0000-000061620000}"/>
    <cellStyle name="Normal 3 2 2 2 2 9 2 7" xfId="45953" xr:uid="{00000000-0005-0000-0000-000062620000}"/>
    <cellStyle name="Normal 3 2 2 2 2 9 3" xfId="3355" xr:uid="{00000000-0005-0000-0000-000063620000}"/>
    <cellStyle name="Normal 3 2 2 2 2 9 3 2" xfId="9898" xr:uid="{00000000-0005-0000-0000-000064620000}"/>
    <cellStyle name="Normal 3 2 2 2 2 9 3 2 2" xfId="20817" xr:uid="{00000000-0005-0000-0000-000065620000}"/>
    <cellStyle name="Normal 3 2 2 2 2 9 3 2 2 2" xfId="31804" xr:uid="{00000000-0005-0000-0000-000066620000}"/>
    <cellStyle name="Normal 3 2 2 2 2 9 3 2 3" xfId="31803" xr:uid="{00000000-0005-0000-0000-000067620000}"/>
    <cellStyle name="Normal 3 2 2 2 2 9 3 2 4" xfId="53586" xr:uid="{00000000-0005-0000-0000-000068620000}"/>
    <cellStyle name="Normal 3 2 2 2 2 9 3 3" xfId="14274" xr:uid="{00000000-0005-0000-0000-000069620000}"/>
    <cellStyle name="Normal 3 2 2 2 2 9 3 3 2" xfId="31805" xr:uid="{00000000-0005-0000-0000-00006A620000}"/>
    <cellStyle name="Normal 3 2 2 2 2 9 3 4" xfId="31802" xr:uid="{00000000-0005-0000-0000-00006B620000}"/>
    <cellStyle name="Normal 3 2 2 2 2 9 3 5" xfId="47043" xr:uid="{00000000-0005-0000-0000-00006C620000}"/>
    <cellStyle name="Normal 3 2 2 2 2 9 4" xfId="7717" xr:uid="{00000000-0005-0000-0000-00006D620000}"/>
    <cellStyle name="Normal 3 2 2 2 2 9 4 2" xfId="18636" xr:uid="{00000000-0005-0000-0000-00006E620000}"/>
    <cellStyle name="Normal 3 2 2 2 2 9 4 2 2" xfId="31807" xr:uid="{00000000-0005-0000-0000-00006F620000}"/>
    <cellStyle name="Normal 3 2 2 2 2 9 4 3" xfId="31806" xr:uid="{00000000-0005-0000-0000-000070620000}"/>
    <cellStyle name="Normal 3 2 2 2 2 9 4 4" xfId="51405" xr:uid="{00000000-0005-0000-0000-000071620000}"/>
    <cellStyle name="Normal 3 2 2 2 2 9 5" xfId="5536" xr:uid="{00000000-0005-0000-0000-000072620000}"/>
    <cellStyle name="Normal 3 2 2 2 2 9 5 2" xfId="16455" xr:uid="{00000000-0005-0000-0000-000073620000}"/>
    <cellStyle name="Normal 3 2 2 2 2 9 5 2 2" xfId="31809" xr:uid="{00000000-0005-0000-0000-000074620000}"/>
    <cellStyle name="Normal 3 2 2 2 2 9 5 3" xfId="31808" xr:uid="{00000000-0005-0000-0000-000075620000}"/>
    <cellStyle name="Normal 3 2 2 2 2 9 5 4" xfId="49224" xr:uid="{00000000-0005-0000-0000-000076620000}"/>
    <cellStyle name="Normal 3 2 2 2 2 9 6" xfId="12093" xr:uid="{00000000-0005-0000-0000-000077620000}"/>
    <cellStyle name="Normal 3 2 2 2 2 9 6 2" xfId="31810" xr:uid="{00000000-0005-0000-0000-000078620000}"/>
    <cellStyle name="Normal 3 2 2 2 2 9 7" xfId="31791" xr:uid="{00000000-0005-0000-0000-000079620000}"/>
    <cellStyle name="Normal 3 2 2 2 2 9 8" xfId="44862" xr:uid="{00000000-0005-0000-0000-00007A620000}"/>
    <cellStyle name="Normal 3 2 2 2 3" xfId="284" xr:uid="{00000000-0005-0000-0000-00007B620000}"/>
    <cellStyle name="Normal 3 2 2 2 3 2" xfId="550" xr:uid="{00000000-0005-0000-0000-00007C620000}"/>
    <cellStyle name="Normal 3 2 2 2 3 2 2" xfId="1649" xr:uid="{00000000-0005-0000-0000-00007D620000}"/>
    <cellStyle name="Normal 3 2 2 2 3 2 2 2" xfId="3832" xr:uid="{00000000-0005-0000-0000-00007E620000}"/>
    <cellStyle name="Normal 3 2 2 2 3 2 2 2 2" xfId="10375" xr:uid="{00000000-0005-0000-0000-00007F620000}"/>
    <cellStyle name="Normal 3 2 2 2 3 2 2 2 2 2" xfId="21294" xr:uid="{00000000-0005-0000-0000-000080620000}"/>
    <cellStyle name="Normal 3 2 2 2 3 2 2 2 2 2 2" xfId="31816" xr:uid="{00000000-0005-0000-0000-000081620000}"/>
    <cellStyle name="Normal 3 2 2 2 3 2 2 2 2 3" xfId="31815" xr:uid="{00000000-0005-0000-0000-000082620000}"/>
    <cellStyle name="Normal 3 2 2 2 3 2 2 2 2 4" xfId="54063" xr:uid="{00000000-0005-0000-0000-000083620000}"/>
    <cellStyle name="Normal 3 2 2 2 3 2 2 2 3" xfId="14751" xr:uid="{00000000-0005-0000-0000-000084620000}"/>
    <cellStyle name="Normal 3 2 2 2 3 2 2 2 3 2" xfId="31817" xr:uid="{00000000-0005-0000-0000-000085620000}"/>
    <cellStyle name="Normal 3 2 2 2 3 2 2 2 4" xfId="31814" xr:uid="{00000000-0005-0000-0000-000086620000}"/>
    <cellStyle name="Normal 3 2 2 2 3 2 2 2 5" xfId="47520" xr:uid="{00000000-0005-0000-0000-000087620000}"/>
    <cellStyle name="Normal 3 2 2 2 3 2 2 3" xfId="8194" xr:uid="{00000000-0005-0000-0000-000088620000}"/>
    <cellStyle name="Normal 3 2 2 2 3 2 2 3 2" xfId="19113" xr:uid="{00000000-0005-0000-0000-000089620000}"/>
    <cellStyle name="Normal 3 2 2 2 3 2 2 3 2 2" xfId="31819" xr:uid="{00000000-0005-0000-0000-00008A620000}"/>
    <cellStyle name="Normal 3 2 2 2 3 2 2 3 3" xfId="31818" xr:uid="{00000000-0005-0000-0000-00008B620000}"/>
    <cellStyle name="Normal 3 2 2 2 3 2 2 3 4" xfId="51882" xr:uid="{00000000-0005-0000-0000-00008C620000}"/>
    <cellStyle name="Normal 3 2 2 2 3 2 2 4" xfId="6013" xr:uid="{00000000-0005-0000-0000-00008D620000}"/>
    <cellStyle name="Normal 3 2 2 2 3 2 2 4 2" xfId="16932" xr:uid="{00000000-0005-0000-0000-00008E620000}"/>
    <cellStyle name="Normal 3 2 2 2 3 2 2 4 2 2" xfId="31821" xr:uid="{00000000-0005-0000-0000-00008F620000}"/>
    <cellStyle name="Normal 3 2 2 2 3 2 2 4 3" xfId="31820" xr:uid="{00000000-0005-0000-0000-000090620000}"/>
    <cellStyle name="Normal 3 2 2 2 3 2 2 4 4" xfId="49701" xr:uid="{00000000-0005-0000-0000-000091620000}"/>
    <cellStyle name="Normal 3 2 2 2 3 2 2 5" xfId="12570" xr:uid="{00000000-0005-0000-0000-000092620000}"/>
    <cellStyle name="Normal 3 2 2 2 3 2 2 5 2" xfId="31822" xr:uid="{00000000-0005-0000-0000-000093620000}"/>
    <cellStyle name="Normal 3 2 2 2 3 2 2 6" xfId="31813" xr:uid="{00000000-0005-0000-0000-000094620000}"/>
    <cellStyle name="Normal 3 2 2 2 3 2 2 7" xfId="45339" xr:uid="{00000000-0005-0000-0000-000095620000}"/>
    <cellStyle name="Normal 3 2 2 2 3 2 3" xfId="2741" xr:uid="{00000000-0005-0000-0000-000096620000}"/>
    <cellStyle name="Normal 3 2 2 2 3 2 3 2" xfId="9284" xr:uid="{00000000-0005-0000-0000-000097620000}"/>
    <cellStyle name="Normal 3 2 2 2 3 2 3 2 2" xfId="20203" xr:uid="{00000000-0005-0000-0000-000098620000}"/>
    <cellStyle name="Normal 3 2 2 2 3 2 3 2 2 2" xfId="31825" xr:uid="{00000000-0005-0000-0000-000099620000}"/>
    <cellStyle name="Normal 3 2 2 2 3 2 3 2 3" xfId="31824" xr:uid="{00000000-0005-0000-0000-00009A620000}"/>
    <cellStyle name="Normal 3 2 2 2 3 2 3 2 4" xfId="52972" xr:uid="{00000000-0005-0000-0000-00009B620000}"/>
    <cellStyle name="Normal 3 2 2 2 3 2 3 3" xfId="13660" xr:uid="{00000000-0005-0000-0000-00009C620000}"/>
    <cellStyle name="Normal 3 2 2 2 3 2 3 3 2" xfId="31826" xr:uid="{00000000-0005-0000-0000-00009D620000}"/>
    <cellStyle name="Normal 3 2 2 2 3 2 3 4" xfId="31823" xr:uid="{00000000-0005-0000-0000-00009E620000}"/>
    <cellStyle name="Normal 3 2 2 2 3 2 3 5" xfId="46429" xr:uid="{00000000-0005-0000-0000-00009F620000}"/>
    <cellStyle name="Normal 3 2 2 2 3 2 4" xfId="7103" xr:uid="{00000000-0005-0000-0000-0000A0620000}"/>
    <cellStyle name="Normal 3 2 2 2 3 2 4 2" xfId="18022" xr:uid="{00000000-0005-0000-0000-0000A1620000}"/>
    <cellStyle name="Normal 3 2 2 2 3 2 4 2 2" xfId="31828" xr:uid="{00000000-0005-0000-0000-0000A2620000}"/>
    <cellStyle name="Normal 3 2 2 2 3 2 4 3" xfId="31827" xr:uid="{00000000-0005-0000-0000-0000A3620000}"/>
    <cellStyle name="Normal 3 2 2 2 3 2 4 4" xfId="50791" xr:uid="{00000000-0005-0000-0000-0000A4620000}"/>
    <cellStyle name="Normal 3 2 2 2 3 2 5" xfId="4922" xr:uid="{00000000-0005-0000-0000-0000A5620000}"/>
    <cellStyle name="Normal 3 2 2 2 3 2 5 2" xfId="15841" xr:uid="{00000000-0005-0000-0000-0000A6620000}"/>
    <cellStyle name="Normal 3 2 2 2 3 2 5 2 2" xfId="31830" xr:uid="{00000000-0005-0000-0000-0000A7620000}"/>
    <cellStyle name="Normal 3 2 2 2 3 2 5 3" xfId="31829" xr:uid="{00000000-0005-0000-0000-0000A8620000}"/>
    <cellStyle name="Normal 3 2 2 2 3 2 5 4" xfId="48610" xr:uid="{00000000-0005-0000-0000-0000A9620000}"/>
    <cellStyle name="Normal 3 2 2 2 3 2 6" xfId="11479" xr:uid="{00000000-0005-0000-0000-0000AA620000}"/>
    <cellStyle name="Normal 3 2 2 2 3 2 6 2" xfId="31831" xr:uid="{00000000-0005-0000-0000-0000AB620000}"/>
    <cellStyle name="Normal 3 2 2 2 3 2 7" xfId="31812" xr:uid="{00000000-0005-0000-0000-0000AC620000}"/>
    <cellStyle name="Normal 3 2 2 2 3 2 8" xfId="44248" xr:uid="{00000000-0005-0000-0000-0000AD620000}"/>
    <cellStyle name="Normal 3 2 2 2 3 3" xfId="1451" xr:uid="{00000000-0005-0000-0000-0000AE620000}"/>
    <cellStyle name="Normal 3 2 2 2 3 3 2" xfId="3634" xr:uid="{00000000-0005-0000-0000-0000AF620000}"/>
    <cellStyle name="Normal 3 2 2 2 3 3 2 2" xfId="10177" xr:uid="{00000000-0005-0000-0000-0000B0620000}"/>
    <cellStyle name="Normal 3 2 2 2 3 3 2 2 2" xfId="21096" xr:uid="{00000000-0005-0000-0000-0000B1620000}"/>
    <cellStyle name="Normal 3 2 2 2 3 3 2 2 2 2" xfId="31835" xr:uid="{00000000-0005-0000-0000-0000B2620000}"/>
    <cellStyle name="Normal 3 2 2 2 3 3 2 2 3" xfId="31834" xr:uid="{00000000-0005-0000-0000-0000B3620000}"/>
    <cellStyle name="Normal 3 2 2 2 3 3 2 2 4" xfId="53865" xr:uid="{00000000-0005-0000-0000-0000B4620000}"/>
    <cellStyle name="Normal 3 2 2 2 3 3 2 3" xfId="14553" xr:uid="{00000000-0005-0000-0000-0000B5620000}"/>
    <cellStyle name="Normal 3 2 2 2 3 3 2 3 2" xfId="31836" xr:uid="{00000000-0005-0000-0000-0000B6620000}"/>
    <cellStyle name="Normal 3 2 2 2 3 3 2 4" xfId="31833" xr:uid="{00000000-0005-0000-0000-0000B7620000}"/>
    <cellStyle name="Normal 3 2 2 2 3 3 2 5" xfId="47322" xr:uid="{00000000-0005-0000-0000-0000B8620000}"/>
    <cellStyle name="Normal 3 2 2 2 3 3 3" xfId="7996" xr:uid="{00000000-0005-0000-0000-0000B9620000}"/>
    <cellStyle name="Normal 3 2 2 2 3 3 3 2" xfId="18915" xr:uid="{00000000-0005-0000-0000-0000BA620000}"/>
    <cellStyle name="Normal 3 2 2 2 3 3 3 2 2" xfId="31838" xr:uid="{00000000-0005-0000-0000-0000BB620000}"/>
    <cellStyle name="Normal 3 2 2 2 3 3 3 3" xfId="31837" xr:uid="{00000000-0005-0000-0000-0000BC620000}"/>
    <cellStyle name="Normal 3 2 2 2 3 3 3 4" xfId="51684" xr:uid="{00000000-0005-0000-0000-0000BD620000}"/>
    <cellStyle name="Normal 3 2 2 2 3 3 4" xfId="5815" xr:uid="{00000000-0005-0000-0000-0000BE620000}"/>
    <cellStyle name="Normal 3 2 2 2 3 3 4 2" xfId="16734" xr:uid="{00000000-0005-0000-0000-0000BF620000}"/>
    <cellStyle name="Normal 3 2 2 2 3 3 4 2 2" xfId="31840" xr:uid="{00000000-0005-0000-0000-0000C0620000}"/>
    <cellStyle name="Normal 3 2 2 2 3 3 4 3" xfId="31839" xr:uid="{00000000-0005-0000-0000-0000C1620000}"/>
    <cellStyle name="Normal 3 2 2 2 3 3 4 4" xfId="49503" xr:uid="{00000000-0005-0000-0000-0000C2620000}"/>
    <cellStyle name="Normal 3 2 2 2 3 3 5" xfId="12372" xr:uid="{00000000-0005-0000-0000-0000C3620000}"/>
    <cellStyle name="Normal 3 2 2 2 3 3 5 2" xfId="31841" xr:uid="{00000000-0005-0000-0000-0000C4620000}"/>
    <cellStyle name="Normal 3 2 2 2 3 3 6" xfId="31832" xr:uid="{00000000-0005-0000-0000-0000C5620000}"/>
    <cellStyle name="Normal 3 2 2 2 3 3 7" xfId="45141" xr:uid="{00000000-0005-0000-0000-0000C6620000}"/>
    <cellStyle name="Normal 3 2 2 2 3 4" xfId="2543" xr:uid="{00000000-0005-0000-0000-0000C7620000}"/>
    <cellStyle name="Normal 3 2 2 2 3 4 2" xfId="9086" xr:uid="{00000000-0005-0000-0000-0000C8620000}"/>
    <cellStyle name="Normal 3 2 2 2 3 4 2 2" xfId="20005" xr:uid="{00000000-0005-0000-0000-0000C9620000}"/>
    <cellStyle name="Normal 3 2 2 2 3 4 2 2 2" xfId="31844" xr:uid="{00000000-0005-0000-0000-0000CA620000}"/>
    <cellStyle name="Normal 3 2 2 2 3 4 2 3" xfId="31843" xr:uid="{00000000-0005-0000-0000-0000CB620000}"/>
    <cellStyle name="Normal 3 2 2 2 3 4 2 4" xfId="52774" xr:uid="{00000000-0005-0000-0000-0000CC620000}"/>
    <cellStyle name="Normal 3 2 2 2 3 4 3" xfId="13462" xr:uid="{00000000-0005-0000-0000-0000CD620000}"/>
    <cellStyle name="Normal 3 2 2 2 3 4 3 2" xfId="31845" xr:uid="{00000000-0005-0000-0000-0000CE620000}"/>
    <cellStyle name="Normal 3 2 2 2 3 4 4" xfId="31842" xr:uid="{00000000-0005-0000-0000-0000CF620000}"/>
    <cellStyle name="Normal 3 2 2 2 3 4 5" xfId="46231" xr:uid="{00000000-0005-0000-0000-0000D0620000}"/>
    <cellStyle name="Normal 3 2 2 2 3 5" xfId="6905" xr:uid="{00000000-0005-0000-0000-0000D1620000}"/>
    <cellStyle name="Normal 3 2 2 2 3 5 2" xfId="17824" xr:uid="{00000000-0005-0000-0000-0000D2620000}"/>
    <cellStyle name="Normal 3 2 2 2 3 5 2 2" xfId="31847" xr:uid="{00000000-0005-0000-0000-0000D3620000}"/>
    <cellStyle name="Normal 3 2 2 2 3 5 3" xfId="31846" xr:uid="{00000000-0005-0000-0000-0000D4620000}"/>
    <cellStyle name="Normal 3 2 2 2 3 5 4" xfId="50593" xr:uid="{00000000-0005-0000-0000-0000D5620000}"/>
    <cellStyle name="Normal 3 2 2 2 3 6" xfId="4724" xr:uid="{00000000-0005-0000-0000-0000D6620000}"/>
    <cellStyle name="Normal 3 2 2 2 3 6 2" xfId="15643" xr:uid="{00000000-0005-0000-0000-0000D7620000}"/>
    <cellStyle name="Normal 3 2 2 2 3 6 2 2" xfId="31849" xr:uid="{00000000-0005-0000-0000-0000D8620000}"/>
    <cellStyle name="Normal 3 2 2 2 3 6 3" xfId="31848" xr:uid="{00000000-0005-0000-0000-0000D9620000}"/>
    <cellStyle name="Normal 3 2 2 2 3 6 4" xfId="48412" xr:uid="{00000000-0005-0000-0000-0000DA620000}"/>
    <cellStyle name="Normal 3 2 2 2 3 7" xfId="11281" xr:uid="{00000000-0005-0000-0000-0000DB620000}"/>
    <cellStyle name="Normal 3 2 2 2 3 7 2" xfId="31850" xr:uid="{00000000-0005-0000-0000-0000DC620000}"/>
    <cellStyle name="Normal 3 2 2 2 3 8" xfId="31811" xr:uid="{00000000-0005-0000-0000-0000DD620000}"/>
    <cellStyle name="Normal 3 2 2 2 3 9" xfId="44050" xr:uid="{00000000-0005-0000-0000-0000DE620000}"/>
    <cellStyle name="Normal 3 2 2 2 4" xfId="450" xr:uid="{00000000-0005-0000-0000-0000DF620000}"/>
    <cellStyle name="Normal 3 2 2 2 4 2" xfId="1550" xr:uid="{00000000-0005-0000-0000-0000E0620000}"/>
    <cellStyle name="Normal 3 2 2 2 4 2 2" xfId="3733" xr:uid="{00000000-0005-0000-0000-0000E1620000}"/>
    <cellStyle name="Normal 3 2 2 2 4 2 2 2" xfId="10276" xr:uid="{00000000-0005-0000-0000-0000E2620000}"/>
    <cellStyle name="Normal 3 2 2 2 4 2 2 2 2" xfId="21195" xr:uid="{00000000-0005-0000-0000-0000E3620000}"/>
    <cellStyle name="Normal 3 2 2 2 4 2 2 2 2 2" xfId="31855" xr:uid="{00000000-0005-0000-0000-0000E4620000}"/>
    <cellStyle name="Normal 3 2 2 2 4 2 2 2 3" xfId="31854" xr:uid="{00000000-0005-0000-0000-0000E5620000}"/>
    <cellStyle name="Normal 3 2 2 2 4 2 2 2 4" xfId="53964" xr:uid="{00000000-0005-0000-0000-0000E6620000}"/>
    <cellStyle name="Normal 3 2 2 2 4 2 2 3" xfId="14652" xr:uid="{00000000-0005-0000-0000-0000E7620000}"/>
    <cellStyle name="Normal 3 2 2 2 4 2 2 3 2" xfId="31856" xr:uid="{00000000-0005-0000-0000-0000E8620000}"/>
    <cellStyle name="Normal 3 2 2 2 4 2 2 4" xfId="31853" xr:uid="{00000000-0005-0000-0000-0000E9620000}"/>
    <cellStyle name="Normal 3 2 2 2 4 2 2 5" xfId="47421" xr:uid="{00000000-0005-0000-0000-0000EA620000}"/>
    <cellStyle name="Normal 3 2 2 2 4 2 3" xfId="8095" xr:uid="{00000000-0005-0000-0000-0000EB620000}"/>
    <cellStyle name="Normal 3 2 2 2 4 2 3 2" xfId="19014" xr:uid="{00000000-0005-0000-0000-0000EC620000}"/>
    <cellStyle name="Normal 3 2 2 2 4 2 3 2 2" xfId="31858" xr:uid="{00000000-0005-0000-0000-0000ED620000}"/>
    <cellStyle name="Normal 3 2 2 2 4 2 3 3" xfId="31857" xr:uid="{00000000-0005-0000-0000-0000EE620000}"/>
    <cellStyle name="Normal 3 2 2 2 4 2 3 4" xfId="51783" xr:uid="{00000000-0005-0000-0000-0000EF620000}"/>
    <cellStyle name="Normal 3 2 2 2 4 2 4" xfId="5914" xr:uid="{00000000-0005-0000-0000-0000F0620000}"/>
    <cellStyle name="Normal 3 2 2 2 4 2 4 2" xfId="16833" xr:uid="{00000000-0005-0000-0000-0000F1620000}"/>
    <cellStyle name="Normal 3 2 2 2 4 2 4 2 2" xfId="31860" xr:uid="{00000000-0005-0000-0000-0000F2620000}"/>
    <cellStyle name="Normal 3 2 2 2 4 2 4 3" xfId="31859" xr:uid="{00000000-0005-0000-0000-0000F3620000}"/>
    <cellStyle name="Normal 3 2 2 2 4 2 4 4" xfId="49602" xr:uid="{00000000-0005-0000-0000-0000F4620000}"/>
    <cellStyle name="Normal 3 2 2 2 4 2 5" xfId="12471" xr:uid="{00000000-0005-0000-0000-0000F5620000}"/>
    <cellStyle name="Normal 3 2 2 2 4 2 5 2" xfId="31861" xr:uid="{00000000-0005-0000-0000-0000F6620000}"/>
    <cellStyle name="Normal 3 2 2 2 4 2 6" xfId="31852" xr:uid="{00000000-0005-0000-0000-0000F7620000}"/>
    <cellStyle name="Normal 3 2 2 2 4 2 7" xfId="45240" xr:uid="{00000000-0005-0000-0000-0000F8620000}"/>
    <cellStyle name="Normal 3 2 2 2 4 3" xfId="2642" xr:uid="{00000000-0005-0000-0000-0000F9620000}"/>
    <cellStyle name="Normal 3 2 2 2 4 3 2" xfId="9185" xr:uid="{00000000-0005-0000-0000-0000FA620000}"/>
    <cellStyle name="Normal 3 2 2 2 4 3 2 2" xfId="20104" xr:uid="{00000000-0005-0000-0000-0000FB620000}"/>
    <cellStyle name="Normal 3 2 2 2 4 3 2 2 2" xfId="31864" xr:uid="{00000000-0005-0000-0000-0000FC620000}"/>
    <cellStyle name="Normal 3 2 2 2 4 3 2 3" xfId="31863" xr:uid="{00000000-0005-0000-0000-0000FD620000}"/>
    <cellStyle name="Normal 3 2 2 2 4 3 2 4" xfId="52873" xr:uid="{00000000-0005-0000-0000-0000FE620000}"/>
    <cellStyle name="Normal 3 2 2 2 4 3 3" xfId="13561" xr:uid="{00000000-0005-0000-0000-0000FF620000}"/>
    <cellStyle name="Normal 3 2 2 2 4 3 3 2" xfId="31865" xr:uid="{00000000-0005-0000-0000-000000630000}"/>
    <cellStyle name="Normal 3 2 2 2 4 3 4" xfId="31862" xr:uid="{00000000-0005-0000-0000-000001630000}"/>
    <cellStyle name="Normal 3 2 2 2 4 3 5" xfId="46330" xr:uid="{00000000-0005-0000-0000-000002630000}"/>
    <cellStyle name="Normal 3 2 2 2 4 4" xfId="7004" xr:uid="{00000000-0005-0000-0000-000003630000}"/>
    <cellStyle name="Normal 3 2 2 2 4 4 2" xfId="17923" xr:uid="{00000000-0005-0000-0000-000004630000}"/>
    <cellStyle name="Normal 3 2 2 2 4 4 2 2" xfId="31867" xr:uid="{00000000-0005-0000-0000-000005630000}"/>
    <cellStyle name="Normal 3 2 2 2 4 4 3" xfId="31866" xr:uid="{00000000-0005-0000-0000-000006630000}"/>
    <cellStyle name="Normal 3 2 2 2 4 4 4" xfId="50692" xr:uid="{00000000-0005-0000-0000-000007630000}"/>
    <cellStyle name="Normal 3 2 2 2 4 5" xfId="4823" xr:uid="{00000000-0005-0000-0000-000008630000}"/>
    <cellStyle name="Normal 3 2 2 2 4 5 2" xfId="15742" xr:uid="{00000000-0005-0000-0000-000009630000}"/>
    <cellStyle name="Normal 3 2 2 2 4 5 2 2" xfId="31869" xr:uid="{00000000-0005-0000-0000-00000A630000}"/>
    <cellStyle name="Normal 3 2 2 2 4 5 3" xfId="31868" xr:uid="{00000000-0005-0000-0000-00000B630000}"/>
    <cellStyle name="Normal 3 2 2 2 4 5 4" xfId="48511" xr:uid="{00000000-0005-0000-0000-00000C630000}"/>
    <cellStyle name="Normal 3 2 2 2 4 6" xfId="11380" xr:uid="{00000000-0005-0000-0000-00000D630000}"/>
    <cellStyle name="Normal 3 2 2 2 4 6 2" xfId="31870" xr:uid="{00000000-0005-0000-0000-00000E630000}"/>
    <cellStyle name="Normal 3 2 2 2 4 7" xfId="31851" xr:uid="{00000000-0005-0000-0000-00000F630000}"/>
    <cellStyle name="Normal 3 2 2 2 4 8" xfId="44149" xr:uid="{00000000-0005-0000-0000-000010630000}"/>
    <cellStyle name="Normal 3 2 2 2 5" xfId="637" xr:uid="{00000000-0005-0000-0000-000011630000}"/>
    <cellStyle name="Normal 3 2 2 2 5 2" xfId="1736" xr:uid="{00000000-0005-0000-0000-000012630000}"/>
    <cellStyle name="Normal 3 2 2 2 5 2 2" xfId="3919" xr:uid="{00000000-0005-0000-0000-000013630000}"/>
    <cellStyle name="Normal 3 2 2 2 5 2 2 2" xfId="10462" xr:uid="{00000000-0005-0000-0000-000014630000}"/>
    <cellStyle name="Normal 3 2 2 2 5 2 2 2 2" xfId="21381" xr:uid="{00000000-0005-0000-0000-000015630000}"/>
    <cellStyle name="Normal 3 2 2 2 5 2 2 2 2 2" xfId="31875" xr:uid="{00000000-0005-0000-0000-000016630000}"/>
    <cellStyle name="Normal 3 2 2 2 5 2 2 2 3" xfId="31874" xr:uid="{00000000-0005-0000-0000-000017630000}"/>
    <cellStyle name="Normal 3 2 2 2 5 2 2 2 4" xfId="54150" xr:uid="{00000000-0005-0000-0000-000018630000}"/>
    <cellStyle name="Normal 3 2 2 2 5 2 2 3" xfId="14838" xr:uid="{00000000-0005-0000-0000-000019630000}"/>
    <cellStyle name="Normal 3 2 2 2 5 2 2 3 2" xfId="31876" xr:uid="{00000000-0005-0000-0000-00001A630000}"/>
    <cellStyle name="Normal 3 2 2 2 5 2 2 4" xfId="31873" xr:uid="{00000000-0005-0000-0000-00001B630000}"/>
    <cellStyle name="Normal 3 2 2 2 5 2 2 5" xfId="47607" xr:uid="{00000000-0005-0000-0000-00001C630000}"/>
    <cellStyle name="Normal 3 2 2 2 5 2 3" xfId="8281" xr:uid="{00000000-0005-0000-0000-00001D630000}"/>
    <cellStyle name="Normal 3 2 2 2 5 2 3 2" xfId="19200" xr:uid="{00000000-0005-0000-0000-00001E630000}"/>
    <cellStyle name="Normal 3 2 2 2 5 2 3 2 2" xfId="31878" xr:uid="{00000000-0005-0000-0000-00001F630000}"/>
    <cellStyle name="Normal 3 2 2 2 5 2 3 3" xfId="31877" xr:uid="{00000000-0005-0000-0000-000020630000}"/>
    <cellStyle name="Normal 3 2 2 2 5 2 3 4" xfId="51969" xr:uid="{00000000-0005-0000-0000-000021630000}"/>
    <cellStyle name="Normal 3 2 2 2 5 2 4" xfId="6100" xr:uid="{00000000-0005-0000-0000-000022630000}"/>
    <cellStyle name="Normal 3 2 2 2 5 2 4 2" xfId="17019" xr:uid="{00000000-0005-0000-0000-000023630000}"/>
    <cellStyle name="Normal 3 2 2 2 5 2 4 2 2" xfId="31880" xr:uid="{00000000-0005-0000-0000-000024630000}"/>
    <cellStyle name="Normal 3 2 2 2 5 2 4 3" xfId="31879" xr:uid="{00000000-0005-0000-0000-000025630000}"/>
    <cellStyle name="Normal 3 2 2 2 5 2 4 4" xfId="49788" xr:uid="{00000000-0005-0000-0000-000026630000}"/>
    <cellStyle name="Normal 3 2 2 2 5 2 5" xfId="12657" xr:uid="{00000000-0005-0000-0000-000027630000}"/>
    <cellStyle name="Normal 3 2 2 2 5 2 5 2" xfId="31881" xr:uid="{00000000-0005-0000-0000-000028630000}"/>
    <cellStyle name="Normal 3 2 2 2 5 2 6" xfId="31872" xr:uid="{00000000-0005-0000-0000-000029630000}"/>
    <cellStyle name="Normal 3 2 2 2 5 2 7" xfId="45426" xr:uid="{00000000-0005-0000-0000-00002A630000}"/>
    <cellStyle name="Normal 3 2 2 2 5 3" xfId="2828" xr:uid="{00000000-0005-0000-0000-00002B630000}"/>
    <cellStyle name="Normal 3 2 2 2 5 3 2" xfId="9371" xr:uid="{00000000-0005-0000-0000-00002C630000}"/>
    <cellStyle name="Normal 3 2 2 2 5 3 2 2" xfId="20290" xr:uid="{00000000-0005-0000-0000-00002D630000}"/>
    <cellStyle name="Normal 3 2 2 2 5 3 2 2 2" xfId="31884" xr:uid="{00000000-0005-0000-0000-00002E630000}"/>
    <cellStyle name="Normal 3 2 2 2 5 3 2 3" xfId="31883" xr:uid="{00000000-0005-0000-0000-00002F630000}"/>
    <cellStyle name="Normal 3 2 2 2 5 3 2 4" xfId="53059" xr:uid="{00000000-0005-0000-0000-000030630000}"/>
    <cellStyle name="Normal 3 2 2 2 5 3 3" xfId="13747" xr:uid="{00000000-0005-0000-0000-000031630000}"/>
    <cellStyle name="Normal 3 2 2 2 5 3 3 2" xfId="31885" xr:uid="{00000000-0005-0000-0000-000032630000}"/>
    <cellStyle name="Normal 3 2 2 2 5 3 4" xfId="31882" xr:uid="{00000000-0005-0000-0000-000033630000}"/>
    <cellStyle name="Normal 3 2 2 2 5 3 5" xfId="46516" xr:uid="{00000000-0005-0000-0000-000034630000}"/>
    <cellStyle name="Normal 3 2 2 2 5 4" xfId="7190" xr:uid="{00000000-0005-0000-0000-000035630000}"/>
    <cellStyle name="Normal 3 2 2 2 5 4 2" xfId="18109" xr:uid="{00000000-0005-0000-0000-000036630000}"/>
    <cellStyle name="Normal 3 2 2 2 5 4 2 2" xfId="31887" xr:uid="{00000000-0005-0000-0000-000037630000}"/>
    <cellStyle name="Normal 3 2 2 2 5 4 3" xfId="31886" xr:uid="{00000000-0005-0000-0000-000038630000}"/>
    <cellStyle name="Normal 3 2 2 2 5 4 4" xfId="50878" xr:uid="{00000000-0005-0000-0000-000039630000}"/>
    <cellStyle name="Normal 3 2 2 2 5 5" xfId="5009" xr:uid="{00000000-0005-0000-0000-00003A630000}"/>
    <cellStyle name="Normal 3 2 2 2 5 5 2" xfId="15928" xr:uid="{00000000-0005-0000-0000-00003B630000}"/>
    <cellStyle name="Normal 3 2 2 2 5 5 2 2" xfId="31889" xr:uid="{00000000-0005-0000-0000-00003C630000}"/>
    <cellStyle name="Normal 3 2 2 2 5 5 3" xfId="31888" xr:uid="{00000000-0005-0000-0000-00003D630000}"/>
    <cellStyle name="Normal 3 2 2 2 5 5 4" xfId="48697" xr:uid="{00000000-0005-0000-0000-00003E630000}"/>
    <cellStyle name="Normal 3 2 2 2 5 6" xfId="11566" xr:uid="{00000000-0005-0000-0000-00003F630000}"/>
    <cellStyle name="Normal 3 2 2 2 5 6 2" xfId="31890" xr:uid="{00000000-0005-0000-0000-000040630000}"/>
    <cellStyle name="Normal 3 2 2 2 5 7" xfId="31871" xr:uid="{00000000-0005-0000-0000-000041630000}"/>
    <cellStyle name="Normal 3 2 2 2 5 8" xfId="44335" xr:uid="{00000000-0005-0000-0000-000042630000}"/>
    <cellStyle name="Normal 3 2 2 2 6" xfId="735" xr:uid="{00000000-0005-0000-0000-000043630000}"/>
    <cellStyle name="Normal 3 2 2 2 6 2" xfId="1834" xr:uid="{00000000-0005-0000-0000-000044630000}"/>
    <cellStyle name="Normal 3 2 2 2 6 2 2" xfId="4017" xr:uid="{00000000-0005-0000-0000-000045630000}"/>
    <cellStyle name="Normal 3 2 2 2 6 2 2 2" xfId="10560" xr:uid="{00000000-0005-0000-0000-000046630000}"/>
    <cellStyle name="Normal 3 2 2 2 6 2 2 2 2" xfId="21479" xr:uid="{00000000-0005-0000-0000-000047630000}"/>
    <cellStyle name="Normal 3 2 2 2 6 2 2 2 2 2" xfId="31895" xr:uid="{00000000-0005-0000-0000-000048630000}"/>
    <cellStyle name="Normal 3 2 2 2 6 2 2 2 3" xfId="31894" xr:uid="{00000000-0005-0000-0000-000049630000}"/>
    <cellStyle name="Normal 3 2 2 2 6 2 2 2 4" xfId="54248" xr:uid="{00000000-0005-0000-0000-00004A630000}"/>
    <cellStyle name="Normal 3 2 2 2 6 2 2 3" xfId="14936" xr:uid="{00000000-0005-0000-0000-00004B630000}"/>
    <cellStyle name="Normal 3 2 2 2 6 2 2 3 2" xfId="31896" xr:uid="{00000000-0005-0000-0000-00004C630000}"/>
    <cellStyle name="Normal 3 2 2 2 6 2 2 4" xfId="31893" xr:uid="{00000000-0005-0000-0000-00004D630000}"/>
    <cellStyle name="Normal 3 2 2 2 6 2 2 5" xfId="47705" xr:uid="{00000000-0005-0000-0000-00004E630000}"/>
    <cellStyle name="Normal 3 2 2 2 6 2 3" xfId="8379" xr:uid="{00000000-0005-0000-0000-00004F630000}"/>
    <cellStyle name="Normal 3 2 2 2 6 2 3 2" xfId="19298" xr:uid="{00000000-0005-0000-0000-000050630000}"/>
    <cellStyle name="Normal 3 2 2 2 6 2 3 2 2" xfId="31898" xr:uid="{00000000-0005-0000-0000-000051630000}"/>
    <cellStyle name="Normal 3 2 2 2 6 2 3 3" xfId="31897" xr:uid="{00000000-0005-0000-0000-000052630000}"/>
    <cellStyle name="Normal 3 2 2 2 6 2 3 4" xfId="52067" xr:uid="{00000000-0005-0000-0000-000053630000}"/>
    <cellStyle name="Normal 3 2 2 2 6 2 4" xfId="6198" xr:uid="{00000000-0005-0000-0000-000054630000}"/>
    <cellStyle name="Normal 3 2 2 2 6 2 4 2" xfId="17117" xr:uid="{00000000-0005-0000-0000-000055630000}"/>
    <cellStyle name="Normal 3 2 2 2 6 2 4 2 2" xfId="31900" xr:uid="{00000000-0005-0000-0000-000056630000}"/>
    <cellStyle name="Normal 3 2 2 2 6 2 4 3" xfId="31899" xr:uid="{00000000-0005-0000-0000-000057630000}"/>
    <cellStyle name="Normal 3 2 2 2 6 2 4 4" xfId="49886" xr:uid="{00000000-0005-0000-0000-000058630000}"/>
    <cellStyle name="Normal 3 2 2 2 6 2 5" xfId="12755" xr:uid="{00000000-0005-0000-0000-000059630000}"/>
    <cellStyle name="Normal 3 2 2 2 6 2 5 2" xfId="31901" xr:uid="{00000000-0005-0000-0000-00005A630000}"/>
    <cellStyle name="Normal 3 2 2 2 6 2 6" xfId="31892" xr:uid="{00000000-0005-0000-0000-00005B630000}"/>
    <cellStyle name="Normal 3 2 2 2 6 2 7" xfId="45524" xr:uid="{00000000-0005-0000-0000-00005C630000}"/>
    <cellStyle name="Normal 3 2 2 2 6 3" xfId="2926" xr:uid="{00000000-0005-0000-0000-00005D630000}"/>
    <cellStyle name="Normal 3 2 2 2 6 3 2" xfId="9469" xr:uid="{00000000-0005-0000-0000-00005E630000}"/>
    <cellStyle name="Normal 3 2 2 2 6 3 2 2" xfId="20388" xr:uid="{00000000-0005-0000-0000-00005F630000}"/>
    <cellStyle name="Normal 3 2 2 2 6 3 2 2 2" xfId="31904" xr:uid="{00000000-0005-0000-0000-000060630000}"/>
    <cellStyle name="Normal 3 2 2 2 6 3 2 3" xfId="31903" xr:uid="{00000000-0005-0000-0000-000061630000}"/>
    <cellStyle name="Normal 3 2 2 2 6 3 2 4" xfId="53157" xr:uid="{00000000-0005-0000-0000-000062630000}"/>
    <cellStyle name="Normal 3 2 2 2 6 3 3" xfId="13845" xr:uid="{00000000-0005-0000-0000-000063630000}"/>
    <cellStyle name="Normal 3 2 2 2 6 3 3 2" xfId="31905" xr:uid="{00000000-0005-0000-0000-000064630000}"/>
    <cellStyle name="Normal 3 2 2 2 6 3 4" xfId="31902" xr:uid="{00000000-0005-0000-0000-000065630000}"/>
    <cellStyle name="Normal 3 2 2 2 6 3 5" xfId="46614" xr:uid="{00000000-0005-0000-0000-000066630000}"/>
    <cellStyle name="Normal 3 2 2 2 6 4" xfId="7288" xr:uid="{00000000-0005-0000-0000-000067630000}"/>
    <cellStyle name="Normal 3 2 2 2 6 4 2" xfId="18207" xr:uid="{00000000-0005-0000-0000-000068630000}"/>
    <cellStyle name="Normal 3 2 2 2 6 4 2 2" xfId="31907" xr:uid="{00000000-0005-0000-0000-000069630000}"/>
    <cellStyle name="Normal 3 2 2 2 6 4 3" xfId="31906" xr:uid="{00000000-0005-0000-0000-00006A630000}"/>
    <cellStyle name="Normal 3 2 2 2 6 4 4" xfId="50976" xr:uid="{00000000-0005-0000-0000-00006B630000}"/>
    <cellStyle name="Normal 3 2 2 2 6 5" xfId="5107" xr:uid="{00000000-0005-0000-0000-00006C630000}"/>
    <cellStyle name="Normal 3 2 2 2 6 5 2" xfId="16026" xr:uid="{00000000-0005-0000-0000-00006D630000}"/>
    <cellStyle name="Normal 3 2 2 2 6 5 2 2" xfId="31909" xr:uid="{00000000-0005-0000-0000-00006E630000}"/>
    <cellStyle name="Normal 3 2 2 2 6 5 3" xfId="31908" xr:uid="{00000000-0005-0000-0000-00006F630000}"/>
    <cellStyle name="Normal 3 2 2 2 6 5 4" xfId="48795" xr:uid="{00000000-0005-0000-0000-000070630000}"/>
    <cellStyle name="Normal 3 2 2 2 6 6" xfId="11664" xr:uid="{00000000-0005-0000-0000-000071630000}"/>
    <cellStyle name="Normal 3 2 2 2 6 6 2" xfId="31910" xr:uid="{00000000-0005-0000-0000-000072630000}"/>
    <cellStyle name="Normal 3 2 2 2 6 7" xfId="31891" xr:uid="{00000000-0005-0000-0000-000073630000}"/>
    <cellStyle name="Normal 3 2 2 2 6 8" xfId="44433" xr:uid="{00000000-0005-0000-0000-000074630000}"/>
    <cellStyle name="Normal 3 2 2 2 7" xfId="833" xr:uid="{00000000-0005-0000-0000-000075630000}"/>
    <cellStyle name="Normal 3 2 2 2 7 2" xfId="1932" xr:uid="{00000000-0005-0000-0000-000076630000}"/>
    <cellStyle name="Normal 3 2 2 2 7 2 2" xfId="4115" xr:uid="{00000000-0005-0000-0000-000077630000}"/>
    <cellStyle name="Normal 3 2 2 2 7 2 2 2" xfId="10658" xr:uid="{00000000-0005-0000-0000-000078630000}"/>
    <cellStyle name="Normal 3 2 2 2 7 2 2 2 2" xfId="21577" xr:uid="{00000000-0005-0000-0000-000079630000}"/>
    <cellStyle name="Normal 3 2 2 2 7 2 2 2 2 2" xfId="31915" xr:uid="{00000000-0005-0000-0000-00007A630000}"/>
    <cellStyle name="Normal 3 2 2 2 7 2 2 2 3" xfId="31914" xr:uid="{00000000-0005-0000-0000-00007B630000}"/>
    <cellStyle name="Normal 3 2 2 2 7 2 2 2 4" xfId="54346" xr:uid="{00000000-0005-0000-0000-00007C630000}"/>
    <cellStyle name="Normal 3 2 2 2 7 2 2 3" xfId="15034" xr:uid="{00000000-0005-0000-0000-00007D630000}"/>
    <cellStyle name="Normal 3 2 2 2 7 2 2 3 2" xfId="31916" xr:uid="{00000000-0005-0000-0000-00007E630000}"/>
    <cellStyle name="Normal 3 2 2 2 7 2 2 4" xfId="31913" xr:uid="{00000000-0005-0000-0000-00007F630000}"/>
    <cellStyle name="Normal 3 2 2 2 7 2 2 5" xfId="47803" xr:uid="{00000000-0005-0000-0000-000080630000}"/>
    <cellStyle name="Normal 3 2 2 2 7 2 3" xfId="8477" xr:uid="{00000000-0005-0000-0000-000081630000}"/>
    <cellStyle name="Normal 3 2 2 2 7 2 3 2" xfId="19396" xr:uid="{00000000-0005-0000-0000-000082630000}"/>
    <cellStyle name="Normal 3 2 2 2 7 2 3 2 2" xfId="31918" xr:uid="{00000000-0005-0000-0000-000083630000}"/>
    <cellStyle name="Normal 3 2 2 2 7 2 3 3" xfId="31917" xr:uid="{00000000-0005-0000-0000-000084630000}"/>
    <cellStyle name="Normal 3 2 2 2 7 2 3 4" xfId="52165" xr:uid="{00000000-0005-0000-0000-000085630000}"/>
    <cellStyle name="Normal 3 2 2 2 7 2 4" xfId="6296" xr:uid="{00000000-0005-0000-0000-000086630000}"/>
    <cellStyle name="Normal 3 2 2 2 7 2 4 2" xfId="17215" xr:uid="{00000000-0005-0000-0000-000087630000}"/>
    <cellStyle name="Normal 3 2 2 2 7 2 4 2 2" xfId="31920" xr:uid="{00000000-0005-0000-0000-000088630000}"/>
    <cellStyle name="Normal 3 2 2 2 7 2 4 3" xfId="31919" xr:uid="{00000000-0005-0000-0000-000089630000}"/>
    <cellStyle name="Normal 3 2 2 2 7 2 4 4" xfId="49984" xr:uid="{00000000-0005-0000-0000-00008A630000}"/>
    <cellStyle name="Normal 3 2 2 2 7 2 5" xfId="12853" xr:uid="{00000000-0005-0000-0000-00008B630000}"/>
    <cellStyle name="Normal 3 2 2 2 7 2 5 2" xfId="31921" xr:uid="{00000000-0005-0000-0000-00008C630000}"/>
    <cellStyle name="Normal 3 2 2 2 7 2 6" xfId="31912" xr:uid="{00000000-0005-0000-0000-00008D630000}"/>
    <cellStyle name="Normal 3 2 2 2 7 2 7" xfId="45622" xr:uid="{00000000-0005-0000-0000-00008E630000}"/>
    <cellStyle name="Normal 3 2 2 2 7 3" xfId="3024" xr:uid="{00000000-0005-0000-0000-00008F630000}"/>
    <cellStyle name="Normal 3 2 2 2 7 3 2" xfId="9567" xr:uid="{00000000-0005-0000-0000-000090630000}"/>
    <cellStyle name="Normal 3 2 2 2 7 3 2 2" xfId="20486" xr:uid="{00000000-0005-0000-0000-000091630000}"/>
    <cellStyle name="Normal 3 2 2 2 7 3 2 2 2" xfId="31924" xr:uid="{00000000-0005-0000-0000-000092630000}"/>
    <cellStyle name="Normal 3 2 2 2 7 3 2 3" xfId="31923" xr:uid="{00000000-0005-0000-0000-000093630000}"/>
    <cellStyle name="Normal 3 2 2 2 7 3 2 4" xfId="53255" xr:uid="{00000000-0005-0000-0000-000094630000}"/>
    <cellStyle name="Normal 3 2 2 2 7 3 3" xfId="13943" xr:uid="{00000000-0005-0000-0000-000095630000}"/>
    <cellStyle name="Normal 3 2 2 2 7 3 3 2" xfId="31925" xr:uid="{00000000-0005-0000-0000-000096630000}"/>
    <cellStyle name="Normal 3 2 2 2 7 3 4" xfId="31922" xr:uid="{00000000-0005-0000-0000-000097630000}"/>
    <cellStyle name="Normal 3 2 2 2 7 3 5" xfId="46712" xr:uid="{00000000-0005-0000-0000-000098630000}"/>
    <cellStyle name="Normal 3 2 2 2 7 4" xfId="7386" xr:uid="{00000000-0005-0000-0000-000099630000}"/>
    <cellStyle name="Normal 3 2 2 2 7 4 2" xfId="18305" xr:uid="{00000000-0005-0000-0000-00009A630000}"/>
    <cellStyle name="Normal 3 2 2 2 7 4 2 2" xfId="31927" xr:uid="{00000000-0005-0000-0000-00009B630000}"/>
    <cellStyle name="Normal 3 2 2 2 7 4 3" xfId="31926" xr:uid="{00000000-0005-0000-0000-00009C630000}"/>
    <cellStyle name="Normal 3 2 2 2 7 4 4" xfId="51074" xr:uid="{00000000-0005-0000-0000-00009D630000}"/>
    <cellStyle name="Normal 3 2 2 2 7 5" xfId="5205" xr:uid="{00000000-0005-0000-0000-00009E630000}"/>
    <cellStyle name="Normal 3 2 2 2 7 5 2" xfId="16124" xr:uid="{00000000-0005-0000-0000-00009F630000}"/>
    <cellStyle name="Normal 3 2 2 2 7 5 2 2" xfId="31929" xr:uid="{00000000-0005-0000-0000-0000A0630000}"/>
    <cellStyle name="Normal 3 2 2 2 7 5 3" xfId="31928" xr:uid="{00000000-0005-0000-0000-0000A1630000}"/>
    <cellStyle name="Normal 3 2 2 2 7 5 4" xfId="48893" xr:uid="{00000000-0005-0000-0000-0000A2630000}"/>
    <cellStyle name="Normal 3 2 2 2 7 6" xfId="11762" xr:uid="{00000000-0005-0000-0000-0000A3630000}"/>
    <cellStyle name="Normal 3 2 2 2 7 6 2" xfId="31930" xr:uid="{00000000-0005-0000-0000-0000A4630000}"/>
    <cellStyle name="Normal 3 2 2 2 7 7" xfId="31911" xr:uid="{00000000-0005-0000-0000-0000A5630000}"/>
    <cellStyle name="Normal 3 2 2 2 7 8" xfId="44531" xr:uid="{00000000-0005-0000-0000-0000A6630000}"/>
    <cellStyle name="Normal 3 2 2 2 8" xfId="945" xr:uid="{00000000-0005-0000-0000-0000A7630000}"/>
    <cellStyle name="Normal 3 2 2 2 8 2" xfId="2043" xr:uid="{00000000-0005-0000-0000-0000A8630000}"/>
    <cellStyle name="Normal 3 2 2 2 8 2 2" xfId="4226" xr:uid="{00000000-0005-0000-0000-0000A9630000}"/>
    <cellStyle name="Normal 3 2 2 2 8 2 2 2" xfId="10769" xr:uid="{00000000-0005-0000-0000-0000AA630000}"/>
    <cellStyle name="Normal 3 2 2 2 8 2 2 2 2" xfId="21688" xr:uid="{00000000-0005-0000-0000-0000AB630000}"/>
    <cellStyle name="Normal 3 2 2 2 8 2 2 2 2 2" xfId="31935" xr:uid="{00000000-0005-0000-0000-0000AC630000}"/>
    <cellStyle name="Normal 3 2 2 2 8 2 2 2 3" xfId="31934" xr:uid="{00000000-0005-0000-0000-0000AD630000}"/>
    <cellStyle name="Normal 3 2 2 2 8 2 2 2 4" xfId="54457" xr:uid="{00000000-0005-0000-0000-0000AE630000}"/>
    <cellStyle name="Normal 3 2 2 2 8 2 2 3" xfId="15145" xr:uid="{00000000-0005-0000-0000-0000AF630000}"/>
    <cellStyle name="Normal 3 2 2 2 8 2 2 3 2" xfId="31936" xr:uid="{00000000-0005-0000-0000-0000B0630000}"/>
    <cellStyle name="Normal 3 2 2 2 8 2 2 4" xfId="31933" xr:uid="{00000000-0005-0000-0000-0000B1630000}"/>
    <cellStyle name="Normal 3 2 2 2 8 2 2 5" xfId="47914" xr:uid="{00000000-0005-0000-0000-0000B2630000}"/>
    <cellStyle name="Normal 3 2 2 2 8 2 3" xfId="8588" xr:uid="{00000000-0005-0000-0000-0000B3630000}"/>
    <cellStyle name="Normal 3 2 2 2 8 2 3 2" xfId="19507" xr:uid="{00000000-0005-0000-0000-0000B4630000}"/>
    <cellStyle name="Normal 3 2 2 2 8 2 3 2 2" xfId="31938" xr:uid="{00000000-0005-0000-0000-0000B5630000}"/>
    <cellStyle name="Normal 3 2 2 2 8 2 3 3" xfId="31937" xr:uid="{00000000-0005-0000-0000-0000B6630000}"/>
    <cellStyle name="Normal 3 2 2 2 8 2 3 4" xfId="52276" xr:uid="{00000000-0005-0000-0000-0000B7630000}"/>
    <cellStyle name="Normal 3 2 2 2 8 2 4" xfId="6407" xr:uid="{00000000-0005-0000-0000-0000B8630000}"/>
    <cellStyle name="Normal 3 2 2 2 8 2 4 2" xfId="17326" xr:uid="{00000000-0005-0000-0000-0000B9630000}"/>
    <cellStyle name="Normal 3 2 2 2 8 2 4 2 2" xfId="31940" xr:uid="{00000000-0005-0000-0000-0000BA630000}"/>
    <cellStyle name="Normal 3 2 2 2 8 2 4 3" xfId="31939" xr:uid="{00000000-0005-0000-0000-0000BB630000}"/>
    <cellStyle name="Normal 3 2 2 2 8 2 4 4" xfId="50095" xr:uid="{00000000-0005-0000-0000-0000BC630000}"/>
    <cellStyle name="Normal 3 2 2 2 8 2 5" xfId="12964" xr:uid="{00000000-0005-0000-0000-0000BD630000}"/>
    <cellStyle name="Normal 3 2 2 2 8 2 5 2" xfId="31941" xr:uid="{00000000-0005-0000-0000-0000BE630000}"/>
    <cellStyle name="Normal 3 2 2 2 8 2 6" xfId="31932" xr:uid="{00000000-0005-0000-0000-0000BF630000}"/>
    <cellStyle name="Normal 3 2 2 2 8 2 7" xfId="45733" xr:uid="{00000000-0005-0000-0000-0000C0630000}"/>
    <cellStyle name="Normal 3 2 2 2 8 3" xfId="3135" xr:uid="{00000000-0005-0000-0000-0000C1630000}"/>
    <cellStyle name="Normal 3 2 2 2 8 3 2" xfId="9678" xr:uid="{00000000-0005-0000-0000-0000C2630000}"/>
    <cellStyle name="Normal 3 2 2 2 8 3 2 2" xfId="20597" xr:uid="{00000000-0005-0000-0000-0000C3630000}"/>
    <cellStyle name="Normal 3 2 2 2 8 3 2 2 2" xfId="31944" xr:uid="{00000000-0005-0000-0000-0000C4630000}"/>
    <cellStyle name="Normal 3 2 2 2 8 3 2 3" xfId="31943" xr:uid="{00000000-0005-0000-0000-0000C5630000}"/>
    <cellStyle name="Normal 3 2 2 2 8 3 2 4" xfId="53366" xr:uid="{00000000-0005-0000-0000-0000C6630000}"/>
    <cellStyle name="Normal 3 2 2 2 8 3 3" xfId="14054" xr:uid="{00000000-0005-0000-0000-0000C7630000}"/>
    <cellStyle name="Normal 3 2 2 2 8 3 3 2" xfId="31945" xr:uid="{00000000-0005-0000-0000-0000C8630000}"/>
    <cellStyle name="Normal 3 2 2 2 8 3 4" xfId="31942" xr:uid="{00000000-0005-0000-0000-0000C9630000}"/>
    <cellStyle name="Normal 3 2 2 2 8 3 5" xfId="46823" xr:uid="{00000000-0005-0000-0000-0000CA630000}"/>
    <cellStyle name="Normal 3 2 2 2 8 4" xfId="7497" xr:uid="{00000000-0005-0000-0000-0000CB630000}"/>
    <cellStyle name="Normal 3 2 2 2 8 4 2" xfId="18416" xr:uid="{00000000-0005-0000-0000-0000CC630000}"/>
    <cellStyle name="Normal 3 2 2 2 8 4 2 2" xfId="31947" xr:uid="{00000000-0005-0000-0000-0000CD630000}"/>
    <cellStyle name="Normal 3 2 2 2 8 4 3" xfId="31946" xr:uid="{00000000-0005-0000-0000-0000CE630000}"/>
    <cellStyle name="Normal 3 2 2 2 8 4 4" xfId="51185" xr:uid="{00000000-0005-0000-0000-0000CF630000}"/>
    <cellStyle name="Normal 3 2 2 2 8 5" xfId="5316" xr:uid="{00000000-0005-0000-0000-0000D0630000}"/>
    <cellStyle name="Normal 3 2 2 2 8 5 2" xfId="16235" xr:uid="{00000000-0005-0000-0000-0000D1630000}"/>
    <cellStyle name="Normal 3 2 2 2 8 5 2 2" xfId="31949" xr:uid="{00000000-0005-0000-0000-0000D2630000}"/>
    <cellStyle name="Normal 3 2 2 2 8 5 3" xfId="31948" xr:uid="{00000000-0005-0000-0000-0000D3630000}"/>
    <cellStyle name="Normal 3 2 2 2 8 5 4" xfId="49004" xr:uid="{00000000-0005-0000-0000-0000D4630000}"/>
    <cellStyle name="Normal 3 2 2 2 8 6" xfId="11873" xr:uid="{00000000-0005-0000-0000-0000D5630000}"/>
    <cellStyle name="Normal 3 2 2 2 8 6 2" xfId="31950" xr:uid="{00000000-0005-0000-0000-0000D6630000}"/>
    <cellStyle name="Normal 3 2 2 2 8 7" xfId="31931" xr:uid="{00000000-0005-0000-0000-0000D7630000}"/>
    <cellStyle name="Normal 3 2 2 2 8 8" xfId="44642" xr:uid="{00000000-0005-0000-0000-0000D8630000}"/>
    <cellStyle name="Normal 3 2 2 2 9" xfId="1031" xr:uid="{00000000-0005-0000-0000-0000D9630000}"/>
    <cellStyle name="Normal 3 2 2 2 9 2" xfId="2129" xr:uid="{00000000-0005-0000-0000-0000DA630000}"/>
    <cellStyle name="Normal 3 2 2 2 9 2 2" xfId="4312" xr:uid="{00000000-0005-0000-0000-0000DB630000}"/>
    <cellStyle name="Normal 3 2 2 2 9 2 2 2" xfId="10855" xr:uid="{00000000-0005-0000-0000-0000DC630000}"/>
    <cellStyle name="Normal 3 2 2 2 9 2 2 2 2" xfId="21774" xr:uid="{00000000-0005-0000-0000-0000DD630000}"/>
    <cellStyle name="Normal 3 2 2 2 9 2 2 2 2 2" xfId="31955" xr:uid="{00000000-0005-0000-0000-0000DE630000}"/>
    <cellStyle name="Normal 3 2 2 2 9 2 2 2 3" xfId="31954" xr:uid="{00000000-0005-0000-0000-0000DF630000}"/>
    <cellStyle name="Normal 3 2 2 2 9 2 2 2 4" xfId="54543" xr:uid="{00000000-0005-0000-0000-0000E0630000}"/>
    <cellStyle name="Normal 3 2 2 2 9 2 2 3" xfId="15231" xr:uid="{00000000-0005-0000-0000-0000E1630000}"/>
    <cellStyle name="Normal 3 2 2 2 9 2 2 3 2" xfId="31956" xr:uid="{00000000-0005-0000-0000-0000E2630000}"/>
    <cellStyle name="Normal 3 2 2 2 9 2 2 4" xfId="31953" xr:uid="{00000000-0005-0000-0000-0000E3630000}"/>
    <cellStyle name="Normal 3 2 2 2 9 2 2 5" xfId="48000" xr:uid="{00000000-0005-0000-0000-0000E4630000}"/>
    <cellStyle name="Normal 3 2 2 2 9 2 3" xfId="8674" xr:uid="{00000000-0005-0000-0000-0000E5630000}"/>
    <cellStyle name="Normal 3 2 2 2 9 2 3 2" xfId="19593" xr:uid="{00000000-0005-0000-0000-0000E6630000}"/>
    <cellStyle name="Normal 3 2 2 2 9 2 3 2 2" xfId="31958" xr:uid="{00000000-0005-0000-0000-0000E7630000}"/>
    <cellStyle name="Normal 3 2 2 2 9 2 3 3" xfId="31957" xr:uid="{00000000-0005-0000-0000-0000E8630000}"/>
    <cellStyle name="Normal 3 2 2 2 9 2 3 4" xfId="52362" xr:uid="{00000000-0005-0000-0000-0000E9630000}"/>
    <cellStyle name="Normal 3 2 2 2 9 2 4" xfId="6493" xr:uid="{00000000-0005-0000-0000-0000EA630000}"/>
    <cellStyle name="Normal 3 2 2 2 9 2 4 2" xfId="17412" xr:uid="{00000000-0005-0000-0000-0000EB630000}"/>
    <cellStyle name="Normal 3 2 2 2 9 2 4 2 2" xfId="31960" xr:uid="{00000000-0005-0000-0000-0000EC630000}"/>
    <cellStyle name="Normal 3 2 2 2 9 2 4 3" xfId="31959" xr:uid="{00000000-0005-0000-0000-0000ED630000}"/>
    <cellStyle name="Normal 3 2 2 2 9 2 4 4" xfId="50181" xr:uid="{00000000-0005-0000-0000-0000EE630000}"/>
    <cellStyle name="Normal 3 2 2 2 9 2 5" xfId="13050" xr:uid="{00000000-0005-0000-0000-0000EF630000}"/>
    <cellStyle name="Normal 3 2 2 2 9 2 5 2" xfId="31961" xr:uid="{00000000-0005-0000-0000-0000F0630000}"/>
    <cellStyle name="Normal 3 2 2 2 9 2 6" xfId="31952" xr:uid="{00000000-0005-0000-0000-0000F1630000}"/>
    <cellStyle name="Normal 3 2 2 2 9 2 7" xfId="45819" xr:uid="{00000000-0005-0000-0000-0000F2630000}"/>
    <cellStyle name="Normal 3 2 2 2 9 3" xfId="3221" xr:uid="{00000000-0005-0000-0000-0000F3630000}"/>
    <cellStyle name="Normal 3 2 2 2 9 3 2" xfId="9764" xr:uid="{00000000-0005-0000-0000-0000F4630000}"/>
    <cellStyle name="Normal 3 2 2 2 9 3 2 2" xfId="20683" xr:uid="{00000000-0005-0000-0000-0000F5630000}"/>
    <cellStyle name="Normal 3 2 2 2 9 3 2 2 2" xfId="31964" xr:uid="{00000000-0005-0000-0000-0000F6630000}"/>
    <cellStyle name="Normal 3 2 2 2 9 3 2 3" xfId="31963" xr:uid="{00000000-0005-0000-0000-0000F7630000}"/>
    <cellStyle name="Normal 3 2 2 2 9 3 2 4" xfId="53452" xr:uid="{00000000-0005-0000-0000-0000F8630000}"/>
    <cellStyle name="Normal 3 2 2 2 9 3 3" xfId="14140" xr:uid="{00000000-0005-0000-0000-0000F9630000}"/>
    <cellStyle name="Normal 3 2 2 2 9 3 3 2" xfId="31965" xr:uid="{00000000-0005-0000-0000-0000FA630000}"/>
    <cellStyle name="Normal 3 2 2 2 9 3 4" xfId="31962" xr:uid="{00000000-0005-0000-0000-0000FB630000}"/>
    <cellStyle name="Normal 3 2 2 2 9 3 5" xfId="46909" xr:uid="{00000000-0005-0000-0000-0000FC630000}"/>
    <cellStyle name="Normal 3 2 2 2 9 4" xfId="7583" xr:uid="{00000000-0005-0000-0000-0000FD630000}"/>
    <cellStyle name="Normal 3 2 2 2 9 4 2" xfId="18502" xr:uid="{00000000-0005-0000-0000-0000FE630000}"/>
    <cellStyle name="Normal 3 2 2 2 9 4 2 2" xfId="31967" xr:uid="{00000000-0005-0000-0000-0000FF630000}"/>
    <cellStyle name="Normal 3 2 2 2 9 4 3" xfId="31966" xr:uid="{00000000-0005-0000-0000-000000640000}"/>
    <cellStyle name="Normal 3 2 2 2 9 4 4" xfId="51271" xr:uid="{00000000-0005-0000-0000-000001640000}"/>
    <cellStyle name="Normal 3 2 2 2 9 5" xfId="5402" xr:uid="{00000000-0005-0000-0000-000002640000}"/>
    <cellStyle name="Normal 3 2 2 2 9 5 2" xfId="16321" xr:uid="{00000000-0005-0000-0000-000003640000}"/>
    <cellStyle name="Normal 3 2 2 2 9 5 2 2" xfId="31969" xr:uid="{00000000-0005-0000-0000-000004640000}"/>
    <cellStyle name="Normal 3 2 2 2 9 5 3" xfId="31968" xr:uid="{00000000-0005-0000-0000-000005640000}"/>
    <cellStyle name="Normal 3 2 2 2 9 5 4" xfId="49090" xr:uid="{00000000-0005-0000-0000-000006640000}"/>
    <cellStyle name="Normal 3 2 2 2 9 6" xfId="11959" xr:uid="{00000000-0005-0000-0000-000007640000}"/>
    <cellStyle name="Normal 3 2 2 2 9 6 2" xfId="31970" xr:uid="{00000000-0005-0000-0000-000008640000}"/>
    <cellStyle name="Normal 3 2 2 2 9 7" xfId="31951" xr:uid="{00000000-0005-0000-0000-000009640000}"/>
    <cellStyle name="Normal 3 2 2 2 9 8" xfId="44728" xr:uid="{00000000-0005-0000-0000-00000A640000}"/>
    <cellStyle name="Normal 3 2 2 3" xfId="138" xr:uid="{00000000-0005-0000-0000-00000B640000}"/>
    <cellStyle name="Normal 3 2 2 3 10" xfId="1254" xr:uid="{00000000-0005-0000-0000-00000C640000}"/>
    <cellStyle name="Normal 3 2 2 3 10 2" xfId="2352" xr:uid="{00000000-0005-0000-0000-00000D640000}"/>
    <cellStyle name="Normal 3 2 2 3 10 2 2" xfId="4533" xr:uid="{00000000-0005-0000-0000-00000E640000}"/>
    <cellStyle name="Normal 3 2 2 3 10 2 2 2" xfId="11076" xr:uid="{00000000-0005-0000-0000-00000F640000}"/>
    <cellStyle name="Normal 3 2 2 3 10 2 2 2 2" xfId="21995" xr:uid="{00000000-0005-0000-0000-000010640000}"/>
    <cellStyle name="Normal 3 2 2 3 10 2 2 2 2 2" xfId="31976" xr:uid="{00000000-0005-0000-0000-000011640000}"/>
    <cellStyle name="Normal 3 2 2 3 10 2 2 2 3" xfId="31975" xr:uid="{00000000-0005-0000-0000-000012640000}"/>
    <cellStyle name="Normal 3 2 2 3 10 2 2 2 4" xfId="54764" xr:uid="{00000000-0005-0000-0000-000013640000}"/>
    <cellStyle name="Normal 3 2 2 3 10 2 2 3" xfId="15452" xr:uid="{00000000-0005-0000-0000-000014640000}"/>
    <cellStyle name="Normal 3 2 2 3 10 2 2 3 2" xfId="31977" xr:uid="{00000000-0005-0000-0000-000015640000}"/>
    <cellStyle name="Normal 3 2 2 3 10 2 2 4" xfId="31974" xr:uid="{00000000-0005-0000-0000-000016640000}"/>
    <cellStyle name="Normal 3 2 2 3 10 2 2 5" xfId="48221" xr:uid="{00000000-0005-0000-0000-000017640000}"/>
    <cellStyle name="Normal 3 2 2 3 10 2 3" xfId="8895" xr:uid="{00000000-0005-0000-0000-000018640000}"/>
    <cellStyle name="Normal 3 2 2 3 10 2 3 2" xfId="19814" xr:uid="{00000000-0005-0000-0000-000019640000}"/>
    <cellStyle name="Normal 3 2 2 3 10 2 3 2 2" xfId="31979" xr:uid="{00000000-0005-0000-0000-00001A640000}"/>
    <cellStyle name="Normal 3 2 2 3 10 2 3 3" xfId="31978" xr:uid="{00000000-0005-0000-0000-00001B640000}"/>
    <cellStyle name="Normal 3 2 2 3 10 2 3 4" xfId="52583" xr:uid="{00000000-0005-0000-0000-00001C640000}"/>
    <cellStyle name="Normal 3 2 2 3 10 2 4" xfId="6714" xr:uid="{00000000-0005-0000-0000-00001D640000}"/>
    <cellStyle name="Normal 3 2 2 3 10 2 4 2" xfId="17633" xr:uid="{00000000-0005-0000-0000-00001E640000}"/>
    <cellStyle name="Normal 3 2 2 3 10 2 4 2 2" xfId="31981" xr:uid="{00000000-0005-0000-0000-00001F640000}"/>
    <cellStyle name="Normal 3 2 2 3 10 2 4 3" xfId="31980" xr:uid="{00000000-0005-0000-0000-000020640000}"/>
    <cellStyle name="Normal 3 2 2 3 10 2 4 4" xfId="50402" xr:uid="{00000000-0005-0000-0000-000021640000}"/>
    <cellStyle name="Normal 3 2 2 3 10 2 5" xfId="13271" xr:uid="{00000000-0005-0000-0000-000022640000}"/>
    <cellStyle name="Normal 3 2 2 3 10 2 5 2" xfId="31982" xr:uid="{00000000-0005-0000-0000-000023640000}"/>
    <cellStyle name="Normal 3 2 2 3 10 2 6" xfId="31973" xr:uid="{00000000-0005-0000-0000-000024640000}"/>
    <cellStyle name="Normal 3 2 2 3 10 2 7" xfId="46040" xr:uid="{00000000-0005-0000-0000-000025640000}"/>
    <cellStyle name="Normal 3 2 2 3 10 3" xfId="3442" xr:uid="{00000000-0005-0000-0000-000026640000}"/>
    <cellStyle name="Normal 3 2 2 3 10 3 2" xfId="9985" xr:uid="{00000000-0005-0000-0000-000027640000}"/>
    <cellStyle name="Normal 3 2 2 3 10 3 2 2" xfId="20904" xr:uid="{00000000-0005-0000-0000-000028640000}"/>
    <cellStyle name="Normal 3 2 2 3 10 3 2 2 2" xfId="31985" xr:uid="{00000000-0005-0000-0000-000029640000}"/>
    <cellStyle name="Normal 3 2 2 3 10 3 2 3" xfId="31984" xr:uid="{00000000-0005-0000-0000-00002A640000}"/>
    <cellStyle name="Normal 3 2 2 3 10 3 2 4" xfId="53673" xr:uid="{00000000-0005-0000-0000-00002B640000}"/>
    <cellStyle name="Normal 3 2 2 3 10 3 3" xfId="14361" xr:uid="{00000000-0005-0000-0000-00002C640000}"/>
    <cellStyle name="Normal 3 2 2 3 10 3 3 2" xfId="31986" xr:uid="{00000000-0005-0000-0000-00002D640000}"/>
    <cellStyle name="Normal 3 2 2 3 10 3 4" xfId="31983" xr:uid="{00000000-0005-0000-0000-00002E640000}"/>
    <cellStyle name="Normal 3 2 2 3 10 3 5" xfId="47130" xr:uid="{00000000-0005-0000-0000-00002F640000}"/>
    <cellStyle name="Normal 3 2 2 3 10 4" xfId="7804" xr:uid="{00000000-0005-0000-0000-000030640000}"/>
    <cellStyle name="Normal 3 2 2 3 10 4 2" xfId="18723" xr:uid="{00000000-0005-0000-0000-000031640000}"/>
    <cellStyle name="Normal 3 2 2 3 10 4 2 2" xfId="31988" xr:uid="{00000000-0005-0000-0000-000032640000}"/>
    <cellStyle name="Normal 3 2 2 3 10 4 3" xfId="31987" xr:uid="{00000000-0005-0000-0000-000033640000}"/>
    <cellStyle name="Normal 3 2 2 3 10 4 4" xfId="51492" xr:uid="{00000000-0005-0000-0000-000034640000}"/>
    <cellStyle name="Normal 3 2 2 3 10 5" xfId="5623" xr:uid="{00000000-0005-0000-0000-000035640000}"/>
    <cellStyle name="Normal 3 2 2 3 10 5 2" xfId="16542" xr:uid="{00000000-0005-0000-0000-000036640000}"/>
    <cellStyle name="Normal 3 2 2 3 10 5 2 2" xfId="31990" xr:uid="{00000000-0005-0000-0000-000037640000}"/>
    <cellStyle name="Normal 3 2 2 3 10 5 3" xfId="31989" xr:uid="{00000000-0005-0000-0000-000038640000}"/>
    <cellStyle name="Normal 3 2 2 3 10 5 4" xfId="49311" xr:uid="{00000000-0005-0000-0000-000039640000}"/>
    <cellStyle name="Normal 3 2 2 3 10 6" xfId="12180" xr:uid="{00000000-0005-0000-0000-00003A640000}"/>
    <cellStyle name="Normal 3 2 2 3 10 6 2" xfId="31991" xr:uid="{00000000-0005-0000-0000-00003B640000}"/>
    <cellStyle name="Normal 3 2 2 3 10 7" xfId="31972" xr:uid="{00000000-0005-0000-0000-00003C640000}"/>
    <cellStyle name="Normal 3 2 2 3 10 8" xfId="44949" xr:uid="{00000000-0005-0000-0000-00003D640000}"/>
    <cellStyle name="Normal 3 2 2 3 11" xfId="1373" xr:uid="{00000000-0005-0000-0000-00003E640000}"/>
    <cellStyle name="Normal 3 2 2 3 11 2" xfId="3556" xr:uid="{00000000-0005-0000-0000-00003F640000}"/>
    <cellStyle name="Normal 3 2 2 3 11 2 2" xfId="10099" xr:uid="{00000000-0005-0000-0000-000040640000}"/>
    <cellStyle name="Normal 3 2 2 3 11 2 2 2" xfId="21018" xr:uid="{00000000-0005-0000-0000-000041640000}"/>
    <cellStyle name="Normal 3 2 2 3 11 2 2 2 2" xfId="31995" xr:uid="{00000000-0005-0000-0000-000042640000}"/>
    <cellStyle name="Normal 3 2 2 3 11 2 2 3" xfId="31994" xr:uid="{00000000-0005-0000-0000-000043640000}"/>
    <cellStyle name="Normal 3 2 2 3 11 2 2 4" xfId="53787" xr:uid="{00000000-0005-0000-0000-000044640000}"/>
    <cellStyle name="Normal 3 2 2 3 11 2 3" xfId="14475" xr:uid="{00000000-0005-0000-0000-000045640000}"/>
    <cellStyle name="Normal 3 2 2 3 11 2 3 2" xfId="31996" xr:uid="{00000000-0005-0000-0000-000046640000}"/>
    <cellStyle name="Normal 3 2 2 3 11 2 4" xfId="31993" xr:uid="{00000000-0005-0000-0000-000047640000}"/>
    <cellStyle name="Normal 3 2 2 3 11 2 5" xfId="47244" xr:uid="{00000000-0005-0000-0000-000048640000}"/>
    <cellStyle name="Normal 3 2 2 3 11 3" xfId="7918" xr:uid="{00000000-0005-0000-0000-000049640000}"/>
    <cellStyle name="Normal 3 2 2 3 11 3 2" xfId="18837" xr:uid="{00000000-0005-0000-0000-00004A640000}"/>
    <cellStyle name="Normal 3 2 2 3 11 3 2 2" xfId="31998" xr:uid="{00000000-0005-0000-0000-00004B640000}"/>
    <cellStyle name="Normal 3 2 2 3 11 3 3" xfId="31997" xr:uid="{00000000-0005-0000-0000-00004C640000}"/>
    <cellStyle name="Normal 3 2 2 3 11 3 4" xfId="51606" xr:uid="{00000000-0005-0000-0000-00004D640000}"/>
    <cellStyle name="Normal 3 2 2 3 11 4" xfId="5737" xr:uid="{00000000-0005-0000-0000-00004E640000}"/>
    <cellStyle name="Normal 3 2 2 3 11 4 2" xfId="16656" xr:uid="{00000000-0005-0000-0000-00004F640000}"/>
    <cellStyle name="Normal 3 2 2 3 11 4 2 2" xfId="32000" xr:uid="{00000000-0005-0000-0000-000050640000}"/>
    <cellStyle name="Normal 3 2 2 3 11 4 3" xfId="31999" xr:uid="{00000000-0005-0000-0000-000051640000}"/>
    <cellStyle name="Normal 3 2 2 3 11 4 4" xfId="49425" xr:uid="{00000000-0005-0000-0000-000052640000}"/>
    <cellStyle name="Normal 3 2 2 3 11 5" xfId="12294" xr:uid="{00000000-0005-0000-0000-000053640000}"/>
    <cellStyle name="Normal 3 2 2 3 11 5 2" xfId="32001" xr:uid="{00000000-0005-0000-0000-000054640000}"/>
    <cellStyle name="Normal 3 2 2 3 11 6" xfId="31992" xr:uid="{00000000-0005-0000-0000-000055640000}"/>
    <cellStyle name="Normal 3 2 2 3 11 7" xfId="45063" xr:uid="{00000000-0005-0000-0000-000056640000}"/>
    <cellStyle name="Normal 3 2 2 3 12" xfId="2453" xr:uid="{00000000-0005-0000-0000-000057640000}"/>
    <cellStyle name="Normal 3 2 2 3 12 2" xfId="8996" xr:uid="{00000000-0005-0000-0000-000058640000}"/>
    <cellStyle name="Normal 3 2 2 3 12 2 2" xfId="19915" xr:uid="{00000000-0005-0000-0000-000059640000}"/>
    <cellStyle name="Normal 3 2 2 3 12 2 2 2" xfId="32004" xr:uid="{00000000-0005-0000-0000-00005A640000}"/>
    <cellStyle name="Normal 3 2 2 3 12 2 3" xfId="32003" xr:uid="{00000000-0005-0000-0000-00005B640000}"/>
    <cellStyle name="Normal 3 2 2 3 12 2 4" xfId="52684" xr:uid="{00000000-0005-0000-0000-00005C640000}"/>
    <cellStyle name="Normal 3 2 2 3 12 3" xfId="13372" xr:uid="{00000000-0005-0000-0000-00005D640000}"/>
    <cellStyle name="Normal 3 2 2 3 12 3 2" xfId="32005" xr:uid="{00000000-0005-0000-0000-00005E640000}"/>
    <cellStyle name="Normal 3 2 2 3 12 4" xfId="32002" xr:uid="{00000000-0005-0000-0000-00005F640000}"/>
    <cellStyle name="Normal 3 2 2 3 12 5" xfId="46141" xr:uid="{00000000-0005-0000-0000-000060640000}"/>
    <cellStyle name="Normal 3 2 2 3 13" xfId="6815" xr:uid="{00000000-0005-0000-0000-000061640000}"/>
    <cellStyle name="Normal 3 2 2 3 13 2" xfId="17734" xr:uid="{00000000-0005-0000-0000-000062640000}"/>
    <cellStyle name="Normal 3 2 2 3 13 2 2" xfId="32007" xr:uid="{00000000-0005-0000-0000-000063640000}"/>
    <cellStyle name="Normal 3 2 2 3 13 3" xfId="32006" xr:uid="{00000000-0005-0000-0000-000064640000}"/>
    <cellStyle name="Normal 3 2 2 3 13 4" xfId="50503" xr:uid="{00000000-0005-0000-0000-000065640000}"/>
    <cellStyle name="Normal 3 2 2 3 14" xfId="4634" xr:uid="{00000000-0005-0000-0000-000066640000}"/>
    <cellStyle name="Normal 3 2 2 3 14 2" xfId="15553" xr:uid="{00000000-0005-0000-0000-000067640000}"/>
    <cellStyle name="Normal 3 2 2 3 14 2 2" xfId="32009" xr:uid="{00000000-0005-0000-0000-000068640000}"/>
    <cellStyle name="Normal 3 2 2 3 14 3" xfId="32008" xr:uid="{00000000-0005-0000-0000-000069640000}"/>
    <cellStyle name="Normal 3 2 2 3 14 4" xfId="48322" xr:uid="{00000000-0005-0000-0000-00006A640000}"/>
    <cellStyle name="Normal 3 2 2 3 15" xfId="11203" xr:uid="{00000000-0005-0000-0000-00006B640000}"/>
    <cellStyle name="Normal 3 2 2 3 15 2" xfId="32010" xr:uid="{00000000-0005-0000-0000-00006C640000}"/>
    <cellStyle name="Normal 3 2 2 3 16" xfId="31971" xr:uid="{00000000-0005-0000-0000-00006D640000}"/>
    <cellStyle name="Normal 3 2 2 3 17" xfId="43960" xr:uid="{00000000-0005-0000-0000-00006E640000}"/>
    <cellStyle name="Normal 3 2 2 3 2" xfId="308" xr:uid="{00000000-0005-0000-0000-00006F640000}"/>
    <cellStyle name="Normal 3 2 2 3 2 2" xfId="571" xr:uid="{00000000-0005-0000-0000-000070640000}"/>
    <cellStyle name="Normal 3 2 2 3 2 2 2" xfId="1670" xr:uid="{00000000-0005-0000-0000-000071640000}"/>
    <cellStyle name="Normal 3 2 2 3 2 2 2 2" xfId="3853" xr:uid="{00000000-0005-0000-0000-000072640000}"/>
    <cellStyle name="Normal 3 2 2 3 2 2 2 2 2" xfId="10396" xr:uid="{00000000-0005-0000-0000-000073640000}"/>
    <cellStyle name="Normal 3 2 2 3 2 2 2 2 2 2" xfId="21315" xr:uid="{00000000-0005-0000-0000-000074640000}"/>
    <cellStyle name="Normal 3 2 2 3 2 2 2 2 2 2 2" xfId="32016" xr:uid="{00000000-0005-0000-0000-000075640000}"/>
    <cellStyle name="Normal 3 2 2 3 2 2 2 2 2 3" xfId="32015" xr:uid="{00000000-0005-0000-0000-000076640000}"/>
    <cellStyle name="Normal 3 2 2 3 2 2 2 2 2 4" xfId="54084" xr:uid="{00000000-0005-0000-0000-000077640000}"/>
    <cellStyle name="Normal 3 2 2 3 2 2 2 2 3" xfId="14772" xr:uid="{00000000-0005-0000-0000-000078640000}"/>
    <cellStyle name="Normal 3 2 2 3 2 2 2 2 3 2" xfId="32017" xr:uid="{00000000-0005-0000-0000-000079640000}"/>
    <cellStyle name="Normal 3 2 2 3 2 2 2 2 4" xfId="32014" xr:uid="{00000000-0005-0000-0000-00007A640000}"/>
    <cellStyle name="Normal 3 2 2 3 2 2 2 2 5" xfId="47541" xr:uid="{00000000-0005-0000-0000-00007B640000}"/>
    <cellStyle name="Normal 3 2 2 3 2 2 2 3" xfId="8215" xr:uid="{00000000-0005-0000-0000-00007C640000}"/>
    <cellStyle name="Normal 3 2 2 3 2 2 2 3 2" xfId="19134" xr:uid="{00000000-0005-0000-0000-00007D640000}"/>
    <cellStyle name="Normal 3 2 2 3 2 2 2 3 2 2" xfId="32019" xr:uid="{00000000-0005-0000-0000-00007E640000}"/>
    <cellStyle name="Normal 3 2 2 3 2 2 2 3 3" xfId="32018" xr:uid="{00000000-0005-0000-0000-00007F640000}"/>
    <cellStyle name="Normal 3 2 2 3 2 2 2 3 4" xfId="51903" xr:uid="{00000000-0005-0000-0000-000080640000}"/>
    <cellStyle name="Normal 3 2 2 3 2 2 2 4" xfId="6034" xr:uid="{00000000-0005-0000-0000-000081640000}"/>
    <cellStyle name="Normal 3 2 2 3 2 2 2 4 2" xfId="16953" xr:uid="{00000000-0005-0000-0000-000082640000}"/>
    <cellStyle name="Normal 3 2 2 3 2 2 2 4 2 2" xfId="32021" xr:uid="{00000000-0005-0000-0000-000083640000}"/>
    <cellStyle name="Normal 3 2 2 3 2 2 2 4 3" xfId="32020" xr:uid="{00000000-0005-0000-0000-000084640000}"/>
    <cellStyle name="Normal 3 2 2 3 2 2 2 4 4" xfId="49722" xr:uid="{00000000-0005-0000-0000-000085640000}"/>
    <cellStyle name="Normal 3 2 2 3 2 2 2 5" xfId="12591" xr:uid="{00000000-0005-0000-0000-000086640000}"/>
    <cellStyle name="Normal 3 2 2 3 2 2 2 5 2" xfId="32022" xr:uid="{00000000-0005-0000-0000-000087640000}"/>
    <cellStyle name="Normal 3 2 2 3 2 2 2 6" xfId="32013" xr:uid="{00000000-0005-0000-0000-000088640000}"/>
    <cellStyle name="Normal 3 2 2 3 2 2 2 7" xfId="45360" xr:uid="{00000000-0005-0000-0000-000089640000}"/>
    <cellStyle name="Normal 3 2 2 3 2 2 3" xfId="2762" xr:uid="{00000000-0005-0000-0000-00008A640000}"/>
    <cellStyle name="Normal 3 2 2 3 2 2 3 2" xfId="9305" xr:uid="{00000000-0005-0000-0000-00008B640000}"/>
    <cellStyle name="Normal 3 2 2 3 2 2 3 2 2" xfId="20224" xr:uid="{00000000-0005-0000-0000-00008C640000}"/>
    <cellStyle name="Normal 3 2 2 3 2 2 3 2 2 2" xfId="32025" xr:uid="{00000000-0005-0000-0000-00008D640000}"/>
    <cellStyle name="Normal 3 2 2 3 2 2 3 2 3" xfId="32024" xr:uid="{00000000-0005-0000-0000-00008E640000}"/>
    <cellStyle name="Normal 3 2 2 3 2 2 3 2 4" xfId="52993" xr:uid="{00000000-0005-0000-0000-00008F640000}"/>
    <cellStyle name="Normal 3 2 2 3 2 2 3 3" xfId="13681" xr:uid="{00000000-0005-0000-0000-000090640000}"/>
    <cellStyle name="Normal 3 2 2 3 2 2 3 3 2" xfId="32026" xr:uid="{00000000-0005-0000-0000-000091640000}"/>
    <cellStyle name="Normal 3 2 2 3 2 2 3 4" xfId="32023" xr:uid="{00000000-0005-0000-0000-000092640000}"/>
    <cellStyle name="Normal 3 2 2 3 2 2 3 5" xfId="46450" xr:uid="{00000000-0005-0000-0000-000093640000}"/>
    <cellStyle name="Normal 3 2 2 3 2 2 4" xfId="7124" xr:uid="{00000000-0005-0000-0000-000094640000}"/>
    <cellStyle name="Normal 3 2 2 3 2 2 4 2" xfId="18043" xr:uid="{00000000-0005-0000-0000-000095640000}"/>
    <cellStyle name="Normal 3 2 2 3 2 2 4 2 2" xfId="32028" xr:uid="{00000000-0005-0000-0000-000096640000}"/>
    <cellStyle name="Normal 3 2 2 3 2 2 4 3" xfId="32027" xr:uid="{00000000-0005-0000-0000-000097640000}"/>
    <cellStyle name="Normal 3 2 2 3 2 2 4 4" xfId="50812" xr:uid="{00000000-0005-0000-0000-000098640000}"/>
    <cellStyle name="Normal 3 2 2 3 2 2 5" xfId="4943" xr:uid="{00000000-0005-0000-0000-000099640000}"/>
    <cellStyle name="Normal 3 2 2 3 2 2 5 2" xfId="15862" xr:uid="{00000000-0005-0000-0000-00009A640000}"/>
    <cellStyle name="Normal 3 2 2 3 2 2 5 2 2" xfId="32030" xr:uid="{00000000-0005-0000-0000-00009B640000}"/>
    <cellStyle name="Normal 3 2 2 3 2 2 5 3" xfId="32029" xr:uid="{00000000-0005-0000-0000-00009C640000}"/>
    <cellStyle name="Normal 3 2 2 3 2 2 5 4" xfId="48631" xr:uid="{00000000-0005-0000-0000-00009D640000}"/>
    <cellStyle name="Normal 3 2 2 3 2 2 6" xfId="11500" xr:uid="{00000000-0005-0000-0000-00009E640000}"/>
    <cellStyle name="Normal 3 2 2 3 2 2 6 2" xfId="32031" xr:uid="{00000000-0005-0000-0000-00009F640000}"/>
    <cellStyle name="Normal 3 2 2 3 2 2 7" xfId="32012" xr:uid="{00000000-0005-0000-0000-0000A0640000}"/>
    <cellStyle name="Normal 3 2 2 3 2 2 8" xfId="44269" xr:uid="{00000000-0005-0000-0000-0000A1640000}"/>
    <cellStyle name="Normal 3 2 2 3 2 3" xfId="1472" xr:uid="{00000000-0005-0000-0000-0000A2640000}"/>
    <cellStyle name="Normal 3 2 2 3 2 3 2" xfId="3655" xr:uid="{00000000-0005-0000-0000-0000A3640000}"/>
    <cellStyle name="Normal 3 2 2 3 2 3 2 2" xfId="10198" xr:uid="{00000000-0005-0000-0000-0000A4640000}"/>
    <cellStyle name="Normal 3 2 2 3 2 3 2 2 2" xfId="21117" xr:uid="{00000000-0005-0000-0000-0000A5640000}"/>
    <cellStyle name="Normal 3 2 2 3 2 3 2 2 2 2" xfId="32035" xr:uid="{00000000-0005-0000-0000-0000A6640000}"/>
    <cellStyle name="Normal 3 2 2 3 2 3 2 2 3" xfId="32034" xr:uid="{00000000-0005-0000-0000-0000A7640000}"/>
    <cellStyle name="Normal 3 2 2 3 2 3 2 2 4" xfId="53886" xr:uid="{00000000-0005-0000-0000-0000A8640000}"/>
    <cellStyle name="Normal 3 2 2 3 2 3 2 3" xfId="14574" xr:uid="{00000000-0005-0000-0000-0000A9640000}"/>
    <cellStyle name="Normal 3 2 2 3 2 3 2 3 2" xfId="32036" xr:uid="{00000000-0005-0000-0000-0000AA640000}"/>
    <cellStyle name="Normal 3 2 2 3 2 3 2 4" xfId="32033" xr:uid="{00000000-0005-0000-0000-0000AB640000}"/>
    <cellStyle name="Normal 3 2 2 3 2 3 2 5" xfId="47343" xr:uid="{00000000-0005-0000-0000-0000AC640000}"/>
    <cellStyle name="Normal 3 2 2 3 2 3 3" xfId="8017" xr:uid="{00000000-0005-0000-0000-0000AD640000}"/>
    <cellStyle name="Normal 3 2 2 3 2 3 3 2" xfId="18936" xr:uid="{00000000-0005-0000-0000-0000AE640000}"/>
    <cellStyle name="Normal 3 2 2 3 2 3 3 2 2" xfId="32038" xr:uid="{00000000-0005-0000-0000-0000AF640000}"/>
    <cellStyle name="Normal 3 2 2 3 2 3 3 3" xfId="32037" xr:uid="{00000000-0005-0000-0000-0000B0640000}"/>
    <cellStyle name="Normal 3 2 2 3 2 3 3 4" xfId="51705" xr:uid="{00000000-0005-0000-0000-0000B1640000}"/>
    <cellStyle name="Normal 3 2 2 3 2 3 4" xfId="5836" xr:uid="{00000000-0005-0000-0000-0000B2640000}"/>
    <cellStyle name="Normal 3 2 2 3 2 3 4 2" xfId="16755" xr:uid="{00000000-0005-0000-0000-0000B3640000}"/>
    <cellStyle name="Normal 3 2 2 3 2 3 4 2 2" xfId="32040" xr:uid="{00000000-0005-0000-0000-0000B4640000}"/>
    <cellStyle name="Normal 3 2 2 3 2 3 4 3" xfId="32039" xr:uid="{00000000-0005-0000-0000-0000B5640000}"/>
    <cellStyle name="Normal 3 2 2 3 2 3 4 4" xfId="49524" xr:uid="{00000000-0005-0000-0000-0000B6640000}"/>
    <cellStyle name="Normal 3 2 2 3 2 3 5" xfId="12393" xr:uid="{00000000-0005-0000-0000-0000B7640000}"/>
    <cellStyle name="Normal 3 2 2 3 2 3 5 2" xfId="32041" xr:uid="{00000000-0005-0000-0000-0000B8640000}"/>
    <cellStyle name="Normal 3 2 2 3 2 3 6" xfId="32032" xr:uid="{00000000-0005-0000-0000-0000B9640000}"/>
    <cellStyle name="Normal 3 2 2 3 2 3 7" xfId="45162" xr:uid="{00000000-0005-0000-0000-0000BA640000}"/>
    <cellStyle name="Normal 3 2 2 3 2 4" xfId="2564" xr:uid="{00000000-0005-0000-0000-0000BB640000}"/>
    <cellStyle name="Normal 3 2 2 3 2 4 2" xfId="9107" xr:uid="{00000000-0005-0000-0000-0000BC640000}"/>
    <cellStyle name="Normal 3 2 2 3 2 4 2 2" xfId="20026" xr:uid="{00000000-0005-0000-0000-0000BD640000}"/>
    <cellStyle name="Normal 3 2 2 3 2 4 2 2 2" xfId="32044" xr:uid="{00000000-0005-0000-0000-0000BE640000}"/>
    <cellStyle name="Normal 3 2 2 3 2 4 2 3" xfId="32043" xr:uid="{00000000-0005-0000-0000-0000BF640000}"/>
    <cellStyle name="Normal 3 2 2 3 2 4 2 4" xfId="52795" xr:uid="{00000000-0005-0000-0000-0000C0640000}"/>
    <cellStyle name="Normal 3 2 2 3 2 4 3" xfId="13483" xr:uid="{00000000-0005-0000-0000-0000C1640000}"/>
    <cellStyle name="Normal 3 2 2 3 2 4 3 2" xfId="32045" xr:uid="{00000000-0005-0000-0000-0000C2640000}"/>
    <cellStyle name="Normal 3 2 2 3 2 4 4" xfId="32042" xr:uid="{00000000-0005-0000-0000-0000C3640000}"/>
    <cellStyle name="Normal 3 2 2 3 2 4 5" xfId="46252" xr:uid="{00000000-0005-0000-0000-0000C4640000}"/>
    <cellStyle name="Normal 3 2 2 3 2 5" xfId="6926" xr:uid="{00000000-0005-0000-0000-0000C5640000}"/>
    <cellStyle name="Normal 3 2 2 3 2 5 2" xfId="17845" xr:uid="{00000000-0005-0000-0000-0000C6640000}"/>
    <cellStyle name="Normal 3 2 2 3 2 5 2 2" xfId="32047" xr:uid="{00000000-0005-0000-0000-0000C7640000}"/>
    <cellStyle name="Normal 3 2 2 3 2 5 3" xfId="32046" xr:uid="{00000000-0005-0000-0000-0000C8640000}"/>
    <cellStyle name="Normal 3 2 2 3 2 5 4" xfId="50614" xr:uid="{00000000-0005-0000-0000-0000C9640000}"/>
    <cellStyle name="Normal 3 2 2 3 2 6" xfId="4745" xr:uid="{00000000-0005-0000-0000-0000CA640000}"/>
    <cellStyle name="Normal 3 2 2 3 2 6 2" xfId="15664" xr:uid="{00000000-0005-0000-0000-0000CB640000}"/>
    <cellStyle name="Normal 3 2 2 3 2 6 2 2" xfId="32049" xr:uid="{00000000-0005-0000-0000-0000CC640000}"/>
    <cellStyle name="Normal 3 2 2 3 2 6 3" xfId="32048" xr:uid="{00000000-0005-0000-0000-0000CD640000}"/>
    <cellStyle name="Normal 3 2 2 3 2 6 4" xfId="48433" xr:uid="{00000000-0005-0000-0000-0000CE640000}"/>
    <cellStyle name="Normal 3 2 2 3 2 7" xfId="11302" xr:uid="{00000000-0005-0000-0000-0000CF640000}"/>
    <cellStyle name="Normal 3 2 2 3 2 7 2" xfId="32050" xr:uid="{00000000-0005-0000-0000-0000D0640000}"/>
    <cellStyle name="Normal 3 2 2 3 2 8" xfId="32011" xr:uid="{00000000-0005-0000-0000-0000D1640000}"/>
    <cellStyle name="Normal 3 2 2 3 2 9" xfId="44071" xr:uid="{00000000-0005-0000-0000-0000D2640000}"/>
    <cellStyle name="Normal 3 2 2 3 3" xfId="471" xr:uid="{00000000-0005-0000-0000-0000D3640000}"/>
    <cellStyle name="Normal 3 2 2 3 3 2" xfId="1571" xr:uid="{00000000-0005-0000-0000-0000D4640000}"/>
    <cellStyle name="Normal 3 2 2 3 3 2 2" xfId="3754" xr:uid="{00000000-0005-0000-0000-0000D5640000}"/>
    <cellStyle name="Normal 3 2 2 3 3 2 2 2" xfId="10297" xr:uid="{00000000-0005-0000-0000-0000D6640000}"/>
    <cellStyle name="Normal 3 2 2 3 3 2 2 2 2" xfId="21216" xr:uid="{00000000-0005-0000-0000-0000D7640000}"/>
    <cellStyle name="Normal 3 2 2 3 3 2 2 2 2 2" xfId="32055" xr:uid="{00000000-0005-0000-0000-0000D8640000}"/>
    <cellStyle name="Normal 3 2 2 3 3 2 2 2 3" xfId="32054" xr:uid="{00000000-0005-0000-0000-0000D9640000}"/>
    <cellStyle name="Normal 3 2 2 3 3 2 2 2 4" xfId="53985" xr:uid="{00000000-0005-0000-0000-0000DA640000}"/>
    <cellStyle name="Normal 3 2 2 3 3 2 2 3" xfId="14673" xr:uid="{00000000-0005-0000-0000-0000DB640000}"/>
    <cellStyle name="Normal 3 2 2 3 3 2 2 3 2" xfId="32056" xr:uid="{00000000-0005-0000-0000-0000DC640000}"/>
    <cellStyle name="Normal 3 2 2 3 3 2 2 4" xfId="32053" xr:uid="{00000000-0005-0000-0000-0000DD640000}"/>
    <cellStyle name="Normal 3 2 2 3 3 2 2 5" xfId="47442" xr:uid="{00000000-0005-0000-0000-0000DE640000}"/>
    <cellStyle name="Normal 3 2 2 3 3 2 3" xfId="8116" xr:uid="{00000000-0005-0000-0000-0000DF640000}"/>
    <cellStyle name="Normal 3 2 2 3 3 2 3 2" xfId="19035" xr:uid="{00000000-0005-0000-0000-0000E0640000}"/>
    <cellStyle name="Normal 3 2 2 3 3 2 3 2 2" xfId="32058" xr:uid="{00000000-0005-0000-0000-0000E1640000}"/>
    <cellStyle name="Normal 3 2 2 3 3 2 3 3" xfId="32057" xr:uid="{00000000-0005-0000-0000-0000E2640000}"/>
    <cellStyle name="Normal 3 2 2 3 3 2 3 4" xfId="51804" xr:uid="{00000000-0005-0000-0000-0000E3640000}"/>
    <cellStyle name="Normal 3 2 2 3 3 2 4" xfId="5935" xr:uid="{00000000-0005-0000-0000-0000E4640000}"/>
    <cellStyle name="Normal 3 2 2 3 3 2 4 2" xfId="16854" xr:uid="{00000000-0005-0000-0000-0000E5640000}"/>
    <cellStyle name="Normal 3 2 2 3 3 2 4 2 2" xfId="32060" xr:uid="{00000000-0005-0000-0000-0000E6640000}"/>
    <cellStyle name="Normal 3 2 2 3 3 2 4 3" xfId="32059" xr:uid="{00000000-0005-0000-0000-0000E7640000}"/>
    <cellStyle name="Normal 3 2 2 3 3 2 4 4" xfId="49623" xr:uid="{00000000-0005-0000-0000-0000E8640000}"/>
    <cellStyle name="Normal 3 2 2 3 3 2 5" xfId="12492" xr:uid="{00000000-0005-0000-0000-0000E9640000}"/>
    <cellStyle name="Normal 3 2 2 3 3 2 5 2" xfId="32061" xr:uid="{00000000-0005-0000-0000-0000EA640000}"/>
    <cellStyle name="Normal 3 2 2 3 3 2 6" xfId="32052" xr:uid="{00000000-0005-0000-0000-0000EB640000}"/>
    <cellStyle name="Normal 3 2 2 3 3 2 7" xfId="45261" xr:uid="{00000000-0005-0000-0000-0000EC640000}"/>
    <cellStyle name="Normal 3 2 2 3 3 3" xfId="2663" xr:uid="{00000000-0005-0000-0000-0000ED640000}"/>
    <cellStyle name="Normal 3 2 2 3 3 3 2" xfId="9206" xr:uid="{00000000-0005-0000-0000-0000EE640000}"/>
    <cellStyle name="Normal 3 2 2 3 3 3 2 2" xfId="20125" xr:uid="{00000000-0005-0000-0000-0000EF640000}"/>
    <cellStyle name="Normal 3 2 2 3 3 3 2 2 2" xfId="32064" xr:uid="{00000000-0005-0000-0000-0000F0640000}"/>
    <cellStyle name="Normal 3 2 2 3 3 3 2 3" xfId="32063" xr:uid="{00000000-0005-0000-0000-0000F1640000}"/>
    <cellStyle name="Normal 3 2 2 3 3 3 2 4" xfId="52894" xr:uid="{00000000-0005-0000-0000-0000F2640000}"/>
    <cellStyle name="Normal 3 2 2 3 3 3 3" xfId="13582" xr:uid="{00000000-0005-0000-0000-0000F3640000}"/>
    <cellStyle name="Normal 3 2 2 3 3 3 3 2" xfId="32065" xr:uid="{00000000-0005-0000-0000-0000F4640000}"/>
    <cellStyle name="Normal 3 2 2 3 3 3 4" xfId="32062" xr:uid="{00000000-0005-0000-0000-0000F5640000}"/>
    <cellStyle name="Normal 3 2 2 3 3 3 5" xfId="46351" xr:uid="{00000000-0005-0000-0000-0000F6640000}"/>
    <cellStyle name="Normal 3 2 2 3 3 4" xfId="7025" xr:uid="{00000000-0005-0000-0000-0000F7640000}"/>
    <cellStyle name="Normal 3 2 2 3 3 4 2" xfId="17944" xr:uid="{00000000-0005-0000-0000-0000F8640000}"/>
    <cellStyle name="Normal 3 2 2 3 3 4 2 2" xfId="32067" xr:uid="{00000000-0005-0000-0000-0000F9640000}"/>
    <cellStyle name="Normal 3 2 2 3 3 4 3" xfId="32066" xr:uid="{00000000-0005-0000-0000-0000FA640000}"/>
    <cellStyle name="Normal 3 2 2 3 3 4 4" xfId="50713" xr:uid="{00000000-0005-0000-0000-0000FB640000}"/>
    <cellStyle name="Normal 3 2 2 3 3 5" xfId="4844" xr:uid="{00000000-0005-0000-0000-0000FC640000}"/>
    <cellStyle name="Normal 3 2 2 3 3 5 2" xfId="15763" xr:uid="{00000000-0005-0000-0000-0000FD640000}"/>
    <cellStyle name="Normal 3 2 2 3 3 5 2 2" xfId="32069" xr:uid="{00000000-0005-0000-0000-0000FE640000}"/>
    <cellStyle name="Normal 3 2 2 3 3 5 3" xfId="32068" xr:uid="{00000000-0005-0000-0000-0000FF640000}"/>
    <cellStyle name="Normal 3 2 2 3 3 5 4" xfId="48532" xr:uid="{00000000-0005-0000-0000-000000650000}"/>
    <cellStyle name="Normal 3 2 2 3 3 6" xfId="11401" xr:uid="{00000000-0005-0000-0000-000001650000}"/>
    <cellStyle name="Normal 3 2 2 3 3 6 2" xfId="32070" xr:uid="{00000000-0005-0000-0000-000002650000}"/>
    <cellStyle name="Normal 3 2 2 3 3 7" xfId="32051" xr:uid="{00000000-0005-0000-0000-000003650000}"/>
    <cellStyle name="Normal 3 2 2 3 3 8" xfId="44170" xr:uid="{00000000-0005-0000-0000-000004650000}"/>
    <cellStyle name="Normal 3 2 2 3 4" xfId="658" xr:uid="{00000000-0005-0000-0000-000005650000}"/>
    <cellStyle name="Normal 3 2 2 3 4 2" xfId="1757" xr:uid="{00000000-0005-0000-0000-000006650000}"/>
    <cellStyle name="Normal 3 2 2 3 4 2 2" xfId="3940" xr:uid="{00000000-0005-0000-0000-000007650000}"/>
    <cellStyle name="Normal 3 2 2 3 4 2 2 2" xfId="10483" xr:uid="{00000000-0005-0000-0000-000008650000}"/>
    <cellStyle name="Normal 3 2 2 3 4 2 2 2 2" xfId="21402" xr:uid="{00000000-0005-0000-0000-000009650000}"/>
    <cellStyle name="Normal 3 2 2 3 4 2 2 2 2 2" xfId="32075" xr:uid="{00000000-0005-0000-0000-00000A650000}"/>
    <cellStyle name="Normal 3 2 2 3 4 2 2 2 3" xfId="32074" xr:uid="{00000000-0005-0000-0000-00000B650000}"/>
    <cellStyle name="Normal 3 2 2 3 4 2 2 2 4" xfId="54171" xr:uid="{00000000-0005-0000-0000-00000C650000}"/>
    <cellStyle name="Normal 3 2 2 3 4 2 2 3" xfId="14859" xr:uid="{00000000-0005-0000-0000-00000D650000}"/>
    <cellStyle name="Normal 3 2 2 3 4 2 2 3 2" xfId="32076" xr:uid="{00000000-0005-0000-0000-00000E650000}"/>
    <cellStyle name="Normal 3 2 2 3 4 2 2 4" xfId="32073" xr:uid="{00000000-0005-0000-0000-00000F650000}"/>
    <cellStyle name="Normal 3 2 2 3 4 2 2 5" xfId="47628" xr:uid="{00000000-0005-0000-0000-000010650000}"/>
    <cellStyle name="Normal 3 2 2 3 4 2 3" xfId="8302" xr:uid="{00000000-0005-0000-0000-000011650000}"/>
    <cellStyle name="Normal 3 2 2 3 4 2 3 2" xfId="19221" xr:uid="{00000000-0005-0000-0000-000012650000}"/>
    <cellStyle name="Normal 3 2 2 3 4 2 3 2 2" xfId="32078" xr:uid="{00000000-0005-0000-0000-000013650000}"/>
    <cellStyle name="Normal 3 2 2 3 4 2 3 3" xfId="32077" xr:uid="{00000000-0005-0000-0000-000014650000}"/>
    <cellStyle name="Normal 3 2 2 3 4 2 3 4" xfId="51990" xr:uid="{00000000-0005-0000-0000-000015650000}"/>
    <cellStyle name="Normal 3 2 2 3 4 2 4" xfId="6121" xr:uid="{00000000-0005-0000-0000-000016650000}"/>
    <cellStyle name="Normal 3 2 2 3 4 2 4 2" xfId="17040" xr:uid="{00000000-0005-0000-0000-000017650000}"/>
    <cellStyle name="Normal 3 2 2 3 4 2 4 2 2" xfId="32080" xr:uid="{00000000-0005-0000-0000-000018650000}"/>
    <cellStyle name="Normal 3 2 2 3 4 2 4 3" xfId="32079" xr:uid="{00000000-0005-0000-0000-000019650000}"/>
    <cellStyle name="Normal 3 2 2 3 4 2 4 4" xfId="49809" xr:uid="{00000000-0005-0000-0000-00001A650000}"/>
    <cellStyle name="Normal 3 2 2 3 4 2 5" xfId="12678" xr:uid="{00000000-0005-0000-0000-00001B650000}"/>
    <cellStyle name="Normal 3 2 2 3 4 2 5 2" xfId="32081" xr:uid="{00000000-0005-0000-0000-00001C650000}"/>
    <cellStyle name="Normal 3 2 2 3 4 2 6" xfId="32072" xr:uid="{00000000-0005-0000-0000-00001D650000}"/>
    <cellStyle name="Normal 3 2 2 3 4 2 7" xfId="45447" xr:uid="{00000000-0005-0000-0000-00001E650000}"/>
    <cellStyle name="Normal 3 2 2 3 4 3" xfId="2849" xr:uid="{00000000-0005-0000-0000-00001F650000}"/>
    <cellStyle name="Normal 3 2 2 3 4 3 2" xfId="9392" xr:uid="{00000000-0005-0000-0000-000020650000}"/>
    <cellStyle name="Normal 3 2 2 3 4 3 2 2" xfId="20311" xr:uid="{00000000-0005-0000-0000-000021650000}"/>
    <cellStyle name="Normal 3 2 2 3 4 3 2 2 2" xfId="32084" xr:uid="{00000000-0005-0000-0000-000022650000}"/>
    <cellStyle name="Normal 3 2 2 3 4 3 2 3" xfId="32083" xr:uid="{00000000-0005-0000-0000-000023650000}"/>
    <cellStyle name="Normal 3 2 2 3 4 3 2 4" xfId="53080" xr:uid="{00000000-0005-0000-0000-000024650000}"/>
    <cellStyle name="Normal 3 2 2 3 4 3 3" xfId="13768" xr:uid="{00000000-0005-0000-0000-000025650000}"/>
    <cellStyle name="Normal 3 2 2 3 4 3 3 2" xfId="32085" xr:uid="{00000000-0005-0000-0000-000026650000}"/>
    <cellStyle name="Normal 3 2 2 3 4 3 4" xfId="32082" xr:uid="{00000000-0005-0000-0000-000027650000}"/>
    <cellStyle name="Normal 3 2 2 3 4 3 5" xfId="46537" xr:uid="{00000000-0005-0000-0000-000028650000}"/>
    <cellStyle name="Normal 3 2 2 3 4 4" xfId="7211" xr:uid="{00000000-0005-0000-0000-000029650000}"/>
    <cellStyle name="Normal 3 2 2 3 4 4 2" xfId="18130" xr:uid="{00000000-0005-0000-0000-00002A650000}"/>
    <cellStyle name="Normal 3 2 2 3 4 4 2 2" xfId="32087" xr:uid="{00000000-0005-0000-0000-00002B650000}"/>
    <cellStyle name="Normal 3 2 2 3 4 4 3" xfId="32086" xr:uid="{00000000-0005-0000-0000-00002C650000}"/>
    <cellStyle name="Normal 3 2 2 3 4 4 4" xfId="50899" xr:uid="{00000000-0005-0000-0000-00002D650000}"/>
    <cellStyle name="Normal 3 2 2 3 4 5" xfId="5030" xr:uid="{00000000-0005-0000-0000-00002E650000}"/>
    <cellStyle name="Normal 3 2 2 3 4 5 2" xfId="15949" xr:uid="{00000000-0005-0000-0000-00002F650000}"/>
    <cellStyle name="Normal 3 2 2 3 4 5 2 2" xfId="32089" xr:uid="{00000000-0005-0000-0000-000030650000}"/>
    <cellStyle name="Normal 3 2 2 3 4 5 3" xfId="32088" xr:uid="{00000000-0005-0000-0000-000031650000}"/>
    <cellStyle name="Normal 3 2 2 3 4 5 4" xfId="48718" xr:uid="{00000000-0005-0000-0000-000032650000}"/>
    <cellStyle name="Normal 3 2 2 3 4 6" xfId="11587" xr:uid="{00000000-0005-0000-0000-000033650000}"/>
    <cellStyle name="Normal 3 2 2 3 4 6 2" xfId="32090" xr:uid="{00000000-0005-0000-0000-000034650000}"/>
    <cellStyle name="Normal 3 2 2 3 4 7" xfId="32071" xr:uid="{00000000-0005-0000-0000-000035650000}"/>
    <cellStyle name="Normal 3 2 2 3 4 8" xfId="44356" xr:uid="{00000000-0005-0000-0000-000036650000}"/>
    <cellStyle name="Normal 3 2 2 3 5" xfId="756" xr:uid="{00000000-0005-0000-0000-000037650000}"/>
    <cellStyle name="Normal 3 2 2 3 5 2" xfId="1855" xr:uid="{00000000-0005-0000-0000-000038650000}"/>
    <cellStyle name="Normal 3 2 2 3 5 2 2" xfId="4038" xr:uid="{00000000-0005-0000-0000-000039650000}"/>
    <cellStyle name="Normal 3 2 2 3 5 2 2 2" xfId="10581" xr:uid="{00000000-0005-0000-0000-00003A650000}"/>
    <cellStyle name="Normal 3 2 2 3 5 2 2 2 2" xfId="21500" xr:uid="{00000000-0005-0000-0000-00003B650000}"/>
    <cellStyle name="Normal 3 2 2 3 5 2 2 2 2 2" xfId="32095" xr:uid="{00000000-0005-0000-0000-00003C650000}"/>
    <cellStyle name="Normal 3 2 2 3 5 2 2 2 3" xfId="32094" xr:uid="{00000000-0005-0000-0000-00003D650000}"/>
    <cellStyle name="Normal 3 2 2 3 5 2 2 2 4" xfId="54269" xr:uid="{00000000-0005-0000-0000-00003E650000}"/>
    <cellStyle name="Normal 3 2 2 3 5 2 2 3" xfId="14957" xr:uid="{00000000-0005-0000-0000-00003F650000}"/>
    <cellStyle name="Normal 3 2 2 3 5 2 2 3 2" xfId="32096" xr:uid="{00000000-0005-0000-0000-000040650000}"/>
    <cellStyle name="Normal 3 2 2 3 5 2 2 4" xfId="32093" xr:uid="{00000000-0005-0000-0000-000041650000}"/>
    <cellStyle name="Normal 3 2 2 3 5 2 2 5" xfId="47726" xr:uid="{00000000-0005-0000-0000-000042650000}"/>
    <cellStyle name="Normal 3 2 2 3 5 2 3" xfId="8400" xr:uid="{00000000-0005-0000-0000-000043650000}"/>
    <cellStyle name="Normal 3 2 2 3 5 2 3 2" xfId="19319" xr:uid="{00000000-0005-0000-0000-000044650000}"/>
    <cellStyle name="Normal 3 2 2 3 5 2 3 2 2" xfId="32098" xr:uid="{00000000-0005-0000-0000-000045650000}"/>
    <cellStyle name="Normal 3 2 2 3 5 2 3 3" xfId="32097" xr:uid="{00000000-0005-0000-0000-000046650000}"/>
    <cellStyle name="Normal 3 2 2 3 5 2 3 4" xfId="52088" xr:uid="{00000000-0005-0000-0000-000047650000}"/>
    <cellStyle name="Normal 3 2 2 3 5 2 4" xfId="6219" xr:uid="{00000000-0005-0000-0000-000048650000}"/>
    <cellStyle name="Normal 3 2 2 3 5 2 4 2" xfId="17138" xr:uid="{00000000-0005-0000-0000-000049650000}"/>
    <cellStyle name="Normal 3 2 2 3 5 2 4 2 2" xfId="32100" xr:uid="{00000000-0005-0000-0000-00004A650000}"/>
    <cellStyle name="Normal 3 2 2 3 5 2 4 3" xfId="32099" xr:uid="{00000000-0005-0000-0000-00004B650000}"/>
    <cellStyle name="Normal 3 2 2 3 5 2 4 4" xfId="49907" xr:uid="{00000000-0005-0000-0000-00004C650000}"/>
    <cellStyle name="Normal 3 2 2 3 5 2 5" xfId="12776" xr:uid="{00000000-0005-0000-0000-00004D650000}"/>
    <cellStyle name="Normal 3 2 2 3 5 2 5 2" xfId="32101" xr:uid="{00000000-0005-0000-0000-00004E650000}"/>
    <cellStyle name="Normal 3 2 2 3 5 2 6" xfId="32092" xr:uid="{00000000-0005-0000-0000-00004F650000}"/>
    <cellStyle name="Normal 3 2 2 3 5 2 7" xfId="45545" xr:uid="{00000000-0005-0000-0000-000050650000}"/>
    <cellStyle name="Normal 3 2 2 3 5 3" xfId="2947" xr:uid="{00000000-0005-0000-0000-000051650000}"/>
    <cellStyle name="Normal 3 2 2 3 5 3 2" xfId="9490" xr:uid="{00000000-0005-0000-0000-000052650000}"/>
    <cellStyle name="Normal 3 2 2 3 5 3 2 2" xfId="20409" xr:uid="{00000000-0005-0000-0000-000053650000}"/>
    <cellStyle name="Normal 3 2 2 3 5 3 2 2 2" xfId="32104" xr:uid="{00000000-0005-0000-0000-000054650000}"/>
    <cellStyle name="Normal 3 2 2 3 5 3 2 3" xfId="32103" xr:uid="{00000000-0005-0000-0000-000055650000}"/>
    <cellStyle name="Normal 3 2 2 3 5 3 2 4" xfId="53178" xr:uid="{00000000-0005-0000-0000-000056650000}"/>
    <cellStyle name="Normal 3 2 2 3 5 3 3" xfId="13866" xr:uid="{00000000-0005-0000-0000-000057650000}"/>
    <cellStyle name="Normal 3 2 2 3 5 3 3 2" xfId="32105" xr:uid="{00000000-0005-0000-0000-000058650000}"/>
    <cellStyle name="Normal 3 2 2 3 5 3 4" xfId="32102" xr:uid="{00000000-0005-0000-0000-000059650000}"/>
    <cellStyle name="Normal 3 2 2 3 5 3 5" xfId="46635" xr:uid="{00000000-0005-0000-0000-00005A650000}"/>
    <cellStyle name="Normal 3 2 2 3 5 4" xfId="7309" xr:uid="{00000000-0005-0000-0000-00005B650000}"/>
    <cellStyle name="Normal 3 2 2 3 5 4 2" xfId="18228" xr:uid="{00000000-0005-0000-0000-00005C650000}"/>
    <cellStyle name="Normal 3 2 2 3 5 4 2 2" xfId="32107" xr:uid="{00000000-0005-0000-0000-00005D650000}"/>
    <cellStyle name="Normal 3 2 2 3 5 4 3" xfId="32106" xr:uid="{00000000-0005-0000-0000-00005E650000}"/>
    <cellStyle name="Normal 3 2 2 3 5 4 4" xfId="50997" xr:uid="{00000000-0005-0000-0000-00005F650000}"/>
    <cellStyle name="Normal 3 2 2 3 5 5" xfId="5128" xr:uid="{00000000-0005-0000-0000-000060650000}"/>
    <cellStyle name="Normal 3 2 2 3 5 5 2" xfId="16047" xr:uid="{00000000-0005-0000-0000-000061650000}"/>
    <cellStyle name="Normal 3 2 2 3 5 5 2 2" xfId="32109" xr:uid="{00000000-0005-0000-0000-000062650000}"/>
    <cellStyle name="Normal 3 2 2 3 5 5 3" xfId="32108" xr:uid="{00000000-0005-0000-0000-000063650000}"/>
    <cellStyle name="Normal 3 2 2 3 5 5 4" xfId="48816" xr:uid="{00000000-0005-0000-0000-000064650000}"/>
    <cellStyle name="Normal 3 2 2 3 5 6" xfId="11685" xr:uid="{00000000-0005-0000-0000-000065650000}"/>
    <cellStyle name="Normal 3 2 2 3 5 6 2" xfId="32110" xr:uid="{00000000-0005-0000-0000-000066650000}"/>
    <cellStyle name="Normal 3 2 2 3 5 7" xfId="32091" xr:uid="{00000000-0005-0000-0000-000067650000}"/>
    <cellStyle name="Normal 3 2 2 3 5 8" xfId="44454" xr:uid="{00000000-0005-0000-0000-000068650000}"/>
    <cellStyle name="Normal 3 2 2 3 6" xfId="854" xr:uid="{00000000-0005-0000-0000-000069650000}"/>
    <cellStyle name="Normal 3 2 2 3 6 2" xfId="1953" xr:uid="{00000000-0005-0000-0000-00006A650000}"/>
    <cellStyle name="Normal 3 2 2 3 6 2 2" xfId="4136" xr:uid="{00000000-0005-0000-0000-00006B650000}"/>
    <cellStyle name="Normal 3 2 2 3 6 2 2 2" xfId="10679" xr:uid="{00000000-0005-0000-0000-00006C650000}"/>
    <cellStyle name="Normal 3 2 2 3 6 2 2 2 2" xfId="21598" xr:uid="{00000000-0005-0000-0000-00006D650000}"/>
    <cellStyle name="Normal 3 2 2 3 6 2 2 2 2 2" xfId="32115" xr:uid="{00000000-0005-0000-0000-00006E650000}"/>
    <cellStyle name="Normal 3 2 2 3 6 2 2 2 3" xfId="32114" xr:uid="{00000000-0005-0000-0000-00006F650000}"/>
    <cellStyle name="Normal 3 2 2 3 6 2 2 2 4" xfId="54367" xr:uid="{00000000-0005-0000-0000-000070650000}"/>
    <cellStyle name="Normal 3 2 2 3 6 2 2 3" xfId="15055" xr:uid="{00000000-0005-0000-0000-000071650000}"/>
    <cellStyle name="Normal 3 2 2 3 6 2 2 3 2" xfId="32116" xr:uid="{00000000-0005-0000-0000-000072650000}"/>
    <cellStyle name="Normal 3 2 2 3 6 2 2 4" xfId="32113" xr:uid="{00000000-0005-0000-0000-000073650000}"/>
    <cellStyle name="Normal 3 2 2 3 6 2 2 5" xfId="47824" xr:uid="{00000000-0005-0000-0000-000074650000}"/>
    <cellStyle name="Normal 3 2 2 3 6 2 3" xfId="8498" xr:uid="{00000000-0005-0000-0000-000075650000}"/>
    <cellStyle name="Normal 3 2 2 3 6 2 3 2" xfId="19417" xr:uid="{00000000-0005-0000-0000-000076650000}"/>
    <cellStyle name="Normal 3 2 2 3 6 2 3 2 2" xfId="32118" xr:uid="{00000000-0005-0000-0000-000077650000}"/>
    <cellStyle name="Normal 3 2 2 3 6 2 3 3" xfId="32117" xr:uid="{00000000-0005-0000-0000-000078650000}"/>
    <cellStyle name="Normal 3 2 2 3 6 2 3 4" xfId="52186" xr:uid="{00000000-0005-0000-0000-000079650000}"/>
    <cellStyle name="Normal 3 2 2 3 6 2 4" xfId="6317" xr:uid="{00000000-0005-0000-0000-00007A650000}"/>
    <cellStyle name="Normal 3 2 2 3 6 2 4 2" xfId="17236" xr:uid="{00000000-0005-0000-0000-00007B650000}"/>
    <cellStyle name="Normal 3 2 2 3 6 2 4 2 2" xfId="32120" xr:uid="{00000000-0005-0000-0000-00007C650000}"/>
    <cellStyle name="Normal 3 2 2 3 6 2 4 3" xfId="32119" xr:uid="{00000000-0005-0000-0000-00007D650000}"/>
    <cellStyle name="Normal 3 2 2 3 6 2 4 4" xfId="50005" xr:uid="{00000000-0005-0000-0000-00007E650000}"/>
    <cellStyle name="Normal 3 2 2 3 6 2 5" xfId="12874" xr:uid="{00000000-0005-0000-0000-00007F650000}"/>
    <cellStyle name="Normal 3 2 2 3 6 2 5 2" xfId="32121" xr:uid="{00000000-0005-0000-0000-000080650000}"/>
    <cellStyle name="Normal 3 2 2 3 6 2 6" xfId="32112" xr:uid="{00000000-0005-0000-0000-000081650000}"/>
    <cellStyle name="Normal 3 2 2 3 6 2 7" xfId="45643" xr:uid="{00000000-0005-0000-0000-000082650000}"/>
    <cellStyle name="Normal 3 2 2 3 6 3" xfId="3045" xr:uid="{00000000-0005-0000-0000-000083650000}"/>
    <cellStyle name="Normal 3 2 2 3 6 3 2" xfId="9588" xr:uid="{00000000-0005-0000-0000-000084650000}"/>
    <cellStyle name="Normal 3 2 2 3 6 3 2 2" xfId="20507" xr:uid="{00000000-0005-0000-0000-000085650000}"/>
    <cellStyle name="Normal 3 2 2 3 6 3 2 2 2" xfId="32124" xr:uid="{00000000-0005-0000-0000-000086650000}"/>
    <cellStyle name="Normal 3 2 2 3 6 3 2 3" xfId="32123" xr:uid="{00000000-0005-0000-0000-000087650000}"/>
    <cellStyle name="Normal 3 2 2 3 6 3 2 4" xfId="53276" xr:uid="{00000000-0005-0000-0000-000088650000}"/>
    <cellStyle name="Normal 3 2 2 3 6 3 3" xfId="13964" xr:uid="{00000000-0005-0000-0000-000089650000}"/>
    <cellStyle name="Normal 3 2 2 3 6 3 3 2" xfId="32125" xr:uid="{00000000-0005-0000-0000-00008A650000}"/>
    <cellStyle name="Normal 3 2 2 3 6 3 4" xfId="32122" xr:uid="{00000000-0005-0000-0000-00008B650000}"/>
    <cellStyle name="Normal 3 2 2 3 6 3 5" xfId="46733" xr:uid="{00000000-0005-0000-0000-00008C650000}"/>
    <cellStyle name="Normal 3 2 2 3 6 4" xfId="7407" xr:uid="{00000000-0005-0000-0000-00008D650000}"/>
    <cellStyle name="Normal 3 2 2 3 6 4 2" xfId="18326" xr:uid="{00000000-0005-0000-0000-00008E650000}"/>
    <cellStyle name="Normal 3 2 2 3 6 4 2 2" xfId="32127" xr:uid="{00000000-0005-0000-0000-00008F650000}"/>
    <cellStyle name="Normal 3 2 2 3 6 4 3" xfId="32126" xr:uid="{00000000-0005-0000-0000-000090650000}"/>
    <cellStyle name="Normal 3 2 2 3 6 4 4" xfId="51095" xr:uid="{00000000-0005-0000-0000-000091650000}"/>
    <cellStyle name="Normal 3 2 2 3 6 5" xfId="5226" xr:uid="{00000000-0005-0000-0000-000092650000}"/>
    <cellStyle name="Normal 3 2 2 3 6 5 2" xfId="16145" xr:uid="{00000000-0005-0000-0000-000093650000}"/>
    <cellStyle name="Normal 3 2 2 3 6 5 2 2" xfId="32129" xr:uid="{00000000-0005-0000-0000-000094650000}"/>
    <cellStyle name="Normal 3 2 2 3 6 5 3" xfId="32128" xr:uid="{00000000-0005-0000-0000-000095650000}"/>
    <cellStyle name="Normal 3 2 2 3 6 5 4" xfId="48914" xr:uid="{00000000-0005-0000-0000-000096650000}"/>
    <cellStyle name="Normal 3 2 2 3 6 6" xfId="11783" xr:uid="{00000000-0005-0000-0000-000097650000}"/>
    <cellStyle name="Normal 3 2 2 3 6 6 2" xfId="32130" xr:uid="{00000000-0005-0000-0000-000098650000}"/>
    <cellStyle name="Normal 3 2 2 3 6 7" xfId="32111" xr:uid="{00000000-0005-0000-0000-000099650000}"/>
    <cellStyle name="Normal 3 2 2 3 6 8" xfId="44552" xr:uid="{00000000-0005-0000-0000-00009A650000}"/>
    <cellStyle name="Normal 3 2 2 3 7" xfId="966" xr:uid="{00000000-0005-0000-0000-00009B650000}"/>
    <cellStyle name="Normal 3 2 2 3 7 2" xfId="2064" xr:uid="{00000000-0005-0000-0000-00009C650000}"/>
    <cellStyle name="Normal 3 2 2 3 7 2 2" xfId="4247" xr:uid="{00000000-0005-0000-0000-00009D650000}"/>
    <cellStyle name="Normal 3 2 2 3 7 2 2 2" xfId="10790" xr:uid="{00000000-0005-0000-0000-00009E650000}"/>
    <cellStyle name="Normal 3 2 2 3 7 2 2 2 2" xfId="21709" xr:uid="{00000000-0005-0000-0000-00009F650000}"/>
    <cellStyle name="Normal 3 2 2 3 7 2 2 2 2 2" xfId="32135" xr:uid="{00000000-0005-0000-0000-0000A0650000}"/>
    <cellStyle name="Normal 3 2 2 3 7 2 2 2 3" xfId="32134" xr:uid="{00000000-0005-0000-0000-0000A1650000}"/>
    <cellStyle name="Normal 3 2 2 3 7 2 2 2 4" xfId="54478" xr:uid="{00000000-0005-0000-0000-0000A2650000}"/>
    <cellStyle name="Normal 3 2 2 3 7 2 2 3" xfId="15166" xr:uid="{00000000-0005-0000-0000-0000A3650000}"/>
    <cellStyle name="Normal 3 2 2 3 7 2 2 3 2" xfId="32136" xr:uid="{00000000-0005-0000-0000-0000A4650000}"/>
    <cellStyle name="Normal 3 2 2 3 7 2 2 4" xfId="32133" xr:uid="{00000000-0005-0000-0000-0000A5650000}"/>
    <cellStyle name="Normal 3 2 2 3 7 2 2 5" xfId="47935" xr:uid="{00000000-0005-0000-0000-0000A6650000}"/>
    <cellStyle name="Normal 3 2 2 3 7 2 3" xfId="8609" xr:uid="{00000000-0005-0000-0000-0000A7650000}"/>
    <cellStyle name="Normal 3 2 2 3 7 2 3 2" xfId="19528" xr:uid="{00000000-0005-0000-0000-0000A8650000}"/>
    <cellStyle name="Normal 3 2 2 3 7 2 3 2 2" xfId="32138" xr:uid="{00000000-0005-0000-0000-0000A9650000}"/>
    <cellStyle name="Normal 3 2 2 3 7 2 3 3" xfId="32137" xr:uid="{00000000-0005-0000-0000-0000AA650000}"/>
    <cellStyle name="Normal 3 2 2 3 7 2 3 4" xfId="52297" xr:uid="{00000000-0005-0000-0000-0000AB650000}"/>
    <cellStyle name="Normal 3 2 2 3 7 2 4" xfId="6428" xr:uid="{00000000-0005-0000-0000-0000AC650000}"/>
    <cellStyle name="Normal 3 2 2 3 7 2 4 2" xfId="17347" xr:uid="{00000000-0005-0000-0000-0000AD650000}"/>
    <cellStyle name="Normal 3 2 2 3 7 2 4 2 2" xfId="32140" xr:uid="{00000000-0005-0000-0000-0000AE650000}"/>
    <cellStyle name="Normal 3 2 2 3 7 2 4 3" xfId="32139" xr:uid="{00000000-0005-0000-0000-0000AF650000}"/>
    <cellStyle name="Normal 3 2 2 3 7 2 4 4" xfId="50116" xr:uid="{00000000-0005-0000-0000-0000B0650000}"/>
    <cellStyle name="Normal 3 2 2 3 7 2 5" xfId="12985" xr:uid="{00000000-0005-0000-0000-0000B1650000}"/>
    <cellStyle name="Normal 3 2 2 3 7 2 5 2" xfId="32141" xr:uid="{00000000-0005-0000-0000-0000B2650000}"/>
    <cellStyle name="Normal 3 2 2 3 7 2 6" xfId="32132" xr:uid="{00000000-0005-0000-0000-0000B3650000}"/>
    <cellStyle name="Normal 3 2 2 3 7 2 7" xfId="45754" xr:uid="{00000000-0005-0000-0000-0000B4650000}"/>
    <cellStyle name="Normal 3 2 2 3 7 3" xfId="3156" xr:uid="{00000000-0005-0000-0000-0000B5650000}"/>
    <cellStyle name="Normal 3 2 2 3 7 3 2" xfId="9699" xr:uid="{00000000-0005-0000-0000-0000B6650000}"/>
    <cellStyle name="Normal 3 2 2 3 7 3 2 2" xfId="20618" xr:uid="{00000000-0005-0000-0000-0000B7650000}"/>
    <cellStyle name="Normal 3 2 2 3 7 3 2 2 2" xfId="32144" xr:uid="{00000000-0005-0000-0000-0000B8650000}"/>
    <cellStyle name="Normal 3 2 2 3 7 3 2 3" xfId="32143" xr:uid="{00000000-0005-0000-0000-0000B9650000}"/>
    <cellStyle name="Normal 3 2 2 3 7 3 2 4" xfId="53387" xr:uid="{00000000-0005-0000-0000-0000BA650000}"/>
    <cellStyle name="Normal 3 2 2 3 7 3 3" xfId="14075" xr:uid="{00000000-0005-0000-0000-0000BB650000}"/>
    <cellStyle name="Normal 3 2 2 3 7 3 3 2" xfId="32145" xr:uid="{00000000-0005-0000-0000-0000BC650000}"/>
    <cellStyle name="Normal 3 2 2 3 7 3 4" xfId="32142" xr:uid="{00000000-0005-0000-0000-0000BD650000}"/>
    <cellStyle name="Normal 3 2 2 3 7 3 5" xfId="46844" xr:uid="{00000000-0005-0000-0000-0000BE650000}"/>
    <cellStyle name="Normal 3 2 2 3 7 4" xfId="7518" xr:uid="{00000000-0005-0000-0000-0000BF650000}"/>
    <cellStyle name="Normal 3 2 2 3 7 4 2" xfId="18437" xr:uid="{00000000-0005-0000-0000-0000C0650000}"/>
    <cellStyle name="Normal 3 2 2 3 7 4 2 2" xfId="32147" xr:uid="{00000000-0005-0000-0000-0000C1650000}"/>
    <cellStyle name="Normal 3 2 2 3 7 4 3" xfId="32146" xr:uid="{00000000-0005-0000-0000-0000C2650000}"/>
    <cellStyle name="Normal 3 2 2 3 7 4 4" xfId="51206" xr:uid="{00000000-0005-0000-0000-0000C3650000}"/>
    <cellStyle name="Normal 3 2 2 3 7 5" xfId="5337" xr:uid="{00000000-0005-0000-0000-0000C4650000}"/>
    <cellStyle name="Normal 3 2 2 3 7 5 2" xfId="16256" xr:uid="{00000000-0005-0000-0000-0000C5650000}"/>
    <cellStyle name="Normal 3 2 2 3 7 5 2 2" xfId="32149" xr:uid="{00000000-0005-0000-0000-0000C6650000}"/>
    <cellStyle name="Normal 3 2 2 3 7 5 3" xfId="32148" xr:uid="{00000000-0005-0000-0000-0000C7650000}"/>
    <cellStyle name="Normal 3 2 2 3 7 5 4" xfId="49025" xr:uid="{00000000-0005-0000-0000-0000C8650000}"/>
    <cellStyle name="Normal 3 2 2 3 7 6" xfId="11894" xr:uid="{00000000-0005-0000-0000-0000C9650000}"/>
    <cellStyle name="Normal 3 2 2 3 7 6 2" xfId="32150" xr:uid="{00000000-0005-0000-0000-0000CA650000}"/>
    <cellStyle name="Normal 3 2 2 3 7 7" xfId="32131" xr:uid="{00000000-0005-0000-0000-0000CB650000}"/>
    <cellStyle name="Normal 3 2 2 3 7 8" xfId="44663" xr:uid="{00000000-0005-0000-0000-0000CC650000}"/>
    <cellStyle name="Normal 3 2 2 3 8" xfId="1052" xr:uid="{00000000-0005-0000-0000-0000CD650000}"/>
    <cellStyle name="Normal 3 2 2 3 8 2" xfId="2150" xr:uid="{00000000-0005-0000-0000-0000CE650000}"/>
    <cellStyle name="Normal 3 2 2 3 8 2 2" xfId="4333" xr:uid="{00000000-0005-0000-0000-0000CF650000}"/>
    <cellStyle name="Normal 3 2 2 3 8 2 2 2" xfId="10876" xr:uid="{00000000-0005-0000-0000-0000D0650000}"/>
    <cellStyle name="Normal 3 2 2 3 8 2 2 2 2" xfId="21795" xr:uid="{00000000-0005-0000-0000-0000D1650000}"/>
    <cellStyle name="Normal 3 2 2 3 8 2 2 2 2 2" xfId="32155" xr:uid="{00000000-0005-0000-0000-0000D2650000}"/>
    <cellStyle name="Normal 3 2 2 3 8 2 2 2 3" xfId="32154" xr:uid="{00000000-0005-0000-0000-0000D3650000}"/>
    <cellStyle name="Normal 3 2 2 3 8 2 2 2 4" xfId="54564" xr:uid="{00000000-0005-0000-0000-0000D4650000}"/>
    <cellStyle name="Normal 3 2 2 3 8 2 2 3" xfId="15252" xr:uid="{00000000-0005-0000-0000-0000D5650000}"/>
    <cellStyle name="Normal 3 2 2 3 8 2 2 3 2" xfId="32156" xr:uid="{00000000-0005-0000-0000-0000D6650000}"/>
    <cellStyle name="Normal 3 2 2 3 8 2 2 4" xfId="32153" xr:uid="{00000000-0005-0000-0000-0000D7650000}"/>
    <cellStyle name="Normal 3 2 2 3 8 2 2 5" xfId="48021" xr:uid="{00000000-0005-0000-0000-0000D8650000}"/>
    <cellStyle name="Normal 3 2 2 3 8 2 3" xfId="8695" xr:uid="{00000000-0005-0000-0000-0000D9650000}"/>
    <cellStyle name="Normal 3 2 2 3 8 2 3 2" xfId="19614" xr:uid="{00000000-0005-0000-0000-0000DA650000}"/>
    <cellStyle name="Normal 3 2 2 3 8 2 3 2 2" xfId="32158" xr:uid="{00000000-0005-0000-0000-0000DB650000}"/>
    <cellStyle name="Normal 3 2 2 3 8 2 3 3" xfId="32157" xr:uid="{00000000-0005-0000-0000-0000DC650000}"/>
    <cellStyle name="Normal 3 2 2 3 8 2 3 4" xfId="52383" xr:uid="{00000000-0005-0000-0000-0000DD650000}"/>
    <cellStyle name="Normal 3 2 2 3 8 2 4" xfId="6514" xr:uid="{00000000-0005-0000-0000-0000DE650000}"/>
    <cellStyle name="Normal 3 2 2 3 8 2 4 2" xfId="17433" xr:uid="{00000000-0005-0000-0000-0000DF650000}"/>
    <cellStyle name="Normal 3 2 2 3 8 2 4 2 2" xfId="32160" xr:uid="{00000000-0005-0000-0000-0000E0650000}"/>
    <cellStyle name="Normal 3 2 2 3 8 2 4 3" xfId="32159" xr:uid="{00000000-0005-0000-0000-0000E1650000}"/>
    <cellStyle name="Normal 3 2 2 3 8 2 4 4" xfId="50202" xr:uid="{00000000-0005-0000-0000-0000E2650000}"/>
    <cellStyle name="Normal 3 2 2 3 8 2 5" xfId="13071" xr:uid="{00000000-0005-0000-0000-0000E3650000}"/>
    <cellStyle name="Normal 3 2 2 3 8 2 5 2" xfId="32161" xr:uid="{00000000-0005-0000-0000-0000E4650000}"/>
    <cellStyle name="Normal 3 2 2 3 8 2 6" xfId="32152" xr:uid="{00000000-0005-0000-0000-0000E5650000}"/>
    <cellStyle name="Normal 3 2 2 3 8 2 7" xfId="45840" xr:uid="{00000000-0005-0000-0000-0000E6650000}"/>
    <cellStyle name="Normal 3 2 2 3 8 3" xfId="3242" xr:uid="{00000000-0005-0000-0000-0000E7650000}"/>
    <cellStyle name="Normal 3 2 2 3 8 3 2" xfId="9785" xr:uid="{00000000-0005-0000-0000-0000E8650000}"/>
    <cellStyle name="Normal 3 2 2 3 8 3 2 2" xfId="20704" xr:uid="{00000000-0005-0000-0000-0000E9650000}"/>
    <cellStyle name="Normal 3 2 2 3 8 3 2 2 2" xfId="32164" xr:uid="{00000000-0005-0000-0000-0000EA650000}"/>
    <cellStyle name="Normal 3 2 2 3 8 3 2 3" xfId="32163" xr:uid="{00000000-0005-0000-0000-0000EB650000}"/>
    <cellStyle name="Normal 3 2 2 3 8 3 2 4" xfId="53473" xr:uid="{00000000-0005-0000-0000-0000EC650000}"/>
    <cellStyle name="Normal 3 2 2 3 8 3 3" xfId="14161" xr:uid="{00000000-0005-0000-0000-0000ED650000}"/>
    <cellStyle name="Normal 3 2 2 3 8 3 3 2" xfId="32165" xr:uid="{00000000-0005-0000-0000-0000EE650000}"/>
    <cellStyle name="Normal 3 2 2 3 8 3 4" xfId="32162" xr:uid="{00000000-0005-0000-0000-0000EF650000}"/>
    <cellStyle name="Normal 3 2 2 3 8 3 5" xfId="46930" xr:uid="{00000000-0005-0000-0000-0000F0650000}"/>
    <cellStyle name="Normal 3 2 2 3 8 4" xfId="7604" xr:uid="{00000000-0005-0000-0000-0000F1650000}"/>
    <cellStyle name="Normal 3 2 2 3 8 4 2" xfId="18523" xr:uid="{00000000-0005-0000-0000-0000F2650000}"/>
    <cellStyle name="Normal 3 2 2 3 8 4 2 2" xfId="32167" xr:uid="{00000000-0005-0000-0000-0000F3650000}"/>
    <cellStyle name="Normal 3 2 2 3 8 4 3" xfId="32166" xr:uid="{00000000-0005-0000-0000-0000F4650000}"/>
    <cellStyle name="Normal 3 2 2 3 8 4 4" xfId="51292" xr:uid="{00000000-0005-0000-0000-0000F5650000}"/>
    <cellStyle name="Normal 3 2 2 3 8 5" xfId="5423" xr:uid="{00000000-0005-0000-0000-0000F6650000}"/>
    <cellStyle name="Normal 3 2 2 3 8 5 2" xfId="16342" xr:uid="{00000000-0005-0000-0000-0000F7650000}"/>
    <cellStyle name="Normal 3 2 2 3 8 5 2 2" xfId="32169" xr:uid="{00000000-0005-0000-0000-0000F8650000}"/>
    <cellStyle name="Normal 3 2 2 3 8 5 3" xfId="32168" xr:uid="{00000000-0005-0000-0000-0000F9650000}"/>
    <cellStyle name="Normal 3 2 2 3 8 5 4" xfId="49111" xr:uid="{00000000-0005-0000-0000-0000FA650000}"/>
    <cellStyle name="Normal 3 2 2 3 8 6" xfId="11980" xr:uid="{00000000-0005-0000-0000-0000FB650000}"/>
    <cellStyle name="Normal 3 2 2 3 8 6 2" xfId="32170" xr:uid="{00000000-0005-0000-0000-0000FC650000}"/>
    <cellStyle name="Normal 3 2 2 3 8 7" xfId="32151" xr:uid="{00000000-0005-0000-0000-0000FD650000}"/>
    <cellStyle name="Normal 3 2 2 3 8 8" xfId="44749" xr:uid="{00000000-0005-0000-0000-0000FE650000}"/>
    <cellStyle name="Normal 3 2 2 3 9" xfId="1150" xr:uid="{00000000-0005-0000-0000-0000FF650000}"/>
    <cellStyle name="Normal 3 2 2 3 9 2" xfId="2248" xr:uid="{00000000-0005-0000-0000-000000660000}"/>
    <cellStyle name="Normal 3 2 2 3 9 2 2" xfId="4431" xr:uid="{00000000-0005-0000-0000-000001660000}"/>
    <cellStyle name="Normal 3 2 2 3 9 2 2 2" xfId="10974" xr:uid="{00000000-0005-0000-0000-000002660000}"/>
    <cellStyle name="Normal 3 2 2 3 9 2 2 2 2" xfId="21893" xr:uid="{00000000-0005-0000-0000-000003660000}"/>
    <cellStyle name="Normal 3 2 2 3 9 2 2 2 2 2" xfId="32175" xr:uid="{00000000-0005-0000-0000-000004660000}"/>
    <cellStyle name="Normal 3 2 2 3 9 2 2 2 3" xfId="32174" xr:uid="{00000000-0005-0000-0000-000005660000}"/>
    <cellStyle name="Normal 3 2 2 3 9 2 2 2 4" xfId="54662" xr:uid="{00000000-0005-0000-0000-000006660000}"/>
    <cellStyle name="Normal 3 2 2 3 9 2 2 3" xfId="15350" xr:uid="{00000000-0005-0000-0000-000007660000}"/>
    <cellStyle name="Normal 3 2 2 3 9 2 2 3 2" xfId="32176" xr:uid="{00000000-0005-0000-0000-000008660000}"/>
    <cellStyle name="Normal 3 2 2 3 9 2 2 4" xfId="32173" xr:uid="{00000000-0005-0000-0000-000009660000}"/>
    <cellStyle name="Normal 3 2 2 3 9 2 2 5" xfId="48119" xr:uid="{00000000-0005-0000-0000-00000A660000}"/>
    <cellStyle name="Normal 3 2 2 3 9 2 3" xfId="8793" xr:uid="{00000000-0005-0000-0000-00000B660000}"/>
    <cellStyle name="Normal 3 2 2 3 9 2 3 2" xfId="19712" xr:uid="{00000000-0005-0000-0000-00000C660000}"/>
    <cellStyle name="Normal 3 2 2 3 9 2 3 2 2" xfId="32178" xr:uid="{00000000-0005-0000-0000-00000D660000}"/>
    <cellStyle name="Normal 3 2 2 3 9 2 3 3" xfId="32177" xr:uid="{00000000-0005-0000-0000-00000E660000}"/>
    <cellStyle name="Normal 3 2 2 3 9 2 3 4" xfId="52481" xr:uid="{00000000-0005-0000-0000-00000F660000}"/>
    <cellStyle name="Normal 3 2 2 3 9 2 4" xfId="6612" xr:uid="{00000000-0005-0000-0000-000010660000}"/>
    <cellStyle name="Normal 3 2 2 3 9 2 4 2" xfId="17531" xr:uid="{00000000-0005-0000-0000-000011660000}"/>
    <cellStyle name="Normal 3 2 2 3 9 2 4 2 2" xfId="32180" xr:uid="{00000000-0005-0000-0000-000012660000}"/>
    <cellStyle name="Normal 3 2 2 3 9 2 4 3" xfId="32179" xr:uid="{00000000-0005-0000-0000-000013660000}"/>
    <cellStyle name="Normal 3 2 2 3 9 2 4 4" xfId="50300" xr:uid="{00000000-0005-0000-0000-000014660000}"/>
    <cellStyle name="Normal 3 2 2 3 9 2 5" xfId="13169" xr:uid="{00000000-0005-0000-0000-000015660000}"/>
    <cellStyle name="Normal 3 2 2 3 9 2 5 2" xfId="32181" xr:uid="{00000000-0005-0000-0000-000016660000}"/>
    <cellStyle name="Normal 3 2 2 3 9 2 6" xfId="32172" xr:uid="{00000000-0005-0000-0000-000017660000}"/>
    <cellStyle name="Normal 3 2 2 3 9 2 7" xfId="45938" xr:uid="{00000000-0005-0000-0000-000018660000}"/>
    <cellStyle name="Normal 3 2 2 3 9 3" xfId="3340" xr:uid="{00000000-0005-0000-0000-000019660000}"/>
    <cellStyle name="Normal 3 2 2 3 9 3 2" xfId="9883" xr:uid="{00000000-0005-0000-0000-00001A660000}"/>
    <cellStyle name="Normal 3 2 2 3 9 3 2 2" xfId="20802" xr:uid="{00000000-0005-0000-0000-00001B660000}"/>
    <cellStyle name="Normal 3 2 2 3 9 3 2 2 2" xfId="32184" xr:uid="{00000000-0005-0000-0000-00001C660000}"/>
    <cellStyle name="Normal 3 2 2 3 9 3 2 3" xfId="32183" xr:uid="{00000000-0005-0000-0000-00001D660000}"/>
    <cellStyle name="Normal 3 2 2 3 9 3 2 4" xfId="53571" xr:uid="{00000000-0005-0000-0000-00001E660000}"/>
    <cellStyle name="Normal 3 2 2 3 9 3 3" xfId="14259" xr:uid="{00000000-0005-0000-0000-00001F660000}"/>
    <cellStyle name="Normal 3 2 2 3 9 3 3 2" xfId="32185" xr:uid="{00000000-0005-0000-0000-000020660000}"/>
    <cellStyle name="Normal 3 2 2 3 9 3 4" xfId="32182" xr:uid="{00000000-0005-0000-0000-000021660000}"/>
    <cellStyle name="Normal 3 2 2 3 9 3 5" xfId="47028" xr:uid="{00000000-0005-0000-0000-000022660000}"/>
    <cellStyle name="Normal 3 2 2 3 9 4" xfId="7702" xr:uid="{00000000-0005-0000-0000-000023660000}"/>
    <cellStyle name="Normal 3 2 2 3 9 4 2" xfId="18621" xr:uid="{00000000-0005-0000-0000-000024660000}"/>
    <cellStyle name="Normal 3 2 2 3 9 4 2 2" xfId="32187" xr:uid="{00000000-0005-0000-0000-000025660000}"/>
    <cellStyle name="Normal 3 2 2 3 9 4 3" xfId="32186" xr:uid="{00000000-0005-0000-0000-000026660000}"/>
    <cellStyle name="Normal 3 2 2 3 9 4 4" xfId="51390" xr:uid="{00000000-0005-0000-0000-000027660000}"/>
    <cellStyle name="Normal 3 2 2 3 9 5" xfId="5521" xr:uid="{00000000-0005-0000-0000-000028660000}"/>
    <cellStyle name="Normal 3 2 2 3 9 5 2" xfId="16440" xr:uid="{00000000-0005-0000-0000-000029660000}"/>
    <cellStyle name="Normal 3 2 2 3 9 5 2 2" xfId="32189" xr:uid="{00000000-0005-0000-0000-00002A660000}"/>
    <cellStyle name="Normal 3 2 2 3 9 5 3" xfId="32188" xr:uid="{00000000-0005-0000-0000-00002B660000}"/>
    <cellStyle name="Normal 3 2 2 3 9 5 4" xfId="49209" xr:uid="{00000000-0005-0000-0000-00002C660000}"/>
    <cellStyle name="Normal 3 2 2 3 9 6" xfId="12078" xr:uid="{00000000-0005-0000-0000-00002D660000}"/>
    <cellStyle name="Normal 3 2 2 3 9 6 2" xfId="32190" xr:uid="{00000000-0005-0000-0000-00002E660000}"/>
    <cellStyle name="Normal 3 2 2 3 9 7" xfId="32171" xr:uid="{00000000-0005-0000-0000-00002F660000}"/>
    <cellStyle name="Normal 3 2 2 3 9 8" xfId="44847" xr:uid="{00000000-0005-0000-0000-000030660000}"/>
    <cellStyle name="Normal 3 2 2 4" xfId="269" xr:uid="{00000000-0005-0000-0000-000031660000}"/>
    <cellStyle name="Normal 3 2 2 4 2" xfId="535" xr:uid="{00000000-0005-0000-0000-000032660000}"/>
    <cellStyle name="Normal 3 2 2 4 2 2" xfId="1634" xr:uid="{00000000-0005-0000-0000-000033660000}"/>
    <cellStyle name="Normal 3 2 2 4 2 2 2" xfId="3817" xr:uid="{00000000-0005-0000-0000-000034660000}"/>
    <cellStyle name="Normal 3 2 2 4 2 2 2 2" xfId="10360" xr:uid="{00000000-0005-0000-0000-000035660000}"/>
    <cellStyle name="Normal 3 2 2 4 2 2 2 2 2" xfId="21279" xr:uid="{00000000-0005-0000-0000-000036660000}"/>
    <cellStyle name="Normal 3 2 2 4 2 2 2 2 2 2" xfId="32196" xr:uid="{00000000-0005-0000-0000-000037660000}"/>
    <cellStyle name="Normal 3 2 2 4 2 2 2 2 3" xfId="32195" xr:uid="{00000000-0005-0000-0000-000038660000}"/>
    <cellStyle name="Normal 3 2 2 4 2 2 2 2 4" xfId="54048" xr:uid="{00000000-0005-0000-0000-000039660000}"/>
    <cellStyle name="Normal 3 2 2 4 2 2 2 3" xfId="14736" xr:uid="{00000000-0005-0000-0000-00003A660000}"/>
    <cellStyle name="Normal 3 2 2 4 2 2 2 3 2" xfId="32197" xr:uid="{00000000-0005-0000-0000-00003B660000}"/>
    <cellStyle name="Normal 3 2 2 4 2 2 2 4" xfId="32194" xr:uid="{00000000-0005-0000-0000-00003C660000}"/>
    <cellStyle name="Normal 3 2 2 4 2 2 2 5" xfId="47505" xr:uid="{00000000-0005-0000-0000-00003D660000}"/>
    <cellStyle name="Normal 3 2 2 4 2 2 3" xfId="8179" xr:uid="{00000000-0005-0000-0000-00003E660000}"/>
    <cellStyle name="Normal 3 2 2 4 2 2 3 2" xfId="19098" xr:uid="{00000000-0005-0000-0000-00003F660000}"/>
    <cellStyle name="Normal 3 2 2 4 2 2 3 2 2" xfId="32199" xr:uid="{00000000-0005-0000-0000-000040660000}"/>
    <cellStyle name="Normal 3 2 2 4 2 2 3 3" xfId="32198" xr:uid="{00000000-0005-0000-0000-000041660000}"/>
    <cellStyle name="Normal 3 2 2 4 2 2 3 4" xfId="51867" xr:uid="{00000000-0005-0000-0000-000042660000}"/>
    <cellStyle name="Normal 3 2 2 4 2 2 4" xfId="5998" xr:uid="{00000000-0005-0000-0000-000043660000}"/>
    <cellStyle name="Normal 3 2 2 4 2 2 4 2" xfId="16917" xr:uid="{00000000-0005-0000-0000-000044660000}"/>
    <cellStyle name="Normal 3 2 2 4 2 2 4 2 2" xfId="32201" xr:uid="{00000000-0005-0000-0000-000045660000}"/>
    <cellStyle name="Normal 3 2 2 4 2 2 4 3" xfId="32200" xr:uid="{00000000-0005-0000-0000-000046660000}"/>
    <cellStyle name="Normal 3 2 2 4 2 2 4 4" xfId="49686" xr:uid="{00000000-0005-0000-0000-000047660000}"/>
    <cellStyle name="Normal 3 2 2 4 2 2 5" xfId="12555" xr:uid="{00000000-0005-0000-0000-000048660000}"/>
    <cellStyle name="Normal 3 2 2 4 2 2 5 2" xfId="32202" xr:uid="{00000000-0005-0000-0000-000049660000}"/>
    <cellStyle name="Normal 3 2 2 4 2 2 6" xfId="32193" xr:uid="{00000000-0005-0000-0000-00004A660000}"/>
    <cellStyle name="Normal 3 2 2 4 2 2 7" xfId="45324" xr:uid="{00000000-0005-0000-0000-00004B660000}"/>
    <cellStyle name="Normal 3 2 2 4 2 3" xfId="2726" xr:uid="{00000000-0005-0000-0000-00004C660000}"/>
    <cellStyle name="Normal 3 2 2 4 2 3 2" xfId="9269" xr:uid="{00000000-0005-0000-0000-00004D660000}"/>
    <cellStyle name="Normal 3 2 2 4 2 3 2 2" xfId="20188" xr:uid="{00000000-0005-0000-0000-00004E660000}"/>
    <cellStyle name="Normal 3 2 2 4 2 3 2 2 2" xfId="32205" xr:uid="{00000000-0005-0000-0000-00004F660000}"/>
    <cellStyle name="Normal 3 2 2 4 2 3 2 3" xfId="32204" xr:uid="{00000000-0005-0000-0000-000050660000}"/>
    <cellStyle name="Normal 3 2 2 4 2 3 2 4" xfId="52957" xr:uid="{00000000-0005-0000-0000-000051660000}"/>
    <cellStyle name="Normal 3 2 2 4 2 3 3" xfId="13645" xr:uid="{00000000-0005-0000-0000-000052660000}"/>
    <cellStyle name="Normal 3 2 2 4 2 3 3 2" xfId="32206" xr:uid="{00000000-0005-0000-0000-000053660000}"/>
    <cellStyle name="Normal 3 2 2 4 2 3 4" xfId="32203" xr:uid="{00000000-0005-0000-0000-000054660000}"/>
    <cellStyle name="Normal 3 2 2 4 2 3 5" xfId="46414" xr:uid="{00000000-0005-0000-0000-000055660000}"/>
    <cellStyle name="Normal 3 2 2 4 2 4" xfId="7088" xr:uid="{00000000-0005-0000-0000-000056660000}"/>
    <cellStyle name="Normal 3 2 2 4 2 4 2" xfId="18007" xr:uid="{00000000-0005-0000-0000-000057660000}"/>
    <cellStyle name="Normal 3 2 2 4 2 4 2 2" xfId="32208" xr:uid="{00000000-0005-0000-0000-000058660000}"/>
    <cellStyle name="Normal 3 2 2 4 2 4 3" xfId="32207" xr:uid="{00000000-0005-0000-0000-000059660000}"/>
    <cellStyle name="Normal 3 2 2 4 2 4 4" xfId="50776" xr:uid="{00000000-0005-0000-0000-00005A660000}"/>
    <cellStyle name="Normal 3 2 2 4 2 5" xfId="4907" xr:uid="{00000000-0005-0000-0000-00005B660000}"/>
    <cellStyle name="Normal 3 2 2 4 2 5 2" xfId="15826" xr:uid="{00000000-0005-0000-0000-00005C660000}"/>
    <cellStyle name="Normal 3 2 2 4 2 5 2 2" xfId="32210" xr:uid="{00000000-0005-0000-0000-00005D660000}"/>
    <cellStyle name="Normal 3 2 2 4 2 5 3" xfId="32209" xr:uid="{00000000-0005-0000-0000-00005E660000}"/>
    <cellStyle name="Normal 3 2 2 4 2 5 4" xfId="48595" xr:uid="{00000000-0005-0000-0000-00005F660000}"/>
    <cellStyle name="Normal 3 2 2 4 2 6" xfId="11464" xr:uid="{00000000-0005-0000-0000-000060660000}"/>
    <cellStyle name="Normal 3 2 2 4 2 6 2" xfId="32211" xr:uid="{00000000-0005-0000-0000-000061660000}"/>
    <cellStyle name="Normal 3 2 2 4 2 7" xfId="32192" xr:uid="{00000000-0005-0000-0000-000062660000}"/>
    <cellStyle name="Normal 3 2 2 4 2 8" xfId="44233" xr:uid="{00000000-0005-0000-0000-000063660000}"/>
    <cellStyle name="Normal 3 2 2 4 3" xfId="1436" xr:uid="{00000000-0005-0000-0000-000064660000}"/>
    <cellStyle name="Normal 3 2 2 4 3 2" xfId="3619" xr:uid="{00000000-0005-0000-0000-000065660000}"/>
    <cellStyle name="Normal 3 2 2 4 3 2 2" xfId="10162" xr:uid="{00000000-0005-0000-0000-000066660000}"/>
    <cellStyle name="Normal 3 2 2 4 3 2 2 2" xfId="21081" xr:uid="{00000000-0005-0000-0000-000067660000}"/>
    <cellStyle name="Normal 3 2 2 4 3 2 2 2 2" xfId="32215" xr:uid="{00000000-0005-0000-0000-000068660000}"/>
    <cellStyle name="Normal 3 2 2 4 3 2 2 3" xfId="32214" xr:uid="{00000000-0005-0000-0000-000069660000}"/>
    <cellStyle name="Normal 3 2 2 4 3 2 2 4" xfId="53850" xr:uid="{00000000-0005-0000-0000-00006A660000}"/>
    <cellStyle name="Normal 3 2 2 4 3 2 3" xfId="14538" xr:uid="{00000000-0005-0000-0000-00006B660000}"/>
    <cellStyle name="Normal 3 2 2 4 3 2 3 2" xfId="32216" xr:uid="{00000000-0005-0000-0000-00006C660000}"/>
    <cellStyle name="Normal 3 2 2 4 3 2 4" xfId="32213" xr:uid="{00000000-0005-0000-0000-00006D660000}"/>
    <cellStyle name="Normal 3 2 2 4 3 2 5" xfId="47307" xr:uid="{00000000-0005-0000-0000-00006E660000}"/>
    <cellStyle name="Normal 3 2 2 4 3 3" xfId="7981" xr:uid="{00000000-0005-0000-0000-00006F660000}"/>
    <cellStyle name="Normal 3 2 2 4 3 3 2" xfId="18900" xr:uid="{00000000-0005-0000-0000-000070660000}"/>
    <cellStyle name="Normal 3 2 2 4 3 3 2 2" xfId="32218" xr:uid="{00000000-0005-0000-0000-000071660000}"/>
    <cellStyle name="Normal 3 2 2 4 3 3 3" xfId="32217" xr:uid="{00000000-0005-0000-0000-000072660000}"/>
    <cellStyle name="Normal 3 2 2 4 3 3 4" xfId="51669" xr:uid="{00000000-0005-0000-0000-000073660000}"/>
    <cellStyle name="Normal 3 2 2 4 3 4" xfId="5800" xr:uid="{00000000-0005-0000-0000-000074660000}"/>
    <cellStyle name="Normal 3 2 2 4 3 4 2" xfId="16719" xr:uid="{00000000-0005-0000-0000-000075660000}"/>
    <cellStyle name="Normal 3 2 2 4 3 4 2 2" xfId="32220" xr:uid="{00000000-0005-0000-0000-000076660000}"/>
    <cellStyle name="Normal 3 2 2 4 3 4 3" xfId="32219" xr:uid="{00000000-0005-0000-0000-000077660000}"/>
    <cellStyle name="Normal 3 2 2 4 3 4 4" xfId="49488" xr:uid="{00000000-0005-0000-0000-000078660000}"/>
    <cellStyle name="Normal 3 2 2 4 3 5" xfId="12357" xr:uid="{00000000-0005-0000-0000-000079660000}"/>
    <cellStyle name="Normal 3 2 2 4 3 5 2" xfId="32221" xr:uid="{00000000-0005-0000-0000-00007A660000}"/>
    <cellStyle name="Normal 3 2 2 4 3 6" xfId="32212" xr:uid="{00000000-0005-0000-0000-00007B660000}"/>
    <cellStyle name="Normal 3 2 2 4 3 7" xfId="45126" xr:uid="{00000000-0005-0000-0000-00007C660000}"/>
    <cellStyle name="Normal 3 2 2 4 4" xfId="2528" xr:uid="{00000000-0005-0000-0000-00007D660000}"/>
    <cellStyle name="Normal 3 2 2 4 4 2" xfId="9071" xr:uid="{00000000-0005-0000-0000-00007E660000}"/>
    <cellStyle name="Normal 3 2 2 4 4 2 2" xfId="19990" xr:uid="{00000000-0005-0000-0000-00007F660000}"/>
    <cellStyle name="Normal 3 2 2 4 4 2 2 2" xfId="32224" xr:uid="{00000000-0005-0000-0000-000080660000}"/>
    <cellStyle name="Normal 3 2 2 4 4 2 3" xfId="32223" xr:uid="{00000000-0005-0000-0000-000081660000}"/>
    <cellStyle name="Normal 3 2 2 4 4 2 4" xfId="52759" xr:uid="{00000000-0005-0000-0000-000082660000}"/>
    <cellStyle name="Normal 3 2 2 4 4 3" xfId="13447" xr:uid="{00000000-0005-0000-0000-000083660000}"/>
    <cellStyle name="Normal 3 2 2 4 4 3 2" xfId="32225" xr:uid="{00000000-0005-0000-0000-000084660000}"/>
    <cellStyle name="Normal 3 2 2 4 4 4" xfId="32222" xr:uid="{00000000-0005-0000-0000-000085660000}"/>
    <cellStyle name="Normal 3 2 2 4 4 5" xfId="46216" xr:uid="{00000000-0005-0000-0000-000086660000}"/>
    <cellStyle name="Normal 3 2 2 4 5" xfId="6890" xr:uid="{00000000-0005-0000-0000-000087660000}"/>
    <cellStyle name="Normal 3 2 2 4 5 2" xfId="17809" xr:uid="{00000000-0005-0000-0000-000088660000}"/>
    <cellStyle name="Normal 3 2 2 4 5 2 2" xfId="32227" xr:uid="{00000000-0005-0000-0000-000089660000}"/>
    <cellStyle name="Normal 3 2 2 4 5 3" xfId="32226" xr:uid="{00000000-0005-0000-0000-00008A660000}"/>
    <cellStyle name="Normal 3 2 2 4 5 4" xfId="50578" xr:uid="{00000000-0005-0000-0000-00008B660000}"/>
    <cellStyle name="Normal 3 2 2 4 6" xfId="4709" xr:uid="{00000000-0005-0000-0000-00008C660000}"/>
    <cellStyle name="Normal 3 2 2 4 6 2" xfId="15628" xr:uid="{00000000-0005-0000-0000-00008D660000}"/>
    <cellStyle name="Normal 3 2 2 4 6 2 2" xfId="32229" xr:uid="{00000000-0005-0000-0000-00008E660000}"/>
    <cellStyle name="Normal 3 2 2 4 6 3" xfId="32228" xr:uid="{00000000-0005-0000-0000-00008F660000}"/>
    <cellStyle name="Normal 3 2 2 4 6 4" xfId="48397" xr:uid="{00000000-0005-0000-0000-000090660000}"/>
    <cellStyle name="Normal 3 2 2 4 7" xfId="11266" xr:uid="{00000000-0005-0000-0000-000091660000}"/>
    <cellStyle name="Normal 3 2 2 4 7 2" xfId="32230" xr:uid="{00000000-0005-0000-0000-000092660000}"/>
    <cellStyle name="Normal 3 2 2 4 8" xfId="32191" xr:uid="{00000000-0005-0000-0000-000093660000}"/>
    <cellStyle name="Normal 3 2 2 4 9" xfId="44035" xr:uid="{00000000-0005-0000-0000-000094660000}"/>
    <cellStyle name="Normal 3 2 2 5" xfId="435" xr:uid="{00000000-0005-0000-0000-000095660000}"/>
    <cellStyle name="Normal 3 2 2 5 2" xfId="1535" xr:uid="{00000000-0005-0000-0000-000096660000}"/>
    <cellStyle name="Normal 3 2 2 5 2 2" xfId="3718" xr:uid="{00000000-0005-0000-0000-000097660000}"/>
    <cellStyle name="Normal 3 2 2 5 2 2 2" xfId="10261" xr:uid="{00000000-0005-0000-0000-000098660000}"/>
    <cellStyle name="Normal 3 2 2 5 2 2 2 2" xfId="21180" xr:uid="{00000000-0005-0000-0000-000099660000}"/>
    <cellStyle name="Normal 3 2 2 5 2 2 2 2 2" xfId="32235" xr:uid="{00000000-0005-0000-0000-00009A660000}"/>
    <cellStyle name="Normal 3 2 2 5 2 2 2 3" xfId="32234" xr:uid="{00000000-0005-0000-0000-00009B660000}"/>
    <cellStyle name="Normal 3 2 2 5 2 2 2 4" xfId="53949" xr:uid="{00000000-0005-0000-0000-00009C660000}"/>
    <cellStyle name="Normal 3 2 2 5 2 2 3" xfId="14637" xr:uid="{00000000-0005-0000-0000-00009D660000}"/>
    <cellStyle name="Normal 3 2 2 5 2 2 3 2" xfId="32236" xr:uid="{00000000-0005-0000-0000-00009E660000}"/>
    <cellStyle name="Normal 3 2 2 5 2 2 4" xfId="32233" xr:uid="{00000000-0005-0000-0000-00009F660000}"/>
    <cellStyle name="Normal 3 2 2 5 2 2 5" xfId="47406" xr:uid="{00000000-0005-0000-0000-0000A0660000}"/>
    <cellStyle name="Normal 3 2 2 5 2 3" xfId="8080" xr:uid="{00000000-0005-0000-0000-0000A1660000}"/>
    <cellStyle name="Normal 3 2 2 5 2 3 2" xfId="18999" xr:uid="{00000000-0005-0000-0000-0000A2660000}"/>
    <cellStyle name="Normal 3 2 2 5 2 3 2 2" xfId="32238" xr:uid="{00000000-0005-0000-0000-0000A3660000}"/>
    <cellStyle name="Normal 3 2 2 5 2 3 3" xfId="32237" xr:uid="{00000000-0005-0000-0000-0000A4660000}"/>
    <cellStyle name="Normal 3 2 2 5 2 3 4" xfId="51768" xr:uid="{00000000-0005-0000-0000-0000A5660000}"/>
    <cellStyle name="Normal 3 2 2 5 2 4" xfId="5899" xr:uid="{00000000-0005-0000-0000-0000A6660000}"/>
    <cellStyle name="Normal 3 2 2 5 2 4 2" xfId="16818" xr:uid="{00000000-0005-0000-0000-0000A7660000}"/>
    <cellStyle name="Normal 3 2 2 5 2 4 2 2" xfId="32240" xr:uid="{00000000-0005-0000-0000-0000A8660000}"/>
    <cellStyle name="Normal 3 2 2 5 2 4 3" xfId="32239" xr:uid="{00000000-0005-0000-0000-0000A9660000}"/>
    <cellStyle name="Normal 3 2 2 5 2 4 4" xfId="49587" xr:uid="{00000000-0005-0000-0000-0000AA660000}"/>
    <cellStyle name="Normal 3 2 2 5 2 5" xfId="12456" xr:uid="{00000000-0005-0000-0000-0000AB660000}"/>
    <cellStyle name="Normal 3 2 2 5 2 5 2" xfId="32241" xr:uid="{00000000-0005-0000-0000-0000AC660000}"/>
    <cellStyle name="Normal 3 2 2 5 2 6" xfId="32232" xr:uid="{00000000-0005-0000-0000-0000AD660000}"/>
    <cellStyle name="Normal 3 2 2 5 2 7" xfId="45225" xr:uid="{00000000-0005-0000-0000-0000AE660000}"/>
    <cellStyle name="Normal 3 2 2 5 3" xfId="2627" xr:uid="{00000000-0005-0000-0000-0000AF660000}"/>
    <cellStyle name="Normal 3 2 2 5 3 2" xfId="9170" xr:uid="{00000000-0005-0000-0000-0000B0660000}"/>
    <cellStyle name="Normal 3 2 2 5 3 2 2" xfId="20089" xr:uid="{00000000-0005-0000-0000-0000B1660000}"/>
    <cellStyle name="Normal 3 2 2 5 3 2 2 2" xfId="32244" xr:uid="{00000000-0005-0000-0000-0000B2660000}"/>
    <cellStyle name="Normal 3 2 2 5 3 2 3" xfId="32243" xr:uid="{00000000-0005-0000-0000-0000B3660000}"/>
    <cellStyle name="Normal 3 2 2 5 3 2 4" xfId="52858" xr:uid="{00000000-0005-0000-0000-0000B4660000}"/>
    <cellStyle name="Normal 3 2 2 5 3 3" xfId="13546" xr:uid="{00000000-0005-0000-0000-0000B5660000}"/>
    <cellStyle name="Normal 3 2 2 5 3 3 2" xfId="32245" xr:uid="{00000000-0005-0000-0000-0000B6660000}"/>
    <cellStyle name="Normal 3 2 2 5 3 4" xfId="32242" xr:uid="{00000000-0005-0000-0000-0000B7660000}"/>
    <cellStyle name="Normal 3 2 2 5 3 5" xfId="46315" xr:uid="{00000000-0005-0000-0000-0000B8660000}"/>
    <cellStyle name="Normal 3 2 2 5 4" xfId="6989" xr:uid="{00000000-0005-0000-0000-0000B9660000}"/>
    <cellStyle name="Normal 3 2 2 5 4 2" xfId="17908" xr:uid="{00000000-0005-0000-0000-0000BA660000}"/>
    <cellStyle name="Normal 3 2 2 5 4 2 2" xfId="32247" xr:uid="{00000000-0005-0000-0000-0000BB660000}"/>
    <cellStyle name="Normal 3 2 2 5 4 3" xfId="32246" xr:uid="{00000000-0005-0000-0000-0000BC660000}"/>
    <cellStyle name="Normal 3 2 2 5 4 4" xfId="50677" xr:uid="{00000000-0005-0000-0000-0000BD660000}"/>
    <cellStyle name="Normal 3 2 2 5 5" xfId="4808" xr:uid="{00000000-0005-0000-0000-0000BE660000}"/>
    <cellStyle name="Normal 3 2 2 5 5 2" xfId="15727" xr:uid="{00000000-0005-0000-0000-0000BF660000}"/>
    <cellStyle name="Normal 3 2 2 5 5 2 2" xfId="32249" xr:uid="{00000000-0005-0000-0000-0000C0660000}"/>
    <cellStyle name="Normal 3 2 2 5 5 3" xfId="32248" xr:uid="{00000000-0005-0000-0000-0000C1660000}"/>
    <cellStyle name="Normal 3 2 2 5 5 4" xfId="48496" xr:uid="{00000000-0005-0000-0000-0000C2660000}"/>
    <cellStyle name="Normal 3 2 2 5 6" xfId="11365" xr:uid="{00000000-0005-0000-0000-0000C3660000}"/>
    <cellStyle name="Normal 3 2 2 5 6 2" xfId="32250" xr:uid="{00000000-0005-0000-0000-0000C4660000}"/>
    <cellStyle name="Normal 3 2 2 5 7" xfId="32231" xr:uid="{00000000-0005-0000-0000-0000C5660000}"/>
    <cellStyle name="Normal 3 2 2 5 8" xfId="44134" xr:uid="{00000000-0005-0000-0000-0000C6660000}"/>
    <cellStyle name="Normal 3 2 2 6" xfId="622" xr:uid="{00000000-0005-0000-0000-0000C7660000}"/>
    <cellStyle name="Normal 3 2 2 6 2" xfId="1721" xr:uid="{00000000-0005-0000-0000-0000C8660000}"/>
    <cellStyle name="Normal 3 2 2 6 2 2" xfId="3904" xr:uid="{00000000-0005-0000-0000-0000C9660000}"/>
    <cellStyle name="Normal 3 2 2 6 2 2 2" xfId="10447" xr:uid="{00000000-0005-0000-0000-0000CA660000}"/>
    <cellStyle name="Normal 3 2 2 6 2 2 2 2" xfId="21366" xr:uid="{00000000-0005-0000-0000-0000CB660000}"/>
    <cellStyle name="Normal 3 2 2 6 2 2 2 2 2" xfId="32255" xr:uid="{00000000-0005-0000-0000-0000CC660000}"/>
    <cellStyle name="Normal 3 2 2 6 2 2 2 3" xfId="32254" xr:uid="{00000000-0005-0000-0000-0000CD660000}"/>
    <cellStyle name="Normal 3 2 2 6 2 2 2 4" xfId="54135" xr:uid="{00000000-0005-0000-0000-0000CE660000}"/>
    <cellStyle name="Normal 3 2 2 6 2 2 3" xfId="14823" xr:uid="{00000000-0005-0000-0000-0000CF660000}"/>
    <cellStyle name="Normal 3 2 2 6 2 2 3 2" xfId="32256" xr:uid="{00000000-0005-0000-0000-0000D0660000}"/>
    <cellStyle name="Normal 3 2 2 6 2 2 4" xfId="32253" xr:uid="{00000000-0005-0000-0000-0000D1660000}"/>
    <cellStyle name="Normal 3 2 2 6 2 2 5" xfId="47592" xr:uid="{00000000-0005-0000-0000-0000D2660000}"/>
    <cellStyle name="Normal 3 2 2 6 2 3" xfId="8266" xr:uid="{00000000-0005-0000-0000-0000D3660000}"/>
    <cellStyle name="Normal 3 2 2 6 2 3 2" xfId="19185" xr:uid="{00000000-0005-0000-0000-0000D4660000}"/>
    <cellStyle name="Normal 3 2 2 6 2 3 2 2" xfId="32258" xr:uid="{00000000-0005-0000-0000-0000D5660000}"/>
    <cellStyle name="Normal 3 2 2 6 2 3 3" xfId="32257" xr:uid="{00000000-0005-0000-0000-0000D6660000}"/>
    <cellStyle name="Normal 3 2 2 6 2 3 4" xfId="51954" xr:uid="{00000000-0005-0000-0000-0000D7660000}"/>
    <cellStyle name="Normal 3 2 2 6 2 4" xfId="6085" xr:uid="{00000000-0005-0000-0000-0000D8660000}"/>
    <cellStyle name="Normal 3 2 2 6 2 4 2" xfId="17004" xr:uid="{00000000-0005-0000-0000-0000D9660000}"/>
    <cellStyle name="Normal 3 2 2 6 2 4 2 2" xfId="32260" xr:uid="{00000000-0005-0000-0000-0000DA660000}"/>
    <cellStyle name="Normal 3 2 2 6 2 4 3" xfId="32259" xr:uid="{00000000-0005-0000-0000-0000DB660000}"/>
    <cellStyle name="Normal 3 2 2 6 2 4 4" xfId="49773" xr:uid="{00000000-0005-0000-0000-0000DC660000}"/>
    <cellStyle name="Normal 3 2 2 6 2 5" xfId="12642" xr:uid="{00000000-0005-0000-0000-0000DD660000}"/>
    <cellStyle name="Normal 3 2 2 6 2 5 2" xfId="32261" xr:uid="{00000000-0005-0000-0000-0000DE660000}"/>
    <cellStyle name="Normal 3 2 2 6 2 6" xfId="32252" xr:uid="{00000000-0005-0000-0000-0000DF660000}"/>
    <cellStyle name="Normal 3 2 2 6 2 7" xfId="45411" xr:uid="{00000000-0005-0000-0000-0000E0660000}"/>
    <cellStyle name="Normal 3 2 2 6 3" xfId="2813" xr:uid="{00000000-0005-0000-0000-0000E1660000}"/>
    <cellStyle name="Normal 3 2 2 6 3 2" xfId="9356" xr:uid="{00000000-0005-0000-0000-0000E2660000}"/>
    <cellStyle name="Normal 3 2 2 6 3 2 2" xfId="20275" xr:uid="{00000000-0005-0000-0000-0000E3660000}"/>
    <cellStyle name="Normal 3 2 2 6 3 2 2 2" xfId="32264" xr:uid="{00000000-0005-0000-0000-0000E4660000}"/>
    <cellStyle name="Normal 3 2 2 6 3 2 3" xfId="32263" xr:uid="{00000000-0005-0000-0000-0000E5660000}"/>
    <cellStyle name="Normal 3 2 2 6 3 2 4" xfId="53044" xr:uid="{00000000-0005-0000-0000-0000E6660000}"/>
    <cellStyle name="Normal 3 2 2 6 3 3" xfId="13732" xr:uid="{00000000-0005-0000-0000-0000E7660000}"/>
    <cellStyle name="Normal 3 2 2 6 3 3 2" xfId="32265" xr:uid="{00000000-0005-0000-0000-0000E8660000}"/>
    <cellStyle name="Normal 3 2 2 6 3 4" xfId="32262" xr:uid="{00000000-0005-0000-0000-0000E9660000}"/>
    <cellStyle name="Normal 3 2 2 6 3 5" xfId="46501" xr:uid="{00000000-0005-0000-0000-0000EA660000}"/>
    <cellStyle name="Normal 3 2 2 6 4" xfId="7175" xr:uid="{00000000-0005-0000-0000-0000EB660000}"/>
    <cellStyle name="Normal 3 2 2 6 4 2" xfId="18094" xr:uid="{00000000-0005-0000-0000-0000EC660000}"/>
    <cellStyle name="Normal 3 2 2 6 4 2 2" xfId="32267" xr:uid="{00000000-0005-0000-0000-0000ED660000}"/>
    <cellStyle name="Normal 3 2 2 6 4 3" xfId="32266" xr:uid="{00000000-0005-0000-0000-0000EE660000}"/>
    <cellStyle name="Normal 3 2 2 6 4 4" xfId="50863" xr:uid="{00000000-0005-0000-0000-0000EF660000}"/>
    <cellStyle name="Normal 3 2 2 6 5" xfId="4994" xr:uid="{00000000-0005-0000-0000-0000F0660000}"/>
    <cellStyle name="Normal 3 2 2 6 5 2" xfId="15913" xr:uid="{00000000-0005-0000-0000-0000F1660000}"/>
    <cellStyle name="Normal 3 2 2 6 5 2 2" xfId="32269" xr:uid="{00000000-0005-0000-0000-0000F2660000}"/>
    <cellStyle name="Normal 3 2 2 6 5 3" xfId="32268" xr:uid="{00000000-0005-0000-0000-0000F3660000}"/>
    <cellStyle name="Normal 3 2 2 6 5 4" xfId="48682" xr:uid="{00000000-0005-0000-0000-0000F4660000}"/>
    <cellStyle name="Normal 3 2 2 6 6" xfId="11551" xr:uid="{00000000-0005-0000-0000-0000F5660000}"/>
    <cellStyle name="Normal 3 2 2 6 6 2" xfId="32270" xr:uid="{00000000-0005-0000-0000-0000F6660000}"/>
    <cellStyle name="Normal 3 2 2 6 7" xfId="32251" xr:uid="{00000000-0005-0000-0000-0000F7660000}"/>
    <cellStyle name="Normal 3 2 2 6 8" xfId="44320" xr:uid="{00000000-0005-0000-0000-0000F8660000}"/>
    <cellStyle name="Normal 3 2 2 7" xfId="720" xr:uid="{00000000-0005-0000-0000-0000F9660000}"/>
    <cellStyle name="Normal 3 2 2 7 2" xfId="1819" xr:uid="{00000000-0005-0000-0000-0000FA660000}"/>
    <cellStyle name="Normal 3 2 2 7 2 2" xfId="4002" xr:uid="{00000000-0005-0000-0000-0000FB660000}"/>
    <cellStyle name="Normal 3 2 2 7 2 2 2" xfId="10545" xr:uid="{00000000-0005-0000-0000-0000FC660000}"/>
    <cellStyle name="Normal 3 2 2 7 2 2 2 2" xfId="21464" xr:uid="{00000000-0005-0000-0000-0000FD660000}"/>
    <cellStyle name="Normal 3 2 2 7 2 2 2 2 2" xfId="32275" xr:uid="{00000000-0005-0000-0000-0000FE660000}"/>
    <cellStyle name="Normal 3 2 2 7 2 2 2 3" xfId="32274" xr:uid="{00000000-0005-0000-0000-0000FF660000}"/>
    <cellStyle name="Normal 3 2 2 7 2 2 2 4" xfId="54233" xr:uid="{00000000-0005-0000-0000-000000670000}"/>
    <cellStyle name="Normal 3 2 2 7 2 2 3" xfId="14921" xr:uid="{00000000-0005-0000-0000-000001670000}"/>
    <cellStyle name="Normal 3 2 2 7 2 2 3 2" xfId="32276" xr:uid="{00000000-0005-0000-0000-000002670000}"/>
    <cellStyle name="Normal 3 2 2 7 2 2 4" xfId="32273" xr:uid="{00000000-0005-0000-0000-000003670000}"/>
    <cellStyle name="Normal 3 2 2 7 2 2 5" xfId="47690" xr:uid="{00000000-0005-0000-0000-000004670000}"/>
    <cellStyle name="Normal 3 2 2 7 2 3" xfId="8364" xr:uid="{00000000-0005-0000-0000-000005670000}"/>
    <cellStyle name="Normal 3 2 2 7 2 3 2" xfId="19283" xr:uid="{00000000-0005-0000-0000-000006670000}"/>
    <cellStyle name="Normal 3 2 2 7 2 3 2 2" xfId="32278" xr:uid="{00000000-0005-0000-0000-000007670000}"/>
    <cellStyle name="Normal 3 2 2 7 2 3 3" xfId="32277" xr:uid="{00000000-0005-0000-0000-000008670000}"/>
    <cellStyle name="Normal 3 2 2 7 2 3 4" xfId="52052" xr:uid="{00000000-0005-0000-0000-000009670000}"/>
    <cellStyle name="Normal 3 2 2 7 2 4" xfId="6183" xr:uid="{00000000-0005-0000-0000-00000A670000}"/>
    <cellStyle name="Normal 3 2 2 7 2 4 2" xfId="17102" xr:uid="{00000000-0005-0000-0000-00000B670000}"/>
    <cellStyle name="Normal 3 2 2 7 2 4 2 2" xfId="32280" xr:uid="{00000000-0005-0000-0000-00000C670000}"/>
    <cellStyle name="Normal 3 2 2 7 2 4 3" xfId="32279" xr:uid="{00000000-0005-0000-0000-00000D670000}"/>
    <cellStyle name="Normal 3 2 2 7 2 4 4" xfId="49871" xr:uid="{00000000-0005-0000-0000-00000E670000}"/>
    <cellStyle name="Normal 3 2 2 7 2 5" xfId="12740" xr:uid="{00000000-0005-0000-0000-00000F670000}"/>
    <cellStyle name="Normal 3 2 2 7 2 5 2" xfId="32281" xr:uid="{00000000-0005-0000-0000-000010670000}"/>
    <cellStyle name="Normal 3 2 2 7 2 6" xfId="32272" xr:uid="{00000000-0005-0000-0000-000011670000}"/>
    <cellStyle name="Normal 3 2 2 7 2 7" xfId="45509" xr:uid="{00000000-0005-0000-0000-000012670000}"/>
    <cellStyle name="Normal 3 2 2 7 3" xfId="2911" xr:uid="{00000000-0005-0000-0000-000013670000}"/>
    <cellStyle name="Normal 3 2 2 7 3 2" xfId="9454" xr:uid="{00000000-0005-0000-0000-000014670000}"/>
    <cellStyle name="Normal 3 2 2 7 3 2 2" xfId="20373" xr:uid="{00000000-0005-0000-0000-000015670000}"/>
    <cellStyle name="Normal 3 2 2 7 3 2 2 2" xfId="32284" xr:uid="{00000000-0005-0000-0000-000016670000}"/>
    <cellStyle name="Normal 3 2 2 7 3 2 3" xfId="32283" xr:uid="{00000000-0005-0000-0000-000017670000}"/>
    <cellStyle name="Normal 3 2 2 7 3 2 4" xfId="53142" xr:uid="{00000000-0005-0000-0000-000018670000}"/>
    <cellStyle name="Normal 3 2 2 7 3 3" xfId="13830" xr:uid="{00000000-0005-0000-0000-000019670000}"/>
    <cellStyle name="Normal 3 2 2 7 3 3 2" xfId="32285" xr:uid="{00000000-0005-0000-0000-00001A670000}"/>
    <cellStyle name="Normal 3 2 2 7 3 4" xfId="32282" xr:uid="{00000000-0005-0000-0000-00001B670000}"/>
    <cellStyle name="Normal 3 2 2 7 3 5" xfId="46599" xr:uid="{00000000-0005-0000-0000-00001C670000}"/>
    <cellStyle name="Normal 3 2 2 7 4" xfId="7273" xr:uid="{00000000-0005-0000-0000-00001D670000}"/>
    <cellStyle name="Normal 3 2 2 7 4 2" xfId="18192" xr:uid="{00000000-0005-0000-0000-00001E670000}"/>
    <cellStyle name="Normal 3 2 2 7 4 2 2" xfId="32287" xr:uid="{00000000-0005-0000-0000-00001F670000}"/>
    <cellStyle name="Normal 3 2 2 7 4 3" xfId="32286" xr:uid="{00000000-0005-0000-0000-000020670000}"/>
    <cellStyle name="Normal 3 2 2 7 4 4" xfId="50961" xr:uid="{00000000-0005-0000-0000-000021670000}"/>
    <cellStyle name="Normal 3 2 2 7 5" xfId="5092" xr:uid="{00000000-0005-0000-0000-000022670000}"/>
    <cellStyle name="Normal 3 2 2 7 5 2" xfId="16011" xr:uid="{00000000-0005-0000-0000-000023670000}"/>
    <cellStyle name="Normal 3 2 2 7 5 2 2" xfId="32289" xr:uid="{00000000-0005-0000-0000-000024670000}"/>
    <cellStyle name="Normal 3 2 2 7 5 3" xfId="32288" xr:uid="{00000000-0005-0000-0000-000025670000}"/>
    <cellStyle name="Normal 3 2 2 7 5 4" xfId="48780" xr:uid="{00000000-0005-0000-0000-000026670000}"/>
    <cellStyle name="Normal 3 2 2 7 6" xfId="11649" xr:uid="{00000000-0005-0000-0000-000027670000}"/>
    <cellStyle name="Normal 3 2 2 7 6 2" xfId="32290" xr:uid="{00000000-0005-0000-0000-000028670000}"/>
    <cellStyle name="Normal 3 2 2 7 7" xfId="32271" xr:uid="{00000000-0005-0000-0000-000029670000}"/>
    <cellStyle name="Normal 3 2 2 7 8" xfId="44418" xr:uid="{00000000-0005-0000-0000-00002A670000}"/>
    <cellStyle name="Normal 3 2 2 8" xfId="818" xr:uid="{00000000-0005-0000-0000-00002B670000}"/>
    <cellStyle name="Normal 3 2 2 8 2" xfId="1917" xr:uid="{00000000-0005-0000-0000-00002C670000}"/>
    <cellStyle name="Normal 3 2 2 8 2 2" xfId="4100" xr:uid="{00000000-0005-0000-0000-00002D670000}"/>
    <cellStyle name="Normal 3 2 2 8 2 2 2" xfId="10643" xr:uid="{00000000-0005-0000-0000-00002E670000}"/>
    <cellStyle name="Normal 3 2 2 8 2 2 2 2" xfId="21562" xr:uid="{00000000-0005-0000-0000-00002F670000}"/>
    <cellStyle name="Normal 3 2 2 8 2 2 2 2 2" xfId="32295" xr:uid="{00000000-0005-0000-0000-000030670000}"/>
    <cellStyle name="Normal 3 2 2 8 2 2 2 3" xfId="32294" xr:uid="{00000000-0005-0000-0000-000031670000}"/>
    <cellStyle name="Normal 3 2 2 8 2 2 2 4" xfId="54331" xr:uid="{00000000-0005-0000-0000-000032670000}"/>
    <cellStyle name="Normal 3 2 2 8 2 2 3" xfId="15019" xr:uid="{00000000-0005-0000-0000-000033670000}"/>
    <cellStyle name="Normal 3 2 2 8 2 2 3 2" xfId="32296" xr:uid="{00000000-0005-0000-0000-000034670000}"/>
    <cellStyle name="Normal 3 2 2 8 2 2 4" xfId="32293" xr:uid="{00000000-0005-0000-0000-000035670000}"/>
    <cellStyle name="Normal 3 2 2 8 2 2 5" xfId="47788" xr:uid="{00000000-0005-0000-0000-000036670000}"/>
    <cellStyle name="Normal 3 2 2 8 2 3" xfId="8462" xr:uid="{00000000-0005-0000-0000-000037670000}"/>
    <cellStyle name="Normal 3 2 2 8 2 3 2" xfId="19381" xr:uid="{00000000-0005-0000-0000-000038670000}"/>
    <cellStyle name="Normal 3 2 2 8 2 3 2 2" xfId="32298" xr:uid="{00000000-0005-0000-0000-000039670000}"/>
    <cellStyle name="Normal 3 2 2 8 2 3 3" xfId="32297" xr:uid="{00000000-0005-0000-0000-00003A670000}"/>
    <cellStyle name="Normal 3 2 2 8 2 3 4" xfId="52150" xr:uid="{00000000-0005-0000-0000-00003B670000}"/>
    <cellStyle name="Normal 3 2 2 8 2 4" xfId="6281" xr:uid="{00000000-0005-0000-0000-00003C670000}"/>
    <cellStyle name="Normal 3 2 2 8 2 4 2" xfId="17200" xr:uid="{00000000-0005-0000-0000-00003D670000}"/>
    <cellStyle name="Normal 3 2 2 8 2 4 2 2" xfId="32300" xr:uid="{00000000-0005-0000-0000-00003E670000}"/>
    <cellStyle name="Normal 3 2 2 8 2 4 3" xfId="32299" xr:uid="{00000000-0005-0000-0000-00003F670000}"/>
    <cellStyle name="Normal 3 2 2 8 2 4 4" xfId="49969" xr:uid="{00000000-0005-0000-0000-000040670000}"/>
    <cellStyle name="Normal 3 2 2 8 2 5" xfId="12838" xr:uid="{00000000-0005-0000-0000-000041670000}"/>
    <cellStyle name="Normal 3 2 2 8 2 5 2" xfId="32301" xr:uid="{00000000-0005-0000-0000-000042670000}"/>
    <cellStyle name="Normal 3 2 2 8 2 6" xfId="32292" xr:uid="{00000000-0005-0000-0000-000043670000}"/>
    <cellStyle name="Normal 3 2 2 8 2 7" xfId="45607" xr:uid="{00000000-0005-0000-0000-000044670000}"/>
    <cellStyle name="Normal 3 2 2 8 3" xfId="3009" xr:uid="{00000000-0005-0000-0000-000045670000}"/>
    <cellStyle name="Normal 3 2 2 8 3 2" xfId="9552" xr:uid="{00000000-0005-0000-0000-000046670000}"/>
    <cellStyle name="Normal 3 2 2 8 3 2 2" xfId="20471" xr:uid="{00000000-0005-0000-0000-000047670000}"/>
    <cellStyle name="Normal 3 2 2 8 3 2 2 2" xfId="32304" xr:uid="{00000000-0005-0000-0000-000048670000}"/>
    <cellStyle name="Normal 3 2 2 8 3 2 3" xfId="32303" xr:uid="{00000000-0005-0000-0000-000049670000}"/>
    <cellStyle name="Normal 3 2 2 8 3 2 4" xfId="53240" xr:uid="{00000000-0005-0000-0000-00004A670000}"/>
    <cellStyle name="Normal 3 2 2 8 3 3" xfId="13928" xr:uid="{00000000-0005-0000-0000-00004B670000}"/>
    <cellStyle name="Normal 3 2 2 8 3 3 2" xfId="32305" xr:uid="{00000000-0005-0000-0000-00004C670000}"/>
    <cellStyle name="Normal 3 2 2 8 3 4" xfId="32302" xr:uid="{00000000-0005-0000-0000-00004D670000}"/>
    <cellStyle name="Normal 3 2 2 8 3 5" xfId="46697" xr:uid="{00000000-0005-0000-0000-00004E670000}"/>
    <cellStyle name="Normal 3 2 2 8 4" xfId="7371" xr:uid="{00000000-0005-0000-0000-00004F670000}"/>
    <cellStyle name="Normal 3 2 2 8 4 2" xfId="18290" xr:uid="{00000000-0005-0000-0000-000050670000}"/>
    <cellStyle name="Normal 3 2 2 8 4 2 2" xfId="32307" xr:uid="{00000000-0005-0000-0000-000051670000}"/>
    <cellStyle name="Normal 3 2 2 8 4 3" xfId="32306" xr:uid="{00000000-0005-0000-0000-000052670000}"/>
    <cellStyle name="Normal 3 2 2 8 4 4" xfId="51059" xr:uid="{00000000-0005-0000-0000-000053670000}"/>
    <cellStyle name="Normal 3 2 2 8 5" xfId="5190" xr:uid="{00000000-0005-0000-0000-000054670000}"/>
    <cellStyle name="Normal 3 2 2 8 5 2" xfId="16109" xr:uid="{00000000-0005-0000-0000-000055670000}"/>
    <cellStyle name="Normal 3 2 2 8 5 2 2" xfId="32309" xr:uid="{00000000-0005-0000-0000-000056670000}"/>
    <cellStyle name="Normal 3 2 2 8 5 3" xfId="32308" xr:uid="{00000000-0005-0000-0000-000057670000}"/>
    <cellStyle name="Normal 3 2 2 8 5 4" xfId="48878" xr:uid="{00000000-0005-0000-0000-000058670000}"/>
    <cellStyle name="Normal 3 2 2 8 6" xfId="11747" xr:uid="{00000000-0005-0000-0000-000059670000}"/>
    <cellStyle name="Normal 3 2 2 8 6 2" xfId="32310" xr:uid="{00000000-0005-0000-0000-00005A670000}"/>
    <cellStyle name="Normal 3 2 2 8 7" xfId="32291" xr:uid="{00000000-0005-0000-0000-00005B670000}"/>
    <cellStyle name="Normal 3 2 2 8 8" xfId="44516" xr:uid="{00000000-0005-0000-0000-00005C670000}"/>
    <cellStyle name="Normal 3 2 2 9" xfId="930" xr:uid="{00000000-0005-0000-0000-00005D670000}"/>
    <cellStyle name="Normal 3 2 2 9 2" xfId="2028" xr:uid="{00000000-0005-0000-0000-00005E670000}"/>
    <cellStyle name="Normal 3 2 2 9 2 2" xfId="4211" xr:uid="{00000000-0005-0000-0000-00005F670000}"/>
    <cellStyle name="Normal 3 2 2 9 2 2 2" xfId="10754" xr:uid="{00000000-0005-0000-0000-000060670000}"/>
    <cellStyle name="Normal 3 2 2 9 2 2 2 2" xfId="21673" xr:uid="{00000000-0005-0000-0000-000061670000}"/>
    <cellStyle name="Normal 3 2 2 9 2 2 2 2 2" xfId="32315" xr:uid="{00000000-0005-0000-0000-000062670000}"/>
    <cellStyle name="Normal 3 2 2 9 2 2 2 3" xfId="32314" xr:uid="{00000000-0005-0000-0000-000063670000}"/>
    <cellStyle name="Normal 3 2 2 9 2 2 2 4" xfId="54442" xr:uid="{00000000-0005-0000-0000-000064670000}"/>
    <cellStyle name="Normal 3 2 2 9 2 2 3" xfId="15130" xr:uid="{00000000-0005-0000-0000-000065670000}"/>
    <cellStyle name="Normal 3 2 2 9 2 2 3 2" xfId="32316" xr:uid="{00000000-0005-0000-0000-000066670000}"/>
    <cellStyle name="Normal 3 2 2 9 2 2 4" xfId="32313" xr:uid="{00000000-0005-0000-0000-000067670000}"/>
    <cellStyle name="Normal 3 2 2 9 2 2 5" xfId="47899" xr:uid="{00000000-0005-0000-0000-000068670000}"/>
    <cellStyle name="Normal 3 2 2 9 2 3" xfId="8573" xr:uid="{00000000-0005-0000-0000-000069670000}"/>
    <cellStyle name="Normal 3 2 2 9 2 3 2" xfId="19492" xr:uid="{00000000-0005-0000-0000-00006A670000}"/>
    <cellStyle name="Normal 3 2 2 9 2 3 2 2" xfId="32318" xr:uid="{00000000-0005-0000-0000-00006B670000}"/>
    <cellStyle name="Normal 3 2 2 9 2 3 3" xfId="32317" xr:uid="{00000000-0005-0000-0000-00006C670000}"/>
    <cellStyle name="Normal 3 2 2 9 2 3 4" xfId="52261" xr:uid="{00000000-0005-0000-0000-00006D670000}"/>
    <cellStyle name="Normal 3 2 2 9 2 4" xfId="6392" xr:uid="{00000000-0005-0000-0000-00006E670000}"/>
    <cellStyle name="Normal 3 2 2 9 2 4 2" xfId="17311" xr:uid="{00000000-0005-0000-0000-00006F670000}"/>
    <cellStyle name="Normal 3 2 2 9 2 4 2 2" xfId="32320" xr:uid="{00000000-0005-0000-0000-000070670000}"/>
    <cellStyle name="Normal 3 2 2 9 2 4 3" xfId="32319" xr:uid="{00000000-0005-0000-0000-000071670000}"/>
    <cellStyle name="Normal 3 2 2 9 2 4 4" xfId="50080" xr:uid="{00000000-0005-0000-0000-000072670000}"/>
    <cellStyle name="Normal 3 2 2 9 2 5" xfId="12949" xr:uid="{00000000-0005-0000-0000-000073670000}"/>
    <cellStyle name="Normal 3 2 2 9 2 5 2" xfId="32321" xr:uid="{00000000-0005-0000-0000-000074670000}"/>
    <cellStyle name="Normal 3 2 2 9 2 6" xfId="32312" xr:uid="{00000000-0005-0000-0000-000075670000}"/>
    <cellStyle name="Normal 3 2 2 9 2 7" xfId="45718" xr:uid="{00000000-0005-0000-0000-000076670000}"/>
    <cellStyle name="Normal 3 2 2 9 3" xfId="3120" xr:uid="{00000000-0005-0000-0000-000077670000}"/>
    <cellStyle name="Normal 3 2 2 9 3 2" xfId="9663" xr:uid="{00000000-0005-0000-0000-000078670000}"/>
    <cellStyle name="Normal 3 2 2 9 3 2 2" xfId="20582" xr:uid="{00000000-0005-0000-0000-000079670000}"/>
    <cellStyle name="Normal 3 2 2 9 3 2 2 2" xfId="32324" xr:uid="{00000000-0005-0000-0000-00007A670000}"/>
    <cellStyle name="Normal 3 2 2 9 3 2 3" xfId="32323" xr:uid="{00000000-0005-0000-0000-00007B670000}"/>
    <cellStyle name="Normal 3 2 2 9 3 2 4" xfId="53351" xr:uid="{00000000-0005-0000-0000-00007C670000}"/>
    <cellStyle name="Normal 3 2 2 9 3 3" xfId="14039" xr:uid="{00000000-0005-0000-0000-00007D670000}"/>
    <cellStyle name="Normal 3 2 2 9 3 3 2" xfId="32325" xr:uid="{00000000-0005-0000-0000-00007E670000}"/>
    <cellStyle name="Normal 3 2 2 9 3 4" xfId="32322" xr:uid="{00000000-0005-0000-0000-00007F670000}"/>
    <cellStyle name="Normal 3 2 2 9 3 5" xfId="46808" xr:uid="{00000000-0005-0000-0000-000080670000}"/>
    <cellStyle name="Normal 3 2 2 9 4" xfId="7482" xr:uid="{00000000-0005-0000-0000-000081670000}"/>
    <cellStyle name="Normal 3 2 2 9 4 2" xfId="18401" xr:uid="{00000000-0005-0000-0000-000082670000}"/>
    <cellStyle name="Normal 3 2 2 9 4 2 2" xfId="32327" xr:uid="{00000000-0005-0000-0000-000083670000}"/>
    <cellStyle name="Normal 3 2 2 9 4 3" xfId="32326" xr:uid="{00000000-0005-0000-0000-000084670000}"/>
    <cellStyle name="Normal 3 2 2 9 4 4" xfId="51170" xr:uid="{00000000-0005-0000-0000-000085670000}"/>
    <cellStyle name="Normal 3 2 2 9 5" xfId="5301" xr:uid="{00000000-0005-0000-0000-000086670000}"/>
    <cellStyle name="Normal 3 2 2 9 5 2" xfId="16220" xr:uid="{00000000-0005-0000-0000-000087670000}"/>
    <cellStyle name="Normal 3 2 2 9 5 2 2" xfId="32329" xr:uid="{00000000-0005-0000-0000-000088670000}"/>
    <cellStyle name="Normal 3 2 2 9 5 3" xfId="32328" xr:uid="{00000000-0005-0000-0000-000089670000}"/>
    <cellStyle name="Normal 3 2 2 9 5 4" xfId="48989" xr:uid="{00000000-0005-0000-0000-00008A670000}"/>
    <cellStyle name="Normal 3 2 2 9 6" xfId="11858" xr:uid="{00000000-0005-0000-0000-00008B670000}"/>
    <cellStyle name="Normal 3 2 2 9 6 2" xfId="32330" xr:uid="{00000000-0005-0000-0000-00008C670000}"/>
    <cellStyle name="Normal 3 2 2 9 7" xfId="32311" xr:uid="{00000000-0005-0000-0000-00008D670000}"/>
    <cellStyle name="Normal 3 2 2 9 8" xfId="44627" xr:uid="{00000000-0005-0000-0000-00008E670000}"/>
    <cellStyle name="Normal 3 2 20" xfId="31331" xr:uid="{00000000-0005-0000-0000-00008F670000}"/>
    <cellStyle name="Normal 3 2 21" xfId="43919" xr:uid="{00000000-0005-0000-0000-000090670000}"/>
    <cellStyle name="Normal 3 2 22" xfId="54847" xr:uid="{00000000-0005-0000-0000-000091670000}"/>
    <cellStyle name="Normal 3 2 3" xfId="95" xr:uid="{00000000-0005-0000-0000-000092670000}"/>
    <cellStyle name="Normal 3 2 3 10" xfId="1020" xr:uid="{00000000-0005-0000-0000-000093670000}"/>
    <cellStyle name="Normal 3 2 3 10 2" xfId="2118" xr:uid="{00000000-0005-0000-0000-000094670000}"/>
    <cellStyle name="Normal 3 2 3 10 2 2" xfId="4301" xr:uid="{00000000-0005-0000-0000-000095670000}"/>
    <cellStyle name="Normal 3 2 3 10 2 2 2" xfId="10844" xr:uid="{00000000-0005-0000-0000-000096670000}"/>
    <cellStyle name="Normal 3 2 3 10 2 2 2 2" xfId="21763" xr:uid="{00000000-0005-0000-0000-000097670000}"/>
    <cellStyle name="Normal 3 2 3 10 2 2 2 2 2" xfId="32336" xr:uid="{00000000-0005-0000-0000-000098670000}"/>
    <cellStyle name="Normal 3 2 3 10 2 2 2 3" xfId="32335" xr:uid="{00000000-0005-0000-0000-000099670000}"/>
    <cellStyle name="Normal 3 2 3 10 2 2 2 4" xfId="54532" xr:uid="{00000000-0005-0000-0000-00009A670000}"/>
    <cellStyle name="Normal 3 2 3 10 2 2 3" xfId="15220" xr:uid="{00000000-0005-0000-0000-00009B670000}"/>
    <cellStyle name="Normal 3 2 3 10 2 2 3 2" xfId="32337" xr:uid="{00000000-0005-0000-0000-00009C670000}"/>
    <cellStyle name="Normal 3 2 3 10 2 2 4" xfId="32334" xr:uid="{00000000-0005-0000-0000-00009D670000}"/>
    <cellStyle name="Normal 3 2 3 10 2 2 5" xfId="47989" xr:uid="{00000000-0005-0000-0000-00009E670000}"/>
    <cellStyle name="Normal 3 2 3 10 2 3" xfId="8663" xr:uid="{00000000-0005-0000-0000-00009F670000}"/>
    <cellStyle name="Normal 3 2 3 10 2 3 2" xfId="19582" xr:uid="{00000000-0005-0000-0000-0000A0670000}"/>
    <cellStyle name="Normal 3 2 3 10 2 3 2 2" xfId="32339" xr:uid="{00000000-0005-0000-0000-0000A1670000}"/>
    <cellStyle name="Normal 3 2 3 10 2 3 3" xfId="32338" xr:uid="{00000000-0005-0000-0000-0000A2670000}"/>
    <cellStyle name="Normal 3 2 3 10 2 3 4" xfId="52351" xr:uid="{00000000-0005-0000-0000-0000A3670000}"/>
    <cellStyle name="Normal 3 2 3 10 2 4" xfId="6482" xr:uid="{00000000-0005-0000-0000-0000A4670000}"/>
    <cellStyle name="Normal 3 2 3 10 2 4 2" xfId="17401" xr:uid="{00000000-0005-0000-0000-0000A5670000}"/>
    <cellStyle name="Normal 3 2 3 10 2 4 2 2" xfId="32341" xr:uid="{00000000-0005-0000-0000-0000A6670000}"/>
    <cellStyle name="Normal 3 2 3 10 2 4 3" xfId="32340" xr:uid="{00000000-0005-0000-0000-0000A7670000}"/>
    <cellStyle name="Normal 3 2 3 10 2 4 4" xfId="50170" xr:uid="{00000000-0005-0000-0000-0000A8670000}"/>
    <cellStyle name="Normal 3 2 3 10 2 5" xfId="13039" xr:uid="{00000000-0005-0000-0000-0000A9670000}"/>
    <cellStyle name="Normal 3 2 3 10 2 5 2" xfId="32342" xr:uid="{00000000-0005-0000-0000-0000AA670000}"/>
    <cellStyle name="Normal 3 2 3 10 2 6" xfId="32333" xr:uid="{00000000-0005-0000-0000-0000AB670000}"/>
    <cellStyle name="Normal 3 2 3 10 2 7" xfId="45808" xr:uid="{00000000-0005-0000-0000-0000AC670000}"/>
    <cellStyle name="Normal 3 2 3 10 3" xfId="3210" xr:uid="{00000000-0005-0000-0000-0000AD670000}"/>
    <cellStyle name="Normal 3 2 3 10 3 2" xfId="9753" xr:uid="{00000000-0005-0000-0000-0000AE670000}"/>
    <cellStyle name="Normal 3 2 3 10 3 2 2" xfId="20672" xr:uid="{00000000-0005-0000-0000-0000AF670000}"/>
    <cellStyle name="Normal 3 2 3 10 3 2 2 2" xfId="32345" xr:uid="{00000000-0005-0000-0000-0000B0670000}"/>
    <cellStyle name="Normal 3 2 3 10 3 2 3" xfId="32344" xr:uid="{00000000-0005-0000-0000-0000B1670000}"/>
    <cellStyle name="Normal 3 2 3 10 3 2 4" xfId="53441" xr:uid="{00000000-0005-0000-0000-0000B2670000}"/>
    <cellStyle name="Normal 3 2 3 10 3 3" xfId="14129" xr:uid="{00000000-0005-0000-0000-0000B3670000}"/>
    <cellStyle name="Normal 3 2 3 10 3 3 2" xfId="32346" xr:uid="{00000000-0005-0000-0000-0000B4670000}"/>
    <cellStyle name="Normal 3 2 3 10 3 4" xfId="32343" xr:uid="{00000000-0005-0000-0000-0000B5670000}"/>
    <cellStyle name="Normal 3 2 3 10 3 5" xfId="46898" xr:uid="{00000000-0005-0000-0000-0000B6670000}"/>
    <cellStyle name="Normal 3 2 3 10 4" xfId="7572" xr:uid="{00000000-0005-0000-0000-0000B7670000}"/>
    <cellStyle name="Normal 3 2 3 10 4 2" xfId="18491" xr:uid="{00000000-0005-0000-0000-0000B8670000}"/>
    <cellStyle name="Normal 3 2 3 10 4 2 2" xfId="32348" xr:uid="{00000000-0005-0000-0000-0000B9670000}"/>
    <cellStyle name="Normal 3 2 3 10 4 3" xfId="32347" xr:uid="{00000000-0005-0000-0000-0000BA670000}"/>
    <cellStyle name="Normal 3 2 3 10 4 4" xfId="51260" xr:uid="{00000000-0005-0000-0000-0000BB670000}"/>
    <cellStyle name="Normal 3 2 3 10 5" xfId="5391" xr:uid="{00000000-0005-0000-0000-0000BC670000}"/>
    <cellStyle name="Normal 3 2 3 10 5 2" xfId="16310" xr:uid="{00000000-0005-0000-0000-0000BD670000}"/>
    <cellStyle name="Normal 3 2 3 10 5 2 2" xfId="32350" xr:uid="{00000000-0005-0000-0000-0000BE670000}"/>
    <cellStyle name="Normal 3 2 3 10 5 3" xfId="32349" xr:uid="{00000000-0005-0000-0000-0000BF670000}"/>
    <cellStyle name="Normal 3 2 3 10 5 4" xfId="49079" xr:uid="{00000000-0005-0000-0000-0000C0670000}"/>
    <cellStyle name="Normal 3 2 3 10 6" xfId="11948" xr:uid="{00000000-0005-0000-0000-0000C1670000}"/>
    <cellStyle name="Normal 3 2 3 10 6 2" xfId="32351" xr:uid="{00000000-0005-0000-0000-0000C2670000}"/>
    <cellStyle name="Normal 3 2 3 10 7" xfId="32332" xr:uid="{00000000-0005-0000-0000-0000C3670000}"/>
    <cellStyle name="Normal 3 2 3 10 8" xfId="44717" xr:uid="{00000000-0005-0000-0000-0000C4670000}"/>
    <cellStyle name="Normal 3 2 3 11" xfId="1118" xr:uid="{00000000-0005-0000-0000-0000C5670000}"/>
    <cellStyle name="Normal 3 2 3 11 2" xfId="2216" xr:uid="{00000000-0005-0000-0000-0000C6670000}"/>
    <cellStyle name="Normal 3 2 3 11 2 2" xfId="4399" xr:uid="{00000000-0005-0000-0000-0000C7670000}"/>
    <cellStyle name="Normal 3 2 3 11 2 2 2" xfId="10942" xr:uid="{00000000-0005-0000-0000-0000C8670000}"/>
    <cellStyle name="Normal 3 2 3 11 2 2 2 2" xfId="21861" xr:uid="{00000000-0005-0000-0000-0000C9670000}"/>
    <cellStyle name="Normal 3 2 3 11 2 2 2 2 2" xfId="32356" xr:uid="{00000000-0005-0000-0000-0000CA670000}"/>
    <cellStyle name="Normal 3 2 3 11 2 2 2 3" xfId="32355" xr:uid="{00000000-0005-0000-0000-0000CB670000}"/>
    <cellStyle name="Normal 3 2 3 11 2 2 2 4" xfId="54630" xr:uid="{00000000-0005-0000-0000-0000CC670000}"/>
    <cellStyle name="Normal 3 2 3 11 2 2 3" xfId="15318" xr:uid="{00000000-0005-0000-0000-0000CD670000}"/>
    <cellStyle name="Normal 3 2 3 11 2 2 3 2" xfId="32357" xr:uid="{00000000-0005-0000-0000-0000CE670000}"/>
    <cellStyle name="Normal 3 2 3 11 2 2 4" xfId="32354" xr:uid="{00000000-0005-0000-0000-0000CF670000}"/>
    <cellStyle name="Normal 3 2 3 11 2 2 5" xfId="48087" xr:uid="{00000000-0005-0000-0000-0000D0670000}"/>
    <cellStyle name="Normal 3 2 3 11 2 3" xfId="8761" xr:uid="{00000000-0005-0000-0000-0000D1670000}"/>
    <cellStyle name="Normal 3 2 3 11 2 3 2" xfId="19680" xr:uid="{00000000-0005-0000-0000-0000D2670000}"/>
    <cellStyle name="Normal 3 2 3 11 2 3 2 2" xfId="32359" xr:uid="{00000000-0005-0000-0000-0000D3670000}"/>
    <cellStyle name="Normal 3 2 3 11 2 3 3" xfId="32358" xr:uid="{00000000-0005-0000-0000-0000D4670000}"/>
    <cellStyle name="Normal 3 2 3 11 2 3 4" xfId="52449" xr:uid="{00000000-0005-0000-0000-0000D5670000}"/>
    <cellStyle name="Normal 3 2 3 11 2 4" xfId="6580" xr:uid="{00000000-0005-0000-0000-0000D6670000}"/>
    <cellStyle name="Normal 3 2 3 11 2 4 2" xfId="17499" xr:uid="{00000000-0005-0000-0000-0000D7670000}"/>
    <cellStyle name="Normal 3 2 3 11 2 4 2 2" xfId="32361" xr:uid="{00000000-0005-0000-0000-0000D8670000}"/>
    <cellStyle name="Normal 3 2 3 11 2 4 3" xfId="32360" xr:uid="{00000000-0005-0000-0000-0000D9670000}"/>
    <cellStyle name="Normal 3 2 3 11 2 4 4" xfId="50268" xr:uid="{00000000-0005-0000-0000-0000DA670000}"/>
    <cellStyle name="Normal 3 2 3 11 2 5" xfId="13137" xr:uid="{00000000-0005-0000-0000-0000DB670000}"/>
    <cellStyle name="Normal 3 2 3 11 2 5 2" xfId="32362" xr:uid="{00000000-0005-0000-0000-0000DC670000}"/>
    <cellStyle name="Normal 3 2 3 11 2 6" xfId="32353" xr:uid="{00000000-0005-0000-0000-0000DD670000}"/>
    <cellStyle name="Normal 3 2 3 11 2 7" xfId="45906" xr:uid="{00000000-0005-0000-0000-0000DE670000}"/>
    <cellStyle name="Normal 3 2 3 11 3" xfId="3308" xr:uid="{00000000-0005-0000-0000-0000DF670000}"/>
    <cellStyle name="Normal 3 2 3 11 3 2" xfId="9851" xr:uid="{00000000-0005-0000-0000-0000E0670000}"/>
    <cellStyle name="Normal 3 2 3 11 3 2 2" xfId="20770" xr:uid="{00000000-0005-0000-0000-0000E1670000}"/>
    <cellStyle name="Normal 3 2 3 11 3 2 2 2" xfId="32365" xr:uid="{00000000-0005-0000-0000-0000E2670000}"/>
    <cellStyle name="Normal 3 2 3 11 3 2 3" xfId="32364" xr:uid="{00000000-0005-0000-0000-0000E3670000}"/>
    <cellStyle name="Normal 3 2 3 11 3 2 4" xfId="53539" xr:uid="{00000000-0005-0000-0000-0000E4670000}"/>
    <cellStyle name="Normal 3 2 3 11 3 3" xfId="14227" xr:uid="{00000000-0005-0000-0000-0000E5670000}"/>
    <cellStyle name="Normal 3 2 3 11 3 3 2" xfId="32366" xr:uid="{00000000-0005-0000-0000-0000E6670000}"/>
    <cellStyle name="Normal 3 2 3 11 3 4" xfId="32363" xr:uid="{00000000-0005-0000-0000-0000E7670000}"/>
    <cellStyle name="Normal 3 2 3 11 3 5" xfId="46996" xr:uid="{00000000-0005-0000-0000-0000E8670000}"/>
    <cellStyle name="Normal 3 2 3 11 4" xfId="7670" xr:uid="{00000000-0005-0000-0000-0000E9670000}"/>
    <cellStyle name="Normal 3 2 3 11 4 2" xfId="18589" xr:uid="{00000000-0005-0000-0000-0000EA670000}"/>
    <cellStyle name="Normal 3 2 3 11 4 2 2" xfId="32368" xr:uid="{00000000-0005-0000-0000-0000EB670000}"/>
    <cellStyle name="Normal 3 2 3 11 4 3" xfId="32367" xr:uid="{00000000-0005-0000-0000-0000EC670000}"/>
    <cellStyle name="Normal 3 2 3 11 4 4" xfId="51358" xr:uid="{00000000-0005-0000-0000-0000ED670000}"/>
    <cellStyle name="Normal 3 2 3 11 5" xfId="5489" xr:uid="{00000000-0005-0000-0000-0000EE670000}"/>
    <cellStyle name="Normal 3 2 3 11 5 2" xfId="16408" xr:uid="{00000000-0005-0000-0000-0000EF670000}"/>
    <cellStyle name="Normal 3 2 3 11 5 2 2" xfId="32370" xr:uid="{00000000-0005-0000-0000-0000F0670000}"/>
    <cellStyle name="Normal 3 2 3 11 5 3" xfId="32369" xr:uid="{00000000-0005-0000-0000-0000F1670000}"/>
    <cellStyle name="Normal 3 2 3 11 5 4" xfId="49177" xr:uid="{00000000-0005-0000-0000-0000F2670000}"/>
    <cellStyle name="Normal 3 2 3 11 6" xfId="12046" xr:uid="{00000000-0005-0000-0000-0000F3670000}"/>
    <cellStyle name="Normal 3 2 3 11 6 2" xfId="32371" xr:uid="{00000000-0005-0000-0000-0000F4670000}"/>
    <cellStyle name="Normal 3 2 3 11 7" xfId="32352" xr:uid="{00000000-0005-0000-0000-0000F5670000}"/>
    <cellStyle name="Normal 3 2 3 11 8" xfId="44815" xr:uid="{00000000-0005-0000-0000-0000F6670000}"/>
    <cellStyle name="Normal 3 2 3 12" xfId="1222" xr:uid="{00000000-0005-0000-0000-0000F7670000}"/>
    <cellStyle name="Normal 3 2 3 12 2" xfId="2320" xr:uid="{00000000-0005-0000-0000-0000F8670000}"/>
    <cellStyle name="Normal 3 2 3 12 2 2" xfId="4501" xr:uid="{00000000-0005-0000-0000-0000F9670000}"/>
    <cellStyle name="Normal 3 2 3 12 2 2 2" xfId="11044" xr:uid="{00000000-0005-0000-0000-0000FA670000}"/>
    <cellStyle name="Normal 3 2 3 12 2 2 2 2" xfId="21963" xr:uid="{00000000-0005-0000-0000-0000FB670000}"/>
    <cellStyle name="Normal 3 2 3 12 2 2 2 2 2" xfId="32376" xr:uid="{00000000-0005-0000-0000-0000FC670000}"/>
    <cellStyle name="Normal 3 2 3 12 2 2 2 3" xfId="32375" xr:uid="{00000000-0005-0000-0000-0000FD670000}"/>
    <cellStyle name="Normal 3 2 3 12 2 2 2 4" xfId="54732" xr:uid="{00000000-0005-0000-0000-0000FE670000}"/>
    <cellStyle name="Normal 3 2 3 12 2 2 3" xfId="15420" xr:uid="{00000000-0005-0000-0000-0000FF670000}"/>
    <cellStyle name="Normal 3 2 3 12 2 2 3 2" xfId="32377" xr:uid="{00000000-0005-0000-0000-000000680000}"/>
    <cellStyle name="Normal 3 2 3 12 2 2 4" xfId="32374" xr:uid="{00000000-0005-0000-0000-000001680000}"/>
    <cellStyle name="Normal 3 2 3 12 2 2 5" xfId="48189" xr:uid="{00000000-0005-0000-0000-000002680000}"/>
    <cellStyle name="Normal 3 2 3 12 2 3" xfId="8863" xr:uid="{00000000-0005-0000-0000-000003680000}"/>
    <cellStyle name="Normal 3 2 3 12 2 3 2" xfId="19782" xr:uid="{00000000-0005-0000-0000-000004680000}"/>
    <cellStyle name="Normal 3 2 3 12 2 3 2 2" xfId="32379" xr:uid="{00000000-0005-0000-0000-000005680000}"/>
    <cellStyle name="Normal 3 2 3 12 2 3 3" xfId="32378" xr:uid="{00000000-0005-0000-0000-000006680000}"/>
    <cellStyle name="Normal 3 2 3 12 2 3 4" xfId="52551" xr:uid="{00000000-0005-0000-0000-000007680000}"/>
    <cellStyle name="Normal 3 2 3 12 2 4" xfId="6682" xr:uid="{00000000-0005-0000-0000-000008680000}"/>
    <cellStyle name="Normal 3 2 3 12 2 4 2" xfId="17601" xr:uid="{00000000-0005-0000-0000-000009680000}"/>
    <cellStyle name="Normal 3 2 3 12 2 4 2 2" xfId="32381" xr:uid="{00000000-0005-0000-0000-00000A680000}"/>
    <cellStyle name="Normal 3 2 3 12 2 4 3" xfId="32380" xr:uid="{00000000-0005-0000-0000-00000B680000}"/>
    <cellStyle name="Normal 3 2 3 12 2 4 4" xfId="50370" xr:uid="{00000000-0005-0000-0000-00000C680000}"/>
    <cellStyle name="Normal 3 2 3 12 2 5" xfId="13239" xr:uid="{00000000-0005-0000-0000-00000D680000}"/>
    <cellStyle name="Normal 3 2 3 12 2 5 2" xfId="32382" xr:uid="{00000000-0005-0000-0000-00000E680000}"/>
    <cellStyle name="Normal 3 2 3 12 2 6" xfId="32373" xr:uid="{00000000-0005-0000-0000-00000F680000}"/>
    <cellStyle name="Normal 3 2 3 12 2 7" xfId="46008" xr:uid="{00000000-0005-0000-0000-000010680000}"/>
    <cellStyle name="Normal 3 2 3 12 3" xfId="3410" xr:uid="{00000000-0005-0000-0000-000011680000}"/>
    <cellStyle name="Normal 3 2 3 12 3 2" xfId="9953" xr:uid="{00000000-0005-0000-0000-000012680000}"/>
    <cellStyle name="Normal 3 2 3 12 3 2 2" xfId="20872" xr:uid="{00000000-0005-0000-0000-000013680000}"/>
    <cellStyle name="Normal 3 2 3 12 3 2 2 2" xfId="32385" xr:uid="{00000000-0005-0000-0000-000014680000}"/>
    <cellStyle name="Normal 3 2 3 12 3 2 3" xfId="32384" xr:uid="{00000000-0005-0000-0000-000015680000}"/>
    <cellStyle name="Normal 3 2 3 12 3 2 4" xfId="53641" xr:uid="{00000000-0005-0000-0000-000016680000}"/>
    <cellStyle name="Normal 3 2 3 12 3 3" xfId="14329" xr:uid="{00000000-0005-0000-0000-000017680000}"/>
    <cellStyle name="Normal 3 2 3 12 3 3 2" xfId="32386" xr:uid="{00000000-0005-0000-0000-000018680000}"/>
    <cellStyle name="Normal 3 2 3 12 3 4" xfId="32383" xr:uid="{00000000-0005-0000-0000-000019680000}"/>
    <cellStyle name="Normal 3 2 3 12 3 5" xfId="47098" xr:uid="{00000000-0005-0000-0000-00001A680000}"/>
    <cellStyle name="Normal 3 2 3 12 4" xfId="7772" xr:uid="{00000000-0005-0000-0000-00001B680000}"/>
    <cellStyle name="Normal 3 2 3 12 4 2" xfId="18691" xr:uid="{00000000-0005-0000-0000-00001C680000}"/>
    <cellStyle name="Normal 3 2 3 12 4 2 2" xfId="32388" xr:uid="{00000000-0005-0000-0000-00001D680000}"/>
    <cellStyle name="Normal 3 2 3 12 4 3" xfId="32387" xr:uid="{00000000-0005-0000-0000-00001E680000}"/>
    <cellStyle name="Normal 3 2 3 12 4 4" xfId="51460" xr:uid="{00000000-0005-0000-0000-00001F680000}"/>
    <cellStyle name="Normal 3 2 3 12 5" xfId="5591" xr:uid="{00000000-0005-0000-0000-000020680000}"/>
    <cellStyle name="Normal 3 2 3 12 5 2" xfId="16510" xr:uid="{00000000-0005-0000-0000-000021680000}"/>
    <cellStyle name="Normal 3 2 3 12 5 2 2" xfId="32390" xr:uid="{00000000-0005-0000-0000-000022680000}"/>
    <cellStyle name="Normal 3 2 3 12 5 3" xfId="32389" xr:uid="{00000000-0005-0000-0000-000023680000}"/>
    <cellStyle name="Normal 3 2 3 12 5 4" xfId="49279" xr:uid="{00000000-0005-0000-0000-000024680000}"/>
    <cellStyle name="Normal 3 2 3 12 6" xfId="12148" xr:uid="{00000000-0005-0000-0000-000025680000}"/>
    <cellStyle name="Normal 3 2 3 12 6 2" xfId="32391" xr:uid="{00000000-0005-0000-0000-000026680000}"/>
    <cellStyle name="Normal 3 2 3 12 7" xfId="32372" xr:uid="{00000000-0005-0000-0000-000027680000}"/>
    <cellStyle name="Normal 3 2 3 12 8" xfId="44917" xr:uid="{00000000-0005-0000-0000-000028680000}"/>
    <cellStyle name="Normal 3 2 3 13" xfId="1341" xr:uid="{00000000-0005-0000-0000-000029680000}"/>
    <cellStyle name="Normal 3 2 3 13 2" xfId="3524" xr:uid="{00000000-0005-0000-0000-00002A680000}"/>
    <cellStyle name="Normal 3 2 3 13 2 2" xfId="10067" xr:uid="{00000000-0005-0000-0000-00002B680000}"/>
    <cellStyle name="Normal 3 2 3 13 2 2 2" xfId="20986" xr:uid="{00000000-0005-0000-0000-00002C680000}"/>
    <cellStyle name="Normal 3 2 3 13 2 2 2 2" xfId="32395" xr:uid="{00000000-0005-0000-0000-00002D680000}"/>
    <cellStyle name="Normal 3 2 3 13 2 2 3" xfId="32394" xr:uid="{00000000-0005-0000-0000-00002E680000}"/>
    <cellStyle name="Normal 3 2 3 13 2 2 4" xfId="53755" xr:uid="{00000000-0005-0000-0000-00002F680000}"/>
    <cellStyle name="Normal 3 2 3 13 2 3" xfId="14443" xr:uid="{00000000-0005-0000-0000-000030680000}"/>
    <cellStyle name="Normal 3 2 3 13 2 3 2" xfId="32396" xr:uid="{00000000-0005-0000-0000-000031680000}"/>
    <cellStyle name="Normal 3 2 3 13 2 4" xfId="32393" xr:uid="{00000000-0005-0000-0000-000032680000}"/>
    <cellStyle name="Normal 3 2 3 13 2 5" xfId="47212" xr:uid="{00000000-0005-0000-0000-000033680000}"/>
    <cellStyle name="Normal 3 2 3 13 3" xfId="7886" xr:uid="{00000000-0005-0000-0000-000034680000}"/>
    <cellStyle name="Normal 3 2 3 13 3 2" xfId="18805" xr:uid="{00000000-0005-0000-0000-000035680000}"/>
    <cellStyle name="Normal 3 2 3 13 3 2 2" xfId="32398" xr:uid="{00000000-0005-0000-0000-000036680000}"/>
    <cellStyle name="Normal 3 2 3 13 3 3" xfId="32397" xr:uid="{00000000-0005-0000-0000-000037680000}"/>
    <cellStyle name="Normal 3 2 3 13 3 4" xfId="51574" xr:uid="{00000000-0005-0000-0000-000038680000}"/>
    <cellStyle name="Normal 3 2 3 13 4" xfId="5705" xr:uid="{00000000-0005-0000-0000-000039680000}"/>
    <cellStyle name="Normal 3 2 3 13 4 2" xfId="16624" xr:uid="{00000000-0005-0000-0000-00003A680000}"/>
    <cellStyle name="Normal 3 2 3 13 4 2 2" xfId="32400" xr:uid="{00000000-0005-0000-0000-00003B680000}"/>
    <cellStyle name="Normal 3 2 3 13 4 3" xfId="32399" xr:uid="{00000000-0005-0000-0000-00003C680000}"/>
    <cellStyle name="Normal 3 2 3 13 4 4" xfId="49393" xr:uid="{00000000-0005-0000-0000-00003D680000}"/>
    <cellStyle name="Normal 3 2 3 13 5" xfId="12262" xr:uid="{00000000-0005-0000-0000-00003E680000}"/>
    <cellStyle name="Normal 3 2 3 13 5 2" xfId="32401" xr:uid="{00000000-0005-0000-0000-00003F680000}"/>
    <cellStyle name="Normal 3 2 3 13 6" xfId="32392" xr:uid="{00000000-0005-0000-0000-000040680000}"/>
    <cellStyle name="Normal 3 2 3 13 7" xfId="45031" xr:uid="{00000000-0005-0000-0000-000041680000}"/>
    <cellStyle name="Normal 3 2 3 14" xfId="2421" xr:uid="{00000000-0005-0000-0000-000042680000}"/>
    <cellStyle name="Normal 3 2 3 14 2" xfId="8964" xr:uid="{00000000-0005-0000-0000-000043680000}"/>
    <cellStyle name="Normal 3 2 3 14 2 2" xfId="19883" xr:uid="{00000000-0005-0000-0000-000044680000}"/>
    <cellStyle name="Normal 3 2 3 14 2 2 2" xfId="32404" xr:uid="{00000000-0005-0000-0000-000045680000}"/>
    <cellStyle name="Normal 3 2 3 14 2 3" xfId="32403" xr:uid="{00000000-0005-0000-0000-000046680000}"/>
    <cellStyle name="Normal 3 2 3 14 2 4" xfId="52652" xr:uid="{00000000-0005-0000-0000-000047680000}"/>
    <cellStyle name="Normal 3 2 3 14 3" xfId="13340" xr:uid="{00000000-0005-0000-0000-000048680000}"/>
    <cellStyle name="Normal 3 2 3 14 3 2" xfId="32405" xr:uid="{00000000-0005-0000-0000-000049680000}"/>
    <cellStyle name="Normal 3 2 3 14 4" xfId="32402" xr:uid="{00000000-0005-0000-0000-00004A680000}"/>
    <cellStyle name="Normal 3 2 3 14 5" xfId="46109" xr:uid="{00000000-0005-0000-0000-00004B680000}"/>
    <cellStyle name="Normal 3 2 3 15" xfId="6783" xr:uid="{00000000-0005-0000-0000-00004C680000}"/>
    <cellStyle name="Normal 3 2 3 15 2" xfId="17702" xr:uid="{00000000-0005-0000-0000-00004D680000}"/>
    <cellStyle name="Normal 3 2 3 15 2 2" xfId="32407" xr:uid="{00000000-0005-0000-0000-00004E680000}"/>
    <cellStyle name="Normal 3 2 3 15 3" xfId="32406" xr:uid="{00000000-0005-0000-0000-00004F680000}"/>
    <cellStyle name="Normal 3 2 3 15 4" xfId="50471" xr:uid="{00000000-0005-0000-0000-000050680000}"/>
    <cellStyle name="Normal 3 2 3 16" xfId="4602" xr:uid="{00000000-0005-0000-0000-000051680000}"/>
    <cellStyle name="Normal 3 2 3 16 2" xfId="15521" xr:uid="{00000000-0005-0000-0000-000052680000}"/>
    <cellStyle name="Normal 3 2 3 16 2 2" xfId="32409" xr:uid="{00000000-0005-0000-0000-000053680000}"/>
    <cellStyle name="Normal 3 2 3 16 3" xfId="32408" xr:uid="{00000000-0005-0000-0000-000054680000}"/>
    <cellStyle name="Normal 3 2 3 16 4" xfId="48290" xr:uid="{00000000-0005-0000-0000-000055680000}"/>
    <cellStyle name="Normal 3 2 3 17" xfId="11171" xr:uid="{00000000-0005-0000-0000-000056680000}"/>
    <cellStyle name="Normal 3 2 3 17 2" xfId="32410" xr:uid="{00000000-0005-0000-0000-000057680000}"/>
    <cellStyle name="Normal 3 2 3 18" xfId="32331" xr:uid="{00000000-0005-0000-0000-000058680000}"/>
    <cellStyle name="Normal 3 2 3 19" xfId="43928" xr:uid="{00000000-0005-0000-0000-000059680000}"/>
    <cellStyle name="Normal 3 2 3 2" xfId="114" xr:uid="{00000000-0005-0000-0000-00005A680000}"/>
    <cellStyle name="Normal 3 2 3 2 10" xfId="1130" xr:uid="{00000000-0005-0000-0000-00005B680000}"/>
    <cellStyle name="Normal 3 2 3 2 10 2" xfId="2228" xr:uid="{00000000-0005-0000-0000-00005C680000}"/>
    <cellStyle name="Normal 3 2 3 2 10 2 2" xfId="4411" xr:uid="{00000000-0005-0000-0000-00005D680000}"/>
    <cellStyle name="Normal 3 2 3 2 10 2 2 2" xfId="10954" xr:uid="{00000000-0005-0000-0000-00005E680000}"/>
    <cellStyle name="Normal 3 2 3 2 10 2 2 2 2" xfId="21873" xr:uid="{00000000-0005-0000-0000-00005F680000}"/>
    <cellStyle name="Normal 3 2 3 2 10 2 2 2 2 2" xfId="32416" xr:uid="{00000000-0005-0000-0000-000060680000}"/>
    <cellStyle name="Normal 3 2 3 2 10 2 2 2 3" xfId="32415" xr:uid="{00000000-0005-0000-0000-000061680000}"/>
    <cellStyle name="Normal 3 2 3 2 10 2 2 2 4" xfId="54642" xr:uid="{00000000-0005-0000-0000-000062680000}"/>
    <cellStyle name="Normal 3 2 3 2 10 2 2 3" xfId="15330" xr:uid="{00000000-0005-0000-0000-000063680000}"/>
    <cellStyle name="Normal 3 2 3 2 10 2 2 3 2" xfId="32417" xr:uid="{00000000-0005-0000-0000-000064680000}"/>
    <cellStyle name="Normal 3 2 3 2 10 2 2 4" xfId="32414" xr:uid="{00000000-0005-0000-0000-000065680000}"/>
    <cellStyle name="Normal 3 2 3 2 10 2 2 5" xfId="48099" xr:uid="{00000000-0005-0000-0000-000066680000}"/>
    <cellStyle name="Normal 3 2 3 2 10 2 3" xfId="8773" xr:uid="{00000000-0005-0000-0000-000067680000}"/>
    <cellStyle name="Normal 3 2 3 2 10 2 3 2" xfId="19692" xr:uid="{00000000-0005-0000-0000-000068680000}"/>
    <cellStyle name="Normal 3 2 3 2 10 2 3 2 2" xfId="32419" xr:uid="{00000000-0005-0000-0000-000069680000}"/>
    <cellStyle name="Normal 3 2 3 2 10 2 3 3" xfId="32418" xr:uid="{00000000-0005-0000-0000-00006A680000}"/>
    <cellStyle name="Normal 3 2 3 2 10 2 3 4" xfId="52461" xr:uid="{00000000-0005-0000-0000-00006B680000}"/>
    <cellStyle name="Normal 3 2 3 2 10 2 4" xfId="6592" xr:uid="{00000000-0005-0000-0000-00006C680000}"/>
    <cellStyle name="Normal 3 2 3 2 10 2 4 2" xfId="17511" xr:uid="{00000000-0005-0000-0000-00006D680000}"/>
    <cellStyle name="Normal 3 2 3 2 10 2 4 2 2" xfId="32421" xr:uid="{00000000-0005-0000-0000-00006E680000}"/>
    <cellStyle name="Normal 3 2 3 2 10 2 4 3" xfId="32420" xr:uid="{00000000-0005-0000-0000-00006F680000}"/>
    <cellStyle name="Normal 3 2 3 2 10 2 4 4" xfId="50280" xr:uid="{00000000-0005-0000-0000-000070680000}"/>
    <cellStyle name="Normal 3 2 3 2 10 2 5" xfId="13149" xr:uid="{00000000-0005-0000-0000-000071680000}"/>
    <cellStyle name="Normal 3 2 3 2 10 2 5 2" xfId="32422" xr:uid="{00000000-0005-0000-0000-000072680000}"/>
    <cellStyle name="Normal 3 2 3 2 10 2 6" xfId="32413" xr:uid="{00000000-0005-0000-0000-000073680000}"/>
    <cellStyle name="Normal 3 2 3 2 10 2 7" xfId="45918" xr:uid="{00000000-0005-0000-0000-000074680000}"/>
    <cellStyle name="Normal 3 2 3 2 10 3" xfId="3320" xr:uid="{00000000-0005-0000-0000-000075680000}"/>
    <cellStyle name="Normal 3 2 3 2 10 3 2" xfId="9863" xr:uid="{00000000-0005-0000-0000-000076680000}"/>
    <cellStyle name="Normal 3 2 3 2 10 3 2 2" xfId="20782" xr:uid="{00000000-0005-0000-0000-000077680000}"/>
    <cellStyle name="Normal 3 2 3 2 10 3 2 2 2" xfId="32425" xr:uid="{00000000-0005-0000-0000-000078680000}"/>
    <cellStyle name="Normal 3 2 3 2 10 3 2 3" xfId="32424" xr:uid="{00000000-0005-0000-0000-000079680000}"/>
    <cellStyle name="Normal 3 2 3 2 10 3 2 4" xfId="53551" xr:uid="{00000000-0005-0000-0000-00007A680000}"/>
    <cellStyle name="Normal 3 2 3 2 10 3 3" xfId="14239" xr:uid="{00000000-0005-0000-0000-00007B680000}"/>
    <cellStyle name="Normal 3 2 3 2 10 3 3 2" xfId="32426" xr:uid="{00000000-0005-0000-0000-00007C680000}"/>
    <cellStyle name="Normal 3 2 3 2 10 3 4" xfId="32423" xr:uid="{00000000-0005-0000-0000-00007D680000}"/>
    <cellStyle name="Normal 3 2 3 2 10 3 5" xfId="47008" xr:uid="{00000000-0005-0000-0000-00007E680000}"/>
    <cellStyle name="Normal 3 2 3 2 10 4" xfId="7682" xr:uid="{00000000-0005-0000-0000-00007F680000}"/>
    <cellStyle name="Normal 3 2 3 2 10 4 2" xfId="18601" xr:uid="{00000000-0005-0000-0000-000080680000}"/>
    <cellStyle name="Normal 3 2 3 2 10 4 2 2" xfId="32428" xr:uid="{00000000-0005-0000-0000-000081680000}"/>
    <cellStyle name="Normal 3 2 3 2 10 4 3" xfId="32427" xr:uid="{00000000-0005-0000-0000-000082680000}"/>
    <cellStyle name="Normal 3 2 3 2 10 4 4" xfId="51370" xr:uid="{00000000-0005-0000-0000-000083680000}"/>
    <cellStyle name="Normal 3 2 3 2 10 5" xfId="5501" xr:uid="{00000000-0005-0000-0000-000084680000}"/>
    <cellStyle name="Normal 3 2 3 2 10 5 2" xfId="16420" xr:uid="{00000000-0005-0000-0000-000085680000}"/>
    <cellStyle name="Normal 3 2 3 2 10 5 2 2" xfId="32430" xr:uid="{00000000-0005-0000-0000-000086680000}"/>
    <cellStyle name="Normal 3 2 3 2 10 5 3" xfId="32429" xr:uid="{00000000-0005-0000-0000-000087680000}"/>
    <cellStyle name="Normal 3 2 3 2 10 5 4" xfId="49189" xr:uid="{00000000-0005-0000-0000-000088680000}"/>
    <cellStyle name="Normal 3 2 3 2 10 6" xfId="12058" xr:uid="{00000000-0005-0000-0000-000089680000}"/>
    <cellStyle name="Normal 3 2 3 2 10 6 2" xfId="32431" xr:uid="{00000000-0005-0000-0000-00008A680000}"/>
    <cellStyle name="Normal 3 2 3 2 10 7" xfId="32412" xr:uid="{00000000-0005-0000-0000-00008B680000}"/>
    <cellStyle name="Normal 3 2 3 2 10 8" xfId="44827" xr:uid="{00000000-0005-0000-0000-00008C680000}"/>
    <cellStyle name="Normal 3 2 3 2 11" xfId="1234" xr:uid="{00000000-0005-0000-0000-00008D680000}"/>
    <cellStyle name="Normal 3 2 3 2 11 2" xfId="2332" xr:uid="{00000000-0005-0000-0000-00008E680000}"/>
    <cellStyle name="Normal 3 2 3 2 11 2 2" xfId="4513" xr:uid="{00000000-0005-0000-0000-00008F680000}"/>
    <cellStyle name="Normal 3 2 3 2 11 2 2 2" xfId="11056" xr:uid="{00000000-0005-0000-0000-000090680000}"/>
    <cellStyle name="Normal 3 2 3 2 11 2 2 2 2" xfId="21975" xr:uid="{00000000-0005-0000-0000-000091680000}"/>
    <cellStyle name="Normal 3 2 3 2 11 2 2 2 2 2" xfId="32436" xr:uid="{00000000-0005-0000-0000-000092680000}"/>
    <cellStyle name="Normal 3 2 3 2 11 2 2 2 3" xfId="32435" xr:uid="{00000000-0005-0000-0000-000093680000}"/>
    <cellStyle name="Normal 3 2 3 2 11 2 2 2 4" xfId="54744" xr:uid="{00000000-0005-0000-0000-000094680000}"/>
    <cellStyle name="Normal 3 2 3 2 11 2 2 3" xfId="15432" xr:uid="{00000000-0005-0000-0000-000095680000}"/>
    <cellStyle name="Normal 3 2 3 2 11 2 2 3 2" xfId="32437" xr:uid="{00000000-0005-0000-0000-000096680000}"/>
    <cellStyle name="Normal 3 2 3 2 11 2 2 4" xfId="32434" xr:uid="{00000000-0005-0000-0000-000097680000}"/>
    <cellStyle name="Normal 3 2 3 2 11 2 2 5" xfId="48201" xr:uid="{00000000-0005-0000-0000-000098680000}"/>
    <cellStyle name="Normal 3 2 3 2 11 2 3" xfId="8875" xr:uid="{00000000-0005-0000-0000-000099680000}"/>
    <cellStyle name="Normal 3 2 3 2 11 2 3 2" xfId="19794" xr:uid="{00000000-0005-0000-0000-00009A680000}"/>
    <cellStyle name="Normal 3 2 3 2 11 2 3 2 2" xfId="32439" xr:uid="{00000000-0005-0000-0000-00009B680000}"/>
    <cellStyle name="Normal 3 2 3 2 11 2 3 3" xfId="32438" xr:uid="{00000000-0005-0000-0000-00009C680000}"/>
    <cellStyle name="Normal 3 2 3 2 11 2 3 4" xfId="52563" xr:uid="{00000000-0005-0000-0000-00009D680000}"/>
    <cellStyle name="Normal 3 2 3 2 11 2 4" xfId="6694" xr:uid="{00000000-0005-0000-0000-00009E680000}"/>
    <cellStyle name="Normal 3 2 3 2 11 2 4 2" xfId="17613" xr:uid="{00000000-0005-0000-0000-00009F680000}"/>
    <cellStyle name="Normal 3 2 3 2 11 2 4 2 2" xfId="32441" xr:uid="{00000000-0005-0000-0000-0000A0680000}"/>
    <cellStyle name="Normal 3 2 3 2 11 2 4 3" xfId="32440" xr:uid="{00000000-0005-0000-0000-0000A1680000}"/>
    <cellStyle name="Normal 3 2 3 2 11 2 4 4" xfId="50382" xr:uid="{00000000-0005-0000-0000-0000A2680000}"/>
    <cellStyle name="Normal 3 2 3 2 11 2 5" xfId="13251" xr:uid="{00000000-0005-0000-0000-0000A3680000}"/>
    <cellStyle name="Normal 3 2 3 2 11 2 5 2" xfId="32442" xr:uid="{00000000-0005-0000-0000-0000A4680000}"/>
    <cellStyle name="Normal 3 2 3 2 11 2 6" xfId="32433" xr:uid="{00000000-0005-0000-0000-0000A5680000}"/>
    <cellStyle name="Normal 3 2 3 2 11 2 7" xfId="46020" xr:uid="{00000000-0005-0000-0000-0000A6680000}"/>
    <cellStyle name="Normal 3 2 3 2 11 3" xfId="3422" xr:uid="{00000000-0005-0000-0000-0000A7680000}"/>
    <cellStyle name="Normal 3 2 3 2 11 3 2" xfId="9965" xr:uid="{00000000-0005-0000-0000-0000A8680000}"/>
    <cellStyle name="Normal 3 2 3 2 11 3 2 2" xfId="20884" xr:uid="{00000000-0005-0000-0000-0000A9680000}"/>
    <cellStyle name="Normal 3 2 3 2 11 3 2 2 2" xfId="32445" xr:uid="{00000000-0005-0000-0000-0000AA680000}"/>
    <cellStyle name="Normal 3 2 3 2 11 3 2 3" xfId="32444" xr:uid="{00000000-0005-0000-0000-0000AB680000}"/>
    <cellStyle name="Normal 3 2 3 2 11 3 2 4" xfId="53653" xr:uid="{00000000-0005-0000-0000-0000AC680000}"/>
    <cellStyle name="Normal 3 2 3 2 11 3 3" xfId="14341" xr:uid="{00000000-0005-0000-0000-0000AD680000}"/>
    <cellStyle name="Normal 3 2 3 2 11 3 3 2" xfId="32446" xr:uid="{00000000-0005-0000-0000-0000AE680000}"/>
    <cellStyle name="Normal 3 2 3 2 11 3 4" xfId="32443" xr:uid="{00000000-0005-0000-0000-0000AF680000}"/>
    <cellStyle name="Normal 3 2 3 2 11 3 5" xfId="47110" xr:uid="{00000000-0005-0000-0000-0000B0680000}"/>
    <cellStyle name="Normal 3 2 3 2 11 4" xfId="7784" xr:uid="{00000000-0005-0000-0000-0000B1680000}"/>
    <cellStyle name="Normal 3 2 3 2 11 4 2" xfId="18703" xr:uid="{00000000-0005-0000-0000-0000B2680000}"/>
    <cellStyle name="Normal 3 2 3 2 11 4 2 2" xfId="32448" xr:uid="{00000000-0005-0000-0000-0000B3680000}"/>
    <cellStyle name="Normal 3 2 3 2 11 4 3" xfId="32447" xr:uid="{00000000-0005-0000-0000-0000B4680000}"/>
    <cellStyle name="Normal 3 2 3 2 11 4 4" xfId="51472" xr:uid="{00000000-0005-0000-0000-0000B5680000}"/>
    <cellStyle name="Normal 3 2 3 2 11 5" xfId="5603" xr:uid="{00000000-0005-0000-0000-0000B6680000}"/>
    <cellStyle name="Normal 3 2 3 2 11 5 2" xfId="16522" xr:uid="{00000000-0005-0000-0000-0000B7680000}"/>
    <cellStyle name="Normal 3 2 3 2 11 5 2 2" xfId="32450" xr:uid="{00000000-0005-0000-0000-0000B8680000}"/>
    <cellStyle name="Normal 3 2 3 2 11 5 3" xfId="32449" xr:uid="{00000000-0005-0000-0000-0000B9680000}"/>
    <cellStyle name="Normal 3 2 3 2 11 5 4" xfId="49291" xr:uid="{00000000-0005-0000-0000-0000BA680000}"/>
    <cellStyle name="Normal 3 2 3 2 11 6" xfId="12160" xr:uid="{00000000-0005-0000-0000-0000BB680000}"/>
    <cellStyle name="Normal 3 2 3 2 11 6 2" xfId="32451" xr:uid="{00000000-0005-0000-0000-0000BC680000}"/>
    <cellStyle name="Normal 3 2 3 2 11 7" xfId="32432" xr:uid="{00000000-0005-0000-0000-0000BD680000}"/>
    <cellStyle name="Normal 3 2 3 2 11 8" xfId="44929" xr:uid="{00000000-0005-0000-0000-0000BE680000}"/>
    <cellStyle name="Normal 3 2 3 2 12" xfId="1353" xr:uid="{00000000-0005-0000-0000-0000BF680000}"/>
    <cellStyle name="Normal 3 2 3 2 12 2" xfId="3536" xr:uid="{00000000-0005-0000-0000-0000C0680000}"/>
    <cellStyle name="Normal 3 2 3 2 12 2 2" xfId="10079" xr:uid="{00000000-0005-0000-0000-0000C1680000}"/>
    <cellStyle name="Normal 3 2 3 2 12 2 2 2" xfId="20998" xr:uid="{00000000-0005-0000-0000-0000C2680000}"/>
    <cellStyle name="Normal 3 2 3 2 12 2 2 2 2" xfId="32455" xr:uid="{00000000-0005-0000-0000-0000C3680000}"/>
    <cellStyle name="Normal 3 2 3 2 12 2 2 3" xfId="32454" xr:uid="{00000000-0005-0000-0000-0000C4680000}"/>
    <cellStyle name="Normal 3 2 3 2 12 2 2 4" xfId="53767" xr:uid="{00000000-0005-0000-0000-0000C5680000}"/>
    <cellStyle name="Normal 3 2 3 2 12 2 3" xfId="14455" xr:uid="{00000000-0005-0000-0000-0000C6680000}"/>
    <cellStyle name="Normal 3 2 3 2 12 2 3 2" xfId="32456" xr:uid="{00000000-0005-0000-0000-0000C7680000}"/>
    <cellStyle name="Normal 3 2 3 2 12 2 4" xfId="32453" xr:uid="{00000000-0005-0000-0000-0000C8680000}"/>
    <cellStyle name="Normal 3 2 3 2 12 2 5" xfId="47224" xr:uid="{00000000-0005-0000-0000-0000C9680000}"/>
    <cellStyle name="Normal 3 2 3 2 12 3" xfId="7898" xr:uid="{00000000-0005-0000-0000-0000CA680000}"/>
    <cellStyle name="Normal 3 2 3 2 12 3 2" xfId="18817" xr:uid="{00000000-0005-0000-0000-0000CB680000}"/>
    <cellStyle name="Normal 3 2 3 2 12 3 2 2" xfId="32458" xr:uid="{00000000-0005-0000-0000-0000CC680000}"/>
    <cellStyle name="Normal 3 2 3 2 12 3 3" xfId="32457" xr:uid="{00000000-0005-0000-0000-0000CD680000}"/>
    <cellStyle name="Normal 3 2 3 2 12 3 4" xfId="51586" xr:uid="{00000000-0005-0000-0000-0000CE680000}"/>
    <cellStyle name="Normal 3 2 3 2 12 4" xfId="5717" xr:uid="{00000000-0005-0000-0000-0000CF680000}"/>
    <cellStyle name="Normal 3 2 3 2 12 4 2" xfId="16636" xr:uid="{00000000-0005-0000-0000-0000D0680000}"/>
    <cellStyle name="Normal 3 2 3 2 12 4 2 2" xfId="32460" xr:uid="{00000000-0005-0000-0000-0000D1680000}"/>
    <cellStyle name="Normal 3 2 3 2 12 4 3" xfId="32459" xr:uid="{00000000-0005-0000-0000-0000D2680000}"/>
    <cellStyle name="Normal 3 2 3 2 12 4 4" xfId="49405" xr:uid="{00000000-0005-0000-0000-0000D3680000}"/>
    <cellStyle name="Normal 3 2 3 2 12 5" xfId="12274" xr:uid="{00000000-0005-0000-0000-0000D4680000}"/>
    <cellStyle name="Normal 3 2 3 2 12 5 2" xfId="32461" xr:uid="{00000000-0005-0000-0000-0000D5680000}"/>
    <cellStyle name="Normal 3 2 3 2 12 6" xfId="32452" xr:uid="{00000000-0005-0000-0000-0000D6680000}"/>
    <cellStyle name="Normal 3 2 3 2 12 7" xfId="45043" xr:uid="{00000000-0005-0000-0000-0000D7680000}"/>
    <cellStyle name="Normal 3 2 3 2 13" xfId="2433" xr:uid="{00000000-0005-0000-0000-0000D8680000}"/>
    <cellStyle name="Normal 3 2 3 2 13 2" xfId="8976" xr:uid="{00000000-0005-0000-0000-0000D9680000}"/>
    <cellStyle name="Normal 3 2 3 2 13 2 2" xfId="19895" xr:uid="{00000000-0005-0000-0000-0000DA680000}"/>
    <cellStyle name="Normal 3 2 3 2 13 2 2 2" xfId="32464" xr:uid="{00000000-0005-0000-0000-0000DB680000}"/>
    <cellStyle name="Normal 3 2 3 2 13 2 3" xfId="32463" xr:uid="{00000000-0005-0000-0000-0000DC680000}"/>
    <cellStyle name="Normal 3 2 3 2 13 2 4" xfId="52664" xr:uid="{00000000-0005-0000-0000-0000DD680000}"/>
    <cellStyle name="Normal 3 2 3 2 13 3" xfId="13352" xr:uid="{00000000-0005-0000-0000-0000DE680000}"/>
    <cellStyle name="Normal 3 2 3 2 13 3 2" xfId="32465" xr:uid="{00000000-0005-0000-0000-0000DF680000}"/>
    <cellStyle name="Normal 3 2 3 2 13 4" xfId="32462" xr:uid="{00000000-0005-0000-0000-0000E0680000}"/>
    <cellStyle name="Normal 3 2 3 2 13 5" xfId="46121" xr:uid="{00000000-0005-0000-0000-0000E1680000}"/>
    <cellStyle name="Normal 3 2 3 2 14" xfId="6795" xr:uid="{00000000-0005-0000-0000-0000E2680000}"/>
    <cellStyle name="Normal 3 2 3 2 14 2" xfId="17714" xr:uid="{00000000-0005-0000-0000-0000E3680000}"/>
    <cellStyle name="Normal 3 2 3 2 14 2 2" xfId="32467" xr:uid="{00000000-0005-0000-0000-0000E4680000}"/>
    <cellStyle name="Normal 3 2 3 2 14 3" xfId="32466" xr:uid="{00000000-0005-0000-0000-0000E5680000}"/>
    <cellStyle name="Normal 3 2 3 2 14 4" xfId="50483" xr:uid="{00000000-0005-0000-0000-0000E6680000}"/>
    <cellStyle name="Normal 3 2 3 2 15" xfId="4614" xr:uid="{00000000-0005-0000-0000-0000E7680000}"/>
    <cellStyle name="Normal 3 2 3 2 15 2" xfId="15533" xr:uid="{00000000-0005-0000-0000-0000E8680000}"/>
    <cellStyle name="Normal 3 2 3 2 15 2 2" xfId="32469" xr:uid="{00000000-0005-0000-0000-0000E9680000}"/>
    <cellStyle name="Normal 3 2 3 2 15 3" xfId="32468" xr:uid="{00000000-0005-0000-0000-0000EA680000}"/>
    <cellStyle name="Normal 3 2 3 2 15 4" xfId="48302" xr:uid="{00000000-0005-0000-0000-0000EB680000}"/>
    <cellStyle name="Normal 3 2 3 2 16" xfId="11183" xr:uid="{00000000-0005-0000-0000-0000EC680000}"/>
    <cellStyle name="Normal 3 2 3 2 16 2" xfId="32470" xr:uid="{00000000-0005-0000-0000-0000ED680000}"/>
    <cellStyle name="Normal 3 2 3 2 17" xfId="32411" xr:uid="{00000000-0005-0000-0000-0000EE680000}"/>
    <cellStyle name="Normal 3 2 3 2 18" xfId="43940" xr:uid="{00000000-0005-0000-0000-0000EF680000}"/>
    <cellStyle name="Normal 3 2 3 2 2" xfId="156" xr:uid="{00000000-0005-0000-0000-0000F0680000}"/>
    <cellStyle name="Normal 3 2 3 2 2 10" xfId="1270" xr:uid="{00000000-0005-0000-0000-0000F1680000}"/>
    <cellStyle name="Normal 3 2 3 2 2 10 2" xfId="2368" xr:uid="{00000000-0005-0000-0000-0000F2680000}"/>
    <cellStyle name="Normal 3 2 3 2 2 10 2 2" xfId="4549" xr:uid="{00000000-0005-0000-0000-0000F3680000}"/>
    <cellStyle name="Normal 3 2 3 2 2 10 2 2 2" xfId="11092" xr:uid="{00000000-0005-0000-0000-0000F4680000}"/>
    <cellStyle name="Normal 3 2 3 2 2 10 2 2 2 2" xfId="22011" xr:uid="{00000000-0005-0000-0000-0000F5680000}"/>
    <cellStyle name="Normal 3 2 3 2 2 10 2 2 2 2 2" xfId="32476" xr:uid="{00000000-0005-0000-0000-0000F6680000}"/>
    <cellStyle name="Normal 3 2 3 2 2 10 2 2 2 3" xfId="32475" xr:uid="{00000000-0005-0000-0000-0000F7680000}"/>
    <cellStyle name="Normal 3 2 3 2 2 10 2 2 2 4" xfId="54780" xr:uid="{00000000-0005-0000-0000-0000F8680000}"/>
    <cellStyle name="Normal 3 2 3 2 2 10 2 2 3" xfId="15468" xr:uid="{00000000-0005-0000-0000-0000F9680000}"/>
    <cellStyle name="Normal 3 2 3 2 2 10 2 2 3 2" xfId="32477" xr:uid="{00000000-0005-0000-0000-0000FA680000}"/>
    <cellStyle name="Normal 3 2 3 2 2 10 2 2 4" xfId="32474" xr:uid="{00000000-0005-0000-0000-0000FB680000}"/>
    <cellStyle name="Normal 3 2 3 2 2 10 2 2 5" xfId="48237" xr:uid="{00000000-0005-0000-0000-0000FC680000}"/>
    <cellStyle name="Normal 3 2 3 2 2 10 2 3" xfId="8911" xr:uid="{00000000-0005-0000-0000-0000FD680000}"/>
    <cellStyle name="Normal 3 2 3 2 2 10 2 3 2" xfId="19830" xr:uid="{00000000-0005-0000-0000-0000FE680000}"/>
    <cellStyle name="Normal 3 2 3 2 2 10 2 3 2 2" xfId="32479" xr:uid="{00000000-0005-0000-0000-0000FF680000}"/>
    <cellStyle name="Normal 3 2 3 2 2 10 2 3 3" xfId="32478" xr:uid="{00000000-0005-0000-0000-000000690000}"/>
    <cellStyle name="Normal 3 2 3 2 2 10 2 3 4" xfId="52599" xr:uid="{00000000-0005-0000-0000-000001690000}"/>
    <cellStyle name="Normal 3 2 3 2 2 10 2 4" xfId="6730" xr:uid="{00000000-0005-0000-0000-000002690000}"/>
    <cellStyle name="Normal 3 2 3 2 2 10 2 4 2" xfId="17649" xr:uid="{00000000-0005-0000-0000-000003690000}"/>
    <cellStyle name="Normal 3 2 3 2 2 10 2 4 2 2" xfId="32481" xr:uid="{00000000-0005-0000-0000-000004690000}"/>
    <cellStyle name="Normal 3 2 3 2 2 10 2 4 3" xfId="32480" xr:uid="{00000000-0005-0000-0000-000005690000}"/>
    <cellStyle name="Normal 3 2 3 2 2 10 2 4 4" xfId="50418" xr:uid="{00000000-0005-0000-0000-000006690000}"/>
    <cellStyle name="Normal 3 2 3 2 2 10 2 5" xfId="13287" xr:uid="{00000000-0005-0000-0000-000007690000}"/>
    <cellStyle name="Normal 3 2 3 2 2 10 2 5 2" xfId="32482" xr:uid="{00000000-0005-0000-0000-000008690000}"/>
    <cellStyle name="Normal 3 2 3 2 2 10 2 6" xfId="32473" xr:uid="{00000000-0005-0000-0000-000009690000}"/>
    <cellStyle name="Normal 3 2 3 2 2 10 2 7" xfId="46056" xr:uid="{00000000-0005-0000-0000-00000A690000}"/>
    <cellStyle name="Normal 3 2 3 2 2 10 3" xfId="3458" xr:uid="{00000000-0005-0000-0000-00000B690000}"/>
    <cellStyle name="Normal 3 2 3 2 2 10 3 2" xfId="10001" xr:uid="{00000000-0005-0000-0000-00000C690000}"/>
    <cellStyle name="Normal 3 2 3 2 2 10 3 2 2" xfId="20920" xr:uid="{00000000-0005-0000-0000-00000D690000}"/>
    <cellStyle name="Normal 3 2 3 2 2 10 3 2 2 2" xfId="32485" xr:uid="{00000000-0005-0000-0000-00000E690000}"/>
    <cellStyle name="Normal 3 2 3 2 2 10 3 2 3" xfId="32484" xr:uid="{00000000-0005-0000-0000-00000F690000}"/>
    <cellStyle name="Normal 3 2 3 2 2 10 3 2 4" xfId="53689" xr:uid="{00000000-0005-0000-0000-000010690000}"/>
    <cellStyle name="Normal 3 2 3 2 2 10 3 3" xfId="14377" xr:uid="{00000000-0005-0000-0000-000011690000}"/>
    <cellStyle name="Normal 3 2 3 2 2 10 3 3 2" xfId="32486" xr:uid="{00000000-0005-0000-0000-000012690000}"/>
    <cellStyle name="Normal 3 2 3 2 2 10 3 4" xfId="32483" xr:uid="{00000000-0005-0000-0000-000013690000}"/>
    <cellStyle name="Normal 3 2 3 2 2 10 3 5" xfId="47146" xr:uid="{00000000-0005-0000-0000-000014690000}"/>
    <cellStyle name="Normal 3 2 3 2 2 10 4" xfId="7820" xr:uid="{00000000-0005-0000-0000-000015690000}"/>
    <cellStyle name="Normal 3 2 3 2 2 10 4 2" xfId="18739" xr:uid="{00000000-0005-0000-0000-000016690000}"/>
    <cellStyle name="Normal 3 2 3 2 2 10 4 2 2" xfId="32488" xr:uid="{00000000-0005-0000-0000-000017690000}"/>
    <cellStyle name="Normal 3 2 3 2 2 10 4 3" xfId="32487" xr:uid="{00000000-0005-0000-0000-000018690000}"/>
    <cellStyle name="Normal 3 2 3 2 2 10 4 4" xfId="51508" xr:uid="{00000000-0005-0000-0000-000019690000}"/>
    <cellStyle name="Normal 3 2 3 2 2 10 5" xfId="5639" xr:uid="{00000000-0005-0000-0000-00001A690000}"/>
    <cellStyle name="Normal 3 2 3 2 2 10 5 2" xfId="16558" xr:uid="{00000000-0005-0000-0000-00001B690000}"/>
    <cellStyle name="Normal 3 2 3 2 2 10 5 2 2" xfId="32490" xr:uid="{00000000-0005-0000-0000-00001C690000}"/>
    <cellStyle name="Normal 3 2 3 2 2 10 5 3" xfId="32489" xr:uid="{00000000-0005-0000-0000-00001D690000}"/>
    <cellStyle name="Normal 3 2 3 2 2 10 5 4" xfId="49327" xr:uid="{00000000-0005-0000-0000-00001E690000}"/>
    <cellStyle name="Normal 3 2 3 2 2 10 6" xfId="12196" xr:uid="{00000000-0005-0000-0000-00001F690000}"/>
    <cellStyle name="Normal 3 2 3 2 2 10 6 2" xfId="32491" xr:uid="{00000000-0005-0000-0000-000020690000}"/>
    <cellStyle name="Normal 3 2 3 2 2 10 7" xfId="32472" xr:uid="{00000000-0005-0000-0000-000021690000}"/>
    <cellStyle name="Normal 3 2 3 2 2 10 8" xfId="44965" xr:uid="{00000000-0005-0000-0000-000022690000}"/>
    <cellStyle name="Normal 3 2 3 2 2 11" xfId="1389" xr:uid="{00000000-0005-0000-0000-000023690000}"/>
    <cellStyle name="Normal 3 2 3 2 2 11 2" xfId="3572" xr:uid="{00000000-0005-0000-0000-000024690000}"/>
    <cellStyle name="Normal 3 2 3 2 2 11 2 2" xfId="10115" xr:uid="{00000000-0005-0000-0000-000025690000}"/>
    <cellStyle name="Normal 3 2 3 2 2 11 2 2 2" xfId="21034" xr:uid="{00000000-0005-0000-0000-000026690000}"/>
    <cellStyle name="Normal 3 2 3 2 2 11 2 2 2 2" xfId="32495" xr:uid="{00000000-0005-0000-0000-000027690000}"/>
    <cellStyle name="Normal 3 2 3 2 2 11 2 2 3" xfId="32494" xr:uid="{00000000-0005-0000-0000-000028690000}"/>
    <cellStyle name="Normal 3 2 3 2 2 11 2 2 4" xfId="53803" xr:uid="{00000000-0005-0000-0000-000029690000}"/>
    <cellStyle name="Normal 3 2 3 2 2 11 2 3" xfId="14491" xr:uid="{00000000-0005-0000-0000-00002A690000}"/>
    <cellStyle name="Normal 3 2 3 2 2 11 2 3 2" xfId="32496" xr:uid="{00000000-0005-0000-0000-00002B690000}"/>
    <cellStyle name="Normal 3 2 3 2 2 11 2 4" xfId="32493" xr:uid="{00000000-0005-0000-0000-00002C690000}"/>
    <cellStyle name="Normal 3 2 3 2 2 11 2 5" xfId="47260" xr:uid="{00000000-0005-0000-0000-00002D690000}"/>
    <cellStyle name="Normal 3 2 3 2 2 11 3" xfId="7934" xr:uid="{00000000-0005-0000-0000-00002E690000}"/>
    <cellStyle name="Normal 3 2 3 2 2 11 3 2" xfId="18853" xr:uid="{00000000-0005-0000-0000-00002F690000}"/>
    <cellStyle name="Normal 3 2 3 2 2 11 3 2 2" xfId="32498" xr:uid="{00000000-0005-0000-0000-000030690000}"/>
    <cellStyle name="Normal 3 2 3 2 2 11 3 3" xfId="32497" xr:uid="{00000000-0005-0000-0000-000031690000}"/>
    <cellStyle name="Normal 3 2 3 2 2 11 3 4" xfId="51622" xr:uid="{00000000-0005-0000-0000-000032690000}"/>
    <cellStyle name="Normal 3 2 3 2 2 11 4" xfId="5753" xr:uid="{00000000-0005-0000-0000-000033690000}"/>
    <cellStyle name="Normal 3 2 3 2 2 11 4 2" xfId="16672" xr:uid="{00000000-0005-0000-0000-000034690000}"/>
    <cellStyle name="Normal 3 2 3 2 2 11 4 2 2" xfId="32500" xr:uid="{00000000-0005-0000-0000-000035690000}"/>
    <cellStyle name="Normal 3 2 3 2 2 11 4 3" xfId="32499" xr:uid="{00000000-0005-0000-0000-000036690000}"/>
    <cellStyle name="Normal 3 2 3 2 2 11 4 4" xfId="49441" xr:uid="{00000000-0005-0000-0000-000037690000}"/>
    <cellStyle name="Normal 3 2 3 2 2 11 5" xfId="12310" xr:uid="{00000000-0005-0000-0000-000038690000}"/>
    <cellStyle name="Normal 3 2 3 2 2 11 5 2" xfId="32501" xr:uid="{00000000-0005-0000-0000-000039690000}"/>
    <cellStyle name="Normal 3 2 3 2 2 11 6" xfId="32492" xr:uid="{00000000-0005-0000-0000-00003A690000}"/>
    <cellStyle name="Normal 3 2 3 2 2 11 7" xfId="45079" xr:uid="{00000000-0005-0000-0000-00003B690000}"/>
    <cellStyle name="Normal 3 2 3 2 2 12" xfId="2469" xr:uid="{00000000-0005-0000-0000-00003C690000}"/>
    <cellStyle name="Normal 3 2 3 2 2 12 2" xfId="9012" xr:uid="{00000000-0005-0000-0000-00003D690000}"/>
    <cellStyle name="Normal 3 2 3 2 2 12 2 2" xfId="19931" xr:uid="{00000000-0005-0000-0000-00003E690000}"/>
    <cellStyle name="Normal 3 2 3 2 2 12 2 2 2" xfId="32504" xr:uid="{00000000-0005-0000-0000-00003F690000}"/>
    <cellStyle name="Normal 3 2 3 2 2 12 2 3" xfId="32503" xr:uid="{00000000-0005-0000-0000-000040690000}"/>
    <cellStyle name="Normal 3 2 3 2 2 12 2 4" xfId="52700" xr:uid="{00000000-0005-0000-0000-000041690000}"/>
    <cellStyle name="Normal 3 2 3 2 2 12 3" xfId="13388" xr:uid="{00000000-0005-0000-0000-000042690000}"/>
    <cellStyle name="Normal 3 2 3 2 2 12 3 2" xfId="32505" xr:uid="{00000000-0005-0000-0000-000043690000}"/>
    <cellStyle name="Normal 3 2 3 2 2 12 4" xfId="32502" xr:uid="{00000000-0005-0000-0000-000044690000}"/>
    <cellStyle name="Normal 3 2 3 2 2 12 5" xfId="46157" xr:uid="{00000000-0005-0000-0000-000045690000}"/>
    <cellStyle name="Normal 3 2 3 2 2 13" xfId="6831" xr:uid="{00000000-0005-0000-0000-000046690000}"/>
    <cellStyle name="Normal 3 2 3 2 2 13 2" xfId="17750" xr:uid="{00000000-0005-0000-0000-000047690000}"/>
    <cellStyle name="Normal 3 2 3 2 2 13 2 2" xfId="32507" xr:uid="{00000000-0005-0000-0000-000048690000}"/>
    <cellStyle name="Normal 3 2 3 2 2 13 3" xfId="32506" xr:uid="{00000000-0005-0000-0000-000049690000}"/>
    <cellStyle name="Normal 3 2 3 2 2 13 4" xfId="50519" xr:uid="{00000000-0005-0000-0000-00004A690000}"/>
    <cellStyle name="Normal 3 2 3 2 2 14" xfId="4650" xr:uid="{00000000-0005-0000-0000-00004B690000}"/>
    <cellStyle name="Normal 3 2 3 2 2 14 2" xfId="15569" xr:uid="{00000000-0005-0000-0000-00004C690000}"/>
    <cellStyle name="Normal 3 2 3 2 2 14 2 2" xfId="32509" xr:uid="{00000000-0005-0000-0000-00004D690000}"/>
    <cellStyle name="Normal 3 2 3 2 2 14 3" xfId="32508" xr:uid="{00000000-0005-0000-0000-00004E690000}"/>
    <cellStyle name="Normal 3 2 3 2 2 14 4" xfId="48338" xr:uid="{00000000-0005-0000-0000-00004F690000}"/>
    <cellStyle name="Normal 3 2 3 2 2 15" xfId="11219" xr:uid="{00000000-0005-0000-0000-000050690000}"/>
    <cellStyle name="Normal 3 2 3 2 2 15 2" xfId="32510" xr:uid="{00000000-0005-0000-0000-000051690000}"/>
    <cellStyle name="Normal 3 2 3 2 2 16" xfId="32471" xr:uid="{00000000-0005-0000-0000-000052690000}"/>
    <cellStyle name="Normal 3 2 3 2 2 17" xfId="43976" xr:uid="{00000000-0005-0000-0000-000053690000}"/>
    <cellStyle name="Normal 3 2 3 2 2 2" xfId="324" xr:uid="{00000000-0005-0000-0000-000054690000}"/>
    <cellStyle name="Normal 3 2 3 2 2 2 2" xfId="587" xr:uid="{00000000-0005-0000-0000-000055690000}"/>
    <cellStyle name="Normal 3 2 3 2 2 2 2 2" xfId="1686" xr:uid="{00000000-0005-0000-0000-000056690000}"/>
    <cellStyle name="Normal 3 2 3 2 2 2 2 2 2" xfId="3869" xr:uid="{00000000-0005-0000-0000-000057690000}"/>
    <cellStyle name="Normal 3 2 3 2 2 2 2 2 2 2" xfId="10412" xr:uid="{00000000-0005-0000-0000-000058690000}"/>
    <cellStyle name="Normal 3 2 3 2 2 2 2 2 2 2 2" xfId="21331" xr:uid="{00000000-0005-0000-0000-000059690000}"/>
    <cellStyle name="Normal 3 2 3 2 2 2 2 2 2 2 2 2" xfId="32516" xr:uid="{00000000-0005-0000-0000-00005A690000}"/>
    <cellStyle name="Normal 3 2 3 2 2 2 2 2 2 2 3" xfId="32515" xr:uid="{00000000-0005-0000-0000-00005B690000}"/>
    <cellStyle name="Normal 3 2 3 2 2 2 2 2 2 2 4" xfId="54100" xr:uid="{00000000-0005-0000-0000-00005C690000}"/>
    <cellStyle name="Normal 3 2 3 2 2 2 2 2 2 3" xfId="14788" xr:uid="{00000000-0005-0000-0000-00005D690000}"/>
    <cellStyle name="Normal 3 2 3 2 2 2 2 2 2 3 2" xfId="32517" xr:uid="{00000000-0005-0000-0000-00005E690000}"/>
    <cellStyle name="Normal 3 2 3 2 2 2 2 2 2 4" xfId="32514" xr:uid="{00000000-0005-0000-0000-00005F690000}"/>
    <cellStyle name="Normal 3 2 3 2 2 2 2 2 2 5" xfId="47557" xr:uid="{00000000-0005-0000-0000-000060690000}"/>
    <cellStyle name="Normal 3 2 3 2 2 2 2 2 3" xfId="8231" xr:uid="{00000000-0005-0000-0000-000061690000}"/>
    <cellStyle name="Normal 3 2 3 2 2 2 2 2 3 2" xfId="19150" xr:uid="{00000000-0005-0000-0000-000062690000}"/>
    <cellStyle name="Normal 3 2 3 2 2 2 2 2 3 2 2" xfId="32519" xr:uid="{00000000-0005-0000-0000-000063690000}"/>
    <cellStyle name="Normal 3 2 3 2 2 2 2 2 3 3" xfId="32518" xr:uid="{00000000-0005-0000-0000-000064690000}"/>
    <cellStyle name="Normal 3 2 3 2 2 2 2 2 3 4" xfId="51919" xr:uid="{00000000-0005-0000-0000-000065690000}"/>
    <cellStyle name="Normal 3 2 3 2 2 2 2 2 4" xfId="6050" xr:uid="{00000000-0005-0000-0000-000066690000}"/>
    <cellStyle name="Normal 3 2 3 2 2 2 2 2 4 2" xfId="16969" xr:uid="{00000000-0005-0000-0000-000067690000}"/>
    <cellStyle name="Normal 3 2 3 2 2 2 2 2 4 2 2" xfId="32521" xr:uid="{00000000-0005-0000-0000-000068690000}"/>
    <cellStyle name="Normal 3 2 3 2 2 2 2 2 4 3" xfId="32520" xr:uid="{00000000-0005-0000-0000-000069690000}"/>
    <cellStyle name="Normal 3 2 3 2 2 2 2 2 4 4" xfId="49738" xr:uid="{00000000-0005-0000-0000-00006A690000}"/>
    <cellStyle name="Normal 3 2 3 2 2 2 2 2 5" xfId="12607" xr:uid="{00000000-0005-0000-0000-00006B690000}"/>
    <cellStyle name="Normal 3 2 3 2 2 2 2 2 5 2" xfId="32522" xr:uid="{00000000-0005-0000-0000-00006C690000}"/>
    <cellStyle name="Normal 3 2 3 2 2 2 2 2 6" xfId="32513" xr:uid="{00000000-0005-0000-0000-00006D690000}"/>
    <cellStyle name="Normal 3 2 3 2 2 2 2 2 7" xfId="45376" xr:uid="{00000000-0005-0000-0000-00006E690000}"/>
    <cellStyle name="Normal 3 2 3 2 2 2 2 3" xfId="2778" xr:uid="{00000000-0005-0000-0000-00006F690000}"/>
    <cellStyle name="Normal 3 2 3 2 2 2 2 3 2" xfId="9321" xr:uid="{00000000-0005-0000-0000-000070690000}"/>
    <cellStyle name="Normal 3 2 3 2 2 2 2 3 2 2" xfId="20240" xr:uid="{00000000-0005-0000-0000-000071690000}"/>
    <cellStyle name="Normal 3 2 3 2 2 2 2 3 2 2 2" xfId="32525" xr:uid="{00000000-0005-0000-0000-000072690000}"/>
    <cellStyle name="Normal 3 2 3 2 2 2 2 3 2 3" xfId="32524" xr:uid="{00000000-0005-0000-0000-000073690000}"/>
    <cellStyle name="Normal 3 2 3 2 2 2 2 3 2 4" xfId="53009" xr:uid="{00000000-0005-0000-0000-000074690000}"/>
    <cellStyle name="Normal 3 2 3 2 2 2 2 3 3" xfId="13697" xr:uid="{00000000-0005-0000-0000-000075690000}"/>
    <cellStyle name="Normal 3 2 3 2 2 2 2 3 3 2" xfId="32526" xr:uid="{00000000-0005-0000-0000-000076690000}"/>
    <cellStyle name="Normal 3 2 3 2 2 2 2 3 4" xfId="32523" xr:uid="{00000000-0005-0000-0000-000077690000}"/>
    <cellStyle name="Normal 3 2 3 2 2 2 2 3 5" xfId="46466" xr:uid="{00000000-0005-0000-0000-000078690000}"/>
    <cellStyle name="Normal 3 2 3 2 2 2 2 4" xfId="7140" xr:uid="{00000000-0005-0000-0000-000079690000}"/>
    <cellStyle name="Normal 3 2 3 2 2 2 2 4 2" xfId="18059" xr:uid="{00000000-0005-0000-0000-00007A690000}"/>
    <cellStyle name="Normal 3 2 3 2 2 2 2 4 2 2" xfId="32528" xr:uid="{00000000-0005-0000-0000-00007B690000}"/>
    <cellStyle name="Normal 3 2 3 2 2 2 2 4 3" xfId="32527" xr:uid="{00000000-0005-0000-0000-00007C690000}"/>
    <cellStyle name="Normal 3 2 3 2 2 2 2 4 4" xfId="50828" xr:uid="{00000000-0005-0000-0000-00007D690000}"/>
    <cellStyle name="Normal 3 2 3 2 2 2 2 5" xfId="4959" xr:uid="{00000000-0005-0000-0000-00007E690000}"/>
    <cellStyle name="Normal 3 2 3 2 2 2 2 5 2" xfId="15878" xr:uid="{00000000-0005-0000-0000-00007F690000}"/>
    <cellStyle name="Normal 3 2 3 2 2 2 2 5 2 2" xfId="32530" xr:uid="{00000000-0005-0000-0000-000080690000}"/>
    <cellStyle name="Normal 3 2 3 2 2 2 2 5 3" xfId="32529" xr:uid="{00000000-0005-0000-0000-000081690000}"/>
    <cellStyle name="Normal 3 2 3 2 2 2 2 5 4" xfId="48647" xr:uid="{00000000-0005-0000-0000-000082690000}"/>
    <cellStyle name="Normal 3 2 3 2 2 2 2 6" xfId="11516" xr:uid="{00000000-0005-0000-0000-000083690000}"/>
    <cellStyle name="Normal 3 2 3 2 2 2 2 6 2" xfId="32531" xr:uid="{00000000-0005-0000-0000-000084690000}"/>
    <cellStyle name="Normal 3 2 3 2 2 2 2 7" xfId="32512" xr:uid="{00000000-0005-0000-0000-000085690000}"/>
    <cellStyle name="Normal 3 2 3 2 2 2 2 8" xfId="44285" xr:uid="{00000000-0005-0000-0000-000086690000}"/>
    <cellStyle name="Normal 3 2 3 2 2 2 3" xfId="1488" xr:uid="{00000000-0005-0000-0000-000087690000}"/>
    <cellStyle name="Normal 3 2 3 2 2 2 3 2" xfId="3671" xr:uid="{00000000-0005-0000-0000-000088690000}"/>
    <cellStyle name="Normal 3 2 3 2 2 2 3 2 2" xfId="10214" xr:uid="{00000000-0005-0000-0000-000089690000}"/>
    <cellStyle name="Normal 3 2 3 2 2 2 3 2 2 2" xfId="21133" xr:uid="{00000000-0005-0000-0000-00008A690000}"/>
    <cellStyle name="Normal 3 2 3 2 2 2 3 2 2 2 2" xfId="32535" xr:uid="{00000000-0005-0000-0000-00008B690000}"/>
    <cellStyle name="Normal 3 2 3 2 2 2 3 2 2 3" xfId="32534" xr:uid="{00000000-0005-0000-0000-00008C690000}"/>
    <cellStyle name="Normal 3 2 3 2 2 2 3 2 2 4" xfId="53902" xr:uid="{00000000-0005-0000-0000-00008D690000}"/>
    <cellStyle name="Normal 3 2 3 2 2 2 3 2 3" xfId="14590" xr:uid="{00000000-0005-0000-0000-00008E690000}"/>
    <cellStyle name="Normal 3 2 3 2 2 2 3 2 3 2" xfId="32536" xr:uid="{00000000-0005-0000-0000-00008F690000}"/>
    <cellStyle name="Normal 3 2 3 2 2 2 3 2 4" xfId="32533" xr:uid="{00000000-0005-0000-0000-000090690000}"/>
    <cellStyle name="Normal 3 2 3 2 2 2 3 2 5" xfId="47359" xr:uid="{00000000-0005-0000-0000-000091690000}"/>
    <cellStyle name="Normal 3 2 3 2 2 2 3 3" xfId="8033" xr:uid="{00000000-0005-0000-0000-000092690000}"/>
    <cellStyle name="Normal 3 2 3 2 2 2 3 3 2" xfId="18952" xr:uid="{00000000-0005-0000-0000-000093690000}"/>
    <cellStyle name="Normal 3 2 3 2 2 2 3 3 2 2" xfId="32538" xr:uid="{00000000-0005-0000-0000-000094690000}"/>
    <cellStyle name="Normal 3 2 3 2 2 2 3 3 3" xfId="32537" xr:uid="{00000000-0005-0000-0000-000095690000}"/>
    <cellStyle name="Normal 3 2 3 2 2 2 3 3 4" xfId="51721" xr:uid="{00000000-0005-0000-0000-000096690000}"/>
    <cellStyle name="Normal 3 2 3 2 2 2 3 4" xfId="5852" xr:uid="{00000000-0005-0000-0000-000097690000}"/>
    <cellStyle name="Normal 3 2 3 2 2 2 3 4 2" xfId="16771" xr:uid="{00000000-0005-0000-0000-000098690000}"/>
    <cellStyle name="Normal 3 2 3 2 2 2 3 4 2 2" xfId="32540" xr:uid="{00000000-0005-0000-0000-000099690000}"/>
    <cellStyle name="Normal 3 2 3 2 2 2 3 4 3" xfId="32539" xr:uid="{00000000-0005-0000-0000-00009A690000}"/>
    <cellStyle name="Normal 3 2 3 2 2 2 3 4 4" xfId="49540" xr:uid="{00000000-0005-0000-0000-00009B690000}"/>
    <cellStyle name="Normal 3 2 3 2 2 2 3 5" xfId="12409" xr:uid="{00000000-0005-0000-0000-00009C690000}"/>
    <cellStyle name="Normal 3 2 3 2 2 2 3 5 2" xfId="32541" xr:uid="{00000000-0005-0000-0000-00009D690000}"/>
    <cellStyle name="Normal 3 2 3 2 2 2 3 6" xfId="32532" xr:uid="{00000000-0005-0000-0000-00009E690000}"/>
    <cellStyle name="Normal 3 2 3 2 2 2 3 7" xfId="45178" xr:uid="{00000000-0005-0000-0000-00009F690000}"/>
    <cellStyle name="Normal 3 2 3 2 2 2 4" xfId="2580" xr:uid="{00000000-0005-0000-0000-0000A0690000}"/>
    <cellStyle name="Normal 3 2 3 2 2 2 4 2" xfId="9123" xr:uid="{00000000-0005-0000-0000-0000A1690000}"/>
    <cellStyle name="Normal 3 2 3 2 2 2 4 2 2" xfId="20042" xr:uid="{00000000-0005-0000-0000-0000A2690000}"/>
    <cellStyle name="Normal 3 2 3 2 2 2 4 2 2 2" xfId="32544" xr:uid="{00000000-0005-0000-0000-0000A3690000}"/>
    <cellStyle name="Normal 3 2 3 2 2 2 4 2 3" xfId="32543" xr:uid="{00000000-0005-0000-0000-0000A4690000}"/>
    <cellStyle name="Normal 3 2 3 2 2 2 4 2 4" xfId="52811" xr:uid="{00000000-0005-0000-0000-0000A5690000}"/>
    <cellStyle name="Normal 3 2 3 2 2 2 4 3" xfId="13499" xr:uid="{00000000-0005-0000-0000-0000A6690000}"/>
    <cellStyle name="Normal 3 2 3 2 2 2 4 3 2" xfId="32545" xr:uid="{00000000-0005-0000-0000-0000A7690000}"/>
    <cellStyle name="Normal 3 2 3 2 2 2 4 4" xfId="32542" xr:uid="{00000000-0005-0000-0000-0000A8690000}"/>
    <cellStyle name="Normal 3 2 3 2 2 2 4 5" xfId="46268" xr:uid="{00000000-0005-0000-0000-0000A9690000}"/>
    <cellStyle name="Normal 3 2 3 2 2 2 5" xfId="6942" xr:uid="{00000000-0005-0000-0000-0000AA690000}"/>
    <cellStyle name="Normal 3 2 3 2 2 2 5 2" xfId="17861" xr:uid="{00000000-0005-0000-0000-0000AB690000}"/>
    <cellStyle name="Normal 3 2 3 2 2 2 5 2 2" xfId="32547" xr:uid="{00000000-0005-0000-0000-0000AC690000}"/>
    <cellStyle name="Normal 3 2 3 2 2 2 5 3" xfId="32546" xr:uid="{00000000-0005-0000-0000-0000AD690000}"/>
    <cellStyle name="Normal 3 2 3 2 2 2 5 4" xfId="50630" xr:uid="{00000000-0005-0000-0000-0000AE690000}"/>
    <cellStyle name="Normal 3 2 3 2 2 2 6" xfId="4761" xr:uid="{00000000-0005-0000-0000-0000AF690000}"/>
    <cellStyle name="Normal 3 2 3 2 2 2 6 2" xfId="15680" xr:uid="{00000000-0005-0000-0000-0000B0690000}"/>
    <cellStyle name="Normal 3 2 3 2 2 2 6 2 2" xfId="32549" xr:uid="{00000000-0005-0000-0000-0000B1690000}"/>
    <cellStyle name="Normal 3 2 3 2 2 2 6 3" xfId="32548" xr:uid="{00000000-0005-0000-0000-0000B2690000}"/>
    <cellStyle name="Normal 3 2 3 2 2 2 6 4" xfId="48449" xr:uid="{00000000-0005-0000-0000-0000B3690000}"/>
    <cellStyle name="Normal 3 2 3 2 2 2 7" xfId="11318" xr:uid="{00000000-0005-0000-0000-0000B4690000}"/>
    <cellStyle name="Normal 3 2 3 2 2 2 7 2" xfId="32550" xr:uid="{00000000-0005-0000-0000-0000B5690000}"/>
    <cellStyle name="Normal 3 2 3 2 2 2 8" xfId="32511" xr:uid="{00000000-0005-0000-0000-0000B6690000}"/>
    <cellStyle name="Normal 3 2 3 2 2 2 9" xfId="44087" xr:uid="{00000000-0005-0000-0000-0000B7690000}"/>
    <cellStyle name="Normal 3 2 3 2 2 3" xfId="487" xr:uid="{00000000-0005-0000-0000-0000B8690000}"/>
    <cellStyle name="Normal 3 2 3 2 2 3 2" xfId="1587" xr:uid="{00000000-0005-0000-0000-0000B9690000}"/>
    <cellStyle name="Normal 3 2 3 2 2 3 2 2" xfId="3770" xr:uid="{00000000-0005-0000-0000-0000BA690000}"/>
    <cellStyle name="Normal 3 2 3 2 2 3 2 2 2" xfId="10313" xr:uid="{00000000-0005-0000-0000-0000BB690000}"/>
    <cellStyle name="Normal 3 2 3 2 2 3 2 2 2 2" xfId="21232" xr:uid="{00000000-0005-0000-0000-0000BC690000}"/>
    <cellStyle name="Normal 3 2 3 2 2 3 2 2 2 2 2" xfId="32555" xr:uid="{00000000-0005-0000-0000-0000BD690000}"/>
    <cellStyle name="Normal 3 2 3 2 2 3 2 2 2 3" xfId="32554" xr:uid="{00000000-0005-0000-0000-0000BE690000}"/>
    <cellStyle name="Normal 3 2 3 2 2 3 2 2 2 4" xfId="54001" xr:uid="{00000000-0005-0000-0000-0000BF690000}"/>
    <cellStyle name="Normal 3 2 3 2 2 3 2 2 3" xfId="14689" xr:uid="{00000000-0005-0000-0000-0000C0690000}"/>
    <cellStyle name="Normal 3 2 3 2 2 3 2 2 3 2" xfId="32556" xr:uid="{00000000-0005-0000-0000-0000C1690000}"/>
    <cellStyle name="Normal 3 2 3 2 2 3 2 2 4" xfId="32553" xr:uid="{00000000-0005-0000-0000-0000C2690000}"/>
    <cellStyle name="Normal 3 2 3 2 2 3 2 2 5" xfId="47458" xr:uid="{00000000-0005-0000-0000-0000C3690000}"/>
    <cellStyle name="Normal 3 2 3 2 2 3 2 3" xfId="8132" xr:uid="{00000000-0005-0000-0000-0000C4690000}"/>
    <cellStyle name="Normal 3 2 3 2 2 3 2 3 2" xfId="19051" xr:uid="{00000000-0005-0000-0000-0000C5690000}"/>
    <cellStyle name="Normal 3 2 3 2 2 3 2 3 2 2" xfId="32558" xr:uid="{00000000-0005-0000-0000-0000C6690000}"/>
    <cellStyle name="Normal 3 2 3 2 2 3 2 3 3" xfId="32557" xr:uid="{00000000-0005-0000-0000-0000C7690000}"/>
    <cellStyle name="Normal 3 2 3 2 2 3 2 3 4" xfId="51820" xr:uid="{00000000-0005-0000-0000-0000C8690000}"/>
    <cellStyle name="Normal 3 2 3 2 2 3 2 4" xfId="5951" xr:uid="{00000000-0005-0000-0000-0000C9690000}"/>
    <cellStyle name="Normal 3 2 3 2 2 3 2 4 2" xfId="16870" xr:uid="{00000000-0005-0000-0000-0000CA690000}"/>
    <cellStyle name="Normal 3 2 3 2 2 3 2 4 2 2" xfId="32560" xr:uid="{00000000-0005-0000-0000-0000CB690000}"/>
    <cellStyle name="Normal 3 2 3 2 2 3 2 4 3" xfId="32559" xr:uid="{00000000-0005-0000-0000-0000CC690000}"/>
    <cellStyle name="Normal 3 2 3 2 2 3 2 4 4" xfId="49639" xr:uid="{00000000-0005-0000-0000-0000CD690000}"/>
    <cellStyle name="Normal 3 2 3 2 2 3 2 5" xfId="12508" xr:uid="{00000000-0005-0000-0000-0000CE690000}"/>
    <cellStyle name="Normal 3 2 3 2 2 3 2 5 2" xfId="32561" xr:uid="{00000000-0005-0000-0000-0000CF690000}"/>
    <cellStyle name="Normal 3 2 3 2 2 3 2 6" xfId="32552" xr:uid="{00000000-0005-0000-0000-0000D0690000}"/>
    <cellStyle name="Normal 3 2 3 2 2 3 2 7" xfId="45277" xr:uid="{00000000-0005-0000-0000-0000D1690000}"/>
    <cellStyle name="Normal 3 2 3 2 2 3 3" xfId="2679" xr:uid="{00000000-0005-0000-0000-0000D2690000}"/>
    <cellStyle name="Normal 3 2 3 2 2 3 3 2" xfId="9222" xr:uid="{00000000-0005-0000-0000-0000D3690000}"/>
    <cellStyle name="Normal 3 2 3 2 2 3 3 2 2" xfId="20141" xr:uid="{00000000-0005-0000-0000-0000D4690000}"/>
    <cellStyle name="Normal 3 2 3 2 2 3 3 2 2 2" xfId="32564" xr:uid="{00000000-0005-0000-0000-0000D5690000}"/>
    <cellStyle name="Normal 3 2 3 2 2 3 3 2 3" xfId="32563" xr:uid="{00000000-0005-0000-0000-0000D6690000}"/>
    <cellStyle name="Normal 3 2 3 2 2 3 3 2 4" xfId="52910" xr:uid="{00000000-0005-0000-0000-0000D7690000}"/>
    <cellStyle name="Normal 3 2 3 2 2 3 3 3" xfId="13598" xr:uid="{00000000-0005-0000-0000-0000D8690000}"/>
    <cellStyle name="Normal 3 2 3 2 2 3 3 3 2" xfId="32565" xr:uid="{00000000-0005-0000-0000-0000D9690000}"/>
    <cellStyle name="Normal 3 2 3 2 2 3 3 4" xfId="32562" xr:uid="{00000000-0005-0000-0000-0000DA690000}"/>
    <cellStyle name="Normal 3 2 3 2 2 3 3 5" xfId="46367" xr:uid="{00000000-0005-0000-0000-0000DB690000}"/>
    <cellStyle name="Normal 3 2 3 2 2 3 4" xfId="7041" xr:uid="{00000000-0005-0000-0000-0000DC690000}"/>
    <cellStyle name="Normal 3 2 3 2 2 3 4 2" xfId="17960" xr:uid="{00000000-0005-0000-0000-0000DD690000}"/>
    <cellStyle name="Normal 3 2 3 2 2 3 4 2 2" xfId="32567" xr:uid="{00000000-0005-0000-0000-0000DE690000}"/>
    <cellStyle name="Normal 3 2 3 2 2 3 4 3" xfId="32566" xr:uid="{00000000-0005-0000-0000-0000DF690000}"/>
    <cellStyle name="Normal 3 2 3 2 2 3 4 4" xfId="50729" xr:uid="{00000000-0005-0000-0000-0000E0690000}"/>
    <cellStyle name="Normal 3 2 3 2 2 3 5" xfId="4860" xr:uid="{00000000-0005-0000-0000-0000E1690000}"/>
    <cellStyle name="Normal 3 2 3 2 2 3 5 2" xfId="15779" xr:uid="{00000000-0005-0000-0000-0000E2690000}"/>
    <cellStyle name="Normal 3 2 3 2 2 3 5 2 2" xfId="32569" xr:uid="{00000000-0005-0000-0000-0000E3690000}"/>
    <cellStyle name="Normal 3 2 3 2 2 3 5 3" xfId="32568" xr:uid="{00000000-0005-0000-0000-0000E4690000}"/>
    <cellStyle name="Normal 3 2 3 2 2 3 5 4" xfId="48548" xr:uid="{00000000-0005-0000-0000-0000E5690000}"/>
    <cellStyle name="Normal 3 2 3 2 2 3 6" xfId="11417" xr:uid="{00000000-0005-0000-0000-0000E6690000}"/>
    <cellStyle name="Normal 3 2 3 2 2 3 6 2" xfId="32570" xr:uid="{00000000-0005-0000-0000-0000E7690000}"/>
    <cellStyle name="Normal 3 2 3 2 2 3 7" xfId="32551" xr:uid="{00000000-0005-0000-0000-0000E8690000}"/>
    <cellStyle name="Normal 3 2 3 2 2 3 8" xfId="44186" xr:uid="{00000000-0005-0000-0000-0000E9690000}"/>
    <cellStyle name="Normal 3 2 3 2 2 4" xfId="674" xr:uid="{00000000-0005-0000-0000-0000EA690000}"/>
    <cellStyle name="Normal 3 2 3 2 2 4 2" xfId="1773" xr:uid="{00000000-0005-0000-0000-0000EB690000}"/>
    <cellStyle name="Normal 3 2 3 2 2 4 2 2" xfId="3956" xr:uid="{00000000-0005-0000-0000-0000EC690000}"/>
    <cellStyle name="Normal 3 2 3 2 2 4 2 2 2" xfId="10499" xr:uid="{00000000-0005-0000-0000-0000ED690000}"/>
    <cellStyle name="Normal 3 2 3 2 2 4 2 2 2 2" xfId="21418" xr:uid="{00000000-0005-0000-0000-0000EE690000}"/>
    <cellStyle name="Normal 3 2 3 2 2 4 2 2 2 2 2" xfId="32575" xr:uid="{00000000-0005-0000-0000-0000EF690000}"/>
    <cellStyle name="Normal 3 2 3 2 2 4 2 2 2 3" xfId="32574" xr:uid="{00000000-0005-0000-0000-0000F0690000}"/>
    <cellStyle name="Normal 3 2 3 2 2 4 2 2 2 4" xfId="54187" xr:uid="{00000000-0005-0000-0000-0000F1690000}"/>
    <cellStyle name="Normal 3 2 3 2 2 4 2 2 3" xfId="14875" xr:uid="{00000000-0005-0000-0000-0000F2690000}"/>
    <cellStyle name="Normal 3 2 3 2 2 4 2 2 3 2" xfId="32576" xr:uid="{00000000-0005-0000-0000-0000F3690000}"/>
    <cellStyle name="Normal 3 2 3 2 2 4 2 2 4" xfId="32573" xr:uid="{00000000-0005-0000-0000-0000F4690000}"/>
    <cellStyle name="Normal 3 2 3 2 2 4 2 2 5" xfId="47644" xr:uid="{00000000-0005-0000-0000-0000F5690000}"/>
    <cellStyle name="Normal 3 2 3 2 2 4 2 3" xfId="8318" xr:uid="{00000000-0005-0000-0000-0000F6690000}"/>
    <cellStyle name="Normal 3 2 3 2 2 4 2 3 2" xfId="19237" xr:uid="{00000000-0005-0000-0000-0000F7690000}"/>
    <cellStyle name="Normal 3 2 3 2 2 4 2 3 2 2" xfId="32578" xr:uid="{00000000-0005-0000-0000-0000F8690000}"/>
    <cellStyle name="Normal 3 2 3 2 2 4 2 3 3" xfId="32577" xr:uid="{00000000-0005-0000-0000-0000F9690000}"/>
    <cellStyle name="Normal 3 2 3 2 2 4 2 3 4" xfId="52006" xr:uid="{00000000-0005-0000-0000-0000FA690000}"/>
    <cellStyle name="Normal 3 2 3 2 2 4 2 4" xfId="6137" xr:uid="{00000000-0005-0000-0000-0000FB690000}"/>
    <cellStyle name="Normal 3 2 3 2 2 4 2 4 2" xfId="17056" xr:uid="{00000000-0005-0000-0000-0000FC690000}"/>
    <cellStyle name="Normal 3 2 3 2 2 4 2 4 2 2" xfId="32580" xr:uid="{00000000-0005-0000-0000-0000FD690000}"/>
    <cellStyle name="Normal 3 2 3 2 2 4 2 4 3" xfId="32579" xr:uid="{00000000-0005-0000-0000-0000FE690000}"/>
    <cellStyle name="Normal 3 2 3 2 2 4 2 4 4" xfId="49825" xr:uid="{00000000-0005-0000-0000-0000FF690000}"/>
    <cellStyle name="Normal 3 2 3 2 2 4 2 5" xfId="12694" xr:uid="{00000000-0005-0000-0000-0000006A0000}"/>
    <cellStyle name="Normal 3 2 3 2 2 4 2 5 2" xfId="32581" xr:uid="{00000000-0005-0000-0000-0000016A0000}"/>
    <cellStyle name="Normal 3 2 3 2 2 4 2 6" xfId="32572" xr:uid="{00000000-0005-0000-0000-0000026A0000}"/>
    <cellStyle name="Normal 3 2 3 2 2 4 2 7" xfId="45463" xr:uid="{00000000-0005-0000-0000-0000036A0000}"/>
    <cellStyle name="Normal 3 2 3 2 2 4 3" xfId="2865" xr:uid="{00000000-0005-0000-0000-0000046A0000}"/>
    <cellStyle name="Normal 3 2 3 2 2 4 3 2" xfId="9408" xr:uid="{00000000-0005-0000-0000-0000056A0000}"/>
    <cellStyle name="Normal 3 2 3 2 2 4 3 2 2" xfId="20327" xr:uid="{00000000-0005-0000-0000-0000066A0000}"/>
    <cellStyle name="Normal 3 2 3 2 2 4 3 2 2 2" xfId="32584" xr:uid="{00000000-0005-0000-0000-0000076A0000}"/>
    <cellStyle name="Normal 3 2 3 2 2 4 3 2 3" xfId="32583" xr:uid="{00000000-0005-0000-0000-0000086A0000}"/>
    <cellStyle name="Normal 3 2 3 2 2 4 3 2 4" xfId="53096" xr:uid="{00000000-0005-0000-0000-0000096A0000}"/>
    <cellStyle name="Normal 3 2 3 2 2 4 3 3" xfId="13784" xr:uid="{00000000-0005-0000-0000-00000A6A0000}"/>
    <cellStyle name="Normal 3 2 3 2 2 4 3 3 2" xfId="32585" xr:uid="{00000000-0005-0000-0000-00000B6A0000}"/>
    <cellStyle name="Normal 3 2 3 2 2 4 3 4" xfId="32582" xr:uid="{00000000-0005-0000-0000-00000C6A0000}"/>
    <cellStyle name="Normal 3 2 3 2 2 4 3 5" xfId="46553" xr:uid="{00000000-0005-0000-0000-00000D6A0000}"/>
    <cellStyle name="Normal 3 2 3 2 2 4 4" xfId="7227" xr:uid="{00000000-0005-0000-0000-00000E6A0000}"/>
    <cellStyle name="Normal 3 2 3 2 2 4 4 2" xfId="18146" xr:uid="{00000000-0005-0000-0000-00000F6A0000}"/>
    <cellStyle name="Normal 3 2 3 2 2 4 4 2 2" xfId="32587" xr:uid="{00000000-0005-0000-0000-0000106A0000}"/>
    <cellStyle name="Normal 3 2 3 2 2 4 4 3" xfId="32586" xr:uid="{00000000-0005-0000-0000-0000116A0000}"/>
    <cellStyle name="Normal 3 2 3 2 2 4 4 4" xfId="50915" xr:uid="{00000000-0005-0000-0000-0000126A0000}"/>
    <cellStyle name="Normal 3 2 3 2 2 4 5" xfId="5046" xr:uid="{00000000-0005-0000-0000-0000136A0000}"/>
    <cellStyle name="Normal 3 2 3 2 2 4 5 2" xfId="15965" xr:uid="{00000000-0005-0000-0000-0000146A0000}"/>
    <cellStyle name="Normal 3 2 3 2 2 4 5 2 2" xfId="32589" xr:uid="{00000000-0005-0000-0000-0000156A0000}"/>
    <cellStyle name="Normal 3 2 3 2 2 4 5 3" xfId="32588" xr:uid="{00000000-0005-0000-0000-0000166A0000}"/>
    <cellStyle name="Normal 3 2 3 2 2 4 5 4" xfId="48734" xr:uid="{00000000-0005-0000-0000-0000176A0000}"/>
    <cellStyle name="Normal 3 2 3 2 2 4 6" xfId="11603" xr:uid="{00000000-0005-0000-0000-0000186A0000}"/>
    <cellStyle name="Normal 3 2 3 2 2 4 6 2" xfId="32590" xr:uid="{00000000-0005-0000-0000-0000196A0000}"/>
    <cellStyle name="Normal 3 2 3 2 2 4 7" xfId="32571" xr:uid="{00000000-0005-0000-0000-00001A6A0000}"/>
    <cellStyle name="Normal 3 2 3 2 2 4 8" xfId="44372" xr:uid="{00000000-0005-0000-0000-00001B6A0000}"/>
    <cellStyle name="Normal 3 2 3 2 2 5" xfId="772" xr:uid="{00000000-0005-0000-0000-00001C6A0000}"/>
    <cellStyle name="Normal 3 2 3 2 2 5 2" xfId="1871" xr:uid="{00000000-0005-0000-0000-00001D6A0000}"/>
    <cellStyle name="Normal 3 2 3 2 2 5 2 2" xfId="4054" xr:uid="{00000000-0005-0000-0000-00001E6A0000}"/>
    <cellStyle name="Normal 3 2 3 2 2 5 2 2 2" xfId="10597" xr:uid="{00000000-0005-0000-0000-00001F6A0000}"/>
    <cellStyle name="Normal 3 2 3 2 2 5 2 2 2 2" xfId="21516" xr:uid="{00000000-0005-0000-0000-0000206A0000}"/>
    <cellStyle name="Normal 3 2 3 2 2 5 2 2 2 2 2" xfId="32595" xr:uid="{00000000-0005-0000-0000-0000216A0000}"/>
    <cellStyle name="Normal 3 2 3 2 2 5 2 2 2 3" xfId="32594" xr:uid="{00000000-0005-0000-0000-0000226A0000}"/>
    <cellStyle name="Normal 3 2 3 2 2 5 2 2 2 4" xfId="54285" xr:uid="{00000000-0005-0000-0000-0000236A0000}"/>
    <cellStyle name="Normal 3 2 3 2 2 5 2 2 3" xfId="14973" xr:uid="{00000000-0005-0000-0000-0000246A0000}"/>
    <cellStyle name="Normal 3 2 3 2 2 5 2 2 3 2" xfId="32596" xr:uid="{00000000-0005-0000-0000-0000256A0000}"/>
    <cellStyle name="Normal 3 2 3 2 2 5 2 2 4" xfId="32593" xr:uid="{00000000-0005-0000-0000-0000266A0000}"/>
    <cellStyle name="Normal 3 2 3 2 2 5 2 2 5" xfId="47742" xr:uid="{00000000-0005-0000-0000-0000276A0000}"/>
    <cellStyle name="Normal 3 2 3 2 2 5 2 3" xfId="8416" xr:uid="{00000000-0005-0000-0000-0000286A0000}"/>
    <cellStyle name="Normal 3 2 3 2 2 5 2 3 2" xfId="19335" xr:uid="{00000000-0005-0000-0000-0000296A0000}"/>
    <cellStyle name="Normal 3 2 3 2 2 5 2 3 2 2" xfId="32598" xr:uid="{00000000-0005-0000-0000-00002A6A0000}"/>
    <cellStyle name="Normal 3 2 3 2 2 5 2 3 3" xfId="32597" xr:uid="{00000000-0005-0000-0000-00002B6A0000}"/>
    <cellStyle name="Normal 3 2 3 2 2 5 2 3 4" xfId="52104" xr:uid="{00000000-0005-0000-0000-00002C6A0000}"/>
    <cellStyle name="Normal 3 2 3 2 2 5 2 4" xfId="6235" xr:uid="{00000000-0005-0000-0000-00002D6A0000}"/>
    <cellStyle name="Normal 3 2 3 2 2 5 2 4 2" xfId="17154" xr:uid="{00000000-0005-0000-0000-00002E6A0000}"/>
    <cellStyle name="Normal 3 2 3 2 2 5 2 4 2 2" xfId="32600" xr:uid="{00000000-0005-0000-0000-00002F6A0000}"/>
    <cellStyle name="Normal 3 2 3 2 2 5 2 4 3" xfId="32599" xr:uid="{00000000-0005-0000-0000-0000306A0000}"/>
    <cellStyle name="Normal 3 2 3 2 2 5 2 4 4" xfId="49923" xr:uid="{00000000-0005-0000-0000-0000316A0000}"/>
    <cellStyle name="Normal 3 2 3 2 2 5 2 5" xfId="12792" xr:uid="{00000000-0005-0000-0000-0000326A0000}"/>
    <cellStyle name="Normal 3 2 3 2 2 5 2 5 2" xfId="32601" xr:uid="{00000000-0005-0000-0000-0000336A0000}"/>
    <cellStyle name="Normal 3 2 3 2 2 5 2 6" xfId="32592" xr:uid="{00000000-0005-0000-0000-0000346A0000}"/>
    <cellStyle name="Normal 3 2 3 2 2 5 2 7" xfId="45561" xr:uid="{00000000-0005-0000-0000-0000356A0000}"/>
    <cellStyle name="Normal 3 2 3 2 2 5 3" xfId="2963" xr:uid="{00000000-0005-0000-0000-0000366A0000}"/>
    <cellStyle name="Normal 3 2 3 2 2 5 3 2" xfId="9506" xr:uid="{00000000-0005-0000-0000-0000376A0000}"/>
    <cellStyle name="Normal 3 2 3 2 2 5 3 2 2" xfId="20425" xr:uid="{00000000-0005-0000-0000-0000386A0000}"/>
    <cellStyle name="Normal 3 2 3 2 2 5 3 2 2 2" xfId="32604" xr:uid="{00000000-0005-0000-0000-0000396A0000}"/>
    <cellStyle name="Normal 3 2 3 2 2 5 3 2 3" xfId="32603" xr:uid="{00000000-0005-0000-0000-00003A6A0000}"/>
    <cellStyle name="Normal 3 2 3 2 2 5 3 2 4" xfId="53194" xr:uid="{00000000-0005-0000-0000-00003B6A0000}"/>
    <cellStyle name="Normal 3 2 3 2 2 5 3 3" xfId="13882" xr:uid="{00000000-0005-0000-0000-00003C6A0000}"/>
    <cellStyle name="Normal 3 2 3 2 2 5 3 3 2" xfId="32605" xr:uid="{00000000-0005-0000-0000-00003D6A0000}"/>
    <cellStyle name="Normal 3 2 3 2 2 5 3 4" xfId="32602" xr:uid="{00000000-0005-0000-0000-00003E6A0000}"/>
    <cellStyle name="Normal 3 2 3 2 2 5 3 5" xfId="46651" xr:uid="{00000000-0005-0000-0000-00003F6A0000}"/>
    <cellStyle name="Normal 3 2 3 2 2 5 4" xfId="7325" xr:uid="{00000000-0005-0000-0000-0000406A0000}"/>
    <cellStyle name="Normal 3 2 3 2 2 5 4 2" xfId="18244" xr:uid="{00000000-0005-0000-0000-0000416A0000}"/>
    <cellStyle name="Normal 3 2 3 2 2 5 4 2 2" xfId="32607" xr:uid="{00000000-0005-0000-0000-0000426A0000}"/>
    <cellStyle name="Normal 3 2 3 2 2 5 4 3" xfId="32606" xr:uid="{00000000-0005-0000-0000-0000436A0000}"/>
    <cellStyle name="Normal 3 2 3 2 2 5 4 4" xfId="51013" xr:uid="{00000000-0005-0000-0000-0000446A0000}"/>
    <cellStyle name="Normal 3 2 3 2 2 5 5" xfId="5144" xr:uid="{00000000-0005-0000-0000-0000456A0000}"/>
    <cellStyle name="Normal 3 2 3 2 2 5 5 2" xfId="16063" xr:uid="{00000000-0005-0000-0000-0000466A0000}"/>
    <cellStyle name="Normal 3 2 3 2 2 5 5 2 2" xfId="32609" xr:uid="{00000000-0005-0000-0000-0000476A0000}"/>
    <cellStyle name="Normal 3 2 3 2 2 5 5 3" xfId="32608" xr:uid="{00000000-0005-0000-0000-0000486A0000}"/>
    <cellStyle name="Normal 3 2 3 2 2 5 5 4" xfId="48832" xr:uid="{00000000-0005-0000-0000-0000496A0000}"/>
    <cellStyle name="Normal 3 2 3 2 2 5 6" xfId="11701" xr:uid="{00000000-0005-0000-0000-00004A6A0000}"/>
    <cellStyle name="Normal 3 2 3 2 2 5 6 2" xfId="32610" xr:uid="{00000000-0005-0000-0000-00004B6A0000}"/>
    <cellStyle name="Normal 3 2 3 2 2 5 7" xfId="32591" xr:uid="{00000000-0005-0000-0000-00004C6A0000}"/>
    <cellStyle name="Normal 3 2 3 2 2 5 8" xfId="44470" xr:uid="{00000000-0005-0000-0000-00004D6A0000}"/>
    <cellStyle name="Normal 3 2 3 2 2 6" xfId="870" xr:uid="{00000000-0005-0000-0000-00004E6A0000}"/>
    <cellStyle name="Normal 3 2 3 2 2 6 2" xfId="1969" xr:uid="{00000000-0005-0000-0000-00004F6A0000}"/>
    <cellStyle name="Normal 3 2 3 2 2 6 2 2" xfId="4152" xr:uid="{00000000-0005-0000-0000-0000506A0000}"/>
    <cellStyle name="Normal 3 2 3 2 2 6 2 2 2" xfId="10695" xr:uid="{00000000-0005-0000-0000-0000516A0000}"/>
    <cellStyle name="Normal 3 2 3 2 2 6 2 2 2 2" xfId="21614" xr:uid="{00000000-0005-0000-0000-0000526A0000}"/>
    <cellStyle name="Normal 3 2 3 2 2 6 2 2 2 2 2" xfId="32615" xr:uid="{00000000-0005-0000-0000-0000536A0000}"/>
    <cellStyle name="Normal 3 2 3 2 2 6 2 2 2 3" xfId="32614" xr:uid="{00000000-0005-0000-0000-0000546A0000}"/>
    <cellStyle name="Normal 3 2 3 2 2 6 2 2 2 4" xfId="54383" xr:uid="{00000000-0005-0000-0000-0000556A0000}"/>
    <cellStyle name="Normal 3 2 3 2 2 6 2 2 3" xfId="15071" xr:uid="{00000000-0005-0000-0000-0000566A0000}"/>
    <cellStyle name="Normal 3 2 3 2 2 6 2 2 3 2" xfId="32616" xr:uid="{00000000-0005-0000-0000-0000576A0000}"/>
    <cellStyle name="Normal 3 2 3 2 2 6 2 2 4" xfId="32613" xr:uid="{00000000-0005-0000-0000-0000586A0000}"/>
    <cellStyle name="Normal 3 2 3 2 2 6 2 2 5" xfId="47840" xr:uid="{00000000-0005-0000-0000-0000596A0000}"/>
    <cellStyle name="Normal 3 2 3 2 2 6 2 3" xfId="8514" xr:uid="{00000000-0005-0000-0000-00005A6A0000}"/>
    <cellStyle name="Normal 3 2 3 2 2 6 2 3 2" xfId="19433" xr:uid="{00000000-0005-0000-0000-00005B6A0000}"/>
    <cellStyle name="Normal 3 2 3 2 2 6 2 3 2 2" xfId="32618" xr:uid="{00000000-0005-0000-0000-00005C6A0000}"/>
    <cellStyle name="Normal 3 2 3 2 2 6 2 3 3" xfId="32617" xr:uid="{00000000-0005-0000-0000-00005D6A0000}"/>
    <cellStyle name="Normal 3 2 3 2 2 6 2 3 4" xfId="52202" xr:uid="{00000000-0005-0000-0000-00005E6A0000}"/>
    <cellStyle name="Normal 3 2 3 2 2 6 2 4" xfId="6333" xr:uid="{00000000-0005-0000-0000-00005F6A0000}"/>
    <cellStyle name="Normal 3 2 3 2 2 6 2 4 2" xfId="17252" xr:uid="{00000000-0005-0000-0000-0000606A0000}"/>
    <cellStyle name="Normal 3 2 3 2 2 6 2 4 2 2" xfId="32620" xr:uid="{00000000-0005-0000-0000-0000616A0000}"/>
    <cellStyle name="Normal 3 2 3 2 2 6 2 4 3" xfId="32619" xr:uid="{00000000-0005-0000-0000-0000626A0000}"/>
    <cellStyle name="Normal 3 2 3 2 2 6 2 4 4" xfId="50021" xr:uid="{00000000-0005-0000-0000-0000636A0000}"/>
    <cellStyle name="Normal 3 2 3 2 2 6 2 5" xfId="12890" xr:uid="{00000000-0005-0000-0000-0000646A0000}"/>
    <cellStyle name="Normal 3 2 3 2 2 6 2 5 2" xfId="32621" xr:uid="{00000000-0005-0000-0000-0000656A0000}"/>
    <cellStyle name="Normal 3 2 3 2 2 6 2 6" xfId="32612" xr:uid="{00000000-0005-0000-0000-0000666A0000}"/>
    <cellStyle name="Normal 3 2 3 2 2 6 2 7" xfId="45659" xr:uid="{00000000-0005-0000-0000-0000676A0000}"/>
    <cellStyle name="Normal 3 2 3 2 2 6 3" xfId="3061" xr:uid="{00000000-0005-0000-0000-0000686A0000}"/>
    <cellStyle name="Normal 3 2 3 2 2 6 3 2" xfId="9604" xr:uid="{00000000-0005-0000-0000-0000696A0000}"/>
    <cellStyle name="Normal 3 2 3 2 2 6 3 2 2" xfId="20523" xr:uid="{00000000-0005-0000-0000-00006A6A0000}"/>
    <cellStyle name="Normal 3 2 3 2 2 6 3 2 2 2" xfId="32624" xr:uid="{00000000-0005-0000-0000-00006B6A0000}"/>
    <cellStyle name="Normal 3 2 3 2 2 6 3 2 3" xfId="32623" xr:uid="{00000000-0005-0000-0000-00006C6A0000}"/>
    <cellStyle name="Normal 3 2 3 2 2 6 3 2 4" xfId="53292" xr:uid="{00000000-0005-0000-0000-00006D6A0000}"/>
    <cellStyle name="Normal 3 2 3 2 2 6 3 3" xfId="13980" xr:uid="{00000000-0005-0000-0000-00006E6A0000}"/>
    <cellStyle name="Normal 3 2 3 2 2 6 3 3 2" xfId="32625" xr:uid="{00000000-0005-0000-0000-00006F6A0000}"/>
    <cellStyle name="Normal 3 2 3 2 2 6 3 4" xfId="32622" xr:uid="{00000000-0005-0000-0000-0000706A0000}"/>
    <cellStyle name="Normal 3 2 3 2 2 6 3 5" xfId="46749" xr:uid="{00000000-0005-0000-0000-0000716A0000}"/>
    <cellStyle name="Normal 3 2 3 2 2 6 4" xfId="7423" xr:uid="{00000000-0005-0000-0000-0000726A0000}"/>
    <cellStyle name="Normal 3 2 3 2 2 6 4 2" xfId="18342" xr:uid="{00000000-0005-0000-0000-0000736A0000}"/>
    <cellStyle name="Normal 3 2 3 2 2 6 4 2 2" xfId="32627" xr:uid="{00000000-0005-0000-0000-0000746A0000}"/>
    <cellStyle name="Normal 3 2 3 2 2 6 4 3" xfId="32626" xr:uid="{00000000-0005-0000-0000-0000756A0000}"/>
    <cellStyle name="Normal 3 2 3 2 2 6 4 4" xfId="51111" xr:uid="{00000000-0005-0000-0000-0000766A0000}"/>
    <cellStyle name="Normal 3 2 3 2 2 6 5" xfId="5242" xr:uid="{00000000-0005-0000-0000-0000776A0000}"/>
    <cellStyle name="Normal 3 2 3 2 2 6 5 2" xfId="16161" xr:uid="{00000000-0005-0000-0000-0000786A0000}"/>
    <cellStyle name="Normal 3 2 3 2 2 6 5 2 2" xfId="32629" xr:uid="{00000000-0005-0000-0000-0000796A0000}"/>
    <cellStyle name="Normal 3 2 3 2 2 6 5 3" xfId="32628" xr:uid="{00000000-0005-0000-0000-00007A6A0000}"/>
    <cellStyle name="Normal 3 2 3 2 2 6 5 4" xfId="48930" xr:uid="{00000000-0005-0000-0000-00007B6A0000}"/>
    <cellStyle name="Normal 3 2 3 2 2 6 6" xfId="11799" xr:uid="{00000000-0005-0000-0000-00007C6A0000}"/>
    <cellStyle name="Normal 3 2 3 2 2 6 6 2" xfId="32630" xr:uid="{00000000-0005-0000-0000-00007D6A0000}"/>
    <cellStyle name="Normal 3 2 3 2 2 6 7" xfId="32611" xr:uid="{00000000-0005-0000-0000-00007E6A0000}"/>
    <cellStyle name="Normal 3 2 3 2 2 6 8" xfId="44568" xr:uid="{00000000-0005-0000-0000-00007F6A0000}"/>
    <cellStyle name="Normal 3 2 3 2 2 7" xfId="982" xr:uid="{00000000-0005-0000-0000-0000806A0000}"/>
    <cellStyle name="Normal 3 2 3 2 2 7 2" xfId="2080" xr:uid="{00000000-0005-0000-0000-0000816A0000}"/>
    <cellStyle name="Normal 3 2 3 2 2 7 2 2" xfId="4263" xr:uid="{00000000-0005-0000-0000-0000826A0000}"/>
    <cellStyle name="Normal 3 2 3 2 2 7 2 2 2" xfId="10806" xr:uid="{00000000-0005-0000-0000-0000836A0000}"/>
    <cellStyle name="Normal 3 2 3 2 2 7 2 2 2 2" xfId="21725" xr:uid="{00000000-0005-0000-0000-0000846A0000}"/>
    <cellStyle name="Normal 3 2 3 2 2 7 2 2 2 2 2" xfId="32635" xr:uid="{00000000-0005-0000-0000-0000856A0000}"/>
    <cellStyle name="Normal 3 2 3 2 2 7 2 2 2 3" xfId="32634" xr:uid="{00000000-0005-0000-0000-0000866A0000}"/>
    <cellStyle name="Normal 3 2 3 2 2 7 2 2 2 4" xfId="54494" xr:uid="{00000000-0005-0000-0000-0000876A0000}"/>
    <cellStyle name="Normal 3 2 3 2 2 7 2 2 3" xfId="15182" xr:uid="{00000000-0005-0000-0000-0000886A0000}"/>
    <cellStyle name="Normal 3 2 3 2 2 7 2 2 3 2" xfId="32636" xr:uid="{00000000-0005-0000-0000-0000896A0000}"/>
    <cellStyle name="Normal 3 2 3 2 2 7 2 2 4" xfId="32633" xr:uid="{00000000-0005-0000-0000-00008A6A0000}"/>
    <cellStyle name="Normal 3 2 3 2 2 7 2 2 5" xfId="47951" xr:uid="{00000000-0005-0000-0000-00008B6A0000}"/>
    <cellStyle name="Normal 3 2 3 2 2 7 2 3" xfId="8625" xr:uid="{00000000-0005-0000-0000-00008C6A0000}"/>
    <cellStyle name="Normal 3 2 3 2 2 7 2 3 2" xfId="19544" xr:uid="{00000000-0005-0000-0000-00008D6A0000}"/>
    <cellStyle name="Normal 3 2 3 2 2 7 2 3 2 2" xfId="32638" xr:uid="{00000000-0005-0000-0000-00008E6A0000}"/>
    <cellStyle name="Normal 3 2 3 2 2 7 2 3 3" xfId="32637" xr:uid="{00000000-0005-0000-0000-00008F6A0000}"/>
    <cellStyle name="Normal 3 2 3 2 2 7 2 3 4" xfId="52313" xr:uid="{00000000-0005-0000-0000-0000906A0000}"/>
    <cellStyle name="Normal 3 2 3 2 2 7 2 4" xfId="6444" xr:uid="{00000000-0005-0000-0000-0000916A0000}"/>
    <cellStyle name="Normal 3 2 3 2 2 7 2 4 2" xfId="17363" xr:uid="{00000000-0005-0000-0000-0000926A0000}"/>
    <cellStyle name="Normal 3 2 3 2 2 7 2 4 2 2" xfId="32640" xr:uid="{00000000-0005-0000-0000-0000936A0000}"/>
    <cellStyle name="Normal 3 2 3 2 2 7 2 4 3" xfId="32639" xr:uid="{00000000-0005-0000-0000-0000946A0000}"/>
    <cellStyle name="Normal 3 2 3 2 2 7 2 4 4" xfId="50132" xr:uid="{00000000-0005-0000-0000-0000956A0000}"/>
    <cellStyle name="Normal 3 2 3 2 2 7 2 5" xfId="13001" xr:uid="{00000000-0005-0000-0000-0000966A0000}"/>
    <cellStyle name="Normal 3 2 3 2 2 7 2 5 2" xfId="32641" xr:uid="{00000000-0005-0000-0000-0000976A0000}"/>
    <cellStyle name="Normal 3 2 3 2 2 7 2 6" xfId="32632" xr:uid="{00000000-0005-0000-0000-0000986A0000}"/>
    <cellStyle name="Normal 3 2 3 2 2 7 2 7" xfId="45770" xr:uid="{00000000-0005-0000-0000-0000996A0000}"/>
    <cellStyle name="Normal 3 2 3 2 2 7 3" xfId="3172" xr:uid="{00000000-0005-0000-0000-00009A6A0000}"/>
    <cellStyle name="Normal 3 2 3 2 2 7 3 2" xfId="9715" xr:uid="{00000000-0005-0000-0000-00009B6A0000}"/>
    <cellStyle name="Normal 3 2 3 2 2 7 3 2 2" xfId="20634" xr:uid="{00000000-0005-0000-0000-00009C6A0000}"/>
    <cellStyle name="Normal 3 2 3 2 2 7 3 2 2 2" xfId="32644" xr:uid="{00000000-0005-0000-0000-00009D6A0000}"/>
    <cellStyle name="Normal 3 2 3 2 2 7 3 2 3" xfId="32643" xr:uid="{00000000-0005-0000-0000-00009E6A0000}"/>
    <cellStyle name="Normal 3 2 3 2 2 7 3 2 4" xfId="53403" xr:uid="{00000000-0005-0000-0000-00009F6A0000}"/>
    <cellStyle name="Normal 3 2 3 2 2 7 3 3" xfId="14091" xr:uid="{00000000-0005-0000-0000-0000A06A0000}"/>
    <cellStyle name="Normal 3 2 3 2 2 7 3 3 2" xfId="32645" xr:uid="{00000000-0005-0000-0000-0000A16A0000}"/>
    <cellStyle name="Normal 3 2 3 2 2 7 3 4" xfId="32642" xr:uid="{00000000-0005-0000-0000-0000A26A0000}"/>
    <cellStyle name="Normal 3 2 3 2 2 7 3 5" xfId="46860" xr:uid="{00000000-0005-0000-0000-0000A36A0000}"/>
    <cellStyle name="Normal 3 2 3 2 2 7 4" xfId="7534" xr:uid="{00000000-0005-0000-0000-0000A46A0000}"/>
    <cellStyle name="Normal 3 2 3 2 2 7 4 2" xfId="18453" xr:uid="{00000000-0005-0000-0000-0000A56A0000}"/>
    <cellStyle name="Normal 3 2 3 2 2 7 4 2 2" xfId="32647" xr:uid="{00000000-0005-0000-0000-0000A66A0000}"/>
    <cellStyle name="Normal 3 2 3 2 2 7 4 3" xfId="32646" xr:uid="{00000000-0005-0000-0000-0000A76A0000}"/>
    <cellStyle name="Normal 3 2 3 2 2 7 4 4" xfId="51222" xr:uid="{00000000-0005-0000-0000-0000A86A0000}"/>
    <cellStyle name="Normal 3 2 3 2 2 7 5" xfId="5353" xr:uid="{00000000-0005-0000-0000-0000A96A0000}"/>
    <cellStyle name="Normal 3 2 3 2 2 7 5 2" xfId="16272" xr:uid="{00000000-0005-0000-0000-0000AA6A0000}"/>
    <cellStyle name="Normal 3 2 3 2 2 7 5 2 2" xfId="32649" xr:uid="{00000000-0005-0000-0000-0000AB6A0000}"/>
    <cellStyle name="Normal 3 2 3 2 2 7 5 3" xfId="32648" xr:uid="{00000000-0005-0000-0000-0000AC6A0000}"/>
    <cellStyle name="Normal 3 2 3 2 2 7 5 4" xfId="49041" xr:uid="{00000000-0005-0000-0000-0000AD6A0000}"/>
    <cellStyle name="Normal 3 2 3 2 2 7 6" xfId="11910" xr:uid="{00000000-0005-0000-0000-0000AE6A0000}"/>
    <cellStyle name="Normal 3 2 3 2 2 7 6 2" xfId="32650" xr:uid="{00000000-0005-0000-0000-0000AF6A0000}"/>
    <cellStyle name="Normal 3 2 3 2 2 7 7" xfId="32631" xr:uid="{00000000-0005-0000-0000-0000B06A0000}"/>
    <cellStyle name="Normal 3 2 3 2 2 7 8" xfId="44679" xr:uid="{00000000-0005-0000-0000-0000B16A0000}"/>
    <cellStyle name="Normal 3 2 3 2 2 8" xfId="1068" xr:uid="{00000000-0005-0000-0000-0000B26A0000}"/>
    <cellStyle name="Normal 3 2 3 2 2 8 2" xfId="2166" xr:uid="{00000000-0005-0000-0000-0000B36A0000}"/>
    <cellStyle name="Normal 3 2 3 2 2 8 2 2" xfId="4349" xr:uid="{00000000-0005-0000-0000-0000B46A0000}"/>
    <cellStyle name="Normal 3 2 3 2 2 8 2 2 2" xfId="10892" xr:uid="{00000000-0005-0000-0000-0000B56A0000}"/>
    <cellStyle name="Normal 3 2 3 2 2 8 2 2 2 2" xfId="21811" xr:uid="{00000000-0005-0000-0000-0000B66A0000}"/>
    <cellStyle name="Normal 3 2 3 2 2 8 2 2 2 2 2" xfId="32655" xr:uid="{00000000-0005-0000-0000-0000B76A0000}"/>
    <cellStyle name="Normal 3 2 3 2 2 8 2 2 2 3" xfId="32654" xr:uid="{00000000-0005-0000-0000-0000B86A0000}"/>
    <cellStyle name="Normal 3 2 3 2 2 8 2 2 2 4" xfId="54580" xr:uid="{00000000-0005-0000-0000-0000B96A0000}"/>
    <cellStyle name="Normal 3 2 3 2 2 8 2 2 3" xfId="15268" xr:uid="{00000000-0005-0000-0000-0000BA6A0000}"/>
    <cellStyle name="Normal 3 2 3 2 2 8 2 2 3 2" xfId="32656" xr:uid="{00000000-0005-0000-0000-0000BB6A0000}"/>
    <cellStyle name="Normal 3 2 3 2 2 8 2 2 4" xfId="32653" xr:uid="{00000000-0005-0000-0000-0000BC6A0000}"/>
    <cellStyle name="Normal 3 2 3 2 2 8 2 2 5" xfId="48037" xr:uid="{00000000-0005-0000-0000-0000BD6A0000}"/>
    <cellStyle name="Normal 3 2 3 2 2 8 2 3" xfId="8711" xr:uid="{00000000-0005-0000-0000-0000BE6A0000}"/>
    <cellStyle name="Normal 3 2 3 2 2 8 2 3 2" xfId="19630" xr:uid="{00000000-0005-0000-0000-0000BF6A0000}"/>
    <cellStyle name="Normal 3 2 3 2 2 8 2 3 2 2" xfId="32658" xr:uid="{00000000-0005-0000-0000-0000C06A0000}"/>
    <cellStyle name="Normal 3 2 3 2 2 8 2 3 3" xfId="32657" xr:uid="{00000000-0005-0000-0000-0000C16A0000}"/>
    <cellStyle name="Normal 3 2 3 2 2 8 2 3 4" xfId="52399" xr:uid="{00000000-0005-0000-0000-0000C26A0000}"/>
    <cellStyle name="Normal 3 2 3 2 2 8 2 4" xfId="6530" xr:uid="{00000000-0005-0000-0000-0000C36A0000}"/>
    <cellStyle name="Normal 3 2 3 2 2 8 2 4 2" xfId="17449" xr:uid="{00000000-0005-0000-0000-0000C46A0000}"/>
    <cellStyle name="Normal 3 2 3 2 2 8 2 4 2 2" xfId="32660" xr:uid="{00000000-0005-0000-0000-0000C56A0000}"/>
    <cellStyle name="Normal 3 2 3 2 2 8 2 4 3" xfId="32659" xr:uid="{00000000-0005-0000-0000-0000C66A0000}"/>
    <cellStyle name="Normal 3 2 3 2 2 8 2 4 4" xfId="50218" xr:uid="{00000000-0005-0000-0000-0000C76A0000}"/>
    <cellStyle name="Normal 3 2 3 2 2 8 2 5" xfId="13087" xr:uid="{00000000-0005-0000-0000-0000C86A0000}"/>
    <cellStyle name="Normal 3 2 3 2 2 8 2 5 2" xfId="32661" xr:uid="{00000000-0005-0000-0000-0000C96A0000}"/>
    <cellStyle name="Normal 3 2 3 2 2 8 2 6" xfId="32652" xr:uid="{00000000-0005-0000-0000-0000CA6A0000}"/>
    <cellStyle name="Normal 3 2 3 2 2 8 2 7" xfId="45856" xr:uid="{00000000-0005-0000-0000-0000CB6A0000}"/>
    <cellStyle name="Normal 3 2 3 2 2 8 3" xfId="3258" xr:uid="{00000000-0005-0000-0000-0000CC6A0000}"/>
    <cellStyle name="Normal 3 2 3 2 2 8 3 2" xfId="9801" xr:uid="{00000000-0005-0000-0000-0000CD6A0000}"/>
    <cellStyle name="Normal 3 2 3 2 2 8 3 2 2" xfId="20720" xr:uid="{00000000-0005-0000-0000-0000CE6A0000}"/>
    <cellStyle name="Normal 3 2 3 2 2 8 3 2 2 2" xfId="32664" xr:uid="{00000000-0005-0000-0000-0000CF6A0000}"/>
    <cellStyle name="Normal 3 2 3 2 2 8 3 2 3" xfId="32663" xr:uid="{00000000-0005-0000-0000-0000D06A0000}"/>
    <cellStyle name="Normal 3 2 3 2 2 8 3 2 4" xfId="53489" xr:uid="{00000000-0005-0000-0000-0000D16A0000}"/>
    <cellStyle name="Normal 3 2 3 2 2 8 3 3" xfId="14177" xr:uid="{00000000-0005-0000-0000-0000D26A0000}"/>
    <cellStyle name="Normal 3 2 3 2 2 8 3 3 2" xfId="32665" xr:uid="{00000000-0005-0000-0000-0000D36A0000}"/>
    <cellStyle name="Normal 3 2 3 2 2 8 3 4" xfId="32662" xr:uid="{00000000-0005-0000-0000-0000D46A0000}"/>
    <cellStyle name="Normal 3 2 3 2 2 8 3 5" xfId="46946" xr:uid="{00000000-0005-0000-0000-0000D56A0000}"/>
    <cellStyle name="Normal 3 2 3 2 2 8 4" xfId="7620" xr:uid="{00000000-0005-0000-0000-0000D66A0000}"/>
    <cellStyle name="Normal 3 2 3 2 2 8 4 2" xfId="18539" xr:uid="{00000000-0005-0000-0000-0000D76A0000}"/>
    <cellStyle name="Normal 3 2 3 2 2 8 4 2 2" xfId="32667" xr:uid="{00000000-0005-0000-0000-0000D86A0000}"/>
    <cellStyle name="Normal 3 2 3 2 2 8 4 3" xfId="32666" xr:uid="{00000000-0005-0000-0000-0000D96A0000}"/>
    <cellStyle name="Normal 3 2 3 2 2 8 4 4" xfId="51308" xr:uid="{00000000-0005-0000-0000-0000DA6A0000}"/>
    <cellStyle name="Normal 3 2 3 2 2 8 5" xfId="5439" xr:uid="{00000000-0005-0000-0000-0000DB6A0000}"/>
    <cellStyle name="Normal 3 2 3 2 2 8 5 2" xfId="16358" xr:uid="{00000000-0005-0000-0000-0000DC6A0000}"/>
    <cellStyle name="Normal 3 2 3 2 2 8 5 2 2" xfId="32669" xr:uid="{00000000-0005-0000-0000-0000DD6A0000}"/>
    <cellStyle name="Normal 3 2 3 2 2 8 5 3" xfId="32668" xr:uid="{00000000-0005-0000-0000-0000DE6A0000}"/>
    <cellStyle name="Normal 3 2 3 2 2 8 5 4" xfId="49127" xr:uid="{00000000-0005-0000-0000-0000DF6A0000}"/>
    <cellStyle name="Normal 3 2 3 2 2 8 6" xfId="11996" xr:uid="{00000000-0005-0000-0000-0000E06A0000}"/>
    <cellStyle name="Normal 3 2 3 2 2 8 6 2" xfId="32670" xr:uid="{00000000-0005-0000-0000-0000E16A0000}"/>
    <cellStyle name="Normal 3 2 3 2 2 8 7" xfId="32651" xr:uid="{00000000-0005-0000-0000-0000E26A0000}"/>
    <cellStyle name="Normal 3 2 3 2 2 8 8" xfId="44765" xr:uid="{00000000-0005-0000-0000-0000E36A0000}"/>
    <cellStyle name="Normal 3 2 3 2 2 9" xfId="1166" xr:uid="{00000000-0005-0000-0000-0000E46A0000}"/>
    <cellStyle name="Normal 3 2 3 2 2 9 2" xfId="2264" xr:uid="{00000000-0005-0000-0000-0000E56A0000}"/>
    <cellStyle name="Normal 3 2 3 2 2 9 2 2" xfId="4447" xr:uid="{00000000-0005-0000-0000-0000E66A0000}"/>
    <cellStyle name="Normal 3 2 3 2 2 9 2 2 2" xfId="10990" xr:uid="{00000000-0005-0000-0000-0000E76A0000}"/>
    <cellStyle name="Normal 3 2 3 2 2 9 2 2 2 2" xfId="21909" xr:uid="{00000000-0005-0000-0000-0000E86A0000}"/>
    <cellStyle name="Normal 3 2 3 2 2 9 2 2 2 2 2" xfId="32675" xr:uid="{00000000-0005-0000-0000-0000E96A0000}"/>
    <cellStyle name="Normal 3 2 3 2 2 9 2 2 2 3" xfId="32674" xr:uid="{00000000-0005-0000-0000-0000EA6A0000}"/>
    <cellStyle name="Normal 3 2 3 2 2 9 2 2 2 4" xfId="54678" xr:uid="{00000000-0005-0000-0000-0000EB6A0000}"/>
    <cellStyle name="Normal 3 2 3 2 2 9 2 2 3" xfId="15366" xr:uid="{00000000-0005-0000-0000-0000EC6A0000}"/>
    <cellStyle name="Normal 3 2 3 2 2 9 2 2 3 2" xfId="32676" xr:uid="{00000000-0005-0000-0000-0000ED6A0000}"/>
    <cellStyle name="Normal 3 2 3 2 2 9 2 2 4" xfId="32673" xr:uid="{00000000-0005-0000-0000-0000EE6A0000}"/>
    <cellStyle name="Normal 3 2 3 2 2 9 2 2 5" xfId="48135" xr:uid="{00000000-0005-0000-0000-0000EF6A0000}"/>
    <cellStyle name="Normal 3 2 3 2 2 9 2 3" xfId="8809" xr:uid="{00000000-0005-0000-0000-0000F06A0000}"/>
    <cellStyle name="Normal 3 2 3 2 2 9 2 3 2" xfId="19728" xr:uid="{00000000-0005-0000-0000-0000F16A0000}"/>
    <cellStyle name="Normal 3 2 3 2 2 9 2 3 2 2" xfId="32678" xr:uid="{00000000-0005-0000-0000-0000F26A0000}"/>
    <cellStyle name="Normal 3 2 3 2 2 9 2 3 3" xfId="32677" xr:uid="{00000000-0005-0000-0000-0000F36A0000}"/>
    <cellStyle name="Normal 3 2 3 2 2 9 2 3 4" xfId="52497" xr:uid="{00000000-0005-0000-0000-0000F46A0000}"/>
    <cellStyle name="Normal 3 2 3 2 2 9 2 4" xfId="6628" xr:uid="{00000000-0005-0000-0000-0000F56A0000}"/>
    <cellStyle name="Normal 3 2 3 2 2 9 2 4 2" xfId="17547" xr:uid="{00000000-0005-0000-0000-0000F66A0000}"/>
    <cellStyle name="Normal 3 2 3 2 2 9 2 4 2 2" xfId="32680" xr:uid="{00000000-0005-0000-0000-0000F76A0000}"/>
    <cellStyle name="Normal 3 2 3 2 2 9 2 4 3" xfId="32679" xr:uid="{00000000-0005-0000-0000-0000F86A0000}"/>
    <cellStyle name="Normal 3 2 3 2 2 9 2 4 4" xfId="50316" xr:uid="{00000000-0005-0000-0000-0000F96A0000}"/>
    <cellStyle name="Normal 3 2 3 2 2 9 2 5" xfId="13185" xr:uid="{00000000-0005-0000-0000-0000FA6A0000}"/>
    <cellStyle name="Normal 3 2 3 2 2 9 2 5 2" xfId="32681" xr:uid="{00000000-0005-0000-0000-0000FB6A0000}"/>
    <cellStyle name="Normal 3 2 3 2 2 9 2 6" xfId="32672" xr:uid="{00000000-0005-0000-0000-0000FC6A0000}"/>
    <cellStyle name="Normal 3 2 3 2 2 9 2 7" xfId="45954" xr:uid="{00000000-0005-0000-0000-0000FD6A0000}"/>
    <cellStyle name="Normal 3 2 3 2 2 9 3" xfId="3356" xr:uid="{00000000-0005-0000-0000-0000FE6A0000}"/>
    <cellStyle name="Normal 3 2 3 2 2 9 3 2" xfId="9899" xr:uid="{00000000-0005-0000-0000-0000FF6A0000}"/>
    <cellStyle name="Normal 3 2 3 2 2 9 3 2 2" xfId="20818" xr:uid="{00000000-0005-0000-0000-0000006B0000}"/>
    <cellStyle name="Normal 3 2 3 2 2 9 3 2 2 2" xfId="32684" xr:uid="{00000000-0005-0000-0000-0000016B0000}"/>
    <cellStyle name="Normal 3 2 3 2 2 9 3 2 3" xfId="32683" xr:uid="{00000000-0005-0000-0000-0000026B0000}"/>
    <cellStyle name="Normal 3 2 3 2 2 9 3 2 4" xfId="53587" xr:uid="{00000000-0005-0000-0000-0000036B0000}"/>
    <cellStyle name="Normal 3 2 3 2 2 9 3 3" xfId="14275" xr:uid="{00000000-0005-0000-0000-0000046B0000}"/>
    <cellStyle name="Normal 3 2 3 2 2 9 3 3 2" xfId="32685" xr:uid="{00000000-0005-0000-0000-0000056B0000}"/>
    <cellStyle name="Normal 3 2 3 2 2 9 3 4" xfId="32682" xr:uid="{00000000-0005-0000-0000-0000066B0000}"/>
    <cellStyle name="Normal 3 2 3 2 2 9 3 5" xfId="47044" xr:uid="{00000000-0005-0000-0000-0000076B0000}"/>
    <cellStyle name="Normal 3 2 3 2 2 9 4" xfId="7718" xr:uid="{00000000-0005-0000-0000-0000086B0000}"/>
    <cellStyle name="Normal 3 2 3 2 2 9 4 2" xfId="18637" xr:uid="{00000000-0005-0000-0000-0000096B0000}"/>
    <cellStyle name="Normal 3 2 3 2 2 9 4 2 2" xfId="32687" xr:uid="{00000000-0005-0000-0000-00000A6B0000}"/>
    <cellStyle name="Normal 3 2 3 2 2 9 4 3" xfId="32686" xr:uid="{00000000-0005-0000-0000-00000B6B0000}"/>
    <cellStyle name="Normal 3 2 3 2 2 9 4 4" xfId="51406" xr:uid="{00000000-0005-0000-0000-00000C6B0000}"/>
    <cellStyle name="Normal 3 2 3 2 2 9 5" xfId="5537" xr:uid="{00000000-0005-0000-0000-00000D6B0000}"/>
    <cellStyle name="Normal 3 2 3 2 2 9 5 2" xfId="16456" xr:uid="{00000000-0005-0000-0000-00000E6B0000}"/>
    <cellStyle name="Normal 3 2 3 2 2 9 5 2 2" xfId="32689" xr:uid="{00000000-0005-0000-0000-00000F6B0000}"/>
    <cellStyle name="Normal 3 2 3 2 2 9 5 3" xfId="32688" xr:uid="{00000000-0005-0000-0000-0000106B0000}"/>
    <cellStyle name="Normal 3 2 3 2 2 9 5 4" xfId="49225" xr:uid="{00000000-0005-0000-0000-0000116B0000}"/>
    <cellStyle name="Normal 3 2 3 2 2 9 6" xfId="12094" xr:uid="{00000000-0005-0000-0000-0000126B0000}"/>
    <cellStyle name="Normal 3 2 3 2 2 9 6 2" xfId="32690" xr:uid="{00000000-0005-0000-0000-0000136B0000}"/>
    <cellStyle name="Normal 3 2 3 2 2 9 7" xfId="32671" xr:uid="{00000000-0005-0000-0000-0000146B0000}"/>
    <cellStyle name="Normal 3 2 3 2 2 9 8" xfId="44863" xr:uid="{00000000-0005-0000-0000-0000156B0000}"/>
    <cellStyle name="Normal 3 2 3 2 3" xfId="285" xr:uid="{00000000-0005-0000-0000-0000166B0000}"/>
    <cellStyle name="Normal 3 2 3 2 3 2" xfId="551" xr:uid="{00000000-0005-0000-0000-0000176B0000}"/>
    <cellStyle name="Normal 3 2 3 2 3 2 2" xfId="1650" xr:uid="{00000000-0005-0000-0000-0000186B0000}"/>
    <cellStyle name="Normal 3 2 3 2 3 2 2 2" xfId="3833" xr:uid="{00000000-0005-0000-0000-0000196B0000}"/>
    <cellStyle name="Normal 3 2 3 2 3 2 2 2 2" xfId="10376" xr:uid="{00000000-0005-0000-0000-00001A6B0000}"/>
    <cellStyle name="Normal 3 2 3 2 3 2 2 2 2 2" xfId="21295" xr:uid="{00000000-0005-0000-0000-00001B6B0000}"/>
    <cellStyle name="Normal 3 2 3 2 3 2 2 2 2 2 2" xfId="32696" xr:uid="{00000000-0005-0000-0000-00001C6B0000}"/>
    <cellStyle name="Normal 3 2 3 2 3 2 2 2 2 3" xfId="32695" xr:uid="{00000000-0005-0000-0000-00001D6B0000}"/>
    <cellStyle name="Normal 3 2 3 2 3 2 2 2 2 4" xfId="54064" xr:uid="{00000000-0005-0000-0000-00001E6B0000}"/>
    <cellStyle name="Normal 3 2 3 2 3 2 2 2 3" xfId="14752" xr:uid="{00000000-0005-0000-0000-00001F6B0000}"/>
    <cellStyle name="Normal 3 2 3 2 3 2 2 2 3 2" xfId="32697" xr:uid="{00000000-0005-0000-0000-0000206B0000}"/>
    <cellStyle name="Normal 3 2 3 2 3 2 2 2 4" xfId="32694" xr:uid="{00000000-0005-0000-0000-0000216B0000}"/>
    <cellStyle name="Normal 3 2 3 2 3 2 2 2 5" xfId="47521" xr:uid="{00000000-0005-0000-0000-0000226B0000}"/>
    <cellStyle name="Normal 3 2 3 2 3 2 2 3" xfId="8195" xr:uid="{00000000-0005-0000-0000-0000236B0000}"/>
    <cellStyle name="Normal 3 2 3 2 3 2 2 3 2" xfId="19114" xr:uid="{00000000-0005-0000-0000-0000246B0000}"/>
    <cellStyle name="Normal 3 2 3 2 3 2 2 3 2 2" xfId="32699" xr:uid="{00000000-0005-0000-0000-0000256B0000}"/>
    <cellStyle name="Normal 3 2 3 2 3 2 2 3 3" xfId="32698" xr:uid="{00000000-0005-0000-0000-0000266B0000}"/>
    <cellStyle name="Normal 3 2 3 2 3 2 2 3 4" xfId="51883" xr:uid="{00000000-0005-0000-0000-0000276B0000}"/>
    <cellStyle name="Normal 3 2 3 2 3 2 2 4" xfId="6014" xr:uid="{00000000-0005-0000-0000-0000286B0000}"/>
    <cellStyle name="Normal 3 2 3 2 3 2 2 4 2" xfId="16933" xr:uid="{00000000-0005-0000-0000-0000296B0000}"/>
    <cellStyle name="Normal 3 2 3 2 3 2 2 4 2 2" xfId="32701" xr:uid="{00000000-0005-0000-0000-00002A6B0000}"/>
    <cellStyle name="Normal 3 2 3 2 3 2 2 4 3" xfId="32700" xr:uid="{00000000-0005-0000-0000-00002B6B0000}"/>
    <cellStyle name="Normal 3 2 3 2 3 2 2 4 4" xfId="49702" xr:uid="{00000000-0005-0000-0000-00002C6B0000}"/>
    <cellStyle name="Normal 3 2 3 2 3 2 2 5" xfId="12571" xr:uid="{00000000-0005-0000-0000-00002D6B0000}"/>
    <cellStyle name="Normal 3 2 3 2 3 2 2 5 2" xfId="32702" xr:uid="{00000000-0005-0000-0000-00002E6B0000}"/>
    <cellStyle name="Normal 3 2 3 2 3 2 2 6" xfId="32693" xr:uid="{00000000-0005-0000-0000-00002F6B0000}"/>
    <cellStyle name="Normal 3 2 3 2 3 2 2 7" xfId="45340" xr:uid="{00000000-0005-0000-0000-0000306B0000}"/>
    <cellStyle name="Normal 3 2 3 2 3 2 3" xfId="2742" xr:uid="{00000000-0005-0000-0000-0000316B0000}"/>
    <cellStyle name="Normal 3 2 3 2 3 2 3 2" xfId="9285" xr:uid="{00000000-0005-0000-0000-0000326B0000}"/>
    <cellStyle name="Normal 3 2 3 2 3 2 3 2 2" xfId="20204" xr:uid="{00000000-0005-0000-0000-0000336B0000}"/>
    <cellStyle name="Normal 3 2 3 2 3 2 3 2 2 2" xfId="32705" xr:uid="{00000000-0005-0000-0000-0000346B0000}"/>
    <cellStyle name="Normal 3 2 3 2 3 2 3 2 3" xfId="32704" xr:uid="{00000000-0005-0000-0000-0000356B0000}"/>
    <cellStyle name="Normal 3 2 3 2 3 2 3 2 4" xfId="52973" xr:uid="{00000000-0005-0000-0000-0000366B0000}"/>
    <cellStyle name="Normal 3 2 3 2 3 2 3 3" xfId="13661" xr:uid="{00000000-0005-0000-0000-0000376B0000}"/>
    <cellStyle name="Normal 3 2 3 2 3 2 3 3 2" xfId="32706" xr:uid="{00000000-0005-0000-0000-0000386B0000}"/>
    <cellStyle name="Normal 3 2 3 2 3 2 3 4" xfId="32703" xr:uid="{00000000-0005-0000-0000-0000396B0000}"/>
    <cellStyle name="Normal 3 2 3 2 3 2 3 5" xfId="46430" xr:uid="{00000000-0005-0000-0000-00003A6B0000}"/>
    <cellStyle name="Normal 3 2 3 2 3 2 4" xfId="7104" xr:uid="{00000000-0005-0000-0000-00003B6B0000}"/>
    <cellStyle name="Normal 3 2 3 2 3 2 4 2" xfId="18023" xr:uid="{00000000-0005-0000-0000-00003C6B0000}"/>
    <cellStyle name="Normal 3 2 3 2 3 2 4 2 2" xfId="32708" xr:uid="{00000000-0005-0000-0000-00003D6B0000}"/>
    <cellStyle name="Normal 3 2 3 2 3 2 4 3" xfId="32707" xr:uid="{00000000-0005-0000-0000-00003E6B0000}"/>
    <cellStyle name="Normal 3 2 3 2 3 2 4 4" xfId="50792" xr:uid="{00000000-0005-0000-0000-00003F6B0000}"/>
    <cellStyle name="Normal 3 2 3 2 3 2 5" xfId="4923" xr:uid="{00000000-0005-0000-0000-0000406B0000}"/>
    <cellStyle name="Normal 3 2 3 2 3 2 5 2" xfId="15842" xr:uid="{00000000-0005-0000-0000-0000416B0000}"/>
    <cellStyle name="Normal 3 2 3 2 3 2 5 2 2" xfId="32710" xr:uid="{00000000-0005-0000-0000-0000426B0000}"/>
    <cellStyle name="Normal 3 2 3 2 3 2 5 3" xfId="32709" xr:uid="{00000000-0005-0000-0000-0000436B0000}"/>
    <cellStyle name="Normal 3 2 3 2 3 2 5 4" xfId="48611" xr:uid="{00000000-0005-0000-0000-0000446B0000}"/>
    <cellStyle name="Normal 3 2 3 2 3 2 6" xfId="11480" xr:uid="{00000000-0005-0000-0000-0000456B0000}"/>
    <cellStyle name="Normal 3 2 3 2 3 2 6 2" xfId="32711" xr:uid="{00000000-0005-0000-0000-0000466B0000}"/>
    <cellStyle name="Normal 3 2 3 2 3 2 7" xfId="32692" xr:uid="{00000000-0005-0000-0000-0000476B0000}"/>
    <cellStyle name="Normal 3 2 3 2 3 2 8" xfId="44249" xr:uid="{00000000-0005-0000-0000-0000486B0000}"/>
    <cellStyle name="Normal 3 2 3 2 3 3" xfId="1452" xr:uid="{00000000-0005-0000-0000-0000496B0000}"/>
    <cellStyle name="Normal 3 2 3 2 3 3 2" xfId="3635" xr:uid="{00000000-0005-0000-0000-00004A6B0000}"/>
    <cellStyle name="Normal 3 2 3 2 3 3 2 2" xfId="10178" xr:uid="{00000000-0005-0000-0000-00004B6B0000}"/>
    <cellStyle name="Normal 3 2 3 2 3 3 2 2 2" xfId="21097" xr:uid="{00000000-0005-0000-0000-00004C6B0000}"/>
    <cellStyle name="Normal 3 2 3 2 3 3 2 2 2 2" xfId="32715" xr:uid="{00000000-0005-0000-0000-00004D6B0000}"/>
    <cellStyle name="Normal 3 2 3 2 3 3 2 2 3" xfId="32714" xr:uid="{00000000-0005-0000-0000-00004E6B0000}"/>
    <cellStyle name="Normal 3 2 3 2 3 3 2 2 4" xfId="53866" xr:uid="{00000000-0005-0000-0000-00004F6B0000}"/>
    <cellStyle name="Normal 3 2 3 2 3 3 2 3" xfId="14554" xr:uid="{00000000-0005-0000-0000-0000506B0000}"/>
    <cellStyle name="Normal 3 2 3 2 3 3 2 3 2" xfId="32716" xr:uid="{00000000-0005-0000-0000-0000516B0000}"/>
    <cellStyle name="Normal 3 2 3 2 3 3 2 4" xfId="32713" xr:uid="{00000000-0005-0000-0000-0000526B0000}"/>
    <cellStyle name="Normal 3 2 3 2 3 3 2 5" xfId="47323" xr:uid="{00000000-0005-0000-0000-0000536B0000}"/>
    <cellStyle name="Normal 3 2 3 2 3 3 3" xfId="7997" xr:uid="{00000000-0005-0000-0000-0000546B0000}"/>
    <cellStyle name="Normal 3 2 3 2 3 3 3 2" xfId="18916" xr:uid="{00000000-0005-0000-0000-0000556B0000}"/>
    <cellStyle name="Normal 3 2 3 2 3 3 3 2 2" xfId="32718" xr:uid="{00000000-0005-0000-0000-0000566B0000}"/>
    <cellStyle name="Normal 3 2 3 2 3 3 3 3" xfId="32717" xr:uid="{00000000-0005-0000-0000-0000576B0000}"/>
    <cellStyle name="Normal 3 2 3 2 3 3 3 4" xfId="51685" xr:uid="{00000000-0005-0000-0000-0000586B0000}"/>
    <cellStyle name="Normal 3 2 3 2 3 3 4" xfId="5816" xr:uid="{00000000-0005-0000-0000-0000596B0000}"/>
    <cellStyle name="Normal 3 2 3 2 3 3 4 2" xfId="16735" xr:uid="{00000000-0005-0000-0000-00005A6B0000}"/>
    <cellStyle name="Normal 3 2 3 2 3 3 4 2 2" xfId="32720" xr:uid="{00000000-0005-0000-0000-00005B6B0000}"/>
    <cellStyle name="Normal 3 2 3 2 3 3 4 3" xfId="32719" xr:uid="{00000000-0005-0000-0000-00005C6B0000}"/>
    <cellStyle name="Normal 3 2 3 2 3 3 4 4" xfId="49504" xr:uid="{00000000-0005-0000-0000-00005D6B0000}"/>
    <cellStyle name="Normal 3 2 3 2 3 3 5" xfId="12373" xr:uid="{00000000-0005-0000-0000-00005E6B0000}"/>
    <cellStyle name="Normal 3 2 3 2 3 3 5 2" xfId="32721" xr:uid="{00000000-0005-0000-0000-00005F6B0000}"/>
    <cellStyle name="Normal 3 2 3 2 3 3 6" xfId="32712" xr:uid="{00000000-0005-0000-0000-0000606B0000}"/>
    <cellStyle name="Normal 3 2 3 2 3 3 7" xfId="45142" xr:uid="{00000000-0005-0000-0000-0000616B0000}"/>
    <cellStyle name="Normal 3 2 3 2 3 4" xfId="2544" xr:uid="{00000000-0005-0000-0000-0000626B0000}"/>
    <cellStyle name="Normal 3 2 3 2 3 4 2" xfId="9087" xr:uid="{00000000-0005-0000-0000-0000636B0000}"/>
    <cellStyle name="Normal 3 2 3 2 3 4 2 2" xfId="20006" xr:uid="{00000000-0005-0000-0000-0000646B0000}"/>
    <cellStyle name="Normal 3 2 3 2 3 4 2 2 2" xfId="32724" xr:uid="{00000000-0005-0000-0000-0000656B0000}"/>
    <cellStyle name="Normal 3 2 3 2 3 4 2 3" xfId="32723" xr:uid="{00000000-0005-0000-0000-0000666B0000}"/>
    <cellStyle name="Normal 3 2 3 2 3 4 2 4" xfId="52775" xr:uid="{00000000-0005-0000-0000-0000676B0000}"/>
    <cellStyle name="Normal 3 2 3 2 3 4 3" xfId="13463" xr:uid="{00000000-0005-0000-0000-0000686B0000}"/>
    <cellStyle name="Normal 3 2 3 2 3 4 3 2" xfId="32725" xr:uid="{00000000-0005-0000-0000-0000696B0000}"/>
    <cellStyle name="Normal 3 2 3 2 3 4 4" xfId="32722" xr:uid="{00000000-0005-0000-0000-00006A6B0000}"/>
    <cellStyle name="Normal 3 2 3 2 3 4 5" xfId="46232" xr:uid="{00000000-0005-0000-0000-00006B6B0000}"/>
    <cellStyle name="Normal 3 2 3 2 3 5" xfId="6906" xr:uid="{00000000-0005-0000-0000-00006C6B0000}"/>
    <cellStyle name="Normal 3 2 3 2 3 5 2" xfId="17825" xr:uid="{00000000-0005-0000-0000-00006D6B0000}"/>
    <cellStyle name="Normal 3 2 3 2 3 5 2 2" xfId="32727" xr:uid="{00000000-0005-0000-0000-00006E6B0000}"/>
    <cellStyle name="Normal 3 2 3 2 3 5 3" xfId="32726" xr:uid="{00000000-0005-0000-0000-00006F6B0000}"/>
    <cellStyle name="Normal 3 2 3 2 3 5 4" xfId="50594" xr:uid="{00000000-0005-0000-0000-0000706B0000}"/>
    <cellStyle name="Normal 3 2 3 2 3 6" xfId="4725" xr:uid="{00000000-0005-0000-0000-0000716B0000}"/>
    <cellStyle name="Normal 3 2 3 2 3 6 2" xfId="15644" xr:uid="{00000000-0005-0000-0000-0000726B0000}"/>
    <cellStyle name="Normal 3 2 3 2 3 6 2 2" xfId="32729" xr:uid="{00000000-0005-0000-0000-0000736B0000}"/>
    <cellStyle name="Normal 3 2 3 2 3 6 3" xfId="32728" xr:uid="{00000000-0005-0000-0000-0000746B0000}"/>
    <cellStyle name="Normal 3 2 3 2 3 6 4" xfId="48413" xr:uid="{00000000-0005-0000-0000-0000756B0000}"/>
    <cellStyle name="Normal 3 2 3 2 3 7" xfId="11282" xr:uid="{00000000-0005-0000-0000-0000766B0000}"/>
    <cellStyle name="Normal 3 2 3 2 3 7 2" xfId="32730" xr:uid="{00000000-0005-0000-0000-0000776B0000}"/>
    <cellStyle name="Normal 3 2 3 2 3 8" xfId="32691" xr:uid="{00000000-0005-0000-0000-0000786B0000}"/>
    <cellStyle name="Normal 3 2 3 2 3 9" xfId="44051" xr:uid="{00000000-0005-0000-0000-0000796B0000}"/>
    <cellStyle name="Normal 3 2 3 2 4" xfId="451" xr:uid="{00000000-0005-0000-0000-00007A6B0000}"/>
    <cellStyle name="Normal 3 2 3 2 4 2" xfId="1551" xr:uid="{00000000-0005-0000-0000-00007B6B0000}"/>
    <cellStyle name="Normal 3 2 3 2 4 2 2" xfId="3734" xr:uid="{00000000-0005-0000-0000-00007C6B0000}"/>
    <cellStyle name="Normal 3 2 3 2 4 2 2 2" xfId="10277" xr:uid="{00000000-0005-0000-0000-00007D6B0000}"/>
    <cellStyle name="Normal 3 2 3 2 4 2 2 2 2" xfId="21196" xr:uid="{00000000-0005-0000-0000-00007E6B0000}"/>
    <cellStyle name="Normal 3 2 3 2 4 2 2 2 2 2" xfId="32735" xr:uid="{00000000-0005-0000-0000-00007F6B0000}"/>
    <cellStyle name="Normal 3 2 3 2 4 2 2 2 3" xfId="32734" xr:uid="{00000000-0005-0000-0000-0000806B0000}"/>
    <cellStyle name="Normal 3 2 3 2 4 2 2 2 4" xfId="53965" xr:uid="{00000000-0005-0000-0000-0000816B0000}"/>
    <cellStyle name="Normal 3 2 3 2 4 2 2 3" xfId="14653" xr:uid="{00000000-0005-0000-0000-0000826B0000}"/>
    <cellStyle name="Normal 3 2 3 2 4 2 2 3 2" xfId="32736" xr:uid="{00000000-0005-0000-0000-0000836B0000}"/>
    <cellStyle name="Normal 3 2 3 2 4 2 2 4" xfId="32733" xr:uid="{00000000-0005-0000-0000-0000846B0000}"/>
    <cellStyle name="Normal 3 2 3 2 4 2 2 5" xfId="47422" xr:uid="{00000000-0005-0000-0000-0000856B0000}"/>
    <cellStyle name="Normal 3 2 3 2 4 2 3" xfId="8096" xr:uid="{00000000-0005-0000-0000-0000866B0000}"/>
    <cellStyle name="Normal 3 2 3 2 4 2 3 2" xfId="19015" xr:uid="{00000000-0005-0000-0000-0000876B0000}"/>
    <cellStyle name="Normal 3 2 3 2 4 2 3 2 2" xfId="32738" xr:uid="{00000000-0005-0000-0000-0000886B0000}"/>
    <cellStyle name="Normal 3 2 3 2 4 2 3 3" xfId="32737" xr:uid="{00000000-0005-0000-0000-0000896B0000}"/>
    <cellStyle name="Normal 3 2 3 2 4 2 3 4" xfId="51784" xr:uid="{00000000-0005-0000-0000-00008A6B0000}"/>
    <cellStyle name="Normal 3 2 3 2 4 2 4" xfId="5915" xr:uid="{00000000-0005-0000-0000-00008B6B0000}"/>
    <cellStyle name="Normal 3 2 3 2 4 2 4 2" xfId="16834" xr:uid="{00000000-0005-0000-0000-00008C6B0000}"/>
    <cellStyle name="Normal 3 2 3 2 4 2 4 2 2" xfId="32740" xr:uid="{00000000-0005-0000-0000-00008D6B0000}"/>
    <cellStyle name="Normal 3 2 3 2 4 2 4 3" xfId="32739" xr:uid="{00000000-0005-0000-0000-00008E6B0000}"/>
    <cellStyle name="Normal 3 2 3 2 4 2 4 4" xfId="49603" xr:uid="{00000000-0005-0000-0000-00008F6B0000}"/>
    <cellStyle name="Normal 3 2 3 2 4 2 5" xfId="12472" xr:uid="{00000000-0005-0000-0000-0000906B0000}"/>
    <cellStyle name="Normal 3 2 3 2 4 2 5 2" xfId="32741" xr:uid="{00000000-0005-0000-0000-0000916B0000}"/>
    <cellStyle name="Normal 3 2 3 2 4 2 6" xfId="32732" xr:uid="{00000000-0005-0000-0000-0000926B0000}"/>
    <cellStyle name="Normal 3 2 3 2 4 2 7" xfId="45241" xr:uid="{00000000-0005-0000-0000-0000936B0000}"/>
    <cellStyle name="Normal 3 2 3 2 4 3" xfId="2643" xr:uid="{00000000-0005-0000-0000-0000946B0000}"/>
    <cellStyle name="Normal 3 2 3 2 4 3 2" xfId="9186" xr:uid="{00000000-0005-0000-0000-0000956B0000}"/>
    <cellStyle name="Normal 3 2 3 2 4 3 2 2" xfId="20105" xr:uid="{00000000-0005-0000-0000-0000966B0000}"/>
    <cellStyle name="Normal 3 2 3 2 4 3 2 2 2" xfId="32744" xr:uid="{00000000-0005-0000-0000-0000976B0000}"/>
    <cellStyle name="Normal 3 2 3 2 4 3 2 3" xfId="32743" xr:uid="{00000000-0005-0000-0000-0000986B0000}"/>
    <cellStyle name="Normal 3 2 3 2 4 3 2 4" xfId="52874" xr:uid="{00000000-0005-0000-0000-0000996B0000}"/>
    <cellStyle name="Normal 3 2 3 2 4 3 3" xfId="13562" xr:uid="{00000000-0005-0000-0000-00009A6B0000}"/>
    <cellStyle name="Normal 3 2 3 2 4 3 3 2" xfId="32745" xr:uid="{00000000-0005-0000-0000-00009B6B0000}"/>
    <cellStyle name="Normal 3 2 3 2 4 3 4" xfId="32742" xr:uid="{00000000-0005-0000-0000-00009C6B0000}"/>
    <cellStyle name="Normal 3 2 3 2 4 3 5" xfId="46331" xr:uid="{00000000-0005-0000-0000-00009D6B0000}"/>
    <cellStyle name="Normal 3 2 3 2 4 4" xfId="7005" xr:uid="{00000000-0005-0000-0000-00009E6B0000}"/>
    <cellStyle name="Normal 3 2 3 2 4 4 2" xfId="17924" xr:uid="{00000000-0005-0000-0000-00009F6B0000}"/>
    <cellStyle name="Normal 3 2 3 2 4 4 2 2" xfId="32747" xr:uid="{00000000-0005-0000-0000-0000A06B0000}"/>
    <cellStyle name="Normal 3 2 3 2 4 4 3" xfId="32746" xr:uid="{00000000-0005-0000-0000-0000A16B0000}"/>
    <cellStyle name="Normal 3 2 3 2 4 4 4" xfId="50693" xr:uid="{00000000-0005-0000-0000-0000A26B0000}"/>
    <cellStyle name="Normal 3 2 3 2 4 5" xfId="4824" xr:uid="{00000000-0005-0000-0000-0000A36B0000}"/>
    <cellStyle name="Normal 3 2 3 2 4 5 2" xfId="15743" xr:uid="{00000000-0005-0000-0000-0000A46B0000}"/>
    <cellStyle name="Normal 3 2 3 2 4 5 2 2" xfId="32749" xr:uid="{00000000-0005-0000-0000-0000A56B0000}"/>
    <cellStyle name="Normal 3 2 3 2 4 5 3" xfId="32748" xr:uid="{00000000-0005-0000-0000-0000A66B0000}"/>
    <cellStyle name="Normal 3 2 3 2 4 5 4" xfId="48512" xr:uid="{00000000-0005-0000-0000-0000A76B0000}"/>
    <cellStyle name="Normal 3 2 3 2 4 6" xfId="11381" xr:uid="{00000000-0005-0000-0000-0000A86B0000}"/>
    <cellStyle name="Normal 3 2 3 2 4 6 2" xfId="32750" xr:uid="{00000000-0005-0000-0000-0000A96B0000}"/>
    <cellStyle name="Normal 3 2 3 2 4 7" xfId="32731" xr:uid="{00000000-0005-0000-0000-0000AA6B0000}"/>
    <cellStyle name="Normal 3 2 3 2 4 8" xfId="44150" xr:uid="{00000000-0005-0000-0000-0000AB6B0000}"/>
    <cellStyle name="Normal 3 2 3 2 5" xfId="638" xr:uid="{00000000-0005-0000-0000-0000AC6B0000}"/>
    <cellStyle name="Normal 3 2 3 2 5 2" xfId="1737" xr:uid="{00000000-0005-0000-0000-0000AD6B0000}"/>
    <cellStyle name="Normal 3 2 3 2 5 2 2" xfId="3920" xr:uid="{00000000-0005-0000-0000-0000AE6B0000}"/>
    <cellStyle name="Normal 3 2 3 2 5 2 2 2" xfId="10463" xr:uid="{00000000-0005-0000-0000-0000AF6B0000}"/>
    <cellStyle name="Normal 3 2 3 2 5 2 2 2 2" xfId="21382" xr:uid="{00000000-0005-0000-0000-0000B06B0000}"/>
    <cellStyle name="Normal 3 2 3 2 5 2 2 2 2 2" xfId="32755" xr:uid="{00000000-0005-0000-0000-0000B16B0000}"/>
    <cellStyle name="Normal 3 2 3 2 5 2 2 2 3" xfId="32754" xr:uid="{00000000-0005-0000-0000-0000B26B0000}"/>
    <cellStyle name="Normal 3 2 3 2 5 2 2 2 4" xfId="54151" xr:uid="{00000000-0005-0000-0000-0000B36B0000}"/>
    <cellStyle name="Normal 3 2 3 2 5 2 2 3" xfId="14839" xr:uid="{00000000-0005-0000-0000-0000B46B0000}"/>
    <cellStyle name="Normal 3 2 3 2 5 2 2 3 2" xfId="32756" xr:uid="{00000000-0005-0000-0000-0000B56B0000}"/>
    <cellStyle name="Normal 3 2 3 2 5 2 2 4" xfId="32753" xr:uid="{00000000-0005-0000-0000-0000B66B0000}"/>
    <cellStyle name="Normal 3 2 3 2 5 2 2 5" xfId="47608" xr:uid="{00000000-0005-0000-0000-0000B76B0000}"/>
    <cellStyle name="Normal 3 2 3 2 5 2 3" xfId="8282" xr:uid="{00000000-0005-0000-0000-0000B86B0000}"/>
    <cellStyle name="Normal 3 2 3 2 5 2 3 2" xfId="19201" xr:uid="{00000000-0005-0000-0000-0000B96B0000}"/>
    <cellStyle name="Normal 3 2 3 2 5 2 3 2 2" xfId="32758" xr:uid="{00000000-0005-0000-0000-0000BA6B0000}"/>
    <cellStyle name="Normal 3 2 3 2 5 2 3 3" xfId="32757" xr:uid="{00000000-0005-0000-0000-0000BB6B0000}"/>
    <cellStyle name="Normal 3 2 3 2 5 2 3 4" xfId="51970" xr:uid="{00000000-0005-0000-0000-0000BC6B0000}"/>
    <cellStyle name="Normal 3 2 3 2 5 2 4" xfId="6101" xr:uid="{00000000-0005-0000-0000-0000BD6B0000}"/>
    <cellStyle name="Normal 3 2 3 2 5 2 4 2" xfId="17020" xr:uid="{00000000-0005-0000-0000-0000BE6B0000}"/>
    <cellStyle name="Normal 3 2 3 2 5 2 4 2 2" xfId="32760" xr:uid="{00000000-0005-0000-0000-0000BF6B0000}"/>
    <cellStyle name="Normal 3 2 3 2 5 2 4 3" xfId="32759" xr:uid="{00000000-0005-0000-0000-0000C06B0000}"/>
    <cellStyle name="Normal 3 2 3 2 5 2 4 4" xfId="49789" xr:uid="{00000000-0005-0000-0000-0000C16B0000}"/>
    <cellStyle name="Normal 3 2 3 2 5 2 5" xfId="12658" xr:uid="{00000000-0005-0000-0000-0000C26B0000}"/>
    <cellStyle name="Normal 3 2 3 2 5 2 5 2" xfId="32761" xr:uid="{00000000-0005-0000-0000-0000C36B0000}"/>
    <cellStyle name="Normal 3 2 3 2 5 2 6" xfId="32752" xr:uid="{00000000-0005-0000-0000-0000C46B0000}"/>
    <cellStyle name="Normal 3 2 3 2 5 2 7" xfId="45427" xr:uid="{00000000-0005-0000-0000-0000C56B0000}"/>
    <cellStyle name="Normal 3 2 3 2 5 3" xfId="2829" xr:uid="{00000000-0005-0000-0000-0000C66B0000}"/>
    <cellStyle name="Normal 3 2 3 2 5 3 2" xfId="9372" xr:uid="{00000000-0005-0000-0000-0000C76B0000}"/>
    <cellStyle name="Normal 3 2 3 2 5 3 2 2" xfId="20291" xr:uid="{00000000-0005-0000-0000-0000C86B0000}"/>
    <cellStyle name="Normal 3 2 3 2 5 3 2 2 2" xfId="32764" xr:uid="{00000000-0005-0000-0000-0000C96B0000}"/>
    <cellStyle name="Normal 3 2 3 2 5 3 2 3" xfId="32763" xr:uid="{00000000-0005-0000-0000-0000CA6B0000}"/>
    <cellStyle name="Normal 3 2 3 2 5 3 2 4" xfId="53060" xr:uid="{00000000-0005-0000-0000-0000CB6B0000}"/>
    <cellStyle name="Normal 3 2 3 2 5 3 3" xfId="13748" xr:uid="{00000000-0005-0000-0000-0000CC6B0000}"/>
    <cellStyle name="Normal 3 2 3 2 5 3 3 2" xfId="32765" xr:uid="{00000000-0005-0000-0000-0000CD6B0000}"/>
    <cellStyle name="Normal 3 2 3 2 5 3 4" xfId="32762" xr:uid="{00000000-0005-0000-0000-0000CE6B0000}"/>
    <cellStyle name="Normal 3 2 3 2 5 3 5" xfId="46517" xr:uid="{00000000-0005-0000-0000-0000CF6B0000}"/>
    <cellStyle name="Normal 3 2 3 2 5 4" xfId="7191" xr:uid="{00000000-0005-0000-0000-0000D06B0000}"/>
    <cellStyle name="Normal 3 2 3 2 5 4 2" xfId="18110" xr:uid="{00000000-0005-0000-0000-0000D16B0000}"/>
    <cellStyle name="Normal 3 2 3 2 5 4 2 2" xfId="32767" xr:uid="{00000000-0005-0000-0000-0000D26B0000}"/>
    <cellStyle name="Normal 3 2 3 2 5 4 3" xfId="32766" xr:uid="{00000000-0005-0000-0000-0000D36B0000}"/>
    <cellStyle name="Normal 3 2 3 2 5 4 4" xfId="50879" xr:uid="{00000000-0005-0000-0000-0000D46B0000}"/>
    <cellStyle name="Normal 3 2 3 2 5 5" xfId="5010" xr:uid="{00000000-0005-0000-0000-0000D56B0000}"/>
    <cellStyle name="Normal 3 2 3 2 5 5 2" xfId="15929" xr:uid="{00000000-0005-0000-0000-0000D66B0000}"/>
    <cellStyle name="Normal 3 2 3 2 5 5 2 2" xfId="32769" xr:uid="{00000000-0005-0000-0000-0000D76B0000}"/>
    <cellStyle name="Normal 3 2 3 2 5 5 3" xfId="32768" xr:uid="{00000000-0005-0000-0000-0000D86B0000}"/>
    <cellStyle name="Normal 3 2 3 2 5 5 4" xfId="48698" xr:uid="{00000000-0005-0000-0000-0000D96B0000}"/>
    <cellStyle name="Normal 3 2 3 2 5 6" xfId="11567" xr:uid="{00000000-0005-0000-0000-0000DA6B0000}"/>
    <cellStyle name="Normal 3 2 3 2 5 6 2" xfId="32770" xr:uid="{00000000-0005-0000-0000-0000DB6B0000}"/>
    <cellStyle name="Normal 3 2 3 2 5 7" xfId="32751" xr:uid="{00000000-0005-0000-0000-0000DC6B0000}"/>
    <cellStyle name="Normal 3 2 3 2 5 8" xfId="44336" xr:uid="{00000000-0005-0000-0000-0000DD6B0000}"/>
    <cellStyle name="Normal 3 2 3 2 6" xfId="736" xr:uid="{00000000-0005-0000-0000-0000DE6B0000}"/>
    <cellStyle name="Normal 3 2 3 2 6 2" xfId="1835" xr:uid="{00000000-0005-0000-0000-0000DF6B0000}"/>
    <cellStyle name="Normal 3 2 3 2 6 2 2" xfId="4018" xr:uid="{00000000-0005-0000-0000-0000E06B0000}"/>
    <cellStyle name="Normal 3 2 3 2 6 2 2 2" xfId="10561" xr:uid="{00000000-0005-0000-0000-0000E16B0000}"/>
    <cellStyle name="Normal 3 2 3 2 6 2 2 2 2" xfId="21480" xr:uid="{00000000-0005-0000-0000-0000E26B0000}"/>
    <cellStyle name="Normal 3 2 3 2 6 2 2 2 2 2" xfId="32775" xr:uid="{00000000-0005-0000-0000-0000E36B0000}"/>
    <cellStyle name="Normal 3 2 3 2 6 2 2 2 3" xfId="32774" xr:uid="{00000000-0005-0000-0000-0000E46B0000}"/>
    <cellStyle name="Normal 3 2 3 2 6 2 2 2 4" xfId="54249" xr:uid="{00000000-0005-0000-0000-0000E56B0000}"/>
    <cellStyle name="Normal 3 2 3 2 6 2 2 3" xfId="14937" xr:uid="{00000000-0005-0000-0000-0000E66B0000}"/>
    <cellStyle name="Normal 3 2 3 2 6 2 2 3 2" xfId="32776" xr:uid="{00000000-0005-0000-0000-0000E76B0000}"/>
    <cellStyle name="Normal 3 2 3 2 6 2 2 4" xfId="32773" xr:uid="{00000000-0005-0000-0000-0000E86B0000}"/>
    <cellStyle name="Normal 3 2 3 2 6 2 2 5" xfId="47706" xr:uid="{00000000-0005-0000-0000-0000E96B0000}"/>
    <cellStyle name="Normal 3 2 3 2 6 2 3" xfId="8380" xr:uid="{00000000-0005-0000-0000-0000EA6B0000}"/>
    <cellStyle name="Normal 3 2 3 2 6 2 3 2" xfId="19299" xr:uid="{00000000-0005-0000-0000-0000EB6B0000}"/>
    <cellStyle name="Normal 3 2 3 2 6 2 3 2 2" xfId="32778" xr:uid="{00000000-0005-0000-0000-0000EC6B0000}"/>
    <cellStyle name="Normal 3 2 3 2 6 2 3 3" xfId="32777" xr:uid="{00000000-0005-0000-0000-0000ED6B0000}"/>
    <cellStyle name="Normal 3 2 3 2 6 2 3 4" xfId="52068" xr:uid="{00000000-0005-0000-0000-0000EE6B0000}"/>
    <cellStyle name="Normal 3 2 3 2 6 2 4" xfId="6199" xr:uid="{00000000-0005-0000-0000-0000EF6B0000}"/>
    <cellStyle name="Normal 3 2 3 2 6 2 4 2" xfId="17118" xr:uid="{00000000-0005-0000-0000-0000F06B0000}"/>
    <cellStyle name="Normal 3 2 3 2 6 2 4 2 2" xfId="32780" xr:uid="{00000000-0005-0000-0000-0000F16B0000}"/>
    <cellStyle name="Normal 3 2 3 2 6 2 4 3" xfId="32779" xr:uid="{00000000-0005-0000-0000-0000F26B0000}"/>
    <cellStyle name="Normal 3 2 3 2 6 2 4 4" xfId="49887" xr:uid="{00000000-0005-0000-0000-0000F36B0000}"/>
    <cellStyle name="Normal 3 2 3 2 6 2 5" xfId="12756" xr:uid="{00000000-0005-0000-0000-0000F46B0000}"/>
    <cellStyle name="Normal 3 2 3 2 6 2 5 2" xfId="32781" xr:uid="{00000000-0005-0000-0000-0000F56B0000}"/>
    <cellStyle name="Normal 3 2 3 2 6 2 6" xfId="32772" xr:uid="{00000000-0005-0000-0000-0000F66B0000}"/>
    <cellStyle name="Normal 3 2 3 2 6 2 7" xfId="45525" xr:uid="{00000000-0005-0000-0000-0000F76B0000}"/>
    <cellStyle name="Normal 3 2 3 2 6 3" xfId="2927" xr:uid="{00000000-0005-0000-0000-0000F86B0000}"/>
    <cellStyle name="Normal 3 2 3 2 6 3 2" xfId="9470" xr:uid="{00000000-0005-0000-0000-0000F96B0000}"/>
    <cellStyle name="Normal 3 2 3 2 6 3 2 2" xfId="20389" xr:uid="{00000000-0005-0000-0000-0000FA6B0000}"/>
    <cellStyle name="Normal 3 2 3 2 6 3 2 2 2" xfId="32784" xr:uid="{00000000-0005-0000-0000-0000FB6B0000}"/>
    <cellStyle name="Normal 3 2 3 2 6 3 2 3" xfId="32783" xr:uid="{00000000-0005-0000-0000-0000FC6B0000}"/>
    <cellStyle name="Normal 3 2 3 2 6 3 2 4" xfId="53158" xr:uid="{00000000-0005-0000-0000-0000FD6B0000}"/>
    <cellStyle name="Normal 3 2 3 2 6 3 3" xfId="13846" xr:uid="{00000000-0005-0000-0000-0000FE6B0000}"/>
    <cellStyle name="Normal 3 2 3 2 6 3 3 2" xfId="32785" xr:uid="{00000000-0005-0000-0000-0000FF6B0000}"/>
    <cellStyle name="Normal 3 2 3 2 6 3 4" xfId="32782" xr:uid="{00000000-0005-0000-0000-0000006C0000}"/>
    <cellStyle name="Normal 3 2 3 2 6 3 5" xfId="46615" xr:uid="{00000000-0005-0000-0000-0000016C0000}"/>
    <cellStyle name="Normal 3 2 3 2 6 4" xfId="7289" xr:uid="{00000000-0005-0000-0000-0000026C0000}"/>
    <cellStyle name="Normal 3 2 3 2 6 4 2" xfId="18208" xr:uid="{00000000-0005-0000-0000-0000036C0000}"/>
    <cellStyle name="Normal 3 2 3 2 6 4 2 2" xfId="32787" xr:uid="{00000000-0005-0000-0000-0000046C0000}"/>
    <cellStyle name="Normal 3 2 3 2 6 4 3" xfId="32786" xr:uid="{00000000-0005-0000-0000-0000056C0000}"/>
    <cellStyle name="Normal 3 2 3 2 6 4 4" xfId="50977" xr:uid="{00000000-0005-0000-0000-0000066C0000}"/>
    <cellStyle name="Normal 3 2 3 2 6 5" xfId="5108" xr:uid="{00000000-0005-0000-0000-0000076C0000}"/>
    <cellStyle name="Normal 3 2 3 2 6 5 2" xfId="16027" xr:uid="{00000000-0005-0000-0000-0000086C0000}"/>
    <cellStyle name="Normal 3 2 3 2 6 5 2 2" xfId="32789" xr:uid="{00000000-0005-0000-0000-0000096C0000}"/>
    <cellStyle name="Normal 3 2 3 2 6 5 3" xfId="32788" xr:uid="{00000000-0005-0000-0000-00000A6C0000}"/>
    <cellStyle name="Normal 3 2 3 2 6 5 4" xfId="48796" xr:uid="{00000000-0005-0000-0000-00000B6C0000}"/>
    <cellStyle name="Normal 3 2 3 2 6 6" xfId="11665" xr:uid="{00000000-0005-0000-0000-00000C6C0000}"/>
    <cellStyle name="Normal 3 2 3 2 6 6 2" xfId="32790" xr:uid="{00000000-0005-0000-0000-00000D6C0000}"/>
    <cellStyle name="Normal 3 2 3 2 6 7" xfId="32771" xr:uid="{00000000-0005-0000-0000-00000E6C0000}"/>
    <cellStyle name="Normal 3 2 3 2 6 8" xfId="44434" xr:uid="{00000000-0005-0000-0000-00000F6C0000}"/>
    <cellStyle name="Normal 3 2 3 2 7" xfId="834" xr:uid="{00000000-0005-0000-0000-0000106C0000}"/>
    <cellStyle name="Normal 3 2 3 2 7 2" xfId="1933" xr:uid="{00000000-0005-0000-0000-0000116C0000}"/>
    <cellStyle name="Normal 3 2 3 2 7 2 2" xfId="4116" xr:uid="{00000000-0005-0000-0000-0000126C0000}"/>
    <cellStyle name="Normal 3 2 3 2 7 2 2 2" xfId="10659" xr:uid="{00000000-0005-0000-0000-0000136C0000}"/>
    <cellStyle name="Normal 3 2 3 2 7 2 2 2 2" xfId="21578" xr:uid="{00000000-0005-0000-0000-0000146C0000}"/>
    <cellStyle name="Normal 3 2 3 2 7 2 2 2 2 2" xfId="32795" xr:uid="{00000000-0005-0000-0000-0000156C0000}"/>
    <cellStyle name="Normal 3 2 3 2 7 2 2 2 3" xfId="32794" xr:uid="{00000000-0005-0000-0000-0000166C0000}"/>
    <cellStyle name="Normal 3 2 3 2 7 2 2 2 4" xfId="54347" xr:uid="{00000000-0005-0000-0000-0000176C0000}"/>
    <cellStyle name="Normal 3 2 3 2 7 2 2 3" xfId="15035" xr:uid="{00000000-0005-0000-0000-0000186C0000}"/>
    <cellStyle name="Normal 3 2 3 2 7 2 2 3 2" xfId="32796" xr:uid="{00000000-0005-0000-0000-0000196C0000}"/>
    <cellStyle name="Normal 3 2 3 2 7 2 2 4" xfId="32793" xr:uid="{00000000-0005-0000-0000-00001A6C0000}"/>
    <cellStyle name="Normal 3 2 3 2 7 2 2 5" xfId="47804" xr:uid="{00000000-0005-0000-0000-00001B6C0000}"/>
    <cellStyle name="Normal 3 2 3 2 7 2 3" xfId="8478" xr:uid="{00000000-0005-0000-0000-00001C6C0000}"/>
    <cellStyle name="Normal 3 2 3 2 7 2 3 2" xfId="19397" xr:uid="{00000000-0005-0000-0000-00001D6C0000}"/>
    <cellStyle name="Normal 3 2 3 2 7 2 3 2 2" xfId="32798" xr:uid="{00000000-0005-0000-0000-00001E6C0000}"/>
    <cellStyle name="Normal 3 2 3 2 7 2 3 3" xfId="32797" xr:uid="{00000000-0005-0000-0000-00001F6C0000}"/>
    <cellStyle name="Normal 3 2 3 2 7 2 3 4" xfId="52166" xr:uid="{00000000-0005-0000-0000-0000206C0000}"/>
    <cellStyle name="Normal 3 2 3 2 7 2 4" xfId="6297" xr:uid="{00000000-0005-0000-0000-0000216C0000}"/>
    <cellStyle name="Normal 3 2 3 2 7 2 4 2" xfId="17216" xr:uid="{00000000-0005-0000-0000-0000226C0000}"/>
    <cellStyle name="Normal 3 2 3 2 7 2 4 2 2" xfId="32800" xr:uid="{00000000-0005-0000-0000-0000236C0000}"/>
    <cellStyle name="Normal 3 2 3 2 7 2 4 3" xfId="32799" xr:uid="{00000000-0005-0000-0000-0000246C0000}"/>
    <cellStyle name="Normal 3 2 3 2 7 2 4 4" xfId="49985" xr:uid="{00000000-0005-0000-0000-0000256C0000}"/>
    <cellStyle name="Normal 3 2 3 2 7 2 5" xfId="12854" xr:uid="{00000000-0005-0000-0000-0000266C0000}"/>
    <cellStyle name="Normal 3 2 3 2 7 2 5 2" xfId="32801" xr:uid="{00000000-0005-0000-0000-0000276C0000}"/>
    <cellStyle name="Normal 3 2 3 2 7 2 6" xfId="32792" xr:uid="{00000000-0005-0000-0000-0000286C0000}"/>
    <cellStyle name="Normal 3 2 3 2 7 2 7" xfId="45623" xr:uid="{00000000-0005-0000-0000-0000296C0000}"/>
    <cellStyle name="Normal 3 2 3 2 7 3" xfId="3025" xr:uid="{00000000-0005-0000-0000-00002A6C0000}"/>
    <cellStyle name="Normal 3 2 3 2 7 3 2" xfId="9568" xr:uid="{00000000-0005-0000-0000-00002B6C0000}"/>
    <cellStyle name="Normal 3 2 3 2 7 3 2 2" xfId="20487" xr:uid="{00000000-0005-0000-0000-00002C6C0000}"/>
    <cellStyle name="Normal 3 2 3 2 7 3 2 2 2" xfId="32804" xr:uid="{00000000-0005-0000-0000-00002D6C0000}"/>
    <cellStyle name="Normal 3 2 3 2 7 3 2 3" xfId="32803" xr:uid="{00000000-0005-0000-0000-00002E6C0000}"/>
    <cellStyle name="Normal 3 2 3 2 7 3 2 4" xfId="53256" xr:uid="{00000000-0005-0000-0000-00002F6C0000}"/>
    <cellStyle name="Normal 3 2 3 2 7 3 3" xfId="13944" xr:uid="{00000000-0005-0000-0000-0000306C0000}"/>
    <cellStyle name="Normal 3 2 3 2 7 3 3 2" xfId="32805" xr:uid="{00000000-0005-0000-0000-0000316C0000}"/>
    <cellStyle name="Normal 3 2 3 2 7 3 4" xfId="32802" xr:uid="{00000000-0005-0000-0000-0000326C0000}"/>
    <cellStyle name="Normal 3 2 3 2 7 3 5" xfId="46713" xr:uid="{00000000-0005-0000-0000-0000336C0000}"/>
    <cellStyle name="Normal 3 2 3 2 7 4" xfId="7387" xr:uid="{00000000-0005-0000-0000-0000346C0000}"/>
    <cellStyle name="Normal 3 2 3 2 7 4 2" xfId="18306" xr:uid="{00000000-0005-0000-0000-0000356C0000}"/>
    <cellStyle name="Normal 3 2 3 2 7 4 2 2" xfId="32807" xr:uid="{00000000-0005-0000-0000-0000366C0000}"/>
    <cellStyle name="Normal 3 2 3 2 7 4 3" xfId="32806" xr:uid="{00000000-0005-0000-0000-0000376C0000}"/>
    <cellStyle name="Normal 3 2 3 2 7 4 4" xfId="51075" xr:uid="{00000000-0005-0000-0000-0000386C0000}"/>
    <cellStyle name="Normal 3 2 3 2 7 5" xfId="5206" xr:uid="{00000000-0005-0000-0000-0000396C0000}"/>
    <cellStyle name="Normal 3 2 3 2 7 5 2" xfId="16125" xr:uid="{00000000-0005-0000-0000-00003A6C0000}"/>
    <cellStyle name="Normal 3 2 3 2 7 5 2 2" xfId="32809" xr:uid="{00000000-0005-0000-0000-00003B6C0000}"/>
    <cellStyle name="Normal 3 2 3 2 7 5 3" xfId="32808" xr:uid="{00000000-0005-0000-0000-00003C6C0000}"/>
    <cellStyle name="Normal 3 2 3 2 7 5 4" xfId="48894" xr:uid="{00000000-0005-0000-0000-00003D6C0000}"/>
    <cellStyle name="Normal 3 2 3 2 7 6" xfId="11763" xr:uid="{00000000-0005-0000-0000-00003E6C0000}"/>
    <cellStyle name="Normal 3 2 3 2 7 6 2" xfId="32810" xr:uid="{00000000-0005-0000-0000-00003F6C0000}"/>
    <cellStyle name="Normal 3 2 3 2 7 7" xfId="32791" xr:uid="{00000000-0005-0000-0000-0000406C0000}"/>
    <cellStyle name="Normal 3 2 3 2 7 8" xfId="44532" xr:uid="{00000000-0005-0000-0000-0000416C0000}"/>
    <cellStyle name="Normal 3 2 3 2 8" xfId="946" xr:uid="{00000000-0005-0000-0000-0000426C0000}"/>
    <cellStyle name="Normal 3 2 3 2 8 2" xfId="2044" xr:uid="{00000000-0005-0000-0000-0000436C0000}"/>
    <cellStyle name="Normal 3 2 3 2 8 2 2" xfId="4227" xr:uid="{00000000-0005-0000-0000-0000446C0000}"/>
    <cellStyle name="Normal 3 2 3 2 8 2 2 2" xfId="10770" xr:uid="{00000000-0005-0000-0000-0000456C0000}"/>
    <cellStyle name="Normal 3 2 3 2 8 2 2 2 2" xfId="21689" xr:uid="{00000000-0005-0000-0000-0000466C0000}"/>
    <cellStyle name="Normal 3 2 3 2 8 2 2 2 2 2" xfId="32815" xr:uid="{00000000-0005-0000-0000-0000476C0000}"/>
    <cellStyle name="Normal 3 2 3 2 8 2 2 2 3" xfId="32814" xr:uid="{00000000-0005-0000-0000-0000486C0000}"/>
    <cellStyle name="Normal 3 2 3 2 8 2 2 2 4" xfId="54458" xr:uid="{00000000-0005-0000-0000-0000496C0000}"/>
    <cellStyle name="Normal 3 2 3 2 8 2 2 3" xfId="15146" xr:uid="{00000000-0005-0000-0000-00004A6C0000}"/>
    <cellStyle name="Normal 3 2 3 2 8 2 2 3 2" xfId="32816" xr:uid="{00000000-0005-0000-0000-00004B6C0000}"/>
    <cellStyle name="Normal 3 2 3 2 8 2 2 4" xfId="32813" xr:uid="{00000000-0005-0000-0000-00004C6C0000}"/>
    <cellStyle name="Normal 3 2 3 2 8 2 2 5" xfId="47915" xr:uid="{00000000-0005-0000-0000-00004D6C0000}"/>
    <cellStyle name="Normal 3 2 3 2 8 2 3" xfId="8589" xr:uid="{00000000-0005-0000-0000-00004E6C0000}"/>
    <cellStyle name="Normal 3 2 3 2 8 2 3 2" xfId="19508" xr:uid="{00000000-0005-0000-0000-00004F6C0000}"/>
    <cellStyle name="Normal 3 2 3 2 8 2 3 2 2" xfId="32818" xr:uid="{00000000-0005-0000-0000-0000506C0000}"/>
    <cellStyle name="Normal 3 2 3 2 8 2 3 3" xfId="32817" xr:uid="{00000000-0005-0000-0000-0000516C0000}"/>
    <cellStyle name="Normal 3 2 3 2 8 2 3 4" xfId="52277" xr:uid="{00000000-0005-0000-0000-0000526C0000}"/>
    <cellStyle name="Normal 3 2 3 2 8 2 4" xfId="6408" xr:uid="{00000000-0005-0000-0000-0000536C0000}"/>
    <cellStyle name="Normal 3 2 3 2 8 2 4 2" xfId="17327" xr:uid="{00000000-0005-0000-0000-0000546C0000}"/>
    <cellStyle name="Normal 3 2 3 2 8 2 4 2 2" xfId="32820" xr:uid="{00000000-0005-0000-0000-0000556C0000}"/>
    <cellStyle name="Normal 3 2 3 2 8 2 4 3" xfId="32819" xr:uid="{00000000-0005-0000-0000-0000566C0000}"/>
    <cellStyle name="Normal 3 2 3 2 8 2 4 4" xfId="50096" xr:uid="{00000000-0005-0000-0000-0000576C0000}"/>
    <cellStyle name="Normal 3 2 3 2 8 2 5" xfId="12965" xr:uid="{00000000-0005-0000-0000-0000586C0000}"/>
    <cellStyle name="Normal 3 2 3 2 8 2 5 2" xfId="32821" xr:uid="{00000000-0005-0000-0000-0000596C0000}"/>
    <cellStyle name="Normal 3 2 3 2 8 2 6" xfId="32812" xr:uid="{00000000-0005-0000-0000-00005A6C0000}"/>
    <cellStyle name="Normal 3 2 3 2 8 2 7" xfId="45734" xr:uid="{00000000-0005-0000-0000-00005B6C0000}"/>
    <cellStyle name="Normal 3 2 3 2 8 3" xfId="3136" xr:uid="{00000000-0005-0000-0000-00005C6C0000}"/>
    <cellStyle name="Normal 3 2 3 2 8 3 2" xfId="9679" xr:uid="{00000000-0005-0000-0000-00005D6C0000}"/>
    <cellStyle name="Normal 3 2 3 2 8 3 2 2" xfId="20598" xr:uid="{00000000-0005-0000-0000-00005E6C0000}"/>
    <cellStyle name="Normal 3 2 3 2 8 3 2 2 2" xfId="32824" xr:uid="{00000000-0005-0000-0000-00005F6C0000}"/>
    <cellStyle name="Normal 3 2 3 2 8 3 2 3" xfId="32823" xr:uid="{00000000-0005-0000-0000-0000606C0000}"/>
    <cellStyle name="Normal 3 2 3 2 8 3 2 4" xfId="53367" xr:uid="{00000000-0005-0000-0000-0000616C0000}"/>
    <cellStyle name="Normal 3 2 3 2 8 3 3" xfId="14055" xr:uid="{00000000-0005-0000-0000-0000626C0000}"/>
    <cellStyle name="Normal 3 2 3 2 8 3 3 2" xfId="32825" xr:uid="{00000000-0005-0000-0000-0000636C0000}"/>
    <cellStyle name="Normal 3 2 3 2 8 3 4" xfId="32822" xr:uid="{00000000-0005-0000-0000-0000646C0000}"/>
    <cellStyle name="Normal 3 2 3 2 8 3 5" xfId="46824" xr:uid="{00000000-0005-0000-0000-0000656C0000}"/>
    <cellStyle name="Normal 3 2 3 2 8 4" xfId="7498" xr:uid="{00000000-0005-0000-0000-0000666C0000}"/>
    <cellStyle name="Normal 3 2 3 2 8 4 2" xfId="18417" xr:uid="{00000000-0005-0000-0000-0000676C0000}"/>
    <cellStyle name="Normal 3 2 3 2 8 4 2 2" xfId="32827" xr:uid="{00000000-0005-0000-0000-0000686C0000}"/>
    <cellStyle name="Normal 3 2 3 2 8 4 3" xfId="32826" xr:uid="{00000000-0005-0000-0000-0000696C0000}"/>
    <cellStyle name="Normal 3 2 3 2 8 4 4" xfId="51186" xr:uid="{00000000-0005-0000-0000-00006A6C0000}"/>
    <cellStyle name="Normal 3 2 3 2 8 5" xfId="5317" xr:uid="{00000000-0005-0000-0000-00006B6C0000}"/>
    <cellStyle name="Normal 3 2 3 2 8 5 2" xfId="16236" xr:uid="{00000000-0005-0000-0000-00006C6C0000}"/>
    <cellStyle name="Normal 3 2 3 2 8 5 2 2" xfId="32829" xr:uid="{00000000-0005-0000-0000-00006D6C0000}"/>
    <cellStyle name="Normal 3 2 3 2 8 5 3" xfId="32828" xr:uid="{00000000-0005-0000-0000-00006E6C0000}"/>
    <cellStyle name="Normal 3 2 3 2 8 5 4" xfId="49005" xr:uid="{00000000-0005-0000-0000-00006F6C0000}"/>
    <cellStyle name="Normal 3 2 3 2 8 6" xfId="11874" xr:uid="{00000000-0005-0000-0000-0000706C0000}"/>
    <cellStyle name="Normal 3 2 3 2 8 6 2" xfId="32830" xr:uid="{00000000-0005-0000-0000-0000716C0000}"/>
    <cellStyle name="Normal 3 2 3 2 8 7" xfId="32811" xr:uid="{00000000-0005-0000-0000-0000726C0000}"/>
    <cellStyle name="Normal 3 2 3 2 8 8" xfId="44643" xr:uid="{00000000-0005-0000-0000-0000736C0000}"/>
    <cellStyle name="Normal 3 2 3 2 9" xfId="1032" xr:uid="{00000000-0005-0000-0000-0000746C0000}"/>
    <cellStyle name="Normal 3 2 3 2 9 2" xfId="2130" xr:uid="{00000000-0005-0000-0000-0000756C0000}"/>
    <cellStyle name="Normal 3 2 3 2 9 2 2" xfId="4313" xr:uid="{00000000-0005-0000-0000-0000766C0000}"/>
    <cellStyle name="Normal 3 2 3 2 9 2 2 2" xfId="10856" xr:uid="{00000000-0005-0000-0000-0000776C0000}"/>
    <cellStyle name="Normal 3 2 3 2 9 2 2 2 2" xfId="21775" xr:uid="{00000000-0005-0000-0000-0000786C0000}"/>
    <cellStyle name="Normal 3 2 3 2 9 2 2 2 2 2" xfId="32835" xr:uid="{00000000-0005-0000-0000-0000796C0000}"/>
    <cellStyle name="Normal 3 2 3 2 9 2 2 2 3" xfId="32834" xr:uid="{00000000-0005-0000-0000-00007A6C0000}"/>
    <cellStyle name="Normal 3 2 3 2 9 2 2 2 4" xfId="54544" xr:uid="{00000000-0005-0000-0000-00007B6C0000}"/>
    <cellStyle name="Normal 3 2 3 2 9 2 2 3" xfId="15232" xr:uid="{00000000-0005-0000-0000-00007C6C0000}"/>
    <cellStyle name="Normal 3 2 3 2 9 2 2 3 2" xfId="32836" xr:uid="{00000000-0005-0000-0000-00007D6C0000}"/>
    <cellStyle name="Normal 3 2 3 2 9 2 2 4" xfId="32833" xr:uid="{00000000-0005-0000-0000-00007E6C0000}"/>
    <cellStyle name="Normal 3 2 3 2 9 2 2 5" xfId="48001" xr:uid="{00000000-0005-0000-0000-00007F6C0000}"/>
    <cellStyle name="Normal 3 2 3 2 9 2 3" xfId="8675" xr:uid="{00000000-0005-0000-0000-0000806C0000}"/>
    <cellStyle name="Normal 3 2 3 2 9 2 3 2" xfId="19594" xr:uid="{00000000-0005-0000-0000-0000816C0000}"/>
    <cellStyle name="Normal 3 2 3 2 9 2 3 2 2" xfId="32838" xr:uid="{00000000-0005-0000-0000-0000826C0000}"/>
    <cellStyle name="Normal 3 2 3 2 9 2 3 3" xfId="32837" xr:uid="{00000000-0005-0000-0000-0000836C0000}"/>
    <cellStyle name="Normal 3 2 3 2 9 2 3 4" xfId="52363" xr:uid="{00000000-0005-0000-0000-0000846C0000}"/>
    <cellStyle name="Normal 3 2 3 2 9 2 4" xfId="6494" xr:uid="{00000000-0005-0000-0000-0000856C0000}"/>
    <cellStyle name="Normal 3 2 3 2 9 2 4 2" xfId="17413" xr:uid="{00000000-0005-0000-0000-0000866C0000}"/>
    <cellStyle name="Normal 3 2 3 2 9 2 4 2 2" xfId="32840" xr:uid="{00000000-0005-0000-0000-0000876C0000}"/>
    <cellStyle name="Normal 3 2 3 2 9 2 4 3" xfId="32839" xr:uid="{00000000-0005-0000-0000-0000886C0000}"/>
    <cellStyle name="Normal 3 2 3 2 9 2 4 4" xfId="50182" xr:uid="{00000000-0005-0000-0000-0000896C0000}"/>
    <cellStyle name="Normal 3 2 3 2 9 2 5" xfId="13051" xr:uid="{00000000-0005-0000-0000-00008A6C0000}"/>
    <cellStyle name="Normal 3 2 3 2 9 2 5 2" xfId="32841" xr:uid="{00000000-0005-0000-0000-00008B6C0000}"/>
    <cellStyle name="Normal 3 2 3 2 9 2 6" xfId="32832" xr:uid="{00000000-0005-0000-0000-00008C6C0000}"/>
    <cellStyle name="Normal 3 2 3 2 9 2 7" xfId="45820" xr:uid="{00000000-0005-0000-0000-00008D6C0000}"/>
    <cellStyle name="Normal 3 2 3 2 9 3" xfId="3222" xr:uid="{00000000-0005-0000-0000-00008E6C0000}"/>
    <cellStyle name="Normal 3 2 3 2 9 3 2" xfId="9765" xr:uid="{00000000-0005-0000-0000-00008F6C0000}"/>
    <cellStyle name="Normal 3 2 3 2 9 3 2 2" xfId="20684" xr:uid="{00000000-0005-0000-0000-0000906C0000}"/>
    <cellStyle name="Normal 3 2 3 2 9 3 2 2 2" xfId="32844" xr:uid="{00000000-0005-0000-0000-0000916C0000}"/>
    <cellStyle name="Normal 3 2 3 2 9 3 2 3" xfId="32843" xr:uid="{00000000-0005-0000-0000-0000926C0000}"/>
    <cellStyle name="Normal 3 2 3 2 9 3 2 4" xfId="53453" xr:uid="{00000000-0005-0000-0000-0000936C0000}"/>
    <cellStyle name="Normal 3 2 3 2 9 3 3" xfId="14141" xr:uid="{00000000-0005-0000-0000-0000946C0000}"/>
    <cellStyle name="Normal 3 2 3 2 9 3 3 2" xfId="32845" xr:uid="{00000000-0005-0000-0000-0000956C0000}"/>
    <cellStyle name="Normal 3 2 3 2 9 3 4" xfId="32842" xr:uid="{00000000-0005-0000-0000-0000966C0000}"/>
    <cellStyle name="Normal 3 2 3 2 9 3 5" xfId="46910" xr:uid="{00000000-0005-0000-0000-0000976C0000}"/>
    <cellStyle name="Normal 3 2 3 2 9 4" xfId="7584" xr:uid="{00000000-0005-0000-0000-0000986C0000}"/>
    <cellStyle name="Normal 3 2 3 2 9 4 2" xfId="18503" xr:uid="{00000000-0005-0000-0000-0000996C0000}"/>
    <cellStyle name="Normal 3 2 3 2 9 4 2 2" xfId="32847" xr:uid="{00000000-0005-0000-0000-00009A6C0000}"/>
    <cellStyle name="Normal 3 2 3 2 9 4 3" xfId="32846" xr:uid="{00000000-0005-0000-0000-00009B6C0000}"/>
    <cellStyle name="Normal 3 2 3 2 9 4 4" xfId="51272" xr:uid="{00000000-0005-0000-0000-00009C6C0000}"/>
    <cellStyle name="Normal 3 2 3 2 9 5" xfId="5403" xr:uid="{00000000-0005-0000-0000-00009D6C0000}"/>
    <cellStyle name="Normal 3 2 3 2 9 5 2" xfId="16322" xr:uid="{00000000-0005-0000-0000-00009E6C0000}"/>
    <cellStyle name="Normal 3 2 3 2 9 5 2 2" xfId="32849" xr:uid="{00000000-0005-0000-0000-00009F6C0000}"/>
    <cellStyle name="Normal 3 2 3 2 9 5 3" xfId="32848" xr:uid="{00000000-0005-0000-0000-0000A06C0000}"/>
    <cellStyle name="Normal 3 2 3 2 9 5 4" xfId="49091" xr:uid="{00000000-0005-0000-0000-0000A16C0000}"/>
    <cellStyle name="Normal 3 2 3 2 9 6" xfId="11960" xr:uid="{00000000-0005-0000-0000-0000A26C0000}"/>
    <cellStyle name="Normal 3 2 3 2 9 6 2" xfId="32850" xr:uid="{00000000-0005-0000-0000-0000A36C0000}"/>
    <cellStyle name="Normal 3 2 3 2 9 7" xfId="32831" xr:uid="{00000000-0005-0000-0000-0000A46C0000}"/>
    <cellStyle name="Normal 3 2 3 2 9 8" xfId="44729" xr:uid="{00000000-0005-0000-0000-0000A56C0000}"/>
    <cellStyle name="Normal 3 2 3 3" xfId="142" xr:uid="{00000000-0005-0000-0000-0000A66C0000}"/>
    <cellStyle name="Normal 3 2 3 3 10" xfId="1258" xr:uid="{00000000-0005-0000-0000-0000A76C0000}"/>
    <cellStyle name="Normal 3 2 3 3 10 2" xfId="2356" xr:uid="{00000000-0005-0000-0000-0000A86C0000}"/>
    <cellStyle name="Normal 3 2 3 3 10 2 2" xfId="4537" xr:uid="{00000000-0005-0000-0000-0000A96C0000}"/>
    <cellStyle name="Normal 3 2 3 3 10 2 2 2" xfId="11080" xr:uid="{00000000-0005-0000-0000-0000AA6C0000}"/>
    <cellStyle name="Normal 3 2 3 3 10 2 2 2 2" xfId="21999" xr:uid="{00000000-0005-0000-0000-0000AB6C0000}"/>
    <cellStyle name="Normal 3 2 3 3 10 2 2 2 2 2" xfId="32856" xr:uid="{00000000-0005-0000-0000-0000AC6C0000}"/>
    <cellStyle name="Normal 3 2 3 3 10 2 2 2 3" xfId="32855" xr:uid="{00000000-0005-0000-0000-0000AD6C0000}"/>
    <cellStyle name="Normal 3 2 3 3 10 2 2 2 4" xfId="54768" xr:uid="{00000000-0005-0000-0000-0000AE6C0000}"/>
    <cellStyle name="Normal 3 2 3 3 10 2 2 3" xfId="15456" xr:uid="{00000000-0005-0000-0000-0000AF6C0000}"/>
    <cellStyle name="Normal 3 2 3 3 10 2 2 3 2" xfId="32857" xr:uid="{00000000-0005-0000-0000-0000B06C0000}"/>
    <cellStyle name="Normal 3 2 3 3 10 2 2 4" xfId="32854" xr:uid="{00000000-0005-0000-0000-0000B16C0000}"/>
    <cellStyle name="Normal 3 2 3 3 10 2 2 5" xfId="48225" xr:uid="{00000000-0005-0000-0000-0000B26C0000}"/>
    <cellStyle name="Normal 3 2 3 3 10 2 3" xfId="8899" xr:uid="{00000000-0005-0000-0000-0000B36C0000}"/>
    <cellStyle name="Normal 3 2 3 3 10 2 3 2" xfId="19818" xr:uid="{00000000-0005-0000-0000-0000B46C0000}"/>
    <cellStyle name="Normal 3 2 3 3 10 2 3 2 2" xfId="32859" xr:uid="{00000000-0005-0000-0000-0000B56C0000}"/>
    <cellStyle name="Normal 3 2 3 3 10 2 3 3" xfId="32858" xr:uid="{00000000-0005-0000-0000-0000B66C0000}"/>
    <cellStyle name="Normal 3 2 3 3 10 2 3 4" xfId="52587" xr:uid="{00000000-0005-0000-0000-0000B76C0000}"/>
    <cellStyle name="Normal 3 2 3 3 10 2 4" xfId="6718" xr:uid="{00000000-0005-0000-0000-0000B86C0000}"/>
    <cellStyle name="Normal 3 2 3 3 10 2 4 2" xfId="17637" xr:uid="{00000000-0005-0000-0000-0000B96C0000}"/>
    <cellStyle name="Normal 3 2 3 3 10 2 4 2 2" xfId="32861" xr:uid="{00000000-0005-0000-0000-0000BA6C0000}"/>
    <cellStyle name="Normal 3 2 3 3 10 2 4 3" xfId="32860" xr:uid="{00000000-0005-0000-0000-0000BB6C0000}"/>
    <cellStyle name="Normal 3 2 3 3 10 2 4 4" xfId="50406" xr:uid="{00000000-0005-0000-0000-0000BC6C0000}"/>
    <cellStyle name="Normal 3 2 3 3 10 2 5" xfId="13275" xr:uid="{00000000-0005-0000-0000-0000BD6C0000}"/>
    <cellStyle name="Normal 3 2 3 3 10 2 5 2" xfId="32862" xr:uid="{00000000-0005-0000-0000-0000BE6C0000}"/>
    <cellStyle name="Normal 3 2 3 3 10 2 6" xfId="32853" xr:uid="{00000000-0005-0000-0000-0000BF6C0000}"/>
    <cellStyle name="Normal 3 2 3 3 10 2 7" xfId="46044" xr:uid="{00000000-0005-0000-0000-0000C06C0000}"/>
    <cellStyle name="Normal 3 2 3 3 10 3" xfId="3446" xr:uid="{00000000-0005-0000-0000-0000C16C0000}"/>
    <cellStyle name="Normal 3 2 3 3 10 3 2" xfId="9989" xr:uid="{00000000-0005-0000-0000-0000C26C0000}"/>
    <cellStyle name="Normal 3 2 3 3 10 3 2 2" xfId="20908" xr:uid="{00000000-0005-0000-0000-0000C36C0000}"/>
    <cellStyle name="Normal 3 2 3 3 10 3 2 2 2" xfId="32865" xr:uid="{00000000-0005-0000-0000-0000C46C0000}"/>
    <cellStyle name="Normal 3 2 3 3 10 3 2 3" xfId="32864" xr:uid="{00000000-0005-0000-0000-0000C56C0000}"/>
    <cellStyle name="Normal 3 2 3 3 10 3 2 4" xfId="53677" xr:uid="{00000000-0005-0000-0000-0000C66C0000}"/>
    <cellStyle name="Normal 3 2 3 3 10 3 3" xfId="14365" xr:uid="{00000000-0005-0000-0000-0000C76C0000}"/>
    <cellStyle name="Normal 3 2 3 3 10 3 3 2" xfId="32866" xr:uid="{00000000-0005-0000-0000-0000C86C0000}"/>
    <cellStyle name="Normal 3 2 3 3 10 3 4" xfId="32863" xr:uid="{00000000-0005-0000-0000-0000C96C0000}"/>
    <cellStyle name="Normal 3 2 3 3 10 3 5" xfId="47134" xr:uid="{00000000-0005-0000-0000-0000CA6C0000}"/>
    <cellStyle name="Normal 3 2 3 3 10 4" xfId="7808" xr:uid="{00000000-0005-0000-0000-0000CB6C0000}"/>
    <cellStyle name="Normal 3 2 3 3 10 4 2" xfId="18727" xr:uid="{00000000-0005-0000-0000-0000CC6C0000}"/>
    <cellStyle name="Normal 3 2 3 3 10 4 2 2" xfId="32868" xr:uid="{00000000-0005-0000-0000-0000CD6C0000}"/>
    <cellStyle name="Normal 3 2 3 3 10 4 3" xfId="32867" xr:uid="{00000000-0005-0000-0000-0000CE6C0000}"/>
    <cellStyle name="Normal 3 2 3 3 10 4 4" xfId="51496" xr:uid="{00000000-0005-0000-0000-0000CF6C0000}"/>
    <cellStyle name="Normal 3 2 3 3 10 5" xfId="5627" xr:uid="{00000000-0005-0000-0000-0000D06C0000}"/>
    <cellStyle name="Normal 3 2 3 3 10 5 2" xfId="16546" xr:uid="{00000000-0005-0000-0000-0000D16C0000}"/>
    <cellStyle name="Normal 3 2 3 3 10 5 2 2" xfId="32870" xr:uid="{00000000-0005-0000-0000-0000D26C0000}"/>
    <cellStyle name="Normal 3 2 3 3 10 5 3" xfId="32869" xr:uid="{00000000-0005-0000-0000-0000D36C0000}"/>
    <cellStyle name="Normal 3 2 3 3 10 5 4" xfId="49315" xr:uid="{00000000-0005-0000-0000-0000D46C0000}"/>
    <cellStyle name="Normal 3 2 3 3 10 6" xfId="12184" xr:uid="{00000000-0005-0000-0000-0000D56C0000}"/>
    <cellStyle name="Normal 3 2 3 3 10 6 2" xfId="32871" xr:uid="{00000000-0005-0000-0000-0000D66C0000}"/>
    <cellStyle name="Normal 3 2 3 3 10 7" xfId="32852" xr:uid="{00000000-0005-0000-0000-0000D76C0000}"/>
    <cellStyle name="Normal 3 2 3 3 10 8" xfId="44953" xr:uid="{00000000-0005-0000-0000-0000D86C0000}"/>
    <cellStyle name="Normal 3 2 3 3 11" xfId="1377" xr:uid="{00000000-0005-0000-0000-0000D96C0000}"/>
    <cellStyle name="Normal 3 2 3 3 11 2" xfId="3560" xr:uid="{00000000-0005-0000-0000-0000DA6C0000}"/>
    <cellStyle name="Normal 3 2 3 3 11 2 2" xfId="10103" xr:uid="{00000000-0005-0000-0000-0000DB6C0000}"/>
    <cellStyle name="Normal 3 2 3 3 11 2 2 2" xfId="21022" xr:uid="{00000000-0005-0000-0000-0000DC6C0000}"/>
    <cellStyle name="Normal 3 2 3 3 11 2 2 2 2" xfId="32875" xr:uid="{00000000-0005-0000-0000-0000DD6C0000}"/>
    <cellStyle name="Normal 3 2 3 3 11 2 2 3" xfId="32874" xr:uid="{00000000-0005-0000-0000-0000DE6C0000}"/>
    <cellStyle name="Normal 3 2 3 3 11 2 2 4" xfId="53791" xr:uid="{00000000-0005-0000-0000-0000DF6C0000}"/>
    <cellStyle name="Normal 3 2 3 3 11 2 3" xfId="14479" xr:uid="{00000000-0005-0000-0000-0000E06C0000}"/>
    <cellStyle name="Normal 3 2 3 3 11 2 3 2" xfId="32876" xr:uid="{00000000-0005-0000-0000-0000E16C0000}"/>
    <cellStyle name="Normal 3 2 3 3 11 2 4" xfId="32873" xr:uid="{00000000-0005-0000-0000-0000E26C0000}"/>
    <cellStyle name="Normal 3 2 3 3 11 2 5" xfId="47248" xr:uid="{00000000-0005-0000-0000-0000E36C0000}"/>
    <cellStyle name="Normal 3 2 3 3 11 3" xfId="7922" xr:uid="{00000000-0005-0000-0000-0000E46C0000}"/>
    <cellStyle name="Normal 3 2 3 3 11 3 2" xfId="18841" xr:uid="{00000000-0005-0000-0000-0000E56C0000}"/>
    <cellStyle name="Normal 3 2 3 3 11 3 2 2" xfId="32878" xr:uid="{00000000-0005-0000-0000-0000E66C0000}"/>
    <cellStyle name="Normal 3 2 3 3 11 3 3" xfId="32877" xr:uid="{00000000-0005-0000-0000-0000E76C0000}"/>
    <cellStyle name="Normal 3 2 3 3 11 3 4" xfId="51610" xr:uid="{00000000-0005-0000-0000-0000E86C0000}"/>
    <cellStyle name="Normal 3 2 3 3 11 4" xfId="5741" xr:uid="{00000000-0005-0000-0000-0000E96C0000}"/>
    <cellStyle name="Normal 3 2 3 3 11 4 2" xfId="16660" xr:uid="{00000000-0005-0000-0000-0000EA6C0000}"/>
    <cellStyle name="Normal 3 2 3 3 11 4 2 2" xfId="32880" xr:uid="{00000000-0005-0000-0000-0000EB6C0000}"/>
    <cellStyle name="Normal 3 2 3 3 11 4 3" xfId="32879" xr:uid="{00000000-0005-0000-0000-0000EC6C0000}"/>
    <cellStyle name="Normal 3 2 3 3 11 4 4" xfId="49429" xr:uid="{00000000-0005-0000-0000-0000ED6C0000}"/>
    <cellStyle name="Normal 3 2 3 3 11 5" xfId="12298" xr:uid="{00000000-0005-0000-0000-0000EE6C0000}"/>
    <cellStyle name="Normal 3 2 3 3 11 5 2" xfId="32881" xr:uid="{00000000-0005-0000-0000-0000EF6C0000}"/>
    <cellStyle name="Normal 3 2 3 3 11 6" xfId="32872" xr:uid="{00000000-0005-0000-0000-0000F06C0000}"/>
    <cellStyle name="Normal 3 2 3 3 11 7" xfId="45067" xr:uid="{00000000-0005-0000-0000-0000F16C0000}"/>
    <cellStyle name="Normal 3 2 3 3 12" xfId="2457" xr:uid="{00000000-0005-0000-0000-0000F26C0000}"/>
    <cellStyle name="Normal 3 2 3 3 12 2" xfId="9000" xr:uid="{00000000-0005-0000-0000-0000F36C0000}"/>
    <cellStyle name="Normal 3 2 3 3 12 2 2" xfId="19919" xr:uid="{00000000-0005-0000-0000-0000F46C0000}"/>
    <cellStyle name="Normal 3 2 3 3 12 2 2 2" xfId="32884" xr:uid="{00000000-0005-0000-0000-0000F56C0000}"/>
    <cellStyle name="Normal 3 2 3 3 12 2 3" xfId="32883" xr:uid="{00000000-0005-0000-0000-0000F66C0000}"/>
    <cellStyle name="Normal 3 2 3 3 12 2 4" xfId="52688" xr:uid="{00000000-0005-0000-0000-0000F76C0000}"/>
    <cellStyle name="Normal 3 2 3 3 12 3" xfId="13376" xr:uid="{00000000-0005-0000-0000-0000F86C0000}"/>
    <cellStyle name="Normal 3 2 3 3 12 3 2" xfId="32885" xr:uid="{00000000-0005-0000-0000-0000F96C0000}"/>
    <cellStyle name="Normal 3 2 3 3 12 4" xfId="32882" xr:uid="{00000000-0005-0000-0000-0000FA6C0000}"/>
    <cellStyle name="Normal 3 2 3 3 12 5" xfId="46145" xr:uid="{00000000-0005-0000-0000-0000FB6C0000}"/>
    <cellStyle name="Normal 3 2 3 3 13" xfId="6819" xr:uid="{00000000-0005-0000-0000-0000FC6C0000}"/>
    <cellStyle name="Normal 3 2 3 3 13 2" xfId="17738" xr:uid="{00000000-0005-0000-0000-0000FD6C0000}"/>
    <cellStyle name="Normal 3 2 3 3 13 2 2" xfId="32887" xr:uid="{00000000-0005-0000-0000-0000FE6C0000}"/>
    <cellStyle name="Normal 3 2 3 3 13 3" xfId="32886" xr:uid="{00000000-0005-0000-0000-0000FF6C0000}"/>
    <cellStyle name="Normal 3 2 3 3 13 4" xfId="50507" xr:uid="{00000000-0005-0000-0000-0000006D0000}"/>
    <cellStyle name="Normal 3 2 3 3 14" xfId="4638" xr:uid="{00000000-0005-0000-0000-0000016D0000}"/>
    <cellStyle name="Normal 3 2 3 3 14 2" xfId="15557" xr:uid="{00000000-0005-0000-0000-0000026D0000}"/>
    <cellStyle name="Normal 3 2 3 3 14 2 2" xfId="32889" xr:uid="{00000000-0005-0000-0000-0000036D0000}"/>
    <cellStyle name="Normal 3 2 3 3 14 3" xfId="32888" xr:uid="{00000000-0005-0000-0000-0000046D0000}"/>
    <cellStyle name="Normal 3 2 3 3 14 4" xfId="48326" xr:uid="{00000000-0005-0000-0000-0000056D0000}"/>
    <cellStyle name="Normal 3 2 3 3 15" xfId="11207" xr:uid="{00000000-0005-0000-0000-0000066D0000}"/>
    <cellStyle name="Normal 3 2 3 3 15 2" xfId="32890" xr:uid="{00000000-0005-0000-0000-0000076D0000}"/>
    <cellStyle name="Normal 3 2 3 3 16" xfId="32851" xr:uid="{00000000-0005-0000-0000-0000086D0000}"/>
    <cellStyle name="Normal 3 2 3 3 17" xfId="43964" xr:uid="{00000000-0005-0000-0000-0000096D0000}"/>
    <cellStyle name="Normal 3 2 3 3 2" xfId="312" xr:uid="{00000000-0005-0000-0000-00000A6D0000}"/>
    <cellStyle name="Normal 3 2 3 3 2 2" xfId="575" xr:uid="{00000000-0005-0000-0000-00000B6D0000}"/>
    <cellStyle name="Normal 3 2 3 3 2 2 2" xfId="1674" xr:uid="{00000000-0005-0000-0000-00000C6D0000}"/>
    <cellStyle name="Normal 3 2 3 3 2 2 2 2" xfId="3857" xr:uid="{00000000-0005-0000-0000-00000D6D0000}"/>
    <cellStyle name="Normal 3 2 3 3 2 2 2 2 2" xfId="10400" xr:uid="{00000000-0005-0000-0000-00000E6D0000}"/>
    <cellStyle name="Normal 3 2 3 3 2 2 2 2 2 2" xfId="21319" xr:uid="{00000000-0005-0000-0000-00000F6D0000}"/>
    <cellStyle name="Normal 3 2 3 3 2 2 2 2 2 2 2" xfId="32896" xr:uid="{00000000-0005-0000-0000-0000106D0000}"/>
    <cellStyle name="Normal 3 2 3 3 2 2 2 2 2 3" xfId="32895" xr:uid="{00000000-0005-0000-0000-0000116D0000}"/>
    <cellStyle name="Normal 3 2 3 3 2 2 2 2 2 4" xfId="54088" xr:uid="{00000000-0005-0000-0000-0000126D0000}"/>
    <cellStyle name="Normal 3 2 3 3 2 2 2 2 3" xfId="14776" xr:uid="{00000000-0005-0000-0000-0000136D0000}"/>
    <cellStyle name="Normal 3 2 3 3 2 2 2 2 3 2" xfId="32897" xr:uid="{00000000-0005-0000-0000-0000146D0000}"/>
    <cellStyle name="Normal 3 2 3 3 2 2 2 2 4" xfId="32894" xr:uid="{00000000-0005-0000-0000-0000156D0000}"/>
    <cellStyle name="Normal 3 2 3 3 2 2 2 2 5" xfId="47545" xr:uid="{00000000-0005-0000-0000-0000166D0000}"/>
    <cellStyle name="Normal 3 2 3 3 2 2 2 3" xfId="8219" xr:uid="{00000000-0005-0000-0000-0000176D0000}"/>
    <cellStyle name="Normal 3 2 3 3 2 2 2 3 2" xfId="19138" xr:uid="{00000000-0005-0000-0000-0000186D0000}"/>
    <cellStyle name="Normal 3 2 3 3 2 2 2 3 2 2" xfId="32899" xr:uid="{00000000-0005-0000-0000-0000196D0000}"/>
    <cellStyle name="Normal 3 2 3 3 2 2 2 3 3" xfId="32898" xr:uid="{00000000-0005-0000-0000-00001A6D0000}"/>
    <cellStyle name="Normal 3 2 3 3 2 2 2 3 4" xfId="51907" xr:uid="{00000000-0005-0000-0000-00001B6D0000}"/>
    <cellStyle name="Normal 3 2 3 3 2 2 2 4" xfId="6038" xr:uid="{00000000-0005-0000-0000-00001C6D0000}"/>
    <cellStyle name="Normal 3 2 3 3 2 2 2 4 2" xfId="16957" xr:uid="{00000000-0005-0000-0000-00001D6D0000}"/>
    <cellStyle name="Normal 3 2 3 3 2 2 2 4 2 2" xfId="32901" xr:uid="{00000000-0005-0000-0000-00001E6D0000}"/>
    <cellStyle name="Normal 3 2 3 3 2 2 2 4 3" xfId="32900" xr:uid="{00000000-0005-0000-0000-00001F6D0000}"/>
    <cellStyle name="Normal 3 2 3 3 2 2 2 4 4" xfId="49726" xr:uid="{00000000-0005-0000-0000-0000206D0000}"/>
    <cellStyle name="Normal 3 2 3 3 2 2 2 5" xfId="12595" xr:uid="{00000000-0005-0000-0000-0000216D0000}"/>
    <cellStyle name="Normal 3 2 3 3 2 2 2 5 2" xfId="32902" xr:uid="{00000000-0005-0000-0000-0000226D0000}"/>
    <cellStyle name="Normal 3 2 3 3 2 2 2 6" xfId="32893" xr:uid="{00000000-0005-0000-0000-0000236D0000}"/>
    <cellStyle name="Normal 3 2 3 3 2 2 2 7" xfId="45364" xr:uid="{00000000-0005-0000-0000-0000246D0000}"/>
    <cellStyle name="Normal 3 2 3 3 2 2 3" xfId="2766" xr:uid="{00000000-0005-0000-0000-0000256D0000}"/>
    <cellStyle name="Normal 3 2 3 3 2 2 3 2" xfId="9309" xr:uid="{00000000-0005-0000-0000-0000266D0000}"/>
    <cellStyle name="Normal 3 2 3 3 2 2 3 2 2" xfId="20228" xr:uid="{00000000-0005-0000-0000-0000276D0000}"/>
    <cellStyle name="Normal 3 2 3 3 2 2 3 2 2 2" xfId="32905" xr:uid="{00000000-0005-0000-0000-0000286D0000}"/>
    <cellStyle name="Normal 3 2 3 3 2 2 3 2 3" xfId="32904" xr:uid="{00000000-0005-0000-0000-0000296D0000}"/>
    <cellStyle name="Normal 3 2 3 3 2 2 3 2 4" xfId="52997" xr:uid="{00000000-0005-0000-0000-00002A6D0000}"/>
    <cellStyle name="Normal 3 2 3 3 2 2 3 3" xfId="13685" xr:uid="{00000000-0005-0000-0000-00002B6D0000}"/>
    <cellStyle name="Normal 3 2 3 3 2 2 3 3 2" xfId="32906" xr:uid="{00000000-0005-0000-0000-00002C6D0000}"/>
    <cellStyle name="Normal 3 2 3 3 2 2 3 4" xfId="32903" xr:uid="{00000000-0005-0000-0000-00002D6D0000}"/>
    <cellStyle name="Normal 3 2 3 3 2 2 3 5" xfId="46454" xr:uid="{00000000-0005-0000-0000-00002E6D0000}"/>
    <cellStyle name="Normal 3 2 3 3 2 2 4" xfId="7128" xr:uid="{00000000-0005-0000-0000-00002F6D0000}"/>
    <cellStyle name="Normal 3 2 3 3 2 2 4 2" xfId="18047" xr:uid="{00000000-0005-0000-0000-0000306D0000}"/>
    <cellStyle name="Normal 3 2 3 3 2 2 4 2 2" xfId="32908" xr:uid="{00000000-0005-0000-0000-0000316D0000}"/>
    <cellStyle name="Normal 3 2 3 3 2 2 4 3" xfId="32907" xr:uid="{00000000-0005-0000-0000-0000326D0000}"/>
    <cellStyle name="Normal 3 2 3 3 2 2 4 4" xfId="50816" xr:uid="{00000000-0005-0000-0000-0000336D0000}"/>
    <cellStyle name="Normal 3 2 3 3 2 2 5" xfId="4947" xr:uid="{00000000-0005-0000-0000-0000346D0000}"/>
    <cellStyle name="Normal 3 2 3 3 2 2 5 2" xfId="15866" xr:uid="{00000000-0005-0000-0000-0000356D0000}"/>
    <cellStyle name="Normal 3 2 3 3 2 2 5 2 2" xfId="32910" xr:uid="{00000000-0005-0000-0000-0000366D0000}"/>
    <cellStyle name="Normal 3 2 3 3 2 2 5 3" xfId="32909" xr:uid="{00000000-0005-0000-0000-0000376D0000}"/>
    <cellStyle name="Normal 3 2 3 3 2 2 5 4" xfId="48635" xr:uid="{00000000-0005-0000-0000-0000386D0000}"/>
    <cellStyle name="Normal 3 2 3 3 2 2 6" xfId="11504" xr:uid="{00000000-0005-0000-0000-0000396D0000}"/>
    <cellStyle name="Normal 3 2 3 3 2 2 6 2" xfId="32911" xr:uid="{00000000-0005-0000-0000-00003A6D0000}"/>
    <cellStyle name="Normal 3 2 3 3 2 2 7" xfId="32892" xr:uid="{00000000-0005-0000-0000-00003B6D0000}"/>
    <cellStyle name="Normal 3 2 3 3 2 2 8" xfId="44273" xr:uid="{00000000-0005-0000-0000-00003C6D0000}"/>
    <cellStyle name="Normal 3 2 3 3 2 3" xfId="1476" xr:uid="{00000000-0005-0000-0000-00003D6D0000}"/>
    <cellStyle name="Normal 3 2 3 3 2 3 2" xfId="3659" xr:uid="{00000000-0005-0000-0000-00003E6D0000}"/>
    <cellStyle name="Normal 3 2 3 3 2 3 2 2" xfId="10202" xr:uid="{00000000-0005-0000-0000-00003F6D0000}"/>
    <cellStyle name="Normal 3 2 3 3 2 3 2 2 2" xfId="21121" xr:uid="{00000000-0005-0000-0000-0000406D0000}"/>
    <cellStyle name="Normal 3 2 3 3 2 3 2 2 2 2" xfId="32915" xr:uid="{00000000-0005-0000-0000-0000416D0000}"/>
    <cellStyle name="Normal 3 2 3 3 2 3 2 2 3" xfId="32914" xr:uid="{00000000-0005-0000-0000-0000426D0000}"/>
    <cellStyle name="Normal 3 2 3 3 2 3 2 2 4" xfId="53890" xr:uid="{00000000-0005-0000-0000-0000436D0000}"/>
    <cellStyle name="Normal 3 2 3 3 2 3 2 3" xfId="14578" xr:uid="{00000000-0005-0000-0000-0000446D0000}"/>
    <cellStyle name="Normal 3 2 3 3 2 3 2 3 2" xfId="32916" xr:uid="{00000000-0005-0000-0000-0000456D0000}"/>
    <cellStyle name="Normal 3 2 3 3 2 3 2 4" xfId="32913" xr:uid="{00000000-0005-0000-0000-0000466D0000}"/>
    <cellStyle name="Normal 3 2 3 3 2 3 2 5" xfId="47347" xr:uid="{00000000-0005-0000-0000-0000476D0000}"/>
    <cellStyle name="Normal 3 2 3 3 2 3 3" xfId="8021" xr:uid="{00000000-0005-0000-0000-0000486D0000}"/>
    <cellStyle name="Normal 3 2 3 3 2 3 3 2" xfId="18940" xr:uid="{00000000-0005-0000-0000-0000496D0000}"/>
    <cellStyle name="Normal 3 2 3 3 2 3 3 2 2" xfId="32918" xr:uid="{00000000-0005-0000-0000-00004A6D0000}"/>
    <cellStyle name="Normal 3 2 3 3 2 3 3 3" xfId="32917" xr:uid="{00000000-0005-0000-0000-00004B6D0000}"/>
    <cellStyle name="Normal 3 2 3 3 2 3 3 4" xfId="51709" xr:uid="{00000000-0005-0000-0000-00004C6D0000}"/>
    <cellStyle name="Normal 3 2 3 3 2 3 4" xfId="5840" xr:uid="{00000000-0005-0000-0000-00004D6D0000}"/>
    <cellStyle name="Normal 3 2 3 3 2 3 4 2" xfId="16759" xr:uid="{00000000-0005-0000-0000-00004E6D0000}"/>
    <cellStyle name="Normal 3 2 3 3 2 3 4 2 2" xfId="32920" xr:uid="{00000000-0005-0000-0000-00004F6D0000}"/>
    <cellStyle name="Normal 3 2 3 3 2 3 4 3" xfId="32919" xr:uid="{00000000-0005-0000-0000-0000506D0000}"/>
    <cellStyle name="Normal 3 2 3 3 2 3 4 4" xfId="49528" xr:uid="{00000000-0005-0000-0000-0000516D0000}"/>
    <cellStyle name="Normal 3 2 3 3 2 3 5" xfId="12397" xr:uid="{00000000-0005-0000-0000-0000526D0000}"/>
    <cellStyle name="Normal 3 2 3 3 2 3 5 2" xfId="32921" xr:uid="{00000000-0005-0000-0000-0000536D0000}"/>
    <cellStyle name="Normal 3 2 3 3 2 3 6" xfId="32912" xr:uid="{00000000-0005-0000-0000-0000546D0000}"/>
    <cellStyle name="Normal 3 2 3 3 2 3 7" xfId="45166" xr:uid="{00000000-0005-0000-0000-0000556D0000}"/>
    <cellStyle name="Normal 3 2 3 3 2 4" xfId="2568" xr:uid="{00000000-0005-0000-0000-0000566D0000}"/>
    <cellStyle name="Normal 3 2 3 3 2 4 2" xfId="9111" xr:uid="{00000000-0005-0000-0000-0000576D0000}"/>
    <cellStyle name="Normal 3 2 3 3 2 4 2 2" xfId="20030" xr:uid="{00000000-0005-0000-0000-0000586D0000}"/>
    <cellStyle name="Normal 3 2 3 3 2 4 2 2 2" xfId="32924" xr:uid="{00000000-0005-0000-0000-0000596D0000}"/>
    <cellStyle name="Normal 3 2 3 3 2 4 2 3" xfId="32923" xr:uid="{00000000-0005-0000-0000-00005A6D0000}"/>
    <cellStyle name="Normal 3 2 3 3 2 4 2 4" xfId="52799" xr:uid="{00000000-0005-0000-0000-00005B6D0000}"/>
    <cellStyle name="Normal 3 2 3 3 2 4 3" xfId="13487" xr:uid="{00000000-0005-0000-0000-00005C6D0000}"/>
    <cellStyle name="Normal 3 2 3 3 2 4 3 2" xfId="32925" xr:uid="{00000000-0005-0000-0000-00005D6D0000}"/>
    <cellStyle name="Normal 3 2 3 3 2 4 4" xfId="32922" xr:uid="{00000000-0005-0000-0000-00005E6D0000}"/>
    <cellStyle name="Normal 3 2 3 3 2 4 5" xfId="46256" xr:uid="{00000000-0005-0000-0000-00005F6D0000}"/>
    <cellStyle name="Normal 3 2 3 3 2 5" xfId="6930" xr:uid="{00000000-0005-0000-0000-0000606D0000}"/>
    <cellStyle name="Normal 3 2 3 3 2 5 2" xfId="17849" xr:uid="{00000000-0005-0000-0000-0000616D0000}"/>
    <cellStyle name="Normal 3 2 3 3 2 5 2 2" xfId="32927" xr:uid="{00000000-0005-0000-0000-0000626D0000}"/>
    <cellStyle name="Normal 3 2 3 3 2 5 3" xfId="32926" xr:uid="{00000000-0005-0000-0000-0000636D0000}"/>
    <cellStyle name="Normal 3 2 3 3 2 5 4" xfId="50618" xr:uid="{00000000-0005-0000-0000-0000646D0000}"/>
    <cellStyle name="Normal 3 2 3 3 2 6" xfId="4749" xr:uid="{00000000-0005-0000-0000-0000656D0000}"/>
    <cellStyle name="Normal 3 2 3 3 2 6 2" xfId="15668" xr:uid="{00000000-0005-0000-0000-0000666D0000}"/>
    <cellStyle name="Normal 3 2 3 3 2 6 2 2" xfId="32929" xr:uid="{00000000-0005-0000-0000-0000676D0000}"/>
    <cellStyle name="Normal 3 2 3 3 2 6 3" xfId="32928" xr:uid="{00000000-0005-0000-0000-0000686D0000}"/>
    <cellStyle name="Normal 3 2 3 3 2 6 4" xfId="48437" xr:uid="{00000000-0005-0000-0000-0000696D0000}"/>
    <cellStyle name="Normal 3 2 3 3 2 7" xfId="11306" xr:uid="{00000000-0005-0000-0000-00006A6D0000}"/>
    <cellStyle name="Normal 3 2 3 3 2 7 2" xfId="32930" xr:uid="{00000000-0005-0000-0000-00006B6D0000}"/>
    <cellStyle name="Normal 3 2 3 3 2 8" xfId="32891" xr:uid="{00000000-0005-0000-0000-00006C6D0000}"/>
    <cellStyle name="Normal 3 2 3 3 2 9" xfId="44075" xr:uid="{00000000-0005-0000-0000-00006D6D0000}"/>
    <cellStyle name="Normal 3 2 3 3 3" xfId="475" xr:uid="{00000000-0005-0000-0000-00006E6D0000}"/>
    <cellStyle name="Normal 3 2 3 3 3 2" xfId="1575" xr:uid="{00000000-0005-0000-0000-00006F6D0000}"/>
    <cellStyle name="Normal 3 2 3 3 3 2 2" xfId="3758" xr:uid="{00000000-0005-0000-0000-0000706D0000}"/>
    <cellStyle name="Normal 3 2 3 3 3 2 2 2" xfId="10301" xr:uid="{00000000-0005-0000-0000-0000716D0000}"/>
    <cellStyle name="Normal 3 2 3 3 3 2 2 2 2" xfId="21220" xr:uid="{00000000-0005-0000-0000-0000726D0000}"/>
    <cellStyle name="Normal 3 2 3 3 3 2 2 2 2 2" xfId="32935" xr:uid="{00000000-0005-0000-0000-0000736D0000}"/>
    <cellStyle name="Normal 3 2 3 3 3 2 2 2 3" xfId="32934" xr:uid="{00000000-0005-0000-0000-0000746D0000}"/>
    <cellStyle name="Normal 3 2 3 3 3 2 2 2 4" xfId="53989" xr:uid="{00000000-0005-0000-0000-0000756D0000}"/>
    <cellStyle name="Normal 3 2 3 3 3 2 2 3" xfId="14677" xr:uid="{00000000-0005-0000-0000-0000766D0000}"/>
    <cellStyle name="Normal 3 2 3 3 3 2 2 3 2" xfId="32936" xr:uid="{00000000-0005-0000-0000-0000776D0000}"/>
    <cellStyle name="Normal 3 2 3 3 3 2 2 4" xfId="32933" xr:uid="{00000000-0005-0000-0000-0000786D0000}"/>
    <cellStyle name="Normal 3 2 3 3 3 2 2 5" xfId="47446" xr:uid="{00000000-0005-0000-0000-0000796D0000}"/>
    <cellStyle name="Normal 3 2 3 3 3 2 3" xfId="8120" xr:uid="{00000000-0005-0000-0000-00007A6D0000}"/>
    <cellStyle name="Normal 3 2 3 3 3 2 3 2" xfId="19039" xr:uid="{00000000-0005-0000-0000-00007B6D0000}"/>
    <cellStyle name="Normal 3 2 3 3 3 2 3 2 2" xfId="32938" xr:uid="{00000000-0005-0000-0000-00007C6D0000}"/>
    <cellStyle name="Normal 3 2 3 3 3 2 3 3" xfId="32937" xr:uid="{00000000-0005-0000-0000-00007D6D0000}"/>
    <cellStyle name="Normal 3 2 3 3 3 2 3 4" xfId="51808" xr:uid="{00000000-0005-0000-0000-00007E6D0000}"/>
    <cellStyle name="Normal 3 2 3 3 3 2 4" xfId="5939" xr:uid="{00000000-0005-0000-0000-00007F6D0000}"/>
    <cellStyle name="Normal 3 2 3 3 3 2 4 2" xfId="16858" xr:uid="{00000000-0005-0000-0000-0000806D0000}"/>
    <cellStyle name="Normal 3 2 3 3 3 2 4 2 2" xfId="32940" xr:uid="{00000000-0005-0000-0000-0000816D0000}"/>
    <cellStyle name="Normal 3 2 3 3 3 2 4 3" xfId="32939" xr:uid="{00000000-0005-0000-0000-0000826D0000}"/>
    <cellStyle name="Normal 3 2 3 3 3 2 4 4" xfId="49627" xr:uid="{00000000-0005-0000-0000-0000836D0000}"/>
    <cellStyle name="Normal 3 2 3 3 3 2 5" xfId="12496" xr:uid="{00000000-0005-0000-0000-0000846D0000}"/>
    <cellStyle name="Normal 3 2 3 3 3 2 5 2" xfId="32941" xr:uid="{00000000-0005-0000-0000-0000856D0000}"/>
    <cellStyle name="Normal 3 2 3 3 3 2 6" xfId="32932" xr:uid="{00000000-0005-0000-0000-0000866D0000}"/>
    <cellStyle name="Normal 3 2 3 3 3 2 7" xfId="45265" xr:uid="{00000000-0005-0000-0000-0000876D0000}"/>
    <cellStyle name="Normal 3 2 3 3 3 3" xfId="2667" xr:uid="{00000000-0005-0000-0000-0000886D0000}"/>
    <cellStyle name="Normal 3 2 3 3 3 3 2" xfId="9210" xr:uid="{00000000-0005-0000-0000-0000896D0000}"/>
    <cellStyle name="Normal 3 2 3 3 3 3 2 2" xfId="20129" xr:uid="{00000000-0005-0000-0000-00008A6D0000}"/>
    <cellStyle name="Normal 3 2 3 3 3 3 2 2 2" xfId="32944" xr:uid="{00000000-0005-0000-0000-00008B6D0000}"/>
    <cellStyle name="Normal 3 2 3 3 3 3 2 3" xfId="32943" xr:uid="{00000000-0005-0000-0000-00008C6D0000}"/>
    <cellStyle name="Normal 3 2 3 3 3 3 2 4" xfId="52898" xr:uid="{00000000-0005-0000-0000-00008D6D0000}"/>
    <cellStyle name="Normal 3 2 3 3 3 3 3" xfId="13586" xr:uid="{00000000-0005-0000-0000-00008E6D0000}"/>
    <cellStyle name="Normal 3 2 3 3 3 3 3 2" xfId="32945" xr:uid="{00000000-0005-0000-0000-00008F6D0000}"/>
    <cellStyle name="Normal 3 2 3 3 3 3 4" xfId="32942" xr:uid="{00000000-0005-0000-0000-0000906D0000}"/>
    <cellStyle name="Normal 3 2 3 3 3 3 5" xfId="46355" xr:uid="{00000000-0005-0000-0000-0000916D0000}"/>
    <cellStyle name="Normal 3 2 3 3 3 4" xfId="7029" xr:uid="{00000000-0005-0000-0000-0000926D0000}"/>
    <cellStyle name="Normal 3 2 3 3 3 4 2" xfId="17948" xr:uid="{00000000-0005-0000-0000-0000936D0000}"/>
    <cellStyle name="Normal 3 2 3 3 3 4 2 2" xfId="32947" xr:uid="{00000000-0005-0000-0000-0000946D0000}"/>
    <cellStyle name="Normal 3 2 3 3 3 4 3" xfId="32946" xr:uid="{00000000-0005-0000-0000-0000956D0000}"/>
    <cellStyle name="Normal 3 2 3 3 3 4 4" xfId="50717" xr:uid="{00000000-0005-0000-0000-0000966D0000}"/>
    <cellStyle name="Normal 3 2 3 3 3 5" xfId="4848" xr:uid="{00000000-0005-0000-0000-0000976D0000}"/>
    <cellStyle name="Normal 3 2 3 3 3 5 2" xfId="15767" xr:uid="{00000000-0005-0000-0000-0000986D0000}"/>
    <cellStyle name="Normal 3 2 3 3 3 5 2 2" xfId="32949" xr:uid="{00000000-0005-0000-0000-0000996D0000}"/>
    <cellStyle name="Normal 3 2 3 3 3 5 3" xfId="32948" xr:uid="{00000000-0005-0000-0000-00009A6D0000}"/>
    <cellStyle name="Normal 3 2 3 3 3 5 4" xfId="48536" xr:uid="{00000000-0005-0000-0000-00009B6D0000}"/>
    <cellStyle name="Normal 3 2 3 3 3 6" xfId="11405" xr:uid="{00000000-0005-0000-0000-00009C6D0000}"/>
    <cellStyle name="Normal 3 2 3 3 3 6 2" xfId="32950" xr:uid="{00000000-0005-0000-0000-00009D6D0000}"/>
    <cellStyle name="Normal 3 2 3 3 3 7" xfId="32931" xr:uid="{00000000-0005-0000-0000-00009E6D0000}"/>
    <cellStyle name="Normal 3 2 3 3 3 8" xfId="44174" xr:uid="{00000000-0005-0000-0000-00009F6D0000}"/>
    <cellStyle name="Normal 3 2 3 3 4" xfId="662" xr:uid="{00000000-0005-0000-0000-0000A06D0000}"/>
    <cellStyle name="Normal 3 2 3 3 4 2" xfId="1761" xr:uid="{00000000-0005-0000-0000-0000A16D0000}"/>
    <cellStyle name="Normal 3 2 3 3 4 2 2" xfId="3944" xr:uid="{00000000-0005-0000-0000-0000A26D0000}"/>
    <cellStyle name="Normal 3 2 3 3 4 2 2 2" xfId="10487" xr:uid="{00000000-0005-0000-0000-0000A36D0000}"/>
    <cellStyle name="Normal 3 2 3 3 4 2 2 2 2" xfId="21406" xr:uid="{00000000-0005-0000-0000-0000A46D0000}"/>
    <cellStyle name="Normal 3 2 3 3 4 2 2 2 2 2" xfId="32955" xr:uid="{00000000-0005-0000-0000-0000A56D0000}"/>
    <cellStyle name="Normal 3 2 3 3 4 2 2 2 3" xfId="32954" xr:uid="{00000000-0005-0000-0000-0000A66D0000}"/>
    <cellStyle name="Normal 3 2 3 3 4 2 2 2 4" xfId="54175" xr:uid="{00000000-0005-0000-0000-0000A76D0000}"/>
    <cellStyle name="Normal 3 2 3 3 4 2 2 3" xfId="14863" xr:uid="{00000000-0005-0000-0000-0000A86D0000}"/>
    <cellStyle name="Normal 3 2 3 3 4 2 2 3 2" xfId="32956" xr:uid="{00000000-0005-0000-0000-0000A96D0000}"/>
    <cellStyle name="Normal 3 2 3 3 4 2 2 4" xfId="32953" xr:uid="{00000000-0005-0000-0000-0000AA6D0000}"/>
    <cellStyle name="Normal 3 2 3 3 4 2 2 5" xfId="47632" xr:uid="{00000000-0005-0000-0000-0000AB6D0000}"/>
    <cellStyle name="Normal 3 2 3 3 4 2 3" xfId="8306" xr:uid="{00000000-0005-0000-0000-0000AC6D0000}"/>
    <cellStyle name="Normal 3 2 3 3 4 2 3 2" xfId="19225" xr:uid="{00000000-0005-0000-0000-0000AD6D0000}"/>
    <cellStyle name="Normal 3 2 3 3 4 2 3 2 2" xfId="32958" xr:uid="{00000000-0005-0000-0000-0000AE6D0000}"/>
    <cellStyle name="Normal 3 2 3 3 4 2 3 3" xfId="32957" xr:uid="{00000000-0005-0000-0000-0000AF6D0000}"/>
    <cellStyle name="Normal 3 2 3 3 4 2 3 4" xfId="51994" xr:uid="{00000000-0005-0000-0000-0000B06D0000}"/>
    <cellStyle name="Normal 3 2 3 3 4 2 4" xfId="6125" xr:uid="{00000000-0005-0000-0000-0000B16D0000}"/>
    <cellStyle name="Normal 3 2 3 3 4 2 4 2" xfId="17044" xr:uid="{00000000-0005-0000-0000-0000B26D0000}"/>
    <cellStyle name="Normal 3 2 3 3 4 2 4 2 2" xfId="32960" xr:uid="{00000000-0005-0000-0000-0000B36D0000}"/>
    <cellStyle name="Normal 3 2 3 3 4 2 4 3" xfId="32959" xr:uid="{00000000-0005-0000-0000-0000B46D0000}"/>
    <cellStyle name="Normal 3 2 3 3 4 2 4 4" xfId="49813" xr:uid="{00000000-0005-0000-0000-0000B56D0000}"/>
    <cellStyle name="Normal 3 2 3 3 4 2 5" xfId="12682" xr:uid="{00000000-0005-0000-0000-0000B66D0000}"/>
    <cellStyle name="Normal 3 2 3 3 4 2 5 2" xfId="32961" xr:uid="{00000000-0005-0000-0000-0000B76D0000}"/>
    <cellStyle name="Normal 3 2 3 3 4 2 6" xfId="32952" xr:uid="{00000000-0005-0000-0000-0000B86D0000}"/>
    <cellStyle name="Normal 3 2 3 3 4 2 7" xfId="45451" xr:uid="{00000000-0005-0000-0000-0000B96D0000}"/>
    <cellStyle name="Normal 3 2 3 3 4 3" xfId="2853" xr:uid="{00000000-0005-0000-0000-0000BA6D0000}"/>
    <cellStyle name="Normal 3 2 3 3 4 3 2" xfId="9396" xr:uid="{00000000-0005-0000-0000-0000BB6D0000}"/>
    <cellStyle name="Normal 3 2 3 3 4 3 2 2" xfId="20315" xr:uid="{00000000-0005-0000-0000-0000BC6D0000}"/>
    <cellStyle name="Normal 3 2 3 3 4 3 2 2 2" xfId="32964" xr:uid="{00000000-0005-0000-0000-0000BD6D0000}"/>
    <cellStyle name="Normal 3 2 3 3 4 3 2 3" xfId="32963" xr:uid="{00000000-0005-0000-0000-0000BE6D0000}"/>
    <cellStyle name="Normal 3 2 3 3 4 3 2 4" xfId="53084" xr:uid="{00000000-0005-0000-0000-0000BF6D0000}"/>
    <cellStyle name="Normal 3 2 3 3 4 3 3" xfId="13772" xr:uid="{00000000-0005-0000-0000-0000C06D0000}"/>
    <cellStyle name="Normal 3 2 3 3 4 3 3 2" xfId="32965" xr:uid="{00000000-0005-0000-0000-0000C16D0000}"/>
    <cellStyle name="Normal 3 2 3 3 4 3 4" xfId="32962" xr:uid="{00000000-0005-0000-0000-0000C26D0000}"/>
    <cellStyle name="Normal 3 2 3 3 4 3 5" xfId="46541" xr:uid="{00000000-0005-0000-0000-0000C36D0000}"/>
    <cellStyle name="Normal 3 2 3 3 4 4" xfId="7215" xr:uid="{00000000-0005-0000-0000-0000C46D0000}"/>
    <cellStyle name="Normal 3 2 3 3 4 4 2" xfId="18134" xr:uid="{00000000-0005-0000-0000-0000C56D0000}"/>
    <cellStyle name="Normal 3 2 3 3 4 4 2 2" xfId="32967" xr:uid="{00000000-0005-0000-0000-0000C66D0000}"/>
    <cellStyle name="Normal 3 2 3 3 4 4 3" xfId="32966" xr:uid="{00000000-0005-0000-0000-0000C76D0000}"/>
    <cellStyle name="Normal 3 2 3 3 4 4 4" xfId="50903" xr:uid="{00000000-0005-0000-0000-0000C86D0000}"/>
    <cellStyle name="Normal 3 2 3 3 4 5" xfId="5034" xr:uid="{00000000-0005-0000-0000-0000C96D0000}"/>
    <cellStyle name="Normal 3 2 3 3 4 5 2" xfId="15953" xr:uid="{00000000-0005-0000-0000-0000CA6D0000}"/>
    <cellStyle name="Normal 3 2 3 3 4 5 2 2" xfId="32969" xr:uid="{00000000-0005-0000-0000-0000CB6D0000}"/>
    <cellStyle name="Normal 3 2 3 3 4 5 3" xfId="32968" xr:uid="{00000000-0005-0000-0000-0000CC6D0000}"/>
    <cellStyle name="Normal 3 2 3 3 4 5 4" xfId="48722" xr:uid="{00000000-0005-0000-0000-0000CD6D0000}"/>
    <cellStyle name="Normal 3 2 3 3 4 6" xfId="11591" xr:uid="{00000000-0005-0000-0000-0000CE6D0000}"/>
    <cellStyle name="Normal 3 2 3 3 4 6 2" xfId="32970" xr:uid="{00000000-0005-0000-0000-0000CF6D0000}"/>
    <cellStyle name="Normal 3 2 3 3 4 7" xfId="32951" xr:uid="{00000000-0005-0000-0000-0000D06D0000}"/>
    <cellStyle name="Normal 3 2 3 3 4 8" xfId="44360" xr:uid="{00000000-0005-0000-0000-0000D16D0000}"/>
    <cellStyle name="Normal 3 2 3 3 5" xfId="760" xr:uid="{00000000-0005-0000-0000-0000D26D0000}"/>
    <cellStyle name="Normal 3 2 3 3 5 2" xfId="1859" xr:uid="{00000000-0005-0000-0000-0000D36D0000}"/>
    <cellStyle name="Normal 3 2 3 3 5 2 2" xfId="4042" xr:uid="{00000000-0005-0000-0000-0000D46D0000}"/>
    <cellStyle name="Normal 3 2 3 3 5 2 2 2" xfId="10585" xr:uid="{00000000-0005-0000-0000-0000D56D0000}"/>
    <cellStyle name="Normal 3 2 3 3 5 2 2 2 2" xfId="21504" xr:uid="{00000000-0005-0000-0000-0000D66D0000}"/>
    <cellStyle name="Normal 3 2 3 3 5 2 2 2 2 2" xfId="32975" xr:uid="{00000000-0005-0000-0000-0000D76D0000}"/>
    <cellStyle name="Normal 3 2 3 3 5 2 2 2 3" xfId="32974" xr:uid="{00000000-0005-0000-0000-0000D86D0000}"/>
    <cellStyle name="Normal 3 2 3 3 5 2 2 2 4" xfId="54273" xr:uid="{00000000-0005-0000-0000-0000D96D0000}"/>
    <cellStyle name="Normal 3 2 3 3 5 2 2 3" xfId="14961" xr:uid="{00000000-0005-0000-0000-0000DA6D0000}"/>
    <cellStyle name="Normal 3 2 3 3 5 2 2 3 2" xfId="32976" xr:uid="{00000000-0005-0000-0000-0000DB6D0000}"/>
    <cellStyle name="Normal 3 2 3 3 5 2 2 4" xfId="32973" xr:uid="{00000000-0005-0000-0000-0000DC6D0000}"/>
    <cellStyle name="Normal 3 2 3 3 5 2 2 5" xfId="47730" xr:uid="{00000000-0005-0000-0000-0000DD6D0000}"/>
    <cellStyle name="Normal 3 2 3 3 5 2 3" xfId="8404" xr:uid="{00000000-0005-0000-0000-0000DE6D0000}"/>
    <cellStyle name="Normal 3 2 3 3 5 2 3 2" xfId="19323" xr:uid="{00000000-0005-0000-0000-0000DF6D0000}"/>
    <cellStyle name="Normal 3 2 3 3 5 2 3 2 2" xfId="32978" xr:uid="{00000000-0005-0000-0000-0000E06D0000}"/>
    <cellStyle name="Normal 3 2 3 3 5 2 3 3" xfId="32977" xr:uid="{00000000-0005-0000-0000-0000E16D0000}"/>
    <cellStyle name="Normal 3 2 3 3 5 2 3 4" xfId="52092" xr:uid="{00000000-0005-0000-0000-0000E26D0000}"/>
    <cellStyle name="Normal 3 2 3 3 5 2 4" xfId="6223" xr:uid="{00000000-0005-0000-0000-0000E36D0000}"/>
    <cellStyle name="Normal 3 2 3 3 5 2 4 2" xfId="17142" xr:uid="{00000000-0005-0000-0000-0000E46D0000}"/>
    <cellStyle name="Normal 3 2 3 3 5 2 4 2 2" xfId="32980" xr:uid="{00000000-0005-0000-0000-0000E56D0000}"/>
    <cellStyle name="Normal 3 2 3 3 5 2 4 3" xfId="32979" xr:uid="{00000000-0005-0000-0000-0000E66D0000}"/>
    <cellStyle name="Normal 3 2 3 3 5 2 4 4" xfId="49911" xr:uid="{00000000-0005-0000-0000-0000E76D0000}"/>
    <cellStyle name="Normal 3 2 3 3 5 2 5" xfId="12780" xr:uid="{00000000-0005-0000-0000-0000E86D0000}"/>
    <cellStyle name="Normal 3 2 3 3 5 2 5 2" xfId="32981" xr:uid="{00000000-0005-0000-0000-0000E96D0000}"/>
    <cellStyle name="Normal 3 2 3 3 5 2 6" xfId="32972" xr:uid="{00000000-0005-0000-0000-0000EA6D0000}"/>
    <cellStyle name="Normal 3 2 3 3 5 2 7" xfId="45549" xr:uid="{00000000-0005-0000-0000-0000EB6D0000}"/>
    <cellStyle name="Normal 3 2 3 3 5 3" xfId="2951" xr:uid="{00000000-0005-0000-0000-0000EC6D0000}"/>
    <cellStyle name="Normal 3 2 3 3 5 3 2" xfId="9494" xr:uid="{00000000-0005-0000-0000-0000ED6D0000}"/>
    <cellStyle name="Normal 3 2 3 3 5 3 2 2" xfId="20413" xr:uid="{00000000-0005-0000-0000-0000EE6D0000}"/>
    <cellStyle name="Normal 3 2 3 3 5 3 2 2 2" xfId="32984" xr:uid="{00000000-0005-0000-0000-0000EF6D0000}"/>
    <cellStyle name="Normal 3 2 3 3 5 3 2 3" xfId="32983" xr:uid="{00000000-0005-0000-0000-0000F06D0000}"/>
    <cellStyle name="Normal 3 2 3 3 5 3 2 4" xfId="53182" xr:uid="{00000000-0005-0000-0000-0000F16D0000}"/>
    <cellStyle name="Normal 3 2 3 3 5 3 3" xfId="13870" xr:uid="{00000000-0005-0000-0000-0000F26D0000}"/>
    <cellStyle name="Normal 3 2 3 3 5 3 3 2" xfId="32985" xr:uid="{00000000-0005-0000-0000-0000F36D0000}"/>
    <cellStyle name="Normal 3 2 3 3 5 3 4" xfId="32982" xr:uid="{00000000-0005-0000-0000-0000F46D0000}"/>
    <cellStyle name="Normal 3 2 3 3 5 3 5" xfId="46639" xr:uid="{00000000-0005-0000-0000-0000F56D0000}"/>
    <cellStyle name="Normal 3 2 3 3 5 4" xfId="7313" xr:uid="{00000000-0005-0000-0000-0000F66D0000}"/>
    <cellStyle name="Normal 3 2 3 3 5 4 2" xfId="18232" xr:uid="{00000000-0005-0000-0000-0000F76D0000}"/>
    <cellStyle name="Normal 3 2 3 3 5 4 2 2" xfId="32987" xr:uid="{00000000-0005-0000-0000-0000F86D0000}"/>
    <cellStyle name="Normal 3 2 3 3 5 4 3" xfId="32986" xr:uid="{00000000-0005-0000-0000-0000F96D0000}"/>
    <cellStyle name="Normal 3 2 3 3 5 4 4" xfId="51001" xr:uid="{00000000-0005-0000-0000-0000FA6D0000}"/>
    <cellStyle name="Normal 3 2 3 3 5 5" xfId="5132" xr:uid="{00000000-0005-0000-0000-0000FB6D0000}"/>
    <cellStyle name="Normal 3 2 3 3 5 5 2" xfId="16051" xr:uid="{00000000-0005-0000-0000-0000FC6D0000}"/>
    <cellStyle name="Normal 3 2 3 3 5 5 2 2" xfId="32989" xr:uid="{00000000-0005-0000-0000-0000FD6D0000}"/>
    <cellStyle name="Normal 3 2 3 3 5 5 3" xfId="32988" xr:uid="{00000000-0005-0000-0000-0000FE6D0000}"/>
    <cellStyle name="Normal 3 2 3 3 5 5 4" xfId="48820" xr:uid="{00000000-0005-0000-0000-0000FF6D0000}"/>
    <cellStyle name="Normal 3 2 3 3 5 6" xfId="11689" xr:uid="{00000000-0005-0000-0000-0000006E0000}"/>
    <cellStyle name="Normal 3 2 3 3 5 6 2" xfId="32990" xr:uid="{00000000-0005-0000-0000-0000016E0000}"/>
    <cellStyle name="Normal 3 2 3 3 5 7" xfId="32971" xr:uid="{00000000-0005-0000-0000-0000026E0000}"/>
    <cellStyle name="Normal 3 2 3 3 5 8" xfId="44458" xr:uid="{00000000-0005-0000-0000-0000036E0000}"/>
    <cellStyle name="Normal 3 2 3 3 6" xfId="858" xr:uid="{00000000-0005-0000-0000-0000046E0000}"/>
    <cellStyle name="Normal 3 2 3 3 6 2" xfId="1957" xr:uid="{00000000-0005-0000-0000-0000056E0000}"/>
    <cellStyle name="Normal 3 2 3 3 6 2 2" xfId="4140" xr:uid="{00000000-0005-0000-0000-0000066E0000}"/>
    <cellStyle name="Normal 3 2 3 3 6 2 2 2" xfId="10683" xr:uid="{00000000-0005-0000-0000-0000076E0000}"/>
    <cellStyle name="Normal 3 2 3 3 6 2 2 2 2" xfId="21602" xr:uid="{00000000-0005-0000-0000-0000086E0000}"/>
    <cellStyle name="Normal 3 2 3 3 6 2 2 2 2 2" xfId="32995" xr:uid="{00000000-0005-0000-0000-0000096E0000}"/>
    <cellStyle name="Normal 3 2 3 3 6 2 2 2 3" xfId="32994" xr:uid="{00000000-0005-0000-0000-00000A6E0000}"/>
    <cellStyle name="Normal 3 2 3 3 6 2 2 2 4" xfId="54371" xr:uid="{00000000-0005-0000-0000-00000B6E0000}"/>
    <cellStyle name="Normal 3 2 3 3 6 2 2 3" xfId="15059" xr:uid="{00000000-0005-0000-0000-00000C6E0000}"/>
    <cellStyle name="Normal 3 2 3 3 6 2 2 3 2" xfId="32996" xr:uid="{00000000-0005-0000-0000-00000D6E0000}"/>
    <cellStyle name="Normal 3 2 3 3 6 2 2 4" xfId="32993" xr:uid="{00000000-0005-0000-0000-00000E6E0000}"/>
    <cellStyle name="Normal 3 2 3 3 6 2 2 5" xfId="47828" xr:uid="{00000000-0005-0000-0000-00000F6E0000}"/>
    <cellStyle name="Normal 3 2 3 3 6 2 3" xfId="8502" xr:uid="{00000000-0005-0000-0000-0000106E0000}"/>
    <cellStyle name="Normal 3 2 3 3 6 2 3 2" xfId="19421" xr:uid="{00000000-0005-0000-0000-0000116E0000}"/>
    <cellStyle name="Normal 3 2 3 3 6 2 3 2 2" xfId="32998" xr:uid="{00000000-0005-0000-0000-0000126E0000}"/>
    <cellStyle name="Normal 3 2 3 3 6 2 3 3" xfId="32997" xr:uid="{00000000-0005-0000-0000-0000136E0000}"/>
    <cellStyle name="Normal 3 2 3 3 6 2 3 4" xfId="52190" xr:uid="{00000000-0005-0000-0000-0000146E0000}"/>
    <cellStyle name="Normal 3 2 3 3 6 2 4" xfId="6321" xr:uid="{00000000-0005-0000-0000-0000156E0000}"/>
    <cellStyle name="Normal 3 2 3 3 6 2 4 2" xfId="17240" xr:uid="{00000000-0005-0000-0000-0000166E0000}"/>
    <cellStyle name="Normal 3 2 3 3 6 2 4 2 2" xfId="33000" xr:uid="{00000000-0005-0000-0000-0000176E0000}"/>
    <cellStyle name="Normal 3 2 3 3 6 2 4 3" xfId="32999" xr:uid="{00000000-0005-0000-0000-0000186E0000}"/>
    <cellStyle name="Normal 3 2 3 3 6 2 4 4" xfId="50009" xr:uid="{00000000-0005-0000-0000-0000196E0000}"/>
    <cellStyle name="Normal 3 2 3 3 6 2 5" xfId="12878" xr:uid="{00000000-0005-0000-0000-00001A6E0000}"/>
    <cellStyle name="Normal 3 2 3 3 6 2 5 2" xfId="33001" xr:uid="{00000000-0005-0000-0000-00001B6E0000}"/>
    <cellStyle name="Normal 3 2 3 3 6 2 6" xfId="32992" xr:uid="{00000000-0005-0000-0000-00001C6E0000}"/>
    <cellStyle name="Normal 3 2 3 3 6 2 7" xfId="45647" xr:uid="{00000000-0005-0000-0000-00001D6E0000}"/>
    <cellStyle name="Normal 3 2 3 3 6 3" xfId="3049" xr:uid="{00000000-0005-0000-0000-00001E6E0000}"/>
    <cellStyle name="Normal 3 2 3 3 6 3 2" xfId="9592" xr:uid="{00000000-0005-0000-0000-00001F6E0000}"/>
    <cellStyle name="Normal 3 2 3 3 6 3 2 2" xfId="20511" xr:uid="{00000000-0005-0000-0000-0000206E0000}"/>
    <cellStyle name="Normal 3 2 3 3 6 3 2 2 2" xfId="33004" xr:uid="{00000000-0005-0000-0000-0000216E0000}"/>
    <cellStyle name="Normal 3 2 3 3 6 3 2 3" xfId="33003" xr:uid="{00000000-0005-0000-0000-0000226E0000}"/>
    <cellStyle name="Normal 3 2 3 3 6 3 2 4" xfId="53280" xr:uid="{00000000-0005-0000-0000-0000236E0000}"/>
    <cellStyle name="Normal 3 2 3 3 6 3 3" xfId="13968" xr:uid="{00000000-0005-0000-0000-0000246E0000}"/>
    <cellStyle name="Normal 3 2 3 3 6 3 3 2" xfId="33005" xr:uid="{00000000-0005-0000-0000-0000256E0000}"/>
    <cellStyle name="Normal 3 2 3 3 6 3 4" xfId="33002" xr:uid="{00000000-0005-0000-0000-0000266E0000}"/>
    <cellStyle name="Normal 3 2 3 3 6 3 5" xfId="46737" xr:uid="{00000000-0005-0000-0000-0000276E0000}"/>
    <cellStyle name="Normal 3 2 3 3 6 4" xfId="7411" xr:uid="{00000000-0005-0000-0000-0000286E0000}"/>
    <cellStyle name="Normal 3 2 3 3 6 4 2" xfId="18330" xr:uid="{00000000-0005-0000-0000-0000296E0000}"/>
    <cellStyle name="Normal 3 2 3 3 6 4 2 2" xfId="33007" xr:uid="{00000000-0005-0000-0000-00002A6E0000}"/>
    <cellStyle name="Normal 3 2 3 3 6 4 3" xfId="33006" xr:uid="{00000000-0005-0000-0000-00002B6E0000}"/>
    <cellStyle name="Normal 3 2 3 3 6 4 4" xfId="51099" xr:uid="{00000000-0005-0000-0000-00002C6E0000}"/>
    <cellStyle name="Normal 3 2 3 3 6 5" xfId="5230" xr:uid="{00000000-0005-0000-0000-00002D6E0000}"/>
    <cellStyle name="Normal 3 2 3 3 6 5 2" xfId="16149" xr:uid="{00000000-0005-0000-0000-00002E6E0000}"/>
    <cellStyle name="Normal 3 2 3 3 6 5 2 2" xfId="33009" xr:uid="{00000000-0005-0000-0000-00002F6E0000}"/>
    <cellStyle name="Normal 3 2 3 3 6 5 3" xfId="33008" xr:uid="{00000000-0005-0000-0000-0000306E0000}"/>
    <cellStyle name="Normal 3 2 3 3 6 5 4" xfId="48918" xr:uid="{00000000-0005-0000-0000-0000316E0000}"/>
    <cellStyle name="Normal 3 2 3 3 6 6" xfId="11787" xr:uid="{00000000-0005-0000-0000-0000326E0000}"/>
    <cellStyle name="Normal 3 2 3 3 6 6 2" xfId="33010" xr:uid="{00000000-0005-0000-0000-0000336E0000}"/>
    <cellStyle name="Normal 3 2 3 3 6 7" xfId="32991" xr:uid="{00000000-0005-0000-0000-0000346E0000}"/>
    <cellStyle name="Normal 3 2 3 3 6 8" xfId="44556" xr:uid="{00000000-0005-0000-0000-0000356E0000}"/>
    <cellStyle name="Normal 3 2 3 3 7" xfId="970" xr:uid="{00000000-0005-0000-0000-0000366E0000}"/>
    <cellStyle name="Normal 3 2 3 3 7 2" xfId="2068" xr:uid="{00000000-0005-0000-0000-0000376E0000}"/>
    <cellStyle name="Normal 3 2 3 3 7 2 2" xfId="4251" xr:uid="{00000000-0005-0000-0000-0000386E0000}"/>
    <cellStyle name="Normal 3 2 3 3 7 2 2 2" xfId="10794" xr:uid="{00000000-0005-0000-0000-0000396E0000}"/>
    <cellStyle name="Normal 3 2 3 3 7 2 2 2 2" xfId="21713" xr:uid="{00000000-0005-0000-0000-00003A6E0000}"/>
    <cellStyle name="Normal 3 2 3 3 7 2 2 2 2 2" xfId="33015" xr:uid="{00000000-0005-0000-0000-00003B6E0000}"/>
    <cellStyle name="Normal 3 2 3 3 7 2 2 2 3" xfId="33014" xr:uid="{00000000-0005-0000-0000-00003C6E0000}"/>
    <cellStyle name="Normal 3 2 3 3 7 2 2 2 4" xfId="54482" xr:uid="{00000000-0005-0000-0000-00003D6E0000}"/>
    <cellStyle name="Normal 3 2 3 3 7 2 2 3" xfId="15170" xr:uid="{00000000-0005-0000-0000-00003E6E0000}"/>
    <cellStyle name="Normal 3 2 3 3 7 2 2 3 2" xfId="33016" xr:uid="{00000000-0005-0000-0000-00003F6E0000}"/>
    <cellStyle name="Normal 3 2 3 3 7 2 2 4" xfId="33013" xr:uid="{00000000-0005-0000-0000-0000406E0000}"/>
    <cellStyle name="Normal 3 2 3 3 7 2 2 5" xfId="47939" xr:uid="{00000000-0005-0000-0000-0000416E0000}"/>
    <cellStyle name="Normal 3 2 3 3 7 2 3" xfId="8613" xr:uid="{00000000-0005-0000-0000-0000426E0000}"/>
    <cellStyle name="Normal 3 2 3 3 7 2 3 2" xfId="19532" xr:uid="{00000000-0005-0000-0000-0000436E0000}"/>
    <cellStyle name="Normal 3 2 3 3 7 2 3 2 2" xfId="33018" xr:uid="{00000000-0005-0000-0000-0000446E0000}"/>
    <cellStyle name="Normal 3 2 3 3 7 2 3 3" xfId="33017" xr:uid="{00000000-0005-0000-0000-0000456E0000}"/>
    <cellStyle name="Normal 3 2 3 3 7 2 3 4" xfId="52301" xr:uid="{00000000-0005-0000-0000-0000466E0000}"/>
    <cellStyle name="Normal 3 2 3 3 7 2 4" xfId="6432" xr:uid="{00000000-0005-0000-0000-0000476E0000}"/>
    <cellStyle name="Normal 3 2 3 3 7 2 4 2" xfId="17351" xr:uid="{00000000-0005-0000-0000-0000486E0000}"/>
    <cellStyle name="Normal 3 2 3 3 7 2 4 2 2" xfId="33020" xr:uid="{00000000-0005-0000-0000-0000496E0000}"/>
    <cellStyle name="Normal 3 2 3 3 7 2 4 3" xfId="33019" xr:uid="{00000000-0005-0000-0000-00004A6E0000}"/>
    <cellStyle name="Normal 3 2 3 3 7 2 4 4" xfId="50120" xr:uid="{00000000-0005-0000-0000-00004B6E0000}"/>
    <cellStyle name="Normal 3 2 3 3 7 2 5" xfId="12989" xr:uid="{00000000-0005-0000-0000-00004C6E0000}"/>
    <cellStyle name="Normal 3 2 3 3 7 2 5 2" xfId="33021" xr:uid="{00000000-0005-0000-0000-00004D6E0000}"/>
    <cellStyle name="Normal 3 2 3 3 7 2 6" xfId="33012" xr:uid="{00000000-0005-0000-0000-00004E6E0000}"/>
    <cellStyle name="Normal 3 2 3 3 7 2 7" xfId="45758" xr:uid="{00000000-0005-0000-0000-00004F6E0000}"/>
    <cellStyle name="Normal 3 2 3 3 7 3" xfId="3160" xr:uid="{00000000-0005-0000-0000-0000506E0000}"/>
    <cellStyle name="Normal 3 2 3 3 7 3 2" xfId="9703" xr:uid="{00000000-0005-0000-0000-0000516E0000}"/>
    <cellStyle name="Normal 3 2 3 3 7 3 2 2" xfId="20622" xr:uid="{00000000-0005-0000-0000-0000526E0000}"/>
    <cellStyle name="Normal 3 2 3 3 7 3 2 2 2" xfId="33024" xr:uid="{00000000-0005-0000-0000-0000536E0000}"/>
    <cellStyle name="Normal 3 2 3 3 7 3 2 3" xfId="33023" xr:uid="{00000000-0005-0000-0000-0000546E0000}"/>
    <cellStyle name="Normal 3 2 3 3 7 3 2 4" xfId="53391" xr:uid="{00000000-0005-0000-0000-0000556E0000}"/>
    <cellStyle name="Normal 3 2 3 3 7 3 3" xfId="14079" xr:uid="{00000000-0005-0000-0000-0000566E0000}"/>
    <cellStyle name="Normal 3 2 3 3 7 3 3 2" xfId="33025" xr:uid="{00000000-0005-0000-0000-0000576E0000}"/>
    <cellStyle name="Normal 3 2 3 3 7 3 4" xfId="33022" xr:uid="{00000000-0005-0000-0000-0000586E0000}"/>
    <cellStyle name="Normal 3 2 3 3 7 3 5" xfId="46848" xr:uid="{00000000-0005-0000-0000-0000596E0000}"/>
    <cellStyle name="Normal 3 2 3 3 7 4" xfId="7522" xr:uid="{00000000-0005-0000-0000-00005A6E0000}"/>
    <cellStyle name="Normal 3 2 3 3 7 4 2" xfId="18441" xr:uid="{00000000-0005-0000-0000-00005B6E0000}"/>
    <cellStyle name="Normal 3 2 3 3 7 4 2 2" xfId="33027" xr:uid="{00000000-0005-0000-0000-00005C6E0000}"/>
    <cellStyle name="Normal 3 2 3 3 7 4 3" xfId="33026" xr:uid="{00000000-0005-0000-0000-00005D6E0000}"/>
    <cellStyle name="Normal 3 2 3 3 7 4 4" xfId="51210" xr:uid="{00000000-0005-0000-0000-00005E6E0000}"/>
    <cellStyle name="Normal 3 2 3 3 7 5" xfId="5341" xr:uid="{00000000-0005-0000-0000-00005F6E0000}"/>
    <cellStyle name="Normal 3 2 3 3 7 5 2" xfId="16260" xr:uid="{00000000-0005-0000-0000-0000606E0000}"/>
    <cellStyle name="Normal 3 2 3 3 7 5 2 2" xfId="33029" xr:uid="{00000000-0005-0000-0000-0000616E0000}"/>
    <cellStyle name="Normal 3 2 3 3 7 5 3" xfId="33028" xr:uid="{00000000-0005-0000-0000-0000626E0000}"/>
    <cellStyle name="Normal 3 2 3 3 7 5 4" xfId="49029" xr:uid="{00000000-0005-0000-0000-0000636E0000}"/>
    <cellStyle name="Normal 3 2 3 3 7 6" xfId="11898" xr:uid="{00000000-0005-0000-0000-0000646E0000}"/>
    <cellStyle name="Normal 3 2 3 3 7 6 2" xfId="33030" xr:uid="{00000000-0005-0000-0000-0000656E0000}"/>
    <cellStyle name="Normal 3 2 3 3 7 7" xfId="33011" xr:uid="{00000000-0005-0000-0000-0000666E0000}"/>
    <cellStyle name="Normal 3 2 3 3 7 8" xfId="44667" xr:uid="{00000000-0005-0000-0000-0000676E0000}"/>
    <cellStyle name="Normal 3 2 3 3 8" xfId="1056" xr:uid="{00000000-0005-0000-0000-0000686E0000}"/>
    <cellStyle name="Normal 3 2 3 3 8 2" xfId="2154" xr:uid="{00000000-0005-0000-0000-0000696E0000}"/>
    <cellStyle name="Normal 3 2 3 3 8 2 2" xfId="4337" xr:uid="{00000000-0005-0000-0000-00006A6E0000}"/>
    <cellStyle name="Normal 3 2 3 3 8 2 2 2" xfId="10880" xr:uid="{00000000-0005-0000-0000-00006B6E0000}"/>
    <cellStyle name="Normal 3 2 3 3 8 2 2 2 2" xfId="21799" xr:uid="{00000000-0005-0000-0000-00006C6E0000}"/>
    <cellStyle name="Normal 3 2 3 3 8 2 2 2 2 2" xfId="33035" xr:uid="{00000000-0005-0000-0000-00006D6E0000}"/>
    <cellStyle name="Normal 3 2 3 3 8 2 2 2 3" xfId="33034" xr:uid="{00000000-0005-0000-0000-00006E6E0000}"/>
    <cellStyle name="Normal 3 2 3 3 8 2 2 2 4" xfId="54568" xr:uid="{00000000-0005-0000-0000-00006F6E0000}"/>
    <cellStyle name="Normal 3 2 3 3 8 2 2 3" xfId="15256" xr:uid="{00000000-0005-0000-0000-0000706E0000}"/>
    <cellStyle name="Normal 3 2 3 3 8 2 2 3 2" xfId="33036" xr:uid="{00000000-0005-0000-0000-0000716E0000}"/>
    <cellStyle name="Normal 3 2 3 3 8 2 2 4" xfId="33033" xr:uid="{00000000-0005-0000-0000-0000726E0000}"/>
    <cellStyle name="Normal 3 2 3 3 8 2 2 5" xfId="48025" xr:uid="{00000000-0005-0000-0000-0000736E0000}"/>
    <cellStyle name="Normal 3 2 3 3 8 2 3" xfId="8699" xr:uid="{00000000-0005-0000-0000-0000746E0000}"/>
    <cellStyle name="Normal 3 2 3 3 8 2 3 2" xfId="19618" xr:uid="{00000000-0005-0000-0000-0000756E0000}"/>
    <cellStyle name="Normal 3 2 3 3 8 2 3 2 2" xfId="33038" xr:uid="{00000000-0005-0000-0000-0000766E0000}"/>
    <cellStyle name="Normal 3 2 3 3 8 2 3 3" xfId="33037" xr:uid="{00000000-0005-0000-0000-0000776E0000}"/>
    <cellStyle name="Normal 3 2 3 3 8 2 3 4" xfId="52387" xr:uid="{00000000-0005-0000-0000-0000786E0000}"/>
    <cellStyle name="Normal 3 2 3 3 8 2 4" xfId="6518" xr:uid="{00000000-0005-0000-0000-0000796E0000}"/>
    <cellStyle name="Normal 3 2 3 3 8 2 4 2" xfId="17437" xr:uid="{00000000-0005-0000-0000-00007A6E0000}"/>
    <cellStyle name="Normal 3 2 3 3 8 2 4 2 2" xfId="33040" xr:uid="{00000000-0005-0000-0000-00007B6E0000}"/>
    <cellStyle name="Normal 3 2 3 3 8 2 4 3" xfId="33039" xr:uid="{00000000-0005-0000-0000-00007C6E0000}"/>
    <cellStyle name="Normal 3 2 3 3 8 2 4 4" xfId="50206" xr:uid="{00000000-0005-0000-0000-00007D6E0000}"/>
    <cellStyle name="Normal 3 2 3 3 8 2 5" xfId="13075" xr:uid="{00000000-0005-0000-0000-00007E6E0000}"/>
    <cellStyle name="Normal 3 2 3 3 8 2 5 2" xfId="33041" xr:uid="{00000000-0005-0000-0000-00007F6E0000}"/>
    <cellStyle name="Normal 3 2 3 3 8 2 6" xfId="33032" xr:uid="{00000000-0005-0000-0000-0000806E0000}"/>
    <cellStyle name="Normal 3 2 3 3 8 2 7" xfId="45844" xr:uid="{00000000-0005-0000-0000-0000816E0000}"/>
    <cellStyle name="Normal 3 2 3 3 8 3" xfId="3246" xr:uid="{00000000-0005-0000-0000-0000826E0000}"/>
    <cellStyle name="Normal 3 2 3 3 8 3 2" xfId="9789" xr:uid="{00000000-0005-0000-0000-0000836E0000}"/>
    <cellStyle name="Normal 3 2 3 3 8 3 2 2" xfId="20708" xr:uid="{00000000-0005-0000-0000-0000846E0000}"/>
    <cellStyle name="Normal 3 2 3 3 8 3 2 2 2" xfId="33044" xr:uid="{00000000-0005-0000-0000-0000856E0000}"/>
    <cellStyle name="Normal 3 2 3 3 8 3 2 3" xfId="33043" xr:uid="{00000000-0005-0000-0000-0000866E0000}"/>
    <cellStyle name="Normal 3 2 3 3 8 3 2 4" xfId="53477" xr:uid="{00000000-0005-0000-0000-0000876E0000}"/>
    <cellStyle name="Normal 3 2 3 3 8 3 3" xfId="14165" xr:uid="{00000000-0005-0000-0000-0000886E0000}"/>
    <cellStyle name="Normal 3 2 3 3 8 3 3 2" xfId="33045" xr:uid="{00000000-0005-0000-0000-0000896E0000}"/>
    <cellStyle name="Normal 3 2 3 3 8 3 4" xfId="33042" xr:uid="{00000000-0005-0000-0000-00008A6E0000}"/>
    <cellStyle name="Normal 3 2 3 3 8 3 5" xfId="46934" xr:uid="{00000000-0005-0000-0000-00008B6E0000}"/>
    <cellStyle name="Normal 3 2 3 3 8 4" xfId="7608" xr:uid="{00000000-0005-0000-0000-00008C6E0000}"/>
    <cellStyle name="Normal 3 2 3 3 8 4 2" xfId="18527" xr:uid="{00000000-0005-0000-0000-00008D6E0000}"/>
    <cellStyle name="Normal 3 2 3 3 8 4 2 2" xfId="33047" xr:uid="{00000000-0005-0000-0000-00008E6E0000}"/>
    <cellStyle name="Normal 3 2 3 3 8 4 3" xfId="33046" xr:uid="{00000000-0005-0000-0000-00008F6E0000}"/>
    <cellStyle name="Normal 3 2 3 3 8 4 4" xfId="51296" xr:uid="{00000000-0005-0000-0000-0000906E0000}"/>
    <cellStyle name="Normal 3 2 3 3 8 5" xfId="5427" xr:uid="{00000000-0005-0000-0000-0000916E0000}"/>
    <cellStyle name="Normal 3 2 3 3 8 5 2" xfId="16346" xr:uid="{00000000-0005-0000-0000-0000926E0000}"/>
    <cellStyle name="Normal 3 2 3 3 8 5 2 2" xfId="33049" xr:uid="{00000000-0005-0000-0000-0000936E0000}"/>
    <cellStyle name="Normal 3 2 3 3 8 5 3" xfId="33048" xr:uid="{00000000-0005-0000-0000-0000946E0000}"/>
    <cellStyle name="Normal 3 2 3 3 8 5 4" xfId="49115" xr:uid="{00000000-0005-0000-0000-0000956E0000}"/>
    <cellStyle name="Normal 3 2 3 3 8 6" xfId="11984" xr:uid="{00000000-0005-0000-0000-0000966E0000}"/>
    <cellStyle name="Normal 3 2 3 3 8 6 2" xfId="33050" xr:uid="{00000000-0005-0000-0000-0000976E0000}"/>
    <cellStyle name="Normal 3 2 3 3 8 7" xfId="33031" xr:uid="{00000000-0005-0000-0000-0000986E0000}"/>
    <cellStyle name="Normal 3 2 3 3 8 8" xfId="44753" xr:uid="{00000000-0005-0000-0000-0000996E0000}"/>
    <cellStyle name="Normal 3 2 3 3 9" xfId="1154" xr:uid="{00000000-0005-0000-0000-00009A6E0000}"/>
    <cellStyle name="Normal 3 2 3 3 9 2" xfId="2252" xr:uid="{00000000-0005-0000-0000-00009B6E0000}"/>
    <cellStyle name="Normal 3 2 3 3 9 2 2" xfId="4435" xr:uid="{00000000-0005-0000-0000-00009C6E0000}"/>
    <cellStyle name="Normal 3 2 3 3 9 2 2 2" xfId="10978" xr:uid="{00000000-0005-0000-0000-00009D6E0000}"/>
    <cellStyle name="Normal 3 2 3 3 9 2 2 2 2" xfId="21897" xr:uid="{00000000-0005-0000-0000-00009E6E0000}"/>
    <cellStyle name="Normal 3 2 3 3 9 2 2 2 2 2" xfId="33055" xr:uid="{00000000-0005-0000-0000-00009F6E0000}"/>
    <cellStyle name="Normal 3 2 3 3 9 2 2 2 3" xfId="33054" xr:uid="{00000000-0005-0000-0000-0000A06E0000}"/>
    <cellStyle name="Normal 3 2 3 3 9 2 2 2 4" xfId="54666" xr:uid="{00000000-0005-0000-0000-0000A16E0000}"/>
    <cellStyle name="Normal 3 2 3 3 9 2 2 3" xfId="15354" xr:uid="{00000000-0005-0000-0000-0000A26E0000}"/>
    <cellStyle name="Normal 3 2 3 3 9 2 2 3 2" xfId="33056" xr:uid="{00000000-0005-0000-0000-0000A36E0000}"/>
    <cellStyle name="Normal 3 2 3 3 9 2 2 4" xfId="33053" xr:uid="{00000000-0005-0000-0000-0000A46E0000}"/>
    <cellStyle name="Normal 3 2 3 3 9 2 2 5" xfId="48123" xr:uid="{00000000-0005-0000-0000-0000A56E0000}"/>
    <cellStyle name="Normal 3 2 3 3 9 2 3" xfId="8797" xr:uid="{00000000-0005-0000-0000-0000A66E0000}"/>
    <cellStyle name="Normal 3 2 3 3 9 2 3 2" xfId="19716" xr:uid="{00000000-0005-0000-0000-0000A76E0000}"/>
    <cellStyle name="Normal 3 2 3 3 9 2 3 2 2" xfId="33058" xr:uid="{00000000-0005-0000-0000-0000A86E0000}"/>
    <cellStyle name="Normal 3 2 3 3 9 2 3 3" xfId="33057" xr:uid="{00000000-0005-0000-0000-0000A96E0000}"/>
    <cellStyle name="Normal 3 2 3 3 9 2 3 4" xfId="52485" xr:uid="{00000000-0005-0000-0000-0000AA6E0000}"/>
    <cellStyle name="Normal 3 2 3 3 9 2 4" xfId="6616" xr:uid="{00000000-0005-0000-0000-0000AB6E0000}"/>
    <cellStyle name="Normal 3 2 3 3 9 2 4 2" xfId="17535" xr:uid="{00000000-0005-0000-0000-0000AC6E0000}"/>
    <cellStyle name="Normal 3 2 3 3 9 2 4 2 2" xfId="33060" xr:uid="{00000000-0005-0000-0000-0000AD6E0000}"/>
    <cellStyle name="Normal 3 2 3 3 9 2 4 3" xfId="33059" xr:uid="{00000000-0005-0000-0000-0000AE6E0000}"/>
    <cellStyle name="Normal 3 2 3 3 9 2 4 4" xfId="50304" xr:uid="{00000000-0005-0000-0000-0000AF6E0000}"/>
    <cellStyle name="Normal 3 2 3 3 9 2 5" xfId="13173" xr:uid="{00000000-0005-0000-0000-0000B06E0000}"/>
    <cellStyle name="Normal 3 2 3 3 9 2 5 2" xfId="33061" xr:uid="{00000000-0005-0000-0000-0000B16E0000}"/>
    <cellStyle name="Normal 3 2 3 3 9 2 6" xfId="33052" xr:uid="{00000000-0005-0000-0000-0000B26E0000}"/>
    <cellStyle name="Normal 3 2 3 3 9 2 7" xfId="45942" xr:uid="{00000000-0005-0000-0000-0000B36E0000}"/>
    <cellStyle name="Normal 3 2 3 3 9 3" xfId="3344" xr:uid="{00000000-0005-0000-0000-0000B46E0000}"/>
    <cellStyle name="Normal 3 2 3 3 9 3 2" xfId="9887" xr:uid="{00000000-0005-0000-0000-0000B56E0000}"/>
    <cellStyle name="Normal 3 2 3 3 9 3 2 2" xfId="20806" xr:uid="{00000000-0005-0000-0000-0000B66E0000}"/>
    <cellStyle name="Normal 3 2 3 3 9 3 2 2 2" xfId="33064" xr:uid="{00000000-0005-0000-0000-0000B76E0000}"/>
    <cellStyle name="Normal 3 2 3 3 9 3 2 3" xfId="33063" xr:uid="{00000000-0005-0000-0000-0000B86E0000}"/>
    <cellStyle name="Normal 3 2 3 3 9 3 2 4" xfId="53575" xr:uid="{00000000-0005-0000-0000-0000B96E0000}"/>
    <cellStyle name="Normal 3 2 3 3 9 3 3" xfId="14263" xr:uid="{00000000-0005-0000-0000-0000BA6E0000}"/>
    <cellStyle name="Normal 3 2 3 3 9 3 3 2" xfId="33065" xr:uid="{00000000-0005-0000-0000-0000BB6E0000}"/>
    <cellStyle name="Normal 3 2 3 3 9 3 4" xfId="33062" xr:uid="{00000000-0005-0000-0000-0000BC6E0000}"/>
    <cellStyle name="Normal 3 2 3 3 9 3 5" xfId="47032" xr:uid="{00000000-0005-0000-0000-0000BD6E0000}"/>
    <cellStyle name="Normal 3 2 3 3 9 4" xfId="7706" xr:uid="{00000000-0005-0000-0000-0000BE6E0000}"/>
    <cellStyle name="Normal 3 2 3 3 9 4 2" xfId="18625" xr:uid="{00000000-0005-0000-0000-0000BF6E0000}"/>
    <cellStyle name="Normal 3 2 3 3 9 4 2 2" xfId="33067" xr:uid="{00000000-0005-0000-0000-0000C06E0000}"/>
    <cellStyle name="Normal 3 2 3 3 9 4 3" xfId="33066" xr:uid="{00000000-0005-0000-0000-0000C16E0000}"/>
    <cellStyle name="Normal 3 2 3 3 9 4 4" xfId="51394" xr:uid="{00000000-0005-0000-0000-0000C26E0000}"/>
    <cellStyle name="Normal 3 2 3 3 9 5" xfId="5525" xr:uid="{00000000-0005-0000-0000-0000C36E0000}"/>
    <cellStyle name="Normal 3 2 3 3 9 5 2" xfId="16444" xr:uid="{00000000-0005-0000-0000-0000C46E0000}"/>
    <cellStyle name="Normal 3 2 3 3 9 5 2 2" xfId="33069" xr:uid="{00000000-0005-0000-0000-0000C56E0000}"/>
    <cellStyle name="Normal 3 2 3 3 9 5 3" xfId="33068" xr:uid="{00000000-0005-0000-0000-0000C66E0000}"/>
    <cellStyle name="Normal 3 2 3 3 9 5 4" xfId="49213" xr:uid="{00000000-0005-0000-0000-0000C76E0000}"/>
    <cellStyle name="Normal 3 2 3 3 9 6" xfId="12082" xr:uid="{00000000-0005-0000-0000-0000C86E0000}"/>
    <cellStyle name="Normal 3 2 3 3 9 6 2" xfId="33070" xr:uid="{00000000-0005-0000-0000-0000C96E0000}"/>
    <cellStyle name="Normal 3 2 3 3 9 7" xfId="33051" xr:uid="{00000000-0005-0000-0000-0000CA6E0000}"/>
    <cellStyle name="Normal 3 2 3 3 9 8" xfId="44851" xr:uid="{00000000-0005-0000-0000-0000CB6E0000}"/>
    <cellStyle name="Normal 3 2 3 4" xfId="273" xr:uid="{00000000-0005-0000-0000-0000CC6E0000}"/>
    <cellStyle name="Normal 3 2 3 4 2" xfId="539" xr:uid="{00000000-0005-0000-0000-0000CD6E0000}"/>
    <cellStyle name="Normal 3 2 3 4 2 2" xfId="1638" xr:uid="{00000000-0005-0000-0000-0000CE6E0000}"/>
    <cellStyle name="Normal 3 2 3 4 2 2 2" xfId="3821" xr:uid="{00000000-0005-0000-0000-0000CF6E0000}"/>
    <cellStyle name="Normal 3 2 3 4 2 2 2 2" xfId="10364" xr:uid="{00000000-0005-0000-0000-0000D06E0000}"/>
    <cellStyle name="Normal 3 2 3 4 2 2 2 2 2" xfId="21283" xr:uid="{00000000-0005-0000-0000-0000D16E0000}"/>
    <cellStyle name="Normal 3 2 3 4 2 2 2 2 2 2" xfId="33076" xr:uid="{00000000-0005-0000-0000-0000D26E0000}"/>
    <cellStyle name="Normal 3 2 3 4 2 2 2 2 3" xfId="33075" xr:uid="{00000000-0005-0000-0000-0000D36E0000}"/>
    <cellStyle name="Normal 3 2 3 4 2 2 2 2 4" xfId="54052" xr:uid="{00000000-0005-0000-0000-0000D46E0000}"/>
    <cellStyle name="Normal 3 2 3 4 2 2 2 3" xfId="14740" xr:uid="{00000000-0005-0000-0000-0000D56E0000}"/>
    <cellStyle name="Normal 3 2 3 4 2 2 2 3 2" xfId="33077" xr:uid="{00000000-0005-0000-0000-0000D66E0000}"/>
    <cellStyle name="Normal 3 2 3 4 2 2 2 4" xfId="33074" xr:uid="{00000000-0005-0000-0000-0000D76E0000}"/>
    <cellStyle name="Normal 3 2 3 4 2 2 2 5" xfId="47509" xr:uid="{00000000-0005-0000-0000-0000D86E0000}"/>
    <cellStyle name="Normal 3 2 3 4 2 2 3" xfId="8183" xr:uid="{00000000-0005-0000-0000-0000D96E0000}"/>
    <cellStyle name="Normal 3 2 3 4 2 2 3 2" xfId="19102" xr:uid="{00000000-0005-0000-0000-0000DA6E0000}"/>
    <cellStyle name="Normal 3 2 3 4 2 2 3 2 2" xfId="33079" xr:uid="{00000000-0005-0000-0000-0000DB6E0000}"/>
    <cellStyle name="Normal 3 2 3 4 2 2 3 3" xfId="33078" xr:uid="{00000000-0005-0000-0000-0000DC6E0000}"/>
    <cellStyle name="Normal 3 2 3 4 2 2 3 4" xfId="51871" xr:uid="{00000000-0005-0000-0000-0000DD6E0000}"/>
    <cellStyle name="Normal 3 2 3 4 2 2 4" xfId="6002" xr:uid="{00000000-0005-0000-0000-0000DE6E0000}"/>
    <cellStyle name="Normal 3 2 3 4 2 2 4 2" xfId="16921" xr:uid="{00000000-0005-0000-0000-0000DF6E0000}"/>
    <cellStyle name="Normal 3 2 3 4 2 2 4 2 2" xfId="33081" xr:uid="{00000000-0005-0000-0000-0000E06E0000}"/>
    <cellStyle name="Normal 3 2 3 4 2 2 4 3" xfId="33080" xr:uid="{00000000-0005-0000-0000-0000E16E0000}"/>
    <cellStyle name="Normal 3 2 3 4 2 2 4 4" xfId="49690" xr:uid="{00000000-0005-0000-0000-0000E26E0000}"/>
    <cellStyle name="Normal 3 2 3 4 2 2 5" xfId="12559" xr:uid="{00000000-0005-0000-0000-0000E36E0000}"/>
    <cellStyle name="Normal 3 2 3 4 2 2 5 2" xfId="33082" xr:uid="{00000000-0005-0000-0000-0000E46E0000}"/>
    <cellStyle name="Normal 3 2 3 4 2 2 6" xfId="33073" xr:uid="{00000000-0005-0000-0000-0000E56E0000}"/>
    <cellStyle name="Normal 3 2 3 4 2 2 7" xfId="45328" xr:uid="{00000000-0005-0000-0000-0000E66E0000}"/>
    <cellStyle name="Normal 3 2 3 4 2 3" xfId="2730" xr:uid="{00000000-0005-0000-0000-0000E76E0000}"/>
    <cellStyle name="Normal 3 2 3 4 2 3 2" xfId="9273" xr:uid="{00000000-0005-0000-0000-0000E86E0000}"/>
    <cellStyle name="Normal 3 2 3 4 2 3 2 2" xfId="20192" xr:uid="{00000000-0005-0000-0000-0000E96E0000}"/>
    <cellStyle name="Normal 3 2 3 4 2 3 2 2 2" xfId="33085" xr:uid="{00000000-0005-0000-0000-0000EA6E0000}"/>
    <cellStyle name="Normal 3 2 3 4 2 3 2 3" xfId="33084" xr:uid="{00000000-0005-0000-0000-0000EB6E0000}"/>
    <cellStyle name="Normal 3 2 3 4 2 3 2 4" xfId="52961" xr:uid="{00000000-0005-0000-0000-0000EC6E0000}"/>
    <cellStyle name="Normal 3 2 3 4 2 3 3" xfId="13649" xr:uid="{00000000-0005-0000-0000-0000ED6E0000}"/>
    <cellStyle name="Normal 3 2 3 4 2 3 3 2" xfId="33086" xr:uid="{00000000-0005-0000-0000-0000EE6E0000}"/>
    <cellStyle name="Normal 3 2 3 4 2 3 4" xfId="33083" xr:uid="{00000000-0005-0000-0000-0000EF6E0000}"/>
    <cellStyle name="Normal 3 2 3 4 2 3 5" xfId="46418" xr:uid="{00000000-0005-0000-0000-0000F06E0000}"/>
    <cellStyle name="Normal 3 2 3 4 2 4" xfId="7092" xr:uid="{00000000-0005-0000-0000-0000F16E0000}"/>
    <cellStyle name="Normal 3 2 3 4 2 4 2" xfId="18011" xr:uid="{00000000-0005-0000-0000-0000F26E0000}"/>
    <cellStyle name="Normal 3 2 3 4 2 4 2 2" xfId="33088" xr:uid="{00000000-0005-0000-0000-0000F36E0000}"/>
    <cellStyle name="Normal 3 2 3 4 2 4 3" xfId="33087" xr:uid="{00000000-0005-0000-0000-0000F46E0000}"/>
    <cellStyle name="Normal 3 2 3 4 2 4 4" xfId="50780" xr:uid="{00000000-0005-0000-0000-0000F56E0000}"/>
    <cellStyle name="Normal 3 2 3 4 2 5" xfId="4911" xr:uid="{00000000-0005-0000-0000-0000F66E0000}"/>
    <cellStyle name="Normal 3 2 3 4 2 5 2" xfId="15830" xr:uid="{00000000-0005-0000-0000-0000F76E0000}"/>
    <cellStyle name="Normal 3 2 3 4 2 5 2 2" xfId="33090" xr:uid="{00000000-0005-0000-0000-0000F86E0000}"/>
    <cellStyle name="Normal 3 2 3 4 2 5 3" xfId="33089" xr:uid="{00000000-0005-0000-0000-0000F96E0000}"/>
    <cellStyle name="Normal 3 2 3 4 2 5 4" xfId="48599" xr:uid="{00000000-0005-0000-0000-0000FA6E0000}"/>
    <cellStyle name="Normal 3 2 3 4 2 6" xfId="11468" xr:uid="{00000000-0005-0000-0000-0000FB6E0000}"/>
    <cellStyle name="Normal 3 2 3 4 2 6 2" xfId="33091" xr:uid="{00000000-0005-0000-0000-0000FC6E0000}"/>
    <cellStyle name="Normal 3 2 3 4 2 7" xfId="33072" xr:uid="{00000000-0005-0000-0000-0000FD6E0000}"/>
    <cellStyle name="Normal 3 2 3 4 2 8" xfId="44237" xr:uid="{00000000-0005-0000-0000-0000FE6E0000}"/>
    <cellStyle name="Normal 3 2 3 4 3" xfId="1440" xr:uid="{00000000-0005-0000-0000-0000FF6E0000}"/>
    <cellStyle name="Normal 3 2 3 4 3 2" xfId="3623" xr:uid="{00000000-0005-0000-0000-0000006F0000}"/>
    <cellStyle name="Normal 3 2 3 4 3 2 2" xfId="10166" xr:uid="{00000000-0005-0000-0000-0000016F0000}"/>
    <cellStyle name="Normal 3 2 3 4 3 2 2 2" xfId="21085" xr:uid="{00000000-0005-0000-0000-0000026F0000}"/>
    <cellStyle name="Normal 3 2 3 4 3 2 2 2 2" xfId="33095" xr:uid="{00000000-0005-0000-0000-0000036F0000}"/>
    <cellStyle name="Normal 3 2 3 4 3 2 2 3" xfId="33094" xr:uid="{00000000-0005-0000-0000-0000046F0000}"/>
    <cellStyle name="Normal 3 2 3 4 3 2 2 4" xfId="53854" xr:uid="{00000000-0005-0000-0000-0000056F0000}"/>
    <cellStyle name="Normal 3 2 3 4 3 2 3" xfId="14542" xr:uid="{00000000-0005-0000-0000-0000066F0000}"/>
    <cellStyle name="Normal 3 2 3 4 3 2 3 2" xfId="33096" xr:uid="{00000000-0005-0000-0000-0000076F0000}"/>
    <cellStyle name="Normal 3 2 3 4 3 2 4" xfId="33093" xr:uid="{00000000-0005-0000-0000-0000086F0000}"/>
    <cellStyle name="Normal 3 2 3 4 3 2 5" xfId="47311" xr:uid="{00000000-0005-0000-0000-0000096F0000}"/>
    <cellStyle name="Normal 3 2 3 4 3 3" xfId="7985" xr:uid="{00000000-0005-0000-0000-00000A6F0000}"/>
    <cellStyle name="Normal 3 2 3 4 3 3 2" xfId="18904" xr:uid="{00000000-0005-0000-0000-00000B6F0000}"/>
    <cellStyle name="Normal 3 2 3 4 3 3 2 2" xfId="33098" xr:uid="{00000000-0005-0000-0000-00000C6F0000}"/>
    <cellStyle name="Normal 3 2 3 4 3 3 3" xfId="33097" xr:uid="{00000000-0005-0000-0000-00000D6F0000}"/>
    <cellStyle name="Normal 3 2 3 4 3 3 4" xfId="51673" xr:uid="{00000000-0005-0000-0000-00000E6F0000}"/>
    <cellStyle name="Normal 3 2 3 4 3 4" xfId="5804" xr:uid="{00000000-0005-0000-0000-00000F6F0000}"/>
    <cellStyle name="Normal 3 2 3 4 3 4 2" xfId="16723" xr:uid="{00000000-0005-0000-0000-0000106F0000}"/>
    <cellStyle name="Normal 3 2 3 4 3 4 2 2" xfId="33100" xr:uid="{00000000-0005-0000-0000-0000116F0000}"/>
    <cellStyle name="Normal 3 2 3 4 3 4 3" xfId="33099" xr:uid="{00000000-0005-0000-0000-0000126F0000}"/>
    <cellStyle name="Normal 3 2 3 4 3 4 4" xfId="49492" xr:uid="{00000000-0005-0000-0000-0000136F0000}"/>
    <cellStyle name="Normal 3 2 3 4 3 5" xfId="12361" xr:uid="{00000000-0005-0000-0000-0000146F0000}"/>
    <cellStyle name="Normal 3 2 3 4 3 5 2" xfId="33101" xr:uid="{00000000-0005-0000-0000-0000156F0000}"/>
    <cellStyle name="Normal 3 2 3 4 3 6" xfId="33092" xr:uid="{00000000-0005-0000-0000-0000166F0000}"/>
    <cellStyle name="Normal 3 2 3 4 3 7" xfId="45130" xr:uid="{00000000-0005-0000-0000-0000176F0000}"/>
    <cellStyle name="Normal 3 2 3 4 4" xfId="2532" xr:uid="{00000000-0005-0000-0000-0000186F0000}"/>
    <cellStyle name="Normal 3 2 3 4 4 2" xfId="9075" xr:uid="{00000000-0005-0000-0000-0000196F0000}"/>
    <cellStyle name="Normal 3 2 3 4 4 2 2" xfId="19994" xr:uid="{00000000-0005-0000-0000-00001A6F0000}"/>
    <cellStyle name="Normal 3 2 3 4 4 2 2 2" xfId="33104" xr:uid="{00000000-0005-0000-0000-00001B6F0000}"/>
    <cellStyle name="Normal 3 2 3 4 4 2 3" xfId="33103" xr:uid="{00000000-0005-0000-0000-00001C6F0000}"/>
    <cellStyle name="Normal 3 2 3 4 4 2 4" xfId="52763" xr:uid="{00000000-0005-0000-0000-00001D6F0000}"/>
    <cellStyle name="Normal 3 2 3 4 4 3" xfId="13451" xr:uid="{00000000-0005-0000-0000-00001E6F0000}"/>
    <cellStyle name="Normal 3 2 3 4 4 3 2" xfId="33105" xr:uid="{00000000-0005-0000-0000-00001F6F0000}"/>
    <cellStyle name="Normal 3 2 3 4 4 4" xfId="33102" xr:uid="{00000000-0005-0000-0000-0000206F0000}"/>
    <cellStyle name="Normal 3 2 3 4 4 5" xfId="46220" xr:uid="{00000000-0005-0000-0000-0000216F0000}"/>
    <cellStyle name="Normal 3 2 3 4 5" xfId="6894" xr:uid="{00000000-0005-0000-0000-0000226F0000}"/>
    <cellStyle name="Normal 3 2 3 4 5 2" xfId="17813" xr:uid="{00000000-0005-0000-0000-0000236F0000}"/>
    <cellStyle name="Normal 3 2 3 4 5 2 2" xfId="33107" xr:uid="{00000000-0005-0000-0000-0000246F0000}"/>
    <cellStyle name="Normal 3 2 3 4 5 3" xfId="33106" xr:uid="{00000000-0005-0000-0000-0000256F0000}"/>
    <cellStyle name="Normal 3 2 3 4 5 4" xfId="50582" xr:uid="{00000000-0005-0000-0000-0000266F0000}"/>
    <cellStyle name="Normal 3 2 3 4 6" xfId="4713" xr:uid="{00000000-0005-0000-0000-0000276F0000}"/>
    <cellStyle name="Normal 3 2 3 4 6 2" xfId="15632" xr:uid="{00000000-0005-0000-0000-0000286F0000}"/>
    <cellStyle name="Normal 3 2 3 4 6 2 2" xfId="33109" xr:uid="{00000000-0005-0000-0000-0000296F0000}"/>
    <cellStyle name="Normal 3 2 3 4 6 3" xfId="33108" xr:uid="{00000000-0005-0000-0000-00002A6F0000}"/>
    <cellStyle name="Normal 3 2 3 4 6 4" xfId="48401" xr:uid="{00000000-0005-0000-0000-00002B6F0000}"/>
    <cellStyle name="Normal 3 2 3 4 7" xfId="11270" xr:uid="{00000000-0005-0000-0000-00002C6F0000}"/>
    <cellStyle name="Normal 3 2 3 4 7 2" xfId="33110" xr:uid="{00000000-0005-0000-0000-00002D6F0000}"/>
    <cellStyle name="Normal 3 2 3 4 8" xfId="33071" xr:uid="{00000000-0005-0000-0000-00002E6F0000}"/>
    <cellStyle name="Normal 3 2 3 4 9" xfId="44039" xr:uid="{00000000-0005-0000-0000-00002F6F0000}"/>
    <cellStyle name="Normal 3 2 3 5" xfId="439" xr:uid="{00000000-0005-0000-0000-0000306F0000}"/>
    <cellStyle name="Normal 3 2 3 5 2" xfId="1539" xr:uid="{00000000-0005-0000-0000-0000316F0000}"/>
    <cellStyle name="Normal 3 2 3 5 2 2" xfId="3722" xr:uid="{00000000-0005-0000-0000-0000326F0000}"/>
    <cellStyle name="Normal 3 2 3 5 2 2 2" xfId="10265" xr:uid="{00000000-0005-0000-0000-0000336F0000}"/>
    <cellStyle name="Normal 3 2 3 5 2 2 2 2" xfId="21184" xr:uid="{00000000-0005-0000-0000-0000346F0000}"/>
    <cellStyle name="Normal 3 2 3 5 2 2 2 2 2" xfId="33115" xr:uid="{00000000-0005-0000-0000-0000356F0000}"/>
    <cellStyle name="Normal 3 2 3 5 2 2 2 3" xfId="33114" xr:uid="{00000000-0005-0000-0000-0000366F0000}"/>
    <cellStyle name="Normal 3 2 3 5 2 2 2 4" xfId="53953" xr:uid="{00000000-0005-0000-0000-0000376F0000}"/>
    <cellStyle name="Normal 3 2 3 5 2 2 3" xfId="14641" xr:uid="{00000000-0005-0000-0000-0000386F0000}"/>
    <cellStyle name="Normal 3 2 3 5 2 2 3 2" xfId="33116" xr:uid="{00000000-0005-0000-0000-0000396F0000}"/>
    <cellStyle name="Normal 3 2 3 5 2 2 4" xfId="33113" xr:uid="{00000000-0005-0000-0000-00003A6F0000}"/>
    <cellStyle name="Normal 3 2 3 5 2 2 5" xfId="47410" xr:uid="{00000000-0005-0000-0000-00003B6F0000}"/>
    <cellStyle name="Normal 3 2 3 5 2 3" xfId="8084" xr:uid="{00000000-0005-0000-0000-00003C6F0000}"/>
    <cellStyle name="Normal 3 2 3 5 2 3 2" xfId="19003" xr:uid="{00000000-0005-0000-0000-00003D6F0000}"/>
    <cellStyle name="Normal 3 2 3 5 2 3 2 2" xfId="33118" xr:uid="{00000000-0005-0000-0000-00003E6F0000}"/>
    <cellStyle name="Normal 3 2 3 5 2 3 3" xfId="33117" xr:uid="{00000000-0005-0000-0000-00003F6F0000}"/>
    <cellStyle name="Normal 3 2 3 5 2 3 4" xfId="51772" xr:uid="{00000000-0005-0000-0000-0000406F0000}"/>
    <cellStyle name="Normal 3 2 3 5 2 4" xfId="5903" xr:uid="{00000000-0005-0000-0000-0000416F0000}"/>
    <cellStyle name="Normal 3 2 3 5 2 4 2" xfId="16822" xr:uid="{00000000-0005-0000-0000-0000426F0000}"/>
    <cellStyle name="Normal 3 2 3 5 2 4 2 2" xfId="33120" xr:uid="{00000000-0005-0000-0000-0000436F0000}"/>
    <cellStyle name="Normal 3 2 3 5 2 4 3" xfId="33119" xr:uid="{00000000-0005-0000-0000-0000446F0000}"/>
    <cellStyle name="Normal 3 2 3 5 2 4 4" xfId="49591" xr:uid="{00000000-0005-0000-0000-0000456F0000}"/>
    <cellStyle name="Normal 3 2 3 5 2 5" xfId="12460" xr:uid="{00000000-0005-0000-0000-0000466F0000}"/>
    <cellStyle name="Normal 3 2 3 5 2 5 2" xfId="33121" xr:uid="{00000000-0005-0000-0000-0000476F0000}"/>
    <cellStyle name="Normal 3 2 3 5 2 6" xfId="33112" xr:uid="{00000000-0005-0000-0000-0000486F0000}"/>
    <cellStyle name="Normal 3 2 3 5 2 7" xfId="45229" xr:uid="{00000000-0005-0000-0000-0000496F0000}"/>
    <cellStyle name="Normal 3 2 3 5 3" xfId="2631" xr:uid="{00000000-0005-0000-0000-00004A6F0000}"/>
    <cellStyle name="Normal 3 2 3 5 3 2" xfId="9174" xr:uid="{00000000-0005-0000-0000-00004B6F0000}"/>
    <cellStyle name="Normal 3 2 3 5 3 2 2" xfId="20093" xr:uid="{00000000-0005-0000-0000-00004C6F0000}"/>
    <cellStyle name="Normal 3 2 3 5 3 2 2 2" xfId="33124" xr:uid="{00000000-0005-0000-0000-00004D6F0000}"/>
    <cellStyle name="Normal 3 2 3 5 3 2 3" xfId="33123" xr:uid="{00000000-0005-0000-0000-00004E6F0000}"/>
    <cellStyle name="Normal 3 2 3 5 3 2 4" xfId="52862" xr:uid="{00000000-0005-0000-0000-00004F6F0000}"/>
    <cellStyle name="Normal 3 2 3 5 3 3" xfId="13550" xr:uid="{00000000-0005-0000-0000-0000506F0000}"/>
    <cellStyle name="Normal 3 2 3 5 3 3 2" xfId="33125" xr:uid="{00000000-0005-0000-0000-0000516F0000}"/>
    <cellStyle name="Normal 3 2 3 5 3 4" xfId="33122" xr:uid="{00000000-0005-0000-0000-0000526F0000}"/>
    <cellStyle name="Normal 3 2 3 5 3 5" xfId="46319" xr:uid="{00000000-0005-0000-0000-0000536F0000}"/>
    <cellStyle name="Normal 3 2 3 5 4" xfId="6993" xr:uid="{00000000-0005-0000-0000-0000546F0000}"/>
    <cellStyle name="Normal 3 2 3 5 4 2" xfId="17912" xr:uid="{00000000-0005-0000-0000-0000556F0000}"/>
    <cellStyle name="Normal 3 2 3 5 4 2 2" xfId="33127" xr:uid="{00000000-0005-0000-0000-0000566F0000}"/>
    <cellStyle name="Normal 3 2 3 5 4 3" xfId="33126" xr:uid="{00000000-0005-0000-0000-0000576F0000}"/>
    <cellStyle name="Normal 3 2 3 5 4 4" xfId="50681" xr:uid="{00000000-0005-0000-0000-0000586F0000}"/>
    <cellStyle name="Normal 3 2 3 5 5" xfId="4812" xr:uid="{00000000-0005-0000-0000-0000596F0000}"/>
    <cellStyle name="Normal 3 2 3 5 5 2" xfId="15731" xr:uid="{00000000-0005-0000-0000-00005A6F0000}"/>
    <cellStyle name="Normal 3 2 3 5 5 2 2" xfId="33129" xr:uid="{00000000-0005-0000-0000-00005B6F0000}"/>
    <cellStyle name="Normal 3 2 3 5 5 3" xfId="33128" xr:uid="{00000000-0005-0000-0000-00005C6F0000}"/>
    <cellStyle name="Normal 3 2 3 5 5 4" xfId="48500" xr:uid="{00000000-0005-0000-0000-00005D6F0000}"/>
    <cellStyle name="Normal 3 2 3 5 6" xfId="11369" xr:uid="{00000000-0005-0000-0000-00005E6F0000}"/>
    <cellStyle name="Normal 3 2 3 5 6 2" xfId="33130" xr:uid="{00000000-0005-0000-0000-00005F6F0000}"/>
    <cellStyle name="Normal 3 2 3 5 7" xfId="33111" xr:uid="{00000000-0005-0000-0000-0000606F0000}"/>
    <cellStyle name="Normal 3 2 3 5 8" xfId="44138" xr:uid="{00000000-0005-0000-0000-0000616F0000}"/>
    <cellStyle name="Normal 3 2 3 6" xfId="626" xr:uid="{00000000-0005-0000-0000-0000626F0000}"/>
    <cellStyle name="Normal 3 2 3 6 2" xfId="1725" xr:uid="{00000000-0005-0000-0000-0000636F0000}"/>
    <cellStyle name="Normal 3 2 3 6 2 2" xfId="3908" xr:uid="{00000000-0005-0000-0000-0000646F0000}"/>
    <cellStyle name="Normal 3 2 3 6 2 2 2" xfId="10451" xr:uid="{00000000-0005-0000-0000-0000656F0000}"/>
    <cellStyle name="Normal 3 2 3 6 2 2 2 2" xfId="21370" xr:uid="{00000000-0005-0000-0000-0000666F0000}"/>
    <cellStyle name="Normal 3 2 3 6 2 2 2 2 2" xfId="33135" xr:uid="{00000000-0005-0000-0000-0000676F0000}"/>
    <cellStyle name="Normal 3 2 3 6 2 2 2 3" xfId="33134" xr:uid="{00000000-0005-0000-0000-0000686F0000}"/>
    <cellStyle name="Normal 3 2 3 6 2 2 2 4" xfId="54139" xr:uid="{00000000-0005-0000-0000-0000696F0000}"/>
    <cellStyle name="Normal 3 2 3 6 2 2 3" xfId="14827" xr:uid="{00000000-0005-0000-0000-00006A6F0000}"/>
    <cellStyle name="Normal 3 2 3 6 2 2 3 2" xfId="33136" xr:uid="{00000000-0005-0000-0000-00006B6F0000}"/>
    <cellStyle name="Normal 3 2 3 6 2 2 4" xfId="33133" xr:uid="{00000000-0005-0000-0000-00006C6F0000}"/>
    <cellStyle name="Normal 3 2 3 6 2 2 5" xfId="47596" xr:uid="{00000000-0005-0000-0000-00006D6F0000}"/>
    <cellStyle name="Normal 3 2 3 6 2 3" xfId="8270" xr:uid="{00000000-0005-0000-0000-00006E6F0000}"/>
    <cellStyle name="Normal 3 2 3 6 2 3 2" xfId="19189" xr:uid="{00000000-0005-0000-0000-00006F6F0000}"/>
    <cellStyle name="Normal 3 2 3 6 2 3 2 2" xfId="33138" xr:uid="{00000000-0005-0000-0000-0000706F0000}"/>
    <cellStyle name="Normal 3 2 3 6 2 3 3" xfId="33137" xr:uid="{00000000-0005-0000-0000-0000716F0000}"/>
    <cellStyle name="Normal 3 2 3 6 2 3 4" xfId="51958" xr:uid="{00000000-0005-0000-0000-0000726F0000}"/>
    <cellStyle name="Normal 3 2 3 6 2 4" xfId="6089" xr:uid="{00000000-0005-0000-0000-0000736F0000}"/>
    <cellStyle name="Normal 3 2 3 6 2 4 2" xfId="17008" xr:uid="{00000000-0005-0000-0000-0000746F0000}"/>
    <cellStyle name="Normal 3 2 3 6 2 4 2 2" xfId="33140" xr:uid="{00000000-0005-0000-0000-0000756F0000}"/>
    <cellStyle name="Normal 3 2 3 6 2 4 3" xfId="33139" xr:uid="{00000000-0005-0000-0000-0000766F0000}"/>
    <cellStyle name="Normal 3 2 3 6 2 4 4" xfId="49777" xr:uid="{00000000-0005-0000-0000-0000776F0000}"/>
    <cellStyle name="Normal 3 2 3 6 2 5" xfId="12646" xr:uid="{00000000-0005-0000-0000-0000786F0000}"/>
    <cellStyle name="Normal 3 2 3 6 2 5 2" xfId="33141" xr:uid="{00000000-0005-0000-0000-0000796F0000}"/>
    <cellStyle name="Normal 3 2 3 6 2 6" xfId="33132" xr:uid="{00000000-0005-0000-0000-00007A6F0000}"/>
    <cellStyle name="Normal 3 2 3 6 2 7" xfId="45415" xr:uid="{00000000-0005-0000-0000-00007B6F0000}"/>
    <cellStyle name="Normal 3 2 3 6 3" xfId="2817" xr:uid="{00000000-0005-0000-0000-00007C6F0000}"/>
    <cellStyle name="Normal 3 2 3 6 3 2" xfId="9360" xr:uid="{00000000-0005-0000-0000-00007D6F0000}"/>
    <cellStyle name="Normal 3 2 3 6 3 2 2" xfId="20279" xr:uid="{00000000-0005-0000-0000-00007E6F0000}"/>
    <cellStyle name="Normal 3 2 3 6 3 2 2 2" xfId="33144" xr:uid="{00000000-0005-0000-0000-00007F6F0000}"/>
    <cellStyle name="Normal 3 2 3 6 3 2 3" xfId="33143" xr:uid="{00000000-0005-0000-0000-0000806F0000}"/>
    <cellStyle name="Normal 3 2 3 6 3 2 4" xfId="53048" xr:uid="{00000000-0005-0000-0000-0000816F0000}"/>
    <cellStyle name="Normal 3 2 3 6 3 3" xfId="13736" xr:uid="{00000000-0005-0000-0000-0000826F0000}"/>
    <cellStyle name="Normal 3 2 3 6 3 3 2" xfId="33145" xr:uid="{00000000-0005-0000-0000-0000836F0000}"/>
    <cellStyle name="Normal 3 2 3 6 3 4" xfId="33142" xr:uid="{00000000-0005-0000-0000-0000846F0000}"/>
    <cellStyle name="Normal 3 2 3 6 3 5" xfId="46505" xr:uid="{00000000-0005-0000-0000-0000856F0000}"/>
    <cellStyle name="Normal 3 2 3 6 4" xfId="7179" xr:uid="{00000000-0005-0000-0000-0000866F0000}"/>
    <cellStyle name="Normal 3 2 3 6 4 2" xfId="18098" xr:uid="{00000000-0005-0000-0000-0000876F0000}"/>
    <cellStyle name="Normal 3 2 3 6 4 2 2" xfId="33147" xr:uid="{00000000-0005-0000-0000-0000886F0000}"/>
    <cellStyle name="Normal 3 2 3 6 4 3" xfId="33146" xr:uid="{00000000-0005-0000-0000-0000896F0000}"/>
    <cellStyle name="Normal 3 2 3 6 4 4" xfId="50867" xr:uid="{00000000-0005-0000-0000-00008A6F0000}"/>
    <cellStyle name="Normal 3 2 3 6 5" xfId="4998" xr:uid="{00000000-0005-0000-0000-00008B6F0000}"/>
    <cellStyle name="Normal 3 2 3 6 5 2" xfId="15917" xr:uid="{00000000-0005-0000-0000-00008C6F0000}"/>
    <cellStyle name="Normal 3 2 3 6 5 2 2" xfId="33149" xr:uid="{00000000-0005-0000-0000-00008D6F0000}"/>
    <cellStyle name="Normal 3 2 3 6 5 3" xfId="33148" xr:uid="{00000000-0005-0000-0000-00008E6F0000}"/>
    <cellStyle name="Normal 3 2 3 6 5 4" xfId="48686" xr:uid="{00000000-0005-0000-0000-00008F6F0000}"/>
    <cellStyle name="Normal 3 2 3 6 6" xfId="11555" xr:uid="{00000000-0005-0000-0000-0000906F0000}"/>
    <cellStyle name="Normal 3 2 3 6 6 2" xfId="33150" xr:uid="{00000000-0005-0000-0000-0000916F0000}"/>
    <cellStyle name="Normal 3 2 3 6 7" xfId="33131" xr:uid="{00000000-0005-0000-0000-0000926F0000}"/>
    <cellStyle name="Normal 3 2 3 6 8" xfId="44324" xr:uid="{00000000-0005-0000-0000-0000936F0000}"/>
    <cellStyle name="Normal 3 2 3 7" xfId="724" xr:uid="{00000000-0005-0000-0000-0000946F0000}"/>
    <cellStyle name="Normal 3 2 3 7 2" xfId="1823" xr:uid="{00000000-0005-0000-0000-0000956F0000}"/>
    <cellStyle name="Normal 3 2 3 7 2 2" xfId="4006" xr:uid="{00000000-0005-0000-0000-0000966F0000}"/>
    <cellStyle name="Normal 3 2 3 7 2 2 2" xfId="10549" xr:uid="{00000000-0005-0000-0000-0000976F0000}"/>
    <cellStyle name="Normal 3 2 3 7 2 2 2 2" xfId="21468" xr:uid="{00000000-0005-0000-0000-0000986F0000}"/>
    <cellStyle name="Normal 3 2 3 7 2 2 2 2 2" xfId="33155" xr:uid="{00000000-0005-0000-0000-0000996F0000}"/>
    <cellStyle name="Normal 3 2 3 7 2 2 2 3" xfId="33154" xr:uid="{00000000-0005-0000-0000-00009A6F0000}"/>
    <cellStyle name="Normal 3 2 3 7 2 2 2 4" xfId="54237" xr:uid="{00000000-0005-0000-0000-00009B6F0000}"/>
    <cellStyle name="Normal 3 2 3 7 2 2 3" xfId="14925" xr:uid="{00000000-0005-0000-0000-00009C6F0000}"/>
    <cellStyle name="Normal 3 2 3 7 2 2 3 2" xfId="33156" xr:uid="{00000000-0005-0000-0000-00009D6F0000}"/>
    <cellStyle name="Normal 3 2 3 7 2 2 4" xfId="33153" xr:uid="{00000000-0005-0000-0000-00009E6F0000}"/>
    <cellStyle name="Normal 3 2 3 7 2 2 5" xfId="47694" xr:uid="{00000000-0005-0000-0000-00009F6F0000}"/>
    <cellStyle name="Normal 3 2 3 7 2 3" xfId="8368" xr:uid="{00000000-0005-0000-0000-0000A06F0000}"/>
    <cellStyle name="Normal 3 2 3 7 2 3 2" xfId="19287" xr:uid="{00000000-0005-0000-0000-0000A16F0000}"/>
    <cellStyle name="Normal 3 2 3 7 2 3 2 2" xfId="33158" xr:uid="{00000000-0005-0000-0000-0000A26F0000}"/>
    <cellStyle name="Normal 3 2 3 7 2 3 3" xfId="33157" xr:uid="{00000000-0005-0000-0000-0000A36F0000}"/>
    <cellStyle name="Normal 3 2 3 7 2 3 4" xfId="52056" xr:uid="{00000000-0005-0000-0000-0000A46F0000}"/>
    <cellStyle name="Normal 3 2 3 7 2 4" xfId="6187" xr:uid="{00000000-0005-0000-0000-0000A56F0000}"/>
    <cellStyle name="Normal 3 2 3 7 2 4 2" xfId="17106" xr:uid="{00000000-0005-0000-0000-0000A66F0000}"/>
    <cellStyle name="Normal 3 2 3 7 2 4 2 2" xfId="33160" xr:uid="{00000000-0005-0000-0000-0000A76F0000}"/>
    <cellStyle name="Normal 3 2 3 7 2 4 3" xfId="33159" xr:uid="{00000000-0005-0000-0000-0000A86F0000}"/>
    <cellStyle name="Normal 3 2 3 7 2 4 4" xfId="49875" xr:uid="{00000000-0005-0000-0000-0000A96F0000}"/>
    <cellStyle name="Normal 3 2 3 7 2 5" xfId="12744" xr:uid="{00000000-0005-0000-0000-0000AA6F0000}"/>
    <cellStyle name="Normal 3 2 3 7 2 5 2" xfId="33161" xr:uid="{00000000-0005-0000-0000-0000AB6F0000}"/>
    <cellStyle name="Normal 3 2 3 7 2 6" xfId="33152" xr:uid="{00000000-0005-0000-0000-0000AC6F0000}"/>
    <cellStyle name="Normal 3 2 3 7 2 7" xfId="45513" xr:uid="{00000000-0005-0000-0000-0000AD6F0000}"/>
    <cellStyle name="Normal 3 2 3 7 3" xfId="2915" xr:uid="{00000000-0005-0000-0000-0000AE6F0000}"/>
    <cellStyle name="Normal 3 2 3 7 3 2" xfId="9458" xr:uid="{00000000-0005-0000-0000-0000AF6F0000}"/>
    <cellStyle name="Normal 3 2 3 7 3 2 2" xfId="20377" xr:uid="{00000000-0005-0000-0000-0000B06F0000}"/>
    <cellStyle name="Normal 3 2 3 7 3 2 2 2" xfId="33164" xr:uid="{00000000-0005-0000-0000-0000B16F0000}"/>
    <cellStyle name="Normal 3 2 3 7 3 2 3" xfId="33163" xr:uid="{00000000-0005-0000-0000-0000B26F0000}"/>
    <cellStyle name="Normal 3 2 3 7 3 2 4" xfId="53146" xr:uid="{00000000-0005-0000-0000-0000B36F0000}"/>
    <cellStyle name="Normal 3 2 3 7 3 3" xfId="13834" xr:uid="{00000000-0005-0000-0000-0000B46F0000}"/>
    <cellStyle name="Normal 3 2 3 7 3 3 2" xfId="33165" xr:uid="{00000000-0005-0000-0000-0000B56F0000}"/>
    <cellStyle name="Normal 3 2 3 7 3 4" xfId="33162" xr:uid="{00000000-0005-0000-0000-0000B66F0000}"/>
    <cellStyle name="Normal 3 2 3 7 3 5" xfId="46603" xr:uid="{00000000-0005-0000-0000-0000B76F0000}"/>
    <cellStyle name="Normal 3 2 3 7 4" xfId="7277" xr:uid="{00000000-0005-0000-0000-0000B86F0000}"/>
    <cellStyle name="Normal 3 2 3 7 4 2" xfId="18196" xr:uid="{00000000-0005-0000-0000-0000B96F0000}"/>
    <cellStyle name="Normal 3 2 3 7 4 2 2" xfId="33167" xr:uid="{00000000-0005-0000-0000-0000BA6F0000}"/>
    <cellStyle name="Normal 3 2 3 7 4 3" xfId="33166" xr:uid="{00000000-0005-0000-0000-0000BB6F0000}"/>
    <cellStyle name="Normal 3 2 3 7 4 4" xfId="50965" xr:uid="{00000000-0005-0000-0000-0000BC6F0000}"/>
    <cellStyle name="Normal 3 2 3 7 5" xfId="5096" xr:uid="{00000000-0005-0000-0000-0000BD6F0000}"/>
    <cellStyle name="Normal 3 2 3 7 5 2" xfId="16015" xr:uid="{00000000-0005-0000-0000-0000BE6F0000}"/>
    <cellStyle name="Normal 3 2 3 7 5 2 2" xfId="33169" xr:uid="{00000000-0005-0000-0000-0000BF6F0000}"/>
    <cellStyle name="Normal 3 2 3 7 5 3" xfId="33168" xr:uid="{00000000-0005-0000-0000-0000C06F0000}"/>
    <cellStyle name="Normal 3 2 3 7 5 4" xfId="48784" xr:uid="{00000000-0005-0000-0000-0000C16F0000}"/>
    <cellStyle name="Normal 3 2 3 7 6" xfId="11653" xr:uid="{00000000-0005-0000-0000-0000C26F0000}"/>
    <cellStyle name="Normal 3 2 3 7 6 2" xfId="33170" xr:uid="{00000000-0005-0000-0000-0000C36F0000}"/>
    <cellStyle name="Normal 3 2 3 7 7" xfId="33151" xr:uid="{00000000-0005-0000-0000-0000C46F0000}"/>
    <cellStyle name="Normal 3 2 3 7 8" xfId="44422" xr:uid="{00000000-0005-0000-0000-0000C56F0000}"/>
    <cellStyle name="Normal 3 2 3 8" xfId="822" xr:uid="{00000000-0005-0000-0000-0000C66F0000}"/>
    <cellStyle name="Normal 3 2 3 8 2" xfId="1921" xr:uid="{00000000-0005-0000-0000-0000C76F0000}"/>
    <cellStyle name="Normal 3 2 3 8 2 2" xfId="4104" xr:uid="{00000000-0005-0000-0000-0000C86F0000}"/>
    <cellStyle name="Normal 3 2 3 8 2 2 2" xfId="10647" xr:uid="{00000000-0005-0000-0000-0000C96F0000}"/>
    <cellStyle name="Normal 3 2 3 8 2 2 2 2" xfId="21566" xr:uid="{00000000-0005-0000-0000-0000CA6F0000}"/>
    <cellStyle name="Normal 3 2 3 8 2 2 2 2 2" xfId="33175" xr:uid="{00000000-0005-0000-0000-0000CB6F0000}"/>
    <cellStyle name="Normal 3 2 3 8 2 2 2 3" xfId="33174" xr:uid="{00000000-0005-0000-0000-0000CC6F0000}"/>
    <cellStyle name="Normal 3 2 3 8 2 2 2 4" xfId="54335" xr:uid="{00000000-0005-0000-0000-0000CD6F0000}"/>
    <cellStyle name="Normal 3 2 3 8 2 2 3" xfId="15023" xr:uid="{00000000-0005-0000-0000-0000CE6F0000}"/>
    <cellStyle name="Normal 3 2 3 8 2 2 3 2" xfId="33176" xr:uid="{00000000-0005-0000-0000-0000CF6F0000}"/>
    <cellStyle name="Normal 3 2 3 8 2 2 4" xfId="33173" xr:uid="{00000000-0005-0000-0000-0000D06F0000}"/>
    <cellStyle name="Normal 3 2 3 8 2 2 5" xfId="47792" xr:uid="{00000000-0005-0000-0000-0000D16F0000}"/>
    <cellStyle name="Normal 3 2 3 8 2 3" xfId="8466" xr:uid="{00000000-0005-0000-0000-0000D26F0000}"/>
    <cellStyle name="Normal 3 2 3 8 2 3 2" xfId="19385" xr:uid="{00000000-0005-0000-0000-0000D36F0000}"/>
    <cellStyle name="Normal 3 2 3 8 2 3 2 2" xfId="33178" xr:uid="{00000000-0005-0000-0000-0000D46F0000}"/>
    <cellStyle name="Normal 3 2 3 8 2 3 3" xfId="33177" xr:uid="{00000000-0005-0000-0000-0000D56F0000}"/>
    <cellStyle name="Normal 3 2 3 8 2 3 4" xfId="52154" xr:uid="{00000000-0005-0000-0000-0000D66F0000}"/>
    <cellStyle name="Normal 3 2 3 8 2 4" xfId="6285" xr:uid="{00000000-0005-0000-0000-0000D76F0000}"/>
    <cellStyle name="Normal 3 2 3 8 2 4 2" xfId="17204" xr:uid="{00000000-0005-0000-0000-0000D86F0000}"/>
    <cellStyle name="Normal 3 2 3 8 2 4 2 2" xfId="33180" xr:uid="{00000000-0005-0000-0000-0000D96F0000}"/>
    <cellStyle name="Normal 3 2 3 8 2 4 3" xfId="33179" xr:uid="{00000000-0005-0000-0000-0000DA6F0000}"/>
    <cellStyle name="Normal 3 2 3 8 2 4 4" xfId="49973" xr:uid="{00000000-0005-0000-0000-0000DB6F0000}"/>
    <cellStyle name="Normal 3 2 3 8 2 5" xfId="12842" xr:uid="{00000000-0005-0000-0000-0000DC6F0000}"/>
    <cellStyle name="Normal 3 2 3 8 2 5 2" xfId="33181" xr:uid="{00000000-0005-0000-0000-0000DD6F0000}"/>
    <cellStyle name="Normal 3 2 3 8 2 6" xfId="33172" xr:uid="{00000000-0005-0000-0000-0000DE6F0000}"/>
    <cellStyle name="Normal 3 2 3 8 2 7" xfId="45611" xr:uid="{00000000-0005-0000-0000-0000DF6F0000}"/>
    <cellStyle name="Normal 3 2 3 8 3" xfId="3013" xr:uid="{00000000-0005-0000-0000-0000E06F0000}"/>
    <cellStyle name="Normal 3 2 3 8 3 2" xfId="9556" xr:uid="{00000000-0005-0000-0000-0000E16F0000}"/>
    <cellStyle name="Normal 3 2 3 8 3 2 2" xfId="20475" xr:uid="{00000000-0005-0000-0000-0000E26F0000}"/>
    <cellStyle name="Normal 3 2 3 8 3 2 2 2" xfId="33184" xr:uid="{00000000-0005-0000-0000-0000E36F0000}"/>
    <cellStyle name="Normal 3 2 3 8 3 2 3" xfId="33183" xr:uid="{00000000-0005-0000-0000-0000E46F0000}"/>
    <cellStyle name="Normal 3 2 3 8 3 2 4" xfId="53244" xr:uid="{00000000-0005-0000-0000-0000E56F0000}"/>
    <cellStyle name="Normal 3 2 3 8 3 3" xfId="13932" xr:uid="{00000000-0005-0000-0000-0000E66F0000}"/>
    <cellStyle name="Normal 3 2 3 8 3 3 2" xfId="33185" xr:uid="{00000000-0005-0000-0000-0000E76F0000}"/>
    <cellStyle name="Normal 3 2 3 8 3 4" xfId="33182" xr:uid="{00000000-0005-0000-0000-0000E86F0000}"/>
    <cellStyle name="Normal 3 2 3 8 3 5" xfId="46701" xr:uid="{00000000-0005-0000-0000-0000E96F0000}"/>
    <cellStyle name="Normal 3 2 3 8 4" xfId="7375" xr:uid="{00000000-0005-0000-0000-0000EA6F0000}"/>
    <cellStyle name="Normal 3 2 3 8 4 2" xfId="18294" xr:uid="{00000000-0005-0000-0000-0000EB6F0000}"/>
    <cellStyle name="Normal 3 2 3 8 4 2 2" xfId="33187" xr:uid="{00000000-0005-0000-0000-0000EC6F0000}"/>
    <cellStyle name="Normal 3 2 3 8 4 3" xfId="33186" xr:uid="{00000000-0005-0000-0000-0000ED6F0000}"/>
    <cellStyle name="Normal 3 2 3 8 4 4" xfId="51063" xr:uid="{00000000-0005-0000-0000-0000EE6F0000}"/>
    <cellStyle name="Normal 3 2 3 8 5" xfId="5194" xr:uid="{00000000-0005-0000-0000-0000EF6F0000}"/>
    <cellStyle name="Normal 3 2 3 8 5 2" xfId="16113" xr:uid="{00000000-0005-0000-0000-0000F06F0000}"/>
    <cellStyle name="Normal 3 2 3 8 5 2 2" xfId="33189" xr:uid="{00000000-0005-0000-0000-0000F16F0000}"/>
    <cellStyle name="Normal 3 2 3 8 5 3" xfId="33188" xr:uid="{00000000-0005-0000-0000-0000F26F0000}"/>
    <cellStyle name="Normal 3 2 3 8 5 4" xfId="48882" xr:uid="{00000000-0005-0000-0000-0000F36F0000}"/>
    <cellStyle name="Normal 3 2 3 8 6" xfId="11751" xr:uid="{00000000-0005-0000-0000-0000F46F0000}"/>
    <cellStyle name="Normal 3 2 3 8 6 2" xfId="33190" xr:uid="{00000000-0005-0000-0000-0000F56F0000}"/>
    <cellStyle name="Normal 3 2 3 8 7" xfId="33171" xr:uid="{00000000-0005-0000-0000-0000F66F0000}"/>
    <cellStyle name="Normal 3 2 3 8 8" xfId="44520" xr:uid="{00000000-0005-0000-0000-0000F76F0000}"/>
    <cellStyle name="Normal 3 2 3 9" xfId="934" xr:uid="{00000000-0005-0000-0000-0000F86F0000}"/>
    <cellStyle name="Normal 3 2 3 9 2" xfId="2032" xr:uid="{00000000-0005-0000-0000-0000F96F0000}"/>
    <cellStyle name="Normal 3 2 3 9 2 2" xfId="4215" xr:uid="{00000000-0005-0000-0000-0000FA6F0000}"/>
    <cellStyle name="Normal 3 2 3 9 2 2 2" xfId="10758" xr:uid="{00000000-0005-0000-0000-0000FB6F0000}"/>
    <cellStyle name="Normal 3 2 3 9 2 2 2 2" xfId="21677" xr:uid="{00000000-0005-0000-0000-0000FC6F0000}"/>
    <cellStyle name="Normal 3 2 3 9 2 2 2 2 2" xfId="33195" xr:uid="{00000000-0005-0000-0000-0000FD6F0000}"/>
    <cellStyle name="Normal 3 2 3 9 2 2 2 3" xfId="33194" xr:uid="{00000000-0005-0000-0000-0000FE6F0000}"/>
    <cellStyle name="Normal 3 2 3 9 2 2 2 4" xfId="54446" xr:uid="{00000000-0005-0000-0000-0000FF6F0000}"/>
    <cellStyle name="Normal 3 2 3 9 2 2 3" xfId="15134" xr:uid="{00000000-0005-0000-0000-000000700000}"/>
    <cellStyle name="Normal 3 2 3 9 2 2 3 2" xfId="33196" xr:uid="{00000000-0005-0000-0000-000001700000}"/>
    <cellStyle name="Normal 3 2 3 9 2 2 4" xfId="33193" xr:uid="{00000000-0005-0000-0000-000002700000}"/>
    <cellStyle name="Normal 3 2 3 9 2 2 5" xfId="47903" xr:uid="{00000000-0005-0000-0000-000003700000}"/>
    <cellStyle name="Normal 3 2 3 9 2 3" xfId="8577" xr:uid="{00000000-0005-0000-0000-000004700000}"/>
    <cellStyle name="Normal 3 2 3 9 2 3 2" xfId="19496" xr:uid="{00000000-0005-0000-0000-000005700000}"/>
    <cellStyle name="Normal 3 2 3 9 2 3 2 2" xfId="33198" xr:uid="{00000000-0005-0000-0000-000006700000}"/>
    <cellStyle name="Normal 3 2 3 9 2 3 3" xfId="33197" xr:uid="{00000000-0005-0000-0000-000007700000}"/>
    <cellStyle name="Normal 3 2 3 9 2 3 4" xfId="52265" xr:uid="{00000000-0005-0000-0000-000008700000}"/>
    <cellStyle name="Normal 3 2 3 9 2 4" xfId="6396" xr:uid="{00000000-0005-0000-0000-000009700000}"/>
    <cellStyle name="Normal 3 2 3 9 2 4 2" xfId="17315" xr:uid="{00000000-0005-0000-0000-00000A700000}"/>
    <cellStyle name="Normal 3 2 3 9 2 4 2 2" xfId="33200" xr:uid="{00000000-0005-0000-0000-00000B700000}"/>
    <cellStyle name="Normal 3 2 3 9 2 4 3" xfId="33199" xr:uid="{00000000-0005-0000-0000-00000C700000}"/>
    <cellStyle name="Normal 3 2 3 9 2 4 4" xfId="50084" xr:uid="{00000000-0005-0000-0000-00000D700000}"/>
    <cellStyle name="Normal 3 2 3 9 2 5" xfId="12953" xr:uid="{00000000-0005-0000-0000-00000E700000}"/>
    <cellStyle name="Normal 3 2 3 9 2 5 2" xfId="33201" xr:uid="{00000000-0005-0000-0000-00000F700000}"/>
    <cellStyle name="Normal 3 2 3 9 2 6" xfId="33192" xr:uid="{00000000-0005-0000-0000-000010700000}"/>
    <cellStyle name="Normal 3 2 3 9 2 7" xfId="45722" xr:uid="{00000000-0005-0000-0000-000011700000}"/>
    <cellStyle name="Normal 3 2 3 9 3" xfId="3124" xr:uid="{00000000-0005-0000-0000-000012700000}"/>
    <cellStyle name="Normal 3 2 3 9 3 2" xfId="9667" xr:uid="{00000000-0005-0000-0000-000013700000}"/>
    <cellStyle name="Normal 3 2 3 9 3 2 2" xfId="20586" xr:uid="{00000000-0005-0000-0000-000014700000}"/>
    <cellStyle name="Normal 3 2 3 9 3 2 2 2" xfId="33204" xr:uid="{00000000-0005-0000-0000-000015700000}"/>
    <cellStyle name="Normal 3 2 3 9 3 2 3" xfId="33203" xr:uid="{00000000-0005-0000-0000-000016700000}"/>
    <cellStyle name="Normal 3 2 3 9 3 2 4" xfId="53355" xr:uid="{00000000-0005-0000-0000-000017700000}"/>
    <cellStyle name="Normal 3 2 3 9 3 3" xfId="14043" xr:uid="{00000000-0005-0000-0000-000018700000}"/>
    <cellStyle name="Normal 3 2 3 9 3 3 2" xfId="33205" xr:uid="{00000000-0005-0000-0000-000019700000}"/>
    <cellStyle name="Normal 3 2 3 9 3 4" xfId="33202" xr:uid="{00000000-0005-0000-0000-00001A700000}"/>
    <cellStyle name="Normal 3 2 3 9 3 5" xfId="46812" xr:uid="{00000000-0005-0000-0000-00001B700000}"/>
    <cellStyle name="Normal 3 2 3 9 4" xfId="7486" xr:uid="{00000000-0005-0000-0000-00001C700000}"/>
    <cellStyle name="Normal 3 2 3 9 4 2" xfId="18405" xr:uid="{00000000-0005-0000-0000-00001D700000}"/>
    <cellStyle name="Normal 3 2 3 9 4 2 2" xfId="33207" xr:uid="{00000000-0005-0000-0000-00001E700000}"/>
    <cellStyle name="Normal 3 2 3 9 4 3" xfId="33206" xr:uid="{00000000-0005-0000-0000-00001F700000}"/>
    <cellStyle name="Normal 3 2 3 9 4 4" xfId="51174" xr:uid="{00000000-0005-0000-0000-000020700000}"/>
    <cellStyle name="Normal 3 2 3 9 5" xfId="5305" xr:uid="{00000000-0005-0000-0000-000021700000}"/>
    <cellStyle name="Normal 3 2 3 9 5 2" xfId="16224" xr:uid="{00000000-0005-0000-0000-000022700000}"/>
    <cellStyle name="Normal 3 2 3 9 5 2 2" xfId="33209" xr:uid="{00000000-0005-0000-0000-000023700000}"/>
    <cellStyle name="Normal 3 2 3 9 5 3" xfId="33208" xr:uid="{00000000-0005-0000-0000-000024700000}"/>
    <cellStyle name="Normal 3 2 3 9 5 4" xfId="48993" xr:uid="{00000000-0005-0000-0000-000025700000}"/>
    <cellStyle name="Normal 3 2 3 9 6" xfId="11862" xr:uid="{00000000-0005-0000-0000-000026700000}"/>
    <cellStyle name="Normal 3 2 3 9 6 2" xfId="33210" xr:uid="{00000000-0005-0000-0000-000027700000}"/>
    <cellStyle name="Normal 3 2 3 9 7" xfId="33191" xr:uid="{00000000-0005-0000-0000-000028700000}"/>
    <cellStyle name="Normal 3 2 3 9 8" xfId="44631" xr:uid="{00000000-0005-0000-0000-000029700000}"/>
    <cellStyle name="Normal 3 2 4" xfId="112" xr:uid="{00000000-0005-0000-0000-00002A700000}"/>
    <cellStyle name="Normal 3 2 4 10" xfId="1128" xr:uid="{00000000-0005-0000-0000-00002B700000}"/>
    <cellStyle name="Normal 3 2 4 10 2" xfId="2226" xr:uid="{00000000-0005-0000-0000-00002C700000}"/>
    <cellStyle name="Normal 3 2 4 10 2 2" xfId="4409" xr:uid="{00000000-0005-0000-0000-00002D700000}"/>
    <cellStyle name="Normal 3 2 4 10 2 2 2" xfId="10952" xr:uid="{00000000-0005-0000-0000-00002E700000}"/>
    <cellStyle name="Normal 3 2 4 10 2 2 2 2" xfId="21871" xr:uid="{00000000-0005-0000-0000-00002F700000}"/>
    <cellStyle name="Normal 3 2 4 10 2 2 2 2 2" xfId="33216" xr:uid="{00000000-0005-0000-0000-000030700000}"/>
    <cellStyle name="Normal 3 2 4 10 2 2 2 3" xfId="33215" xr:uid="{00000000-0005-0000-0000-000031700000}"/>
    <cellStyle name="Normal 3 2 4 10 2 2 2 4" xfId="54640" xr:uid="{00000000-0005-0000-0000-000032700000}"/>
    <cellStyle name="Normal 3 2 4 10 2 2 3" xfId="15328" xr:uid="{00000000-0005-0000-0000-000033700000}"/>
    <cellStyle name="Normal 3 2 4 10 2 2 3 2" xfId="33217" xr:uid="{00000000-0005-0000-0000-000034700000}"/>
    <cellStyle name="Normal 3 2 4 10 2 2 4" xfId="33214" xr:uid="{00000000-0005-0000-0000-000035700000}"/>
    <cellStyle name="Normal 3 2 4 10 2 2 5" xfId="48097" xr:uid="{00000000-0005-0000-0000-000036700000}"/>
    <cellStyle name="Normal 3 2 4 10 2 3" xfId="8771" xr:uid="{00000000-0005-0000-0000-000037700000}"/>
    <cellStyle name="Normal 3 2 4 10 2 3 2" xfId="19690" xr:uid="{00000000-0005-0000-0000-000038700000}"/>
    <cellStyle name="Normal 3 2 4 10 2 3 2 2" xfId="33219" xr:uid="{00000000-0005-0000-0000-000039700000}"/>
    <cellStyle name="Normal 3 2 4 10 2 3 3" xfId="33218" xr:uid="{00000000-0005-0000-0000-00003A700000}"/>
    <cellStyle name="Normal 3 2 4 10 2 3 4" xfId="52459" xr:uid="{00000000-0005-0000-0000-00003B700000}"/>
    <cellStyle name="Normal 3 2 4 10 2 4" xfId="6590" xr:uid="{00000000-0005-0000-0000-00003C700000}"/>
    <cellStyle name="Normal 3 2 4 10 2 4 2" xfId="17509" xr:uid="{00000000-0005-0000-0000-00003D700000}"/>
    <cellStyle name="Normal 3 2 4 10 2 4 2 2" xfId="33221" xr:uid="{00000000-0005-0000-0000-00003E700000}"/>
    <cellStyle name="Normal 3 2 4 10 2 4 3" xfId="33220" xr:uid="{00000000-0005-0000-0000-00003F700000}"/>
    <cellStyle name="Normal 3 2 4 10 2 4 4" xfId="50278" xr:uid="{00000000-0005-0000-0000-000040700000}"/>
    <cellStyle name="Normal 3 2 4 10 2 5" xfId="13147" xr:uid="{00000000-0005-0000-0000-000041700000}"/>
    <cellStyle name="Normal 3 2 4 10 2 5 2" xfId="33222" xr:uid="{00000000-0005-0000-0000-000042700000}"/>
    <cellStyle name="Normal 3 2 4 10 2 6" xfId="33213" xr:uid="{00000000-0005-0000-0000-000043700000}"/>
    <cellStyle name="Normal 3 2 4 10 2 7" xfId="45916" xr:uid="{00000000-0005-0000-0000-000044700000}"/>
    <cellStyle name="Normal 3 2 4 10 3" xfId="3318" xr:uid="{00000000-0005-0000-0000-000045700000}"/>
    <cellStyle name="Normal 3 2 4 10 3 2" xfId="9861" xr:uid="{00000000-0005-0000-0000-000046700000}"/>
    <cellStyle name="Normal 3 2 4 10 3 2 2" xfId="20780" xr:uid="{00000000-0005-0000-0000-000047700000}"/>
    <cellStyle name="Normal 3 2 4 10 3 2 2 2" xfId="33225" xr:uid="{00000000-0005-0000-0000-000048700000}"/>
    <cellStyle name="Normal 3 2 4 10 3 2 3" xfId="33224" xr:uid="{00000000-0005-0000-0000-000049700000}"/>
    <cellStyle name="Normal 3 2 4 10 3 2 4" xfId="53549" xr:uid="{00000000-0005-0000-0000-00004A700000}"/>
    <cellStyle name="Normal 3 2 4 10 3 3" xfId="14237" xr:uid="{00000000-0005-0000-0000-00004B700000}"/>
    <cellStyle name="Normal 3 2 4 10 3 3 2" xfId="33226" xr:uid="{00000000-0005-0000-0000-00004C700000}"/>
    <cellStyle name="Normal 3 2 4 10 3 4" xfId="33223" xr:uid="{00000000-0005-0000-0000-00004D700000}"/>
    <cellStyle name="Normal 3 2 4 10 3 5" xfId="47006" xr:uid="{00000000-0005-0000-0000-00004E700000}"/>
    <cellStyle name="Normal 3 2 4 10 4" xfId="7680" xr:uid="{00000000-0005-0000-0000-00004F700000}"/>
    <cellStyle name="Normal 3 2 4 10 4 2" xfId="18599" xr:uid="{00000000-0005-0000-0000-000050700000}"/>
    <cellStyle name="Normal 3 2 4 10 4 2 2" xfId="33228" xr:uid="{00000000-0005-0000-0000-000051700000}"/>
    <cellStyle name="Normal 3 2 4 10 4 3" xfId="33227" xr:uid="{00000000-0005-0000-0000-000052700000}"/>
    <cellStyle name="Normal 3 2 4 10 4 4" xfId="51368" xr:uid="{00000000-0005-0000-0000-000053700000}"/>
    <cellStyle name="Normal 3 2 4 10 5" xfId="5499" xr:uid="{00000000-0005-0000-0000-000054700000}"/>
    <cellStyle name="Normal 3 2 4 10 5 2" xfId="16418" xr:uid="{00000000-0005-0000-0000-000055700000}"/>
    <cellStyle name="Normal 3 2 4 10 5 2 2" xfId="33230" xr:uid="{00000000-0005-0000-0000-000056700000}"/>
    <cellStyle name="Normal 3 2 4 10 5 3" xfId="33229" xr:uid="{00000000-0005-0000-0000-000057700000}"/>
    <cellStyle name="Normal 3 2 4 10 5 4" xfId="49187" xr:uid="{00000000-0005-0000-0000-000058700000}"/>
    <cellStyle name="Normal 3 2 4 10 6" xfId="12056" xr:uid="{00000000-0005-0000-0000-000059700000}"/>
    <cellStyle name="Normal 3 2 4 10 6 2" xfId="33231" xr:uid="{00000000-0005-0000-0000-00005A700000}"/>
    <cellStyle name="Normal 3 2 4 10 7" xfId="33212" xr:uid="{00000000-0005-0000-0000-00005B700000}"/>
    <cellStyle name="Normal 3 2 4 10 8" xfId="44825" xr:uid="{00000000-0005-0000-0000-00005C700000}"/>
    <cellStyle name="Normal 3 2 4 11" xfId="1232" xr:uid="{00000000-0005-0000-0000-00005D700000}"/>
    <cellStyle name="Normal 3 2 4 11 2" xfId="2330" xr:uid="{00000000-0005-0000-0000-00005E700000}"/>
    <cellStyle name="Normal 3 2 4 11 2 2" xfId="4511" xr:uid="{00000000-0005-0000-0000-00005F700000}"/>
    <cellStyle name="Normal 3 2 4 11 2 2 2" xfId="11054" xr:uid="{00000000-0005-0000-0000-000060700000}"/>
    <cellStyle name="Normal 3 2 4 11 2 2 2 2" xfId="21973" xr:uid="{00000000-0005-0000-0000-000061700000}"/>
    <cellStyle name="Normal 3 2 4 11 2 2 2 2 2" xfId="33236" xr:uid="{00000000-0005-0000-0000-000062700000}"/>
    <cellStyle name="Normal 3 2 4 11 2 2 2 3" xfId="33235" xr:uid="{00000000-0005-0000-0000-000063700000}"/>
    <cellStyle name="Normal 3 2 4 11 2 2 2 4" xfId="54742" xr:uid="{00000000-0005-0000-0000-000064700000}"/>
    <cellStyle name="Normal 3 2 4 11 2 2 3" xfId="15430" xr:uid="{00000000-0005-0000-0000-000065700000}"/>
    <cellStyle name="Normal 3 2 4 11 2 2 3 2" xfId="33237" xr:uid="{00000000-0005-0000-0000-000066700000}"/>
    <cellStyle name="Normal 3 2 4 11 2 2 4" xfId="33234" xr:uid="{00000000-0005-0000-0000-000067700000}"/>
    <cellStyle name="Normal 3 2 4 11 2 2 5" xfId="48199" xr:uid="{00000000-0005-0000-0000-000068700000}"/>
    <cellStyle name="Normal 3 2 4 11 2 3" xfId="8873" xr:uid="{00000000-0005-0000-0000-000069700000}"/>
    <cellStyle name="Normal 3 2 4 11 2 3 2" xfId="19792" xr:uid="{00000000-0005-0000-0000-00006A700000}"/>
    <cellStyle name="Normal 3 2 4 11 2 3 2 2" xfId="33239" xr:uid="{00000000-0005-0000-0000-00006B700000}"/>
    <cellStyle name="Normal 3 2 4 11 2 3 3" xfId="33238" xr:uid="{00000000-0005-0000-0000-00006C700000}"/>
    <cellStyle name="Normal 3 2 4 11 2 3 4" xfId="52561" xr:uid="{00000000-0005-0000-0000-00006D700000}"/>
    <cellStyle name="Normal 3 2 4 11 2 4" xfId="6692" xr:uid="{00000000-0005-0000-0000-00006E700000}"/>
    <cellStyle name="Normal 3 2 4 11 2 4 2" xfId="17611" xr:uid="{00000000-0005-0000-0000-00006F700000}"/>
    <cellStyle name="Normal 3 2 4 11 2 4 2 2" xfId="33241" xr:uid="{00000000-0005-0000-0000-000070700000}"/>
    <cellStyle name="Normal 3 2 4 11 2 4 3" xfId="33240" xr:uid="{00000000-0005-0000-0000-000071700000}"/>
    <cellStyle name="Normal 3 2 4 11 2 4 4" xfId="50380" xr:uid="{00000000-0005-0000-0000-000072700000}"/>
    <cellStyle name="Normal 3 2 4 11 2 5" xfId="13249" xr:uid="{00000000-0005-0000-0000-000073700000}"/>
    <cellStyle name="Normal 3 2 4 11 2 5 2" xfId="33242" xr:uid="{00000000-0005-0000-0000-000074700000}"/>
    <cellStyle name="Normal 3 2 4 11 2 6" xfId="33233" xr:uid="{00000000-0005-0000-0000-000075700000}"/>
    <cellStyle name="Normal 3 2 4 11 2 7" xfId="46018" xr:uid="{00000000-0005-0000-0000-000076700000}"/>
    <cellStyle name="Normal 3 2 4 11 3" xfId="3420" xr:uid="{00000000-0005-0000-0000-000077700000}"/>
    <cellStyle name="Normal 3 2 4 11 3 2" xfId="9963" xr:uid="{00000000-0005-0000-0000-000078700000}"/>
    <cellStyle name="Normal 3 2 4 11 3 2 2" xfId="20882" xr:uid="{00000000-0005-0000-0000-000079700000}"/>
    <cellStyle name="Normal 3 2 4 11 3 2 2 2" xfId="33245" xr:uid="{00000000-0005-0000-0000-00007A700000}"/>
    <cellStyle name="Normal 3 2 4 11 3 2 3" xfId="33244" xr:uid="{00000000-0005-0000-0000-00007B700000}"/>
    <cellStyle name="Normal 3 2 4 11 3 2 4" xfId="53651" xr:uid="{00000000-0005-0000-0000-00007C700000}"/>
    <cellStyle name="Normal 3 2 4 11 3 3" xfId="14339" xr:uid="{00000000-0005-0000-0000-00007D700000}"/>
    <cellStyle name="Normal 3 2 4 11 3 3 2" xfId="33246" xr:uid="{00000000-0005-0000-0000-00007E700000}"/>
    <cellStyle name="Normal 3 2 4 11 3 4" xfId="33243" xr:uid="{00000000-0005-0000-0000-00007F700000}"/>
    <cellStyle name="Normal 3 2 4 11 3 5" xfId="47108" xr:uid="{00000000-0005-0000-0000-000080700000}"/>
    <cellStyle name="Normal 3 2 4 11 4" xfId="7782" xr:uid="{00000000-0005-0000-0000-000081700000}"/>
    <cellStyle name="Normal 3 2 4 11 4 2" xfId="18701" xr:uid="{00000000-0005-0000-0000-000082700000}"/>
    <cellStyle name="Normal 3 2 4 11 4 2 2" xfId="33248" xr:uid="{00000000-0005-0000-0000-000083700000}"/>
    <cellStyle name="Normal 3 2 4 11 4 3" xfId="33247" xr:uid="{00000000-0005-0000-0000-000084700000}"/>
    <cellStyle name="Normal 3 2 4 11 4 4" xfId="51470" xr:uid="{00000000-0005-0000-0000-000085700000}"/>
    <cellStyle name="Normal 3 2 4 11 5" xfId="5601" xr:uid="{00000000-0005-0000-0000-000086700000}"/>
    <cellStyle name="Normal 3 2 4 11 5 2" xfId="16520" xr:uid="{00000000-0005-0000-0000-000087700000}"/>
    <cellStyle name="Normal 3 2 4 11 5 2 2" xfId="33250" xr:uid="{00000000-0005-0000-0000-000088700000}"/>
    <cellStyle name="Normal 3 2 4 11 5 3" xfId="33249" xr:uid="{00000000-0005-0000-0000-000089700000}"/>
    <cellStyle name="Normal 3 2 4 11 5 4" xfId="49289" xr:uid="{00000000-0005-0000-0000-00008A700000}"/>
    <cellStyle name="Normal 3 2 4 11 6" xfId="12158" xr:uid="{00000000-0005-0000-0000-00008B700000}"/>
    <cellStyle name="Normal 3 2 4 11 6 2" xfId="33251" xr:uid="{00000000-0005-0000-0000-00008C700000}"/>
    <cellStyle name="Normal 3 2 4 11 7" xfId="33232" xr:uid="{00000000-0005-0000-0000-00008D700000}"/>
    <cellStyle name="Normal 3 2 4 11 8" xfId="44927" xr:uid="{00000000-0005-0000-0000-00008E700000}"/>
    <cellStyle name="Normal 3 2 4 12" xfId="1351" xr:uid="{00000000-0005-0000-0000-00008F700000}"/>
    <cellStyle name="Normal 3 2 4 12 2" xfId="3534" xr:uid="{00000000-0005-0000-0000-000090700000}"/>
    <cellStyle name="Normal 3 2 4 12 2 2" xfId="10077" xr:uid="{00000000-0005-0000-0000-000091700000}"/>
    <cellStyle name="Normal 3 2 4 12 2 2 2" xfId="20996" xr:uid="{00000000-0005-0000-0000-000092700000}"/>
    <cellStyle name="Normal 3 2 4 12 2 2 2 2" xfId="33255" xr:uid="{00000000-0005-0000-0000-000093700000}"/>
    <cellStyle name="Normal 3 2 4 12 2 2 3" xfId="33254" xr:uid="{00000000-0005-0000-0000-000094700000}"/>
    <cellStyle name="Normal 3 2 4 12 2 2 4" xfId="53765" xr:uid="{00000000-0005-0000-0000-000095700000}"/>
    <cellStyle name="Normal 3 2 4 12 2 3" xfId="14453" xr:uid="{00000000-0005-0000-0000-000096700000}"/>
    <cellStyle name="Normal 3 2 4 12 2 3 2" xfId="33256" xr:uid="{00000000-0005-0000-0000-000097700000}"/>
    <cellStyle name="Normal 3 2 4 12 2 4" xfId="33253" xr:uid="{00000000-0005-0000-0000-000098700000}"/>
    <cellStyle name="Normal 3 2 4 12 2 5" xfId="47222" xr:uid="{00000000-0005-0000-0000-000099700000}"/>
    <cellStyle name="Normal 3 2 4 12 3" xfId="7896" xr:uid="{00000000-0005-0000-0000-00009A700000}"/>
    <cellStyle name="Normal 3 2 4 12 3 2" xfId="18815" xr:uid="{00000000-0005-0000-0000-00009B700000}"/>
    <cellStyle name="Normal 3 2 4 12 3 2 2" xfId="33258" xr:uid="{00000000-0005-0000-0000-00009C700000}"/>
    <cellStyle name="Normal 3 2 4 12 3 3" xfId="33257" xr:uid="{00000000-0005-0000-0000-00009D700000}"/>
    <cellStyle name="Normal 3 2 4 12 3 4" xfId="51584" xr:uid="{00000000-0005-0000-0000-00009E700000}"/>
    <cellStyle name="Normal 3 2 4 12 4" xfId="5715" xr:uid="{00000000-0005-0000-0000-00009F700000}"/>
    <cellStyle name="Normal 3 2 4 12 4 2" xfId="16634" xr:uid="{00000000-0005-0000-0000-0000A0700000}"/>
    <cellStyle name="Normal 3 2 4 12 4 2 2" xfId="33260" xr:uid="{00000000-0005-0000-0000-0000A1700000}"/>
    <cellStyle name="Normal 3 2 4 12 4 3" xfId="33259" xr:uid="{00000000-0005-0000-0000-0000A2700000}"/>
    <cellStyle name="Normal 3 2 4 12 4 4" xfId="49403" xr:uid="{00000000-0005-0000-0000-0000A3700000}"/>
    <cellStyle name="Normal 3 2 4 12 5" xfId="12272" xr:uid="{00000000-0005-0000-0000-0000A4700000}"/>
    <cellStyle name="Normal 3 2 4 12 5 2" xfId="33261" xr:uid="{00000000-0005-0000-0000-0000A5700000}"/>
    <cellStyle name="Normal 3 2 4 12 6" xfId="33252" xr:uid="{00000000-0005-0000-0000-0000A6700000}"/>
    <cellStyle name="Normal 3 2 4 12 7" xfId="45041" xr:uid="{00000000-0005-0000-0000-0000A7700000}"/>
    <cellStyle name="Normal 3 2 4 13" xfId="2431" xr:uid="{00000000-0005-0000-0000-0000A8700000}"/>
    <cellStyle name="Normal 3 2 4 13 2" xfId="8974" xr:uid="{00000000-0005-0000-0000-0000A9700000}"/>
    <cellStyle name="Normal 3 2 4 13 2 2" xfId="19893" xr:uid="{00000000-0005-0000-0000-0000AA700000}"/>
    <cellStyle name="Normal 3 2 4 13 2 2 2" xfId="33264" xr:uid="{00000000-0005-0000-0000-0000AB700000}"/>
    <cellStyle name="Normal 3 2 4 13 2 3" xfId="33263" xr:uid="{00000000-0005-0000-0000-0000AC700000}"/>
    <cellStyle name="Normal 3 2 4 13 2 4" xfId="52662" xr:uid="{00000000-0005-0000-0000-0000AD700000}"/>
    <cellStyle name="Normal 3 2 4 13 3" xfId="13350" xr:uid="{00000000-0005-0000-0000-0000AE700000}"/>
    <cellStyle name="Normal 3 2 4 13 3 2" xfId="33265" xr:uid="{00000000-0005-0000-0000-0000AF700000}"/>
    <cellStyle name="Normal 3 2 4 13 4" xfId="33262" xr:uid="{00000000-0005-0000-0000-0000B0700000}"/>
    <cellStyle name="Normal 3 2 4 13 5" xfId="46119" xr:uid="{00000000-0005-0000-0000-0000B1700000}"/>
    <cellStyle name="Normal 3 2 4 14" xfId="6793" xr:uid="{00000000-0005-0000-0000-0000B2700000}"/>
    <cellStyle name="Normal 3 2 4 14 2" xfId="17712" xr:uid="{00000000-0005-0000-0000-0000B3700000}"/>
    <cellStyle name="Normal 3 2 4 14 2 2" xfId="33267" xr:uid="{00000000-0005-0000-0000-0000B4700000}"/>
    <cellStyle name="Normal 3 2 4 14 3" xfId="33266" xr:uid="{00000000-0005-0000-0000-0000B5700000}"/>
    <cellStyle name="Normal 3 2 4 14 4" xfId="50481" xr:uid="{00000000-0005-0000-0000-0000B6700000}"/>
    <cellStyle name="Normal 3 2 4 15" xfId="4612" xr:uid="{00000000-0005-0000-0000-0000B7700000}"/>
    <cellStyle name="Normal 3 2 4 15 2" xfId="15531" xr:uid="{00000000-0005-0000-0000-0000B8700000}"/>
    <cellStyle name="Normal 3 2 4 15 2 2" xfId="33269" xr:uid="{00000000-0005-0000-0000-0000B9700000}"/>
    <cellStyle name="Normal 3 2 4 15 3" xfId="33268" xr:uid="{00000000-0005-0000-0000-0000BA700000}"/>
    <cellStyle name="Normal 3 2 4 15 4" xfId="48300" xr:uid="{00000000-0005-0000-0000-0000BB700000}"/>
    <cellStyle name="Normal 3 2 4 16" xfId="11181" xr:uid="{00000000-0005-0000-0000-0000BC700000}"/>
    <cellStyle name="Normal 3 2 4 16 2" xfId="33270" xr:uid="{00000000-0005-0000-0000-0000BD700000}"/>
    <cellStyle name="Normal 3 2 4 17" xfId="33211" xr:uid="{00000000-0005-0000-0000-0000BE700000}"/>
    <cellStyle name="Normal 3 2 4 18" xfId="43938" xr:uid="{00000000-0005-0000-0000-0000BF700000}"/>
    <cellStyle name="Normal 3 2 4 2" xfId="154" xr:uid="{00000000-0005-0000-0000-0000C0700000}"/>
    <cellStyle name="Normal 3 2 4 2 10" xfId="1268" xr:uid="{00000000-0005-0000-0000-0000C1700000}"/>
    <cellStyle name="Normal 3 2 4 2 10 2" xfId="2366" xr:uid="{00000000-0005-0000-0000-0000C2700000}"/>
    <cellStyle name="Normal 3 2 4 2 10 2 2" xfId="4547" xr:uid="{00000000-0005-0000-0000-0000C3700000}"/>
    <cellStyle name="Normal 3 2 4 2 10 2 2 2" xfId="11090" xr:uid="{00000000-0005-0000-0000-0000C4700000}"/>
    <cellStyle name="Normal 3 2 4 2 10 2 2 2 2" xfId="22009" xr:uid="{00000000-0005-0000-0000-0000C5700000}"/>
    <cellStyle name="Normal 3 2 4 2 10 2 2 2 2 2" xfId="33276" xr:uid="{00000000-0005-0000-0000-0000C6700000}"/>
    <cellStyle name="Normal 3 2 4 2 10 2 2 2 3" xfId="33275" xr:uid="{00000000-0005-0000-0000-0000C7700000}"/>
    <cellStyle name="Normal 3 2 4 2 10 2 2 2 4" xfId="54778" xr:uid="{00000000-0005-0000-0000-0000C8700000}"/>
    <cellStyle name="Normal 3 2 4 2 10 2 2 3" xfId="15466" xr:uid="{00000000-0005-0000-0000-0000C9700000}"/>
    <cellStyle name="Normal 3 2 4 2 10 2 2 3 2" xfId="33277" xr:uid="{00000000-0005-0000-0000-0000CA700000}"/>
    <cellStyle name="Normal 3 2 4 2 10 2 2 4" xfId="33274" xr:uid="{00000000-0005-0000-0000-0000CB700000}"/>
    <cellStyle name="Normal 3 2 4 2 10 2 2 5" xfId="48235" xr:uid="{00000000-0005-0000-0000-0000CC700000}"/>
    <cellStyle name="Normal 3 2 4 2 10 2 3" xfId="8909" xr:uid="{00000000-0005-0000-0000-0000CD700000}"/>
    <cellStyle name="Normal 3 2 4 2 10 2 3 2" xfId="19828" xr:uid="{00000000-0005-0000-0000-0000CE700000}"/>
    <cellStyle name="Normal 3 2 4 2 10 2 3 2 2" xfId="33279" xr:uid="{00000000-0005-0000-0000-0000CF700000}"/>
    <cellStyle name="Normal 3 2 4 2 10 2 3 3" xfId="33278" xr:uid="{00000000-0005-0000-0000-0000D0700000}"/>
    <cellStyle name="Normal 3 2 4 2 10 2 3 4" xfId="52597" xr:uid="{00000000-0005-0000-0000-0000D1700000}"/>
    <cellStyle name="Normal 3 2 4 2 10 2 4" xfId="6728" xr:uid="{00000000-0005-0000-0000-0000D2700000}"/>
    <cellStyle name="Normal 3 2 4 2 10 2 4 2" xfId="17647" xr:uid="{00000000-0005-0000-0000-0000D3700000}"/>
    <cellStyle name="Normal 3 2 4 2 10 2 4 2 2" xfId="33281" xr:uid="{00000000-0005-0000-0000-0000D4700000}"/>
    <cellStyle name="Normal 3 2 4 2 10 2 4 3" xfId="33280" xr:uid="{00000000-0005-0000-0000-0000D5700000}"/>
    <cellStyle name="Normal 3 2 4 2 10 2 4 4" xfId="50416" xr:uid="{00000000-0005-0000-0000-0000D6700000}"/>
    <cellStyle name="Normal 3 2 4 2 10 2 5" xfId="13285" xr:uid="{00000000-0005-0000-0000-0000D7700000}"/>
    <cellStyle name="Normal 3 2 4 2 10 2 5 2" xfId="33282" xr:uid="{00000000-0005-0000-0000-0000D8700000}"/>
    <cellStyle name="Normal 3 2 4 2 10 2 6" xfId="33273" xr:uid="{00000000-0005-0000-0000-0000D9700000}"/>
    <cellStyle name="Normal 3 2 4 2 10 2 7" xfId="46054" xr:uid="{00000000-0005-0000-0000-0000DA700000}"/>
    <cellStyle name="Normal 3 2 4 2 10 3" xfId="3456" xr:uid="{00000000-0005-0000-0000-0000DB700000}"/>
    <cellStyle name="Normal 3 2 4 2 10 3 2" xfId="9999" xr:uid="{00000000-0005-0000-0000-0000DC700000}"/>
    <cellStyle name="Normal 3 2 4 2 10 3 2 2" xfId="20918" xr:uid="{00000000-0005-0000-0000-0000DD700000}"/>
    <cellStyle name="Normal 3 2 4 2 10 3 2 2 2" xfId="33285" xr:uid="{00000000-0005-0000-0000-0000DE700000}"/>
    <cellStyle name="Normal 3 2 4 2 10 3 2 3" xfId="33284" xr:uid="{00000000-0005-0000-0000-0000DF700000}"/>
    <cellStyle name="Normal 3 2 4 2 10 3 2 4" xfId="53687" xr:uid="{00000000-0005-0000-0000-0000E0700000}"/>
    <cellStyle name="Normal 3 2 4 2 10 3 3" xfId="14375" xr:uid="{00000000-0005-0000-0000-0000E1700000}"/>
    <cellStyle name="Normal 3 2 4 2 10 3 3 2" xfId="33286" xr:uid="{00000000-0005-0000-0000-0000E2700000}"/>
    <cellStyle name="Normal 3 2 4 2 10 3 4" xfId="33283" xr:uid="{00000000-0005-0000-0000-0000E3700000}"/>
    <cellStyle name="Normal 3 2 4 2 10 3 5" xfId="47144" xr:uid="{00000000-0005-0000-0000-0000E4700000}"/>
    <cellStyle name="Normal 3 2 4 2 10 4" xfId="7818" xr:uid="{00000000-0005-0000-0000-0000E5700000}"/>
    <cellStyle name="Normal 3 2 4 2 10 4 2" xfId="18737" xr:uid="{00000000-0005-0000-0000-0000E6700000}"/>
    <cellStyle name="Normal 3 2 4 2 10 4 2 2" xfId="33288" xr:uid="{00000000-0005-0000-0000-0000E7700000}"/>
    <cellStyle name="Normal 3 2 4 2 10 4 3" xfId="33287" xr:uid="{00000000-0005-0000-0000-0000E8700000}"/>
    <cellStyle name="Normal 3 2 4 2 10 4 4" xfId="51506" xr:uid="{00000000-0005-0000-0000-0000E9700000}"/>
    <cellStyle name="Normal 3 2 4 2 10 5" xfId="5637" xr:uid="{00000000-0005-0000-0000-0000EA700000}"/>
    <cellStyle name="Normal 3 2 4 2 10 5 2" xfId="16556" xr:uid="{00000000-0005-0000-0000-0000EB700000}"/>
    <cellStyle name="Normal 3 2 4 2 10 5 2 2" xfId="33290" xr:uid="{00000000-0005-0000-0000-0000EC700000}"/>
    <cellStyle name="Normal 3 2 4 2 10 5 3" xfId="33289" xr:uid="{00000000-0005-0000-0000-0000ED700000}"/>
    <cellStyle name="Normal 3 2 4 2 10 5 4" xfId="49325" xr:uid="{00000000-0005-0000-0000-0000EE700000}"/>
    <cellStyle name="Normal 3 2 4 2 10 6" xfId="12194" xr:uid="{00000000-0005-0000-0000-0000EF700000}"/>
    <cellStyle name="Normal 3 2 4 2 10 6 2" xfId="33291" xr:uid="{00000000-0005-0000-0000-0000F0700000}"/>
    <cellStyle name="Normal 3 2 4 2 10 7" xfId="33272" xr:uid="{00000000-0005-0000-0000-0000F1700000}"/>
    <cellStyle name="Normal 3 2 4 2 10 8" xfId="44963" xr:uid="{00000000-0005-0000-0000-0000F2700000}"/>
    <cellStyle name="Normal 3 2 4 2 11" xfId="1387" xr:uid="{00000000-0005-0000-0000-0000F3700000}"/>
    <cellStyle name="Normal 3 2 4 2 11 2" xfId="3570" xr:uid="{00000000-0005-0000-0000-0000F4700000}"/>
    <cellStyle name="Normal 3 2 4 2 11 2 2" xfId="10113" xr:uid="{00000000-0005-0000-0000-0000F5700000}"/>
    <cellStyle name="Normal 3 2 4 2 11 2 2 2" xfId="21032" xr:uid="{00000000-0005-0000-0000-0000F6700000}"/>
    <cellStyle name="Normal 3 2 4 2 11 2 2 2 2" xfId="33295" xr:uid="{00000000-0005-0000-0000-0000F7700000}"/>
    <cellStyle name="Normal 3 2 4 2 11 2 2 3" xfId="33294" xr:uid="{00000000-0005-0000-0000-0000F8700000}"/>
    <cellStyle name="Normal 3 2 4 2 11 2 2 4" xfId="53801" xr:uid="{00000000-0005-0000-0000-0000F9700000}"/>
    <cellStyle name="Normal 3 2 4 2 11 2 3" xfId="14489" xr:uid="{00000000-0005-0000-0000-0000FA700000}"/>
    <cellStyle name="Normal 3 2 4 2 11 2 3 2" xfId="33296" xr:uid="{00000000-0005-0000-0000-0000FB700000}"/>
    <cellStyle name="Normal 3 2 4 2 11 2 4" xfId="33293" xr:uid="{00000000-0005-0000-0000-0000FC700000}"/>
    <cellStyle name="Normal 3 2 4 2 11 2 5" xfId="47258" xr:uid="{00000000-0005-0000-0000-0000FD700000}"/>
    <cellStyle name="Normal 3 2 4 2 11 3" xfId="7932" xr:uid="{00000000-0005-0000-0000-0000FE700000}"/>
    <cellStyle name="Normal 3 2 4 2 11 3 2" xfId="18851" xr:uid="{00000000-0005-0000-0000-0000FF700000}"/>
    <cellStyle name="Normal 3 2 4 2 11 3 2 2" xfId="33298" xr:uid="{00000000-0005-0000-0000-000000710000}"/>
    <cellStyle name="Normal 3 2 4 2 11 3 3" xfId="33297" xr:uid="{00000000-0005-0000-0000-000001710000}"/>
    <cellStyle name="Normal 3 2 4 2 11 3 4" xfId="51620" xr:uid="{00000000-0005-0000-0000-000002710000}"/>
    <cellStyle name="Normal 3 2 4 2 11 4" xfId="5751" xr:uid="{00000000-0005-0000-0000-000003710000}"/>
    <cellStyle name="Normal 3 2 4 2 11 4 2" xfId="16670" xr:uid="{00000000-0005-0000-0000-000004710000}"/>
    <cellStyle name="Normal 3 2 4 2 11 4 2 2" xfId="33300" xr:uid="{00000000-0005-0000-0000-000005710000}"/>
    <cellStyle name="Normal 3 2 4 2 11 4 3" xfId="33299" xr:uid="{00000000-0005-0000-0000-000006710000}"/>
    <cellStyle name="Normal 3 2 4 2 11 4 4" xfId="49439" xr:uid="{00000000-0005-0000-0000-000007710000}"/>
    <cellStyle name="Normal 3 2 4 2 11 5" xfId="12308" xr:uid="{00000000-0005-0000-0000-000008710000}"/>
    <cellStyle name="Normal 3 2 4 2 11 5 2" xfId="33301" xr:uid="{00000000-0005-0000-0000-000009710000}"/>
    <cellStyle name="Normal 3 2 4 2 11 6" xfId="33292" xr:uid="{00000000-0005-0000-0000-00000A710000}"/>
    <cellStyle name="Normal 3 2 4 2 11 7" xfId="45077" xr:uid="{00000000-0005-0000-0000-00000B710000}"/>
    <cellStyle name="Normal 3 2 4 2 12" xfId="2467" xr:uid="{00000000-0005-0000-0000-00000C710000}"/>
    <cellStyle name="Normal 3 2 4 2 12 2" xfId="9010" xr:uid="{00000000-0005-0000-0000-00000D710000}"/>
    <cellStyle name="Normal 3 2 4 2 12 2 2" xfId="19929" xr:uid="{00000000-0005-0000-0000-00000E710000}"/>
    <cellStyle name="Normal 3 2 4 2 12 2 2 2" xfId="33304" xr:uid="{00000000-0005-0000-0000-00000F710000}"/>
    <cellStyle name="Normal 3 2 4 2 12 2 3" xfId="33303" xr:uid="{00000000-0005-0000-0000-000010710000}"/>
    <cellStyle name="Normal 3 2 4 2 12 2 4" xfId="52698" xr:uid="{00000000-0005-0000-0000-000011710000}"/>
    <cellStyle name="Normal 3 2 4 2 12 3" xfId="13386" xr:uid="{00000000-0005-0000-0000-000012710000}"/>
    <cellStyle name="Normal 3 2 4 2 12 3 2" xfId="33305" xr:uid="{00000000-0005-0000-0000-000013710000}"/>
    <cellStyle name="Normal 3 2 4 2 12 4" xfId="33302" xr:uid="{00000000-0005-0000-0000-000014710000}"/>
    <cellStyle name="Normal 3 2 4 2 12 5" xfId="46155" xr:uid="{00000000-0005-0000-0000-000015710000}"/>
    <cellStyle name="Normal 3 2 4 2 13" xfId="6829" xr:uid="{00000000-0005-0000-0000-000016710000}"/>
    <cellStyle name="Normal 3 2 4 2 13 2" xfId="17748" xr:uid="{00000000-0005-0000-0000-000017710000}"/>
    <cellStyle name="Normal 3 2 4 2 13 2 2" xfId="33307" xr:uid="{00000000-0005-0000-0000-000018710000}"/>
    <cellStyle name="Normal 3 2 4 2 13 3" xfId="33306" xr:uid="{00000000-0005-0000-0000-000019710000}"/>
    <cellStyle name="Normal 3 2 4 2 13 4" xfId="50517" xr:uid="{00000000-0005-0000-0000-00001A710000}"/>
    <cellStyle name="Normal 3 2 4 2 14" xfId="4648" xr:uid="{00000000-0005-0000-0000-00001B710000}"/>
    <cellStyle name="Normal 3 2 4 2 14 2" xfId="15567" xr:uid="{00000000-0005-0000-0000-00001C710000}"/>
    <cellStyle name="Normal 3 2 4 2 14 2 2" xfId="33309" xr:uid="{00000000-0005-0000-0000-00001D710000}"/>
    <cellStyle name="Normal 3 2 4 2 14 3" xfId="33308" xr:uid="{00000000-0005-0000-0000-00001E710000}"/>
    <cellStyle name="Normal 3 2 4 2 14 4" xfId="48336" xr:uid="{00000000-0005-0000-0000-00001F710000}"/>
    <cellStyle name="Normal 3 2 4 2 15" xfId="11217" xr:uid="{00000000-0005-0000-0000-000020710000}"/>
    <cellStyle name="Normal 3 2 4 2 15 2" xfId="33310" xr:uid="{00000000-0005-0000-0000-000021710000}"/>
    <cellStyle name="Normal 3 2 4 2 16" xfId="33271" xr:uid="{00000000-0005-0000-0000-000022710000}"/>
    <cellStyle name="Normal 3 2 4 2 17" xfId="43974" xr:uid="{00000000-0005-0000-0000-000023710000}"/>
    <cellStyle name="Normal 3 2 4 2 2" xfId="322" xr:uid="{00000000-0005-0000-0000-000024710000}"/>
    <cellStyle name="Normal 3 2 4 2 2 2" xfId="585" xr:uid="{00000000-0005-0000-0000-000025710000}"/>
    <cellStyle name="Normal 3 2 4 2 2 2 2" xfId="1684" xr:uid="{00000000-0005-0000-0000-000026710000}"/>
    <cellStyle name="Normal 3 2 4 2 2 2 2 2" xfId="3867" xr:uid="{00000000-0005-0000-0000-000027710000}"/>
    <cellStyle name="Normal 3 2 4 2 2 2 2 2 2" xfId="10410" xr:uid="{00000000-0005-0000-0000-000028710000}"/>
    <cellStyle name="Normal 3 2 4 2 2 2 2 2 2 2" xfId="21329" xr:uid="{00000000-0005-0000-0000-000029710000}"/>
    <cellStyle name="Normal 3 2 4 2 2 2 2 2 2 2 2" xfId="33316" xr:uid="{00000000-0005-0000-0000-00002A710000}"/>
    <cellStyle name="Normal 3 2 4 2 2 2 2 2 2 3" xfId="33315" xr:uid="{00000000-0005-0000-0000-00002B710000}"/>
    <cellStyle name="Normal 3 2 4 2 2 2 2 2 2 4" xfId="54098" xr:uid="{00000000-0005-0000-0000-00002C710000}"/>
    <cellStyle name="Normal 3 2 4 2 2 2 2 2 3" xfId="14786" xr:uid="{00000000-0005-0000-0000-00002D710000}"/>
    <cellStyle name="Normal 3 2 4 2 2 2 2 2 3 2" xfId="33317" xr:uid="{00000000-0005-0000-0000-00002E710000}"/>
    <cellStyle name="Normal 3 2 4 2 2 2 2 2 4" xfId="33314" xr:uid="{00000000-0005-0000-0000-00002F710000}"/>
    <cellStyle name="Normal 3 2 4 2 2 2 2 2 5" xfId="47555" xr:uid="{00000000-0005-0000-0000-000030710000}"/>
    <cellStyle name="Normal 3 2 4 2 2 2 2 3" xfId="8229" xr:uid="{00000000-0005-0000-0000-000031710000}"/>
    <cellStyle name="Normal 3 2 4 2 2 2 2 3 2" xfId="19148" xr:uid="{00000000-0005-0000-0000-000032710000}"/>
    <cellStyle name="Normal 3 2 4 2 2 2 2 3 2 2" xfId="33319" xr:uid="{00000000-0005-0000-0000-000033710000}"/>
    <cellStyle name="Normal 3 2 4 2 2 2 2 3 3" xfId="33318" xr:uid="{00000000-0005-0000-0000-000034710000}"/>
    <cellStyle name="Normal 3 2 4 2 2 2 2 3 4" xfId="51917" xr:uid="{00000000-0005-0000-0000-000035710000}"/>
    <cellStyle name="Normal 3 2 4 2 2 2 2 4" xfId="6048" xr:uid="{00000000-0005-0000-0000-000036710000}"/>
    <cellStyle name="Normal 3 2 4 2 2 2 2 4 2" xfId="16967" xr:uid="{00000000-0005-0000-0000-000037710000}"/>
    <cellStyle name="Normal 3 2 4 2 2 2 2 4 2 2" xfId="33321" xr:uid="{00000000-0005-0000-0000-000038710000}"/>
    <cellStyle name="Normal 3 2 4 2 2 2 2 4 3" xfId="33320" xr:uid="{00000000-0005-0000-0000-000039710000}"/>
    <cellStyle name="Normal 3 2 4 2 2 2 2 4 4" xfId="49736" xr:uid="{00000000-0005-0000-0000-00003A710000}"/>
    <cellStyle name="Normal 3 2 4 2 2 2 2 5" xfId="12605" xr:uid="{00000000-0005-0000-0000-00003B710000}"/>
    <cellStyle name="Normal 3 2 4 2 2 2 2 5 2" xfId="33322" xr:uid="{00000000-0005-0000-0000-00003C710000}"/>
    <cellStyle name="Normal 3 2 4 2 2 2 2 6" xfId="33313" xr:uid="{00000000-0005-0000-0000-00003D710000}"/>
    <cellStyle name="Normal 3 2 4 2 2 2 2 7" xfId="45374" xr:uid="{00000000-0005-0000-0000-00003E710000}"/>
    <cellStyle name="Normal 3 2 4 2 2 2 3" xfId="2776" xr:uid="{00000000-0005-0000-0000-00003F710000}"/>
    <cellStyle name="Normal 3 2 4 2 2 2 3 2" xfId="9319" xr:uid="{00000000-0005-0000-0000-000040710000}"/>
    <cellStyle name="Normal 3 2 4 2 2 2 3 2 2" xfId="20238" xr:uid="{00000000-0005-0000-0000-000041710000}"/>
    <cellStyle name="Normal 3 2 4 2 2 2 3 2 2 2" xfId="33325" xr:uid="{00000000-0005-0000-0000-000042710000}"/>
    <cellStyle name="Normal 3 2 4 2 2 2 3 2 3" xfId="33324" xr:uid="{00000000-0005-0000-0000-000043710000}"/>
    <cellStyle name="Normal 3 2 4 2 2 2 3 2 4" xfId="53007" xr:uid="{00000000-0005-0000-0000-000044710000}"/>
    <cellStyle name="Normal 3 2 4 2 2 2 3 3" xfId="13695" xr:uid="{00000000-0005-0000-0000-000045710000}"/>
    <cellStyle name="Normal 3 2 4 2 2 2 3 3 2" xfId="33326" xr:uid="{00000000-0005-0000-0000-000046710000}"/>
    <cellStyle name="Normal 3 2 4 2 2 2 3 4" xfId="33323" xr:uid="{00000000-0005-0000-0000-000047710000}"/>
    <cellStyle name="Normal 3 2 4 2 2 2 3 5" xfId="46464" xr:uid="{00000000-0005-0000-0000-000048710000}"/>
    <cellStyle name="Normal 3 2 4 2 2 2 4" xfId="7138" xr:uid="{00000000-0005-0000-0000-000049710000}"/>
    <cellStyle name="Normal 3 2 4 2 2 2 4 2" xfId="18057" xr:uid="{00000000-0005-0000-0000-00004A710000}"/>
    <cellStyle name="Normal 3 2 4 2 2 2 4 2 2" xfId="33328" xr:uid="{00000000-0005-0000-0000-00004B710000}"/>
    <cellStyle name="Normal 3 2 4 2 2 2 4 3" xfId="33327" xr:uid="{00000000-0005-0000-0000-00004C710000}"/>
    <cellStyle name="Normal 3 2 4 2 2 2 4 4" xfId="50826" xr:uid="{00000000-0005-0000-0000-00004D710000}"/>
    <cellStyle name="Normal 3 2 4 2 2 2 5" xfId="4957" xr:uid="{00000000-0005-0000-0000-00004E710000}"/>
    <cellStyle name="Normal 3 2 4 2 2 2 5 2" xfId="15876" xr:uid="{00000000-0005-0000-0000-00004F710000}"/>
    <cellStyle name="Normal 3 2 4 2 2 2 5 2 2" xfId="33330" xr:uid="{00000000-0005-0000-0000-000050710000}"/>
    <cellStyle name="Normal 3 2 4 2 2 2 5 3" xfId="33329" xr:uid="{00000000-0005-0000-0000-000051710000}"/>
    <cellStyle name="Normal 3 2 4 2 2 2 5 4" xfId="48645" xr:uid="{00000000-0005-0000-0000-000052710000}"/>
    <cellStyle name="Normal 3 2 4 2 2 2 6" xfId="11514" xr:uid="{00000000-0005-0000-0000-000053710000}"/>
    <cellStyle name="Normal 3 2 4 2 2 2 6 2" xfId="33331" xr:uid="{00000000-0005-0000-0000-000054710000}"/>
    <cellStyle name="Normal 3 2 4 2 2 2 7" xfId="33312" xr:uid="{00000000-0005-0000-0000-000055710000}"/>
    <cellStyle name="Normal 3 2 4 2 2 2 8" xfId="44283" xr:uid="{00000000-0005-0000-0000-000056710000}"/>
    <cellStyle name="Normal 3 2 4 2 2 3" xfId="1486" xr:uid="{00000000-0005-0000-0000-000057710000}"/>
    <cellStyle name="Normal 3 2 4 2 2 3 2" xfId="3669" xr:uid="{00000000-0005-0000-0000-000058710000}"/>
    <cellStyle name="Normal 3 2 4 2 2 3 2 2" xfId="10212" xr:uid="{00000000-0005-0000-0000-000059710000}"/>
    <cellStyle name="Normal 3 2 4 2 2 3 2 2 2" xfId="21131" xr:uid="{00000000-0005-0000-0000-00005A710000}"/>
    <cellStyle name="Normal 3 2 4 2 2 3 2 2 2 2" xfId="33335" xr:uid="{00000000-0005-0000-0000-00005B710000}"/>
    <cellStyle name="Normal 3 2 4 2 2 3 2 2 3" xfId="33334" xr:uid="{00000000-0005-0000-0000-00005C710000}"/>
    <cellStyle name="Normal 3 2 4 2 2 3 2 2 4" xfId="53900" xr:uid="{00000000-0005-0000-0000-00005D710000}"/>
    <cellStyle name="Normal 3 2 4 2 2 3 2 3" xfId="14588" xr:uid="{00000000-0005-0000-0000-00005E710000}"/>
    <cellStyle name="Normal 3 2 4 2 2 3 2 3 2" xfId="33336" xr:uid="{00000000-0005-0000-0000-00005F710000}"/>
    <cellStyle name="Normal 3 2 4 2 2 3 2 4" xfId="33333" xr:uid="{00000000-0005-0000-0000-000060710000}"/>
    <cellStyle name="Normal 3 2 4 2 2 3 2 5" xfId="47357" xr:uid="{00000000-0005-0000-0000-000061710000}"/>
    <cellStyle name="Normal 3 2 4 2 2 3 3" xfId="8031" xr:uid="{00000000-0005-0000-0000-000062710000}"/>
    <cellStyle name="Normal 3 2 4 2 2 3 3 2" xfId="18950" xr:uid="{00000000-0005-0000-0000-000063710000}"/>
    <cellStyle name="Normal 3 2 4 2 2 3 3 2 2" xfId="33338" xr:uid="{00000000-0005-0000-0000-000064710000}"/>
    <cellStyle name="Normal 3 2 4 2 2 3 3 3" xfId="33337" xr:uid="{00000000-0005-0000-0000-000065710000}"/>
    <cellStyle name="Normal 3 2 4 2 2 3 3 4" xfId="51719" xr:uid="{00000000-0005-0000-0000-000066710000}"/>
    <cellStyle name="Normal 3 2 4 2 2 3 4" xfId="5850" xr:uid="{00000000-0005-0000-0000-000067710000}"/>
    <cellStyle name="Normal 3 2 4 2 2 3 4 2" xfId="16769" xr:uid="{00000000-0005-0000-0000-000068710000}"/>
    <cellStyle name="Normal 3 2 4 2 2 3 4 2 2" xfId="33340" xr:uid="{00000000-0005-0000-0000-000069710000}"/>
    <cellStyle name="Normal 3 2 4 2 2 3 4 3" xfId="33339" xr:uid="{00000000-0005-0000-0000-00006A710000}"/>
    <cellStyle name="Normal 3 2 4 2 2 3 4 4" xfId="49538" xr:uid="{00000000-0005-0000-0000-00006B710000}"/>
    <cellStyle name="Normal 3 2 4 2 2 3 5" xfId="12407" xr:uid="{00000000-0005-0000-0000-00006C710000}"/>
    <cellStyle name="Normal 3 2 4 2 2 3 5 2" xfId="33341" xr:uid="{00000000-0005-0000-0000-00006D710000}"/>
    <cellStyle name="Normal 3 2 4 2 2 3 6" xfId="33332" xr:uid="{00000000-0005-0000-0000-00006E710000}"/>
    <cellStyle name="Normal 3 2 4 2 2 3 7" xfId="45176" xr:uid="{00000000-0005-0000-0000-00006F710000}"/>
    <cellStyle name="Normal 3 2 4 2 2 4" xfId="2578" xr:uid="{00000000-0005-0000-0000-000070710000}"/>
    <cellStyle name="Normal 3 2 4 2 2 4 2" xfId="9121" xr:uid="{00000000-0005-0000-0000-000071710000}"/>
    <cellStyle name="Normal 3 2 4 2 2 4 2 2" xfId="20040" xr:uid="{00000000-0005-0000-0000-000072710000}"/>
    <cellStyle name="Normal 3 2 4 2 2 4 2 2 2" xfId="33344" xr:uid="{00000000-0005-0000-0000-000073710000}"/>
    <cellStyle name="Normal 3 2 4 2 2 4 2 3" xfId="33343" xr:uid="{00000000-0005-0000-0000-000074710000}"/>
    <cellStyle name="Normal 3 2 4 2 2 4 2 4" xfId="52809" xr:uid="{00000000-0005-0000-0000-000075710000}"/>
    <cellStyle name="Normal 3 2 4 2 2 4 3" xfId="13497" xr:uid="{00000000-0005-0000-0000-000076710000}"/>
    <cellStyle name="Normal 3 2 4 2 2 4 3 2" xfId="33345" xr:uid="{00000000-0005-0000-0000-000077710000}"/>
    <cellStyle name="Normal 3 2 4 2 2 4 4" xfId="33342" xr:uid="{00000000-0005-0000-0000-000078710000}"/>
    <cellStyle name="Normal 3 2 4 2 2 4 5" xfId="46266" xr:uid="{00000000-0005-0000-0000-000079710000}"/>
    <cellStyle name="Normal 3 2 4 2 2 5" xfId="6940" xr:uid="{00000000-0005-0000-0000-00007A710000}"/>
    <cellStyle name="Normal 3 2 4 2 2 5 2" xfId="17859" xr:uid="{00000000-0005-0000-0000-00007B710000}"/>
    <cellStyle name="Normal 3 2 4 2 2 5 2 2" xfId="33347" xr:uid="{00000000-0005-0000-0000-00007C710000}"/>
    <cellStyle name="Normal 3 2 4 2 2 5 3" xfId="33346" xr:uid="{00000000-0005-0000-0000-00007D710000}"/>
    <cellStyle name="Normal 3 2 4 2 2 5 4" xfId="50628" xr:uid="{00000000-0005-0000-0000-00007E710000}"/>
    <cellStyle name="Normal 3 2 4 2 2 6" xfId="4759" xr:uid="{00000000-0005-0000-0000-00007F710000}"/>
    <cellStyle name="Normal 3 2 4 2 2 6 2" xfId="15678" xr:uid="{00000000-0005-0000-0000-000080710000}"/>
    <cellStyle name="Normal 3 2 4 2 2 6 2 2" xfId="33349" xr:uid="{00000000-0005-0000-0000-000081710000}"/>
    <cellStyle name="Normal 3 2 4 2 2 6 3" xfId="33348" xr:uid="{00000000-0005-0000-0000-000082710000}"/>
    <cellStyle name="Normal 3 2 4 2 2 6 4" xfId="48447" xr:uid="{00000000-0005-0000-0000-000083710000}"/>
    <cellStyle name="Normal 3 2 4 2 2 7" xfId="11316" xr:uid="{00000000-0005-0000-0000-000084710000}"/>
    <cellStyle name="Normal 3 2 4 2 2 7 2" xfId="33350" xr:uid="{00000000-0005-0000-0000-000085710000}"/>
    <cellStyle name="Normal 3 2 4 2 2 8" xfId="33311" xr:uid="{00000000-0005-0000-0000-000086710000}"/>
    <cellStyle name="Normal 3 2 4 2 2 9" xfId="44085" xr:uid="{00000000-0005-0000-0000-000087710000}"/>
    <cellStyle name="Normal 3 2 4 2 3" xfId="485" xr:uid="{00000000-0005-0000-0000-000088710000}"/>
    <cellStyle name="Normal 3 2 4 2 3 2" xfId="1585" xr:uid="{00000000-0005-0000-0000-000089710000}"/>
    <cellStyle name="Normal 3 2 4 2 3 2 2" xfId="3768" xr:uid="{00000000-0005-0000-0000-00008A710000}"/>
    <cellStyle name="Normal 3 2 4 2 3 2 2 2" xfId="10311" xr:uid="{00000000-0005-0000-0000-00008B710000}"/>
    <cellStyle name="Normal 3 2 4 2 3 2 2 2 2" xfId="21230" xr:uid="{00000000-0005-0000-0000-00008C710000}"/>
    <cellStyle name="Normal 3 2 4 2 3 2 2 2 2 2" xfId="33355" xr:uid="{00000000-0005-0000-0000-00008D710000}"/>
    <cellStyle name="Normal 3 2 4 2 3 2 2 2 3" xfId="33354" xr:uid="{00000000-0005-0000-0000-00008E710000}"/>
    <cellStyle name="Normal 3 2 4 2 3 2 2 2 4" xfId="53999" xr:uid="{00000000-0005-0000-0000-00008F710000}"/>
    <cellStyle name="Normal 3 2 4 2 3 2 2 3" xfId="14687" xr:uid="{00000000-0005-0000-0000-000090710000}"/>
    <cellStyle name="Normal 3 2 4 2 3 2 2 3 2" xfId="33356" xr:uid="{00000000-0005-0000-0000-000091710000}"/>
    <cellStyle name="Normal 3 2 4 2 3 2 2 4" xfId="33353" xr:uid="{00000000-0005-0000-0000-000092710000}"/>
    <cellStyle name="Normal 3 2 4 2 3 2 2 5" xfId="47456" xr:uid="{00000000-0005-0000-0000-000093710000}"/>
    <cellStyle name="Normal 3 2 4 2 3 2 3" xfId="8130" xr:uid="{00000000-0005-0000-0000-000094710000}"/>
    <cellStyle name="Normal 3 2 4 2 3 2 3 2" xfId="19049" xr:uid="{00000000-0005-0000-0000-000095710000}"/>
    <cellStyle name="Normal 3 2 4 2 3 2 3 2 2" xfId="33358" xr:uid="{00000000-0005-0000-0000-000096710000}"/>
    <cellStyle name="Normal 3 2 4 2 3 2 3 3" xfId="33357" xr:uid="{00000000-0005-0000-0000-000097710000}"/>
    <cellStyle name="Normal 3 2 4 2 3 2 3 4" xfId="51818" xr:uid="{00000000-0005-0000-0000-000098710000}"/>
    <cellStyle name="Normal 3 2 4 2 3 2 4" xfId="5949" xr:uid="{00000000-0005-0000-0000-000099710000}"/>
    <cellStyle name="Normal 3 2 4 2 3 2 4 2" xfId="16868" xr:uid="{00000000-0005-0000-0000-00009A710000}"/>
    <cellStyle name="Normal 3 2 4 2 3 2 4 2 2" xfId="33360" xr:uid="{00000000-0005-0000-0000-00009B710000}"/>
    <cellStyle name="Normal 3 2 4 2 3 2 4 3" xfId="33359" xr:uid="{00000000-0005-0000-0000-00009C710000}"/>
    <cellStyle name="Normal 3 2 4 2 3 2 4 4" xfId="49637" xr:uid="{00000000-0005-0000-0000-00009D710000}"/>
    <cellStyle name="Normal 3 2 4 2 3 2 5" xfId="12506" xr:uid="{00000000-0005-0000-0000-00009E710000}"/>
    <cellStyle name="Normal 3 2 4 2 3 2 5 2" xfId="33361" xr:uid="{00000000-0005-0000-0000-00009F710000}"/>
    <cellStyle name="Normal 3 2 4 2 3 2 6" xfId="33352" xr:uid="{00000000-0005-0000-0000-0000A0710000}"/>
    <cellStyle name="Normal 3 2 4 2 3 2 7" xfId="45275" xr:uid="{00000000-0005-0000-0000-0000A1710000}"/>
    <cellStyle name="Normal 3 2 4 2 3 3" xfId="2677" xr:uid="{00000000-0005-0000-0000-0000A2710000}"/>
    <cellStyle name="Normal 3 2 4 2 3 3 2" xfId="9220" xr:uid="{00000000-0005-0000-0000-0000A3710000}"/>
    <cellStyle name="Normal 3 2 4 2 3 3 2 2" xfId="20139" xr:uid="{00000000-0005-0000-0000-0000A4710000}"/>
    <cellStyle name="Normal 3 2 4 2 3 3 2 2 2" xfId="33364" xr:uid="{00000000-0005-0000-0000-0000A5710000}"/>
    <cellStyle name="Normal 3 2 4 2 3 3 2 3" xfId="33363" xr:uid="{00000000-0005-0000-0000-0000A6710000}"/>
    <cellStyle name="Normal 3 2 4 2 3 3 2 4" xfId="52908" xr:uid="{00000000-0005-0000-0000-0000A7710000}"/>
    <cellStyle name="Normal 3 2 4 2 3 3 3" xfId="13596" xr:uid="{00000000-0005-0000-0000-0000A8710000}"/>
    <cellStyle name="Normal 3 2 4 2 3 3 3 2" xfId="33365" xr:uid="{00000000-0005-0000-0000-0000A9710000}"/>
    <cellStyle name="Normal 3 2 4 2 3 3 4" xfId="33362" xr:uid="{00000000-0005-0000-0000-0000AA710000}"/>
    <cellStyle name="Normal 3 2 4 2 3 3 5" xfId="46365" xr:uid="{00000000-0005-0000-0000-0000AB710000}"/>
    <cellStyle name="Normal 3 2 4 2 3 4" xfId="7039" xr:uid="{00000000-0005-0000-0000-0000AC710000}"/>
    <cellStyle name="Normal 3 2 4 2 3 4 2" xfId="17958" xr:uid="{00000000-0005-0000-0000-0000AD710000}"/>
    <cellStyle name="Normal 3 2 4 2 3 4 2 2" xfId="33367" xr:uid="{00000000-0005-0000-0000-0000AE710000}"/>
    <cellStyle name="Normal 3 2 4 2 3 4 3" xfId="33366" xr:uid="{00000000-0005-0000-0000-0000AF710000}"/>
    <cellStyle name="Normal 3 2 4 2 3 4 4" xfId="50727" xr:uid="{00000000-0005-0000-0000-0000B0710000}"/>
    <cellStyle name="Normal 3 2 4 2 3 5" xfId="4858" xr:uid="{00000000-0005-0000-0000-0000B1710000}"/>
    <cellStyle name="Normal 3 2 4 2 3 5 2" xfId="15777" xr:uid="{00000000-0005-0000-0000-0000B2710000}"/>
    <cellStyle name="Normal 3 2 4 2 3 5 2 2" xfId="33369" xr:uid="{00000000-0005-0000-0000-0000B3710000}"/>
    <cellStyle name="Normal 3 2 4 2 3 5 3" xfId="33368" xr:uid="{00000000-0005-0000-0000-0000B4710000}"/>
    <cellStyle name="Normal 3 2 4 2 3 5 4" xfId="48546" xr:uid="{00000000-0005-0000-0000-0000B5710000}"/>
    <cellStyle name="Normal 3 2 4 2 3 6" xfId="11415" xr:uid="{00000000-0005-0000-0000-0000B6710000}"/>
    <cellStyle name="Normal 3 2 4 2 3 6 2" xfId="33370" xr:uid="{00000000-0005-0000-0000-0000B7710000}"/>
    <cellStyle name="Normal 3 2 4 2 3 7" xfId="33351" xr:uid="{00000000-0005-0000-0000-0000B8710000}"/>
    <cellStyle name="Normal 3 2 4 2 3 8" xfId="44184" xr:uid="{00000000-0005-0000-0000-0000B9710000}"/>
    <cellStyle name="Normal 3 2 4 2 4" xfId="672" xr:uid="{00000000-0005-0000-0000-0000BA710000}"/>
    <cellStyle name="Normal 3 2 4 2 4 2" xfId="1771" xr:uid="{00000000-0005-0000-0000-0000BB710000}"/>
    <cellStyle name="Normal 3 2 4 2 4 2 2" xfId="3954" xr:uid="{00000000-0005-0000-0000-0000BC710000}"/>
    <cellStyle name="Normal 3 2 4 2 4 2 2 2" xfId="10497" xr:uid="{00000000-0005-0000-0000-0000BD710000}"/>
    <cellStyle name="Normal 3 2 4 2 4 2 2 2 2" xfId="21416" xr:uid="{00000000-0005-0000-0000-0000BE710000}"/>
    <cellStyle name="Normal 3 2 4 2 4 2 2 2 2 2" xfId="33375" xr:uid="{00000000-0005-0000-0000-0000BF710000}"/>
    <cellStyle name="Normal 3 2 4 2 4 2 2 2 3" xfId="33374" xr:uid="{00000000-0005-0000-0000-0000C0710000}"/>
    <cellStyle name="Normal 3 2 4 2 4 2 2 2 4" xfId="54185" xr:uid="{00000000-0005-0000-0000-0000C1710000}"/>
    <cellStyle name="Normal 3 2 4 2 4 2 2 3" xfId="14873" xr:uid="{00000000-0005-0000-0000-0000C2710000}"/>
    <cellStyle name="Normal 3 2 4 2 4 2 2 3 2" xfId="33376" xr:uid="{00000000-0005-0000-0000-0000C3710000}"/>
    <cellStyle name="Normal 3 2 4 2 4 2 2 4" xfId="33373" xr:uid="{00000000-0005-0000-0000-0000C4710000}"/>
    <cellStyle name="Normal 3 2 4 2 4 2 2 5" xfId="47642" xr:uid="{00000000-0005-0000-0000-0000C5710000}"/>
    <cellStyle name="Normal 3 2 4 2 4 2 3" xfId="8316" xr:uid="{00000000-0005-0000-0000-0000C6710000}"/>
    <cellStyle name="Normal 3 2 4 2 4 2 3 2" xfId="19235" xr:uid="{00000000-0005-0000-0000-0000C7710000}"/>
    <cellStyle name="Normal 3 2 4 2 4 2 3 2 2" xfId="33378" xr:uid="{00000000-0005-0000-0000-0000C8710000}"/>
    <cellStyle name="Normal 3 2 4 2 4 2 3 3" xfId="33377" xr:uid="{00000000-0005-0000-0000-0000C9710000}"/>
    <cellStyle name="Normal 3 2 4 2 4 2 3 4" xfId="52004" xr:uid="{00000000-0005-0000-0000-0000CA710000}"/>
    <cellStyle name="Normal 3 2 4 2 4 2 4" xfId="6135" xr:uid="{00000000-0005-0000-0000-0000CB710000}"/>
    <cellStyle name="Normal 3 2 4 2 4 2 4 2" xfId="17054" xr:uid="{00000000-0005-0000-0000-0000CC710000}"/>
    <cellStyle name="Normal 3 2 4 2 4 2 4 2 2" xfId="33380" xr:uid="{00000000-0005-0000-0000-0000CD710000}"/>
    <cellStyle name="Normal 3 2 4 2 4 2 4 3" xfId="33379" xr:uid="{00000000-0005-0000-0000-0000CE710000}"/>
    <cellStyle name="Normal 3 2 4 2 4 2 4 4" xfId="49823" xr:uid="{00000000-0005-0000-0000-0000CF710000}"/>
    <cellStyle name="Normal 3 2 4 2 4 2 5" xfId="12692" xr:uid="{00000000-0005-0000-0000-0000D0710000}"/>
    <cellStyle name="Normal 3 2 4 2 4 2 5 2" xfId="33381" xr:uid="{00000000-0005-0000-0000-0000D1710000}"/>
    <cellStyle name="Normal 3 2 4 2 4 2 6" xfId="33372" xr:uid="{00000000-0005-0000-0000-0000D2710000}"/>
    <cellStyle name="Normal 3 2 4 2 4 2 7" xfId="45461" xr:uid="{00000000-0005-0000-0000-0000D3710000}"/>
    <cellStyle name="Normal 3 2 4 2 4 3" xfId="2863" xr:uid="{00000000-0005-0000-0000-0000D4710000}"/>
    <cellStyle name="Normal 3 2 4 2 4 3 2" xfId="9406" xr:uid="{00000000-0005-0000-0000-0000D5710000}"/>
    <cellStyle name="Normal 3 2 4 2 4 3 2 2" xfId="20325" xr:uid="{00000000-0005-0000-0000-0000D6710000}"/>
    <cellStyle name="Normal 3 2 4 2 4 3 2 2 2" xfId="33384" xr:uid="{00000000-0005-0000-0000-0000D7710000}"/>
    <cellStyle name="Normal 3 2 4 2 4 3 2 3" xfId="33383" xr:uid="{00000000-0005-0000-0000-0000D8710000}"/>
    <cellStyle name="Normal 3 2 4 2 4 3 2 4" xfId="53094" xr:uid="{00000000-0005-0000-0000-0000D9710000}"/>
    <cellStyle name="Normal 3 2 4 2 4 3 3" xfId="13782" xr:uid="{00000000-0005-0000-0000-0000DA710000}"/>
    <cellStyle name="Normal 3 2 4 2 4 3 3 2" xfId="33385" xr:uid="{00000000-0005-0000-0000-0000DB710000}"/>
    <cellStyle name="Normal 3 2 4 2 4 3 4" xfId="33382" xr:uid="{00000000-0005-0000-0000-0000DC710000}"/>
    <cellStyle name="Normal 3 2 4 2 4 3 5" xfId="46551" xr:uid="{00000000-0005-0000-0000-0000DD710000}"/>
    <cellStyle name="Normal 3 2 4 2 4 4" xfId="7225" xr:uid="{00000000-0005-0000-0000-0000DE710000}"/>
    <cellStyle name="Normal 3 2 4 2 4 4 2" xfId="18144" xr:uid="{00000000-0005-0000-0000-0000DF710000}"/>
    <cellStyle name="Normal 3 2 4 2 4 4 2 2" xfId="33387" xr:uid="{00000000-0005-0000-0000-0000E0710000}"/>
    <cellStyle name="Normal 3 2 4 2 4 4 3" xfId="33386" xr:uid="{00000000-0005-0000-0000-0000E1710000}"/>
    <cellStyle name="Normal 3 2 4 2 4 4 4" xfId="50913" xr:uid="{00000000-0005-0000-0000-0000E2710000}"/>
    <cellStyle name="Normal 3 2 4 2 4 5" xfId="5044" xr:uid="{00000000-0005-0000-0000-0000E3710000}"/>
    <cellStyle name="Normal 3 2 4 2 4 5 2" xfId="15963" xr:uid="{00000000-0005-0000-0000-0000E4710000}"/>
    <cellStyle name="Normal 3 2 4 2 4 5 2 2" xfId="33389" xr:uid="{00000000-0005-0000-0000-0000E5710000}"/>
    <cellStyle name="Normal 3 2 4 2 4 5 3" xfId="33388" xr:uid="{00000000-0005-0000-0000-0000E6710000}"/>
    <cellStyle name="Normal 3 2 4 2 4 5 4" xfId="48732" xr:uid="{00000000-0005-0000-0000-0000E7710000}"/>
    <cellStyle name="Normal 3 2 4 2 4 6" xfId="11601" xr:uid="{00000000-0005-0000-0000-0000E8710000}"/>
    <cellStyle name="Normal 3 2 4 2 4 6 2" xfId="33390" xr:uid="{00000000-0005-0000-0000-0000E9710000}"/>
    <cellStyle name="Normal 3 2 4 2 4 7" xfId="33371" xr:uid="{00000000-0005-0000-0000-0000EA710000}"/>
    <cellStyle name="Normal 3 2 4 2 4 8" xfId="44370" xr:uid="{00000000-0005-0000-0000-0000EB710000}"/>
    <cellStyle name="Normal 3 2 4 2 5" xfId="770" xr:uid="{00000000-0005-0000-0000-0000EC710000}"/>
    <cellStyle name="Normal 3 2 4 2 5 2" xfId="1869" xr:uid="{00000000-0005-0000-0000-0000ED710000}"/>
    <cellStyle name="Normal 3 2 4 2 5 2 2" xfId="4052" xr:uid="{00000000-0005-0000-0000-0000EE710000}"/>
    <cellStyle name="Normal 3 2 4 2 5 2 2 2" xfId="10595" xr:uid="{00000000-0005-0000-0000-0000EF710000}"/>
    <cellStyle name="Normal 3 2 4 2 5 2 2 2 2" xfId="21514" xr:uid="{00000000-0005-0000-0000-0000F0710000}"/>
    <cellStyle name="Normal 3 2 4 2 5 2 2 2 2 2" xfId="33395" xr:uid="{00000000-0005-0000-0000-0000F1710000}"/>
    <cellStyle name="Normal 3 2 4 2 5 2 2 2 3" xfId="33394" xr:uid="{00000000-0005-0000-0000-0000F2710000}"/>
    <cellStyle name="Normal 3 2 4 2 5 2 2 2 4" xfId="54283" xr:uid="{00000000-0005-0000-0000-0000F3710000}"/>
    <cellStyle name="Normal 3 2 4 2 5 2 2 3" xfId="14971" xr:uid="{00000000-0005-0000-0000-0000F4710000}"/>
    <cellStyle name="Normal 3 2 4 2 5 2 2 3 2" xfId="33396" xr:uid="{00000000-0005-0000-0000-0000F5710000}"/>
    <cellStyle name="Normal 3 2 4 2 5 2 2 4" xfId="33393" xr:uid="{00000000-0005-0000-0000-0000F6710000}"/>
    <cellStyle name="Normal 3 2 4 2 5 2 2 5" xfId="47740" xr:uid="{00000000-0005-0000-0000-0000F7710000}"/>
    <cellStyle name="Normal 3 2 4 2 5 2 3" xfId="8414" xr:uid="{00000000-0005-0000-0000-0000F8710000}"/>
    <cellStyle name="Normal 3 2 4 2 5 2 3 2" xfId="19333" xr:uid="{00000000-0005-0000-0000-0000F9710000}"/>
    <cellStyle name="Normal 3 2 4 2 5 2 3 2 2" xfId="33398" xr:uid="{00000000-0005-0000-0000-0000FA710000}"/>
    <cellStyle name="Normal 3 2 4 2 5 2 3 3" xfId="33397" xr:uid="{00000000-0005-0000-0000-0000FB710000}"/>
    <cellStyle name="Normal 3 2 4 2 5 2 3 4" xfId="52102" xr:uid="{00000000-0005-0000-0000-0000FC710000}"/>
    <cellStyle name="Normal 3 2 4 2 5 2 4" xfId="6233" xr:uid="{00000000-0005-0000-0000-0000FD710000}"/>
    <cellStyle name="Normal 3 2 4 2 5 2 4 2" xfId="17152" xr:uid="{00000000-0005-0000-0000-0000FE710000}"/>
    <cellStyle name="Normal 3 2 4 2 5 2 4 2 2" xfId="33400" xr:uid="{00000000-0005-0000-0000-0000FF710000}"/>
    <cellStyle name="Normal 3 2 4 2 5 2 4 3" xfId="33399" xr:uid="{00000000-0005-0000-0000-000000720000}"/>
    <cellStyle name="Normal 3 2 4 2 5 2 4 4" xfId="49921" xr:uid="{00000000-0005-0000-0000-000001720000}"/>
    <cellStyle name="Normal 3 2 4 2 5 2 5" xfId="12790" xr:uid="{00000000-0005-0000-0000-000002720000}"/>
    <cellStyle name="Normal 3 2 4 2 5 2 5 2" xfId="33401" xr:uid="{00000000-0005-0000-0000-000003720000}"/>
    <cellStyle name="Normal 3 2 4 2 5 2 6" xfId="33392" xr:uid="{00000000-0005-0000-0000-000004720000}"/>
    <cellStyle name="Normal 3 2 4 2 5 2 7" xfId="45559" xr:uid="{00000000-0005-0000-0000-000005720000}"/>
    <cellStyle name="Normal 3 2 4 2 5 3" xfId="2961" xr:uid="{00000000-0005-0000-0000-000006720000}"/>
    <cellStyle name="Normal 3 2 4 2 5 3 2" xfId="9504" xr:uid="{00000000-0005-0000-0000-000007720000}"/>
    <cellStyle name="Normal 3 2 4 2 5 3 2 2" xfId="20423" xr:uid="{00000000-0005-0000-0000-000008720000}"/>
    <cellStyle name="Normal 3 2 4 2 5 3 2 2 2" xfId="33404" xr:uid="{00000000-0005-0000-0000-000009720000}"/>
    <cellStyle name="Normal 3 2 4 2 5 3 2 3" xfId="33403" xr:uid="{00000000-0005-0000-0000-00000A720000}"/>
    <cellStyle name="Normal 3 2 4 2 5 3 2 4" xfId="53192" xr:uid="{00000000-0005-0000-0000-00000B720000}"/>
    <cellStyle name="Normal 3 2 4 2 5 3 3" xfId="13880" xr:uid="{00000000-0005-0000-0000-00000C720000}"/>
    <cellStyle name="Normal 3 2 4 2 5 3 3 2" xfId="33405" xr:uid="{00000000-0005-0000-0000-00000D720000}"/>
    <cellStyle name="Normal 3 2 4 2 5 3 4" xfId="33402" xr:uid="{00000000-0005-0000-0000-00000E720000}"/>
    <cellStyle name="Normal 3 2 4 2 5 3 5" xfId="46649" xr:uid="{00000000-0005-0000-0000-00000F720000}"/>
    <cellStyle name="Normal 3 2 4 2 5 4" xfId="7323" xr:uid="{00000000-0005-0000-0000-000010720000}"/>
    <cellStyle name="Normal 3 2 4 2 5 4 2" xfId="18242" xr:uid="{00000000-0005-0000-0000-000011720000}"/>
    <cellStyle name="Normal 3 2 4 2 5 4 2 2" xfId="33407" xr:uid="{00000000-0005-0000-0000-000012720000}"/>
    <cellStyle name="Normal 3 2 4 2 5 4 3" xfId="33406" xr:uid="{00000000-0005-0000-0000-000013720000}"/>
    <cellStyle name="Normal 3 2 4 2 5 4 4" xfId="51011" xr:uid="{00000000-0005-0000-0000-000014720000}"/>
    <cellStyle name="Normal 3 2 4 2 5 5" xfId="5142" xr:uid="{00000000-0005-0000-0000-000015720000}"/>
    <cellStyle name="Normal 3 2 4 2 5 5 2" xfId="16061" xr:uid="{00000000-0005-0000-0000-000016720000}"/>
    <cellStyle name="Normal 3 2 4 2 5 5 2 2" xfId="33409" xr:uid="{00000000-0005-0000-0000-000017720000}"/>
    <cellStyle name="Normal 3 2 4 2 5 5 3" xfId="33408" xr:uid="{00000000-0005-0000-0000-000018720000}"/>
    <cellStyle name="Normal 3 2 4 2 5 5 4" xfId="48830" xr:uid="{00000000-0005-0000-0000-000019720000}"/>
    <cellStyle name="Normal 3 2 4 2 5 6" xfId="11699" xr:uid="{00000000-0005-0000-0000-00001A720000}"/>
    <cellStyle name="Normal 3 2 4 2 5 6 2" xfId="33410" xr:uid="{00000000-0005-0000-0000-00001B720000}"/>
    <cellStyle name="Normal 3 2 4 2 5 7" xfId="33391" xr:uid="{00000000-0005-0000-0000-00001C720000}"/>
    <cellStyle name="Normal 3 2 4 2 5 8" xfId="44468" xr:uid="{00000000-0005-0000-0000-00001D720000}"/>
    <cellStyle name="Normal 3 2 4 2 6" xfId="868" xr:uid="{00000000-0005-0000-0000-00001E720000}"/>
    <cellStyle name="Normal 3 2 4 2 6 2" xfId="1967" xr:uid="{00000000-0005-0000-0000-00001F720000}"/>
    <cellStyle name="Normal 3 2 4 2 6 2 2" xfId="4150" xr:uid="{00000000-0005-0000-0000-000020720000}"/>
    <cellStyle name="Normal 3 2 4 2 6 2 2 2" xfId="10693" xr:uid="{00000000-0005-0000-0000-000021720000}"/>
    <cellStyle name="Normal 3 2 4 2 6 2 2 2 2" xfId="21612" xr:uid="{00000000-0005-0000-0000-000022720000}"/>
    <cellStyle name="Normal 3 2 4 2 6 2 2 2 2 2" xfId="33415" xr:uid="{00000000-0005-0000-0000-000023720000}"/>
    <cellStyle name="Normal 3 2 4 2 6 2 2 2 3" xfId="33414" xr:uid="{00000000-0005-0000-0000-000024720000}"/>
    <cellStyle name="Normal 3 2 4 2 6 2 2 2 4" xfId="54381" xr:uid="{00000000-0005-0000-0000-000025720000}"/>
    <cellStyle name="Normal 3 2 4 2 6 2 2 3" xfId="15069" xr:uid="{00000000-0005-0000-0000-000026720000}"/>
    <cellStyle name="Normal 3 2 4 2 6 2 2 3 2" xfId="33416" xr:uid="{00000000-0005-0000-0000-000027720000}"/>
    <cellStyle name="Normal 3 2 4 2 6 2 2 4" xfId="33413" xr:uid="{00000000-0005-0000-0000-000028720000}"/>
    <cellStyle name="Normal 3 2 4 2 6 2 2 5" xfId="47838" xr:uid="{00000000-0005-0000-0000-000029720000}"/>
    <cellStyle name="Normal 3 2 4 2 6 2 3" xfId="8512" xr:uid="{00000000-0005-0000-0000-00002A720000}"/>
    <cellStyle name="Normal 3 2 4 2 6 2 3 2" xfId="19431" xr:uid="{00000000-0005-0000-0000-00002B720000}"/>
    <cellStyle name="Normal 3 2 4 2 6 2 3 2 2" xfId="33418" xr:uid="{00000000-0005-0000-0000-00002C720000}"/>
    <cellStyle name="Normal 3 2 4 2 6 2 3 3" xfId="33417" xr:uid="{00000000-0005-0000-0000-00002D720000}"/>
    <cellStyle name="Normal 3 2 4 2 6 2 3 4" xfId="52200" xr:uid="{00000000-0005-0000-0000-00002E720000}"/>
    <cellStyle name="Normal 3 2 4 2 6 2 4" xfId="6331" xr:uid="{00000000-0005-0000-0000-00002F720000}"/>
    <cellStyle name="Normal 3 2 4 2 6 2 4 2" xfId="17250" xr:uid="{00000000-0005-0000-0000-000030720000}"/>
    <cellStyle name="Normal 3 2 4 2 6 2 4 2 2" xfId="33420" xr:uid="{00000000-0005-0000-0000-000031720000}"/>
    <cellStyle name="Normal 3 2 4 2 6 2 4 3" xfId="33419" xr:uid="{00000000-0005-0000-0000-000032720000}"/>
    <cellStyle name="Normal 3 2 4 2 6 2 4 4" xfId="50019" xr:uid="{00000000-0005-0000-0000-000033720000}"/>
    <cellStyle name="Normal 3 2 4 2 6 2 5" xfId="12888" xr:uid="{00000000-0005-0000-0000-000034720000}"/>
    <cellStyle name="Normal 3 2 4 2 6 2 5 2" xfId="33421" xr:uid="{00000000-0005-0000-0000-000035720000}"/>
    <cellStyle name="Normal 3 2 4 2 6 2 6" xfId="33412" xr:uid="{00000000-0005-0000-0000-000036720000}"/>
    <cellStyle name="Normal 3 2 4 2 6 2 7" xfId="45657" xr:uid="{00000000-0005-0000-0000-000037720000}"/>
    <cellStyle name="Normal 3 2 4 2 6 3" xfId="3059" xr:uid="{00000000-0005-0000-0000-000038720000}"/>
    <cellStyle name="Normal 3 2 4 2 6 3 2" xfId="9602" xr:uid="{00000000-0005-0000-0000-000039720000}"/>
    <cellStyle name="Normal 3 2 4 2 6 3 2 2" xfId="20521" xr:uid="{00000000-0005-0000-0000-00003A720000}"/>
    <cellStyle name="Normal 3 2 4 2 6 3 2 2 2" xfId="33424" xr:uid="{00000000-0005-0000-0000-00003B720000}"/>
    <cellStyle name="Normal 3 2 4 2 6 3 2 3" xfId="33423" xr:uid="{00000000-0005-0000-0000-00003C720000}"/>
    <cellStyle name="Normal 3 2 4 2 6 3 2 4" xfId="53290" xr:uid="{00000000-0005-0000-0000-00003D720000}"/>
    <cellStyle name="Normal 3 2 4 2 6 3 3" xfId="13978" xr:uid="{00000000-0005-0000-0000-00003E720000}"/>
    <cellStyle name="Normal 3 2 4 2 6 3 3 2" xfId="33425" xr:uid="{00000000-0005-0000-0000-00003F720000}"/>
    <cellStyle name="Normal 3 2 4 2 6 3 4" xfId="33422" xr:uid="{00000000-0005-0000-0000-000040720000}"/>
    <cellStyle name="Normal 3 2 4 2 6 3 5" xfId="46747" xr:uid="{00000000-0005-0000-0000-000041720000}"/>
    <cellStyle name="Normal 3 2 4 2 6 4" xfId="7421" xr:uid="{00000000-0005-0000-0000-000042720000}"/>
    <cellStyle name="Normal 3 2 4 2 6 4 2" xfId="18340" xr:uid="{00000000-0005-0000-0000-000043720000}"/>
    <cellStyle name="Normal 3 2 4 2 6 4 2 2" xfId="33427" xr:uid="{00000000-0005-0000-0000-000044720000}"/>
    <cellStyle name="Normal 3 2 4 2 6 4 3" xfId="33426" xr:uid="{00000000-0005-0000-0000-000045720000}"/>
    <cellStyle name="Normal 3 2 4 2 6 4 4" xfId="51109" xr:uid="{00000000-0005-0000-0000-000046720000}"/>
    <cellStyle name="Normal 3 2 4 2 6 5" xfId="5240" xr:uid="{00000000-0005-0000-0000-000047720000}"/>
    <cellStyle name="Normal 3 2 4 2 6 5 2" xfId="16159" xr:uid="{00000000-0005-0000-0000-000048720000}"/>
    <cellStyle name="Normal 3 2 4 2 6 5 2 2" xfId="33429" xr:uid="{00000000-0005-0000-0000-000049720000}"/>
    <cellStyle name="Normal 3 2 4 2 6 5 3" xfId="33428" xr:uid="{00000000-0005-0000-0000-00004A720000}"/>
    <cellStyle name="Normal 3 2 4 2 6 5 4" xfId="48928" xr:uid="{00000000-0005-0000-0000-00004B720000}"/>
    <cellStyle name="Normal 3 2 4 2 6 6" xfId="11797" xr:uid="{00000000-0005-0000-0000-00004C720000}"/>
    <cellStyle name="Normal 3 2 4 2 6 6 2" xfId="33430" xr:uid="{00000000-0005-0000-0000-00004D720000}"/>
    <cellStyle name="Normal 3 2 4 2 6 7" xfId="33411" xr:uid="{00000000-0005-0000-0000-00004E720000}"/>
    <cellStyle name="Normal 3 2 4 2 6 8" xfId="44566" xr:uid="{00000000-0005-0000-0000-00004F720000}"/>
    <cellStyle name="Normal 3 2 4 2 7" xfId="980" xr:uid="{00000000-0005-0000-0000-000050720000}"/>
    <cellStyle name="Normal 3 2 4 2 7 2" xfId="2078" xr:uid="{00000000-0005-0000-0000-000051720000}"/>
    <cellStyle name="Normal 3 2 4 2 7 2 2" xfId="4261" xr:uid="{00000000-0005-0000-0000-000052720000}"/>
    <cellStyle name="Normal 3 2 4 2 7 2 2 2" xfId="10804" xr:uid="{00000000-0005-0000-0000-000053720000}"/>
    <cellStyle name="Normal 3 2 4 2 7 2 2 2 2" xfId="21723" xr:uid="{00000000-0005-0000-0000-000054720000}"/>
    <cellStyle name="Normal 3 2 4 2 7 2 2 2 2 2" xfId="33435" xr:uid="{00000000-0005-0000-0000-000055720000}"/>
    <cellStyle name="Normal 3 2 4 2 7 2 2 2 3" xfId="33434" xr:uid="{00000000-0005-0000-0000-000056720000}"/>
    <cellStyle name="Normal 3 2 4 2 7 2 2 2 4" xfId="54492" xr:uid="{00000000-0005-0000-0000-000057720000}"/>
    <cellStyle name="Normal 3 2 4 2 7 2 2 3" xfId="15180" xr:uid="{00000000-0005-0000-0000-000058720000}"/>
    <cellStyle name="Normal 3 2 4 2 7 2 2 3 2" xfId="33436" xr:uid="{00000000-0005-0000-0000-000059720000}"/>
    <cellStyle name="Normal 3 2 4 2 7 2 2 4" xfId="33433" xr:uid="{00000000-0005-0000-0000-00005A720000}"/>
    <cellStyle name="Normal 3 2 4 2 7 2 2 5" xfId="47949" xr:uid="{00000000-0005-0000-0000-00005B720000}"/>
    <cellStyle name="Normal 3 2 4 2 7 2 3" xfId="8623" xr:uid="{00000000-0005-0000-0000-00005C720000}"/>
    <cellStyle name="Normal 3 2 4 2 7 2 3 2" xfId="19542" xr:uid="{00000000-0005-0000-0000-00005D720000}"/>
    <cellStyle name="Normal 3 2 4 2 7 2 3 2 2" xfId="33438" xr:uid="{00000000-0005-0000-0000-00005E720000}"/>
    <cellStyle name="Normal 3 2 4 2 7 2 3 3" xfId="33437" xr:uid="{00000000-0005-0000-0000-00005F720000}"/>
    <cellStyle name="Normal 3 2 4 2 7 2 3 4" xfId="52311" xr:uid="{00000000-0005-0000-0000-000060720000}"/>
    <cellStyle name="Normal 3 2 4 2 7 2 4" xfId="6442" xr:uid="{00000000-0005-0000-0000-000061720000}"/>
    <cellStyle name="Normal 3 2 4 2 7 2 4 2" xfId="17361" xr:uid="{00000000-0005-0000-0000-000062720000}"/>
    <cellStyle name="Normal 3 2 4 2 7 2 4 2 2" xfId="33440" xr:uid="{00000000-0005-0000-0000-000063720000}"/>
    <cellStyle name="Normal 3 2 4 2 7 2 4 3" xfId="33439" xr:uid="{00000000-0005-0000-0000-000064720000}"/>
    <cellStyle name="Normal 3 2 4 2 7 2 4 4" xfId="50130" xr:uid="{00000000-0005-0000-0000-000065720000}"/>
    <cellStyle name="Normal 3 2 4 2 7 2 5" xfId="12999" xr:uid="{00000000-0005-0000-0000-000066720000}"/>
    <cellStyle name="Normal 3 2 4 2 7 2 5 2" xfId="33441" xr:uid="{00000000-0005-0000-0000-000067720000}"/>
    <cellStyle name="Normal 3 2 4 2 7 2 6" xfId="33432" xr:uid="{00000000-0005-0000-0000-000068720000}"/>
    <cellStyle name="Normal 3 2 4 2 7 2 7" xfId="45768" xr:uid="{00000000-0005-0000-0000-000069720000}"/>
    <cellStyle name="Normal 3 2 4 2 7 3" xfId="3170" xr:uid="{00000000-0005-0000-0000-00006A720000}"/>
    <cellStyle name="Normal 3 2 4 2 7 3 2" xfId="9713" xr:uid="{00000000-0005-0000-0000-00006B720000}"/>
    <cellStyle name="Normal 3 2 4 2 7 3 2 2" xfId="20632" xr:uid="{00000000-0005-0000-0000-00006C720000}"/>
    <cellStyle name="Normal 3 2 4 2 7 3 2 2 2" xfId="33444" xr:uid="{00000000-0005-0000-0000-00006D720000}"/>
    <cellStyle name="Normal 3 2 4 2 7 3 2 3" xfId="33443" xr:uid="{00000000-0005-0000-0000-00006E720000}"/>
    <cellStyle name="Normal 3 2 4 2 7 3 2 4" xfId="53401" xr:uid="{00000000-0005-0000-0000-00006F720000}"/>
    <cellStyle name="Normal 3 2 4 2 7 3 3" xfId="14089" xr:uid="{00000000-0005-0000-0000-000070720000}"/>
    <cellStyle name="Normal 3 2 4 2 7 3 3 2" xfId="33445" xr:uid="{00000000-0005-0000-0000-000071720000}"/>
    <cellStyle name="Normal 3 2 4 2 7 3 4" xfId="33442" xr:uid="{00000000-0005-0000-0000-000072720000}"/>
    <cellStyle name="Normal 3 2 4 2 7 3 5" xfId="46858" xr:uid="{00000000-0005-0000-0000-000073720000}"/>
    <cellStyle name="Normal 3 2 4 2 7 4" xfId="7532" xr:uid="{00000000-0005-0000-0000-000074720000}"/>
    <cellStyle name="Normal 3 2 4 2 7 4 2" xfId="18451" xr:uid="{00000000-0005-0000-0000-000075720000}"/>
    <cellStyle name="Normal 3 2 4 2 7 4 2 2" xfId="33447" xr:uid="{00000000-0005-0000-0000-000076720000}"/>
    <cellStyle name="Normal 3 2 4 2 7 4 3" xfId="33446" xr:uid="{00000000-0005-0000-0000-000077720000}"/>
    <cellStyle name="Normal 3 2 4 2 7 4 4" xfId="51220" xr:uid="{00000000-0005-0000-0000-000078720000}"/>
    <cellStyle name="Normal 3 2 4 2 7 5" xfId="5351" xr:uid="{00000000-0005-0000-0000-000079720000}"/>
    <cellStyle name="Normal 3 2 4 2 7 5 2" xfId="16270" xr:uid="{00000000-0005-0000-0000-00007A720000}"/>
    <cellStyle name="Normal 3 2 4 2 7 5 2 2" xfId="33449" xr:uid="{00000000-0005-0000-0000-00007B720000}"/>
    <cellStyle name="Normal 3 2 4 2 7 5 3" xfId="33448" xr:uid="{00000000-0005-0000-0000-00007C720000}"/>
    <cellStyle name="Normal 3 2 4 2 7 5 4" xfId="49039" xr:uid="{00000000-0005-0000-0000-00007D720000}"/>
    <cellStyle name="Normal 3 2 4 2 7 6" xfId="11908" xr:uid="{00000000-0005-0000-0000-00007E720000}"/>
    <cellStyle name="Normal 3 2 4 2 7 6 2" xfId="33450" xr:uid="{00000000-0005-0000-0000-00007F720000}"/>
    <cellStyle name="Normal 3 2 4 2 7 7" xfId="33431" xr:uid="{00000000-0005-0000-0000-000080720000}"/>
    <cellStyle name="Normal 3 2 4 2 7 8" xfId="44677" xr:uid="{00000000-0005-0000-0000-000081720000}"/>
    <cellStyle name="Normal 3 2 4 2 8" xfId="1066" xr:uid="{00000000-0005-0000-0000-000082720000}"/>
    <cellStyle name="Normal 3 2 4 2 8 2" xfId="2164" xr:uid="{00000000-0005-0000-0000-000083720000}"/>
    <cellStyle name="Normal 3 2 4 2 8 2 2" xfId="4347" xr:uid="{00000000-0005-0000-0000-000084720000}"/>
    <cellStyle name="Normal 3 2 4 2 8 2 2 2" xfId="10890" xr:uid="{00000000-0005-0000-0000-000085720000}"/>
    <cellStyle name="Normal 3 2 4 2 8 2 2 2 2" xfId="21809" xr:uid="{00000000-0005-0000-0000-000086720000}"/>
    <cellStyle name="Normal 3 2 4 2 8 2 2 2 2 2" xfId="33455" xr:uid="{00000000-0005-0000-0000-000087720000}"/>
    <cellStyle name="Normal 3 2 4 2 8 2 2 2 3" xfId="33454" xr:uid="{00000000-0005-0000-0000-000088720000}"/>
    <cellStyle name="Normal 3 2 4 2 8 2 2 2 4" xfId="54578" xr:uid="{00000000-0005-0000-0000-000089720000}"/>
    <cellStyle name="Normal 3 2 4 2 8 2 2 3" xfId="15266" xr:uid="{00000000-0005-0000-0000-00008A720000}"/>
    <cellStyle name="Normal 3 2 4 2 8 2 2 3 2" xfId="33456" xr:uid="{00000000-0005-0000-0000-00008B720000}"/>
    <cellStyle name="Normal 3 2 4 2 8 2 2 4" xfId="33453" xr:uid="{00000000-0005-0000-0000-00008C720000}"/>
    <cellStyle name="Normal 3 2 4 2 8 2 2 5" xfId="48035" xr:uid="{00000000-0005-0000-0000-00008D720000}"/>
    <cellStyle name="Normal 3 2 4 2 8 2 3" xfId="8709" xr:uid="{00000000-0005-0000-0000-00008E720000}"/>
    <cellStyle name="Normal 3 2 4 2 8 2 3 2" xfId="19628" xr:uid="{00000000-0005-0000-0000-00008F720000}"/>
    <cellStyle name="Normal 3 2 4 2 8 2 3 2 2" xfId="33458" xr:uid="{00000000-0005-0000-0000-000090720000}"/>
    <cellStyle name="Normal 3 2 4 2 8 2 3 3" xfId="33457" xr:uid="{00000000-0005-0000-0000-000091720000}"/>
    <cellStyle name="Normal 3 2 4 2 8 2 3 4" xfId="52397" xr:uid="{00000000-0005-0000-0000-000092720000}"/>
    <cellStyle name="Normal 3 2 4 2 8 2 4" xfId="6528" xr:uid="{00000000-0005-0000-0000-000093720000}"/>
    <cellStyle name="Normal 3 2 4 2 8 2 4 2" xfId="17447" xr:uid="{00000000-0005-0000-0000-000094720000}"/>
    <cellStyle name="Normal 3 2 4 2 8 2 4 2 2" xfId="33460" xr:uid="{00000000-0005-0000-0000-000095720000}"/>
    <cellStyle name="Normal 3 2 4 2 8 2 4 3" xfId="33459" xr:uid="{00000000-0005-0000-0000-000096720000}"/>
    <cellStyle name="Normal 3 2 4 2 8 2 4 4" xfId="50216" xr:uid="{00000000-0005-0000-0000-000097720000}"/>
    <cellStyle name="Normal 3 2 4 2 8 2 5" xfId="13085" xr:uid="{00000000-0005-0000-0000-000098720000}"/>
    <cellStyle name="Normal 3 2 4 2 8 2 5 2" xfId="33461" xr:uid="{00000000-0005-0000-0000-000099720000}"/>
    <cellStyle name="Normal 3 2 4 2 8 2 6" xfId="33452" xr:uid="{00000000-0005-0000-0000-00009A720000}"/>
    <cellStyle name="Normal 3 2 4 2 8 2 7" xfId="45854" xr:uid="{00000000-0005-0000-0000-00009B720000}"/>
    <cellStyle name="Normal 3 2 4 2 8 3" xfId="3256" xr:uid="{00000000-0005-0000-0000-00009C720000}"/>
    <cellStyle name="Normal 3 2 4 2 8 3 2" xfId="9799" xr:uid="{00000000-0005-0000-0000-00009D720000}"/>
    <cellStyle name="Normal 3 2 4 2 8 3 2 2" xfId="20718" xr:uid="{00000000-0005-0000-0000-00009E720000}"/>
    <cellStyle name="Normal 3 2 4 2 8 3 2 2 2" xfId="33464" xr:uid="{00000000-0005-0000-0000-00009F720000}"/>
    <cellStyle name="Normal 3 2 4 2 8 3 2 3" xfId="33463" xr:uid="{00000000-0005-0000-0000-0000A0720000}"/>
    <cellStyle name="Normal 3 2 4 2 8 3 2 4" xfId="53487" xr:uid="{00000000-0005-0000-0000-0000A1720000}"/>
    <cellStyle name="Normal 3 2 4 2 8 3 3" xfId="14175" xr:uid="{00000000-0005-0000-0000-0000A2720000}"/>
    <cellStyle name="Normal 3 2 4 2 8 3 3 2" xfId="33465" xr:uid="{00000000-0005-0000-0000-0000A3720000}"/>
    <cellStyle name="Normal 3 2 4 2 8 3 4" xfId="33462" xr:uid="{00000000-0005-0000-0000-0000A4720000}"/>
    <cellStyle name="Normal 3 2 4 2 8 3 5" xfId="46944" xr:uid="{00000000-0005-0000-0000-0000A5720000}"/>
    <cellStyle name="Normal 3 2 4 2 8 4" xfId="7618" xr:uid="{00000000-0005-0000-0000-0000A6720000}"/>
    <cellStyle name="Normal 3 2 4 2 8 4 2" xfId="18537" xr:uid="{00000000-0005-0000-0000-0000A7720000}"/>
    <cellStyle name="Normal 3 2 4 2 8 4 2 2" xfId="33467" xr:uid="{00000000-0005-0000-0000-0000A8720000}"/>
    <cellStyle name="Normal 3 2 4 2 8 4 3" xfId="33466" xr:uid="{00000000-0005-0000-0000-0000A9720000}"/>
    <cellStyle name="Normal 3 2 4 2 8 4 4" xfId="51306" xr:uid="{00000000-0005-0000-0000-0000AA720000}"/>
    <cellStyle name="Normal 3 2 4 2 8 5" xfId="5437" xr:uid="{00000000-0005-0000-0000-0000AB720000}"/>
    <cellStyle name="Normal 3 2 4 2 8 5 2" xfId="16356" xr:uid="{00000000-0005-0000-0000-0000AC720000}"/>
    <cellStyle name="Normal 3 2 4 2 8 5 2 2" xfId="33469" xr:uid="{00000000-0005-0000-0000-0000AD720000}"/>
    <cellStyle name="Normal 3 2 4 2 8 5 3" xfId="33468" xr:uid="{00000000-0005-0000-0000-0000AE720000}"/>
    <cellStyle name="Normal 3 2 4 2 8 5 4" xfId="49125" xr:uid="{00000000-0005-0000-0000-0000AF720000}"/>
    <cellStyle name="Normal 3 2 4 2 8 6" xfId="11994" xr:uid="{00000000-0005-0000-0000-0000B0720000}"/>
    <cellStyle name="Normal 3 2 4 2 8 6 2" xfId="33470" xr:uid="{00000000-0005-0000-0000-0000B1720000}"/>
    <cellStyle name="Normal 3 2 4 2 8 7" xfId="33451" xr:uid="{00000000-0005-0000-0000-0000B2720000}"/>
    <cellStyle name="Normal 3 2 4 2 8 8" xfId="44763" xr:uid="{00000000-0005-0000-0000-0000B3720000}"/>
    <cellStyle name="Normal 3 2 4 2 9" xfId="1164" xr:uid="{00000000-0005-0000-0000-0000B4720000}"/>
    <cellStyle name="Normal 3 2 4 2 9 2" xfId="2262" xr:uid="{00000000-0005-0000-0000-0000B5720000}"/>
    <cellStyle name="Normal 3 2 4 2 9 2 2" xfId="4445" xr:uid="{00000000-0005-0000-0000-0000B6720000}"/>
    <cellStyle name="Normal 3 2 4 2 9 2 2 2" xfId="10988" xr:uid="{00000000-0005-0000-0000-0000B7720000}"/>
    <cellStyle name="Normal 3 2 4 2 9 2 2 2 2" xfId="21907" xr:uid="{00000000-0005-0000-0000-0000B8720000}"/>
    <cellStyle name="Normal 3 2 4 2 9 2 2 2 2 2" xfId="33475" xr:uid="{00000000-0005-0000-0000-0000B9720000}"/>
    <cellStyle name="Normal 3 2 4 2 9 2 2 2 3" xfId="33474" xr:uid="{00000000-0005-0000-0000-0000BA720000}"/>
    <cellStyle name="Normal 3 2 4 2 9 2 2 2 4" xfId="54676" xr:uid="{00000000-0005-0000-0000-0000BB720000}"/>
    <cellStyle name="Normal 3 2 4 2 9 2 2 3" xfId="15364" xr:uid="{00000000-0005-0000-0000-0000BC720000}"/>
    <cellStyle name="Normal 3 2 4 2 9 2 2 3 2" xfId="33476" xr:uid="{00000000-0005-0000-0000-0000BD720000}"/>
    <cellStyle name="Normal 3 2 4 2 9 2 2 4" xfId="33473" xr:uid="{00000000-0005-0000-0000-0000BE720000}"/>
    <cellStyle name="Normal 3 2 4 2 9 2 2 5" xfId="48133" xr:uid="{00000000-0005-0000-0000-0000BF720000}"/>
    <cellStyle name="Normal 3 2 4 2 9 2 3" xfId="8807" xr:uid="{00000000-0005-0000-0000-0000C0720000}"/>
    <cellStyle name="Normal 3 2 4 2 9 2 3 2" xfId="19726" xr:uid="{00000000-0005-0000-0000-0000C1720000}"/>
    <cellStyle name="Normal 3 2 4 2 9 2 3 2 2" xfId="33478" xr:uid="{00000000-0005-0000-0000-0000C2720000}"/>
    <cellStyle name="Normal 3 2 4 2 9 2 3 3" xfId="33477" xr:uid="{00000000-0005-0000-0000-0000C3720000}"/>
    <cellStyle name="Normal 3 2 4 2 9 2 3 4" xfId="52495" xr:uid="{00000000-0005-0000-0000-0000C4720000}"/>
    <cellStyle name="Normal 3 2 4 2 9 2 4" xfId="6626" xr:uid="{00000000-0005-0000-0000-0000C5720000}"/>
    <cellStyle name="Normal 3 2 4 2 9 2 4 2" xfId="17545" xr:uid="{00000000-0005-0000-0000-0000C6720000}"/>
    <cellStyle name="Normal 3 2 4 2 9 2 4 2 2" xfId="33480" xr:uid="{00000000-0005-0000-0000-0000C7720000}"/>
    <cellStyle name="Normal 3 2 4 2 9 2 4 3" xfId="33479" xr:uid="{00000000-0005-0000-0000-0000C8720000}"/>
    <cellStyle name="Normal 3 2 4 2 9 2 4 4" xfId="50314" xr:uid="{00000000-0005-0000-0000-0000C9720000}"/>
    <cellStyle name="Normal 3 2 4 2 9 2 5" xfId="13183" xr:uid="{00000000-0005-0000-0000-0000CA720000}"/>
    <cellStyle name="Normal 3 2 4 2 9 2 5 2" xfId="33481" xr:uid="{00000000-0005-0000-0000-0000CB720000}"/>
    <cellStyle name="Normal 3 2 4 2 9 2 6" xfId="33472" xr:uid="{00000000-0005-0000-0000-0000CC720000}"/>
    <cellStyle name="Normal 3 2 4 2 9 2 7" xfId="45952" xr:uid="{00000000-0005-0000-0000-0000CD720000}"/>
    <cellStyle name="Normal 3 2 4 2 9 3" xfId="3354" xr:uid="{00000000-0005-0000-0000-0000CE720000}"/>
    <cellStyle name="Normal 3 2 4 2 9 3 2" xfId="9897" xr:uid="{00000000-0005-0000-0000-0000CF720000}"/>
    <cellStyle name="Normal 3 2 4 2 9 3 2 2" xfId="20816" xr:uid="{00000000-0005-0000-0000-0000D0720000}"/>
    <cellStyle name="Normal 3 2 4 2 9 3 2 2 2" xfId="33484" xr:uid="{00000000-0005-0000-0000-0000D1720000}"/>
    <cellStyle name="Normal 3 2 4 2 9 3 2 3" xfId="33483" xr:uid="{00000000-0005-0000-0000-0000D2720000}"/>
    <cellStyle name="Normal 3 2 4 2 9 3 2 4" xfId="53585" xr:uid="{00000000-0005-0000-0000-0000D3720000}"/>
    <cellStyle name="Normal 3 2 4 2 9 3 3" xfId="14273" xr:uid="{00000000-0005-0000-0000-0000D4720000}"/>
    <cellStyle name="Normal 3 2 4 2 9 3 3 2" xfId="33485" xr:uid="{00000000-0005-0000-0000-0000D5720000}"/>
    <cellStyle name="Normal 3 2 4 2 9 3 4" xfId="33482" xr:uid="{00000000-0005-0000-0000-0000D6720000}"/>
    <cellStyle name="Normal 3 2 4 2 9 3 5" xfId="47042" xr:uid="{00000000-0005-0000-0000-0000D7720000}"/>
    <cellStyle name="Normal 3 2 4 2 9 4" xfId="7716" xr:uid="{00000000-0005-0000-0000-0000D8720000}"/>
    <cellStyle name="Normal 3 2 4 2 9 4 2" xfId="18635" xr:uid="{00000000-0005-0000-0000-0000D9720000}"/>
    <cellStyle name="Normal 3 2 4 2 9 4 2 2" xfId="33487" xr:uid="{00000000-0005-0000-0000-0000DA720000}"/>
    <cellStyle name="Normal 3 2 4 2 9 4 3" xfId="33486" xr:uid="{00000000-0005-0000-0000-0000DB720000}"/>
    <cellStyle name="Normal 3 2 4 2 9 4 4" xfId="51404" xr:uid="{00000000-0005-0000-0000-0000DC720000}"/>
    <cellStyle name="Normal 3 2 4 2 9 5" xfId="5535" xr:uid="{00000000-0005-0000-0000-0000DD720000}"/>
    <cellStyle name="Normal 3 2 4 2 9 5 2" xfId="16454" xr:uid="{00000000-0005-0000-0000-0000DE720000}"/>
    <cellStyle name="Normal 3 2 4 2 9 5 2 2" xfId="33489" xr:uid="{00000000-0005-0000-0000-0000DF720000}"/>
    <cellStyle name="Normal 3 2 4 2 9 5 3" xfId="33488" xr:uid="{00000000-0005-0000-0000-0000E0720000}"/>
    <cellStyle name="Normal 3 2 4 2 9 5 4" xfId="49223" xr:uid="{00000000-0005-0000-0000-0000E1720000}"/>
    <cellStyle name="Normal 3 2 4 2 9 6" xfId="12092" xr:uid="{00000000-0005-0000-0000-0000E2720000}"/>
    <cellStyle name="Normal 3 2 4 2 9 6 2" xfId="33490" xr:uid="{00000000-0005-0000-0000-0000E3720000}"/>
    <cellStyle name="Normal 3 2 4 2 9 7" xfId="33471" xr:uid="{00000000-0005-0000-0000-0000E4720000}"/>
    <cellStyle name="Normal 3 2 4 2 9 8" xfId="44861" xr:uid="{00000000-0005-0000-0000-0000E5720000}"/>
    <cellStyle name="Normal 3 2 4 3" xfId="283" xr:uid="{00000000-0005-0000-0000-0000E6720000}"/>
    <cellStyle name="Normal 3 2 4 3 2" xfId="549" xr:uid="{00000000-0005-0000-0000-0000E7720000}"/>
    <cellStyle name="Normal 3 2 4 3 2 2" xfId="1648" xr:uid="{00000000-0005-0000-0000-0000E8720000}"/>
    <cellStyle name="Normal 3 2 4 3 2 2 2" xfId="3831" xr:uid="{00000000-0005-0000-0000-0000E9720000}"/>
    <cellStyle name="Normal 3 2 4 3 2 2 2 2" xfId="10374" xr:uid="{00000000-0005-0000-0000-0000EA720000}"/>
    <cellStyle name="Normal 3 2 4 3 2 2 2 2 2" xfId="21293" xr:uid="{00000000-0005-0000-0000-0000EB720000}"/>
    <cellStyle name="Normal 3 2 4 3 2 2 2 2 2 2" xfId="33496" xr:uid="{00000000-0005-0000-0000-0000EC720000}"/>
    <cellStyle name="Normal 3 2 4 3 2 2 2 2 3" xfId="33495" xr:uid="{00000000-0005-0000-0000-0000ED720000}"/>
    <cellStyle name="Normal 3 2 4 3 2 2 2 2 4" xfId="54062" xr:uid="{00000000-0005-0000-0000-0000EE720000}"/>
    <cellStyle name="Normal 3 2 4 3 2 2 2 3" xfId="14750" xr:uid="{00000000-0005-0000-0000-0000EF720000}"/>
    <cellStyle name="Normal 3 2 4 3 2 2 2 3 2" xfId="33497" xr:uid="{00000000-0005-0000-0000-0000F0720000}"/>
    <cellStyle name="Normal 3 2 4 3 2 2 2 4" xfId="33494" xr:uid="{00000000-0005-0000-0000-0000F1720000}"/>
    <cellStyle name="Normal 3 2 4 3 2 2 2 5" xfId="47519" xr:uid="{00000000-0005-0000-0000-0000F2720000}"/>
    <cellStyle name="Normal 3 2 4 3 2 2 3" xfId="8193" xr:uid="{00000000-0005-0000-0000-0000F3720000}"/>
    <cellStyle name="Normal 3 2 4 3 2 2 3 2" xfId="19112" xr:uid="{00000000-0005-0000-0000-0000F4720000}"/>
    <cellStyle name="Normal 3 2 4 3 2 2 3 2 2" xfId="33499" xr:uid="{00000000-0005-0000-0000-0000F5720000}"/>
    <cellStyle name="Normal 3 2 4 3 2 2 3 3" xfId="33498" xr:uid="{00000000-0005-0000-0000-0000F6720000}"/>
    <cellStyle name="Normal 3 2 4 3 2 2 3 4" xfId="51881" xr:uid="{00000000-0005-0000-0000-0000F7720000}"/>
    <cellStyle name="Normal 3 2 4 3 2 2 4" xfId="6012" xr:uid="{00000000-0005-0000-0000-0000F8720000}"/>
    <cellStyle name="Normal 3 2 4 3 2 2 4 2" xfId="16931" xr:uid="{00000000-0005-0000-0000-0000F9720000}"/>
    <cellStyle name="Normal 3 2 4 3 2 2 4 2 2" xfId="33501" xr:uid="{00000000-0005-0000-0000-0000FA720000}"/>
    <cellStyle name="Normal 3 2 4 3 2 2 4 3" xfId="33500" xr:uid="{00000000-0005-0000-0000-0000FB720000}"/>
    <cellStyle name="Normal 3 2 4 3 2 2 4 4" xfId="49700" xr:uid="{00000000-0005-0000-0000-0000FC720000}"/>
    <cellStyle name="Normal 3 2 4 3 2 2 5" xfId="12569" xr:uid="{00000000-0005-0000-0000-0000FD720000}"/>
    <cellStyle name="Normal 3 2 4 3 2 2 5 2" xfId="33502" xr:uid="{00000000-0005-0000-0000-0000FE720000}"/>
    <cellStyle name="Normal 3 2 4 3 2 2 6" xfId="33493" xr:uid="{00000000-0005-0000-0000-0000FF720000}"/>
    <cellStyle name="Normal 3 2 4 3 2 2 7" xfId="45338" xr:uid="{00000000-0005-0000-0000-000000730000}"/>
    <cellStyle name="Normal 3 2 4 3 2 3" xfId="2740" xr:uid="{00000000-0005-0000-0000-000001730000}"/>
    <cellStyle name="Normal 3 2 4 3 2 3 2" xfId="9283" xr:uid="{00000000-0005-0000-0000-000002730000}"/>
    <cellStyle name="Normal 3 2 4 3 2 3 2 2" xfId="20202" xr:uid="{00000000-0005-0000-0000-000003730000}"/>
    <cellStyle name="Normal 3 2 4 3 2 3 2 2 2" xfId="33505" xr:uid="{00000000-0005-0000-0000-000004730000}"/>
    <cellStyle name="Normal 3 2 4 3 2 3 2 3" xfId="33504" xr:uid="{00000000-0005-0000-0000-000005730000}"/>
    <cellStyle name="Normal 3 2 4 3 2 3 2 4" xfId="52971" xr:uid="{00000000-0005-0000-0000-000006730000}"/>
    <cellStyle name="Normal 3 2 4 3 2 3 3" xfId="13659" xr:uid="{00000000-0005-0000-0000-000007730000}"/>
    <cellStyle name="Normal 3 2 4 3 2 3 3 2" xfId="33506" xr:uid="{00000000-0005-0000-0000-000008730000}"/>
    <cellStyle name="Normal 3 2 4 3 2 3 4" xfId="33503" xr:uid="{00000000-0005-0000-0000-000009730000}"/>
    <cellStyle name="Normal 3 2 4 3 2 3 5" xfId="46428" xr:uid="{00000000-0005-0000-0000-00000A730000}"/>
    <cellStyle name="Normal 3 2 4 3 2 4" xfId="7102" xr:uid="{00000000-0005-0000-0000-00000B730000}"/>
    <cellStyle name="Normal 3 2 4 3 2 4 2" xfId="18021" xr:uid="{00000000-0005-0000-0000-00000C730000}"/>
    <cellStyle name="Normal 3 2 4 3 2 4 2 2" xfId="33508" xr:uid="{00000000-0005-0000-0000-00000D730000}"/>
    <cellStyle name="Normal 3 2 4 3 2 4 3" xfId="33507" xr:uid="{00000000-0005-0000-0000-00000E730000}"/>
    <cellStyle name="Normal 3 2 4 3 2 4 4" xfId="50790" xr:uid="{00000000-0005-0000-0000-00000F730000}"/>
    <cellStyle name="Normal 3 2 4 3 2 5" xfId="4921" xr:uid="{00000000-0005-0000-0000-000010730000}"/>
    <cellStyle name="Normal 3 2 4 3 2 5 2" xfId="15840" xr:uid="{00000000-0005-0000-0000-000011730000}"/>
    <cellStyle name="Normal 3 2 4 3 2 5 2 2" xfId="33510" xr:uid="{00000000-0005-0000-0000-000012730000}"/>
    <cellStyle name="Normal 3 2 4 3 2 5 3" xfId="33509" xr:uid="{00000000-0005-0000-0000-000013730000}"/>
    <cellStyle name="Normal 3 2 4 3 2 5 4" xfId="48609" xr:uid="{00000000-0005-0000-0000-000014730000}"/>
    <cellStyle name="Normal 3 2 4 3 2 6" xfId="11478" xr:uid="{00000000-0005-0000-0000-000015730000}"/>
    <cellStyle name="Normal 3 2 4 3 2 6 2" xfId="33511" xr:uid="{00000000-0005-0000-0000-000016730000}"/>
    <cellStyle name="Normal 3 2 4 3 2 7" xfId="33492" xr:uid="{00000000-0005-0000-0000-000017730000}"/>
    <cellStyle name="Normal 3 2 4 3 2 8" xfId="44247" xr:uid="{00000000-0005-0000-0000-000018730000}"/>
    <cellStyle name="Normal 3 2 4 3 3" xfId="1450" xr:uid="{00000000-0005-0000-0000-000019730000}"/>
    <cellStyle name="Normal 3 2 4 3 3 2" xfId="3633" xr:uid="{00000000-0005-0000-0000-00001A730000}"/>
    <cellStyle name="Normal 3 2 4 3 3 2 2" xfId="10176" xr:uid="{00000000-0005-0000-0000-00001B730000}"/>
    <cellStyle name="Normal 3 2 4 3 3 2 2 2" xfId="21095" xr:uid="{00000000-0005-0000-0000-00001C730000}"/>
    <cellStyle name="Normal 3 2 4 3 3 2 2 2 2" xfId="33515" xr:uid="{00000000-0005-0000-0000-00001D730000}"/>
    <cellStyle name="Normal 3 2 4 3 3 2 2 3" xfId="33514" xr:uid="{00000000-0005-0000-0000-00001E730000}"/>
    <cellStyle name="Normal 3 2 4 3 3 2 2 4" xfId="53864" xr:uid="{00000000-0005-0000-0000-00001F730000}"/>
    <cellStyle name="Normal 3 2 4 3 3 2 3" xfId="14552" xr:uid="{00000000-0005-0000-0000-000020730000}"/>
    <cellStyle name="Normal 3 2 4 3 3 2 3 2" xfId="33516" xr:uid="{00000000-0005-0000-0000-000021730000}"/>
    <cellStyle name="Normal 3 2 4 3 3 2 4" xfId="33513" xr:uid="{00000000-0005-0000-0000-000022730000}"/>
    <cellStyle name="Normal 3 2 4 3 3 2 5" xfId="47321" xr:uid="{00000000-0005-0000-0000-000023730000}"/>
    <cellStyle name="Normal 3 2 4 3 3 3" xfId="7995" xr:uid="{00000000-0005-0000-0000-000024730000}"/>
    <cellStyle name="Normal 3 2 4 3 3 3 2" xfId="18914" xr:uid="{00000000-0005-0000-0000-000025730000}"/>
    <cellStyle name="Normal 3 2 4 3 3 3 2 2" xfId="33518" xr:uid="{00000000-0005-0000-0000-000026730000}"/>
    <cellStyle name="Normal 3 2 4 3 3 3 3" xfId="33517" xr:uid="{00000000-0005-0000-0000-000027730000}"/>
    <cellStyle name="Normal 3 2 4 3 3 3 4" xfId="51683" xr:uid="{00000000-0005-0000-0000-000028730000}"/>
    <cellStyle name="Normal 3 2 4 3 3 4" xfId="5814" xr:uid="{00000000-0005-0000-0000-000029730000}"/>
    <cellStyle name="Normal 3 2 4 3 3 4 2" xfId="16733" xr:uid="{00000000-0005-0000-0000-00002A730000}"/>
    <cellStyle name="Normal 3 2 4 3 3 4 2 2" xfId="33520" xr:uid="{00000000-0005-0000-0000-00002B730000}"/>
    <cellStyle name="Normal 3 2 4 3 3 4 3" xfId="33519" xr:uid="{00000000-0005-0000-0000-00002C730000}"/>
    <cellStyle name="Normal 3 2 4 3 3 4 4" xfId="49502" xr:uid="{00000000-0005-0000-0000-00002D730000}"/>
    <cellStyle name="Normal 3 2 4 3 3 5" xfId="12371" xr:uid="{00000000-0005-0000-0000-00002E730000}"/>
    <cellStyle name="Normal 3 2 4 3 3 5 2" xfId="33521" xr:uid="{00000000-0005-0000-0000-00002F730000}"/>
    <cellStyle name="Normal 3 2 4 3 3 6" xfId="33512" xr:uid="{00000000-0005-0000-0000-000030730000}"/>
    <cellStyle name="Normal 3 2 4 3 3 7" xfId="45140" xr:uid="{00000000-0005-0000-0000-000031730000}"/>
    <cellStyle name="Normal 3 2 4 3 4" xfId="2542" xr:uid="{00000000-0005-0000-0000-000032730000}"/>
    <cellStyle name="Normal 3 2 4 3 4 2" xfId="9085" xr:uid="{00000000-0005-0000-0000-000033730000}"/>
    <cellStyle name="Normal 3 2 4 3 4 2 2" xfId="20004" xr:uid="{00000000-0005-0000-0000-000034730000}"/>
    <cellStyle name="Normal 3 2 4 3 4 2 2 2" xfId="33524" xr:uid="{00000000-0005-0000-0000-000035730000}"/>
    <cellStyle name="Normal 3 2 4 3 4 2 3" xfId="33523" xr:uid="{00000000-0005-0000-0000-000036730000}"/>
    <cellStyle name="Normal 3 2 4 3 4 2 4" xfId="52773" xr:uid="{00000000-0005-0000-0000-000037730000}"/>
    <cellStyle name="Normal 3 2 4 3 4 3" xfId="13461" xr:uid="{00000000-0005-0000-0000-000038730000}"/>
    <cellStyle name="Normal 3 2 4 3 4 3 2" xfId="33525" xr:uid="{00000000-0005-0000-0000-000039730000}"/>
    <cellStyle name="Normal 3 2 4 3 4 4" xfId="33522" xr:uid="{00000000-0005-0000-0000-00003A730000}"/>
    <cellStyle name="Normal 3 2 4 3 4 5" xfId="46230" xr:uid="{00000000-0005-0000-0000-00003B730000}"/>
    <cellStyle name="Normal 3 2 4 3 5" xfId="6904" xr:uid="{00000000-0005-0000-0000-00003C730000}"/>
    <cellStyle name="Normal 3 2 4 3 5 2" xfId="17823" xr:uid="{00000000-0005-0000-0000-00003D730000}"/>
    <cellStyle name="Normal 3 2 4 3 5 2 2" xfId="33527" xr:uid="{00000000-0005-0000-0000-00003E730000}"/>
    <cellStyle name="Normal 3 2 4 3 5 3" xfId="33526" xr:uid="{00000000-0005-0000-0000-00003F730000}"/>
    <cellStyle name="Normal 3 2 4 3 5 4" xfId="50592" xr:uid="{00000000-0005-0000-0000-000040730000}"/>
    <cellStyle name="Normal 3 2 4 3 6" xfId="4723" xr:uid="{00000000-0005-0000-0000-000041730000}"/>
    <cellStyle name="Normal 3 2 4 3 6 2" xfId="15642" xr:uid="{00000000-0005-0000-0000-000042730000}"/>
    <cellStyle name="Normal 3 2 4 3 6 2 2" xfId="33529" xr:uid="{00000000-0005-0000-0000-000043730000}"/>
    <cellStyle name="Normal 3 2 4 3 6 3" xfId="33528" xr:uid="{00000000-0005-0000-0000-000044730000}"/>
    <cellStyle name="Normal 3 2 4 3 6 4" xfId="48411" xr:uid="{00000000-0005-0000-0000-000045730000}"/>
    <cellStyle name="Normal 3 2 4 3 7" xfId="11280" xr:uid="{00000000-0005-0000-0000-000046730000}"/>
    <cellStyle name="Normal 3 2 4 3 7 2" xfId="33530" xr:uid="{00000000-0005-0000-0000-000047730000}"/>
    <cellStyle name="Normal 3 2 4 3 8" xfId="33491" xr:uid="{00000000-0005-0000-0000-000048730000}"/>
    <cellStyle name="Normal 3 2 4 3 9" xfId="44049" xr:uid="{00000000-0005-0000-0000-000049730000}"/>
    <cellStyle name="Normal 3 2 4 4" xfId="449" xr:uid="{00000000-0005-0000-0000-00004A730000}"/>
    <cellStyle name="Normal 3 2 4 4 2" xfId="1549" xr:uid="{00000000-0005-0000-0000-00004B730000}"/>
    <cellStyle name="Normal 3 2 4 4 2 2" xfId="3732" xr:uid="{00000000-0005-0000-0000-00004C730000}"/>
    <cellStyle name="Normal 3 2 4 4 2 2 2" xfId="10275" xr:uid="{00000000-0005-0000-0000-00004D730000}"/>
    <cellStyle name="Normal 3 2 4 4 2 2 2 2" xfId="21194" xr:uid="{00000000-0005-0000-0000-00004E730000}"/>
    <cellStyle name="Normal 3 2 4 4 2 2 2 2 2" xfId="33535" xr:uid="{00000000-0005-0000-0000-00004F730000}"/>
    <cellStyle name="Normal 3 2 4 4 2 2 2 3" xfId="33534" xr:uid="{00000000-0005-0000-0000-000050730000}"/>
    <cellStyle name="Normal 3 2 4 4 2 2 2 4" xfId="53963" xr:uid="{00000000-0005-0000-0000-000051730000}"/>
    <cellStyle name="Normal 3 2 4 4 2 2 3" xfId="14651" xr:uid="{00000000-0005-0000-0000-000052730000}"/>
    <cellStyle name="Normal 3 2 4 4 2 2 3 2" xfId="33536" xr:uid="{00000000-0005-0000-0000-000053730000}"/>
    <cellStyle name="Normal 3 2 4 4 2 2 4" xfId="33533" xr:uid="{00000000-0005-0000-0000-000054730000}"/>
    <cellStyle name="Normal 3 2 4 4 2 2 5" xfId="47420" xr:uid="{00000000-0005-0000-0000-000055730000}"/>
    <cellStyle name="Normal 3 2 4 4 2 3" xfId="8094" xr:uid="{00000000-0005-0000-0000-000056730000}"/>
    <cellStyle name="Normal 3 2 4 4 2 3 2" xfId="19013" xr:uid="{00000000-0005-0000-0000-000057730000}"/>
    <cellStyle name="Normal 3 2 4 4 2 3 2 2" xfId="33538" xr:uid="{00000000-0005-0000-0000-000058730000}"/>
    <cellStyle name="Normal 3 2 4 4 2 3 3" xfId="33537" xr:uid="{00000000-0005-0000-0000-000059730000}"/>
    <cellStyle name="Normal 3 2 4 4 2 3 4" xfId="51782" xr:uid="{00000000-0005-0000-0000-00005A730000}"/>
    <cellStyle name="Normal 3 2 4 4 2 4" xfId="5913" xr:uid="{00000000-0005-0000-0000-00005B730000}"/>
    <cellStyle name="Normal 3 2 4 4 2 4 2" xfId="16832" xr:uid="{00000000-0005-0000-0000-00005C730000}"/>
    <cellStyle name="Normal 3 2 4 4 2 4 2 2" xfId="33540" xr:uid="{00000000-0005-0000-0000-00005D730000}"/>
    <cellStyle name="Normal 3 2 4 4 2 4 3" xfId="33539" xr:uid="{00000000-0005-0000-0000-00005E730000}"/>
    <cellStyle name="Normal 3 2 4 4 2 4 4" xfId="49601" xr:uid="{00000000-0005-0000-0000-00005F730000}"/>
    <cellStyle name="Normal 3 2 4 4 2 5" xfId="12470" xr:uid="{00000000-0005-0000-0000-000060730000}"/>
    <cellStyle name="Normal 3 2 4 4 2 5 2" xfId="33541" xr:uid="{00000000-0005-0000-0000-000061730000}"/>
    <cellStyle name="Normal 3 2 4 4 2 6" xfId="33532" xr:uid="{00000000-0005-0000-0000-000062730000}"/>
    <cellStyle name="Normal 3 2 4 4 2 7" xfId="45239" xr:uid="{00000000-0005-0000-0000-000063730000}"/>
    <cellStyle name="Normal 3 2 4 4 3" xfId="2641" xr:uid="{00000000-0005-0000-0000-000064730000}"/>
    <cellStyle name="Normal 3 2 4 4 3 2" xfId="9184" xr:uid="{00000000-0005-0000-0000-000065730000}"/>
    <cellStyle name="Normal 3 2 4 4 3 2 2" xfId="20103" xr:uid="{00000000-0005-0000-0000-000066730000}"/>
    <cellStyle name="Normal 3 2 4 4 3 2 2 2" xfId="33544" xr:uid="{00000000-0005-0000-0000-000067730000}"/>
    <cellStyle name="Normal 3 2 4 4 3 2 3" xfId="33543" xr:uid="{00000000-0005-0000-0000-000068730000}"/>
    <cellStyle name="Normal 3 2 4 4 3 2 4" xfId="52872" xr:uid="{00000000-0005-0000-0000-000069730000}"/>
    <cellStyle name="Normal 3 2 4 4 3 3" xfId="13560" xr:uid="{00000000-0005-0000-0000-00006A730000}"/>
    <cellStyle name="Normal 3 2 4 4 3 3 2" xfId="33545" xr:uid="{00000000-0005-0000-0000-00006B730000}"/>
    <cellStyle name="Normal 3 2 4 4 3 4" xfId="33542" xr:uid="{00000000-0005-0000-0000-00006C730000}"/>
    <cellStyle name="Normal 3 2 4 4 3 5" xfId="46329" xr:uid="{00000000-0005-0000-0000-00006D730000}"/>
    <cellStyle name="Normal 3 2 4 4 4" xfId="7003" xr:uid="{00000000-0005-0000-0000-00006E730000}"/>
    <cellStyle name="Normal 3 2 4 4 4 2" xfId="17922" xr:uid="{00000000-0005-0000-0000-00006F730000}"/>
    <cellStyle name="Normal 3 2 4 4 4 2 2" xfId="33547" xr:uid="{00000000-0005-0000-0000-000070730000}"/>
    <cellStyle name="Normal 3 2 4 4 4 3" xfId="33546" xr:uid="{00000000-0005-0000-0000-000071730000}"/>
    <cellStyle name="Normal 3 2 4 4 4 4" xfId="50691" xr:uid="{00000000-0005-0000-0000-000072730000}"/>
    <cellStyle name="Normal 3 2 4 4 5" xfId="4822" xr:uid="{00000000-0005-0000-0000-000073730000}"/>
    <cellStyle name="Normal 3 2 4 4 5 2" xfId="15741" xr:uid="{00000000-0005-0000-0000-000074730000}"/>
    <cellStyle name="Normal 3 2 4 4 5 2 2" xfId="33549" xr:uid="{00000000-0005-0000-0000-000075730000}"/>
    <cellStyle name="Normal 3 2 4 4 5 3" xfId="33548" xr:uid="{00000000-0005-0000-0000-000076730000}"/>
    <cellStyle name="Normal 3 2 4 4 5 4" xfId="48510" xr:uid="{00000000-0005-0000-0000-000077730000}"/>
    <cellStyle name="Normal 3 2 4 4 6" xfId="11379" xr:uid="{00000000-0005-0000-0000-000078730000}"/>
    <cellStyle name="Normal 3 2 4 4 6 2" xfId="33550" xr:uid="{00000000-0005-0000-0000-000079730000}"/>
    <cellStyle name="Normal 3 2 4 4 7" xfId="33531" xr:uid="{00000000-0005-0000-0000-00007A730000}"/>
    <cellStyle name="Normal 3 2 4 4 8" xfId="44148" xr:uid="{00000000-0005-0000-0000-00007B730000}"/>
    <cellStyle name="Normal 3 2 4 5" xfId="636" xr:uid="{00000000-0005-0000-0000-00007C730000}"/>
    <cellStyle name="Normal 3 2 4 5 2" xfId="1735" xr:uid="{00000000-0005-0000-0000-00007D730000}"/>
    <cellStyle name="Normal 3 2 4 5 2 2" xfId="3918" xr:uid="{00000000-0005-0000-0000-00007E730000}"/>
    <cellStyle name="Normal 3 2 4 5 2 2 2" xfId="10461" xr:uid="{00000000-0005-0000-0000-00007F730000}"/>
    <cellStyle name="Normal 3 2 4 5 2 2 2 2" xfId="21380" xr:uid="{00000000-0005-0000-0000-000080730000}"/>
    <cellStyle name="Normal 3 2 4 5 2 2 2 2 2" xfId="33555" xr:uid="{00000000-0005-0000-0000-000081730000}"/>
    <cellStyle name="Normal 3 2 4 5 2 2 2 3" xfId="33554" xr:uid="{00000000-0005-0000-0000-000082730000}"/>
    <cellStyle name="Normal 3 2 4 5 2 2 2 4" xfId="54149" xr:uid="{00000000-0005-0000-0000-000083730000}"/>
    <cellStyle name="Normal 3 2 4 5 2 2 3" xfId="14837" xr:uid="{00000000-0005-0000-0000-000084730000}"/>
    <cellStyle name="Normal 3 2 4 5 2 2 3 2" xfId="33556" xr:uid="{00000000-0005-0000-0000-000085730000}"/>
    <cellStyle name="Normal 3 2 4 5 2 2 4" xfId="33553" xr:uid="{00000000-0005-0000-0000-000086730000}"/>
    <cellStyle name="Normal 3 2 4 5 2 2 5" xfId="47606" xr:uid="{00000000-0005-0000-0000-000087730000}"/>
    <cellStyle name="Normal 3 2 4 5 2 3" xfId="8280" xr:uid="{00000000-0005-0000-0000-000088730000}"/>
    <cellStyle name="Normal 3 2 4 5 2 3 2" xfId="19199" xr:uid="{00000000-0005-0000-0000-000089730000}"/>
    <cellStyle name="Normal 3 2 4 5 2 3 2 2" xfId="33558" xr:uid="{00000000-0005-0000-0000-00008A730000}"/>
    <cellStyle name="Normal 3 2 4 5 2 3 3" xfId="33557" xr:uid="{00000000-0005-0000-0000-00008B730000}"/>
    <cellStyle name="Normal 3 2 4 5 2 3 4" xfId="51968" xr:uid="{00000000-0005-0000-0000-00008C730000}"/>
    <cellStyle name="Normal 3 2 4 5 2 4" xfId="6099" xr:uid="{00000000-0005-0000-0000-00008D730000}"/>
    <cellStyle name="Normal 3 2 4 5 2 4 2" xfId="17018" xr:uid="{00000000-0005-0000-0000-00008E730000}"/>
    <cellStyle name="Normal 3 2 4 5 2 4 2 2" xfId="33560" xr:uid="{00000000-0005-0000-0000-00008F730000}"/>
    <cellStyle name="Normal 3 2 4 5 2 4 3" xfId="33559" xr:uid="{00000000-0005-0000-0000-000090730000}"/>
    <cellStyle name="Normal 3 2 4 5 2 4 4" xfId="49787" xr:uid="{00000000-0005-0000-0000-000091730000}"/>
    <cellStyle name="Normal 3 2 4 5 2 5" xfId="12656" xr:uid="{00000000-0005-0000-0000-000092730000}"/>
    <cellStyle name="Normal 3 2 4 5 2 5 2" xfId="33561" xr:uid="{00000000-0005-0000-0000-000093730000}"/>
    <cellStyle name="Normal 3 2 4 5 2 6" xfId="33552" xr:uid="{00000000-0005-0000-0000-000094730000}"/>
    <cellStyle name="Normal 3 2 4 5 2 7" xfId="45425" xr:uid="{00000000-0005-0000-0000-000095730000}"/>
    <cellStyle name="Normal 3 2 4 5 3" xfId="2827" xr:uid="{00000000-0005-0000-0000-000096730000}"/>
    <cellStyle name="Normal 3 2 4 5 3 2" xfId="9370" xr:uid="{00000000-0005-0000-0000-000097730000}"/>
    <cellStyle name="Normal 3 2 4 5 3 2 2" xfId="20289" xr:uid="{00000000-0005-0000-0000-000098730000}"/>
    <cellStyle name="Normal 3 2 4 5 3 2 2 2" xfId="33564" xr:uid="{00000000-0005-0000-0000-000099730000}"/>
    <cellStyle name="Normal 3 2 4 5 3 2 3" xfId="33563" xr:uid="{00000000-0005-0000-0000-00009A730000}"/>
    <cellStyle name="Normal 3 2 4 5 3 2 4" xfId="53058" xr:uid="{00000000-0005-0000-0000-00009B730000}"/>
    <cellStyle name="Normal 3 2 4 5 3 3" xfId="13746" xr:uid="{00000000-0005-0000-0000-00009C730000}"/>
    <cellStyle name="Normal 3 2 4 5 3 3 2" xfId="33565" xr:uid="{00000000-0005-0000-0000-00009D730000}"/>
    <cellStyle name="Normal 3 2 4 5 3 4" xfId="33562" xr:uid="{00000000-0005-0000-0000-00009E730000}"/>
    <cellStyle name="Normal 3 2 4 5 3 5" xfId="46515" xr:uid="{00000000-0005-0000-0000-00009F730000}"/>
    <cellStyle name="Normal 3 2 4 5 4" xfId="7189" xr:uid="{00000000-0005-0000-0000-0000A0730000}"/>
    <cellStyle name="Normal 3 2 4 5 4 2" xfId="18108" xr:uid="{00000000-0005-0000-0000-0000A1730000}"/>
    <cellStyle name="Normal 3 2 4 5 4 2 2" xfId="33567" xr:uid="{00000000-0005-0000-0000-0000A2730000}"/>
    <cellStyle name="Normal 3 2 4 5 4 3" xfId="33566" xr:uid="{00000000-0005-0000-0000-0000A3730000}"/>
    <cellStyle name="Normal 3 2 4 5 4 4" xfId="50877" xr:uid="{00000000-0005-0000-0000-0000A4730000}"/>
    <cellStyle name="Normal 3 2 4 5 5" xfId="5008" xr:uid="{00000000-0005-0000-0000-0000A5730000}"/>
    <cellStyle name="Normal 3 2 4 5 5 2" xfId="15927" xr:uid="{00000000-0005-0000-0000-0000A6730000}"/>
    <cellStyle name="Normal 3 2 4 5 5 2 2" xfId="33569" xr:uid="{00000000-0005-0000-0000-0000A7730000}"/>
    <cellStyle name="Normal 3 2 4 5 5 3" xfId="33568" xr:uid="{00000000-0005-0000-0000-0000A8730000}"/>
    <cellStyle name="Normal 3 2 4 5 5 4" xfId="48696" xr:uid="{00000000-0005-0000-0000-0000A9730000}"/>
    <cellStyle name="Normal 3 2 4 5 6" xfId="11565" xr:uid="{00000000-0005-0000-0000-0000AA730000}"/>
    <cellStyle name="Normal 3 2 4 5 6 2" xfId="33570" xr:uid="{00000000-0005-0000-0000-0000AB730000}"/>
    <cellStyle name="Normal 3 2 4 5 7" xfId="33551" xr:uid="{00000000-0005-0000-0000-0000AC730000}"/>
    <cellStyle name="Normal 3 2 4 5 8" xfId="44334" xr:uid="{00000000-0005-0000-0000-0000AD730000}"/>
    <cellStyle name="Normal 3 2 4 6" xfId="734" xr:uid="{00000000-0005-0000-0000-0000AE730000}"/>
    <cellStyle name="Normal 3 2 4 6 2" xfId="1833" xr:uid="{00000000-0005-0000-0000-0000AF730000}"/>
    <cellStyle name="Normal 3 2 4 6 2 2" xfId="4016" xr:uid="{00000000-0005-0000-0000-0000B0730000}"/>
    <cellStyle name="Normal 3 2 4 6 2 2 2" xfId="10559" xr:uid="{00000000-0005-0000-0000-0000B1730000}"/>
    <cellStyle name="Normal 3 2 4 6 2 2 2 2" xfId="21478" xr:uid="{00000000-0005-0000-0000-0000B2730000}"/>
    <cellStyle name="Normal 3 2 4 6 2 2 2 2 2" xfId="33575" xr:uid="{00000000-0005-0000-0000-0000B3730000}"/>
    <cellStyle name="Normal 3 2 4 6 2 2 2 3" xfId="33574" xr:uid="{00000000-0005-0000-0000-0000B4730000}"/>
    <cellStyle name="Normal 3 2 4 6 2 2 2 4" xfId="54247" xr:uid="{00000000-0005-0000-0000-0000B5730000}"/>
    <cellStyle name="Normal 3 2 4 6 2 2 3" xfId="14935" xr:uid="{00000000-0005-0000-0000-0000B6730000}"/>
    <cellStyle name="Normal 3 2 4 6 2 2 3 2" xfId="33576" xr:uid="{00000000-0005-0000-0000-0000B7730000}"/>
    <cellStyle name="Normal 3 2 4 6 2 2 4" xfId="33573" xr:uid="{00000000-0005-0000-0000-0000B8730000}"/>
    <cellStyle name="Normal 3 2 4 6 2 2 5" xfId="47704" xr:uid="{00000000-0005-0000-0000-0000B9730000}"/>
    <cellStyle name="Normal 3 2 4 6 2 3" xfId="8378" xr:uid="{00000000-0005-0000-0000-0000BA730000}"/>
    <cellStyle name="Normal 3 2 4 6 2 3 2" xfId="19297" xr:uid="{00000000-0005-0000-0000-0000BB730000}"/>
    <cellStyle name="Normal 3 2 4 6 2 3 2 2" xfId="33578" xr:uid="{00000000-0005-0000-0000-0000BC730000}"/>
    <cellStyle name="Normal 3 2 4 6 2 3 3" xfId="33577" xr:uid="{00000000-0005-0000-0000-0000BD730000}"/>
    <cellStyle name="Normal 3 2 4 6 2 3 4" xfId="52066" xr:uid="{00000000-0005-0000-0000-0000BE730000}"/>
    <cellStyle name="Normal 3 2 4 6 2 4" xfId="6197" xr:uid="{00000000-0005-0000-0000-0000BF730000}"/>
    <cellStyle name="Normal 3 2 4 6 2 4 2" xfId="17116" xr:uid="{00000000-0005-0000-0000-0000C0730000}"/>
    <cellStyle name="Normal 3 2 4 6 2 4 2 2" xfId="33580" xr:uid="{00000000-0005-0000-0000-0000C1730000}"/>
    <cellStyle name="Normal 3 2 4 6 2 4 3" xfId="33579" xr:uid="{00000000-0005-0000-0000-0000C2730000}"/>
    <cellStyle name="Normal 3 2 4 6 2 4 4" xfId="49885" xr:uid="{00000000-0005-0000-0000-0000C3730000}"/>
    <cellStyle name="Normal 3 2 4 6 2 5" xfId="12754" xr:uid="{00000000-0005-0000-0000-0000C4730000}"/>
    <cellStyle name="Normal 3 2 4 6 2 5 2" xfId="33581" xr:uid="{00000000-0005-0000-0000-0000C5730000}"/>
    <cellStyle name="Normal 3 2 4 6 2 6" xfId="33572" xr:uid="{00000000-0005-0000-0000-0000C6730000}"/>
    <cellStyle name="Normal 3 2 4 6 2 7" xfId="45523" xr:uid="{00000000-0005-0000-0000-0000C7730000}"/>
    <cellStyle name="Normal 3 2 4 6 3" xfId="2925" xr:uid="{00000000-0005-0000-0000-0000C8730000}"/>
    <cellStyle name="Normal 3 2 4 6 3 2" xfId="9468" xr:uid="{00000000-0005-0000-0000-0000C9730000}"/>
    <cellStyle name="Normal 3 2 4 6 3 2 2" xfId="20387" xr:uid="{00000000-0005-0000-0000-0000CA730000}"/>
    <cellStyle name="Normal 3 2 4 6 3 2 2 2" xfId="33584" xr:uid="{00000000-0005-0000-0000-0000CB730000}"/>
    <cellStyle name="Normal 3 2 4 6 3 2 3" xfId="33583" xr:uid="{00000000-0005-0000-0000-0000CC730000}"/>
    <cellStyle name="Normal 3 2 4 6 3 2 4" xfId="53156" xr:uid="{00000000-0005-0000-0000-0000CD730000}"/>
    <cellStyle name="Normal 3 2 4 6 3 3" xfId="13844" xr:uid="{00000000-0005-0000-0000-0000CE730000}"/>
    <cellStyle name="Normal 3 2 4 6 3 3 2" xfId="33585" xr:uid="{00000000-0005-0000-0000-0000CF730000}"/>
    <cellStyle name="Normal 3 2 4 6 3 4" xfId="33582" xr:uid="{00000000-0005-0000-0000-0000D0730000}"/>
    <cellStyle name="Normal 3 2 4 6 3 5" xfId="46613" xr:uid="{00000000-0005-0000-0000-0000D1730000}"/>
    <cellStyle name="Normal 3 2 4 6 4" xfId="7287" xr:uid="{00000000-0005-0000-0000-0000D2730000}"/>
    <cellStyle name="Normal 3 2 4 6 4 2" xfId="18206" xr:uid="{00000000-0005-0000-0000-0000D3730000}"/>
    <cellStyle name="Normal 3 2 4 6 4 2 2" xfId="33587" xr:uid="{00000000-0005-0000-0000-0000D4730000}"/>
    <cellStyle name="Normal 3 2 4 6 4 3" xfId="33586" xr:uid="{00000000-0005-0000-0000-0000D5730000}"/>
    <cellStyle name="Normal 3 2 4 6 4 4" xfId="50975" xr:uid="{00000000-0005-0000-0000-0000D6730000}"/>
    <cellStyle name="Normal 3 2 4 6 5" xfId="5106" xr:uid="{00000000-0005-0000-0000-0000D7730000}"/>
    <cellStyle name="Normal 3 2 4 6 5 2" xfId="16025" xr:uid="{00000000-0005-0000-0000-0000D8730000}"/>
    <cellStyle name="Normal 3 2 4 6 5 2 2" xfId="33589" xr:uid="{00000000-0005-0000-0000-0000D9730000}"/>
    <cellStyle name="Normal 3 2 4 6 5 3" xfId="33588" xr:uid="{00000000-0005-0000-0000-0000DA730000}"/>
    <cellStyle name="Normal 3 2 4 6 5 4" xfId="48794" xr:uid="{00000000-0005-0000-0000-0000DB730000}"/>
    <cellStyle name="Normal 3 2 4 6 6" xfId="11663" xr:uid="{00000000-0005-0000-0000-0000DC730000}"/>
    <cellStyle name="Normal 3 2 4 6 6 2" xfId="33590" xr:uid="{00000000-0005-0000-0000-0000DD730000}"/>
    <cellStyle name="Normal 3 2 4 6 7" xfId="33571" xr:uid="{00000000-0005-0000-0000-0000DE730000}"/>
    <cellStyle name="Normal 3 2 4 6 8" xfId="44432" xr:uid="{00000000-0005-0000-0000-0000DF730000}"/>
    <cellStyle name="Normal 3 2 4 7" xfId="832" xr:uid="{00000000-0005-0000-0000-0000E0730000}"/>
    <cellStyle name="Normal 3 2 4 7 2" xfId="1931" xr:uid="{00000000-0005-0000-0000-0000E1730000}"/>
    <cellStyle name="Normal 3 2 4 7 2 2" xfId="4114" xr:uid="{00000000-0005-0000-0000-0000E2730000}"/>
    <cellStyle name="Normal 3 2 4 7 2 2 2" xfId="10657" xr:uid="{00000000-0005-0000-0000-0000E3730000}"/>
    <cellStyle name="Normal 3 2 4 7 2 2 2 2" xfId="21576" xr:uid="{00000000-0005-0000-0000-0000E4730000}"/>
    <cellStyle name="Normal 3 2 4 7 2 2 2 2 2" xfId="33595" xr:uid="{00000000-0005-0000-0000-0000E5730000}"/>
    <cellStyle name="Normal 3 2 4 7 2 2 2 3" xfId="33594" xr:uid="{00000000-0005-0000-0000-0000E6730000}"/>
    <cellStyle name="Normal 3 2 4 7 2 2 2 4" xfId="54345" xr:uid="{00000000-0005-0000-0000-0000E7730000}"/>
    <cellStyle name="Normal 3 2 4 7 2 2 3" xfId="15033" xr:uid="{00000000-0005-0000-0000-0000E8730000}"/>
    <cellStyle name="Normal 3 2 4 7 2 2 3 2" xfId="33596" xr:uid="{00000000-0005-0000-0000-0000E9730000}"/>
    <cellStyle name="Normal 3 2 4 7 2 2 4" xfId="33593" xr:uid="{00000000-0005-0000-0000-0000EA730000}"/>
    <cellStyle name="Normal 3 2 4 7 2 2 5" xfId="47802" xr:uid="{00000000-0005-0000-0000-0000EB730000}"/>
    <cellStyle name="Normal 3 2 4 7 2 3" xfId="8476" xr:uid="{00000000-0005-0000-0000-0000EC730000}"/>
    <cellStyle name="Normal 3 2 4 7 2 3 2" xfId="19395" xr:uid="{00000000-0005-0000-0000-0000ED730000}"/>
    <cellStyle name="Normal 3 2 4 7 2 3 2 2" xfId="33598" xr:uid="{00000000-0005-0000-0000-0000EE730000}"/>
    <cellStyle name="Normal 3 2 4 7 2 3 3" xfId="33597" xr:uid="{00000000-0005-0000-0000-0000EF730000}"/>
    <cellStyle name="Normal 3 2 4 7 2 3 4" xfId="52164" xr:uid="{00000000-0005-0000-0000-0000F0730000}"/>
    <cellStyle name="Normal 3 2 4 7 2 4" xfId="6295" xr:uid="{00000000-0005-0000-0000-0000F1730000}"/>
    <cellStyle name="Normal 3 2 4 7 2 4 2" xfId="17214" xr:uid="{00000000-0005-0000-0000-0000F2730000}"/>
    <cellStyle name="Normal 3 2 4 7 2 4 2 2" xfId="33600" xr:uid="{00000000-0005-0000-0000-0000F3730000}"/>
    <cellStyle name="Normal 3 2 4 7 2 4 3" xfId="33599" xr:uid="{00000000-0005-0000-0000-0000F4730000}"/>
    <cellStyle name="Normal 3 2 4 7 2 4 4" xfId="49983" xr:uid="{00000000-0005-0000-0000-0000F5730000}"/>
    <cellStyle name="Normal 3 2 4 7 2 5" xfId="12852" xr:uid="{00000000-0005-0000-0000-0000F6730000}"/>
    <cellStyle name="Normal 3 2 4 7 2 5 2" xfId="33601" xr:uid="{00000000-0005-0000-0000-0000F7730000}"/>
    <cellStyle name="Normal 3 2 4 7 2 6" xfId="33592" xr:uid="{00000000-0005-0000-0000-0000F8730000}"/>
    <cellStyle name="Normal 3 2 4 7 2 7" xfId="45621" xr:uid="{00000000-0005-0000-0000-0000F9730000}"/>
    <cellStyle name="Normal 3 2 4 7 3" xfId="3023" xr:uid="{00000000-0005-0000-0000-0000FA730000}"/>
    <cellStyle name="Normal 3 2 4 7 3 2" xfId="9566" xr:uid="{00000000-0005-0000-0000-0000FB730000}"/>
    <cellStyle name="Normal 3 2 4 7 3 2 2" xfId="20485" xr:uid="{00000000-0005-0000-0000-0000FC730000}"/>
    <cellStyle name="Normal 3 2 4 7 3 2 2 2" xfId="33604" xr:uid="{00000000-0005-0000-0000-0000FD730000}"/>
    <cellStyle name="Normal 3 2 4 7 3 2 3" xfId="33603" xr:uid="{00000000-0005-0000-0000-0000FE730000}"/>
    <cellStyle name="Normal 3 2 4 7 3 2 4" xfId="53254" xr:uid="{00000000-0005-0000-0000-0000FF730000}"/>
    <cellStyle name="Normal 3 2 4 7 3 3" xfId="13942" xr:uid="{00000000-0005-0000-0000-000000740000}"/>
    <cellStyle name="Normal 3 2 4 7 3 3 2" xfId="33605" xr:uid="{00000000-0005-0000-0000-000001740000}"/>
    <cellStyle name="Normal 3 2 4 7 3 4" xfId="33602" xr:uid="{00000000-0005-0000-0000-000002740000}"/>
    <cellStyle name="Normal 3 2 4 7 3 5" xfId="46711" xr:uid="{00000000-0005-0000-0000-000003740000}"/>
    <cellStyle name="Normal 3 2 4 7 4" xfId="7385" xr:uid="{00000000-0005-0000-0000-000004740000}"/>
    <cellStyle name="Normal 3 2 4 7 4 2" xfId="18304" xr:uid="{00000000-0005-0000-0000-000005740000}"/>
    <cellStyle name="Normal 3 2 4 7 4 2 2" xfId="33607" xr:uid="{00000000-0005-0000-0000-000006740000}"/>
    <cellStyle name="Normal 3 2 4 7 4 3" xfId="33606" xr:uid="{00000000-0005-0000-0000-000007740000}"/>
    <cellStyle name="Normal 3 2 4 7 4 4" xfId="51073" xr:uid="{00000000-0005-0000-0000-000008740000}"/>
    <cellStyle name="Normal 3 2 4 7 5" xfId="5204" xr:uid="{00000000-0005-0000-0000-000009740000}"/>
    <cellStyle name="Normal 3 2 4 7 5 2" xfId="16123" xr:uid="{00000000-0005-0000-0000-00000A740000}"/>
    <cellStyle name="Normal 3 2 4 7 5 2 2" xfId="33609" xr:uid="{00000000-0005-0000-0000-00000B740000}"/>
    <cellStyle name="Normal 3 2 4 7 5 3" xfId="33608" xr:uid="{00000000-0005-0000-0000-00000C740000}"/>
    <cellStyle name="Normal 3 2 4 7 5 4" xfId="48892" xr:uid="{00000000-0005-0000-0000-00000D740000}"/>
    <cellStyle name="Normal 3 2 4 7 6" xfId="11761" xr:uid="{00000000-0005-0000-0000-00000E740000}"/>
    <cellStyle name="Normal 3 2 4 7 6 2" xfId="33610" xr:uid="{00000000-0005-0000-0000-00000F740000}"/>
    <cellStyle name="Normal 3 2 4 7 7" xfId="33591" xr:uid="{00000000-0005-0000-0000-000010740000}"/>
    <cellStyle name="Normal 3 2 4 7 8" xfId="44530" xr:uid="{00000000-0005-0000-0000-000011740000}"/>
    <cellStyle name="Normal 3 2 4 8" xfId="944" xr:uid="{00000000-0005-0000-0000-000012740000}"/>
    <cellStyle name="Normal 3 2 4 8 2" xfId="2042" xr:uid="{00000000-0005-0000-0000-000013740000}"/>
    <cellStyle name="Normal 3 2 4 8 2 2" xfId="4225" xr:uid="{00000000-0005-0000-0000-000014740000}"/>
    <cellStyle name="Normal 3 2 4 8 2 2 2" xfId="10768" xr:uid="{00000000-0005-0000-0000-000015740000}"/>
    <cellStyle name="Normal 3 2 4 8 2 2 2 2" xfId="21687" xr:uid="{00000000-0005-0000-0000-000016740000}"/>
    <cellStyle name="Normal 3 2 4 8 2 2 2 2 2" xfId="33615" xr:uid="{00000000-0005-0000-0000-000017740000}"/>
    <cellStyle name="Normal 3 2 4 8 2 2 2 3" xfId="33614" xr:uid="{00000000-0005-0000-0000-000018740000}"/>
    <cellStyle name="Normal 3 2 4 8 2 2 2 4" xfId="54456" xr:uid="{00000000-0005-0000-0000-000019740000}"/>
    <cellStyle name="Normal 3 2 4 8 2 2 3" xfId="15144" xr:uid="{00000000-0005-0000-0000-00001A740000}"/>
    <cellStyle name="Normal 3 2 4 8 2 2 3 2" xfId="33616" xr:uid="{00000000-0005-0000-0000-00001B740000}"/>
    <cellStyle name="Normal 3 2 4 8 2 2 4" xfId="33613" xr:uid="{00000000-0005-0000-0000-00001C740000}"/>
    <cellStyle name="Normal 3 2 4 8 2 2 5" xfId="47913" xr:uid="{00000000-0005-0000-0000-00001D740000}"/>
    <cellStyle name="Normal 3 2 4 8 2 3" xfId="8587" xr:uid="{00000000-0005-0000-0000-00001E740000}"/>
    <cellStyle name="Normal 3 2 4 8 2 3 2" xfId="19506" xr:uid="{00000000-0005-0000-0000-00001F740000}"/>
    <cellStyle name="Normal 3 2 4 8 2 3 2 2" xfId="33618" xr:uid="{00000000-0005-0000-0000-000020740000}"/>
    <cellStyle name="Normal 3 2 4 8 2 3 3" xfId="33617" xr:uid="{00000000-0005-0000-0000-000021740000}"/>
    <cellStyle name="Normal 3 2 4 8 2 3 4" xfId="52275" xr:uid="{00000000-0005-0000-0000-000022740000}"/>
    <cellStyle name="Normal 3 2 4 8 2 4" xfId="6406" xr:uid="{00000000-0005-0000-0000-000023740000}"/>
    <cellStyle name="Normal 3 2 4 8 2 4 2" xfId="17325" xr:uid="{00000000-0005-0000-0000-000024740000}"/>
    <cellStyle name="Normal 3 2 4 8 2 4 2 2" xfId="33620" xr:uid="{00000000-0005-0000-0000-000025740000}"/>
    <cellStyle name="Normal 3 2 4 8 2 4 3" xfId="33619" xr:uid="{00000000-0005-0000-0000-000026740000}"/>
    <cellStyle name="Normal 3 2 4 8 2 4 4" xfId="50094" xr:uid="{00000000-0005-0000-0000-000027740000}"/>
    <cellStyle name="Normal 3 2 4 8 2 5" xfId="12963" xr:uid="{00000000-0005-0000-0000-000028740000}"/>
    <cellStyle name="Normal 3 2 4 8 2 5 2" xfId="33621" xr:uid="{00000000-0005-0000-0000-000029740000}"/>
    <cellStyle name="Normal 3 2 4 8 2 6" xfId="33612" xr:uid="{00000000-0005-0000-0000-00002A740000}"/>
    <cellStyle name="Normal 3 2 4 8 2 7" xfId="45732" xr:uid="{00000000-0005-0000-0000-00002B740000}"/>
    <cellStyle name="Normal 3 2 4 8 3" xfId="3134" xr:uid="{00000000-0005-0000-0000-00002C740000}"/>
    <cellStyle name="Normal 3 2 4 8 3 2" xfId="9677" xr:uid="{00000000-0005-0000-0000-00002D740000}"/>
    <cellStyle name="Normal 3 2 4 8 3 2 2" xfId="20596" xr:uid="{00000000-0005-0000-0000-00002E740000}"/>
    <cellStyle name="Normal 3 2 4 8 3 2 2 2" xfId="33624" xr:uid="{00000000-0005-0000-0000-00002F740000}"/>
    <cellStyle name="Normal 3 2 4 8 3 2 3" xfId="33623" xr:uid="{00000000-0005-0000-0000-000030740000}"/>
    <cellStyle name="Normal 3 2 4 8 3 2 4" xfId="53365" xr:uid="{00000000-0005-0000-0000-000031740000}"/>
    <cellStyle name="Normal 3 2 4 8 3 3" xfId="14053" xr:uid="{00000000-0005-0000-0000-000032740000}"/>
    <cellStyle name="Normal 3 2 4 8 3 3 2" xfId="33625" xr:uid="{00000000-0005-0000-0000-000033740000}"/>
    <cellStyle name="Normal 3 2 4 8 3 4" xfId="33622" xr:uid="{00000000-0005-0000-0000-000034740000}"/>
    <cellStyle name="Normal 3 2 4 8 3 5" xfId="46822" xr:uid="{00000000-0005-0000-0000-000035740000}"/>
    <cellStyle name="Normal 3 2 4 8 4" xfId="7496" xr:uid="{00000000-0005-0000-0000-000036740000}"/>
    <cellStyle name="Normal 3 2 4 8 4 2" xfId="18415" xr:uid="{00000000-0005-0000-0000-000037740000}"/>
    <cellStyle name="Normal 3 2 4 8 4 2 2" xfId="33627" xr:uid="{00000000-0005-0000-0000-000038740000}"/>
    <cellStyle name="Normal 3 2 4 8 4 3" xfId="33626" xr:uid="{00000000-0005-0000-0000-000039740000}"/>
    <cellStyle name="Normal 3 2 4 8 4 4" xfId="51184" xr:uid="{00000000-0005-0000-0000-00003A740000}"/>
    <cellStyle name="Normal 3 2 4 8 5" xfId="5315" xr:uid="{00000000-0005-0000-0000-00003B740000}"/>
    <cellStyle name="Normal 3 2 4 8 5 2" xfId="16234" xr:uid="{00000000-0005-0000-0000-00003C740000}"/>
    <cellStyle name="Normal 3 2 4 8 5 2 2" xfId="33629" xr:uid="{00000000-0005-0000-0000-00003D740000}"/>
    <cellStyle name="Normal 3 2 4 8 5 3" xfId="33628" xr:uid="{00000000-0005-0000-0000-00003E740000}"/>
    <cellStyle name="Normal 3 2 4 8 5 4" xfId="49003" xr:uid="{00000000-0005-0000-0000-00003F740000}"/>
    <cellStyle name="Normal 3 2 4 8 6" xfId="11872" xr:uid="{00000000-0005-0000-0000-000040740000}"/>
    <cellStyle name="Normal 3 2 4 8 6 2" xfId="33630" xr:uid="{00000000-0005-0000-0000-000041740000}"/>
    <cellStyle name="Normal 3 2 4 8 7" xfId="33611" xr:uid="{00000000-0005-0000-0000-000042740000}"/>
    <cellStyle name="Normal 3 2 4 8 8" xfId="44641" xr:uid="{00000000-0005-0000-0000-000043740000}"/>
    <cellStyle name="Normal 3 2 4 9" xfId="1030" xr:uid="{00000000-0005-0000-0000-000044740000}"/>
    <cellStyle name="Normal 3 2 4 9 2" xfId="2128" xr:uid="{00000000-0005-0000-0000-000045740000}"/>
    <cellStyle name="Normal 3 2 4 9 2 2" xfId="4311" xr:uid="{00000000-0005-0000-0000-000046740000}"/>
    <cellStyle name="Normal 3 2 4 9 2 2 2" xfId="10854" xr:uid="{00000000-0005-0000-0000-000047740000}"/>
    <cellStyle name="Normal 3 2 4 9 2 2 2 2" xfId="21773" xr:uid="{00000000-0005-0000-0000-000048740000}"/>
    <cellStyle name="Normal 3 2 4 9 2 2 2 2 2" xfId="33635" xr:uid="{00000000-0005-0000-0000-000049740000}"/>
    <cellStyle name="Normal 3 2 4 9 2 2 2 3" xfId="33634" xr:uid="{00000000-0005-0000-0000-00004A740000}"/>
    <cellStyle name="Normal 3 2 4 9 2 2 2 4" xfId="54542" xr:uid="{00000000-0005-0000-0000-00004B740000}"/>
    <cellStyle name="Normal 3 2 4 9 2 2 3" xfId="15230" xr:uid="{00000000-0005-0000-0000-00004C740000}"/>
    <cellStyle name="Normal 3 2 4 9 2 2 3 2" xfId="33636" xr:uid="{00000000-0005-0000-0000-00004D740000}"/>
    <cellStyle name="Normal 3 2 4 9 2 2 4" xfId="33633" xr:uid="{00000000-0005-0000-0000-00004E740000}"/>
    <cellStyle name="Normal 3 2 4 9 2 2 5" xfId="47999" xr:uid="{00000000-0005-0000-0000-00004F740000}"/>
    <cellStyle name="Normal 3 2 4 9 2 3" xfId="8673" xr:uid="{00000000-0005-0000-0000-000050740000}"/>
    <cellStyle name="Normal 3 2 4 9 2 3 2" xfId="19592" xr:uid="{00000000-0005-0000-0000-000051740000}"/>
    <cellStyle name="Normal 3 2 4 9 2 3 2 2" xfId="33638" xr:uid="{00000000-0005-0000-0000-000052740000}"/>
    <cellStyle name="Normal 3 2 4 9 2 3 3" xfId="33637" xr:uid="{00000000-0005-0000-0000-000053740000}"/>
    <cellStyle name="Normal 3 2 4 9 2 3 4" xfId="52361" xr:uid="{00000000-0005-0000-0000-000054740000}"/>
    <cellStyle name="Normal 3 2 4 9 2 4" xfId="6492" xr:uid="{00000000-0005-0000-0000-000055740000}"/>
    <cellStyle name="Normal 3 2 4 9 2 4 2" xfId="17411" xr:uid="{00000000-0005-0000-0000-000056740000}"/>
    <cellStyle name="Normal 3 2 4 9 2 4 2 2" xfId="33640" xr:uid="{00000000-0005-0000-0000-000057740000}"/>
    <cellStyle name="Normal 3 2 4 9 2 4 3" xfId="33639" xr:uid="{00000000-0005-0000-0000-000058740000}"/>
    <cellStyle name="Normal 3 2 4 9 2 4 4" xfId="50180" xr:uid="{00000000-0005-0000-0000-000059740000}"/>
    <cellStyle name="Normal 3 2 4 9 2 5" xfId="13049" xr:uid="{00000000-0005-0000-0000-00005A740000}"/>
    <cellStyle name="Normal 3 2 4 9 2 5 2" xfId="33641" xr:uid="{00000000-0005-0000-0000-00005B740000}"/>
    <cellStyle name="Normal 3 2 4 9 2 6" xfId="33632" xr:uid="{00000000-0005-0000-0000-00005C740000}"/>
    <cellStyle name="Normal 3 2 4 9 2 7" xfId="45818" xr:uid="{00000000-0005-0000-0000-00005D740000}"/>
    <cellStyle name="Normal 3 2 4 9 3" xfId="3220" xr:uid="{00000000-0005-0000-0000-00005E740000}"/>
    <cellStyle name="Normal 3 2 4 9 3 2" xfId="9763" xr:uid="{00000000-0005-0000-0000-00005F740000}"/>
    <cellStyle name="Normal 3 2 4 9 3 2 2" xfId="20682" xr:uid="{00000000-0005-0000-0000-000060740000}"/>
    <cellStyle name="Normal 3 2 4 9 3 2 2 2" xfId="33644" xr:uid="{00000000-0005-0000-0000-000061740000}"/>
    <cellStyle name="Normal 3 2 4 9 3 2 3" xfId="33643" xr:uid="{00000000-0005-0000-0000-000062740000}"/>
    <cellStyle name="Normal 3 2 4 9 3 2 4" xfId="53451" xr:uid="{00000000-0005-0000-0000-000063740000}"/>
    <cellStyle name="Normal 3 2 4 9 3 3" xfId="14139" xr:uid="{00000000-0005-0000-0000-000064740000}"/>
    <cellStyle name="Normal 3 2 4 9 3 3 2" xfId="33645" xr:uid="{00000000-0005-0000-0000-000065740000}"/>
    <cellStyle name="Normal 3 2 4 9 3 4" xfId="33642" xr:uid="{00000000-0005-0000-0000-000066740000}"/>
    <cellStyle name="Normal 3 2 4 9 3 5" xfId="46908" xr:uid="{00000000-0005-0000-0000-000067740000}"/>
    <cellStyle name="Normal 3 2 4 9 4" xfId="7582" xr:uid="{00000000-0005-0000-0000-000068740000}"/>
    <cellStyle name="Normal 3 2 4 9 4 2" xfId="18501" xr:uid="{00000000-0005-0000-0000-000069740000}"/>
    <cellStyle name="Normal 3 2 4 9 4 2 2" xfId="33647" xr:uid="{00000000-0005-0000-0000-00006A740000}"/>
    <cellStyle name="Normal 3 2 4 9 4 3" xfId="33646" xr:uid="{00000000-0005-0000-0000-00006B740000}"/>
    <cellStyle name="Normal 3 2 4 9 4 4" xfId="51270" xr:uid="{00000000-0005-0000-0000-00006C740000}"/>
    <cellStyle name="Normal 3 2 4 9 5" xfId="5401" xr:uid="{00000000-0005-0000-0000-00006D740000}"/>
    <cellStyle name="Normal 3 2 4 9 5 2" xfId="16320" xr:uid="{00000000-0005-0000-0000-00006E740000}"/>
    <cellStyle name="Normal 3 2 4 9 5 2 2" xfId="33649" xr:uid="{00000000-0005-0000-0000-00006F740000}"/>
    <cellStyle name="Normal 3 2 4 9 5 3" xfId="33648" xr:uid="{00000000-0005-0000-0000-000070740000}"/>
    <cellStyle name="Normal 3 2 4 9 5 4" xfId="49089" xr:uid="{00000000-0005-0000-0000-000071740000}"/>
    <cellStyle name="Normal 3 2 4 9 6" xfId="11958" xr:uid="{00000000-0005-0000-0000-000072740000}"/>
    <cellStyle name="Normal 3 2 4 9 6 2" xfId="33650" xr:uid="{00000000-0005-0000-0000-000073740000}"/>
    <cellStyle name="Normal 3 2 4 9 7" xfId="33631" xr:uid="{00000000-0005-0000-0000-000074740000}"/>
    <cellStyle name="Normal 3 2 4 9 8" xfId="44727" xr:uid="{00000000-0005-0000-0000-000075740000}"/>
    <cellStyle name="Normal 3 2 5" xfId="133" xr:uid="{00000000-0005-0000-0000-000076740000}"/>
    <cellStyle name="Normal 3 2 5 10" xfId="1249" xr:uid="{00000000-0005-0000-0000-000077740000}"/>
    <cellStyle name="Normal 3 2 5 10 2" xfId="2347" xr:uid="{00000000-0005-0000-0000-000078740000}"/>
    <cellStyle name="Normal 3 2 5 10 2 2" xfId="4528" xr:uid="{00000000-0005-0000-0000-000079740000}"/>
    <cellStyle name="Normal 3 2 5 10 2 2 2" xfId="11071" xr:uid="{00000000-0005-0000-0000-00007A740000}"/>
    <cellStyle name="Normal 3 2 5 10 2 2 2 2" xfId="21990" xr:uid="{00000000-0005-0000-0000-00007B740000}"/>
    <cellStyle name="Normal 3 2 5 10 2 2 2 2 2" xfId="33656" xr:uid="{00000000-0005-0000-0000-00007C740000}"/>
    <cellStyle name="Normal 3 2 5 10 2 2 2 3" xfId="33655" xr:uid="{00000000-0005-0000-0000-00007D740000}"/>
    <cellStyle name="Normal 3 2 5 10 2 2 2 4" xfId="54759" xr:uid="{00000000-0005-0000-0000-00007E740000}"/>
    <cellStyle name="Normal 3 2 5 10 2 2 3" xfId="15447" xr:uid="{00000000-0005-0000-0000-00007F740000}"/>
    <cellStyle name="Normal 3 2 5 10 2 2 3 2" xfId="33657" xr:uid="{00000000-0005-0000-0000-000080740000}"/>
    <cellStyle name="Normal 3 2 5 10 2 2 4" xfId="33654" xr:uid="{00000000-0005-0000-0000-000081740000}"/>
    <cellStyle name="Normal 3 2 5 10 2 2 5" xfId="48216" xr:uid="{00000000-0005-0000-0000-000082740000}"/>
    <cellStyle name="Normal 3 2 5 10 2 3" xfId="8890" xr:uid="{00000000-0005-0000-0000-000083740000}"/>
    <cellStyle name="Normal 3 2 5 10 2 3 2" xfId="19809" xr:uid="{00000000-0005-0000-0000-000084740000}"/>
    <cellStyle name="Normal 3 2 5 10 2 3 2 2" xfId="33659" xr:uid="{00000000-0005-0000-0000-000085740000}"/>
    <cellStyle name="Normal 3 2 5 10 2 3 3" xfId="33658" xr:uid="{00000000-0005-0000-0000-000086740000}"/>
    <cellStyle name="Normal 3 2 5 10 2 3 4" xfId="52578" xr:uid="{00000000-0005-0000-0000-000087740000}"/>
    <cellStyle name="Normal 3 2 5 10 2 4" xfId="6709" xr:uid="{00000000-0005-0000-0000-000088740000}"/>
    <cellStyle name="Normal 3 2 5 10 2 4 2" xfId="17628" xr:uid="{00000000-0005-0000-0000-000089740000}"/>
    <cellStyle name="Normal 3 2 5 10 2 4 2 2" xfId="33661" xr:uid="{00000000-0005-0000-0000-00008A740000}"/>
    <cellStyle name="Normal 3 2 5 10 2 4 3" xfId="33660" xr:uid="{00000000-0005-0000-0000-00008B740000}"/>
    <cellStyle name="Normal 3 2 5 10 2 4 4" xfId="50397" xr:uid="{00000000-0005-0000-0000-00008C740000}"/>
    <cellStyle name="Normal 3 2 5 10 2 5" xfId="13266" xr:uid="{00000000-0005-0000-0000-00008D740000}"/>
    <cellStyle name="Normal 3 2 5 10 2 5 2" xfId="33662" xr:uid="{00000000-0005-0000-0000-00008E740000}"/>
    <cellStyle name="Normal 3 2 5 10 2 6" xfId="33653" xr:uid="{00000000-0005-0000-0000-00008F740000}"/>
    <cellStyle name="Normal 3 2 5 10 2 7" xfId="46035" xr:uid="{00000000-0005-0000-0000-000090740000}"/>
    <cellStyle name="Normal 3 2 5 10 3" xfId="3437" xr:uid="{00000000-0005-0000-0000-000091740000}"/>
    <cellStyle name="Normal 3 2 5 10 3 2" xfId="9980" xr:uid="{00000000-0005-0000-0000-000092740000}"/>
    <cellStyle name="Normal 3 2 5 10 3 2 2" xfId="20899" xr:uid="{00000000-0005-0000-0000-000093740000}"/>
    <cellStyle name="Normal 3 2 5 10 3 2 2 2" xfId="33665" xr:uid="{00000000-0005-0000-0000-000094740000}"/>
    <cellStyle name="Normal 3 2 5 10 3 2 3" xfId="33664" xr:uid="{00000000-0005-0000-0000-000095740000}"/>
    <cellStyle name="Normal 3 2 5 10 3 2 4" xfId="53668" xr:uid="{00000000-0005-0000-0000-000096740000}"/>
    <cellStyle name="Normal 3 2 5 10 3 3" xfId="14356" xr:uid="{00000000-0005-0000-0000-000097740000}"/>
    <cellStyle name="Normal 3 2 5 10 3 3 2" xfId="33666" xr:uid="{00000000-0005-0000-0000-000098740000}"/>
    <cellStyle name="Normal 3 2 5 10 3 4" xfId="33663" xr:uid="{00000000-0005-0000-0000-000099740000}"/>
    <cellStyle name="Normal 3 2 5 10 3 5" xfId="47125" xr:uid="{00000000-0005-0000-0000-00009A740000}"/>
    <cellStyle name="Normal 3 2 5 10 4" xfId="7799" xr:uid="{00000000-0005-0000-0000-00009B740000}"/>
    <cellStyle name="Normal 3 2 5 10 4 2" xfId="18718" xr:uid="{00000000-0005-0000-0000-00009C740000}"/>
    <cellStyle name="Normal 3 2 5 10 4 2 2" xfId="33668" xr:uid="{00000000-0005-0000-0000-00009D740000}"/>
    <cellStyle name="Normal 3 2 5 10 4 3" xfId="33667" xr:uid="{00000000-0005-0000-0000-00009E740000}"/>
    <cellStyle name="Normal 3 2 5 10 4 4" xfId="51487" xr:uid="{00000000-0005-0000-0000-00009F740000}"/>
    <cellStyle name="Normal 3 2 5 10 5" xfId="5618" xr:uid="{00000000-0005-0000-0000-0000A0740000}"/>
    <cellStyle name="Normal 3 2 5 10 5 2" xfId="16537" xr:uid="{00000000-0005-0000-0000-0000A1740000}"/>
    <cellStyle name="Normal 3 2 5 10 5 2 2" xfId="33670" xr:uid="{00000000-0005-0000-0000-0000A2740000}"/>
    <cellStyle name="Normal 3 2 5 10 5 3" xfId="33669" xr:uid="{00000000-0005-0000-0000-0000A3740000}"/>
    <cellStyle name="Normal 3 2 5 10 5 4" xfId="49306" xr:uid="{00000000-0005-0000-0000-0000A4740000}"/>
    <cellStyle name="Normal 3 2 5 10 6" xfId="12175" xr:uid="{00000000-0005-0000-0000-0000A5740000}"/>
    <cellStyle name="Normal 3 2 5 10 6 2" xfId="33671" xr:uid="{00000000-0005-0000-0000-0000A6740000}"/>
    <cellStyle name="Normal 3 2 5 10 7" xfId="33652" xr:uid="{00000000-0005-0000-0000-0000A7740000}"/>
    <cellStyle name="Normal 3 2 5 10 8" xfId="44944" xr:uid="{00000000-0005-0000-0000-0000A8740000}"/>
    <cellStyle name="Normal 3 2 5 11" xfId="1368" xr:uid="{00000000-0005-0000-0000-0000A9740000}"/>
    <cellStyle name="Normal 3 2 5 11 2" xfId="3551" xr:uid="{00000000-0005-0000-0000-0000AA740000}"/>
    <cellStyle name="Normal 3 2 5 11 2 2" xfId="10094" xr:uid="{00000000-0005-0000-0000-0000AB740000}"/>
    <cellStyle name="Normal 3 2 5 11 2 2 2" xfId="21013" xr:uid="{00000000-0005-0000-0000-0000AC740000}"/>
    <cellStyle name="Normal 3 2 5 11 2 2 2 2" xfId="33675" xr:uid="{00000000-0005-0000-0000-0000AD740000}"/>
    <cellStyle name="Normal 3 2 5 11 2 2 3" xfId="33674" xr:uid="{00000000-0005-0000-0000-0000AE740000}"/>
    <cellStyle name="Normal 3 2 5 11 2 2 4" xfId="53782" xr:uid="{00000000-0005-0000-0000-0000AF740000}"/>
    <cellStyle name="Normal 3 2 5 11 2 3" xfId="14470" xr:uid="{00000000-0005-0000-0000-0000B0740000}"/>
    <cellStyle name="Normal 3 2 5 11 2 3 2" xfId="33676" xr:uid="{00000000-0005-0000-0000-0000B1740000}"/>
    <cellStyle name="Normal 3 2 5 11 2 4" xfId="33673" xr:uid="{00000000-0005-0000-0000-0000B2740000}"/>
    <cellStyle name="Normal 3 2 5 11 2 5" xfId="47239" xr:uid="{00000000-0005-0000-0000-0000B3740000}"/>
    <cellStyle name="Normal 3 2 5 11 3" xfId="7913" xr:uid="{00000000-0005-0000-0000-0000B4740000}"/>
    <cellStyle name="Normal 3 2 5 11 3 2" xfId="18832" xr:uid="{00000000-0005-0000-0000-0000B5740000}"/>
    <cellStyle name="Normal 3 2 5 11 3 2 2" xfId="33678" xr:uid="{00000000-0005-0000-0000-0000B6740000}"/>
    <cellStyle name="Normal 3 2 5 11 3 3" xfId="33677" xr:uid="{00000000-0005-0000-0000-0000B7740000}"/>
    <cellStyle name="Normal 3 2 5 11 3 4" xfId="51601" xr:uid="{00000000-0005-0000-0000-0000B8740000}"/>
    <cellStyle name="Normal 3 2 5 11 4" xfId="5732" xr:uid="{00000000-0005-0000-0000-0000B9740000}"/>
    <cellStyle name="Normal 3 2 5 11 4 2" xfId="16651" xr:uid="{00000000-0005-0000-0000-0000BA740000}"/>
    <cellStyle name="Normal 3 2 5 11 4 2 2" xfId="33680" xr:uid="{00000000-0005-0000-0000-0000BB740000}"/>
    <cellStyle name="Normal 3 2 5 11 4 3" xfId="33679" xr:uid="{00000000-0005-0000-0000-0000BC740000}"/>
    <cellStyle name="Normal 3 2 5 11 4 4" xfId="49420" xr:uid="{00000000-0005-0000-0000-0000BD740000}"/>
    <cellStyle name="Normal 3 2 5 11 5" xfId="12289" xr:uid="{00000000-0005-0000-0000-0000BE740000}"/>
    <cellStyle name="Normal 3 2 5 11 5 2" xfId="33681" xr:uid="{00000000-0005-0000-0000-0000BF740000}"/>
    <cellStyle name="Normal 3 2 5 11 6" xfId="33672" xr:uid="{00000000-0005-0000-0000-0000C0740000}"/>
    <cellStyle name="Normal 3 2 5 11 7" xfId="45058" xr:uid="{00000000-0005-0000-0000-0000C1740000}"/>
    <cellStyle name="Normal 3 2 5 12" xfId="2448" xr:uid="{00000000-0005-0000-0000-0000C2740000}"/>
    <cellStyle name="Normal 3 2 5 12 2" xfId="8991" xr:uid="{00000000-0005-0000-0000-0000C3740000}"/>
    <cellStyle name="Normal 3 2 5 12 2 2" xfId="19910" xr:uid="{00000000-0005-0000-0000-0000C4740000}"/>
    <cellStyle name="Normal 3 2 5 12 2 2 2" xfId="33684" xr:uid="{00000000-0005-0000-0000-0000C5740000}"/>
    <cellStyle name="Normal 3 2 5 12 2 3" xfId="33683" xr:uid="{00000000-0005-0000-0000-0000C6740000}"/>
    <cellStyle name="Normal 3 2 5 12 2 4" xfId="52679" xr:uid="{00000000-0005-0000-0000-0000C7740000}"/>
    <cellStyle name="Normal 3 2 5 12 3" xfId="13367" xr:uid="{00000000-0005-0000-0000-0000C8740000}"/>
    <cellStyle name="Normal 3 2 5 12 3 2" xfId="33685" xr:uid="{00000000-0005-0000-0000-0000C9740000}"/>
    <cellStyle name="Normal 3 2 5 12 4" xfId="33682" xr:uid="{00000000-0005-0000-0000-0000CA740000}"/>
    <cellStyle name="Normal 3 2 5 12 5" xfId="46136" xr:uid="{00000000-0005-0000-0000-0000CB740000}"/>
    <cellStyle name="Normal 3 2 5 13" xfId="6810" xr:uid="{00000000-0005-0000-0000-0000CC740000}"/>
    <cellStyle name="Normal 3 2 5 13 2" xfId="17729" xr:uid="{00000000-0005-0000-0000-0000CD740000}"/>
    <cellStyle name="Normal 3 2 5 13 2 2" xfId="33687" xr:uid="{00000000-0005-0000-0000-0000CE740000}"/>
    <cellStyle name="Normal 3 2 5 13 3" xfId="33686" xr:uid="{00000000-0005-0000-0000-0000CF740000}"/>
    <cellStyle name="Normal 3 2 5 13 4" xfId="50498" xr:uid="{00000000-0005-0000-0000-0000D0740000}"/>
    <cellStyle name="Normal 3 2 5 14" xfId="4629" xr:uid="{00000000-0005-0000-0000-0000D1740000}"/>
    <cellStyle name="Normal 3 2 5 14 2" xfId="15548" xr:uid="{00000000-0005-0000-0000-0000D2740000}"/>
    <cellStyle name="Normal 3 2 5 14 2 2" xfId="33689" xr:uid="{00000000-0005-0000-0000-0000D3740000}"/>
    <cellStyle name="Normal 3 2 5 14 3" xfId="33688" xr:uid="{00000000-0005-0000-0000-0000D4740000}"/>
    <cellStyle name="Normal 3 2 5 14 4" xfId="48317" xr:uid="{00000000-0005-0000-0000-0000D5740000}"/>
    <cellStyle name="Normal 3 2 5 15" xfId="11198" xr:uid="{00000000-0005-0000-0000-0000D6740000}"/>
    <cellStyle name="Normal 3 2 5 15 2" xfId="33690" xr:uid="{00000000-0005-0000-0000-0000D7740000}"/>
    <cellStyle name="Normal 3 2 5 16" xfId="33651" xr:uid="{00000000-0005-0000-0000-0000D8740000}"/>
    <cellStyle name="Normal 3 2 5 17" xfId="43955" xr:uid="{00000000-0005-0000-0000-0000D9740000}"/>
    <cellStyle name="Normal 3 2 5 2" xfId="303" xr:uid="{00000000-0005-0000-0000-0000DA740000}"/>
    <cellStyle name="Normal 3 2 5 2 2" xfId="566" xr:uid="{00000000-0005-0000-0000-0000DB740000}"/>
    <cellStyle name="Normal 3 2 5 2 2 2" xfId="1665" xr:uid="{00000000-0005-0000-0000-0000DC740000}"/>
    <cellStyle name="Normal 3 2 5 2 2 2 2" xfId="3848" xr:uid="{00000000-0005-0000-0000-0000DD740000}"/>
    <cellStyle name="Normal 3 2 5 2 2 2 2 2" xfId="10391" xr:uid="{00000000-0005-0000-0000-0000DE740000}"/>
    <cellStyle name="Normal 3 2 5 2 2 2 2 2 2" xfId="21310" xr:uid="{00000000-0005-0000-0000-0000DF740000}"/>
    <cellStyle name="Normal 3 2 5 2 2 2 2 2 2 2" xfId="33696" xr:uid="{00000000-0005-0000-0000-0000E0740000}"/>
    <cellStyle name="Normal 3 2 5 2 2 2 2 2 3" xfId="33695" xr:uid="{00000000-0005-0000-0000-0000E1740000}"/>
    <cellStyle name="Normal 3 2 5 2 2 2 2 2 4" xfId="54079" xr:uid="{00000000-0005-0000-0000-0000E2740000}"/>
    <cellStyle name="Normal 3 2 5 2 2 2 2 3" xfId="14767" xr:uid="{00000000-0005-0000-0000-0000E3740000}"/>
    <cellStyle name="Normal 3 2 5 2 2 2 2 3 2" xfId="33697" xr:uid="{00000000-0005-0000-0000-0000E4740000}"/>
    <cellStyle name="Normal 3 2 5 2 2 2 2 4" xfId="33694" xr:uid="{00000000-0005-0000-0000-0000E5740000}"/>
    <cellStyle name="Normal 3 2 5 2 2 2 2 5" xfId="47536" xr:uid="{00000000-0005-0000-0000-0000E6740000}"/>
    <cellStyle name="Normal 3 2 5 2 2 2 3" xfId="8210" xr:uid="{00000000-0005-0000-0000-0000E7740000}"/>
    <cellStyle name="Normal 3 2 5 2 2 2 3 2" xfId="19129" xr:uid="{00000000-0005-0000-0000-0000E8740000}"/>
    <cellStyle name="Normal 3 2 5 2 2 2 3 2 2" xfId="33699" xr:uid="{00000000-0005-0000-0000-0000E9740000}"/>
    <cellStyle name="Normal 3 2 5 2 2 2 3 3" xfId="33698" xr:uid="{00000000-0005-0000-0000-0000EA740000}"/>
    <cellStyle name="Normal 3 2 5 2 2 2 3 4" xfId="51898" xr:uid="{00000000-0005-0000-0000-0000EB740000}"/>
    <cellStyle name="Normal 3 2 5 2 2 2 4" xfId="6029" xr:uid="{00000000-0005-0000-0000-0000EC740000}"/>
    <cellStyle name="Normal 3 2 5 2 2 2 4 2" xfId="16948" xr:uid="{00000000-0005-0000-0000-0000ED740000}"/>
    <cellStyle name="Normal 3 2 5 2 2 2 4 2 2" xfId="33701" xr:uid="{00000000-0005-0000-0000-0000EE740000}"/>
    <cellStyle name="Normal 3 2 5 2 2 2 4 3" xfId="33700" xr:uid="{00000000-0005-0000-0000-0000EF740000}"/>
    <cellStyle name="Normal 3 2 5 2 2 2 4 4" xfId="49717" xr:uid="{00000000-0005-0000-0000-0000F0740000}"/>
    <cellStyle name="Normal 3 2 5 2 2 2 5" xfId="12586" xr:uid="{00000000-0005-0000-0000-0000F1740000}"/>
    <cellStyle name="Normal 3 2 5 2 2 2 5 2" xfId="33702" xr:uid="{00000000-0005-0000-0000-0000F2740000}"/>
    <cellStyle name="Normal 3 2 5 2 2 2 6" xfId="33693" xr:uid="{00000000-0005-0000-0000-0000F3740000}"/>
    <cellStyle name="Normal 3 2 5 2 2 2 7" xfId="45355" xr:uid="{00000000-0005-0000-0000-0000F4740000}"/>
    <cellStyle name="Normal 3 2 5 2 2 3" xfId="2757" xr:uid="{00000000-0005-0000-0000-0000F5740000}"/>
    <cellStyle name="Normal 3 2 5 2 2 3 2" xfId="9300" xr:uid="{00000000-0005-0000-0000-0000F6740000}"/>
    <cellStyle name="Normal 3 2 5 2 2 3 2 2" xfId="20219" xr:uid="{00000000-0005-0000-0000-0000F7740000}"/>
    <cellStyle name="Normal 3 2 5 2 2 3 2 2 2" xfId="33705" xr:uid="{00000000-0005-0000-0000-0000F8740000}"/>
    <cellStyle name="Normal 3 2 5 2 2 3 2 3" xfId="33704" xr:uid="{00000000-0005-0000-0000-0000F9740000}"/>
    <cellStyle name="Normal 3 2 5 2 2 3 2 4" xfId="52988" xr:uid="{00000000-0005-0000-0000-0000FA740000}"/>
    <cellStyle name="Normal 3 2 5 2 2 3 3" xfId="13676" xr:uid="{00000000-0005-0000-0000-0000FB740000}"/>
    <cellStyle name="Normal 3 2 5 2 2 3 3 2" xfId="33706" xr:uid="{00000000-0005-0000-0000-0000FC740000}"/>
    <cellStyle name="Normal 3 2 5 2 2 3 4" xfId="33703" xr:uid="{00000000-0005-0000-0000-0000FD740000}"/>
    <cellStyle name="Normal 3 2 5 2 2 3 5" xfId="46445" xr:uid="{00000000-0005-0000-0000-0000FE740000}"/>
    <cellStyle name="Normal 3 2 5 2 2 4" xfId="7119" xr:uid="{00000000-0005-0000-0000-0000FF740000}"/>
    <cellStyle name="Normal 3 2 5 2 2 4 2" xfId="18038" xr:uid="{00000000-0005-0000-0000-000000750000}"/>
    <cellStyle name="Normal 3 2 5 2 2 4 2 2" xfId="33708" xr:uid="{00000000-0005-0000-0000-000001750000}"/>
    <cellStyle name="Normal 3 2 5 2 2 4 3" xfId="33707" xr:uid="{00000000-0005-0000-0000-000002750000}"/>
    <cellStyle name="Normal 3 2 5 2 2 4 4" xfId="50807" xr:uid="{00000000-0005-0000-0000-000003750000}"/>
    <cellStyle name="Normal 3 2 5 2 2 5" xfId="4938" xr:uid="{00000000-0005-0000-0000-000004750000}"/>
    <cellStyle name="Normal 3 2 5 2 2 5 2" xfId="15857" xr:uid="{00000000-0005-0000-0000-000005750000}"/>
    <cellStyle name="Normal 3 2 5 2 2 5 2 2" xfId="33710" xr:uid="{00000000-0005-0000-0000-000006750000}"/>
    <cellStyle name="Normal 3 2 5 2 2 5 3" xfId="33709" xr:uid="{00000000-0005-0000-0000-000007750000}"/>
    <cellStyle name="Normal 3 2 5 2 2 5 4" xfId="48626" xr:uid="{00000000-0005-0000-0000-000008750000}"/>
    <cellStyle name="Normal 3 2 5 2 2 6" xfId="11495" xr:uid="{00000000-0005-0000-0000-000009750000}"/>
    <cellStyle name="Normal 3 2 5 2 2 6 2" xfId="33711" xr:uid="{00000000-0005-0000-0000-00000A750000}"/>
    <cellStyle name="Normal 3 2 5 2 2 7" xfId="33692" xr:uid="{00000000-0005-0000-0000-00000B750000}"/>
    <cellStyle name="Normal 3 2 5 2 2 8" xfId="44264" xr:uid="{00000000-0005-0000-0000-00000C750000}"/>
    <cellStyle name="Normal 3 2 5 2 3" xfId="1467" xr:uid="{00000000-0005-0000-0000-00000D750000}"/>
    <cellStyle name="Normal 3 2 5 2 3 2" xfId="3650" xr:uid="{00000000-0005-0000-0000-00000E750000}"/>
    <cellStyle name="Normal 3 2 5 2 3 2 2" xfId="10193" xr:uid="{00000000-0005-0000-0000-00000F750000}"/>
    <cellStyle name="Normal 3 2 5 2 3 2 2 2" xfId="21112" xr:uid="{00000000-0005-0000-0000-000010750000}"/>
    <cellStyle name="Normal 3 2 5 2 3 2 2 2 2" xfId="33715" xr:uid="{00000000-0005-0000-0000-000011750000}"/>
    <cellStyle name="Normal 3 2 5 2 3 2 2 3" xfId="33714" xr:uid="{00000000-0005-0000-0000-000012750000}"/>
    <cellStyle name="Normal 3 2 5 2 3 2 2 4" xfId="53881" xr:uid="{00000000-0005-0000-0000-000013750000}"/>
    <cellStyle name="Normal 3 2 5 2 3 2 3" xfId="14569" xr:uid="{00000000-0005-0000-0000-000014750000}"/>
    <cellStyle name="Normal 3 2 5 2 3 2 3 2" xfId="33716" xr:uid="{00000000-0005-0000-0000-000015750000}"/>
    <cellStyle name="Normal 3 2 5 2 3 2 4" xfId="33713" xr:uid="{00000000-0005-0000-0000-000016750000}"/>
    <cellStyle name="Normal 3 2 5 2 3 2 5" xfId="47338" xr:uid="{00000000-0005-0000-0000-000017750000}"/>
    <cellStyle name="Normal 3 2 5 2 3 3" xfId="8012" xr:uid="{00000000-0005-0000-0000-000018750000}"/>
    <cellStyle name="Normal 3 2 5 2 3 3 2" xfId="18931" xr:uid="{00000000-0005-0000-0000-000019750000}"/>
    <cellStyle name="Normal 3 2 5 2 3 3 2 2" xfId="33718" xr:uid="{00000000-0005-0000-0000-00001A750000}"/>
    <cellStyle name="Normal 3 2 5 2 3 3 3" xfId="33717" xr:uid="{00000000-0005-0000-0000-00001B750000}"/>
    <cellStyle name="Normal 3 2 5 2 3 3 4" xfId="51700" xr:uid="{00000000-0005-0000-0000-00001C750000}"/>
    <cellStyle name="Normal 3 2 5 2 3 4" xfId="5831" xr:uid="{00000000-0005-0000-0000-00001D750000}"/>
    <cellStyle name="Normal 3 2 5 2 3 4 2" xfId="16750" xr:uid="{00000000-0005-0000-0000-00001E750000}"/>
    <cellStyle name="Normal 3 2 5 2 3 4 2 2" xfId="33720" xr:uid="{00000000-0005-0000-0000-00001F750000}"/>
    <cellStyle name="Normal 3 2 5 2 3 4 3" xfId="33719" xr:uid="{00000000-0005-0000-0000-000020750000}"/>
    <cellStyle name="Normal 3 2 5 2 3 4 4" xfId="49519" xr:uid="{00000000-0005-0000-0000-000021750000}"/>
    <cellStyle name="Normal 3 2 5 2 3 5" xfId="12388" xr:uid="{00000000-0005-0000-0000-000022750000}"/>
    <cellStyle name="Normal 3 2 5 2 3 5 2" xfId="33721" xr:uid="{00000000-0005-0000-0000-000023750000}"/>
    <cellStyle name="Normal 3 2 5 2 3 6" xfId="33712" xr:uid="{00000000-0005-0000-0000-000024750000}"/>
    <cellStyle name="Normal 3 2 5 2 3 7" xfId="45157" xr:uid="{00000000-0005-0000-0000-000025750000}"/>
    <cellStyle name="Normal 3 2 5 2 4" xfId="2559" xr:uid="{00000000-0005-0000-0000-000026750000}"/>
    <cellStyle name="Normal 3 2 5 2 4 2" xfId="9102" xr:uid="{00000000-0005-0000-0000-000027750000}"/>
    <cellStyle name="Normal 3 2 5 2 4 2 2" xfId="20021" xr:uid="{00000000-0005-0000-0000-000028750000}"/>
    <cellStyle name="Normal 3 2 5 2 4 2 2 2" xfId="33724" xr:uid="{00000000-0005-0000-0000-000029750000}"/>
    <cellStyle name="Normal 3 2 5 2 4 2 3" xfId="33723" xr:uid="{00000000-0005-0000-0000-00002A750000}"/>
    <cellStyle name="Normal 3 2 5 2 4 2 4" xfId="52790" xr:uid="{00000000-0005-0000-0000-00002B750000}"/>
    <cellStyle name="Normal 3 2 5 2 4 3" xfId="13478" xr:uid="{00000000-0005-0000-0000-00002C750000}"/>
    <cellStyle name="Normal 3 2 5 2 4 3 2" xfId="33725" xr:uid="{00000000-0005-0000-0000-00002D750000}"/>
    <cellStyle name="Normal 3 2 5 2 4 4" xfId="33722" xr:uid="{00000000-0005-0000-0000-00002E750000}"/>
    <cellStyle name="Normal 3 2 5 2 4 5" xfId="46247" xr:uid="{00000000-0005-0000-0000-00002F750000}"/>
    <cellStyle name="Normal 3 2 5 2 5" xfId="6921" xr:uid="{00000000-0005-0000-0000-000030750000}"/>
    <cellStyle name="Normal 3 2 5 2 5 2" xfId="17840" xr:uid="{00000000-0005-0000-0000-000031750000}"/>
    <cellStyle name="Normal 3 2 5 2 5 2 2" xfId="33727" xr:uid="{00000000-0005-0000-0000-000032750000}"/>
    <cellStyle name="Normal 3 2 5 2 5 3" xfId="33726" xr:uid="{00000000-0005-0000-0000-000033750000}"/>
    <cellStyle name="Normal 3 2 5 2 5 4" xfId="50609" xr:uid="{00000000-0005-0000-0000-000034750000}"/>
    <cellStyle name="Normal 3 2 5 2 6" xfId="4740" xr:uid="{00000000-0005-0000-0000-000035750000}"/>
    <cellStyle name="Normal 3 2 5 2 6 2" xfId="15659" xr:uid="{00000000-0005-0000-0000-000036750000}"/>
    <cellStyle name="Normal 3 2 5 2 6 2 2" xfId="33729" xr:uid="{00000000-0005-0000-0000-000037750000}"/>
    <cellStyle name="Normal 3 2 5 2 6 3" xfId="33728" xr:uid="{00000000-0005-0000-0000-000038750000}"/>
    <cellStyle name="Normal 3 2 5 2 6 4" xfId="48428" xr:uid="{00000000-0005-0000-0000-000039750000}"/>
    <cellStyle name="Normal 3 2 5 2 7" xfId="11297" xr:uid="{00000000-0005-0000-0000-00003A750000}"/>
    <cellStyle name="Normal 3 2 5 2 7 2" xfId="33730" xr:uid="{00000000-0005-0000-0000-00003B750000}"/>
    <cellStyle name="Normal 3 2 5 2 8" xfId="33691" xr:uid="{00000000-0005-0000-0000-00003C750000}"/>
    <cellStyle name="Normal 3 2 5 2 9" xfId="44066" xr:uid="{00000000-0005-0000-0000-00003D750000}"/>
    <cellStyle name="Normal 3 2 5 3" xfId="466" xr:uid="{00000000-0005-0000-0000-00003E750000}"/>
    <cellStyle name="Normal 3 2 5 3 2" xfId="1566" xr:uid="{00000000-0005-0000-0000-00003F750000}"/>
    <cellStyle name="Normal 3 2 5 3 2 2" xfId="3749" xr:uid="{00000000-0005-0000-0000-000040750000}"/>
    <cellStyle name="Normal 3 2 5 3 2 2 2" xfId="10292" xr:uid="{00000000-0005-0000-0000-000041750000}"/>
    <cellStyle name="Normal 3 2 5 3 2 2 2 2" xfId="21211" xr:uid="{00000000-0005-0000-0000-000042750000}"/>
    <cellStyle name="Normal 3 2 5 3 2 2 2 2 2" xfId="33735" xr:uid="{00000000-0005-0000-0000-000043750000}"/>
    <cellStyle name="Normal 3 2 5 3 2 2 2 3" xfId="33734" xr:uid="{00000000-0005-0000-0000-000044750000}"/>
    <cellStyle name="Normal 3 2 5 3 2 2 2 4" xfId="53980" xr:uid="{00000000-0005-0000-0000-000045750000}"/>
    <cellStyle name="Normal 3 2 5 3 2 2 3" xfId="14668" xr:uid="{00000000-0005-0000-0000-000046750000}"/>
    <cellStyle name="Normal 3 2 5 3 2 2 3 2" xfId="33736" xr:uid="{00000000-0005-0000-0000-000047750000}"/>
    <cellStyle name="Normal 3 2 5 3 2 2 4" xfId="33733" xr:uid="{00000000-0005-0000-0000-000048750000}"/>
    <cellStyle name="Normal 3 2 5 3 2 2 5" xfId="47437" xr:uid="{00000000-0005-0000-0000-000049750000}"/>
    <cellStyle name="Normal 3 2 5 3 2 3" xfId="8111" xr:uid="{00000000-0005-0000-0000-00004A750000}"/>
    <cellStyle name="Normal 3 2 5 3 2 3 2" xfId="19030" xr:uid="{00000000-0005-0000-0000-00004B750000}"/>
    <cellStyle name="Normal 3 2 5 3 2 3 2 2" xfId="33738" xr:uid="{00000000-0005-0000-0000-00004C750000}"/>
    <cellStyle name="Normal 3 2 5 3 2 3 3" xfId="33737" xr:uid="{00000000-0005-0000-0000-00004D750000}"/>
    <cellStyle name="Normal 3 2 5 3 2 3 4" xfId="51799" xr:uid="{00000000-0005-0000-0000-00004E750000}"/>
    <cellStyle name="Normal 3 2 5 3 2 4" xfId="5930" xr:uid="{00000000-0005-0000-0000-00004F750000}"/>
    <cellStyle name="Normal 3 2 5 3 2 4 2" xfId="16849" xr:uid="{00000000-0005-0000-0000-000050750000}"/>
    <cellStyle name="Normal 3 2 5 3 2 4 2 2" xfId="33740" xr:uid="{00000000-0005-0000-0000-000051750000}"/>
    <cellStyle name="Normal 3 2 5 3 2 4 3" xfId="33739" xr:uid="{00000000-0005-0000-0000-000052750000}"/>
    <cellStyle name="Normal 3 2 5 3 2 4 4" xfId="49618" xr:uid="{00000000-0005-0000-0000-000053750000}"/>
    <cellStyle name="Normal 3 2 5 3 2 5" xfId="12487" xr:uid="{00000000-0005-0000-0000-000054750000}"/>
    <cellStyle name="Normal 3 2 5 3 2 5 2" xfId="33741" xr:uid="{00000000-0005-0000-0000-000055750000}"/>
    <cellStyle name="Normal 3 2 5 3 2 6" xfId="33732" xr:uid="{00000000-0005-0000-0000-000056750000}"/>
    <cellStyle name="Normal 3 2 5 3 2 7" xfId="45256" xr:uid="{00000000-0005-0000-0000-000057750000}"/>
    <cellStyle name="Normal 3 2 5 3 3" xfId="2658" xr:uid="{00000000-0005-0000-0000-000058750000}"/>
    <cellStyle name="Normal 3 2 5 3 3 2" xfId="9201" xr:uid="{00000000-0005-0000-0000-000059750000}"/>
    <cellStyle name="Normal 3 2 5 3 3 2 2" xfId="20120" xr:uid="{00000000-0005-0000-0000-00005A750000}"/>
    <cellStyle name="Normal 3 2 5 3 3 2 2 2" xfId="33744" xr:uid="{00000000-0005-0000-0000-00005B750000}"/>
    <cellStyle name="Normal 3 2 5 3 3 2 3" xfId="33743" xr:uid="{00000000-0005-0000-0000-00005C750000}"/>
    <cellStyle name="Normal 3 2 5 3 3 2 4" xfId="52889" xr:uid="{00000000-0005-0000-0000-00005D750000}"/>
    <cellStyle name="Normal 3 2 5 3 3 3" xfId="13577" xr:uid="{00000000-0005-0000-0000-00005E750000}"/>
    <cellStyle name="Normal 3 2 5 3 3 3 2" xfId="33745" xr:uid="{00000000-0005-0000-0000-00005F750000}"/>
    <cellStyle name="Normal 3 2 5 3 3 4" xfId="33742" xr:uid="{00000000-0005-0000-0000-000060750000}"/>
    <cellStyle name="Normal 3 2 5 3 3 5" xfId="46346" xr:uid="{00000000-0005-0000-0000-000061750000}"/>
    <cellStyle name="Normal 3 2 5 3 4" xfId="7020" xr:uid="{00000000-0005-0000-0000-000062750000}"/>
    <cellStyle name="Normal 3 2 5 3 4 2" xfId="17939" xr:uid="{00000000-0005-0000-0000-000063750000}"/>
    <cellStyle name="Normal 3 2 5 3 4 2 2" xfId="33747" xr:uid="{00000000-0005-0000-0000-000064750000}"/>
    <cellStyle name="Normal 3 2 5 3 4 3" xfId="33746" xr:uid="{00000000-0005-0000-0000-000065750000}"/>
    <cellStyle name="Normal 3 2 5 3 4 4" xfId="50708" xr:uid="{00000000-0005-0000-0000-000066750000}"/>
    <cellStyle name="Normal 3 2 5 3 5" xfId="4839" xr:uid="{00000000-0005-0000-0000-000067750000}"/>
    <cellStyle name="Normal 3 2 5 3 5 2" xfId="15758" xr:uid="{00000000-0005-0000-0000-000068750000}"/>
    <cellStyle name="Normal 3 2 5 3 5 2 2" xfId="33749" xr:uid="{00000000-0005-0000-0000-000069750000}"/>
    <cellStyle name="Normal 3 2 5 3 5 3" xfId="33748" xr:uid="{00000000-0005-0000-0000-00006A750000}"/>
    <cellStyle name="Normal 3 2 5 3 5 4" xfId="48527" xr:uid="{00000000-0005-0000-0000-00006B750000}"/>
    <cellStyle name="Normal 3 2 5 3 6" xfId="11396" xr:uid="{00000000-0005-0000-0000-00006C750000}"/>
    <cellStyle name="Normal 3 2 5 3 6 2" xfId="33750" xr:uid="{00000000-0005-0000-0000-00006D750000}"/>
    <cellStyle name="Normal 3 2 5 3 7" xfId="33731" xr:uid="{00000000-0005-0000-0000-00006E750000}"/>
    <cellStyle name="Normal 3 2 5 3 8" xfId="44165" xr:uid="{00000000-0005-0000-0000-00006F750000}"/>
    <cellStyle name="Normal 3 2 5 4" xfId="653" xr:uid="{00000000-0005-0000-0000-000070750000}"/>
    <cellStyle name="Normal 3 2 5 4 2" xfId="1752" xr:uid="{00000000-0005-0000-0000-000071750000}"/>
    <cellStyle name="Normal 3 2 5 4 2 2" xfId="3935" xr:uid="{00000000-0005-0000-0000-000072750000}"/>
    <cellStyle name="Normal 3 2 5 4 2 2 2" xfId="10478" xr:uid="{00000000-0005-0000-0000-000073750000}"/>
    <cellStyle name="Normal 3 2 5 4 2 2 2 2" xfId="21397" xr:uid="{00000000-0005-0000-0000-000074750000}"/>
    <cellStyle name="Normal 3 2 5 4 2 2 2 2 2" xfId="33755" xr:uid="{00000000-0005-0000-0000-000075750000}"/>
    <cellStyle name="Normal 3 2 5 4 2 2 2 3" xfId="33754" xr:uid="{00000000-0005-0000-0000-000076750000}"/>
    <cellStyle name="Normal 3 2 5 4 2 2 2 4" xfId="54166" xr:uid="{00000000-0005-0000-0000-000077750000}"/>
    <cellStyle name="Normal 3 2 5 4 2 2 3" xfId="14854" xr:uid="{00000000-0005-0000-0000-000078750000}"/>
    <cellStyle name="Normal 3 2 5 4 2 2 3 2" xfId="33756" xr:uid="{00000000-0005-0000-0000-000079750000}"/>
    <cellStyle name="Normal 3 2 5 4 2 2 4" xfId="33753" xr:uid="{00000000-0005-0000-0000-00007A750000}"/>
    <cellStyle name="Normal 3 2 5 4 2 2 5" xfId="47623" xr:uid="{00000000-0005-0000-0000-00007B750000}"/>
    <cellStyle name="Normal 3 2 5 4 2 3" xfId="8297" xr:uid="{00000000-0005-0000-0000-00007C750000}"/>
    <cellStyle name="Normal 3 2 5 4 2 3 2" xfId="19216" xr:uid="{00000000-0005-0000-0000-00007D750000}"/>
    <cellStyle name="Normal 3 2 5 4 2 3 2 2" xfId="33758" xr:uid="{00000000-0005-0000-0000-00007E750000}"/>
    <cellStyle name="Normal 3 2 5 4 2 3 3" xfId="33757" xr:uid="{00000000-0005-0000-0000-00007F750000}"/>
    <cellStyle name="Normal 3 2 5 4 2 3 4" xfId="51985" xr:uid="{00000000-0005-0000-0000-000080750000}"/>
    <cellStyle name="Normal 3 2 5 4 2 4" xfId="6116" xr:uid="{00000000-0005-0000-0000-000081750000}"/>
    <cellStyle name="Normal 3 2 5 4 2 4 2" xfId="17035" xr:uid="{00000000-0005-0000-0000-000082750000}"/>
    <cellStyle name="Normal 3 2 5 4 2 4 2 2" xfId="33760" xr:uid="{00000000-0005-0000-0000-000083750000}"/>
    <cellStyle name="Normal 3 2 5 4 2 4 3" xfId="33759" xr:uid="{00000000-0005-0000-0000-000084750000}"/>
    <cellStyle name="Normal 3 2 5 4 2 4 4" xfId="49804" xr:uid="{00000000-0005-0000-0000-000085750000}"/>
    <cellStyle name="Normal 3 2 5 4 2 5" xfId="12673" xr:uid="{00000000-0005-0000-0000-000086750000}"/>
    <cellStyle name="Normal 3 2 5 4 2 5 2" xfId="33761" xr:uid="{00000000-0005-0000-0000-000087750000}"/>
    <cellStyle name="Normal 3 2 5 4 2 6" xfId="33752" xr:uid="{00000000-0005-0000-0000-000088750000}"/>
    <cellStyle name="Normal 3 2 5 4 2 7" xfId="45442" xr:uid="{00000000-0005-0000-0000-000089750000}"/>
    <cellStyle name="Normal 3 2 5 4 3" xfId="2844" xr:uid="{00000000-0005-0000-0000-00008A750000}"/>
    <cellStyle name="Normal 3 2 5 4 3 2" xfId="9387" xr:uid="{00000000-0005-0000-0000-00008B750000}"/>
    <cellStyle name="Normal 3 2 5 4 3 2 2" xfId="20306" xr:uid="{00000000-0005-0000-0000-00008C750000}"/>
    <cellStyle name="Normal 3 2 5 4 3 2 2 2" xfId="33764" xr:uid="{00000000-0005-0000-0000-00008D750000}"/>
    <cellStyle name="Normal 3 2 5 4 3 2 3" xfId="33763" xr:uid="{00000000-0005-0000-0000-00008E750000}"/>
    <cellStyle name="Normal 3 2 5 4 3 2 4" xfId="53075" xr:uid="{00000000-0005-0000-0000-00008F750000}"/>
    <cellStyle name="Normal 3 2 5 4 3 3" xfId="13763" xr:uid="{00000000-0005-0000-0000-000090750000}"/>
    <cellStyle name="Normal 3 2 5 4 3 3 2" xfId="33765" xr:uid="{00000000-0005-0000-0000-000091750000}"/>
    <cellStyle name="Normal 3 2 5 4 3 4" xfId="33762" xr:uid="{00000000-0005-0000-0000-000092750000}"/>
    <cellStyle name="Normal 3 2 5 4 3 5" xfId="46532" xr:uid="{00000000-0005-0000-0000-000093750000}"/>
    <cellStyle name="Normal 3 2 5 4 4" xfId="7206" xr:uid="{00000000-0005-0000-0000-000094750000}"/>
    <cellStyle name="Normal 3 2 5 4 4 2" xfId="18125" xr:uid="{00000000-0005-0000-0000-000095750000}"/>
    <cellStyle name="Normal 3 2 5 4 4 2 2" xfId="33767" xr:uid="{00000000-0005-0000-0000-000096750000}"/>
    <cellStyle name="Normal 3 2 5 4 4 3" xfId="33766" xr:uid="{00000000-0005-0000-0000-000097750000}"/>
    <cellStyle name="Normal 3 2 5 4 4 4" xfId="50894" xr:uid="{00000000-0005-0000-0000-000098750000}"/>
    <cellStyle name="Normal 3 2 5 4 5" xfId="5025" xr:uid="{00000000-0005-0000-0000-000099750000}"/>
    <cellStyle name="Normal 3 2 5 4 5 2" xfId="15944" xr:uid="{00000000-0005-0000-0000-00009A750000}"/>
    <cellStyle name="Normal 3 2 5 4 5 2 2" xfId="33769" xr:uid="{00000000-0005-0000-0000-00009B750000}"/>
    <cellStyle name="Normal 3 2 5 4 5 3" xfId="33768" xr:uid="{00000000-0005-0000-0000-00009C750000}"/>
    <cellStyle name="Normal 3 2 5 4 5 4" xfId="48713" xr:uid="{00000000-0005-0000-0000-00009D750000}"/>
    <cellStyle name="Normal 3 2 5 4 6" xfId="11582" xr:uid="{00000000-0005-0000-0000-00009E750000}"/>
    <cellStyle name="Normal 3 2 5 4 6 2" xfId="33770" xr:uid="{00000000-0005-0000-0000-00009F750000}"/>
    <cellStyle name="Normal 3 2 5 4 7" xfId="33751" xr:uid="{00000000-0005-0000-0000-0000A0750000}"/>
    <cellStyle name="Normal 3 2 5 4 8" xfId="44351" xr:uid="{00000000-0005-0000-0000-0000A1750000}"/>
    <cellStyle name="Normal 3 2 5 5" xfId="751" xr:uid="{00000000-0005-0000-0000-0000A2750000}"/>
    <cellStyle name="Normal 3 2 5 5 2" xfId="1850" xr:uid="{00000000-0005-0000-0000-0000A3750000}"/>
    <cellStyle name="Normal 3 2 5 5 2 2" xfId="4033" xr:uid="{00000000-0005-0000-0000-0000A4750000}"/>
    <cellStyle name="Normal 3 2 5 5 2 2 2" xfId="10576" xr:uid="{00000000-0005-0000-0000-0000A5750000}"/>
    <cellStyle name="Normal 3 2 5 5 2 2 2 2" xfId="21495" xr:uid="{00000000-0005-0000-0000-0000A6750000}"/>
    <cellStyle name="Normal 3 2 5 5 2 2 2 2 2" xfId="33775" xr:uid="{00000000-0005-0000-0000-0000A7750000}"/>
    <cellStyle name="Normal 3 2 5 5 2 2 2 3" xfId="33774" xr:uid="{00000000-0005-0000-0000-0000A8750000}"/>
    <cellStyle name="Normal 3 2 5 5 2 2 2 4" xfId="54264" xr:uid="{00000000-0005-0000-0000-0000A9750000}"/>
    <cellStyle name="Normal 3 2 5 5 2 2 3" xfId="14952" xr:uid="{00000000-0005-0000-0000-0000AA750000}"/>
    <cellStyle name="Normal 3 2 5 5 2 2 3 2" xfId="33776" xr:uid="{00000000-0005-0000-0000-0000AB750000}"/>
    <cellStyle name="Normal 3 2 5 5 2 2 4" xfId="33773" xr:uid="{00000000-0005-0000-0000-0000AC750000}"/>
    <cellStyle name="Normal 3 2 5 5 2 2 5" xfId="47721" xr:uid="{00000000-0005-0000-0000-0000AD750000}"/>
    <cellStyle name="Normal 3 2 5 5 2 3" xfId="8395" xr:uid="{00000000-0005-0000-0000-0000AE750000}"/>
    <cellStyle name="Normal 3 2 5 5 2 3 2" xfId="19314" xr:uid="{00000000-0005-0000-0000-0000AF750000}"/>
    <cellStyle name="Normal 3 2 5 5 2 3 2 2" xfId="33778" xr:uid="{00000000-0005-0000-0000-0000B0750000}"/>
    <cellStyle name="Normal 3 2 5 5 2 3 3" xfId="33777" xr:uid="{00000000-0005-0000-0000-0000B1750000}"/>
    <cellStyle name="Normal 3 2 5 5 2 3 4" xfId="52083" xr:uid="{00000000-0005-0000-0000-0000B2750000}"/>
    <cellStyle name="Normal 3 2 5 5 2 4" xfId="6214" xr:uid="{00000000-0005-0000-0000-0000B3750000}"/>
    <cellStyle name="Normal 3 2 5 5 2 4 2" xfId="17133" xr:uid="{00000000-0005-0000-0000-0000B4750000}"/>
    <cellStyle name="Normal 3 2 5 5 2 4 2 2" xfId="33780" xr:uid="{00000000-0005-0000-0000-0000B5750000}"/>
    <cellStyle name="Normal 3 2 5 5 2 4 3" xfId="33779" xr:uid="{00000000-0005-0000-0000-0000B6750000}"/>
    <cellStyle name="Normal 3 2 5 5 2 4 4" xfId="49902" xr:uid="{00000000-0005-0000-0000-0000B7750000}"/>
    <cellStyle name="Normal 3 2 5 5 2 5" xfId="12771" xr:uid="{00000000-0005-0000-0000-0000B8750000}"/>
    <cellStyle name="Normal 3 2 5 5 2 5 2" xfId="33781" xr:uid="{00000000-0005-0000-0000-0000B9750000}"/>
    <cellStyle name="Normal 3 2 5 5 2 6" xfId="33772" xr:uid="{00000000-0005-0000-0000-0000BA750000}"/>
    <cellStyle name="Normal 3 2 5 5 2 7" xfId="45540" xr:uid="{00000000-0005-0000-0000-0000BB750000}"/>
    <cellStyle name="Normal 3 2 5 5 3" xfId="2942" xr:uid="{00000000-0005-0000-0000-0000BC750000}"/>
    <cellStyle name="Normal 3 2 5 5 3 2" xfId="9485" xr:uid="{00000000-0005-0000-0000-0000BD750000}"/>
    <cellStyle name="Normal 3 2 5 5 3 2 2" xfId="20404" xr:uid="{00000000-0005-0000-0000-0000BE750000}"/>
    <cellStyle name="Normal 3 2 5 5 3 2 2 2" xfId="33784" xr:uid="{00000000-0005-0000-0000-0000BF750000}"/>
    <cellStyle name="Normal 3 2 5 5 3 2 3" xfId="33783" xr:uid="{00000000-0005-0000-0000-0000C0750000}"/>
    <cellStyle name="Normal 3 2 5 5 3 2 4" xfId="53173" xr:uid="{00000000-0005-0000-0000-0000C1750000}"/>
    <cellStyle name="Normal 3 2 5 5 3 3" xfId="13861" xr:uid="{00000000-0005-0000-0000-0000C2750000}"/>
    <cellStyle name="Normal 3 2 5 5 3 3 2" xfId="33785" xr:uid="{00000000-0005-0000-0000-0000C3750000}"/>
    <cellStyle name="Normal 3 2 5 5 3 4" xfId="33782" xr:uid="{00000000-0005-0000-0000-0000C4750000}"/>
    <cellStyle name="Normal 3 2 5 5 3 5" xfId="46630" xr:uid="{00000000-0005-0000-0000-0000C5750000}"/>
    <cellStyle name="Normal 3 2 5 5 4" xfId="7304" xr:uid="{00000000-0005-0000-0000-0000C6750000}"/>
    <cellStyle name="Normal 3 2 5 5 4 2" xfId="18223" xr:uid="{00000000-0005-0000-0000-0000C7750000}"/>
    <cellStyle name="Normal 3 2 5 5 4 2 2" xfId="33787" xr:uid="{00000000-0005-0000-0000-0000C8750000}"/>
    <cellStyle name="Normal 3 2 5 5 4 3" xfId="33786" xr:uid="{00000000-0005-0000-0000-0000C9750000}"/>
    <cellStyle name="Normal 3 2 5 5 4 4" xfId="50992" xr:uid="{00000000-0005-0000-0000-0000CA750000}"/>
    <cellStyle name="Normal 3 2 5 5 5" xfId="5123" xr:uid="{00000000-0005-0000-0000-0000CB750000}"/>
    <cellStyle name="Normal 3 2 5 5 5 2" xfId="16042" xr:uid="{00000000-0005-0000-0000-0000CC750000}"/>
    <cellStyle name="Normal 3 2 5 5 5 2 2" xfId="33789" xr:uid="{00000000-0005-0000-0000-0000CD750000}"/>
    <cellStyle name="Normal 3 2 5 5 5 3" xfId="33788" xr:uid="{00000000-0005-0000-0000-0000CE750000}"/>
    <cellStyle name="Normal 3 2 5 5 5 4" xfId="48811" xr:uid="{00000000-0005-0000-0000-0000CF750000}"/>
    <cellStyle name="Normal 3 2 5 5 6" xfId="11680" xr:uid="{00000000-0005-0000-0000-0000D0750000}"/>
    <cellStyle name="Normal 3 2 5 5 6 2" xfId="33790" xr:uid="{00000000-0005-0000-0000-0000D1750000}"/>
    <cellStyle name="Normal 3 2 5 5 7" xfId="33771" xr:uid="{00000000-0005-0000-0000-0000D2750000}"/>
    <cellStyle name="Normal 3 2 5 5 8" xfId="44449" xr:uid="{00000000-0005-0000-0000-0000D3750000}"/>
    <cellStyle name="Normal 3 2 5 6" xfId="849" xr:uid="{00000000-0005-0000-0000-0000D4750000}"/>
    <cellStyle name="Normal 3 2 5 6 2" xfId="1948" xr:uid="{00000000-0005-0000-0000-0000D5750000}"/>
    <cellStyle name="Normal 3 2 5 6 2 2" xfId="4131" xr:uid="{00000000-0005-0000-0000-0000D6750000}"/>
    <cellStyle name="Normal 3 2 5 6 2 2 2" xfId="10674" xr:uid="{00000000-0005-0000-0000-0000D7750000}"/>
    <cellStyle name="Normal 3 2 5 6 2 2 2 2" xfId="21593" xr:uid="{00000000-0005-0000-0000-0000D8750000}"/>
    <cellStyle name="Normal 3 2 5 6 2 2 2 2 2" xfId="33795" xr:uid="{00000000-0005-0000-0000-0000D9750000}"/>
    <cellStyle name="Normal 3 2 5 6 2 2 2 3" xfId="33794" xr:uid="{00000000-0005-0000-0000-0000DA750000}"/>
    <cellStyle name="Normal 3 2 5 6 2 2 2 4" xfId="54362" xr:uid="{00000000-0005-0000-0000-0000DB750000}"/>
    <cellStyle name="Normal 3 2 5 6 2 2 3" xfId="15050" xr:uid="{00000000-0005-0000-0000-0000DC750000}"/>
    <cellStyle name="Normal 3 2 5 6 2 2 3 2" xfId="33796" xr:uid="{00000000-0005-0000-0000-0000DD750000}"/>
    <cellStyle name="Normal 3 2 5 6 2 2 4" xfId="33793" xr:uid="{00000000-0005-0000-0000-0000DE750000}"/>
    <cellStyle name="Normal 3 2 5 6 2 2 5" xfId="47819" xr:uid="{00000000-0005-0000-0000-0000DF750000}"/>
    <cellStyle name="Normal 3 2 5 6 2 3" xfId="8493" xr:uid="{00000000-0005-0000-0000-0000E0750000}"/>
    <cellStyle name="Normal 3 2 5 6 2 3 2" xfId="19412" xr:uid="{00000000-0005-0000-0000-0000E1750000}"/>
    <cellStyle name="Normal 3 2 5 6 2 3 2 2" xfId="33798" xr:uid="{00000000-0005-0000-0000-0000E2750000}"/>
    <cellStyle name="Normal 3 2 5 6 2 3 3" xfId="33797" xr:uid="{00000000-0005-0000-0000-0000E3750000}"/>
    <cellStyle name="Normal 3 2 5 6 2 3 4" xfId="52181" xr:uid="{00000000-0005-0000-0000-0000E4750000}"/>
    <cellStyle name="Normal 3 2 5 6 2 4" xfId="6312" xr:uid="{00000000-0005-0000-0000-0000E5750000}"/>
    <cellStyle name="Normal 3 2 5 6 2 4 2" xfId="17231" xr:uid="{00000000-0005-0000-0000-0000E6750000}"/>
    <cellStyle name="Normal 3 2 5 6 2 4 2 2" xfId="33800" xr:uid="{00000000-0005-0000-0000-0000E7750000}"/>
    <cellStyle name="Normal 3 2 5 6 2 4 3" xfId="33799" xr:uid="{00000000-0005-0000-0000-0000E8750000}"/>
    <cellStyle name="Normal 3 2 5 6 2 4 4" xfId="50000" xr:uid="{00000000-0005-0000-0000-0000E9750000}"/>
    <cellStyle name="Normal 3 2 5 6 2 5" xfId="12869" xr:uid="{00000000-0005-0000-0000-0000EA750000}"/>
    <cellStyle name="Normal 3 2 5 6 2 5 2" xfId="33801" xr:uid="{00000000-0005-0000-0000-0000EB750000}"/>
    <cellStyle name="Normal 3 2 5 6 2 6" xfId="33792" xr:uid="{00000000-0005-0000-0000-0000EC750000}"/>
    <cellStyle name="Normal 3 2 5 6 2 7" xfId="45638" xr:uid="{00000000-0005-0000-0000-0000ED750000}"/>
    <cellStyle name="Normal 3 2 5 6 3" xfId="3040" xr:uid="{00000000-0005-0000-0000-0000EE750000}"/>
    <cellStyle name="Normal 3 2 5 6 3 2" xfId="9583" xr:uid="{00000000-0005-0000-0000-0000EF750000}"/>
    <cellStyle name="Normal 3 2 5 6 3 2 2" xfId="20502" xr:uid="{00000000-0005-0000-0000-0000F0750000}"/>
    <cellStyle name="Normal 3 2 5 6 3 2 2 2" xfId="33804" xr:uid="{00000000-0005-0000-0000-0000F1750000}"/>
    <cellStyle name="Normal 3 2 5 6 3 2 3" xfId="33803" xr:uid="{00000000-0005-0000-0000-0000F2750000}"/>
    <cellStyle name="Normal 3 2 5 6 3 2 4" xfId="53271" xr:uid="{00000000-0005-0000-0000-0000F3750000}"/>
    <cellStyle name="Normal 3 2 5 6 3 3" xfId="13959" xr:uid="{00000000-0005-0000-0000-0000F4750000}"/>
    <cellStyle name="Normal 3 2 5 6 3 3 2" xfId="33805" xr:uid="{00000000-0005-0000-0000-0000F5750000}"/>
    <cellStyle name="Normal 3 2 5 6 3 4" xfId="33802" xr:uid="{00000000-0005-0000-0000-0000F6750000}"/>
    <cellStyle name="Normal 3 2 5 6 3 5" xfId="46728" xr:uid="{00000000-0005-0000-0000-0000F7750000}"/>
    <cellStyle name="Normal 3 2 5 6 4" xfId="7402" xr:uid="{00000000-0005-0000-0000-0000F8750000}"/>
    <cellStyle name="Normal 3 2 5 6 4 2" xfId="18321" xr:uid="{00000000-0005-0000-0000-0000F9750000}"/>
    <cellStyle name="Normal 3 2 5 6 4 2 2" xfId="33807" xr:uid="{00000000-0005-0000-0000-0000FA750000}"/>
    <cellStyle name="Normal 3 2 5 6 4 3" xfId="33806" xr:uid="{00000000-0005-0000-0000-0000FB750000}"/>
    <cellStyle name="Normal 3 2 5 6 4 4" xfId="51090" xr:uid="{00000000-0005-0000-0000-0000FC750000}"/>
    <cellStyle name="Normal 3 2 5 6 5" xfId="5221" xr:uid="{00000000-0005-0000-0000-0000FD750000}"/>
    <cellStyle name="Normal 3 2 5 6 5 2" xfId="16140" xr:uid="{00000000-0005-0000-0000-0000FE750000}"/>
    <cellStyle name="Normal 3 2 5 6 5 2 2" xfId="33809" xr:uid="{00000000-0005-0000-0000-0000FF750000}"/>
    <cellStyle name="Normal 3 2 5 6 5 3" xfId="33808" xr:uid="{00000000-0005-0000-0000-000000760000}"/>
    <cellStyle name="Normal 3 2 5 6 5 4" xfId="48909" xr:uid="{00000000-0005-0000-0000-000001760000}"/>
    <cellStyle name="Normal 3 2 5 6 6" xfId="11778" xr:uid="{00000000-0005-0000-0000-000002760000}"/>
    <cellStyle name="Normal 3 2 5 6 6 2" xfId="33810" xr:uid="{00000000-0005-0000-0000-000003760000}"/>
    <cellStyle name="Normal 3 2 5 6 7" xfId="33791" xr:uid="{00000000-0005-0000-0000-000004760000}"/>
    <cellStyle name="Normal 3 2 5 6 8" xfId="44547" xr:uid="{00000000-0005-0000-0000-000005760000}"/>
    <cellStyle name="Normal 3 2 5 7" xfId="961" xr:uid="{00000000-0005-0000-0000-000006760000}"/>
    <cellStyle name="Normal 3 2 5 7 2" xfId="2059" xr:uid="{00000000-0005-0000-0000-000007760000}"/>
    <cellStyle name="Normal 3 2 5 7 2 2" xfId="4242" xr:uid="{00000000-0005-0000-0000-000008760000}"/>
    <cellStyle name="Normal 3 2 5 7 2 2 2" xfId="10785" xr:uid="{00000000-0005-0000-0000-000009760000}"/>
    <cellStyle name="Normal 3 2 5 7 2 2 2 2" xfId="21704" xr:uid="{00000000-0005-0000-0000-00000A760000}"/>
    <cellStyle name="Normal 3 2 5 7 2 2 2 2 2" xfId="33815" xr:uid="{00000000-0005-0000-0000-00000B760000}"/>
    <cellStyle name="Normal 3 2 5 7 2 2 2 3" xfId="33814" xr:uid="{00000000-0005-0000-0000-00000C760000}"/>
    <cellStyle name="Normal 3 2 5 7 2 2 2 4" xfId="54473" xr:uid="{00000000-0005-0000-0000-00000D760000}"/>
    <cellStyle name="Normal 3 2 5 7 2 2 3" xfId="15161" xr:uid="{00000000-0005-0000-0000-00000E760000}"/>
    <cellStyle name="Normal 3 2 5 7 2 2 3 2" xfId="33816" xr:uid="{00000000-0005-0000-0000-00000F760000}"/>
    <cellStyle name="Normal 3 2 5 7 2 2 4" xfId="33813" xr:uid="{00000000-0005-0000-0000-000010760000}"/>
    <cellStyle name="Normal 3 2 5 7 2 2 5" xfId="47930" xr:uid="{00000000-0005-0000-0000-000011760000}"/>
    <cellStyle name="Normal 3 2 5 7 2 3" xfId="8604" xr:uid="{00000000-0005-0000-0000-000012760000}"/>
    <cellStyle name="Normal 3 2 5 7 2 3 2" xfId="19523" xr:uid="{00000000-0005-0000-0000-000013760000}"/>
    <cellStyle name="Normal 3 2 5 7 2 3 2 2" xfId="33818" xr:uid="{00000000-0005-0000-0000-000014760000}"/>
    <cellStyle name="Normal 3 2 5 7 2 3 3" xfId="33817" xr:uid="{00000000-0005-0000-0000-000015760000}"/>
    <cellStyle name="Normal 3 2 5 7 2 3 4" xfId="52292" xr:uid="{00000000-0005-0000-0000-000016760000}"/>
    <cellStyle name="Normal 3 2 5 7 2 4" xfId="6423" xr:uid="{00000000-0005-0000-0000-000017760000}"/>
    <cellStyle name="Normal 3 2 5 7 2 4 2" xfId="17342" xr:uid="{00000000-0005-0000-0000-000018760000}"/>
    <cellStyle name="Normal 3 2 5 7 2 4 2 2" xfId="33820" xr:uid="{00000000-0005-0000-0000-000019760000}"/>
    <cellStyle name="Normal 3 2 5 7 2 4 3" xfId="33819" xr:uid="{00000000-0005-0000-0000-00001A760000}"/>
    <cellStyle name="Normal 3 2 5 7 2 4 4" xfId="50111" xr:uid="{00000000-0005-0000-0000-00001B760000}"/>
    <cellStyle name="Normal 3 2 5 7 2 5" xfId="12980" xr:uid="{00000000-0005-0000-0000-00001C760000}"/>
    <cellStyle name="Normal 3 2 5 7 2 5 2" xfId="33821" xr:uid="{00000000-0005-0000-0000-00001D760000}"/>
    <cellStyle name="Normal 3 2 5 7 2 6" xfId="33812" xr:uid="{00000000-0005-0000-0000-00001E760000}"/>
    <cellStyle name="Normal 3 2 5 7 2 7" xfId="45749" xr:uid="{00000000-0005-0000-0000-00001F760000}"/>
    <cellStyle name="Normal 3 2 5 7 3" xfId="3151" xr:uid="{00000000-0005-0000-0000-000020760000}"/>
    <cellStyle name="Normal 3 2 5 7 3 2" xfId="9694" xr:uid="{00000000-0005-0000-0000-000021760000}"/>
    <cellStyle name="Normal 3 2 5 7 3 2 2" xfId="20613" xr:uid="{00000000-0005-0000-0000-000022760000}"/>
    <cellStyle name="Normal 3 2 5 7 3 2 2 2" xfId="33824" xr:uid="{00000000-0005-0000-0000-000023760000}"/>
    <cellStyle name="Normal 3 2 5 7 3 2 3" xfId="33823" xr:uid="{00000000-0005-0000-0000-000024760000}"/>
    <cellStyle name="Normal 3 2 5 7 3 2 4" xfId="53382" xr:uid="{00000000-0005-0000-0000-000025760000}"/>
    <cellStyle name="Normal 3 2 5 7 3 3" xfId="14070" xr:uid="{00000000-0005-0000-0000-000026760000}"/>
    <cellStyle name="Normal 3 2 5 7 3 3 2" xfId="33825" xr:uid="{00000000-0005-0000-0000-000027760000}"/>
    <cellStyle name="Normal 3 2 5 7 3 4" xfId="33822" xr:uid="{00000000-0005-0000-0000-000028760000}"/>
    <cellStyle name="Normal 3 2 5 7 3 5" xfId="46839" xr:uid="{00000000-0005-0000-0000-000029760000}"/>
    <cellStyle name="Normal 3 2 5 7 4" xfId="7513" xr:uid="{00000000-0005-0000-0000-00002A760000}"/>
    <cellStyle name="Normal 3 2 5 7 4 2" xfId="18432" xr:uid="{00000000-0005-0000-0000-00002B760000}"/>
    <cellStyle name="Normal 3 2 5 7 4 2 2" xfId="33827" xr:uid="{00000000-0005-0000-0000-00002C760000}"/>
    <cellStyle name="Normal 3 2 5 7 4 3" xfId="33826" xr:uid="{00000000-0005-0000-0000-00002D760000}"/>
    <cellStyle name="Normal 3 2 5 7 4 4" xfId="51201" xr:uid="{00000000-0005-0000-0000-00002E760000}"/>
    <cellStyle name="Normal 3 2 5 7 5" xfId="5332" xr:uid="{00000000-0005-0000-0000-00002F760000}"/>
    <cellStyle name="Normal 3 2 5 7 5 2" xfId="16251" xr:uid="{00000000-0005-0000-0000-000030760000}"/>
    <cellStyle name="Normal 3 2 5 7 5 2 2" xfId="33829" xr:uid="{00000000-0005-0000-0000-000031760000}"/>
    <cellStyle name="Normal 3 2 5 7 5 3" xfId="33828" xr:uid="{00000000-0005-0000-0000-000032760000}"/>
    <cellStyle name="Normal 3 2 5 7 5 4" xfId="49020" xr:uid="{00000000-0005-0000-0000-000033760000}"/>
    <cellStyle name="Normal 3 2 5 7 6" xfId="11889" xr:uid="{00000000-0005-0000-0000-000034760000}"/>
    <cellStyle name="Normal 3 2 5 7 6 2" xfId="33830" xr:uid="{00000000-0005-0000-0000-000035760000}"/>
    <cellStyle name="Normal 3 2 5 7 7" xfId="33811" xr:uid="{00000000-0005-0000-0000-000036760000}"/>
    <cellStyle name="Normal 3 2 5 7 8" xfId="44658" xr:uid="{00000000-0005-0000-0000-000037760000}"/>
    <cellStyle name="Normal 3 2 5 8" xfId="1047" xr:uid="{00000000-0005-0000-0000-000038760000}"/>
    <cellStyle name="Normal 3 2 5 8 2" xfId="2145" xr:uid="{00000000-0005-0000-0000-000039760000}"/>
    <cellStyle name="Normal 3 2 5 8 2 2" xfId="4328" xr:uid="{00000000-0005-0000-0000-00003A760000}"/>
    <cellStyle name="Normal 3 2 5 8 2 2 2" xfId="10871" xr:uid="{00000000-0005-0000-0000-00003B760000}"/>
    <cellStyle name="Normal 3 2 5 8 2 2 2 2" xfId="21790" xr:uid="{00000000-0005-0000-0000-00003C760000}"/>
    <cellStyle name="Normal 3 2 5 8 2 2 2 2 2" xfId="33835" xr:uid="{00000000-0005-0000-0000-00003D760000}"/>
    <cellStyle name="Normal 3 2 5 8 2 2 2 3" xfId="33834" xr:uid="{00000000-0005-0000-0000-00003E760000}"/>
    <cellStyle name="Normal 3 2 5 8 2 2 2 4" xfId="54559" xr:uid="{00000000-0005-0000-0000-00003F760000}"/>
    <cellStyle name="Normal 3 2 5 8 2 2 3" xfId="15247" xr:uid="{00000000-0005-0000-0000-000040760000}"/>
    <cellStyle name="Normal 3 2 5 8 2 2 3 2" xfId="33836" xr:uid="{00000000-0005-0000-0000-000041760000}"/>
    <cellStyle name="Normal 3 2 5 8 2 2 4" xfId="33833" xr:uid="{00000000-0005-0000-0000-000042760000}"/>
    <cellStyle name="Normal 3 2 5 8 2 2 5" xfId="48016" xr:uid="{00000000-0005-0000-0000-000043760000}"/>
    <cellStyle name="Normal 3 2 5 8 2 3" xfId="8690" xr:uid="{00000000-0005-0000-0000-000044760000}"/>
    <cellStyle name="Normal 3 2 5 8 2 3 2" xfId="19609" xr:uid="{00000000-0005-0000-0000-000045760000}"/>
    <cellStyle name="Normal 3 2 5 8 2 3 2 2" xfId="33838" xr:uid="{00000000-0005-0000-0000-000046760000}"/>
    <cellStyle name="Normal 3 2 5 8 2 3 3" xfId="33837" xr:uid="{00000000-0005-0000-0000-000047760000}"/>
    <cellStyle name="Normal 3 2 5 8 2 3 4" xfId="52378" xr:uid="{00000000-0005-0000-0000-000048760000}"/>
    <cellStyle name="Normal 3 2 5 8 2 4" xfId="6509" xr:uid="{00000000-0005-0000-0000-000049760000}"/>
    <cellStyle name="Normal 3 2 5 8 2 4 2" xfId="17428" xr:uid="{00000000-0005-0000-0000-00004A760000}"/>
    <cellStyle name="Normal 3 2 5 8 2 4 2 2" xfId="33840" xr:uid="{00000000-0005-0000-0000-00004B760000}"/>
    <cellStyle name="Normal 3 2 5 8 2 4 3" xfId="33839" xr:uid="{00000000-0005-0000-0000-00004C760000}"/>
    <cellStyle name="Normal 3 2 5 8 2 4 4" xfId="50197" xr:uid="{00000000-0005-0000-0000-00004D760000}"/>
    <cellStyle name="Normal 3 2 5 8 2 5" xfId="13066" xr:uid="{00000000-0005-0000-0000-00004E760000}"/>
    <cellStyle name="Normal 3 2 5 8 2 5 2" xfId="33841" xr:uid="{00000000-0005-0000-0000-00004F760000}"/>
    <cellStyle name="Normal 3 2 5 8 2 6" xfId="33832" xr:uid="{00000000-0005-0000-0000-000050760000}"/>
    <cellStyle name="Normal 3 2 5 8 2 7" xfId="45835" xr:uid="{00000000-0005-0000-0000-000051760000}"/>
    <cellStyle name="Normal 3 2 5 8 3" xfId="3237" xr:uid="{00000000-0005-0000-0000-000052760000}"/>
    <cellStyle name="Normal 3 2 5 8 3 2" xfId="9780" xr:uid="{00000000-0005-0000-0000-000053760000}"/>
    <cellStyle name="Normal 3 2 5 8 3 2 2" xfId="20699" xr:uid="{00000000-0005-0000-0000-000054760000}"/>
    <cellStyle name="Normal 3 2 5 8 3 2 2 2" xfId="33844" xr:uid="{00000000-0005-0000-0000-000055760000}"/>
    <cellStyle name="Normal 3 2 5 8 3 2 3" xfId="33843" xr:uid="{00000000-0005-0000-0000-000056760000}"/>
    <cellStyle name="Normal 3 2 5 8 3 2 4" xfId="53468" xr:uid="{00000000-0005-0000-0000-000057760000}"/>
    <cellStyle name="Normal 3 2 5 8 3 3" xfId="14156" xr:uid="{00000000-0005-0000-0000-000058760000}"/>
    <cellStyle name="Normal 3 2 5 8 3 3 2" xfId="33845" xr:uid="{00000000-0005-0000-0000-000059760000}"/>
    <cellStyle name="Normal 3 2 5 8 3 4" xfId="33842" xr:uid="{00000000-0005-0000-0000-00005A760000}"/>
    <cellStyle name="Normal 3 2 5 8 3 5" xfId="46925" xr:uid="{00000000-0005-0000-0000-00005B760000}"/>
    <cellStyle name="Normal 3 2 5 8 4" xfId="7599" xr:uid="{00000000-0005-0000-0000-00005C760000}"/>
    <cellStyle name="Normal 3 2 5 8 4 2" xfId="18518" xr:uid="{00000000-0005-0000-0000-00005D760000}"/>
    <cellStyle name="Normal 3 2 5 8 4 2 2" xfId="33847" xr:uid="{00000000-0005-0000-0000-00005E760000}"/>
    <cellStyle name="Normal 3 2 5 8 4 3" xfId="33846" xr:uid="{00000000-0005-0000-0000-00005F760000}"/>
    <cellStyle name="Normal 3 2 5 8 4 4" xfId="51287" xr:uid="{00000000-0005-0000-0000-000060760000}"/>
    <cellStyle name="Normal 3 2 5 8 5" xfId="5418" xr:uid="{00000000-0005-0000-0000-000061760000}"/>
    <cellStyle name="Normal 3 2 5 8 5 2" xfId="16337" xr:uid="{00000000-0005-0000-0000-000062760000}"/>
    <cellStyle name="Normal 3 2 5 8 5 2 2" xfId="33849" xr:uid="{00000000-0005-0000-0000-000063760000}"/>
    <cellStyle name="Normal 3 2 5 8 5 3" xfId="33848" xr:uid="{00000000-0005-0000-0000-000064760000}"/>
    <cellStyle name="Normal 3 2 5 8 5 4" xfId="49106" xr:uid="{00000000-0005-0000-0000-000065760000}"/>
    <cellStyle name="Normal 3 2 5 8 6" xfId="11975" xr:uid="{00000000-0005-0000-0000-000066760000}"/>
    <cellStyle name="Normal 3 2 5 8 6 2" xfId="33850" xr:uid="{00000000-0005-0000-0000-000067760000}"/>
    <cellStyle name="Normal 3 2 5 8 7" xfId="33831" xr:uid="{00000000-0005-0000-0000-000068760000}"/>
    <cellStyle name="Normal 3 2 5 8 8" xfId="44744" xr:uid="{00000000-0005-0000-0000-000069760000}"/>
    <cellStyle name="Normal 3 2 5 9" xfId="1145" xr:uid="{00000000-0005-0000-0000-00006A760000}"/>
    <cellStyle name="Normal 3 2 5 9 2" xfId="2243" xr:uid="{00000000-0005-0000-0000-00006B760000}"/>
    <cellStyle name="Normal 3 2 5 9 2 2" xfId="4426" xr:uid="{00000000-0005-0000-0000-00006C760000}"/>
    <cellStyle name="Normal 3 2 5 9 2 2 2" xfId="10969" xr:uid="{00000000-0005-0000-0000-00006D760000}"/>
    <cellStyle name="Normal 3 2 5 9 2 2 2 2" xfId="21888" xr:uid="{00000000-0005-0000-0000-00006E760000}"/>
    <cellStyle name="Normal 3 2 5 9 2 2 2 2 2" xfId="33855" xr:uid="{00000000-0005-0000-0000-00006F760000}"/>
    <cellStyle name="Normal 3 2 5 9 2 2 2 3" xfId="33854" xr:uid="{00000000-0005-0000-0000-000070760000}"/>
    <cellStyle name="Normal 3 2 5 9 2 2 2 4" xfId="54657" xr:uid="{00000000-0005-0000-0000-000071760000}"/>
    <cellStyle name="Normal 3 2 5 9 2 2 3" xfId="15345" xr:uid="{00000000-0005-0000-0000-000072760000}"/>
    <cellStyle name="Normal 3 2 5 9 2 2 3 2" xfId="33856" xr:uid="{00000000-0005-0000-0000-000073760000}"/>
    <cellStyle name="Normal 3 2 5 9 2 2 4" xfId="33853" xr:uid="{00000000-0005-0000-0000-000074760000}"/>
    <cellStyle name="Normal 3 2 5 9 2 2 5" xfId="48114" xr:uid="{00000000-0005-0000-0000-000075760000}"/>
    <cellStyle name="Normal 3 2 5 9 2 3" xfId="8788" xr:uid="{00000000-0005-0000-0000-000076760000}"/>
    <cellStyle name="Normal 3 2 5 9 2 3 2" xfId="19707" xr:uid="{00000000-0005-0000-0000-000077760000}"/>
    <cellStyle name="Normal 3 2 5 9 2 3 2 2" xfId="33858" xr:uid="{00000000-0005-0000-0000-000078760000}"/>
    <cellStyle name="Normal 3 2 5 9 2 3 3" xfId="33857" xr:uid="{00000000-0005-0000-0000-000079760000}"/>
    <cellStyle name="Normal 3 2 5 9 2 3 4" xfId="52476" xr:uid="{00000000-0005-0000-0000-00007A760000}"/>
    <cellStyle name="Normal 3 2 5 9 2 4" xfId="6607" xr:uid="{00000000-0005-0000-0000-00007B760000}"/>
    <cellStyle name="Normal 3 2 5 9 2 4 2" xfId="17526" xr:uid="{00000000-0005-0000-0000-00007C760000}"/>
    <cellStyle name="Normal 3 2 5 9 2 4 2 2" xfId="33860" xr:uid="{00000000-0005-0000-0000-00007D760000}"/>
    <cellStyle name="Normal 3 2 5 9 2 4 3" xfId="33859" xr:uid="{00000000-0005-0000-0000-00007E760000}"/>
    <cellStyle name="Normal 3 2 5 9 2 4 4" xfId="50295" xr:uid="{00000000-0005-0000-0000-00007F760000}"/>
    <cellStyle name="Normal 3 2 5 9 2 5" xfId="13164" xr:uid="{00000000-0005-0000-0000-000080760000}"/>
    <cellStyle name="Normal 3 2 5 9 2 5 2" xfId="33861" xr:uid="{00000000-0005-0000-0000-000081760000}"/>
    <cellStyle name="Normal 3 2 5 9 2 6" xfId="33852" xr:uid="{00000000-0005-0000-0000-000082760000}"/>
    <cellStyle name="Normal 3 2 5 9 2 7" xfId="45933" xr:uid="{00000000-0005-0000-0000-000083760000}"/>
    <cellStyle name="Normal 3 2 5 9 3" xfId="3335" xr:uid="{00000000-0005-0000-0000-000084760000}"/>
    <cellStyle name="Normal 3 2 5 9 3 2" xfId="9878" xr:uid="{00000000-0005-0000-0000-000085760000}"/>
    <cellStyle name="Normal 3 2 5 9 3 2 2" xfId="20797" xr:uid="{00000000-0005-0000-0000-000086760000}"/>
    <cellStyle name="Normal 3 2 5 9 3 2 2 2" xfId="33864" xr:uid="{00000000-0005-0000-0000-000087760000}"/>
    <cellStyle name="Normal 3 2 5 9 3 2 3" xfId="33863" xr:uid="{00000000-0005-0000-0000-000088760000}"/>
    <cellStyle name="Normal 3 2 5 9 3 2 4" xfId="53566" xr:uid="{00000000-0005-0000-0000-000089760000}"/>
    <cellStyle name="Normal 3 2 5 9 3 3" xfId="14254" xr:uid="{00000000-0005-0000-0000-00008A760000}"/>
    <cellStyle name="Normal 3 2 5 9 3 3 2" xfId="33865" xr:uid="{00000000-0005-0000-0000-00008B760000}"/>
    <cellStyle name="Normal 3 2 5 9 3 4" xfId="33862" xr:uid="{00000000-0005-0000-0000-00008C760000}"/>
    <cellStyle name="Normal 3 2 5 9 3 5" xfId="47023" xr:uid="{00000000-0005-0000-0000-00008D760000}"/>
    <cellStyle name="Normal 3 2 5 9 4" xfId="7697" xr:uid="{00000000-0005-0000-0000-00008E760000}"/>
    <cellStyle name="Normal 3 2 5 9 4 2" xfId="18616" xr:uid="{00000000-0005-0000-0000-00008F760000}"/>
    <cellStyle name="Normal 3 2 5 9 4 2 2" xfId="33867" xr:uid="{00000000-0005-0000-0000-000090760000}"/>
    <cellStyle name="Normal 3 2 5 9 4 3" xfId="33866" xr:uid="{00000000-0005-0000-0000-000091760000}"/>
    <cellStyle name="Normal 3 2 5 9 4 4" xfId="51385" xr:uid="{00000000-0005-0000-0000-000092760000}"/>
    <cellStyle name="Normal 3 2 5 9 5" xfId="5516" xr:uid="{00000000-0005-0000-0000-000093760000}"/>
    <cellStyle name="Normal 3 2 5 9 5 2" xfId="16435" xr:uid="{00000000-0005-0000-0000-000094760000}"/>
    <cellStyle name="Normal 3 2 5 9 5 2 2" xfId="33869" xr:uid="{00000000-0005-0000-0000-000095760000}"/>
    <cellStyle name="Normal 3 2 5 9 5 3" xfId="33868" xr:uid="{00000000-0005-0000-0000-000096760000}"/>
    <cellStyle name="Normal 3 2 5 9 5 4" xfId="49204" xr:uid="{00000000-0005-0000-0000-000097760000}"/>
    <cellStyle name="Normal 3 2 5 9 6" xfId="12073" xr:uid="{00000000-0005-0000-0000-000098760000}"/>
    <cellStyle name="Normal 3 2 5 9 6 2" xfId="33870" xr:uid="{00000000-0005-0000-0000-000099760000}"/>
    <cellStyle name="Normal 3 2 5 9 7" xfId="33851" xr:uid="{00000000-0005-0000-0000-00009A760000}"/>
    <cellStyle name="Normal 3 2 5 9 8" xfId="44842" xr:uid="{00000000-0005-0000-0000-00009B760000}"/>
    <cellStyle name="Normal 3 2 6" xfId="264" xr:uid="{00000000-0005-0000-0000-00009C760000}"/>
    <cellStyle name="Normal 3 2 6 2" xfId="530" xr:uid="{00000000-0005-0000-0000-00009D760000}"/>
    <cellStyle name="Normal 3 2 6 2 2" xfId="1629" xr:uid="{00000000-0005-0000-0000-00009E760000}"/>
    <cellStyle name="Normal 3 2 6 2 2 2" xfId="3812" xr:uid="{00000000-0005-0000-0000-00009F760000}"/>
    <cellStyle name="Normal 3 2 6 2 2 2 2" xfId="10355" xr:uid="{00000000-0005-0000-0000-0000A0760000}"/>
    <cellStyle name="Normal 3 2 6 2 2 2 2 2" xfId="21274" xr:uid="{00000000-0005-0000-0000-0000A1760000}"/>
    <cellStyle name="Normal 3 2 6 2 2 2 2 2 2" xfId="33876" xr:uid="{00000000-0005-0000-0000-0000A2760000}"/>
    <cellStyle name="Normal 3 2 6 2 2 2 2 3" xfId="33875" xr:uid="{00000000-0005-0000-0000-0000A3760000}"/>
    <cellStyle name="Normal 3 2 6 2 2 2 2 4" xfId="54043" xr:uid="{00000000-0005-0000-0000-0000A4760000}"/>
    <cellStyle name="Normal 3 2 6 2 2 2 3" xfId="14731" xr:uid="{00000000-0005-0000-0000-0000A5760000}"/>
    <cellStyle name="Normal 3 2 6 2 2 2 3 2" xfId="33877" xr:uid="{00000000-0005-0000-0000-0000A6760000}"/>
    <cellStyle name="Normal 3 2 6 2 2 2 4" xfId="33874" xr:uid="{00000000-0005-0000-0000-0000A7760000}"/>
    <cellStyle name="Normal 3 2 6 2 2 2 5" xfId="47500" xr:uid="{00000000-0005-0000-0000-0000A8760000}"/>
    <cellStyle name="Normal 3 2 6 2 2 3" xfId="8174" xr:uid="{00000000-0005-0000-0000-0000A9760000}"/>
    <cellStyle name="Normal 3 2 6 2 2 3 2" xfId="19093" xr:uid="{00000000-0005-0000-0000-0000AA760000}"/>
    <cellStyle name="Normal 3 2 6 2 2 3 2 2" xfId="33879" xr:uid="{00000000-0005-0000-0000-0000AB760000}"/>
    <cellStyle name="Normal 3 2 6 2 2 3 3" xfId="33878" xr:uid="{00000000-0005-0000-0000-0000AC760000}"/>
    <cellStyle name="Normal 3 2 6 2 2 3 4" xfId="51862" xr:uid="{00000000-0005-0000-0000-0000AD760000}"/>
    <cellStyle name="Normal 3 2 6 2 2 4" xfId="5993" xr:uid="{00000000-0005-0000-0000-0000AE760000}"/>
    <cellStyle name="Normal 3 2 6 2 2 4 2" xfId="16912" xr:uid="{00000000-0005-0000-0000-0000AF760000}"/>
    <cellStyle name="Normal 3 2 6 2 2 4 2 2" xfId="33881" xr:uid="{00000000-0005-0000-0000-0000B0760000}"/>
    <cellStyle name="Normal 3 2 6 2 2 4 3" xfId="33880" xr:uid="{00000000-0005-0000-0000-0000B1760000}"/>
    <cellStyle name="Normal 3 2 6 2 2 4 4" xfId="49681" xr:uid="{00000000-0005-0000-0000-0000B2760000}"/>
    <cellStyle name="Normal 3 2 6 2 2 5" xfId="12550" xr:uid="{00000000-0005-0000-0000-0000B3760000}"/>
    <cellStyle name="Normal 3 2 6 2 2 5 2" xfId="33882" xr:uid="{00000000-0005-0000-0000-0000B4760000}"/>
    <cellStyle name="Normal 3 2 6 2 2 6" xfId="33873" xr:uid="{00000000-0005-0000-0000-0000B5760000}"/>
    <cellStyle name="Normal 3 2 6 2 2 7" xfId="45319" xr:uid="{00000000-0005-0000-0000-0000B6760000}"/>
    <cellStyle name="Normal 3 2 6 2 3" xfId="2721" xr:uid="{00000000-0005-0000-0000-0000B7760000}"/>
    <cellStyle name="Normal 3 2 6 2 3 2" xfId="9264" xr:uid="{00000000-0005-0000-0000-0000B8760000}"/>
    <cellStyle name="Normal 3 2 6 2 3 2 2" xfId="20183" xr:uid="{00000000-0005-0000-0000-0000B9760000}"/>
    <cellStyle name="Normal 3 2 6 2 3 2 2 2" xfId="33885" xr:uid="{00000000-0005-0000-0000-0000BA760000}"/>
    <cellStyle name="Normal 3 2 6 2 3 2 3" xfId="33884" xr:uid="{00000000-0005-0000-0000-0000BB760000}"/>
    <cellStyle name="Normal 3 2 6 2 3 2 4" xfId="52952" xr:uid="{00000000-0005-0000-0000-0000BC760000}"/>
    <cellStyle name="Normal 3 2 6 2 3 3" xfId="13640" xr:uid="{00000000-0005-0000-0000-0000BD760000}"/>
    <cellStyle name="Normal 3 2 6 2 3 3 2" xfId="33886" xr:uid="{00000000-0005-0000-0000-0000BE760000}"/>
    <cellStyle name="Normal 3 2 6 2 3 4" xfId="33883" xr:uid="{00000000-0005-0000-0000-0000BF760000}"/>
    <cellStyle name="Normal 3 2 6 2 3 5" xfId="46409" xr:uid="{00000000-0005-0000-0000-0000C0760000}"/>
    <cellStyle name="Normal 3 2 6 2 4" xfId="7083" xr:uid="{00000000-0005-0000-0000-0000C1760000}"/>
    <cellStyle name="Normal 3 2 6 2 4 2" xfId="18002" xr:uid="{00000000-0005-0000-0000-0000C2760000}"/>
    <cellStyle name="Normal 3 2 6 2 4 2 2" xfId="33888" xr:uid="{00000000-0005-0000-0000-0000C3760000}"/>
    <cellStyle name="Normal 3 2 6 2 4 3" xfId="33887" xr:uid="{00000000-0005-0000-0000-0000C4760000}"/>
    <cellStyle name="Normal 3 2 6 2 4 4" xfId="50771" xr:uid="{00000000-0005-0000-0000-0000C5760000}"/>
    <cellStyle name="Normal 3 2 6 2 5" xfId="4902" xr:uid="{00000000-0005-0000-0000-0000C6760000}"/>
    <cellStyle name="Normal 3 2 6 2 5 2" xfId="15821" xr:uid="{00000000-0005-0000-0000-0000C7760000}"/>
    <cellStyle name="Normal 3 2 6 2 5 2 2" xfId="33890" xr:uid="{00000000-0005-0000-0000-0000C8760000}"/>
    <cellStyle name="Normal 3 2 6 2 5 3" xfId="33889" xr:uid="{00000000-0005-0000-0000-0000C9760000}"/>
    <cellStyle name="Normal 3 2 6 2 5 4" xfId="48590" xr:uid="{00000000-0005-0000-0000-0000CA760000}"/>
    <cellStyle name="Normal 3 2 6 2 6" xfId="11459" xr:uid="{00000000-0005-0000-0000-0000CB760000}"/>
    <cellStyle name="Normal 3 2 6 2 6 2" xfId="33891" xr:uid="{00000000-0005-0000-0000-0000CC760000}"/>
    <cellStyle name="Normal 3 2 6 2 7" xfId="33872" xr:uid="{00000000-0005-0000-0000-0000CD760000}"/>
    <cellStyle name="Normal 3 2 6 2 8" xfId="44228" xr:uid="{00000000-0005-0000-0000-0000CE760000}"/>
    <cellStyle name="Normal 3 2 6 3" xfId="1431" xr:uid="{00000000-0005-0000-0000-0000CF760000}"/>
    <cellStyle name="Normal 3 2 6 3 2" xfId="3614" xr:uid="{00000000-0005-0000-0000-0000D0760000}"/>
    <cellStyle name="Normal 3 2 6 3 2 2" xfId="10157" xr:uid="{00000000-0005-0000-0000-0000D1760000}"/>
    <cellStyle name="Normal 3 2 6 3 2 2 2" xfId="21076" xr:uid="{00000000-0005-0000-0000-0000D2760000}"/>
    <cellStyle name="Normal 3 2 6 3 2 2 2 2" xfId="33895" xr:uid="{00000000-0005-0000-0000-0000D3760000}"/>
    <cellStyle name="Normal 3 2 6 3 2 2 3" xfId="33894" xr:uid="{00000000-0005-0000-0000-0000D4760000}"/>
    <cellStyle name="Normal 3 2 6 3 2 2 4" xfId="53845" xr:uid="{00000000-0005-0000-0000-0000D5760000}"/>
    <cellStyle name="Normal 3 2 6 3 2 3" xfId="14533" xr:uid="{00000000-0005-0000-0000-0000D6760000}"/>
    <cellStyle name="Normal 3 2 6 3 2 3 2" xfId="33896" xr:uid="{00000000-0005-0000-0000-0000D7760000}"/>
    <cellStyle name="Normal 3 2 6 3 2 4" xfId="33893" xr:uid="{00000000-0005-0000-0000-0000D8760000}"/>
    <cellStyle name="Normal 3 2 6 3 2 5" xfId="47302" xr:uid="{00000000-0005-0000-0000-0000D9760000}"/>
    <cellStyle name="Normal 3 2 6 3 3" xfId="7976" xr:uid="{00000000-0005-0000-0000-0000DA760000}"/>
    <cellStyle name="Normal 3 2 6 3 3 2" xfId="18895" xr:uid="{00000000-0005-0000-0000-0000DB760000}"/>
    <cellStyle name="Normal 3 2 6 3 3 2 2" xfId="33898" xr:uid="{00000000-0005-0000-0000-0000DC760000}"/>
    <cellStyle name="Normal 3 2 6 3 3 3" xfId="33897" xr:uid="{00000000-0005-0000-0000-0000DD760000}"/>
    <cellStyle name="Normal 3 2 6 3 3 4" xfId="51664" xr:uid="{00000000-0005-0000-0000-0000DE760000}"/>
    <cellStyle name="Normal 3 2 6 3 4" xfId="5795" xr:uid="{00000000-0005-0000-0000-0000DF760000}"/>
    <cellStyle name="Normal 3 2 6 3 4 2" xfId="16714" xr:uid="{00000000-0005-0000-0000-0000E0760000}"/>
    <cellStyle name="Normal 3 2 6 3 4 2 2" xfId="33900" xr:uid="{00000000-0005-0000-0000-0000E1760000}"/>
    <cellStyle name="Normal 3 2 6 3 4 3" xfId="33899" xr:uid="{00000000-0005-0000-0000-0000E2760000}"/>
    <cellStyle name="Normal 3 2 6 3 4 4" xfId="49483" xr:uid="{00000000-0005-0000-0000-0000E3760000}"/>
    <cellStyle name="Normal 3 2 6 3 5" xfId="12352" xr:uid="{00000000-0005-0000-0000-0000E4760000}"/>
    <cellStyle name="Normal 3 2 6 3 5 2" xfId="33901" xr:uid="{00000000-0005-0000-0000-0000E5760000}"/>
    <cellStyle name="Normal 3 2 6 3 6" xfId="33892" xr:uid="{00000000-0005-0000-0000-0000E6760000}"/>
    <cellStyle name="Normal 3 2 6 3 7" xfId="45121" xr:uid="{00000000-0005-0000-0000-0000E7760000}"/>
    <cellStyle name="Normal 3 2 6 4" xfId="2523" xr:uid="{00000000-0005-0000-0000-0000E8760000}"/>
    <cellStyle name="Normal 3 2 6 4 2" xfId="9066" xr:uid="{00000000-0005-0000-0000-0000E9760000}"/>
    <cellStyle name="Normal 3 2 6 4 2 2" xfId="19985" xr:uid="{00000000-0005-0000-0000-0000EA760000}"/>
    <cellStyle name="Normal 3 2 6 4 2 2 2" xfId="33904" xr:uid="{00000000-0005-0000-0000-0000EB760000}"/>
    <cellStyle name="Normal 3 2 6 4 2 3" xfId="33903" xr:uid="{00000000-0005-0000-0000-0000EC760000}"/>
    <cellStyle name="Normal 3 2 6 4 2 4" xfId="52754" xr:uid="{00000000-0005-0000-0000-0000ED760000}"/>
    <cellStyle name="Normal 3 2 6 4 3" xfId="13442" xr:uid="{00000000-0005-0000-0000-0000EE760000}"/>
    <cellStyle name="Normal 3 2 6 4 3 2" xfId="33905" xr:uid="{00000000-0005-0000-0000-0000EF760000}"/>
    <cellStyle name="Normal 3 2 6 4 4" xfId="33902" xr:uid="{00000000-0005-0000-0000-0000F0760000}"/>
    <cellStyle name="Normal 3 2 6 4 5" xfId="46211" xr:uid="{00000000-0005-0000-0000-0000F1760000}"/>
    <cellStyle name="Normal 3 2 6 5" xfId="6885" xr:uid="{00000000-0005-0000-0000-0000F2760000}"/>
    <cellStyle name="Normal 3 2 6 5 2" xfId="17804" xr:uid="{00000000-0005-0000-0000-0000F3760000}"/>
    <cellStyle name="Normal 3 2 6 5 2 2" xfId="33907" xr:uid="{00000000-0005-0000-0000-0000F4760000}"/>
    <cellStyle name="Normal 3 2 6 5 3" xfId="33906" xr:uid="{00000000-0005-0000-0000-0000F5760000}"/>
    <cellStyle name="Normal 3 2 6 5 4" xfId="50573" xr:uid="{00000000-0005-0000-0000-0000F6760000}"/>
    <cellStyle name="Normal 3 2 6 6" xfId="4704" xr:uid="{00000000-0005-0000-0000-0000F7760000}"/>
    <cellStyle name="Normal 3 2 6 6 2" xfId="15623" xr:uid="{00000000-0005-0000-0000-0000F8760000}"/>
    <cellStyle name="Normal 3 2 6 6 2 2" xfId="33909" xr:uid="{00000000-0005-0000-0000-0000F9760000}"/>
    <cellStyle name="Normal 3 2 6 6 3" xfId="33908" xr:uid="{00000000-0005-0000-0000-0000FA760000}"/>
    <cellStyle name="Normal 3 2 6 6 4" xfId="48392" xr:uid="{00000000-0005-0000-0000-0000FB760000}"/>
    <cellStyle name="Normal 3 2 6 7" xfId="11261" xr:uid="{00000000-0005-0000-0000-0000FC760000}"/>
    <cellStyle name="Normal 3 2 6 7 2" xfId="33910" xr:uid="{00000000-0005-0000-0000-0000FD760000}"/>
    <cellStyle name="Normal 3 2 6 8" xfId="33871" xr:uid="{00000000-0005-0000-0000-0000FE760000}"/>
    <cellStyle name="Normal 3 2 6 9" xfId="44030" xr:uid="{00000000-0005-0000-0000-0000FF760000}"/>
    <cellStyle name="Normal 3 2 7" xfId="430" xr:uid="{00000000-0005-0000-0000-000000770000}"/>
    <cellStyle name="Normal 3 2 7 2" xfId="1530" xr:uid="{00000000-0005-0000-0000-000001770000}"/>
    <cellStyle name="Normal 3 2 7 2 2" xfId="3713" xr:uid="{00000000-0005-0000-0000-000002770000}"/>
    <cellStyle name="Normal 3 2 7 2 2 2" xfId="10256" xr:uid="{00000000-0005-0000-0000-000003770000}"/>
    <cellStyle name="Normal 3 2 7 2 2 2 2" xfId="21175" xr:uid="{00000000-0005-0000-0000-000004770000}"/>
    <cellStyle name="Normal 3 2 7 2 2 2 2 2" xfId="33915" xr:uid="{00000000-0005-0000-0000-000005770000}"/>
    <cellStyle name="Normal 3 2 7 2 2 2 3" xfId="33914" xr:uid="{00000000-0005-0000-0000-000006770000}"/>
    <cellStyle name="Normal 3 2 7 2 2 2 4" xfId="53944" xr:uid="{00000000-0005-0000-0000-000007770000}"/>
    <cellStyle name="Normal 3 2 7 2 2 3" xfId="14632" xr:uid="{00000000-0005-0000-0000-000008770000}"/>
    <cellStyle name="Normal 3 2 7 2 2 3 2" xfId="33916" xr:uid="{00000000-0005-0000-0000-000009770000}"/>
    <cellStyle name="Normal 3 2 7 2 2 4" xfId="33913" xr:uid="{00000000-0005-0000-0000-00000A770000}"/>
    <cellStyle name="Normal 3 2 7 2 2 5" xfId="47401" xr:uid="{00000000-0005-0000-0000-00000B770000}"/>
    <cellStyle name="Normal 3 2 7 2 3" xfId="8075" xr:uid="{00000000-0005-0000-0000-00000C770000}"/>
    <cellStyle name="Normal 3 2 7 2 3 2" xfId="18994" xr:uid="{00000000-0005-0000-0000-00000D770000}"/>
    <cellStyle name="Normal 3 2 7 2 3 2 2" xfId="33918" xr:uid="{00000000-0005-0000-0000-00000E770000}"/>
    <cellStyle name="Normal 3 2 7 2 3 3" xfId="33917" xr:uid="{00000000-0005-0000-0000-00000F770000}"/>
    <cellStyle name="Normal 3 2 7 2 3 4" xfId="51763" xr:uid="{00000000-0005-0000-0000-000010770000}"/>
    <cellStyle name="Normal 3 2 7 2 4" xfId="5894" xr:uid="{00000000-0005-0000-0000-000011770000}"/>
    <cellStyle name="Normal 3 2 7 2 4 2" xfId="16813" xr:uid="{00000000-0005-0000-0000-000012770000}"/>
    <cellStyle name="Normal 3 2 7 2 4 2 2" xfId="33920" xr:uid="{00000000-0005-0000-0000-000013770000}"/>
    <cellStyle name="Normal 3 2 7 2 4 3" xfId="33919" xr:uid="{00000000-0005-0000-0000-000014770000}"/>
    <cellStyle name="Normal 3 2 7 2 4 4" xfId="49582" xr:uid="{00000000-0005-0000-0000-000015770000}"/>
    <cellStyle name="Normal 3 2 7 2 5" xfId="12451" xr:uid="{00000000-0005-0000-0000-000016770000}"/>
    <cellStyle name="Normal 3 2 7 2 5 2" xfId="33921" xr:uid="{00000000-0005-0000-0000-000017770000}"/>
    <cellStyle name="Normal 3 2 7 2 6" xfId="33912" xr:uid="{00000000-0005-0000-0000-000018770000}"/>
    <cellStyle name="Normal 3 2 7 2 7" xfId="45220" xr:uid="{00000000-0005-0000-0000-000019770000}"/>
    <cellStyle name="Normal 3 2 7 3" xfId="2622" xr:uid="{00000000-0005-0000-0000-00001A770000}"/>
    <cellStyle name="Normal 3 2 7 3 2" xfId="9165" xr:uid="{00000000-0005-0000-0000-00001B770000}"/>
    <cellStyle name="Normal 3 2 7 3 2 2" xfId="20084" xr:uid="{00000000-0005-0000-0000-00001C770000}"/>
    <cellStyle name="Normal 3 2 7 3 2 2 2" xfId="33924" xr:uid="{00000000-0005-0000-0000-00001D770000}"/>
    <cellStyle name="Normal 3 2 7 3 2 3" xfId="33923" xr:uid="{00000000-0005-0000-0000-00001E770000}"/>
    <cellStyle name="Normal 3 2 7 3 2 4" xfId="52853" xr:uid="{00000000-0005-0000-0000-00001F770000}"/>
    <cellStyle name="Normal 3 2 7 3 3" xfId="13541" xr:uid="{00000000-0005-0000-0000-000020770000}"/>
    <cellStyle name="Normal 3 2 7 3 3 2" xfId="33925" xr:uid="{00000000-0005-0000-0000-000021770000}"/>
    <cellStyle name="Normal 3 2 7 3 4" xfId="33922" xr:uid="{00000000-0005-0000-0000-000022770000}"/>
    <cellStyle name="Normal 3 2 7 3 5" xfId="46310" xr:uid="{00000000-0005-0000-0000-000023770000}"/>
    <cellStyle name="Normal 3 2 7 4" xfId="6984" xr:uid="{00000000-0005-0000-0000-000024770000}"/>
    <cellStyle name="Normal 3 2 7 4 2" xfId="17903" xr:uid="{00000000-0005-0000-0000-000025770000}"/>
    <cellStyle name="Normal 3 2 7 4 2 2" xfId="33927" xr:uid="{00000000-0005-0000-0000-000026770000}"/>
    <cellStyle name="Normal 3 2 7 4 3" xfId="33926" xr:uid="{00000000-0005-0000-0000-000027770000}"/>
    <cellStyle name="Normal 3 2 7 4 4" xfId="50672" xr:uid="{00000000-0005-0000-0000-000028770000}"/>
    <cellStyle name="Normal 3 2 7 5" xfId="4803" xr:uid="{00000000-0005-0000-0000-000029770000}"/>
    <cellStyle name="Normal 3 2 7 5 2" xfId="15722" xr:uid="{00000000-0005-0000-0000-00002A770000}"/>
    <cellStyle name="Normal 3 2 7 5 2 2" xfId="33929" xr:uid="{00000000-0005-0000-0000-00002B770000}"/>
    <cellStyle name="Normal 3 2 7 5 3" xfId="33928" xr:uid="{00000000-0005-0000-0000-00002C770000}"/>
    <cellStyle name="Normal 3 2 7 5 4" xfId="48491" xr:uid="{00000000-0005-0000-0000-00002D770000}"/>
    <cellStyle name="Normal 3 2 7 6" xfId="11360" xr:uid="{00000000-0005-0000-0000-00002E770000}"/>
    <cellStyle name="Normal 3 2 7 6 2" xfId="33930" xr:uid="{00000000-0005-0000-0000-00002F770000}"/>
    <cellStyle name="Normal 3 2 7 7" xfId="33911" xr:uid="{00000000-0005-0000-0000-000030770000}"/>
    <cellStyle name="Normal 3 2 7 8" xfId="44129" xr:uid="{00000000-0005-0000-0000-000031770000}"/>
    <cellStyle name="Normal 3 2 8" xfId="617" xr:uid="{00000000-0005-0000-0000-000032770000}"/>
    <cellStyle name="Normal 3 2 8 2" xfId="1716" xr:uid="{00000000-0005-0000-0000-000033770000}"/>
    <cellStyle name="Normal 3 2 8 2 2" xfId="3899" xr:uid="{00000000-0005-0000-0000-000034770000}"/>
    <cellStyle name="Normal 3 2 8 2 2 2" xfId="10442" xr:uid="{00000000-0005-0000-0000-000035770000}"/>
    <cellStyle name="Normal 3 2 8 2 2 2 2" xfId="21361" xr:uid="{00000000-0005-0000-0000-000036770000}"/>
    <cellStyle name="Normal 3 2 8 2 2 2 2 2" xfId="33935" xr:uid="{00000000-0005-0000-0000-000037770000}"/>
    <cellStyle name="Normal 3 2 8 2 2 2 3" xfId="33934" xr:uid="{00000000-0005-0000-0000-000038770000}"/>
    <cellStyle name="Normal 3 2 8 2 2 2 4" xfId="54130" xr:uid="{00000000-0005-0000-0000-000039770000}"/>
    <cellStyle name="Normal 3 2 8 2 2 3" xfId="14818" xr:uid="{00000000-0005-0000-0000-00003A770000}"/>
    <cellStyle name="Normal 3 2 8 2 2 3 2" xfId="33936" xr:uid="{00000000-0005-0000-0000-00003B770000}"/>
    <cellStyle name="Normal 3 2 8 2 2 4" xfId="33933" xr:uid="{00000000-0005-0000-0000-00003C770000}"/>
    <cellStyle name="Normal 3 2 8 2 2 5" xfId="47587" xr:uid="{00000000-0005-0000-0000-00003D770000}"/>
    <cellStyle name="Normal 3 2 8 2 3" xfId="8261" xr:uid="{00000000-0005-0000-0000-00003E770000}"/>
    <cellStyle name="Normal 3 2 8 2 3 2" xfId="19180" xr:uid="{00000000-0005-0000-0000-00003F770000}"/>
    <cellStyle name="Normal 3 2 8 2 3 2 2" xfId="33938" xr:uid="{00000000-0005-0000-0000-000040770000}"/>
    <cellStyle name="Normal 3 2 8 2 3 3" xfId="33937" xr:uid="{00000000-0005-0000-0000-000041770000}"/>
    <cellStyle name="Normal 3 2 8 2 3 4" xfId="51949" xr:uid="{00000000-0005-0000-0000-000042770000}"/>
    <cellStyle name="Normal 3 2 8 2 4" xfId="6080" xr:uid="{00000000-0005-0000-0000-000043770000}"/>
    <cellStyle name="Normal 3 2 8 2 4 2" xfId="16999" xr:uid="{00000000-0005-0000-0000-000044770000}"/>
    <cellStyle name="Normal 3 2 8 2 4 2 2" xfId="33940" xr:uid="{00000000-0005-0000-0000-000045770000}"/>
    <cellStyle name="Normal 3 2 8 2 4 3" xfId="33939" xr:uid="{00000000-0005-0000-0000-000046770000}"/>
    <cellStyle name="Normal 3 2 8 2 4 4" xfId="49768" xr:uid="{00000000-0005-0000-0000-000047770000}"/>
    <cellStyle name="Normal 3 2 8 2 5" xfId="12637" xr:uid="{00000000-0005-0000-0000-000048770000}"/>
    <cellStyle name="Normal 3 2 8 2 5 2" xfId="33941" xr:uid="{00000000-0005-0000-0000-000049770000}"/>
    <cellStyle name="Normal 3 2 8 2 6" xfId="33932" xr:uid="{00000000-0005-0000-0000-00004A770000}"/>
    <cellStyle name="Normal 3 2 8 2 7" xfId="45406" xr:uid="{00000000-0005-0000-0000-00004B770000}"/>
    <cellStyle name="Normal 3 2 8 3" xfId="2808" xr:uid="{00000000-0005-0000-0000-00004C770000}"/>
    <cellStyle name="Normal 3 2 8 3 2" xfId="9351" xr:uid="{00000000-0005-0000-0000-00004D770000}"/>
    <cellStyle name="Normal 3 2 8 3 2 2" xfId="20270" xr:uid="{00000000-0005-0000-0000-00004E770000}"/>
    <cellStyle name="Normal 3 2 8 3 2 2 2" xfId="33944" xr:uid="{00000000-0005-0000-0000-00004F770000}"/>
    <cellStyle name="Normal 3 2 8 3 2 3" xfId="33943" xr:uid="{00000000-0005-0000-0000-000050770000}"/>
    <cellStyle name="Normal 3 2 8 3 2 4" xfId="53039" xr:uid="{00000000-0005-0000-0000-000051770000}"/>
    <cellStyle name="Normal 3 2 8 3 3" xfId="13727" xr:uid="{00000000-0005-0000-0000-000052770000}"/>
    <cellStyle name="Normal 3 2 8 3 3 2" xfId="33945" xr:uid="{00000000-0005-0000-0000-000053770000}"/>
    <cellStyle name="Normal 3 2 8 3 4" xfId="33942" xr:uid="{00000000-0005-0000-0000-000054770000}"/>
    <cellStyle name="Normal 3 2 8 3 5" xfId="46496" xr:uid="{00000000-0005-0000-0000-000055770000}"/>
    <cellStyle name="Normal 3 2 8 4" xfId="7170" xr:uid="{00000000-0005-0000-0000-000056770000}"/>
    <cellStyle name="Normal 3 2 8 4 2" xfId="18089" xr:uid="{00000000-0005-0000-0000-000057770000}"/>
    <cellStyle name="Normal 3 2 8 4 2 2" xfId="33947" xr:uid="{00000000-0005-0000-0000-000058770000}"/>
    <cellStyle name="Normal 3 2 8 4 3" xfId="33946" xr:uid="{00000000-0005-0000-0000-000059770000}"/>
    <cellStyle name="Normal 3 2 8 4 4" xfId="50858" xr:uid="{00000000-0005-0000-0000-00005A770000}"/>
    <cellStyle name="Normal 3 2 8 5" xfId="4989" xr:uid="{00000000-0005-0000-0000-00005B770000}"/>
    <cellStyle name="Normal 3 2 8 5 2" xfId="15908" xr:uid="{00000000-0005-0000-0000-00005C770000}"/>
    <cellStyle name="Normal 3 2 8 5 2 2" xfId="33949" xr:uid="{00000000-0005-0000-0000-00005D770000}"/>
    <cellStyle name="Normal 3 2 8 5 3" xfId="33948" xr:uid="{00000000-0005-0000-0000-00005E770000}"/>
    <cellStyle name="Normal 3 2 8 5 4" xfId="48677" xr:uid="{00000000-0005-0000-0000-00005F770000}"/>
    <cellStyle name="Normal 3 2 8 6" xfId="11546" xr:uid="{00000000-0005-0000-0000-000060770000}"/>
    <cellStyle name="Normal 3 2 8 6 2" xfId="33950" xr:uid="{00000000-0005-0000-0000-000061770000}"/>
    <cellStyle name="Normal 3 2 8 7" xfId="33931" xr:uid="{00000000-0005-0000-0000-000062770000}"/>
    <cellStyle name="Normal 3 2 8 8" xfId="44315" xr:uid="{00000000-0005-0000-0000-000063770000}"/>
    <cellStyle name="Normal 3 2 9" xfId="715" xr:uid="{00000000-0005-0000-0000-000064770000}"/>
    <cellStyle name="Normal 3 2 9 2" xfId="1814" xr:uid="{00000000-0005-0000-0000-000065770000}"/>
    <cellStyle name="Normal 3 2 9 2 2" xfId="3997" xr:uid="{00000000-0005-0000-0000-000066770000}"/>
    <cellStyle name="Normal 3 2 9 2 2 2" xfId="10540" xr:uid="{00000000-0005-0000-0000-000067770000}"/>
    <cellStyle name="Normal 3 2 9 2 2 2 2" xfId="21459" xr:uid="{00000000-0005-0000-0000-000068770000}"/>
    <cellStyle name="Normal 3 2 9 2 2 2 2 2" xfId="33955" xr:uid="{00000000-0005-0000-0000-000069770000}"/>
    <cellStyle name="Normal 3 2 9 2 2 2 3" xfId="33954" xr:uid="{00000000-0005-0000-0000-00006A770000}"/>
    <cellStyle name="Normal 3 2 9 2 2 2 4" xfId="54228" xr:uid="{00000000-0005-0000-0000-00006B770000}"/>
    <cellStyle name="Normal 3 2 9 2 2 3" xfId="14916" xr:uid="{00000000-0005-0000-0000-00006C770000}"/>
    <cellStyle name="Normal 3 2 9 2 2 3 2" xfId="33956" xr:uid="{00000000-0005-0000-0000-00006D770000}"/>
    <cellStyle name="Normal 3 2 9 2 2 4" xfId="33953" xr:uid="{00000000-0005-0000-0000-00006E770000}"/>
    <cellStyle name="Normal 3 2 9 2 2 5" xfId="47685" xr:uid="{00000000-0005-0000-0000-00006F770000}"/>
    <cellStyle name="Normal 3 2 9 2 3" xfId="8359" xr:uid="{00000000-0005-0000-0000-000070770000}"/>
    <cellStyle name="Normal 3 2 9 2 3 2" xfId="19278" xr:uid="{00000000-0005-0000-0000-000071770000}"/>
    <cellStyle name="Normal 3 2 9 2 3 2 2" xfId="33958" xr:uid="{00000000-0005-0000-0000-000072770000}"/>
    <cellStyle name="Normal 3 2 9 2 3 3" xfId="33957" xr:uid="{00000000-0005-0000-0000-000073770000}"/>
    <cellStyle name="Normal 3 2 9 2 3 4" xfId="52047" xr:uid="{00000000-0005-0000-0000-000074770000}"/>
    <cellStyle name="Normal 3 2 9 2 4" xfId="6178" xr:uid="{00000000-0005-0000-0000-000075770000}"/>
    <cellStyle name="Normal 3 2 9 2 4 2" xfId="17097" xr:uid="{00000000-0005-0000-0000-000076770000}"/>
    <cellStyle name="Normal 3 2 9 2 4 2 2" xfId="33960" xr:uid="{00000000-0005-0000-0000-000077770000}"/>
    <cellStyle name="Normal 3 2 9 2 4 3" xfId="33959" xr:uid="{00000000-0005-0000-0000-000078770000}"/>
    <cellStyle name="Normal 3 2 9 2 4 4" xfId="49866" xr:uid="{00000000-0005-0000-0000-000079770000}"/>
    <cellStyle name="Normal 3 2 9 2 5" xfId="12735" xr:uid="{00000000-0005-0000-0000-00007A770000}"/>
    <cellStyle name="Normal 3 2 9 2 5 2" xfId="33961" xr:uid="{00000000-0005-0000-0000-00007B770000}"/>
    <cellStyle name="Normal 3 2 9 2 6" xfId="33952" xr:uid="{00000000-0005-0000-0000-00007C770000}"/>
    <cellStyle name="Normal 3 2 9 2 7" xfId="45504" xr:uid="{00000000-0005-0000-0000-00007D770000}"/>
    <cellStyle name="Normal 3 2 9 3" xfId="2906" xr:uid="{00000000-0005-0000-0000-00007E770000}"/>
    <cellStyle name="Normal 3 2 9 3 2" xfId="9449" xr:uid="{00000000-0005-0000-0000-00007F770000}"/>
    <cellStyle name="Normal 3 2 9 3 2 2" xfId="20368" xr:uid="{00000000-0005-0000-0000-000080770000}"/>
    <cellStyle name="Normal 3 2 9 3 2 2 2" xfId="33964" xr:uid="{00000000-0005-0000-0000-000081770000}"/>
    <cellStyle name="Normal 3 2 9 3 2 3" xfId="33963" xr:uid="{00000000-0005-0000-0000-000082770000}"/>
    <cellStyle name="Normal 3 2 9 3 2 4" xfId="53137" xr:uid="{00000000-0005-0000-0000-000083770000}"/>
    <cellStyle name="Normal 3 2 9 3 3" xfId="13825" xr:uid="{00000000-0005-0000-0000-000084770000}"/>
    <cellStyle name="Normal 3 2 9 3 3 2" xfId="33965" xr:uid="{00000000-0005-0000-0000-000085770000}"/>
    <cellStyle name="Normal 3 2 9 3 4" xfId="33962" xr:uid="{00000000-0005-0000-0000-000086770000}"/>
    <cellStyle name="Normal 3 2 9 3 5" xfId="46594" xr:uid="{00000000-0005-0000-0000-000087770000}"/>
    <cellStyle name="Normal 3 2 9 4" xfId="7268" xr:uid="{00000000-0005-0000-0000-000088770000}"/>
    <cellStyle name="Normal 3 2 9 4 2" xfId="18187" xr:uid="{00000000-0005-0000-0000-000089770000}"/>
    <cellStyle name="Normal 3 2 9 4 2 2" xfId="33967" xr:uid="{00000000-0005-0000-0000-00008A770000}"/>
    <cellStyle name="Normal 3 2 9 4 3" xfId="33966" xr:uid="{00000000-0005-0000-0000-00008B770000}"/>
    <cellStyle name="Normal 3 2 9 4 4" xfId="50956" xr:uid="{00000000-0005-0000-0000-00008C770000}"/>
    <cellStyle name="Normal 3 2 9 5" xfId="5087" xr:uid="{00000000-0005-0000-0000-00008D770000}"/>
    <cellStyle name="Normal 3 2 9 5 2" xfId="16006" xr:uid="{00000000-0005-0000-0000-00008E770000}"/>
    <cellStyle name="Normal 3 2 9 5 2 2" xfId="33969" xr:uid="{00000000-0005-0000-0000-00008F770000}"/>
    <cellStyle name="Normal 3 2 9 5 3" xfId="33968" xr:uid="{00000000-0005-0000-0000-000090770000}"/>
    <cellStyle name="Normal 3 2 9 5 4" xfId="48775" xr:uid="{00000000-0005-0000-0000-000091770000}"/>
    <cellStyle name="Normal 3 2 9 6" xfId="11644" xr:uid="{00000000-0005-0000-0000-000092770000}"/>
    <cellStyle name="Normal 3 2 9 6 2" xfId="33970" xr:uid="{00000000-0005-0000-0000-000093770000}"/>
    <cellStyle name="Normal 3 2 9 7" xfId="33951" xr:uid="{00000000-0005-0000-0000-000094770000}"/>
    <cellStyle name="Normal 3 2 9 8" xfId="44413" xr:uid="{00000000-0005-0000-0000-000095770000}"/>
    <cellStyle name="Normal 3 20" xfId="55668" xr:uid="{00000000-0005-0000-0000-000096770000}"/>
    <cellStyle name="Normal 3 21" xfId="55693" xr:uid="{00000000-0005-0000-0000-000097770000}"/>
    <cellStyle name="Normal 3 22" xfId="79" xr:uid="{00000000-0005-0000-0000-000098770000}"/>
    <cellStyle name="Normal 3 3" xfId="31330" xr:uid="{00000000-0005-0000-0000-000099770000}"/>
    <cellStyle name="Normal 3 4" xfId="54846" xr:uid="{00000000-0005-0000-0000-00009A770000}"/>
    <cellStyle name="Normal 3 5" xfId="55200" xr:uid="{00000000-0005-0000-0000-00009B770000}"/>
    <cellStyle name="Normal 3 6" xfId="55315" xr:uid="{00000000-0005-0000-0000-00009C770000}"/>
    <cellStyle name="Normal 3 7" xfId="55317" xr:uid="{00000000-0005-0000-0000-00009D770000}"/>
    <cellStyle name="Normal 3 8" xfId="55331" xr:uid="{00000000-0005-0000-0000-00009E770000}"/>
    <cellStyle name="Normal 3 9" xfId="55387" xr:uid="{00000000-0005-0000-0000-00009F770000}"/>
    <cellStyle name="Normal 30" xfId="132" xr:uid="{00000000-0005-0000-0000-0000A0770000}"/>
    <cellStyle name="Normal 30 2" xfId="302" xr:uid="{00000000-0005-0000-0000-0000A1770000}"/>
    <cellStyle name="Normal 30 3" xfId="55002" xr:uid="{00000000-0005-0000-0000-0000A2770000}"/>
    <cellStyle name="Normal 30 4" xfId="55302" xr:uid="{00000000-0005-0000-0000-0000A3770000}"/>
    <cellStyle name="Normal 31" xfId="172" xr:uid="{00000000-0005-0000-0000-0000A4770000}"/>
    <cellStyle name="Normal 31 10" xfId="1285" xr:uid="{00000000-0005-0000-0000-0000A5770000}"/>
    <cellStyle name="Normal 31 10 2" xfId="2383" xr:uid="{00000000-0005-0000-0000-0000A6770000}"/>
    <cellStyle name="Normal 31 10 2 2" xfId="4564" xr:uid="{00000000-0005-0000-0000-0000A7770000}"/>
    <cellStyle name="Normal 31 10 2 2 2" xfId="11107" xr:uid="{00000000-0005-0000-0000-0000A8770000}"/>
    <cellStyle name="Normal 31 10 2 2 2 2" xfId="22026" xr:uid="{00000000-0005-0000-0000-0000A9770000}"/>
    <cellStyle name="Normal 31 10 2 2 2 2 2" xfId="33976" xr:uid="{00000000-0005-0000-0000-0000AA770000}"/>
    <cellStyle name="Normal 31 10 2 2 2 3" xfId="33975" xr:uid="{00000000-0005-0000-0000-0000AB770000}"/>
    <cellStyle name="Normal 31 10 2 2 2 4" xfId="54795" xr:uid="{00000000-0005-0000-0000-0000AC770000}"/>
    <cellStyle name="Normal 31 10 2 2 3" xfId="15483" xr:uid="{00000000-0005-0000-0000-0000AD770000}"/>
    <cellStyle name="Normal 31 10 2 2 3 2" xfId="33977" xr:uid="{00000000-0005-0000-0000-0000AE770000}"/>
    <cellStyle name="Normal 31 10 2 2 4" xfId="33974" xr:uid="{00000000-0005-0000-0000-0000AF770000}"/>
    <cellStyle name="Normal 31 10 2 2 5" xfId="48252" xr:uid="{00000000-0005-0000-0000-0000B0770000}"/>
    <cellStyle name="Normal 31 10 2 3" xfId="8926" xr:uid="{00000000-0005-0000-0000-0000B1770000}"/>
    <cellStyle name="Normal 31 10 2 3 2" xfId="19845" xr:uid="{00000000-0005-0000-0000-0000B2770000}"/>
    <cellStyle name="Normal 31 10 2 3 2 2" xfId="33979" xr:uid="{00000000-0005-0000-0000-0000B3770000}"/>
    <cellStyle name="Normal 31 10 2 3 3" xfId="33978" xr:uid="{00000000-0005-0000-0000-0000B4770000}"/>
    <cellStyle name="Normal 31 10 2 3 4" xfId="52614" xr:uid="{00000000-0005-0000-0000-0000B5770000}"/>
    <cellStyle name="Normal 31 10 2 4" xfId="6745" xr:uid="{00000000-0005-0000-0000-0000B6770000}"/>
    <cellStyle name="Normal 31 10 2 4 2" xfId="17664" xr:uid="{00000000-0005-0000-0000-0000B7770000}"/>
    <cellStyle name="Normal 31 10 2 4 2 2" xfId="33981" xr:uid="{00000000-0005-0000-0000-0000B8770000}"/>
    <cellStyle name="Normal 31 10 2 4 3" xfId="33980" xr:uid="{00000000-0005-0000-0000-0000B9770000}"/>
    <cellStyle name="Normal 31 10 2 4 4" xfId="50433" xr:uid="{00000000-0005-0000-0000-0000BA770000}"/>
    <cellStyle name="Normal 31 10 2 5" xfId="13302" xr:uid="{00000000-0005-0000-0000-0000BB770000}"/>
    <cellStyle name="Normal 31 10 2 5 2" xfId="33982" xr:uid="{00000000-0005-0000-0000-0000BC770000}"/>
    <cellStyle name="Normal 31 10 2 6" xfId="33973" xr:uid="{00000000-0005-0000-0000-0000BD770000}"/>
    <cellStyle name="Normal 31 10 2 7" xfId="46071" xr:uid="{00000000-0005-0000-0000-0000BE770000}"/>
    <cellStyle name="Normal 31 10 3" xfId="3473" xr:uid="{00000000-0005-0000-0000-0000BF770000}"/>
    <cellStyle name="Normal 31 10 3 2" xfId="10016" xr:uid="{00000000-0005-0000-0000-0000C0770000}"/>
    <cellStyle name="Normal 31 10 3 2 2" xfId="20935" xr:uid="{00000000-0005-0000-0000-0000C1770000}"/>
    <cellStyle name="Normal 31 10 3 2 2 2" xfId="33985" xr:uid="{00000000-0005-0000-0000-0000C2770000}"/>
    <cellStyle name="Normal 31 10 3 2 3" xfId="33984" xr:uid="{00000000-0005-0000-0000-0000C3770000}"/>
    <cellStyle name="Normal 31 10 3 2 4" xfId="53704" xr:uid="{00000000-0005-0000-0000-0000C4770000}"/>
    <cellStyle name="Normal 31 10 3 3" xfId="14392" xr:uid="{00000000-0005-0000-0000-0000C5770000}"/>
    <cellStyle name="Normal 31 10 3 3 2" xfId="33986" xr:uid="{00000000-0005-0000-0000-0000C6770000}"/>
    <cellStyle name="Normal 31 10 3 4" xfId="33983" xr:uid="{00000000-0005-0000-0000-0000C7770000}"/>
    <cellStyle name="Normal 31 10 3 5" xfId="47161" xr:uid="{00000000-0005-0000-0000-0000C8770000}"/>
    <cellStyle name="Normal 31 10 4" xfId="7835" xr:uid="{00000000-0005-0000-0000-0000C9770000}"/>
    <cellStyle name="Normal 31 10 4 2" xfId="18754" xr:uid="{00000000-0005-0000-0000-0000CA770000}"/>
    <cellStyle name="Normal 31 10 4 2 2" xfId="33988" xr:uid="{00000000-0005-0000-0000-0000CB770000}"/>
    <cellStyle name="Normal 31 10 4 3" xfId="33987" xr:uid="{00000000-0005-0000-0000-0000CC770000}"/>
    <cellStyle name="Normal 31 10 4 4" xfId="51523" xr:uid="{00000000-0005-0000-0000-0000CD770000}"/>
    <cellStyle name="Normal 31 10 5" xfId="5654" xr:uid="{00000000-0005-0000-0000-0000CE770000}"/>
    <cellStyle name="Normal 31 10 5 2" xfId="16573" xr:uid="{00000000-0005-0000-0000-0000CF770000}"/>
    <cellStyle name="Normal 31 10 5 2 2" xfId="33990" xr:uid="{00000000-0005-0000-0000-0000D0770000}"/>
    <cellStyle name="Normal 31 10 5 3" xfId="33989" xr:uid="{00000000-0005-0000-0000-0000D1770000}"/>
    <cellStyle name="Normal 31 10 5 4" xfId="49342" xr:uid="{00000000-0005-0000-0000-0000D2770000}"/>
    <cellStyle name="Normal 31 10 6" xfId="12211" xr:uid="{00000000-0005-0000-0000-0000D3770000}"/>
    <cellStyle name="Normal 31 10 6 2" xfId="33991" xr:uid="{00000000-0005-0000-0000-0000D4770000}"/>
    <cellStyle name="Normal 31 10 7" xfId="33972" xr:uid="{00000000-0005-0000-0000-0000D5770000}"/>
    <cellStyle name="Normal 31 10 8" xfId="44980" xr:uid="{00000000-0005-0000-0000-0000D6770000}"/>
    <cellStyle name="Normal 31 11" xfId="1404" xr:uid="{00000000-0005-0000-0000-0000D7770000}"/>
    <cellStyle name="Normal 31 11 2" xfId="3587" xr:uid="{00000000-0005-0000-0000-0000D8770000}"/>
    <cellStyle name="Normal 31 11 2 2" xfId="10130" xr:uid="{00000000-0005-0000-0000-0000D9770000}"/>
    <cellStyle name="Normal 31 11 2 2 2" xfId="21049" xr:uid="{00000000-0005-0000-0000-0000DA770000}"/>
    <cellStyle name="Normal 31 11 2 2 2 2" xfId="33995" xr:uid="{00000000-0005-0000-0000-0000DB770000}"/>
    <cellStyle name="Normal 31 11 2 2 3" xfId="33994" xr:uid="{00000000-0005-0000-0000-0000DC770000}"/>
    <cellStyle name="Normal 31 11 2 2 4" xfId="53818" xr:uid="{00000000-0005-0000-0000-0000DD770000}"/>
    <cellStyle name="Normal 31 11 2 3" xfId="14506" xr:uid="{00000000-0005-0000-0000-0000DE770000}"/>
    <cellStyle name="Normal 31 11 2 3 2" xfId="33996" xr:uid="{00000000-0005-0000-0000-0000DF770000}"/>
    <cellStyle name="Normal 31 11 2 4" xfId="33993" xr:uid="{00000000-0005-0000-0000-0000E0770000}"/>
    <cellStyle name="Normal 31 11 2 5" xfId="47275" xr:uid="{00000000-0005-0000-0000-0000E1770000}"/>
    <cellStyle name="Normal 31 11 3" xfId="7949" xr:uid="{00000000-0005-0000-0000-0000E2770000}"/>
    <cellStyle name="Normal 31 11 3 2" xfId="18868" xr:uid="{00000000-0005-0000-0000-0000E3770000}"/>
    <cellStyle name="Normal 31 11 3 2 2" xfId="33998" xr:uid="{00000000-0005-0000-0000-0000E4770000}"/>
    <cellStyle name="Normal 31 11 3 3" xfId="33997" xr:uid="{00000000-0005-0000-0000-0000E5770000}"/>
    <cellStyle name="Normal 31 11 3 4" xfId="51637" xr:uid="{00000000-0005-0000-0000-0000E6770000}"/>
    <cellStyle name="Normal 31 11 4" xfId="5768" xr:uid="{00000000-0005-0000-0000-0000E7770000}"/>
    <cellStyle name="Normal 31 11 4 2" xfId="16687" xr:uid="{00000000-0005-0000-0000-0000E8770000}"/>
    <cellStyle name="Normal 31 11 4 2 2" xfId="34000" xr:uid="{00000000-0005-0000-0000-0000E9770000}"/>
    <cellStyle name="Normal 31 11 4 3" xfId="33999" xr:uid="{00000000-0005-0000-0000-0000EA770000}"/>
    <cellStyle name="Normal 31 11 4 4" xfId="49456" xr:uid="{00000000-0005-0000-0000-0000EB770000}"/>
    <cellStyle name="Normal 31 11 5" xfId="12325" xr:uid="{00000000-0005-0000-0000-0000EC770000}"/>
    <cellStyle name="Normal 31 11 5 2" xfId="34001" xr:uid="{00000000-0005-0000-0000-0000ED770000}"/>
    <cellStyle name="Normal 31 11 6" xfId="33992" xr:uid="{00000000-0005-0000-0000-0000EE770000}"/>
    <cellStyle name="Normal 31 11 7" xfId="45094" xr:uid="{00000000-0005-0000-0000-0000EF770000}"/>
    <cellStyle name="Normal 31 12" xfId="2484" xr:uid="{00000000-0005-0000-0000-0000F0770000}"/>
    <cellStyle name="Normal 31 12 2" xfId="9027" xr:uid="{00000000-0005-0000-0000-0000F1770000}"/>
    <cellStyle name="Normal 31 12 2 2" xfId="19946" xr:uid="{00000000-0005-0000-0000-0000F2770000}"/>
    <cellStyle name="Normal 31 12 2 2 2" xfId="34004" xr:uid="{00000000-0005-0000-0000-0000F3770000}"/>
    <cellStyle name="Normal 31 12 2 3" xfId="34003" xr:uid="{00000000-0005-0000-0000-0000F4770000}"/>
    <cellStyle name="Normal 31 12 2 4" xfId="52715" xr:uid="{00000000-0005-0000-0000-0000F5770000}"/>
    <cellStyle name="Normal 31 12 3" xfId="13403" xr:uid="{00000000-0005-0000-0000-0000F6770000}"/>
    <cellStyle name="Normal 31 12 3 2" xfId="34005" xr:uid="{00000000-0005-0000-0000-0000F7770000}"/>
    <cellStyle name="Normal 31 12 4" xfId="34002" xr:uid="{00000000-0005-0000-0000-0000F8770000}"/>
    <cellStyle name="Normal 31 12 5" xfId="46172" xr:uid="{00000000-0005-0000-0000-0000F9770000}"/>
    <cellStyle name="Normal 31 13" xfId="6846" xr:uid="{00000000-0005-0000-0000-0000FA770000}"/>
    <cellStyle name="Normal 31 13 2" xfId="17765" xr:uid="{00000000-0005-0000-0000-0000FB770000}"/>
    <cellStyle name="Normal 31 13 2 2" xfId="34007" xr:uid="{00000000-0005-0000-0000-0000FC770000}"/>
    <cellStyle name="Normal 31 13 3" xfId="34006" xr:uid="{00000000-0005-0000-0000-0000FD770000}"/>
    <cellStyle name="Normal 31 13 4" xfId="50534" xr:uid="{00000000-0005-0000-0000-0000FE770000}"/>
    <cellStyle name="Normal 31 14" xfId="4665" xr:uid="{00000000-0005-0000-0000-0000FF770000}"/>
    <cellStyle name="Normal 31 14 2" xfId="15584" xr:uid="{00000000-0005-0000-0000-000000780000}"/>
    <cellStyle name="Normal 31 14 2 2" xfId="34009" xr:uid="{00000000-0005-0000-0000-000001780000}"/>
    <cellStyle name="Normal 31 14 3" xfId="34008" xr:uid="{00000000-0005-0000-0000-000002780000}"/>
    <cellStyle name="Normal 31 14 4" xfId="48353" xr:uid="{00000000-0005-0000-0000-000003780000}"/>
    <cellStyle name="Normal 31 15" xfId="11234" xr:uid="{00000000-0005-0000-0000-000004780000}"/>
    <cellStyle name="Normal 31 15 2" xfId="34010" xr:uid="{00000000-0005-0000-0000-000005780000}"/>
    <cellStyle name="Normal 31 16" xfId="33971" xr:uid="{00000000-0005-0000-0000-000006780000}"/>
    <cellStyle name="Normal 31 17" xfId="43991" xr:uid="{00000000-0005-0000-0000-000007780000}"/>
    <cellStyle name="Normal 31 2" xfId="339" xr:uid="{00000000-0005-0000-0000-000008780000}"/>
    <cellStyle name="Normal 31 2 2" xfId="602" xr:uid="{00000000-0005-0000-0000-000009780000}"/>
    <cellStyle name="Normal 31 2 2 2" xfId="1701" xr:uid="{00000000-0005-0000-0000-00000A780000}"/>
    <cellStyle name="Normal 31 2 2 2 2" xfId="3884" xr:uid="{00000000-0005-0000-0000-00000B780000}"/>
    <cellStyle name="Normal 31 2 2 2 2 2" xfId="10427" xr:uid="{00000000-0005-0000-0000-00000C780000}"/>
    <cellStyle name="Normal 31 2 2 2 2 2 2" xfId="21346" xr:uid="{00000000-0005-0000-0000-00000D780000}"/>
    <cellStyle name="Normal 31 2 2 2 2 2 2 2" xfId="34016" xr:uid="{00000000-0005-0000-0000-00000E780000}"/>
    <cellStyle name="Normal 31 2 2 2 2 2 3" xfId="34015" xr:uid="{00000000-0005-0000-0000-00000F780000}"/>
    <cellStyle name="Normal 31 2 2 2 2 2 4" xfId="54115" xr:uid="{00000000-0005-0000-0000-000010780000}"/>
    <cellStyle name="Normal 31 2 2 2 2 3" xfId="14803" xr:uid="{00000000-0005-0000-0000-000011780000}"/>
    <cellStyle name="Normal 31 2 2 2 2 3 2" xfId="34017" xr:uid="{00000000-0005-0000-0000-000012780000}"/>
    <cellStyle name="Normal 31 2 2 2 2 4" xfId="34014" xr:uid="{00000000-0005-0000-0000-000013780000}"/>
    <cellStyle name="Normal 31 2 2 2 2 5" xfId="47572" xr:uid="{00000000-0005-0000-0000-000014780000}"/>
    <cellStyle name="Normal 31 2 2 2 3" xfId="8246" xr:uid="{00000000-0005-0000-0000-000015780000}"/>
    <cellStyle name="Normal 31 2 2 2 3 2" xfId="19165" xr:uid="{00000000-0005-0000-0000-000016780000}"/>
    <cellStyle name="Normal 31 2 2 2 3 2 2" xfId="34019" xr:uid="{00000000-0005-0000-0000-000017780000}"/>
    <cellStyle name="Normal 31 2 2 2 3 3" xfId="34018" xr:uid="{00000000-0005-0000-0000-000018780000}"/>
    <cellStyle name="Normal 31 2 2 2 3 4" xfId="51934" xr:uid="{00000000-0005-0000-0000-000019780000}"/>
    <cellStyle name="Normal 31 2 2 2 4" xfId="6065" xr:uid="{00000000-0005-0000-0000-00001A780000}"/>
    <cellStyle name="Normal 31 2 2 2 4 2" xfId="16984" xr:uid="{00000000-0005-0000-0000-00001B780000}"/>
    <cellStyle name="Normal 31 2 2 2 4 2 2" xfId="34021" xr:uid="{00000000-0005-0000-0000-00001C780000}"/>
    <cellStyle name="Normal 31 2 2 2 4 3" xfId="34020" xr:uid="{00000000-0005-0000-0000-00001D780000}"/>
    <cellStyle name="Normal 31 2 2 2 4 4" xfId="49753" xr:uid="{00000000-0005-0000-0000-00001E780000}"/>
    <cellStyle name="Normal 31 2 2 2 5" xfId="12622" xr:uid="{00000000-0005-0000-0000-00001F780000}"/>
    <cellStyle name="Normal 31 2 2 2 5 2" xfId="34022" xr:uid="{00000000-0005-0000-0000-000020780000}"/>
    <cellStyle name="Normal 31 2 2 2 6" xfId="34013" xr:uid="{00000000-0005-0000-0000-000021780000}"/>
    <cellStyle name="Normal 31 2 2 2 7" xfId="45391" xr:uid="{00000000-0005-0000-0000-000022780000}"/>
    <cellStyle name="Normal 31 2 2 3" xfId="2793" xr:uid="{00000000-0005-0000-0000-000023780000}"/>
    <cellStyle name="Normal 31 2 2 3 2" xfId="9336" xr:uid="{00000000-0005-0000-0000-000024780000}"/>
    <cellStyle name="Normal 31 2 2 3 2 2" xfId="20255" xr:uid="{00000000-0005-0000-0000-000025780000}"/>
    <cellStyle name="Normal 31 2 2 3 2 2 2" xfId="34025" xr:uid="{00000000-0005-0000-0000-000026780000}"/>
    <cellStyle name="Normal 31 2 2 3 2 3" xfId="34024" xr:uid="{00000000-0005-0000-0000-000027780000}"/>
    <cellStyle name="Normal 31 2 2 3 2 4" xfId="53024" xr:uid="{00000000-0005-0000-0000-000028780000}"/>
    <cellStyle name="Normal 31 2 2 3 3" xfId="13712" xr:uid="{00000000-0005-0000-0000-000029780000}"/>
    <cellStyle name="Normal 31 2 2 3 3 2" xfId="34026" xr:uid="{00000000-0005-0000-0000-00002A780000}"/>
    <cellStyle name="Normal 31 2 2 3 4" xfId="34023" xr:uid="{00000000-0005-0000-0000-00002B780000}"/>
    <cellStyle name="Normal 31 2 2 3 5" xfId="46481" xr:uid="{00000000-0005-0000-0000-00002C780000}"/>
    <cellStyle name="Normal 31 2 2 4" xfId="7155" xr:uid="{00000000-0005-0000-0000-00002D780000}"/>
    <cellStyle name="Normal 31 2 2 4 2" xfId="18074" xr:uid="{00000000-0005-0000-0000-00002E780000}"/>
    <cellStyle name="Normal 31 2 2 4 2 2" xfId="34028" xr:uid="{00000000-0005-0000-0000-00002F780000}"/>
    <cellStyle name="Normal 31 2 2 4 3" xfId="34027" xr:uid="{00000000-0005-0000-0000-000030780000}"/>
    <cellStyle name="Normal 31 2 2 4 4" xfId="50843" xr:uid="{00000000-0005-0000-0000-000031780000}"/>
    <cellStyle name="Normal 31 2 2 5" xfId="4974" xr:uid="{00000000-0005-0000-0000-000032780000}"/>
    <cellStyle name="Normal 31 2 2 5 2" xfId="15893" xr:uid="{00000000-0005-0000-0000-000033780000}"/>
    <cellStyle name="Normal 31 2 2 5 2 2" xfId="34030" xr:uid="{00000000-0005-0000-0000-000034780000}"/>
    <cellStyle name="Normal 31 2 2 5 3" xfId="34029" xr:uid="{00000000-0005-0000-0000-000035780000}"/>
    <cellStyle name="Normal 31 2 2 5 4" xfId="48662" xr:uid="{00000000-0005-0000-0000-000036780000}"/>
    <cellStyle name="Normal 31 2 2 6" xfId="11531" xr:uid="{00000000-0005-0000-0000-000037780000}"/>
    <cellStyle name="Normal 31 2 2 6 2" xfId="34031" xr:uid="{00000000-0005-0000-0000-000038780000}"/>
    <cellStyle name="Normal 31 2 2 7" xfId="34012" xr:uid="{00000000-0005-0000-0000-000039780000}"/>
    <cellStyle name="Normal 31 2 2 8" xfId="44300" xr:uid="{00000000-0005-0000-0000-00003A780000}"/>
    <cellStyle name="Normal 31 2 3" xfId="1503" xr:uid="{00000000-0005-0000-0000-00003B780000}"/>
    <cellStyle name="Normal 31 2 3 2" xfId="3686" xr:uid="{00000000-0005-0000-0000-00003C780000}"/>
    <cellStyle name="Normal 31 2 3 2 2" xfId="10229" xr:uid="{00000000-0005-0000-0000-00003D780000}"/>
    <cellStyle name="Normal 31 2 3 2 2 2" xfId="21148" xr:uid="{00000000-0005-0000-0000-00003E780000}"/>
    <cellStyle name="Normal 31 2 3 2 2 2 2" xfId="34035" xr:uid="{00000000-0005-0000-0000-00003F780000}"/>
    <cellStyle name="Normal 31 2 3 2 2 3" xfId="34034" xr:uid="{00000000-0005-0000-0000-000040780000}"/>
    <cellStyle name="Normal 31 2 3 2 2 4" xfId="53917" xr:uid="{00000000-0005-0000-0000-000041780000}"/>
    <cellStyle name="Normal 31 2 3 2 3" xfId="14605" xr:uid="{00000000-0005-0000-0000-000042780000}"/>
    <cellStyle name="Normal 31 2 3 2 3 2" xfId="34036" xr:uid="{00000000-0005-0000-0000-000043780000}"/>
    <cellStyle name="Normal 31 2 3 2 4" xfId="34033" xr:uid="{00000000-0005-0000-0000-000044780000}"/>
    <cellStyle name="Normal 31 2 3 2 5" xfId="47374" xr:uid="{00000000-0005-0000-0000-000045780000}"/>
    <cellStyle name="Normal 31 2 3 3" xfId="8048" xr:uid="{00000000-0005-0000-0000-000046780000}"/>
    <cellStyle name="Normal 31 2 3 3 2" xfId="18967" xr:uid="{00000000-0005-0000-0000-000047780000}"/>
    <cellStyle name="Normal 31 2 3 3 2 2" xfId="34038" xr:uid="{00000000-0005-0000-0000-000048780000}"/>
    <cellStyle name="Normal 31 2 3 3 3" xfId="34037" xr:uid="{00000000-0005-0000-0000-000049780000}"/>
    <cellStyle name="Normal 31 2 3 3 4" xfId="51736" xr:uid="{00000000-0005-0000-0000-00004A780000}"/>
    <cellStyle name="Normal 31 2 3 4" xfId="5867" xr:uid="{00000000-0005-0000-0000-00004B780000}"/>
    <cellStyle name="Normal 31 2 3 4 2" xfId="16786" xr:uid="{00000000-0005-0000-0000-00004C780000}"/>
    <cellStyle name="Normal 31 2 3 4 2 2" xfId="34040" xr:uid="{00000000-0005-0000-0000-00004D780000}"/>
    <cellStyle name="Normal 31 2 3 4 3" xfId="34039" xr:uid="{00000000-0005-0000-0000-00004E780000}"/>
    <cellStyle name="Normal 31 2 3 4 4" xfId="49555" xr:uid="{00000000-0005-0000-0000-00004F780000}"/>
    <cellStyle name="Normal 31 2 3 5" xfId="12424" xr:uid="{00000000-0005-0000-0000-000050780000}"/>
    <cellStyle name="Normal 31 2 3 5 2" xfId="34041" xr:uid="{00000000-0005-0000-0000-000051780000}"/>
    <cellStyle name="Normal 31 2 3 6" xfId="34032" xr:uid="{00000000-0005-0000-0000-000052780000}"/>
    <cellStyle name="Normal 31 2 3 7" xfId="45193" xr:uid="{00000000-0005-0000-0000-000053780000}"/>
    <cellStyle name="Normal 31 2 4" xfId="2595" xr:uid="{00000000-0005-0000-0000-000054780000}"/>
    <cellStyle name="Normal 31 2 4 2" xfId="9138" xr:uid="{00000000-0005-0000-0000-000055780000}"/>
    <cellStyle name="Normal 31 2 4 2 2" xfId="20057" xr:uid="{00000000-0005-0000-0000-000056780000}"/>
    <cellStyle name="Normal 31 2 4 2 2 2" xfId="34044" xr:uid="{00000000-0005-0000-0000-000057780000}"/>
    <cellStyle name="Normal 31 2 4 2 3" xfId="34043" xr:uid="{00000000-0005-0000-0000-000058780000}"/>
    <cellStyle name="Normal 31 2 4 2 4" xfId="52826" xr:uid="{00000000-0005-0000-0000-000059780000}"/>
    <cellStyle name="Normal 31 2 4 3" xfId="13514" xr:uid="{00000000-0005-0000-0000-00005A780000}"/>
    <cellStyle name="Normal 31 2 4 3 2" xfId="34045" xr:uid="{00000000-0005-0000-0000-00005B780000}"/>
    <cellStyle name="Normal 31 2 4 4" xfId="34042" xr:uid="{00000000-0005-0000-0000-00005C780000}"/>
    <cellStyle name="Normal 31 2 4 5" xfId="46283" xr:uid="{00000000-0005-0000-0000-00005D780000}"/>
    <cellStyle name="Normal 31 2 5" xfId="6957" xr:uid="{00000000-0005-0000-0000-00005E780000}"/>
    <cellStyle name="Normal 31 2 5 2" xfId="17876" xr:uid="{00000000-0005-0000-0000-00005F780000}"/>
    <cellStyle name="Normal 31 2 5 2 2" xfId="34047" xr:uid="{00000000-0005-0000-0000-000060780000}"/>
    <cellStyle name="Normal 31 2 5 3" xfId="34046" xr:uid="{00000000-0005-0000-0000-000061780000}"/>
    <cellStyle name="Normal 31 2 5 4" xfId="50645" xr:uid="{00000000-0005-0000-0000-000062780000}"/>
    <cellStyle name="Normal 31 2 6" xfId="4776" xr:uid="{00000000-0005-0000-0000-000063780000}"/>
    <cellStyle name="Normal 31 2 6 2" xfId="15695" xr:uid="{00000000-0005-0000-0000-000064780000}"/>
    <cellStyle name="Normal 31 2 6 2 2" xfId="34049" xr:uid="{00000000-0005-0000-0000-000065780000}"/>
    <cellStyle name="Normal 31 2 6 3" xfId="34048" xr:uid="{00000000-0005-0000-0000-000066780000}"/>
    <cellStyle name="Normal 31 2 6 4" xfId="48464" xr:uid="{00000000-0005-0000-0000-000067780000}"/>
    <cellStyle name="Normal 31 2 7" xfId="11333" xr:uid="{00000000-0005-0000-0000-000068780000}"/>
    <cellStyle name="Normal 31 2 7 2" xfId="34050" xr:uid="{00000000-0005-0000-0000-000069780000}"/>
    <cellStyle name="Normal 31 2 8" xfId="34011" xr:uid="{00000000-0005-0000-0000-00006A780000}"/>
    <cellStyle name="Normal 31 2 9" xfId="44102" xr:uid="{00000000-0005-0000-0000-00006B780000}"/>
    <cellStyle name="Normal 31 3" xfId="502" xr:uid="{00000000-0005-0000-0000-00006C780000}"/>
    <cellStyle name="Normal 31 3 2" xfId="1602" xr:uid="{00000000-0005-0000-0000-00006D780000}"/>
    <cellStyle name="Normal 31 3 2 2" xfId="3785" xr:uid="{00000000-0005-0000-0000-00006E780000}"/>
    <cellStyle name="Normal 31 3 2 2 2" xfId="10328" xr:uid="{00000000-0005-0000-0000-00006F780000}"/>
    <cellStyle name="Normal 31 3 2 2 2 2" xfId="21247" xr:uid="{00000000-0005-0000-0000-000070780000}"/>
    <cellStyle name="Normal 31 3 2 2 2 2 2" xfId="34055" xr:uid="{00000000-0005-0000-0000-000071780000}"/>
    <cellStyle name="Normal 31 3 2 2 2 3" xfId="34054" xr:uid="{00000000-0005-0000-0000-000072780000}"/>
    <cellStyle name="Normal 31 3 2 2 2 4" xfId="54016" xr:uid="{00000000-0005-0000-0000-000073780000}"/>
    <cellStyle name="Normal 31 3 2 2 3" xfId="14704" xr:uid="{00000000-0005-0000-0000-000074780000}"/>
    <cellStyle name="Normal 31 3 2 2 3 2" xfId="34056" xr:uid="{00000000-0005-0000-0000-000075780000}"/>
    <cellStyle name="Normal 31 3 2 2 4" xfId="34053" xr:uid="{00000000-0005-0000-0000-000076780000}"/>
    <cellStyle name="Normal 31 3 2 2 5" xfId="47473" xr:uid="{00000000-0005-0000-0000-000077780000}"/>
    <cellStyle name="Normal 31 3 2 3" xfId="8147" xr:uid="{00000000-0005-0000-0000-000078780000}"/>
    <cellStyle name="Normal 31 3 2 3 2" xfId="19066" xr:uid="{00000000-0005-0000-0000-000079780000}"/>
    <cellStyle name="Normal 31 3 2 3 2 2" xfId="34058" xr:uid="{00000000-0005-0000-0000-00007A780000}"/>
    <cellStyle name="Normal 31 3 2 3 3" xfId="34057" xr:uid="{00000000-0005-0000-0000-00007B780000}"/>
    <cellStyle name="Normal 31 3 2 3 4" xfId="51835" xr:uid="{00000000-0005-0000-0000-00007C780000}"/>
    <cellStyle name="Normal 31 3 2 4" xfId="5966" xr:uid="{00000000-0005-0000-0000-00007D780000}"/>
    <cellStyle name="Normal 31 3 2 4 2" xfId="16885" xr:uid="{00000000-0005-0000-0000-00007E780000}"/>
    <cellStyle name="Normal 31 3 2 4 2 2" xfId="34060" xr:uid="{00000000-0005-0000-0000-00007F780000}"/>
    <cellStyle name="Normal 31 3 2 4 3" xfId="34059" xr:uid="{00000000-0005-0000-0000-000080780000}"/>
    <cellStyle name="Normal 31 3 2 4 4" xfId="49654" xr:uid="{00000000-0005-0000-0000-000081780000}"/>
    <cellStyle name="Normal 31 3 2 5" xfId="12523" xr:uid="{00000000-0005-0000-0000-000082780000}"/>
    <cellStyle name="Normal 31 3 2 5 2" xfId="34061" xr:uid="{00000000-0005-0000-0000-000083780000}"/>
    <cellStyle name="Normal 31 3 2 6" xfId="34052" xr:uid="{00000000-0005-0000-0000-000084780000}"/>
    <cellStyle name="Normal 31 3 2 7" xfId="45292" xr:uid="{00000000-0005-0000-0000-000085780000}"/>
    <cellStyle name="Normal 31 3 3" xfId="2694" xr:uid="{00000000-0005-0000-0000-000086780000}"/>
    <cellStyle name="Normal 31 3 3 2" xfId="9237" xr:uid="{00000000-0005-0000-0000-000087780000}"/>
    <cellStyle name="Normal 31 3 3 2 2" xfId="20156" xr:uid="{00000000-0005-0000-0000-000088780000}"/>
    <cellStyle name="Normal 31 3 3 2 2 2" xfId="34064" xr:uid="{00000000-0005-0000-0000-000089780000}"/>
    <cellStyle name="Normal 31 3 3 2 3" xfId="34063" xr:uid="{00000000-0005-0000-0000-00008A780000}"/>
    <cellStyle name="Normal 31 3 3 2 4" xfId="52925" xr:uid="{00000000-0005-0000-0000-00008B780000}"/>
    <cellStyle name="Normal 31 3 3 3" xfId="13613" xr:uid="{00000000-0005-0000-0000-00008C780000}"/>
    <cellStyle name="Normal 31 3 3 3 2" xfId="34065" xr:uid="{00000000-0005-0000-0000-00008D780000}"/>
    <cellStyle name="Normal 31 3 3 4" xfId="34062" xr:uid="{00000000-0005-0000-0000-00008E780000}"/>
    <cellStyle name="Normal 31 3 3 5" xfId="46382" xr:uid="{00000000-0005-0000-0000-00008F780000}"/>
    <cellStyle name="Normal 31 3 4" xfId="7056" xr:uid="{00000000-0005-0000-0000-000090780000}"/>
    <cellStyle name="Normal 31 3 4 2" xfId="17975" xr:uid="{00000000-0005-0000-0000-000091780000}"/>
    <cellStyle name="Normal 31 3 4 2 2" xfId="34067" xr:uid="{00000000-0005-0000-0000-000092780000}"/>
    <cellStyle name="Normal 31 3 4 3" xfId="34066" xr:uid="{00000000-0005-0000-0000-000093780000}"/>
    <cellStyle name="Normal 31 3 4 4" xfId="50744" xr:uid="{00000000-0005-0000-0000-000094780000}"/>
    <cellStyle name="Normal 31 3 5" xfId="4875" xr:uid="{00000000-0005-0000-0000-000095780000}"/>
    <cellStyle name="Normal 31 3 5 2" xfId="15794" xr:uid="{00000000-0005-0000-0000-000096780000}"/>
    <cellStyle name="Normal 31 3 5 2 2" xfId="34069" xr:uid="{00000000-0005-0000-0000-000097780000}"/>
    <cellStyle name="Normal 31 3 5 3" xfId="34068" xr:uid="{00000000-0005-0000-0000-000098780000}"/>
    <cellStyle name="Normal 31 3 5 4" xfId="48563" xr:uid="{00000000-0005-0000-0000-000099780000}"/>
    <cellStyle name="Normal 31 3 6" xfId="11432" xr:uid="{00000000-0005-0000-0000-00009A780000}"/>
    <cellStyle name="Normal 31 3 6 2" xfId="34070" xr:uid="{00000000-0005-0000-0000-00009B780000}"/>
    <cellStyle name="Normal 31 3 7" xfId="34051" xr:uid="{00000000-0005-0000-0000-00009C780000}"/>
    <cellStyle name="Normal 31 3 8" xfId="44201" xr:uid="{00000000-0005-0000-0000-00009D780000}"/>
    <cellStyle name="Normal 31 4" xfId="689" xr:uid="{00000000-0005-0000-0000-00009E780000}"/>
    <cellStyle name="Normal 31 4 2" xfId="1788" xr:uid="{00000000-0005-0000-0000-00009F780000}"/>
    <cellStyle name="Normal 31 4 2 2" xfId="3971" xr:uid="{00000000-0005-0000-0000-0000A0780000}"/>
    <cellStyle name="Normal 31 4 2 2 2" xfId="10514" xr:uid="{00000000-0005-0000-0000-0000A1780000}"/>
    <cellStyle name="Normal 31 4 2 2 2 2" xfId="21433" xr:uid="{00000000-0005-0000-0000-0000A2780000}"/>
    <cellStyle name="Normal 31 4 2 2 2 2 2" xfId="34075" xr:uid="{00000000-0005-0000-0000-0000A3780000}"/>
    <cellStyle name="Normal 31 4 2 2 2 3" xfId="34074" xr:uid="{00000000-0005-0000-0000-0000A4780000}"/>
    <cellStyle name="Normal 31 4 2 2 2 4" xfId="54202" xr:uid="{00000000-0005-0000-0000-0000A5780000}"/>
    <cellStyle name="Normal 31 4 2 2 3" xfId="14890" xr:uid="{00000000-0005-0000-0000-0000A6780000}"/>
    <cellStyle name="Normal 31 4 2 2 3 2" xfId="34076" xr:uid="{00000000-0005-0000-0000-0000A7780000}"/>
    <cellStyle name="Normal 31 4 2 2 4" xfId="34073" xr:uid="{00000000-0005-0000-0000-0000A8780000}"/>
    <cellStyle name="Normal 31 4 2 2 5" xfId="47659" xr:uid="{00000000-0005-0000-0000-0000A9780000}"/>
    <cellStyle name="Normal 31 4 2 3" xfId="8333" xr:uid="{00000000-0005-0000-0000-0000AA780000}"/>
    <cellStyle name="Normal 31 4 2 3 2" xfId="19252" xr:uid="{00000000-0005-0000-0000-0000AB780000}"/>
    <cellStyle name="Normal 31 4 2 3 2 2" xfId="34078" xr:uid="{00000000-0005-0000-0000-0000AC780000}"/>
    <cellStyle name="Normal 31 4 2 3 3" xfId="34077" xr:uid="{00000000-0005-0000-0000-0000AD780000}"/>
    <cellStyle name="Normal 31 4 2 3 4" xfId="52021" xr:uid="{00000000-0005-0000-0000-0000AE780000}"/>
    <cellStyle name="Normal 31 4 2 4" xfId="6152" xr:uid="{00000000-0005-0000-0000-0000AF780000}"/>
    <cellStyle name="Normal 31 4 2 4 2" xfId="17071" xr:uid="{00000000-0005-0000-0000-0000B0780000}"/>
    <cellStyle name="Normal 31 4 2 4 2 2" xfId="34080" xr:uid="{00000000-0005-0000-0000-0000B1780000}"/>
    <cellStyle name="Normal 31 4 2 4 3" xfId="34079" xr:uid="{00000000-0005-0000-0000-0000B2780000}"/>
    <cellStyle name="Normal 31 4 2 4 4" xfId="49840" xr:uid="{00000000-0005-0000-0000-0000B3780000}"/>
    <cellStyle name="Normal 31 4 2 5" xfId="12709" xr:uid="{00000000-0005-0000-0000-0000B4780000}"/>
    <cellStyle name="Normal 31 4 2 5 2" xfId="34081" xr:uid="{00000000-0005-0000-0000-0000B5780000}"/>
    <cellStyle name="Normal 31 4 2 6" xfId="34072" xr:uid="{00000000-0005-0000-0000-0000B6780000}"/>
    <cellStyle name="Normal 31 4 2 7" xfId="45478" xr:uid="{00000000-0005-0000-0000-0000B7780000}"/>
    <cellStyle name="Normal 31 4 3" xfId="2880" xr:uid="{00000000-0005-0000-0000-0000B8780000}"/>
    <cellStyle name="Normal 31 4 3 2" xfId="9423" xr:uid="{00000000-0005-0000-0000-0000B9780000}"/>
    <cellStyle name="Normal 31 4 3 2 2" xfId="20342" xr:uid="{00000000-0005-0000-0000-0000BA780000}"/>
    <cellStyle name="Normal 31 4 3 2 2 2" xfId="34084" xr:uid="{00000000-0005-0000-0000-0000BB780000}"/>
    <cellStyle name="Normal 31 4 3 2 3" xfId="34083" xr:uid="{00000000-0005-0000-0000-0000BC780000}"/>
    <cellStyle name="Normal 31 4 3 2 4" xfId="53111" xr:uid="{00000000-0005-0000-0000-0000BD780000}"/>
    <cellStyle name="Normal 31 4 3 3" xfId="13799" xr:uid="{00000000-0005-0000-0000-0000BE780000}"/>
    <cellStyle name="Normal 31 4 3 3 2" xfId="34085" xr:uid="{00000000-0005-0000-0000-0000BF780000}"/>
    <cellStyle name="Normal 31 4 3 4" xfId="34082" xr:uid="{00000000-0005-0000-0000-0000C0780000}"/>
    <cellStyle name="Normal 31 4 3 5" xfId="46568" xr:uid="{00000000-0005-0000-0000-0000C1780000}"/>
    <cellStyle name="Normal 31 4 4" xfId="7242" xr:uid="{00000000-0005-0000-0000-0000C2780000}"/>
    <cellStyle name="Normal 31 4 4 2" xfId="18161" xr:uid="{00000000-0005-0000-0000-0000C3780000}"/>
    <cellStyle name="Normal 31 4 4 2 2" xfId="34087" xr:uid="{00000000-0005-0000-0000-0000C4780000}"/>
    <cellStyle name="Normal 31 4 4 3" xfId="34086" xr:uid="{00000000-0005-0000-0000-0000C5780000}"/>
    <cellStyle name="Normal 31 4 4 4" xfId="50930" xr:uid="{00000000-0005-0000-0000-0000C6780000}"/>
    <cellStyle name="Normal 31 4 5" xfId="5061" xr:uid="{00000000-0005-0000-0000-0000C7780000}"/>
    <cellStyle name="Normal 31 4 5 2" xfId="15980" xr:uid="{00000000-0005-0000-0000-0000C8780000}"/>
    <cellStyle name="Normal 31 4 5 2 2" xfId="34089" xr:uid="{00000000-0005-0000-0000-0000C9780000}"/>
    <cellStyle name="Normal 31 4 5 3" xfId="34088" xr:uid="{00000000-0005-0000-0000-0000CA780000}"/>
    <cellStyle name="Normal 31 4 5 4" xfId="48749" xr:uid="{00000000-0005-0000-0000-0000CB780000}"/>
    <cellStyle name="Normal 31 4 6" xfId="11618" xr:uid="{00000000-0005-0000-0000-0000CC780000}"/>
    <cellStyle name="Normal 31 4 6 2" xfId="34090" xr:uid="{00000000-0005-0000-0000-0000CD780000}"/>
    <cellStyle name="Normal 31 4 7" xfId="34071" xr:uid="{00000000-0005-0000-0000-0000CE780000}"/>
    <cellStyle name="Normal 31 4 8" xfId="44387" xr:uid="{00000000-0005-0000-0000-0000CF780000}"/>
    <cellStyle name="Normal 31 5" xfId="787" xr:uid="{00000000-0005-0000-0000-0000D0780000}"/>
    <cellStyle name="Normal 31 5 2" xfId="1886" xr:uid="{00000000-0005-0000-0000-0000D1780000}"/>
    <cellStyle name="Normal 31 5 2 2" xfId="4069" xr:uid="{00000000-0005-0000-0000-0000D2780000}"/>
    <cellStyle name="Normal 31 5 2 2 2" xfId="10612" xr:uid="{00000000-0005-0000-0000-0000D3780000}"/>
    <cellStyle name="Normal 31 5 2 2 2 2" xfId="21531" xr:uid="{00000000-0005-0000-0000-0000D4780000}"/>
    <cellStyle name="Normal 31 5 2 2 2 2 2" xfId="34095" xr:uid="{00000000-0005-0000-0000-0000D5780000}"/>
    <cellStyle name="Normal 31 5 2 2 2 3" xfId="34094" xr:uid="{00000000-0005-0000-0000-0000D6780000}"/>
    <cellStyle name="Normal 31 5 2 2 2 4" xfId="54300" xr:uid="{00000000-0005-0000-0000-0000D7780000}"/>
    <cellStyle name="Normal 31 5 2 2 3" xfId="14988" xr:uid="{00000000-0005-0000-0000-0000D8780000}"/>
    <cellStyle name="Normal 31 5 2 2 3 2" xfId="34096" xr:uid="{00000000-0005-0000-0000-0000D9780000}"/>
    <cellStyle name="Normal 31 5 2 2 4" xfId="34093" xr:uid="{00000000-0005-0000-0000-0000DA780000}"/>
    <cellStyle name="Normal 31 5 2 2 5" xfId="47757" xr:uid="{00000000-0005-0000-0000-0000DB780000}"/>
    <cellStyle name="Normal 31 5 2 3" xfId="8431" xr:uid="{00000000-0005-0000-0000-0000DC780000}"/>
    <cellStyle name="Normal 31 5 2 3 2" xfId="19350" xr:uid="{00000000-0005-0000-0000-0000DD780000}"/>
    <cellStyle name="Normal 31 5 2 3 2 2" xfId="34098" xr:uid="{00000000-0005-0000-0000-0000DE780000}"/>
    <cellStyle name="Normal 31 5 2 3 3" xfId="34097" xr:uid="{00000000-0005-0000-0000-0000DF780000}"/>
    <cellStyle name="Normal 31 5 2 3 4" xfId="52119" xr:uid="{00000000-0005-0000-0000-0000E0780000}"/>
    <cellStyle name="Normal 31 5 2 4" xfId="6250" xr:uid="{00000000-0005-0000-0000-0000E1780000}"/>
    <cellStyle name="Normal 31 5 2 4 2" xfId="17169" xr:uid="{00000000-0005-0000-0000-0000E2780000}"/>
    <cellStyle name="Normal 31 5 2 4 2 2" xfId="34100" xr:uid="{00000000-0005-0000-0000-0000E3780000}"/>
    <cellStyle name="Normal 31 5 2 4 3" xfId="34099" xr:uid="{00000000-0005-0000-0000-0000E4780000}"/>
    <cellStyle name="Normal 31 5 2 4 4" xfId="49938" xr:uid="{00000000-0005-0000-0000-0000E5780000}"/>
    <cellStyle name="Normal 31 5 2 5" xfId="12807" xr:uid="{00000000-0005-0000-0000-0000E6780000}"/>
    <cellStyle name="Normal 31 5 2 5 2" xfId="34101" xr:uid="{00000000-0005-0000-0000-0000E7780000}"/>
    <cellStyle name="Normal 31 5 2 6" xfId="34092" xr:uid="{00000000-0005-0000-0000-0000E8780000}"/>
    <cellStyle name="Normal 31 5 2 7" xfId="45576" xr:uid="{00000000-0005-0000-0000-0000E9780000}"/>
    <cellStyle name="Normal 31 5 3" xfId="2978" xr:uid="{00000000-0005-0000-0000-0000EA780000}"/>
    <cellStyle name="Normal 31 5 3 2" xfId="9521" xr:uid="{00000000-0005-0000-0000-0000EB780000}"/>
    <cellStyle name="Normal 31 5 3 2 2" xfId="20440" xr:uid="{00000000-0005-0000-0000-0000EC780000}"/>
    <cellStyle name="Normal 31 5 3 2 2 2" xfId="34104" xr:uid="{00000000-0005-0000-0000-0000ED780000}"/>
    <cellStyle name="Normal 31 5 3 2 3" xfId="34103" xr:uid="{00000000-0005-0000-0000-0000EE780000}"/>
    <cellStyle name="Normal 31 5 3 2 4" xfId="53209" xr:uid="{00000000-0005-0000-0000-0000EF780000}"/>
    <cellStyle name="Normal 31 5 3 3" xfId="13897" xr:uid="{00000000-0005-0000-0000-0000F0780000}"/>
    <cellStyle name="Normal 31 5 3 3 2" xfId="34105" xr:uid="{00000000-0005-0000-0000-0000F1780000}"/>
    <cellStyle name="Normal 31 5 3 4" xfId="34102" xr:uid="{00000000-0005-0000-0000-0000F2780000}"/>
    <cellStyle name="Normal 31 5 3 5" xfId="46666" xr:uid="{00000000-0005-0000-0000-0000F3780000}"/>
    <cellStyle name="Normal 31 5 4" xfId="7340" xr:uid="{00000000-0005-0000-0000-0000F4780000}"/>
    <cellStyle name="Normal 31 5 4 2" xfId="18259" xr:uid="{00000000-0005-0000-0000-0000F5780000}"/>
    <cellStyle name="Normal 31 5 4 2 2" xfId="34107" xr:uid="{00000000-0005-0000-0000-0000F6780000}"/>
    <cellStyle name="Normal 31 5 4 3" xfId="34106" xr:uid="{00000000-0005-0000-0000-0000F7780000}"/>
    <cellStyle name="Normal 31 5 4 4" xfId="51028" xr:uid="{00000000-0005-0000-0000-0000F8780000}"/>
    <cellStyle name="Normal 31 5 5" xfId="5159" xr:uid="{00000000-0005-0000-0000-0000F9780000}"/>
    <cellStyle name="Normal 31 5 5 2" xfId="16078" xr:uid="{00000000-0005-0000-0000-0000FA780000}"/>
    <cellStyle name="Normal 31 5 5 2 2" xfId="34109" xr:uid="{00000000-0005-0000-0000-0000FB780000}"/>
    <cellStyle name="Normal 31 5 5 3" xfId="34108" xr:uid="{00000000-0005-0000-0000-0000FC780000}"/>
    <cellStyle name="Normal 31 5 5 4" xfId="48847" xr:uid="{00000000-0005-0000-0000-0000FD780000}"/>
    <cellStyle name="Normal 31 5 6" xfId="11716" xr:uid="{00000000-0005-0000-0000-0000FE780000}"/>
    <cellStyle name="Normal 31 5 6 2" xfId="34110" xr:uid="{00000000-0005-0000-0000-0000FF780000}"/>
    <cellStyle name="Normal 31 5 7" xfId="34091" xr:uid="{00000000-0005-0000-0000-000000790000}"/>
    <cellStyle name="Normal 31 5 8" xfId="44485" xr:uid="{00000000-0005-0000-0000-000001790000}"/>
    <cellStyle name="Normal 31 6" xfId="885" xr:uid="{00000000-0005-0000-0000-000002790000}"/>
    <cellStyle name="Normal 31 6 2" xfId="1984" xr:uid="{00000000-0005-0000-0000-000003790000}"/>
    <cellStyle name="Normal 31 6 2 2" xfId="4167" xr:uid="{00000000-0005-0000-0000-000004790000}"/>
    <cellStyle name="Normal 31 6 2 2 2" xfId="10710" xr:uid="{00000000-0005-0000-0000-000005790000}"/>
    <cellStyle name="Normal 31 6 2 2 2 2" xfId="21629" xr:uid="{00000000-0005-0000-0000-000006790000}"/>
    <cellStyle name="Normal 31 6 2 2 2 2 2" xfId="34115" xr:uid="{00000000-0005-0000-0000-000007790000}"/>
    <cellStyle name="Normal 31 6 2 2 2 3" xfId="34114" xr:uid="{00000000-0005-0000-0000-000008790000}"/>
    <cellStyle name="Normal 31 6 2 2 2 4" xfId="54398" xr:uid="{00000000-0005-0000-0000-000009790000}"/>
    <cellStyle name="Normal 31 6 2 2 3" xfId="15086" xr:uid="{00000000-0005-0000-0000-00000A790000}"/>
    <cellStyle name="Normal 31 6 2 2 3 2" xfId="34116" xr:uid="{00000000-0005-0000-0000-00000B790000}"/>
    <cellStyle name="Normal 31 6 2 2 4" xfId="34113" xr:uid="{00000000-0005-0000-0000-00000C790000}"/>
    <cellStyle name="Normal 31 6 2 2 5" xfId="47855" xr:uid="{00000000-0005-0000-0000-00000D790000}"/>
    <cellStyle name="Normal 31 6 2 3" xfId="8529" xr:uid="{00000000-0005-0000-0000-00000E790000}"/>
    <cellStyle name="Normal 31 6 2 3 2" xfId="19448" xr:uid="{00000000-0005-0000-0000-00000F790000}"/>
    <cellStyle name="Normal 31 6 2 3 2 2" xfId="34118" xr:uid="{00000000-0005-0000-0000-000010790000}"/>
    <cellStyle name="Normal 31 6 2 3 3" xfId="34117" xr:uid="{00000000-0005-0000-0000-000011790000}"/>
    <cellStyle name="Normal 31 6 2 3 4" xfId="52217" xr:uid="{00000000-0005-0000-0000-000012790000}"/>
    <cellStyle name="Normal 31 6 2 4" xfId="6348" xr:uid="{00000000-0005-0000-0000-000013790000}"/>
    <cellStyle name="Normal 31 6 2 4 2" xfId="17267" xr:uid="{00000000-0005-0000-0000-000014790000}"/>
    <cellStyle name="Normal 31 6 2 4 2 2" xfId="34120" xr:uid="{00000000-0005-0000-0000-000015790000}"/>
    <cellStyle name="Normal 31 6 2 4 3" xfId="34119" xr:uid="{00000000-0005-0000-0000-000016790000}"/>
    <cellStyle name="Normal 31 6 2 4 4" xfId="50036" xr:uid="{00000000-0005-0000-0000-000017790000}"/>
    <cellStyle name="Normal 31 6 2 5" xfId="12905" xr:uid="{00000000-0005-0000-0000-000018790000}"/>
    <cellStyle name="Normal 31 6 2 5 2" xfId="34121" xr:uid="{00000000-0005-0000-0000-000019790000}"/>
    <cellStyle name="Normal 31 6 2 6" xfId="34112" xr:uid="{00000000-0005-0000-0000-00001A790000}"/>
    <cellStyle name="Normal 31 6 2 7" xfId="45674" xr:uid="{00000000-0005-0000-0000-00001B790000}"/>
    <cellStyle name="Normal 31 6 3" xfId="3076" xr:uid="{00000000-0005-0000-0000-00001C790000}"/>
    <cellStyle name="Normal 31 6 3 2" xfId="9619" xr:uid="{00000000-0005-0000-0000-00001D790000}"/>
    <cellStyle name="Normal 31 6 3 2 2" xfId="20538" xr:uid="{00000000-0005-0000-0000-00001E790000}"/>
    <cellStyle name="Normal 31 6 3 2 2 2" xfId="34124" xr:uid="{00000000-0005-0000-0000-00001F790000}"/>
    <cellStyle name="Normal 31 6 3 2 3" xfId="34123" xr:uid="{00000000-0005-0000-0000-000020790000}"/>
    <cellStyle name="Normal 31 6 3 2 4" xfId="53307" xr:uid="{00000000-0005-0000-0000-000021790000}"/>
    <cellStyle name="Normal 31 6 3 3" xfId="13995" xr:uid="{00000000-0005-0000-0000-000022790000}"/>
    <cellStyle name="Normal 31 6 3 3 2" xfId="34125" xr:uid="{00000000-0005-0000-0000-000023790000}"/>
    <cellStyle name="Normal 31 6 3 4" xfId="34122" xr:uid="{00000000-0005-0000-0000-000024790000}"/>
    <cellStyle name="Normal 31 6 3 5" xfId="46764" xr:uid="{00000000-0005-0000-0000-000025790000}"/>
    <cellStyle name="Normal 31 6 4" xfId="7438" xr:uid="{00000000-0005-0000-0000-000026790000}"/>
    <cellStyle name="Normal 31 6 4 2" xfId="18357" xr:uid="{00000000-0005-0000-0000-000027790000}"/>
    <cellStyle name="Normal 31 6 4 2 2" xfId="34127" xr:uid="{00000000-0005-0000-0000-000028790000}"/>
    <cellStyle name="Normal 31 6 4 3" xfId="34126" xr:uid="{00000000-0005-0000-0000-000029790000}"/>
    <cellStyle name="Normal 31 6 4 4" xfId="51126" xr:uid="{00000000-0005-0000-0000-00002A790000}"/>
    <cellStyle name="Normal 31 6 5" xfId="5257" xr:uid="{00000000-0005-0000-0000-00002B790000}"/>
    <cellStyle name="Normal 31 6 5 2" xfId="16176" xr:uid="{00000000-0005-0000-0000-00002C790000}"/>
    <cellStyle name="Normal 31 6 5 2 2" xfId="34129" xr:uid="{00000000-0005-0000-0000-00002D790000}"/>
    <cellStyle name="Normal 31 6 5 3" xfId="34128" xr:uid="{00000000-0005-0000-0000-00002E790000}"/>
    <cellStyle name="Normal 31 6 5 4" xfId="48945" xr:uid="{00000000-0005-0000-0000-00002F790000}"/>
    <cellStyle name="Normal 31 6 6" xfId="11814" xr:uid="{00000000-0005-0000-0000-000030790000}"/>
    <cellStyle name="Normal 31 6 6 2" xfId="34130" xr:uid="{00000000-0005-0000-0000-000031790000}"/>
    <cellStyle name="Normal 31 6 7" xfId="34111" xr:uid="{00000000-0005-0000-0000-000032790000}"/>
    <cellStyle name="Normal 31 6 8" xfId="44583" xr:uid="{00000000-0005-0000-0000-000033790000}"/>
    <cellStyle name="Normal 31 7" xfId="997" xr:uid="{00000000-0005-0000-0000-000034790000}"/>
    <cellStyle name="Normal 31 7 2" xfId="2095" xr:uid="{00000000-0005-0000-0000-000035790000}"/>
    <cellStyle name="Normal 31 7 2 2" xfId="4278" xr:uid="{00000000-0005-0000-0000-000036790000}"/>
    <cellStyle name="Normal 31 7 2 2 2" xfId="10821" xr:uid="{00000000-0005-0000-0000-000037790000}"/>
    <cellStyle name="Normal 31 7 2 2 2 2" xfId="21740" xr:uid="{00000000-0005-0000-0000-000038790000}"/>
    <cellStyle name="Normal 31 7 2 2 2 2 2" xfId="34135" xr:uid="{00000000-0005-0000-0000-000039790000}"/>
    <cellStyle name="Normal 31 7 2 2 2 3" xfId="34134" xr:uid="{00000000-0005-0000-0000-00003A790000}"/>
    <cellStyle name="Normal 31 7 2 2 2 4" xfId="54509" xr:uid="{00000000-0005-0000-0000-00003B790000}"/>
    <cellStyle name="Normal 31 7 2 2 3" xfId="15197" xr:uid="{00000000-0005-0000-0000-00003C790000}"/>
    <cellStyle name="Normal 31 7 2 2 3 2" xfId="34136" xr:uid="{00000000-0005-0000-0000-00003D790000}"/>
    <cellStyle name="Normal 31 7 2 2 4" xfId="34133" xr:uid="{00000000-0005-0000-0000-00003E790000}"/>
    <cellStyle name="Normal 31 7 2 2 5" xfId="47966" xr:uid="{00000000-0005-0000-0000-00003F790000}"/>
    <cellStyle name="Normal 31 7 2 3" xfId="8640" xr:uid="{00000000-0005-0000-0000-000040790000}"/>
    <cellStyle name="Normal 31 7 2 3 2" xfId="19559" xr:uid="{00000000-0005-0000-0000-000041790000}"/>
    <cellStyle name="Normal 31 7 2 3 2 2" xfId="34138" xr:uid="{00000000-0005-0000-0000-000042790000}"/>
    <cellStyle name="Normal 31 7 2 3 3" xfId="34137" xr:uid="{00000000-0005-0000-0000-000043790000}"/>
    <cellStyle name="Normal 31 7 2 3 4" xfId="52328" xr:uid="{00000000-0005-0000-0000-000044790000}"/>
    <cellStyle name="Normal 31 7 2 4" xfId="6459" xr:uid="{00000000-0005-0000-0000-000045790000}"/>
    <cellStyle name="Normal 31 7 2 4 2" xfId="17378" xr:uid="{00000000-0005-0000-0000-000046790000}"/>
    <cellStyle name="Normal 31 7 2 4 2 2" xfId="34140" xr:uid="{00000000-0005-0000-0000-000047790000}"/>
    <cellStyle name="Normal 31 7 2 4 3" xfId="34139" xr:uid="{00000000-0005-0000-0000-000048790000}"/>
    <cellStyle name="Normal 31 7 2 4 4" xfId="50147" xr:uid="{00000000-0005-0000-0000-000049790000}"/>
    <cellStyle name="Normal 31 7 2 5" xfId="13016" xr:uid="{00000000-0005-0000-0000-00004A790000}"/>
    <cellStyle name="Normal 31 7 2 5 2" xfId="34141" xr:uid="{00000000-0005-0000-0000-00004B790000}"/>
    <cellStyle name="Normal 31 7 2 6" xfId="34132" xr:uid="{00000000-0005-0000-0000-00004C790000}"/>
    <cellStyle name="Normal 31 7 2 7" xfId="45785" xr:uid="{00000000-0005-0000-0000-00004D790000}"/>
    <cellStyle name="Normal 31 7 3" xfId="3187" xr:uid="{00000000-0005-0000-0000-00004E790000}"/>
    <cellStyle name="Normal 31 7 3 2" xfId="9730" xr:uid="{00000000-0005-0000-0000-00004F790000}"/>
    <cellStyle name="Normal 31 7 3 2 2" xfId="20649" xr:uid="{00000000-0005-0000-0000-000050790000}"/>
    <cellStyle name="Normal 31 7 3 2 2 2" xfId="34144" xr:uid="{00000000-0005-0000-0000-000051790000}"/>
    <cellStyle name="Normal 31 7 3 2 3" xfId="34143" xr:uid="{00000000-0005-0000-0000-000052790000}"/>
    <cellStyle name="Normal 31 7 3 2 4" xfId="53418" xr:uid="{00000000-0005-0000-0000-000053790000}"/>
    <cellStyle name="Normal 31 7 3 3" xfId="14106" xr:uid="{00000000-0005-0000-0000-000054790000}"/>
    <cellStyle name="Normal 31 7 3 3 2" xfId="34145" xr:uid="{00000000-0005-0000-0000-000055790000}"/>
    <cellStyle name="Normal 31 7 3 4" xfId="34142" xr:uid="{00000000-0005-0000-0000-000056790000}"/>
    <cellStyle name="Normal 31 7 3 5" xfId="46875" xr:uid="{00000000-0005-0000-0000-000057790000}"/>
    <cellStyle name="Normal 31 7 4" xfId="7549" xr:uid="{00000000-0005-0000-0000-000058790000}"/>
    <cellStyle name="Normal 31 7 4 2" xfId="18468" xr:uid="{00000000-0005-0000-0000-000059790000}"/>
    <cellStyle name="Normal 31 7 4 2 2" xfId="34147" xr:uid="{00000000-0005-0000-0000-00005A790000}"/>
    <cellStyle name="Normal 31 7 4 3" xfId="34146" xr:uid="{00000000-0005-0000-0000-00005B790000}"/>
    <cellStyle name="Normal 31 7 4 4" xfId="51237" xr:uid="{00000000-0005-0000-0000-00005C790000}"/>
    <cellStyle name="Normal 31 7 5" xfId="5368" xr:uid="{00000000-0005-0000-0000-00005D790000}"/>
    <cellStyle name="Normal 31 7 5 2" xfId="16287" xr:uid="{00000000-0005-0000-0000-00005E790000}"/>
    <cellStyle name="Normal 31 7 5 2 2" xfId="34149" xr:uid="{00000000-0005-0000-0000-00005F790000}"/>
    <cellStyle name="Normal 31 7 5 3" xfId="34148" xr:uid="{00000000-0005-0000-0000-000060790000}"/>
    <cellStyle name="Normal 31 7 5 4" xfId="49056" xr:uid="{00000000-0005-0000-0000-000061790000}"/>
    <cellStyle name="Normal 31 7 6" xfId="11925" xr:uid="{00000000-0005-0000-0000-000062790000}"/>
    <cellStyle name="Normal 31 7 6 2" xfId="34150" xr:uid="{00000000-0005-0000-0000-000063790000}"/>
    <cellStyle name="Normal 31 7 7" xfId="34131" xr:uid="{00000000-0005-0000-0000-000064790000}"/>
    <cellStyle name="Normal 31 7 8" xfId="44694" xr:uid="{00000000-0005-0000-0000-000065790000}"/>
    <cellStyle name="Normal 31 8" xfId="1083" xr:uid="{00000000-0005-0000-0000-000066790000}"/>
    <cellStyle name="Normal 31 8 2" xfId="2181" xr:uid="{00000000-0005-0000-0000-000067790000}"/>
    <cellStyle name="Normal 31 8 2 2" xfId="4364" xr:uid="{00000000-0005-0000-0000-000068790000}"/>
    <cellStyle name="Normal 31 8 2 2 2" xfId="10907" xr:uid="{00000000-0005-0000-0000-000069790000}"/>
    <cellStyle name="Normal 31 8 2 2 2 2" xfId="21826" xr:uid="{00000000-0005-0000-0000-00006A790000}"/>
    <cellStyle name="Normal 31 8 2 2 2 2 2" xfId="34155" xr:uid="{00000000-0005-0000-0000-00006B790000}"/>
    <cellStyle name="Normal 31 8 2 2 2 3" xfId="34154" xr:uid="{00000000-0005-0000-0000-00006C790000}"/>
    <cellStyle name="Normal 31 8 2 2 2 4" xfId="54595" xr:uid="{00000000-0005-0000-0000-00006D790000}"/>
    <cellStyle name="Normal 31 8 2 2 3" xfId="15283" xr:uid="{00000000-0005-0000-0000-00006E790000}"/>
    <cellStyle name="Normal 31 8 2 2 3 2" xfId="34156" xr:uid="{00000000-0005-0000-0000-00006F790000}"/>
    <cellStyle name="Normal 31 8 2 2 4" xfId="34153" xr:uid="{00000000-0005-0000-0000-000070790000}"/>
    <cellStyle name="Normal 31 8 2 2 5" xfId="48052" xr:uid="{00000000-0005-0000-0000-000071790000}"/>
    <cellStyle name="Normal 31 8 2 3" xfId="8726" xr:uid="{00000000-0005-0000-0000-000072790000}"/>
    <cellStyle name="Normal 31 8 2 3 2" xfId="19645" xr:uid="{00000000-0005-0000-0000-000073790000}"/>
    <cellStyle name="Normal 31 8 2 3 2 2" xfId="34158" xr:uid="{00000000-0005-0000-0000-000074790000}"/>
    <cellStyle name="Normal 31 8 2 3 3" xfId="34157" xr:uid="{00000000-0005-0000-0000-000075790000}"/>
    <cellStyle name="Normal 31 8 2 3 4" xfId="52414" xr:uid="{00000000-0005-0000-0000-000076790000}"/>
    <cellStyle name="Normal 31 8 2 4" xfId="6545" xr:uid="{00000000-0005-0000-0000-000077790000}"/>
    <cellStyle name="Normal 31 8 2 4 2" xfId="17464" xr:uid="{00000000-0005-0000-0000-000078790000}"/>
    <cellStyle name="Normal 31 8 2 4 2 2" xfId="34160" xr:uid="{00000000-0005-0000-0000-000079790000}"/>
    <cellStyle name="Normal 31 8 2 4 3" xfId="34159" xr:uid="{00000000-0005-0000-0000-00007A790000}"/>
    <cellStyle name="Normal 31 8 2 4 4" xfId="50233" xr:uid="{00000000-0005-0000-0000-00007B790000}"/>
    <cellStyle name="Normal 31 8 2 5" xfId="13102" xr:uid="{00000000-0005-0000-0000-00007C790000}"/>
    <cellStyle name="Normal 31 8 2 5 2" xfId="34161" xr:uid="{00000000-0005-0000-0000-00007D790000}"/>
    <cellStyle name="Normal 31 8 2 6" xfId="34152" xr:uid="{00000000-0005-0000-0000-00007E790000}"/>
    <cellStyle name="Normal 31 8 2 7" xfId="45871" xr:uid="{00000000-0005-0000-0000-00007F790000}"/>
    <cellStyle name="Normal 31 8 3" xfId="3273" xr:uid="{00000000-0005-0000-0000-000080790000}"/>
    <cellStyle name="Normal 31 8 3 2" xfId="9816" xr:uid="{00000000-0005-0000-0000-000081790000}"/>
    <cellStyle name="Normal 31 8 3 2 2" xfId="20735" xr:uid="{00000000-0005-0000-0000-000082790000}"/>
    <cellStyle name="Normal 31 8 3 2 2 2" xfId="34164" xr:uid="{00000000-0005-0000-0000-000083790000}"/>
    <cellStyle name="Normal 31 8 3 2 3" xfId="34163" xr:uid="{00000000-0005-0000-0000-000084790000}"/>
    <cellStyle name="Normal 31 8 3 2 4" xfId="53504" xr:uid="{00000000-0005-0000-0000-000085790000}"/>
    <cellStyle name="Normal 31 8 3 3" xfId="14192" xr:uid="{00000000-0005-0000-0000-000086790000}"/>
    <cellStyle name="Normal 31 8 3 3 2" xfId="34165" xr:uid="{00000000-0005-0000-0000-000087790000}"/>
    <cellStyle name="Normal 31 8 3 4" xfId="34162" xr:uid="{00000000-0005-0000-0000-000088790000}"/>
    <cellStyle name="Normal 31 8 3 5" xfId="46961" xr:uid="{00000000-0005-0000-0000-000089790000}"/>
    <cellStyle name="Normal 31 8 4" xfId="7635" xr:uid="{00000000-0005-0000-0000-00008A790000}"/>
    <cellStyle name="Normal 31 8 4 2" xfId="18554" xr:uid="{00000000-0005-0000-0000-00008B790000}"/>
    <cellStyle name="Normal 31 8 4 2 2" xfId="34167" xr:uid="{00000000-0005-0000-0000-00008C790000}"/>
    <cellStyle name="Normal 31 8 4 3" xfId="34166" xr:uid="{00000000-0005-0000-0000-00008D790000}"/>
    <cellStyle name="Normal 31 8 4 4" xfId="51323" xr:uid="{00000000-0005-0000-0000-00008E790000}"/>
    <cellStyle name="Normal 31 8 5" xfId="5454" xr:uid="{00000000-0005-0000-0000-00008F790000}"/>
    <cellStyle name="Normal 31 8 5 2" xfId="16373" xr:uid="{00000000-0005-0000-0000-000090790000}"/>
    <cellStyle name="Normal 31 8 5 2 2" xfId="34169" xr:uid="{00000000-0005-0000-0000-000091790000}"/>
    <cellStyle name="Normal 31 8 5 3" xfId="34168" xr:uid="{00000000-0005-0000-0000-000092790000}"/>
    <cellStyle name="Normal 31 8 5 4" xfId="49142" xr:uid="{00000000-0005-0000-0000-000093790000}"/>
    <cellStyle name="Normal 31 8 6" xfId="12011" xr:uid="{00000000-0005-0000-0000-000094790000}"/>
    <cellStyle name="Normal 31 8 6 2" xfId="34170" xr:uid="{00000000-0005-0000-0000-000095790000}"/>
    <cellStyle name="Normal 31 8 7" xfId="34151" xr:uid="{00000000-0005-0000-0000-000096790000}"/>
    <cellStyle name="Normal 31 8 8" xfId="44780" xr:uid="{00000000-0005-0000-0000-000097790000}"/>
    <cellStyle name="Normal 31 9" xfId="1181" xr:uid="{00000000-0005-0000-0000-000098790000}"/>
    <cellStyle name="Normal 31 9 2" xfId="2279" xr:uid="{00000000-0005-0000-0000-000099790000}"/>
    <cellStyle name="Normal 31 9 2 2" xfId="4462" xr:uid="{00000000-0005-0000-0000-00009A790000}"/>
    <cellStyle name="Normal 31 9 2 2 2" xfId="11005" xr:uid="{00000000-0005-0000-0000-00009B790000}"/>
    <cellStyle name="Normal 31 9 2 2 2 2" xfId="21924" xr:uid="{00000000-0005-0000-0000-00009C790000}"/>
    <cellStyle name="Normal 31 9 2 2 2 2 2" xfId="34175" xr:uid="{00000000-0005-0000-0000-00009D790000}"/>
    <cellStyle name="Normal 31 9 2 2 2 3" xfId="34174" xr:uid="{00000000-0005-0000-0000-00009E790000}"/>
    <cellStyle name="Normal 31 9 2 2 2 4" xfId="54693" xr:uid="{00000000-0005-0000-0000-00009F790000}"/>
    <cellStyle name="Normal 31 9 2 2 3" xfId="15381" xr:uid="{00000000-0005-0000-0000-0000A0790000}"/>
    <cellStyle name="Normal 31 9 2 2 3 2" xfId="34176" xr:uid="{00000000-0005-0000-0000-0000A1790000}"/>
    <cellStyle name="Normal 31 9 2 2 4" xfId="34173" xr:uid="{00000000-0005-0000-0000-0000A2790000}"/>
    <cellStyle name="Normal 31 9 2 2 5" xfId="48150" xr:uid="{00000000-0005-0000-0000-0000A3790000}"/>
    <cellStyle name="Normal 31 9 2 3" xfId="8824" xr:uid="{00000000-0005-0000-0000-0000A4790000}"/>
    <cellStyle name="Normal 31 9 2 3 2" xfId="19743" xr:uid="{00000000-0005-0000-0000-0000A5790000}"/>
    <cellStyle name="Normal 31 9 2 3 2 2" xfId="34178" xr:uid="{00000000-0005-0000-0000-0000A6790000}"/>
    <cellStyle name="Normal 31 9 2 3 3" xfId="34177" xr:uid="{00000000-0005-0000-0000-0000A7790000}"/>
    <cellStyle name="Normal 31 9 2 3 4" xfId="52512" xr:uid="{00000000-0005-0000-0000-0000A8790000}"/>
    <cellStyle name="Normal 31 9 2 4" xfId="6643" xr:uid="{00000000-0005-0000-0000-0000A9790000}"/>
    <cellStyle name="Normal 31 9 2 4 2" xfId="17562" xr:uid="{00000000-0005-0000-0000-0000AA790000}"/>
    <cellStyle name="Normal 31 9 2 4 2 2" xfId="34180" xr:uid="{00000000-0005-0000-0000-0000AB790000}"/>
    <cellStyle name="Normal 31 9 2 4 3" xfId="34179" xr:uid="{00000000-0005-0000-0000-0000AC790000}"/>
    <cellStyle name="Normal 31 9 2 4 4" xfId="50331" xr:uid="{00000000-0005-0000-0000-0000AD790000}"/>
    <cellStyle name="Normal 31 9 2 5" xfId="13200" xr:uid="{00000000-0005-0000-0000-0000AE790000}"/>
    <cellStyle name="Normal 31 9 2 5 2" xfId="34181" xr:uid="{00000000-0005-0000-0000-0000AF790000}"/>
    <cellStyle name="Normal 31 9 2 6" xfId="34172" xr:uid="{00000000-0005-0000-0000-0000B0790000}"/>
    <cellStyle name="Normal 31 9 2 7" xfId="45969" xr:uid="{00000000-0005-0000-0000-0000B1790000}"/>
    <cellStyle name="Normal 31 9 3" xfId="3371" xr:uid="{00000000-0005-0000-0000-0000B2790000}"/>
    <cellStyle name="Normal 31 9 3 2" xfId="9914" xr:uid="{00000000-0005-0000-0000-0000B3790000}"/>
    <cellStyle name="Normal 31 9 3 2 2" xfId="20833" xr:uid="{00000000-0005-0000-0000-0000B4790000}"/>
    <cellStyle name="Normal 31 9 3 2 2 2" xfId="34184" xr:uid="{00000000-0005-0000-0000-0000B5790000}"/>
    <cellStyle name="Normal 31 9 3 2 3" xfId="34183" xr:uid="{00000000-0005-0000-0000-0000B6790000}"/>
    <cellStyle name="Normal 31 9 3 2 4" xfId="53602" xr:uid="{00000000-0005-0000-0000-0000B7790000}"/>
    <cellStyle name="Normal 31 9 3 3" xfId="14290" xr:uid="{00000000-0005-0000-0000-0000B8790000}"/>
    <cellStyle name="Normal 31 9 3 3 2" xfId="34185" xr:uid="{00000000-0005-0000-0000-0000B9790000}"/>
    <cellStyle name="Normal 31 9 3 4" xfId="34182" xr:uid="{00000000-0005-0000-0000-0000BA790000}"/>
    <cellStyle name="Normal 31 9 3 5" xfId="47059" xr:uid="{00000000-0005-0000-0000-0000BB790000}"/>
    <cellStyle name="Normal 31 9 4" xfId="7733" xr:uid="{00000000-0005-0000-0000-0000BC790000}"/>
    <cellStyle name="Normal 31 9 4 2" xfId="18652" xr:uid="{00000000-0005-0000-0000-0000BD790000}"/>
    <cellStyle name="Normal 31 9 4 2 2" xfId="34187" xr:uid="{00000000-0005-0000-0000-0000BE790000}"/>
    <cellStyle name="Normal 31 9 4 3" xfId="34186" xr:uid="{00000000-0005-0000-0000-0000BF790000}"/>
    <cellStyle name="Normal 31 9 4 4" xfId="51421" xr:uid="{00000000-0005-0000-0000-0000C0790000}"/>
    <cellStyle name="Normal 31 9 5" xfId="5552" xr:uid="{00000000-0005-0000-0000-0000C1790000}"/>
    <cellStyle name="Normal 31 9 5 2" xfId="16471" xr:uid="{00000000-0005-0000-0000-0000C2790000}"/>
    <cellStyle name="Normal 31 9 5 2 2" xfId="34189" xr:uid="{00000000-0005-0000-0000-0000C3790000}"/>
    <cellStyle name="Normal 31 9 5 3" xfId="34188" xr:uid="{00000000-0005-0000-0000-0000C4790000}"/>
    <cellStyle name="Normal 31 9 5 4" xfId="49240" xr:uid="{00000000-0005-0000-0000-0000C5790000}"/>
    <cellStyle name="Normal 31 9 6" xfId="12109" xr:uid="{00000000-0005-0000-0000-0000C6790000}"/>
    <cellStyle name="Normal 31 9 6 2" xfId="34190" xr:uid="{00000000-0005-0000-0000-0000C7790000}"/>
    <cellStyle name="Normal 31 9 7" xfId="34171" xr:uid="{00000000-0005-0000-0000-0000C8790000}"/>
    <cellStyle name="Normal 31 9 8" xfId="44878" xr:uid="{00000000-0005-0000-0000-0000C9790000}"/>
    <cellStyle name="Normal 32" xfId="173" xr:uid="{00000000-0005-0000-0000-0000CA790000}"/>
    <cellStyle name="Normal 32 10" xfId="1286" xr:uid="{00000000-0005-0000-0000-0000CB790000}"/>
    <cellStyle name="Normal 32 10 2" xfId="2384" xr:uid="{00000000-0005-0000-0000-0000CC790000}"/>
    <cellStyle name="Normal 32 10 2 2" xfId="4565" xr:uid="{00000000-0005-0000-0000-0000CD790000}"/>
    <cellStyle name="Normal 32 10 2 2 2" xfId="11108" xr:uid="{00000000-0005-0000-0000-0000CE790000}"/>
    <cellStyle name="Normal 32 10 2 2 2 2" xfId="22027" xr:uid="{00000000-0005-0000-0000-0000CF790000}"/>
    <cellStyle name="Normal 32 10 2 2 2 2 2" xfId="34196" xr:uid="{00000000-0005-0000-0000-0000D0790000}"/>
    <cellStyle name="Normal 32 10 2 2 2 3" xfId="34195" xr:uid="{00000000-0005-0000-0000-0000D1790000}"/>
    <cellStyle name="Normal 32 10 2 2 2 4" xfId="54796" xr:uid="{00000000-0005-0000-0000-0000D2790000}"/>
    <cellStyle name="Normal 32 10 2 2 3" xfId="15484" xr:uid="{00000000-0005-0000-0000-0000D3790000}"/>
    <cellStyle name="Normal 32 10 2 2 3 2" xfId="34197" xr:uid="{00000000-0005-0000-0000-0000D4790000}"/>
    <cellStyle name="Normal 32 10 2 2 4" xfId="34194" xr:uid="{00000000-0005-0000-0000-0000D5790000}"/>
    <cellStyle name="Normal 32 10 2 2 5" xfId="48253" xr:uid="{00000000-0005-0000-0000-0000D6790000}"/>
    <cellStyle name="Normal 32 10 2 3" xfId="8927" xr:uid="{00000000-0005-0000-0000-0000D7790000}"/>
    <cellStyle name="Normal 32 10 2 3 2" xfId="19846" xr:uid="{00000000-0005-0000-0000-0000D8790000}"/>
    <cellStyle name="Normal 32 10 2 3 2 2" xfId="34199" xr:uid="{00000000-0005-0000-0000-0000D9790000}"/>
    <cellStyle name="Normal 32 10 2 3 3" xfId="34198" xr:uid="{00000000-0005-0000-0000-0000DA790000}"/>
    <cellStyle name="Normal 32 10 2 3 4" xfId="52615" xr:uid="{00000000-0005-0000-0000-0000DB790000}"/>
    <cellStyle name="Normal 32 10 2 4" xfId="6746" xr:uid="{00000000-0005-0000-0000-0000DC790000}"/>
    <cellStyle name="Normal 32 10 2 4 2" xfId="17665" xr:uid="{00000000-0005-0000-0000-0000DD790000}"/>
    <cellStyle name="Normal 32 10 2 4 2 2" xfId="34201" xr:uid="{00000000-0005-0000-0000-0000DE790000}"/>
    <cellStyle name="Normal 32 10 2 4 3" xfId="34200" xr:uid="{00000000-0005-0000-0000-0000DF790000}"/>
    <cellStyle name="Normal 32 10 2 4 4" xfId="50434" xr:uid="{00000000-0005-0000-0000-0000E0790000}"/>
    <cellStyle name="Normal 32 10 2 5" xfId="13303" xr:uid="{00000000-0005-0000-0000-0000E1790000}"/>
    <cellStyle name="Normal 32 10 2 5 2" xfId="34202" xr:uid="{00000000-0005-0000-0000-0000E2790000}"/>
    <cellStyle name="Normal 32 10 2 6" xfId="34193" xr:uid="{00000000-0005-0000-0000-0000E3790000}"/>
    <cellStyle name="Normal 32 10 2 7" xfId="46072" xr:uid="{00000000-0005-0000-0000-0000E4790000}"/>
    <cellStyle name="Normal 32 10 3" xfId="3474" xr:uid="{00000000-0005-0000-0000-0000E5790000}"/>
    <cellStyle name="Normal 32 10 3 2" xfId="10017" xr:uid="{00000000-0005-0000-0000-0000E6790000}"/>
    <cellStyle name="Normal 32 10 3 2 2" xfId="20936" xr:uid="{00000000-0005-0000-0000-0000E7790000}"/>
    <cellStyle name="Normal 32 10 3 2 2 2" xfId="34205" xr:uid="{00000000-0005-0000-0000-0000E8790000}"/>
    <cellStyle name="Normal 32 10 3 2 3" xfId="34204" xr:uid="{00000000-0005-0000-0000-0000E9790000}"/>
    <cellStyle name="Normal 32 10 3 2 4" xfId="53705" xr:uid="{00000000-0005-0000-0000-0000EA790000}"/>
    <cellStyle name="Normal 32 10 3 3" xfId="14393" xr:uid="{00000000-0005-0000-0000-0000EB790000}"/>
    <cellStyle name="Normal 32 10 3 3 2" xfId="34206" xr:uid="{00000000-0005-0000-0000-0000EC790000}"/>
    <cellStyle name="Normal 32 10 3 4" xfId="34203" xr:uid="{00000000-0005-0000-0000-0000ED790000}"/>
    <cellStyle name="Normal 32 10 3 5" xfId="47162" xr:uid="{00000000-0005-0000-0000-0000EE790000}"/>
    <cellStyle name="Normal 32 10 4" xfId="7836" xr:uid="{00000000-0005-0000-0000-0000EF790000}"/>
    <cellStyle name="Normal 32 10 4 2" xfId="18755" xr:uid="{00000000-0005-0000-0000-0000F0790000}"/>
    <cellStyle name="Normal 32 10 4 2 2" xfId="34208" xr:uid="{00000000-0005-0000-0000-0000F1790000}"/>
    <cellStyle name="Normal 32 10 4 3" xfId="34207" xr:uid="{00000000-0005-0000-0000-0000F2790000}"/>
    <cellStyle name="Normal 32 10 4 4" xfId="51524" xr:uid="{00000000-0005-0000-0000-0000F3790000}"/>
    <cellStyle name="Normal 32 10 5" xfId="5655" xr:uid="{00000000-0005-0000-0000-0000F4790000}"/>
    <cellStyle name="Normal 32 10 5 2" xfId="16574" xr:uid="{00000000-0005-0000-0000-0000F5790000}"/>
    <cellStyle name="Normal 32 10 5 2 2" xfId="34210" xr:uid="{00000000-0005-0000-0000-0000F6790000}"/>
    <cellStyle name="Normal 32 10 5 3" xfId="34209" xr:uid="{00000000-0005-0000-0000-0000F7790000}"/>
    <cellStyle name="Normal 32 10 5 4" xfId="49343" xr:uid="{00000000-0005-0000-0000-0000F8790000}"/>
    <cellStyle name="Normal 32 10 6" xfId="12212" xr:uid="{00000000-0005-0000-0000-0000F9790000}"/>
    <cellStyle name="Normal 32 10 6 2" xfId="34211" xr:uid="{00000000-0005-0000-0000-0000FA790000}"/>
    <cellStyle name="Normal 32 10 7" xfId="34192" xr:uid="{00000000-0005-0000-0000-0000FB790000}"/>
    <cellStyle name="Normal 32 10 8" xfId="44981" xr:uid="{00000000-0005-0000-0000-0000FC790000}"/>
    <cellStyle name="Normal 32 11" xfId="1405" xr:uid="{00000000-0005-0000-0000-0000FD790000}"/>
    <cellStyle name="Normal 32 11 2" xfId="3588" xr:uid="{00000000-0005-0000-0000-0000FE790000}"/>
    <cellStyle name="Normal 32 11 2 2" xfId="10131" xr:uid="{00000000-0005-0000-0000-0000FF790000}"/>
    <cellStyle name="Normal 32 11 2 2 2" xfId="21050" xr:uid="{00000000-0005-0000-0000-0000007A0000}"/>
    <cellStyle name="Normal 32 11 2 2 2 2" xfId="34215" xr:uid="{00000000-0005-0000-0000-0000017A0000}"/>
    <cellStyle name="Normal 32 11 2 2 3" xfId="34214" xr:uid="{00000000-0005-0000-0000-0000027A0000}"/>
    <cellStyle name="Normal 32 11 2 2 4" xfId="53819" xr:uid="{00000000-0005-0000-0000-0000037A0000}"/>
    <cellStyle name="Normal 32 11 2 3" xfId="14507" xr:uid="{00000000-0005-0000-0000-0000047A0000}"/>
    <cellStyle name="Normal 32 11 2 3 2" xfId="34216" xr:uid="{00000000-0005-0000-0000-0000057A0000}"/>
    <cellStyle name="Normal 32 11 2 4" xfId="34213" xr:uid="{00000000-0005-0000-0000-0000067A0000}"/>
    <cellStyle name="Normal 32 11 2 5" xfId="47276" xr:uid="{00000000-0005-0000-0000-0000077A0000}"/>
    <cellStyle name="Normal 32 11 3" xfId="7950" xr:uid="{00000000-0005-0000-0000-0000087A0000}"/>
    <cellStyle name="Normal 32 11 3 2" xfId="18869" xr:uid="{00000000-0005-0000-0000-0000097A0000}"/>
    <cellStyle name="Normal 32 11 3 2 2" xfId="34218" xr:uid="{00000000-0005-0000-0000-00000A7A0000}"/>
    <cellStyle name="Normal 32 11 3 3" xfId="34217" xr:uid="{00000000-0005-0000-0000-00000B7A0000}"/>
    <cellStyle name="Normal 32 11 3 4" xfId="51638" xr:uid="{00000000-0005-0000-0000-00000C7A0000}"/>
    <cellStyle name="Normal 32 11 4" xfId="5769" xr:uid="{00000000-0005-0000-0000-00000D7A0000}"/>
    <cellStyle name="Normal 32 11 4 2" xfId="16688" xr:uid="{00000000-0005-0000-0000-00000E7A0000}"/>
    <cellStyle name="Normal 32 11 4 2 2" xfId="34220" xr:uid="{00000000-0005-0000-0000-00000F7A0000}"/>
    <cellStyle name="Normal 32 11 4 3" xfId="34219" xr:uid="{00000000-0005-0000-0000-0000107A0000}"/>
    <cellStyle name="Normal 32 11 4 4" xfId="49457" xr:uid="{00000000-0005-0000-0000-0000117A0000}"/>
    <cellStyle name="Normal 32 11 5" xfId="12326" xr:uid="{00000000-0005-0000-0000-0000127A0000}"/>
    <cellStyle name="Normal 32 11 5 2" xfId="34221" xr:uid="{00000000-0005-0000-0000-0000137A0000}"/>
    <cellStyle name="Normal 32 11 6" xfId="34212" xr:uid="{00000000-0005-0000-0000-0000147A0000}"/>
    <cellStyle name="Normal 32 11 7" xfId="45095" xr:uid="{00000000-0005-0000-0000-0000157A0000}"/>
    <cellStyle name="Normal 32 12" xfId="2485" xr:uid="{00000000-0005-0000-0000-0000167A0000}"/>
    <cellStyle name="Normal 32 12 2" xfId="9028" xr:uid="{00000000-0005-0000-0000-0000177A0000}"/>
    <cellStyle name="Normal 32 12 2 2" xfId="19947" xr:uid="{00000000-0005-0000-0000-0000187A0000}"/>
    <cellStyle name="Normal 32 12 2 2 2" xfId="34224" xr:uid="{00000000-0005-0000-0000-0000197A0000}"/>
    <cellStyle name="Normal 32 12 2 3" xfId="34223" xr:uid="{00000000-0005-0000-0000-00001A7A0000}"/>
    <cellStyle name="Normal 32 12 2 4" xfId="52716" xr:uid="{00000000-0005-0000-0000-00001B7A0000}"/>
    <cellStyle name="Normal 32 12 3" xfId="13404" xr:uid="{00000000-0005-0000-0000-00001C7A0000}"/>
    <cellStyle name="Normal 32 12 3 2" xfId="34225" xr:uid="{00000000-0005-0000-0000-00001D7A0000}"/>
    <cellStyle name="Normal 32 12 4" xfId="34222" xr:uid="{00000000-0005-0000-0000-00001E7A0000}"/>
    <cellStyle name="Normal 32 12 5" xfId="46173" xr:uid="{00000000-0005-0000-0000-00001F7A0000}"/>
    <cellStyle name="Normal 32 13" xfId="6847" xr:uid="{00000000-0005-0000-0000-0000207A0000}"/>
    <cellStyle name="Normal 32 13 2" xfId="17766" xr:uid="{00000000-0005-0000-0000-0000217A0000}"/>
    <cellStyle name="Normal 32 13 2 2" xfId="34227" xr:uid="{00000000-0005-0000-0000-0000227A0000}"/>
    <cellStyle name="Normal 32 13 3" xfId="34226" xr:uid="{00000000-0005-0000-0000-0000237A0000}"/>
    <cellStyle name="Normal 32 13 4" xfId="50535" xr:uid="{00000000-0005-0000-0000-0000247A0000}"/>
    <cellStyle name="Normal 32 14" xfId="4666" xr:uid="{00000000-0005-0000-0000-0000257A0000}"/>
    <cellStyle name="Normal 32 14 2" xfId="15585" xr:uid="{00000000-0005-0000-0000-0000267A0000}"/>
    <cellStyle name="Normal 32 14 2 2" xfId="34229" xr:uid="{00000000-0005-0000-0000-0000277A0000}"/>
    <cellStyle name="Normal 32 14 3" xfId="34228" xr:uid="{00000000-0005-0000-0000-0000287A0000}"/>
    <cellStyle name="Normal 32 14 4" xfId="48354" xr:uid="{00000000-0005-0000-0000-0000297A0000}"/>
    <cellStyle name="Normal 32 15" xfId="11235" xr:uid="{00000000-0005-0000-0000-00002A7A0000}"/>
    <cellStyle name="Normal 32 15 2" xfId="34230" xr:uid="{00000000-0005-0000-0000-00002B7A0000}"/>
    <cellStyle name="Normal 32 16" xfId="34191" xr:uid="{00000000-0005-0000-0000-00002C7A0000}"/>
    <cellStyle name="Normal 32 17" xfId="43992" xr:uid="{00000000-0005-0000-0000-00002D7A0000}"/>
    <cellStyle name="Normal 32 2" xfId="340" xr:uid="{00000000-0005-0000-0000-00002E7A0000}"/>
    <cellStyle name="Normal 32 2 2" xfId="603" xr:uid="{00000000-0005-0000-0000-00002F7A0000}"/>
    <cellStyle name="Normal 32 2 2 2" xfId="1702" xr:uid="{00000000-0005-0000-0000-0000307A0000}"/>
    <cellStyle name="Normal 32 2 2 2 2" xfId="3885" xr:uid="{00000000-0005-0000-0000-0000317A0000}"/>
    <cellStyle name="Normal 32 2 2 2 2 2" xfId="10428" xr:uid="{00000000-0005-0000-0000-0000327A0000}"/>
    <cellStyle name="Normal 32 2 2 2 2 2 2" xfId="21347" xr:uid="{00000000-0005-0000-0000-0000337A0000}"/>
    <cellStyle name="Normal 32 2 2 2 2 2 2 2" xfId="34236" xr:uid="{00000000-0005-0000-0000-0000347A0000}"/>
    <cellStyle name="Normal 32 2 2 2 2 2 3" xfId="34235" xr:uid="{00000000-0005-0000-0000-0000357A0000}"/>
    <cellStyle name="Normal 32 2 2 2 2 2 4" xfId="54116" xr:uid="{00000000-0005-0000-0000-0000367A0000}"/>
    <cellStyle name="Normal 32 2 2 2 2 3" xfId="14804" xr:uid="{00000000-0005-0000-0000-0000377A0000}"/>
    <cellStyle name="Normal 32 2 2 2 2 3 2" xfId="34237" xr:uid="{00000000-0005-0000-0000-0000387A0000}"/>
    <cellStyle name="Normal 32 2 2 2 2 4" xfId="34234" xr:uid="{00000000-0005-0000-0000-0000397A0000}"/>
    <cellStyle name="Normal 32 2 2 2 2 5" xfId="47573" xr:uid="{00000000-0005-0000-0000-00003A7A0000}"/>
    <cellStyle name="Normal 32 2 2 2 3" xfId="8247" xr:uid="{00000000-0005-0000-0000-00003B7A0000}"/>
    <cellStyle name="Normal 32 2 2 2 3 2" xfId="19166" xr:uid="{00000000-0005-0000-0000-00003C7A0000}"/>
    <cellStyle name="Normal 32 2 2 2 3 2 2" xfId="34239" xr:uid="{00000000-0005-0000-0000-00003D7A0000}"/>
    <cellStyle name="Normal 32 2 2 2 3 3" xfId="34238" xr:uid="{00000000-0005-0000-0000-00003E7A0000}"/>
    <cellStyle name="Normal 32 2 2 2 3 4" xfId="51935" xr:uid="{00000000-0005-0000-0000-00003F7A0000}"/>
    <cellStyle name="Normal 32 2 2 2 4" xfId="6066" xr:uid="{00000000-0005-0000-0000-0000407A0000}"/>
    <cellStyle name="Normal 32 2 2 2 4 2" xfId="16985" xr:uid="{00000000-0005-0000-0000-0000417A0000}"/>
    <cellStyle name="Normal 32 2 2 2 4 2 2" xfId="34241" xr:uid="{00000000-0005-0000-0000-0000427A0000}"/>
    <cellStyle name="Normal 32 2 2 2 4 3" xfId="34240" xr:uid="{00000000-0005-0000-0000-0000437A0000}"/>
    <cellStyle name="Normal 32 2 2 2 4 4" xfId="49754" xr:uid="{00000000-0005-0000-0000-0000447A0000}"/>
    <cellStyle name="Normal 32 2 2 2 5" xfId="12623" xr:uid="{00000000-0005-0000-0000-0000457A0000}"/>
    <cellStyle name="Normal 32 2 2 2 5 2" xfId="34242" xr:uid="{00000000-0005-0000-0000-0000467A0000}"/>
    <cellStyle name="Normal 32 2 2 2 6" xfId="34233" xr:uid="{00000000-0005-0000-0000-0000477A0000}"/>
    <cellStyle name="Normal 32 2 2 2 7" xfId="45392" xr:uid="{00000000-0005-0000-0000-0000487A0000}"/>
    <cellStyle name="Normal 32 2 2 3" xfId="2794" xr:uid="{00000000-0005-0000-0000-0000497A0000}"/>
    <cellStyle name="Normal 32 2 2 3 2" xfId="9337" xr:uid="{00000000-0005-0000-0000-00004A7A0000}"/>
    <cellStyle name="Normal 32 2 2 3 2 2" xfId="20256" xr:uid="{00000000-0005-0000-0000-00004B7A0000}"/>
    <cellStyle name="Normal 32 2 2 3 2 2 2" xfId="34245" xr:uid="{00000000-0005-0000-0000-00004C7A0000}"/>
    <cellStyle name="Normal 32 2 2 3 2 3" xfId="34244" xr:uid="{00000000-0005-0000-0000-00004D7A0000}"/>
    <cellStyle name="Normal 32 2 2 3 2 4" xfId="53025" xr:uid="{00000000-0005-0000-0000-00004E7A0000}"/>
    <cellStyle name="Normal 32 2 2 3 3" xfId="13713" xr:uid="{00000000-0005-0000-0000-00004F7A0000}"/>
    <cellStyle name="Normal 32 2 2 3 3 2" xfId="34246" xr:uid="{00000000-0005-0000-0000-0000507A0000}"/>
    <cellStyle name="Normal 32 2 2 3 4" xfId="34243" xr:uid="{00000000-0005-0000-0000-0000517A0000}"/>
    <cellStyle name="Normal 32 2 2 3 5" xfId="46482" xr:uid="{00000000-0005-0000-0000-0000527A0000}"/>
    <cellStyle name="Normal 32 2 2 4" xfId="7156" xr:uid="{00000000-0005-0000-0000-0000537A0000}"/>
    <cellStyle name="Normal 32 2 2 4 2" xfId="18075" xr:uid="{00000000-0005-0000-0000-0000547A0000}"/>
    <cellStyle name="Normal 32 2 2 4 2 2" xfId="34248" xr:uid="{00000000-0005-0000-0000-0000557A0000}"/>
    <cellStyle name="Normal 32 2 2 4 3" xfId="34247" xr:uid="{00000000-0005-0000-0000-0000567A0000}"/>
    <cellStyle name="Normal 32 2 2 4 4" xfId="50844" xr:uid="{00000000-0005-0000-0000-0000577A0000}"/>
    <cellStyle name="Normal 32 2 2 5" xfId="4975" xr:uid="{00000000-0005-0000-0000-0000587A0000}"/>
    <cellStyle name="Normal 32 2 2 5 2" xfId="15894" xr:uid="{00000000-0005-0000-0000-0000597A0000}"/>
    <cellStyle name="Normal 32 2 2 5 2 2" xfId="34250" xr:uid="{00000000-0005-0000-0000-00005A7A0000}"/>
    <cellStyle name="Normal 32 2 2 5 3" xfId="34249" xr:uid="{00000000-0005-0000-0000-00005B7A0000}"/>
    <cellStyle name="Normal 32 2 2 5 4" xfId="48663" xr:uid="{00000000-0005-0000-0000-00005C7A0000}"/>
    <cellStyle name="Normal 32 2 2 6" xfId="11532" xr:uid="{00000000-0005-0000-0000-00005D7A0000}"/>
    <cellStyle name="Normal 32 2 2 6 2" xfId="34251" xr:uid="{00000000-0005-0000-0000-00005E7A0000}"/>
    <cellStyle name="Normal 32 2 2 7" xfId="34232" xr:uid="{00000000-0005-0000-0000-00005F7A0000}"/>
    <cellStyle name="Normal 32 2 2 8" xfId="44301" xr:uid="{00000000-0005-0000-0000-0000607A0000}"/>
    <cellStyle name="Normal 32 2 3" xfId="1504" xr:uid="{00000000-0005-0000-0000-0000617A0000}"/>
    <cellStyle name="Normal 32 2 3 2" xfId="3687" xr:uid="{00000000-0005-0000-0000-0000627A0000}"/>
    <cellStyle name="Normal 32 2 3 2 2" xfId="10230" xr:uid="{00000000-0005-0000-0000-0000637A0000}"/>
    <cellStyle name="Normal 32 2 3 2 2 2" xfId="21149" xr:uid="{00000000-0005-0000-0000-0000647A0000}"/>
    <cellStyle name="Normal 32 2 3 2 2 2 2" xfId="34255" xr:uid="{00000000-0005-0000-0000-0000657A0000}"/>
    <cellStyle name="Normal 32 2 3 2 2 3" xfId="34254" xr:uid="{00000000-0005-0000-0000-0000667A0000}"/>
    <cellStyle name="Normal 32 2 3 2 2 4" xfId="53918" xr:uid="{00000000-0005-0000-0000-0000677A0000}"/>
    <cellStyle name="Normal 32 2 3 2 3" xfId="14606" xr:uid="{00000000-0005-0000-0000-0000687A0000}"/>
    <cellStyle name="Normal 32 2 3 2 3 2" xfId="34256" xr:uid="{00000000-0005-0000-0000-0000697A0000}"/>
    <cellStyle name="Normal 32 2 3 2 4" xfId="34253" xr:uid="{00000000-0005-0000-0000-00006A7A0000}"/>
    <cellStyle name="Normal 32 2 3 2 5" xfId="47375" xr:uid="{00000000-0005-0000-0000-00006B7A0000}"/>
    <cellStyle name="Normal 32 2 3 3" xfId="8049" xr:uid="{00000000-0005-0000-0000-00006C7A0000}"/>
    <cellStyle name="Normal 32 2 3 3 2" xfId="18968" xr:uid="{00000000-0005-0000-0000-00006D7A0000}"/>
    <cellStyle name="Normal 32 2 3 3 2 2" xfId="34258" xr:uid="{00000000-0005-0000-0000-00006E7A0000}"/>
    <cellStyle name="Normal 32 2 3 3 3" xfId="34257" xr:uid="{00000000-0005-0000-0000-00006F7A0000}"/>
    <cellStyle name="Normal 32 2 3 3 4" xfId="51737" xr:uid="{00000000-0005-0000-0000-0000707A0000}"/>
    <cellStyle name="Normal 32 2 3 4" xfId="5868" xr:uid="{00000000-0005-0000-0000-0000717A0000}"/>
    <cellStyle name="Normal 32 2 3 4 2" xfId="16787" xr:uid="{00000000-0005-0000-0000-0000727A0000}"/>
    <cellStyle name="Normal 32 2 3 4 2 2" xfId="34260" xr:uid="{00000000-0005-0000-0000-0000737A0000}"/>
    <cellStyle name="Normal 32 2 3 4 3" xfId="34259" xr:uid="{00000000-0005-0000-0000-0000747A0000}"/>
    <cellStyle name="Normal 32 2 3 4 4" xfId="49556" xr:uid="{00000000-0005-0000-0000-0000757A0000}"/>
    <cellStyle name="Normal 32 2 3 5" xfId="12425" xr:uid="{00000000-0005-0000-0000-0000767A0000}"/>
    <cellStyle name="Normal 32 2 3 5 2" xfId="34261" xr:uid="{00000000-0005-0000-0000-0000777A0000}"/>
    <cellStyle name="Normal 32 2 3 6" xfId="34252" xr:uid="{00000000-0005-0000-0000-0000787A0000}"/>
    <cellStyle name="Normal 32 2 3 7" xfId="45194" xr:uid="{00000000-0005-0000-0000-0000797A0000}"/>
    <cellStyle name="Normal 32 2 4" xfId="2596" xr:uid="{00000000-0005-0000-0000-00007A7A0000}"/>
    <cellStyle name="Normal 32 2 4 2" xfId="9139" xr:uid="{00000000-0005-0000-0000-00007B7A0000}"/>
    <cellStyle name="Normal 32 2 4 2 2" xfId="20058" xr:uid="{00000000-0005-0000-0000-00007C7A0000}"/>
    <cellStyle name="Normal 32 2 4 2 2 2" xfId="34264" xr:uid="{00000000-0005-0000-0000-00007D7A0000}"/>
    <cellStyle name="Normal 32 2 4 2 3" xfId="34263" xr:uid="{00000000-0005-0000-0000-00007E7A0000}"/>
    <cellStyle name="Normal 32 2 4 2 4" xfId="52827" xr:uid="{00000000-0005-0000-0000-00007F7A0000}"/>
    <cellStyle name="Normal 32 2 4 3" xfId="13515" xr:uid="{00000000-0005-0000-0000-0000807A0000}"/>
    <cellStyle name="Normal 32 2 4 3 2" xfId="34265" xr:uid="{00000000-0005-0000-0000-0000817A0000}"/>
    <cellStyle name="Normal 32 2 4 4" xfId="34262" xr:uid="{00000000-0005-0000-0000-0000827A0000}"/>
    <cellStyle name="Normal 32 2 4 5" xfId="46284" xr:uid="{00000000-0005-0000-0000-0000837A0000}"/>
    <cellStyle name="Normal 32 2 5" xfId="6958" xr:uid="{00000000-0005-0000-0000-0000847A0000}"/>
    <cellStyle name="Normal 32 2 5 2" xfId="17877" xr:uid="{00000000-0005-0000-0000-0000857A0000}"/>
    <cellStyle name="Normal 32 2 5 2 2" xfId="34267" xr:uid="{00000000-0005-0000-0000-0000867A0000}"/>
    <cellStyle name="Normal 32 2 5 3" xfId="34266" xr:uid="{00000000-0005-0000-0000-0000877A0000}"/>
    <cellStyle name="Normal 32 2 5 4" xfId="50646" xr:uid="{00000000-0005-0000-0000-0000887A0000}"/>
    <cellStyle name="Normal 32 2 6" xfId="4777" xr:uid="{00000000-0005-0000-0000-0000897A0000}"/>
    <cellStyle name="Normal 32 2 6 2" xfId="15696" xr:uid="{00000000-0005-0000-0000-00008A7A0000}"/>
    <cellStyle name="Normal 32 2 6 2 2" xfId="34269" xr:uid="{00000000-0005-0000-0000-00008B7A0000}"/>
    <cellStyle name="Normal 32 2 6 3" xfId="34268" xr:uid="{00000000-0005-0000-0000-00008C7A0000}"/>
    <cellStyle name="Normal 32 2 6 4" xfId="48465" xr:uid="{00000000-0005-0000-0000-00008D7A0000}"/>
    <cellStyle name="Normal 32 2 7" xfId="11334" xr:uid="{00000000-0005-0000-0000-00008E7A0000}"/>
    <cellStyle name="Normal 32 2 7 2" xfId="34270" xr:uid="{00000000-0005-0000-0000-00008F7A0000}"/>
    <cellStyle name="Normal 32 2 8" xfId="34231" xr:uid="{00000000-0005-0000-0000-0000907A0000}"/>
    <cellStyle name="Normal 32 2 9" xfId="44103" xr:uid="{00000000-0005-0000-0000-0000917A0000}"/>
    <cellStyle name="Normal 32 3" xfId="503" xr:uid="{00000000-0005-0000-0000-0000927A0000}"/>
    <cellStyle name="Normal 32 3 2" xfId="1603" xr:uid="{00000000-0005-0000-0000-0000937A0000}"/>
    <cellStyle name="Normal 32 3 2 2" xfId="3786" xr:uid="{00000000-0005-0000-0000-0000947A0000}"/>
    <cellStyle name="Normal 32 3 2 2 2" xfId="10329" xr:uid="{00000000-0005-0000-0000-0000957A0000}"/>
    <cellStyle name="Normal 32 3 2 2 2 2" xfId="21248" xr:uid="{00000000-0005-0000-0000-0000967A0000}"/>
    <cellStyle name="Normal 32 3 2 2 2 2 2" xfId="34275" xr:uid="{00000000-0005-0000-0000-0000977A0000}"/>
    <cellStyle name="Normal 32 3 2 2 2 3" xfId="34274" xr:uid="{00000000-0005-0000-0000-0000987A0000}"/>
    <cellStyle name="Normal 32 3 2 2 2 4" xfId="54017" xr:uid="{00000000-0005-0000-0000-0000997A0000}"/>
    <cellStyle name="Normal 32 3 2 2 3" xfId="14705" xr:uid="{00000000-0005-0000-0000-00009A7A0000}"/>
    <cellStyle name="Normal 32 3 2 2 3 2" xfId="34276" xr:uid="{00000000-0005-0000-0000-00009B7A0000}"/>
    <cellStyle name="Normal 32 3 2 2 4" xfId="34273" xr:uid="{00000000-0005-0000-0000-00009C7A0000}"/>
    <cellStyle name="Normal 32 3 2 2 5" xfId="47474" xr:uid="{00000000-0005-0000-0000-00009D7A0000}"/>
    <cellStyle name="Normal 32 3 2 3" xfId="8148" xr:uid="{00000000-0005-0000-0000-00009E7A0000}"/>
    <cellStyle name="Normal 32 3 2 3 2" xfId="19067" xr:uid="{00000000-0005-0000-0000-00009F7A0000}"/>
    <cellStyle name="Normal 32 3 2 3 2 2" xfId="34278" xr:uid="{00000000-0005-0000-0000-0000A07A0000}"/>
    <cellStyle name="Normal 32 3 2 3 3" xfId="34277" xr:uid="{00000000-0005-0000-0000-0000A17A0000}"/>
    <cellStyle name="Normal 32 3 2 3 4" xfId="51836" xr:uid="{00000000-0005-0000-0000-0000A27A0000}"/>
    <cellStyle name="Normal 32 3 2 4" xfId="5967" xr:uid="{00000000-0005-0000-0000-0000A37A0000}"/>
    <cellStyle name="Normal 32 3 2 4 2" xfId="16886" xr:uid="{00000000-0005-0000-0000-0000A47A0000}"/>
    <cellStyle name="Normal 32 3 2 4 2 2" xfId="34280" xr:uid="{00000000-0005-0000-0000-0000A57A0000}"/>
    <cellStyle name="Normal 32 3 2 4 3" xfId="34279" xr:uid="{00000000-0005-0000-0000-0000A67A0000}"/>
    <cellStyle name="Normal 32 3 2 4 4" xfId="49655" xr:uid="{00000000-0005-0000-0000-0000A77A0000}"/>
    <cellStyle name="Normal 32 3 2 5" xfId="12524" xr:uid="{00000000-0005-0000-0000-0000A87A0000}"/>
    <cellStyle name="Normal 32 3 2 5 2" xfId="34281" xr:uid="{00000000-0005-0000-0000-0000A97A0000}"/>
    <cellStyle name="Normal 32 3 2 6" xfId="34272" xr:uid="{00000000-0005-0000-0000-0000AA7A0000}"/>
    <cellStyle name="Normal 32 3 2 7" xfId="45293" xr:uid="{00000000-0005-0000-0000-0000AB7A0000}"/>
    <cellStyle name="Normal 32 3 3" xfId="2695" xr:uid="{00000000-0005-0000-0000-0000AC7A0000}"/>
    <cellStyle name="Normal 32 3 3 2" xfId="9238" xr:uid="{00000000-0005-0000-0000-0000AD7A0000}"/>
    <cellStyle name="Normal 32 3 3 2 2" xfId="20157" xr:uid="{00000000-0005-0000-0000-0000AE7A0000}"/>
    <cellStyle name="Normal 32 3 3 2 2 2" xfId="34284" xr:uid="{00000000-0005-0000-0000-0000AF7A0000}"/>
    <cellStyle name="Normal 32 3 3 2 3" xfId="34283" xr:uid="{00000000-0005-0000-0000-0000B07A0000}"/>
    <cellStyle name="Normal 32 3 3 2 4" xfId="52926" xr:uid="{00000000-0005-0000-0000-0000B17A0000}"/>
    <cellStyle name="Normal 32 3 3 3" xfId="13614" xr:uid="{00000000-0005-0000-0000-0000B27A0000}"/>
    <cellStyle name="Normal 32 3 3 3 2" xfId="34285" xr:uid="{00000000-0005-0000-0000-0000B37A0000}"/>
    <cellStyle name="Normal 32 3 3 4" xfId="34282" xr:uid="{00000000-0005-0000-0000-0000B47A0000}"/>
    <cellStyle name="Normal 32 3 3 5" xfId="46383" xr:uid="{00000000-0005-0000-0000-0000B57A0000}"/>
    <cellStyle name="Normal 32 3 4" xfId="7057" xr:uid="{00000000-0005-0000-0000-0000B67A0000}"/>
    <cellStyle name="Normal 32 3 4 2" xfId="17976" xr:uid="{00000000-0005-0000-0000-0000B77A0000}"/>
    <cellStyle name="Normal 32 3 4 2 2" xfId="34287" xr:uid="{00000000-0005-0000-0000-0000B87A0000}"/>
    <cellStyle name="Normal 32 3 4 3" xfId="34286" xr:uid="{00000000-0005-0000-0000-0000B97A0000}"/>
    <cellStyle name="Normal 32 3 4 4" xfId="50745" xr:uid="{00000000-0005-0000-0000-0000BA7A0000}"/>
    <cellStyle name="Normal 32 3 5" xfId="4876" xr:uid="{00000000-0005-0000-0000-0000BB7A0000}"/>
    <cellStyle name="Normal 32 3 5 2" xfId="15795" xr:uid="{00000000-0005-0000-0000-0000BC7A0000}"/>
    <cellStyle name="Normal 32 3 5 2 2" xfId="34289" xr:uid="{00000000-0005-0000-0000-0000BD7A0000}"/>
    <cellStyle name="Normal 32 3 5 3" xfId="34288" xr:uid="{00000000-0005-0000-0000-0000BE7A0000}"/>
    <cellStyle name="Normal 32 3 5 4" xfId="48564" xr:uid="{00000000-0005-0000-0000-0000BF7A0000}"/>
    <cellStyle name="Normal 32 3 6" xfId="11433" xr:uid="{00000000-0005-0000-0000-0000C07A0000}"/>
    <cellStyle name="Normal 32 3 6 2" xfId="34290" xr:uid="{00000000-0005-0000-0000-0000C17A0000}"/>
    <cellStyle name="Normal 32 3 7" xfId="34271" xr:uid="{00000000-0005-0000-0000-0000C27A0000}"/>
    <cellStyle name="Normal 32 3 8" xfId="44202" xr:uid="{00000000-0005-0000-0000-0000C37A0000}"/>
    <cellStyle name="Normal 32 4" xfId="690" xr:uid="{00000000-0005-0000-0000-0000C47A0000}"/>
    <cellStyle name="Normal 32 4 2" xfId="1789" xr:uid="{00000000-0005-0000-0000-0000C57A0000}"/>
    <cellStyle name="Normal 32 4 2 2" xfId="3972" xr:uid="{00000000-0005-0000-0000-0000C67A0000}"/>
    <cellStyle name="Normal 32 4 2 2 2" xfId="10515" xr:uid="{00000000-0005-0000-0000-0000C77A0000}"/>
    <cellStyle name="Normal 32 4 2 2 2 2" xfId="21434" xr:uid="{00000000-0005-0000-0000-0000C87A0000}"/>
    <cellStyle name="Normal 32 4 2 2 2 2 2" xfId="34295" xr:uid="{00000000-0005-0000-0000-0000C97A0000}"/>
    <cellStyle name="Normal 32 4 2 2 2 3" xfId="34294" xr:uid="{00000000-0005-0000-0000-0000CA7A0000}"/>
    <cellStyle name="Normal 32 4 2 2 2 4" xfId="54203" xr:uid="{00000000-0005-0000-0000-0000CB7A0000}"/>
    <cellStyle name="Normal 32 4 2 2 3" xfId="14891" xr:uid="{00000000-0005-0000-0000-0000CC7A0000}"/>
    <cellStyle name="Normal 32 4 2 2 3 2" xfId="34296" xr:uid="{00000000-0005-0000-0000-0000CD7A0000}"/>
    <cellStyle name="Normal 32 4 2 2 4" xfId="34293" xr:uid="{00000000-0005-0000-0000-0000CE7A0000}"/>
    <cellStyle name="Normal 32 4 2 2 5" xfId="47660" xr:uid="{00000000-0005-0000-0000-0000CF7A0000}"/>
    <cellStyle name="Normal 32 4 2 3" xfId="8334" xr:uid="{00000000-0005-0000-0000-0000D07A0000}"/>
    <cellStyle name="Normal 32 4 2 3 2" xfId="19253" xr:uid="{00000000-0005-0000-0000-0000D17A0000}"/>
    <cellStyle name="Normal 32 4 2 3 2 2" xfId="34298" xr:uid="{00000000-0005-0000-0000-0000D27A0000}"/>
    <cellStyle name="Normal 32 4 2 3 3" xfId="34297" xr:uid="{00000000-0005-0000-0000-0000D37A0000}"/>
    <cellStyle name="Normal 32 4 2 3 4" xfId="52022" xr:uid="{00000000-0005-0000-0000-0000D47A0000}"/>
    <cellStyle name="Normal 32 4 2 4" xfId="6153" xr:uid="{00000000-0005-0000-0000-0000D57A0000}"/>
    <cellStyle name="Normal 32 4 2 4 2" xfId="17072" xr:uid="{00000000-0005-0000-0000-0000D67A0000}"/>
    <cellStyle name="Normal 32 4 2 4 2 2" xfId="34300" xr:uid="{00000000-0005-0000-0000-0000D77A0000}"/>
    <cellStyle name="Normal 32 4 2 4 3" xfId="34299" xr:uid="{00000000-0005-0000-0000-0000D87A0000}"/>
    <cellStyle name="Normal 32 4 2 4 4" xfId="49841" xr:uid="{00000000-0005-0000-0000-0000D97A0000}"/>
    <cellStyle name="Normal 32 4 2 5" xfId="12710" xr:uid="{00000000-0005-0000-0000-0000DA7A0000}"/>
    <cellStyle name="Normal 32 4 2 5 2" xfId="34301" xr:uid="{00000000-0005-0000-0000-0000DB7A0000}"/>
    <cellStyle name="Normal 32 4 2 6" xfId="34292" xr:uid="{00000000-0005-0000-0000-0000DC7A0000}"/>
    <cellStyle name="Normal 32 4 2 7" xfId="45479" xr:uid="{00000000-0005-0000-0000-0000DD7A0000}"/>
    <cellStyle name="Normal 32 4 3" xfId="2881" xr:uid="{00000000-0005-0000-0000-0000DE7A0000}"/>
    <cellStyle name="Normal 32 4 3 2" xfId="9424" xr:uid="{00000000-0005-0000-0000-0000DF7A0000}"/>
    <cellStyle name="Normal 32 4 3 2 2" xfId="20343" xr:uid="{00000000-0005-0000-0000-0000E07A0000}"/>
    <cellStyle name="Normal 32 4 3 2 2 2" xfId="34304" xr:uid="{00000000-0005-0000-0000-0000E17A0000}"/>
    <cellStyle name="Normal 32 4 3 2 3" xfId="34303" xr:uid="{00000000-0005-0000-0000-0000E27A0000}"/>
    <cellStyle name="Normal 32 4 3 2 4" xfId="53112" xr:uid="{00000000-0005-0000-0000-0000E37A0000}"/>
    <cellStyle name="Normal 32 4 3 3" xfId="13800" xr:uid="{00000000-0005-0000-0000-0000E47A0000}"/>
    <cellStyle name="Normal 32 4 3 3 2" xfId="34305" xr:uid="{00000000-0005-0000-0000-0000E57A0000}"/>
    <cellStyle name="Normal 32 4 3 4" xfId="34302" xr:uid="{00000000-0005-0000-0000-0000E67A0000}"/>
    <cellStyle name="Normal 32 4 3 5" xfId="46569" xr:uid="{00000000-0005-0000-0000-0000E77A0000}"/>
    <cellStyle name="Normal 32 4 4" xfId="7243" xr:uid="{00000000-0005-0000-0000-0000E87A0000}"/>
    <cellStyle name="Normal 32 4 4 2" xfId="18162" xr:uid="{00000000-0005-0000-0000-0000E97A0000}"/>
    <cellStyle name="Normal 32 4 4 2 2" xfId="34307" xr:uid="{00000000-0005-0000-0000-0000EA7A0000}"/>
    <cellStyle name="Normal 32 4 4 3" xfId="34306" xr:uid="{00000000-0005-0000-0000-0000EB7A0000}"/>
    <cellStyle name="Normal 32 4 4 4" xfId="50931" xr:uid="{00000000-0005-0000-0000-0000EC7A0000}"/>
    <cellStyle name="Normal 32 4 5" xfId="5062" xr:uid="{00000000-0005-0000-0000-0000ED7A0000}"/>
    <cellStyle name="Normal 32 4 5 2" xfId="15981" xr:uid="{00000000-0005-0000-0000-0000EE7A0000}"/>
    <cellStyle name="Normal 32 4 5 2 2" xfId="34309" xr:uid="{00000000-0005-0000-0000-0000EF7A0000}"/>
    <cellStyle name="Normal 32 4 5 3" xfId="34308" xr:uid="{00000000-0005-0000-0000-0000F07A0000}"/>
    <cellStyle name="Normal 32 4 5 4" xfId="48750" xr:uid="{00000000-0005-0000-0000-0000F17A0000}"/>
    <cellStyle name="Normal 32 4 6" xfId="11619" xr:uid="{00000000-0005-0000-0000-0000F27A0000}"/>
    <cellStyle name="Normal 32 4 6 2" xfId="34310" xr:uid="{00000000-0005-0000-0000-0000F37A0000}"/>
    <cellStyle name="Normal 32 4 7" xfId="34291" xr:uid="{00000000-0005-0000-0000-0000F47A0000}"/>
    <cellStyle name="Normal 32 4 8" xfId="44388" xr:uid="{00000000-0005-0000-0000-0000F57A0000}"/>
    <cellStyle name="Normal 32 5" xfId="788" xr:uid="{00000000-0005-0000-0000-0000F67A0000}"/>
    <cellStyle name="Normal 32 5 2" xfId="1887" xr:uid="{00000000-0005-0000-0000-0000F77A0000}"/>
    <cellStyle name="Normal 32 5 2 2" xfId="4070" xr:uid="{00000000-0005-0000-0000-0000F87A0000}"/>
    <cellStyle name="Normal 32 5 2 2 2" xfId="10613" xr:uid="{00000000-0005-0000-0000-0000F97A0000}"/>
    <cellStyle name="Normal 32 5 2 2 2 2" xfId="21532" xr:uid="{00000000-0005-0000-0000-0000FA7A0000}"/>
    <cellStyle name="Normal 32 5 2 2 2 2 2" xfId="34315" xr:uid="{00000000-0005-0000-0000-0000FB7A0000}"/>
    <cellStyle name="Normal 32 5 2 2 2 3" xfId="34314" xr:uid="{00000000-0005-0000-0000-0000FC7A0000}"/>
    <cellStyle name="Normal 32 5 2 2 2 4" xfId="54301" xr:uid="{00000000-0005-0000-0000-0000FD7A0000}"/>
    <cellStyle name="Normal 32 5 2 2 3" xfId="14989" xr:uid="{00000000-0005-0000-0000-0000FE7A0000}"/>
    <cellStyle name="Normal 32 5 2 2 3 2" xfId="34316" xr:uid="{00000000-0005-0000-0000-0000FF7A0000}"/>
    <cellStyle name="Normal 32 5 2 2 4" xfId="34313" xr:uid="{00000000-0005-0000-0000-0000007B0000}"/>
    <cellStyle name="Normal 32 5 2 2 5" xfId="47758" xr:uid="{00000000-0005-0000-0000-0000017B0000}"/>
    <cellStyle name="Normal 32 5 2 3" xfId="8432" xr:uid="{00000000-0005-0000-0000-0000027B0000}"/>
    <cellStyle name="Normal 32 5 2 3 2" xfId="19351" xr:uid="{00000000-0005-0000-0000-0000037B0000}"/>
    <cellStyle name="Normal 32 5 2 3 2 2" xfId="34318" xr:uid="{00000000-0005-0000-0000-0000047B0000}"/>
    <cellStyle name="Normal 32 5 2 3 3" xfId="34317" xr:uid="{00000000-0005-0000-0000-0000057B0000}"/>
    <cellStyle name="Normal 32 5 2 3 4" xfId="52120" xr:uid="{00000000-0005-0000-0000-0000067B0000}"/>
    <cellStyle name="Normal 32 5 2 4" xfId="6251" xr:uid="{00000000-0005-0000-0000-0000077B0000}"/>
    <cellStyle name="Normal 32 5 2 4 2" xfId="17170" xr:uid="{00000000-0005-0000-0000-0000087B0000}"/>
    <cellStyle name="Normal 32 5 2 4 2 2" xfId="34320" xr:uid="{00000000-0005-0000-0000-0000097B0000}"/>
    <cellStyle name="Normal 32 5 2 4 3" xfId="34319" xr:uid="{00000000-0005-0000-0000-00000A7B0000}"/>
    <cellStyle name="Normal 32 5 2 4 4" xfId="49939" xr:uid="{00000000-0005-0000-0000-00000B7B0000}"/>
    <cellStyle name="Normal 32 5 2 5" xfId="12808" xr:uid="{00000000-0005-0000-0000-00000C7B0000}"/>
    <cellStyle name="Normal 32 5 2 5 2" xfId="34321" xr:uid="{00000000-0005-0000-0000-00000D7B0000}"/>
    <cellStyle name="Normal 32 5 2 6" xfId="34312" xr:uid="{00000000-0005-0000-0000-00000E7B0000}"/>
    <cellStyle name="Normal 32 5 2 7" xfId="45577" xr:uid="{00000000-0005-0000-0000-00000F7B0000}"/>
    <cellStyle name="Normal 32 5 3" xfId="2979" xr:uid="{00000000-0005-0000-0000-0000107B0000}"/>
    <cellStyle name="Normal 32 5 3 2" xfId="9522" xr:uid="{00000000-0005-0000-0000-0000117B0000}"/>
    <cellStyle name="Normal 32 5 3 2 2" xfId="20441" xr:uid="{00000000-0005-0000-0000-0000127B0000}"/>
    <cellStyle name="Normal 32 5 3 2 2 2" xfId="34324" xr:uid="{00000000-0005-0000-0000-0000137B0000}"/>
    <cellStyle name="Normal 32 5 3 2 3" xfId="34323" xr:uid="{00000000-0005-0000-0000-0000147B0000}"/>
    <cellStyle name="Normal 32 5 3 2 4" xfId="53210" xr:uid="{00000000-0005-0000-0000-0000157B0000}"/>
    <cellStyle name="Normal 32 5 3 3" xfId="13898" xr:uid="{00000000-0005-0000-0000-0000167B0000}"/>
    <cellStyle name="Normal 32 5 3 3 2" xfId="34325" xr:uid="{00000000-0005-0000-0000-0000177B0000}"/>
    <cellStyle name="Normal 32 5 3 4" xfId="34322" xr:uid="{00000000-0005-0000-0000-0000187B0000}"/>
    <cellStyle name="Normal 32 5 3 5" xfId="46667" xr:uid="{00000000-0005-0000-0000-0000197B0000}"/>
    <cellStyle name="Normal 32 5 4" xfId="7341" xr:uid="{00000000-0005-0000-0000-00001A7B0000}"/>
    <cellStyle name="Normal 32 5 4 2" xfId="18260" xr:uid="{00000000-0005-0000-0000-00001B7B0000}"/>
    <cellStyle name="Normal 32 5 4 2 2" xfId="34327" xr:uid="{00000000-0005-0000-0000-00001C7B0000}"/>
    <cellStyle name="Normal 32 5 4 3" xfId="34326" xr:uid="{00000000-0005-0000-0000-00001D7B0000}"/>
    <cellStyle name="Normal 32 5 4 4" xfId="51029" xr:uid="{00000000-0005-0000-0000-00001E7B0000}"/>
    <cellStyle name="Normal 32 5 5" xfId="5160" xr:uid="{00000000-0005-0000-0000-00001F7B0000}"/>
    <cellStyle name="Normal 32 5 5 2" xfId="16079" xr:uid="{00000000-0005-0000-0000-0000207B0000}"/>
    <cellStyle name="Normal 32 5 5 2 2" xfId="34329" xr:uid="{00000000-0005-0000-0000-0000217B0000}"/>
    <cellStyle name="Normal 32 5 5 3" xfId="34328" xr:uid="{00000000-0005-0000-0000-0000227B0000}"/>
    <cellStyle name="Normal 32 5 5 4" xfId="48848" xr:uid="{00000000-0005-0000-0000-0000237B0000}"/>
    <cellStyle name="Normal 32 5 6" xfId="11717" xr:uid="{00000000-0005-0000-0000-0000247B0000}"/>
    <cellStyle name="Normal 32 5 6 2" xfId="34330" xr:uid="{00000000-0005-0000-0000-0000257B0000}"/>
    <cellStyle name="Normal 32 5 7" xfId="34311" xr:uid="{00000000-0005-0000-0000-0000267B0000}"/>
    <cellStyle name="Normal 32 5 8" xfId="44486" xr:uid="{00000000-0005-0000-0000-0000277B0000}"/>
    <cellStyle name="Normal 32 6" xfId="886" xr:uid="{00000000-0005-0000-0000-0000287B0000}"/>
    <cellStyle name="Normal 32 6 2" xfId="1985" xr:uid="{00000000-0005-0000-0000-0000297B0000}"/>
    <cellStyle name="Normal 32 6 2 2" xfId="4168" xr:uid="{00000000-0005-0000-0000-00002A7B0000}"/>
    <cellStyle name="Normal 32 6 2 2 2" xfId="10711" xr:uid="{00000000-0005-0000-0000-00002B7B0000}"/>
    <cellStyle name="Normal 32 6 2 2 2 2" xfId="21630" xr:uid="{00000000-0005-0000-0000-00002C7B0000}"/>
    <cellStyle name="Normal 32 6 2 2 2 2 2" xfId="34335" xr:uid="{00000000-0005-0000-0000-00002D7B0000}"/>
    <cellStyle name="Normal 32 6 2 2 2 3" xfId="34334" xr:uid="{00000000-0005-0000-0000-00002E7B0000}"/>
    <cellStyle name="Normal 32 6 2 2 2 4" xfId="54399" xr:uid="{00000000-0005-0000-0000-00002F7B0000}"/>
    <cellStyle name="Normal 32 6 2 2 3" xfId="15087" xr:uid="{00000000-0005-0000-0000-0000307B0000}"/>
    <cellStyle name="Normal 32 6 2 2 3 2" xfId="34336" xr:uid="{00000000-0005-0000-0000-0000317B0000}"/>
    <cellStyle name="Normal 32 6 2 2 4" xfId="34333" xr:uid="{00000000-0005-0000-0000-0000327B0000}"/>
    <cellStyle name="Normal 32 6 2 2 5" xfId="47856" xr:uid="{00000000-0005-0000-0000-0000337B0000}"/>
    <cellStyle name="Normal 32 6 2 3" xfId="8530" xr:uid="{00000000-0005-0000-0000-0000347B0000}"/>
    <cellStyle name="Normal 32 6 2 3 2" xfId="19449" xr:uid="{00000000-0005-0000-0000-0000357B0000}"/>
    <cellStyle name="Normal 32 6 2 3 2 2" xfId="34338" xr:uid="{00000000-0005-0000-0000-0000367B0000}"/>
    <cellStyle name="Normal 32 6 2 3 3" xfId="34337" xr:uid="{00000000-0005-0000-0000-0000377B0000}"/>
    <cellStyle name="Normal 32 6 2 3 4" xfId="52218" xr:uid="{00000000-0005-0000-0000-0000387B0000}"/>
    <cellStyle name="Normal 32 6 2 4" xfId="6349" xr:uid="{00000000-0005-0000-0000-0000397B0000}"/>
    <cellStyle name="Normal 32 6 2 4 2" xfId="17268" xr:uid="{00000000-0005-0000-0000-00003A7B0000}"/>
    <cellStyle name="Normal 32 6 2 4 2 2" xfId="34340" xr:uid="{00000000-0005-0000-0000-00003B7B0000}"/>
    <cellStyle name="Normal 32 6 2 4 3" xfId="34339" xr:uid="{00000000-0005-0000-0000-00003C7B0000}"/>
    <cellStyle name="Normal 32 6 2 4 4" xfId="50037" xr:uid="{00000000-0005-0000-0000-00003D7B0000}"/>
    <cellStyle name="Normal 32 6 2 5" xfId="12906" xr:uid="{00000000-0005-0000-0000-00003E7B0000}"/>
    <cellStyle name="Normal 32 6 2 5 2" xfId="34341" xr:uid="{00000000-0005-0000-0000-00003F7B0000}"/>
    <cellStyle name="Normal 32 6 2 6" xfId="34332" xr:uid="{00000000-0005-0000-0000-0000407B0000}"/>
    <cellStyle name="Normal 32 6 2 7" xfId="45675" xr:uid="{00000000-0005-0000-0000-0000417B0000}"/>
    <cellStyle name="Normal 32 6 3" xfId="3077" xr:uid="{00000000-0005-0000-0000-0000427B0000}"/>
    <cellStyle name="Normal 32 6 3 2" xfId="9620" xr:uid="{00000000-0005-0000-0000-0000437B0000}"/>
    <cellStyle name="Normal 32 6 3 2 2" xfId="20539" xr:uid="{00000000-0005-0000-0000-0000447B0000}"/>
    <cellStyle name="Normal 32 6 3 2 2 2" xfId="34344" xr:uid="{00000000-0005-0000-0000-0000457B0000}"/>
    <cellStyle name="Normal 32 6 3 2 3" xfId="34343" xr:uid="{00000000-0005-0000-0000-0000467B0000}"/>
    <cellStyle name="Normal 32 6 3 2 4" xfId="53308" xr:uid="{00000000-0005-0000-0000-0000477B0000}"/>
    <cellStyle name="Normal 32 6 3 3" xfId="13996" xr:uid="{00000000-0005-0000-0000-0000487B0000}"/>
    <cellStyle name="Normal 32 6 3 3 2" xfId="34345" xr:uid="{00000000-0005-0000-0000-0000497B0000}"/>
    <cellStyle name="Normal 32 6 3 4" xfId="34342" xr:uid="{00000000-0005-0000-0000-00004A7B0000}"/>
    <cellStyle name="Normal 32 6 3 5" xfId="46765" xr:uid="{00000000-0005-0000-0000-00004B7B0000}"/>
    <cellStyle name="Normal 32 6 4" xfId="7439" xr:uid="{00000000-0005-0000-0000-00004C7B0000}"/>
    <cellStyle name="Normal 32 6 4 2" xfId="18358" xr:uid="{00000000-0005-0000-0000-00004D7B0000}"/>
    <cellStyle name="Normal 32 6 4 2 2" xfId="34347" xr:uid="{00000000-0005-0000-0000-00004E7B0000}"/>
    <cellStyle name="Normal 32 6 4 3" xfId="34346" xr:uid="{00000000-0005-0000-0000-00004F7B0000}"/>
    <cellStyle name="Normal 32 6 4 4" xfId="51127" xr:uid="{00000000-0005-0000-0000-0000507B0000}"/>
    <cellStyle name="Normal 32 6 5" xfId="5258" xr:uid="{00000000-0005-0000-0000-0000517B0000}"/>
    <cellStyle name="Normal 32 6 5 2" xfId="16177" xr:uid="{00000000-0005-0000-0000-0000527B0000}"/>
    <cellStyle name="Normal 32 6 5 2 2" xfId="34349" xr:uid="{00000000-0005-0000-0000-0000537B0000}"/>
    <cellStyle name="Normal 32 6 5 3" xfId="34348" xr:uid="{00000000-0005-0000-0000-0000547B0000}"/>
    <cellStyle name="Normal 32 6 5 4" xfId="48946" xr:uid="{00000000-0005-0000-0000-0000557B0000}"/>
    <cellStyle name="Normal 32 6 6" xfId="11815" xr:uid="{00000000-0005-0000-0000-0000567B0000}"/>
    <cellStyle name="Normal 32 6 6 2" xfId="34350" xr:uid="{00000000-0005-0000-0000-0000577B0000}"/>
    <cellStyle name="Normal 32 6 7" xfId="34331" xr:uid="{00000000-0005-0000-0000-0000587B0000}"/>
    <cellStyle name="Normal 32 6 8" xfId="44584" xr:uid="{00000000-0005-0000-0000-0000597B0000}"/>
    <cellStyle name="Normal 32 7" xfId="998" xr:uid="{00000000-0005-0000-0000-00005A7B0000}"/>
    <cellStyle name="Normal 32 7 2" xfId="2096" xr:uid="{00000000-0005-0000-0000-00005B7B0000}"/>
    <cellStyle name="Normal 32 7 2 2" xfId="4279" xr:uid="{00000000-0005-0000-0000-00005C7B0000}"/>
    <cellStyle name="Normal 32 7 2 2 2" xfId="10822" xr:uid="{00000000-0005-0000-0000-00005D7B0000}"/>
    <cellStyle name="Normal 32 7 2 2 2 2" xfId="21741" xr:uid="{00000000-0005-0000-0000-00005E7B0000}"/>
    <cellStyle name="Normal 32 7 2 2 2 2 2" xfId="34355" xr:uid="{00000000-0005-0000-0000-00005F7B0000}"/>
    <cellStyle name="Normal 32 7 2 2 2 3" xfId="34354" xr:uid="{00000000-0005-0000-0000-0000607B0000}"/>
    <cellStyle name="Normal 32 7 2 2 2 4" xfId="54510" xr:uid="{00000000-0005-0000-0000-0000617B0000}"/>
    <cellStyle name="Normal 32 7 2 2 3" xfId="15198" xr:uid="{00000000-0005-0000-0000-0000627B0000}"/>
    <cellStyle name="Normal 32 7 2 2 3 2" xfId="34356" xr:uid="{00000000-0005-0000-0000-0000637B0000}"/>
    <cellStyle name="Normal 32 7 2 2 4" xfId="34353" xr:uid="{00000000-0005-0000-0000-0000647B0000}"/>
    <cellStyle name="Normal 32 7 2 2 5" xfId="47967" xr:uid="{00000000-0005-0000-0000-0000657B0000}"/>
    <cellStyle name="Normal 32 7 2 3" xfId="8641" xr:uid="{00000000-0005-0000-0000-0000667B0000}"/>
    <cellStyle name="Normal 32 7 2 3 2" xfId="19560" xr:uid="{00000000-0005-0000-0000-0000677B0000}"/>
    <cellStyle name="Normal 32 7 2 3 2 2" xfId="34358" xr:uid="{00000000-0005-0000-0000-0000687B0000}"/>
    <cellStyle name="Normal 32 7 2 3 3" xfId="34357" xr:uid="{00000000-0005-0000-0000-0000697B0000}"/>
    <cellStyle name="Normal 32 7 2 3 4" xfId="52329" xr:uid="{00000000-0005-0000-0000-00006A7B0000}"/>
    <cellStyle name="Normal 32 7 2 4" xfId="6460" xr:uid="{00000000-0005-0000-0000-00006B7B0000}"/>
    <cellStyle name="Normal 32 7 2 4 2" xfId="17379" xr:uid="{00000000-0005-0000-0000-00006C7B0000}"/>
    <cellStyle name="Normal 32 7 2 4 2 2" xfId="34360" xr:uid="{00000000-0005-0000-0000-00006D7B0000}"/>
    <cellStyle name="Normal 32 7 2 4 3" xfId="34359" xr:uid="{00000000-0005-0000-0000-00006E7B0000}"/>
    <cellStyle name="Normal 32 7 2 4 4" xfId="50148" xr:uid="{00000000-0005-0000-0000-00006F7B0000}"/>
    <cellStyle name="Normal 32 7 2 5" xfId="13017" xr:uid="{00000000-0005-0000-0000-0000707B0000}"/>
    <cellStyle name="Normal 32 7 2 5 2" xfId="34361" xr:uid="{00000000-0005-0000-0000-0000717B0000}"/>
    <cellStyle name="Normal 32 7 2 6" xfId="34352" xr:uid="{00000000-0005-0000-0000-0000727B0000}"/>
    <cellStyle name="Normal 32 7 2 7" xfId="45786" xr:uid="{00000000-0005-0000-0000-0000737B0000}"/>
    <cellStyle name="Normal 32 7 3" xfId="3188" xr:uid="{00000000-0005-0000-0000-0000747B0000}"/>
    <cellStyle name="Normal 32 7 3 2" xfId="9731" xr:uid="{00000000-0005-0000-0000-0000757B0000}"/>
    <cellStyle name="Normal 32 7 3 2 2" xfId="20650" xr:uid="{00000000-0005-0000-0000-0000767B0000}"/>
    <cellStyle name="Normal 32 7 3 2 2 2" xfId="34364" xr:uid="{00000000-0005-0000-0000-0000777B0000}"/>
    <cellStyle name="Normal 32 7 3 2 3" xfId="34363" xr:uid="{00000000-0005-0000-0000-0000787B0000}"/>
    <cellStyle name="Normal 32 7 3 2 4" xfId="53419" xr:uid="{00000000-0005-0000-0000-0000797B0000}"/>
    <cellStyle name="Normal 32 7 3 3" xfId="14107" xr:uid="{00000000-0005-0000-0000-00007A7B0000}"/>
    <cellStyle name="Normal 32 7 3 3 2" xfId="34365" xr:uid="{00000000-0005-0000-0000-00007B7B0000}"/>
    <cellStyle name="Normal 32 7 3 4" xfId="34362" xr:uid="{00000000-0005-0000-0000-00007C7B0000}"/>
    <cellStyle name="Normal 32 7 3 5" xfId="46876" xr:uid="{00000000-0005-0000-0000-00007D7B0000}"/>
    <cellStyle name="Normal 32 7 4" xfId="7550" xr:uid="{00000000-0005-0000-0000-00007E7B0000}"/>
    <cellStyle name="Normal 32 7 4 2" xfId="18469" xr:uid="{00000000-0005-0000-0000-00007F7B0000}"/>
    <cellStyle name="Normal 32 7 4 2 2" xfId="34367" xr:uid="{00000000-0005-0000-0000-0000807B0000}"/>
    <cellStyle name="Normal 32 7 4 3" xfId="34366" xr:uid="{00000000-0005-0000-0000-0000817B0000}"/>
    <cellStyle name="Normal 32 7 4 4" xfId="51238" xr:uid="{00000000-0005-0000-0000-0000827B0000}"/>
    <cellStyle name="Normal 32 7 5" xfId="5369" xr:uid="{00000000-0005-0000-0000-0000837B0000}"/>
    <cellStyle name="Normal 32 7 5 2" xfId="16288" xr:uid="{00000000-0005-0000-0000-0000847B0000}"/>
    <cellStyle name="Normal 32 7 5 2 2" xfId="34369" xr:uid="{00000000-0005-0000-0000-0000857B0000}"/>
    <cellStyle name="Normal 32 7 5 3" xfId="34368" xr:uid="{00000000-0005-0000-0000-0000867B0000}"/>
    <cellStyle name="Normal 32 7 5 4" xfId="49057" xr:uid="{00000000-0005-0000-0000-0000877B0000}"/>
    <cellStyle name="Normal 32 7 6" xfId="11926" xr:uid="{00000000-0005-0000-0000-0000887B0000}"/>
    <cellStyle name="Normal 32 7 6 2" xfId="34370" xr:uid="{00000000-0005-0000-0000-0000897B0000}"/>
    <cellStyle name="Normal 32 7 7" xfId="34351" xr:uid="{00000000-0005-0000-0000-00008A7B0000}"/>
    <cellStyle name="Normal 32 7 8" xfId="44695" xr:uid="{00000000-0005-0000-0000-00008B7B0000}"/>
    <cellStyle name="Normal 32 8" xfId="1084" xr:uid="{00000000-0005-0000-0000-00008C7B0000}"/>
    <cellStyle name="Normal 32 8 2" xfId="2182" xr:uid="{00000000-0005-0000-0000-00008D7B0000}"/>
    <cellStyle name="Normal 32 8 2 2" xfId="4365" xr:uid="{00000000-0005-0000-0000-00008E7B0000}"/>
    <cellStyle name="Normal 32 8 2 2 2" xfId="10908" xr:uid="{00000000-0005-0000-0000-00008F7B0000}"/>
    <cellStyle name="Normal 32 8 2 2 2 2" xfId="21827" xr:uid="{00000000-0005-0000-0000-0000907B0000}"/>
    <cellStyle name="Normal 32 8 2 2 2 2 2" xfId="34375" xr:uid="{00000000-0005-0000-0000-0000917B0000}"/>
    <cellStyle name="Normal 32 8 2 2 2 3" xfId="34374" xr:uid="{00000000-0005-0000-0000-0000927B0000}"/>
    <cellStyle name="Normal 32 8 2 2 2 4" xfId="54596" xr:uid="{00000000-0005-0000-0000-0000937B0000}"/>
    <cellStyle name="Normal 32 8 2 2 3" xfId="15284" xr:uid="{00000000-0005-0000-0000-0000947B0000}"/>
    <cellStyle name="Normal 32 8 2 2 3 2" xfId="34376" xr:uid="{00000000-0005-0000-0000-0000957B0000}"/>
    <cellStyle name="Normal 32 8 2 2 4" xfId="34373" xr:uid="{00000000-0005-0000-0000-0000967B0000}"/>
    <cellStyle name="Normal 32 8 2 2 5" xfId="48053" xr:uid="{00000000-0005-0000-0000-0000977B0000}"/>
    <cellStyle name="Normal 32 8 2 3" xfId="8727" xr:uid="{00000000-0005-0000-0000-0000987B0000}"/>
    <cellStyle name="Normal 32 8 2 3 2" xfId="19646" xr:uid="{00000000-0005-0000-0000-0000997B0000}"/>
    <cellStyle name="Normal 32 8 2 3 2 2" xfId="34378" xr:uid="{00000000-0005-0000-0000-00009A7B0000}"/>
    <cellStyle name="Normal 32 8 2 3 3" xfId="34377" xr:uid="{00000000-0005-0000-0000-00009B7B0000}"/>
    <cellStyle name="Normal 32 8 2 3 4" xfId="52415" xr:uid="{00000000-0005-0000-0000-00009C7B0000}"/>
    <cellStyle name="Normal 32 8 2 4" xfId="6546" xr:uid="{00000000-0005-0000-0000-00009D7B0000}"/>
    <cellStyle name="Normal 32 8 2 4 2" xfId="17465" xr:uid="{00000000-0005-0000-0000-00009E7B0000}"/>
    <cellStyle name="Normal 32 8 2 4 2 2" xfId="34380" xr:uid="{00000000-0005-0000-0000-00009F7B0000}"/>
    <cellStyle name="Normal 32 8 2 4 3" xfId="34379" xr:uid="{00000000-0005-0000-0000-0000A07B0000}"/>
    <cellStyle name="Normal 32 8 2 4 4" xfId="50234" xr:uid="{00000000-0005-0000-0000-0000A17B0000}"/>
    <cellStyle name="Normal 32 8 2 5" xfId="13103" xr:uid="{00000000-0005-0000-0000-0000A27B0000}"/>
    <cellStyle name="Normal 32 8 2 5 2" xfId="34381" xr:uid="{00000000-0005-0000-0000-0000A37B0000}"/>
    <cellStyle name="Normal 32 8 2 6" xfId="34372" xr:uid="{00000000-0005-0000-0000-0000A47B0000}"/>
    <cellStyle name="Normal 32 8 2 7" xfId="45872" xr:uid="{00000000-0005-0000-0000-0000A57B0000}"/>
    <cellStyle name="Normal 32 8 3" xfId="3274" xr:uid="{00000000-0005-0000-0000-0000A67B0000}"/>
    <cellStyle name="Normal 32 8 3 2" xfId="9817" xr:uid="{00000000-0005-0000-0000-0000A77B0000}"/>
    <cellStyle name="Normal 32 8 3 2 2" xfId="20736" xr:uid="{00000000-0005-0000-0000-0000A87B0000}"/>
    <cellStyle name="Normal 32 8 3 2 2 2" xfId="34384" xr:uid="{00000000-0005-0000-0000-0000A97B0000}"/>
    <cellStyle name="Normal 32 8 3 2 3" xfId="34383" xr:uid="{00000000-0005-0000-0000-0000AA7B0000}"/>
    <cellStyle name="Normal 32 8 3 2 4" xfId="53505" xr:uid="{00000000-0005-0000-0000-0000AB7B0000}"/>
    <cellStyle name="Normal 32 8 3 3" xfId="14193" xr:uid="{00000000-0005-0000-0000-0000AC7B0000}"/>
    <cellStyle name="Normal 32 8 3 3 2" xfId="34385" xr:uid="{00000000-0005-0000-0000-0000AD7B0000}"/>
    <cellStyle name="Normal 32 8 3 4" xfId="34382" xr:uid="{00000000-0005-0000-0000-0000AE7B0000}"/>
    <cellStyle name="Normal 32 8 3 5" xfId="46962" xr:uid="{00000000-0005-0000-0000-0000AF7B0000}"/>
    <cellStyle name="Normal 32 8 4" xfId="7636" xr:uid="{00000000-0005-0000-0000-0000B07B0000}"/>
    <cellStyle name="Normal 32 8 4 2" xfId="18555" xr:uid="{00000000-0005-0000-0000-0000B17B0000}"/>
    <cellStyle name="Normal 32 8 4 2 2" xfId="34387" xr:uid="{00000000-0005-0000-0000-0000B27B0000}"/>
    <cellStyle name="Normal 32 8 4 3" xfId="34386" xr:uid="{00000000-0005-0000-0000-0000B37B0000}"/>
    <cellStyle name="Normal 32 8 4 4" xfId="51324" xr:uid="{00000000-0005-0000-0000-0000B47B0000}"/>
    <cellStyle name="Normal 32 8 5" xfId="5455" xr:uid="{00000000-0005-0000-0000-0000B57B0000}"/>
    <cellStyle name="Normal 32 8 5 2" xfId="16374" xr:uid="{00000000-0005-0000-0000-0000B67B0000}"/>
    <cellStyle name="Normal 32 8 5 2 2" xfId="34389" xr:uid="{00000000-0005-0000-0000-0000B77B0000}"/>
    <cellStyle name="Normal 32 8 5 3" xfId="34388" xr:uid="{00000000-0005-0000-0000-0000B87B0000}"/>
    <cellStyle name="Normal 32 8 5 4" xfId="49143" xr:uid="{00000000-0005-0000-0000-0000B97B0000}"/>
    <cellStyle name="Normal 32 8 6" xfId="12012" xr:uid="{00000000-0005-0000-0000-0000BA7B0000}"/>
    <cellStyle name="Normal 32 8 6 2" xfId="34390" xr:uid="{00000000-0005-0000-0000-0000BB7B0000}"/>
    <cellStyle name="Normal 32 8 7" xfId="34371" xr:uid="{00000000-0005-0000-0000-0000BC7B0000}"/>
    <cellStyle name="Normal 32 8 8" xfId="44781" xr:uid="{00000000-0005-0000-0000-0000BD7B0000}"/>
    <cellStyle name="Normal 32 9" xfId="1182" xr:uid="{00000000-0005-0000-0000-0000BE7B0000}"/>
    <cellStyle name="Normal 32 9 2" xfId="2280" xr:uid="{00000000-0005-0000-0000-0000BF7B0000}"/>
    <cellStyle name="Normal 32 9 2 2" xfId="4463" xr:uid="{00000000-0005-0000-0000-0000C07B0000}"/>
    <cellStyle name="Normal 32 9 2 2 2" xfId="11006" xr:uid="{00000000-0005-0000-0000-0000C17B0000}"/>
    <cellStyle name="Normal 32 9 2 2 2 2" xfId="21925" xr:uid="{00000000-0005-0000-0000-0000C27B0000}"/>
    <cellStyle name="Normal 32 9 2 2 2 2 2" xfId="34395" xr:uid="{00000000-0005-0000-0000-0000C37B0000}"/>
    <cellStyle name="Normal 32 9 2 2 2 3" xfId="34394" xr:uid="{00000000-0005-0000-0000-0000C47B0000}"/>
    <cellStyle name="Normal 32 9 2 2 2 4" xfId="54694" xr:uid="{00000000-0005-0000-0000-0000C57B0000}"/>
    <cellStyle name="Normal 32 9 2 2 3" xfId="15382" xr:uid="{00000000-0005-0000-0000-0000C67B0000}"/>
    <cellStyle name="Normal 32 9 2 2 3 2" xfId="34396" xr:uid="{00000000-0005-0000-0000-0000C77B0000}"/>
    <cellStyle name="Normal 32 9 2 2 4" xfId="34393" xr:uid="{00000000-0005-0000-0000-0000C87B0000}"/>
    <cellStyle name="Normal 32 9 2 2 5" xfId="48151" xr:uid="{00000000-0005-0000-0000-0000C97B0000}"/>
    <cellStyle name="Normal 32 9 2 3" xfId="8825" xr:uid="{00000000-0005-0000-0000-0000CA7B0000}"/>
    <cellStyle name="Normal 32 9 2 3 2" xfId="19744" xr:uid="{00000000-0005-0000-0000-0000CB7B0000}"/>
    <cellStyle name="Normal 32 9 2 3 2 2" xfId="34398" xr:uid="{00000000-0005-0000-0000-0000CC7B0000}"/>
    <cellStyle name="Normal 32 9 2 3 3" xfId="34397" xr:uid="{00000000-0005-0000-0000-0000CD7B0000}"/>
    <cellStyle name="Normal 32 9 2 3 4" xfId="52513" xr:uid="{00000000-0005-0000-0000-0000CE7B0000}"/>
    <cellStyle name="Normal 32 9 2 4" xfId="6644" xr:uid="{00000000-0005-0000-0000-0000CF7B0000}"/>
    <cellStyle name="Normal 32 9 2 4 2" xfId="17563" xr:uid="{00000000-0005-0000-0000-0000D07B0000}"/>
    <cellStyle name="Normal 32 9 2 4 2 2" xfId="34400" xr:uid="{00000000-0005-0000-0000-0000D17B0000}"/>
    <cellStyle name="Normal 32 9 2 4 3" xfId="34399" xr:uid="{00000000-0005-0000-0000-0000D27B0000}"/>
    <cellStyle name="Normal 32 9 2 4 4" xfId="50332" xr:uid="{00000000-0005-0000-0000-0000D37B0000}"/>
    <cellStyle name="Normal 32 9 2 5" xfId="13201" xr:uid="{00000000-0005-0000-0000-0000D47B0000}"/>
    <cellStyle name="Normal 32 9 2 5 2" xfId="34401" xr:uid="{00000000-0005-0000-0000-0000D57B0000}"/>
    <cellStyle name="Normal 32 9 2 6" xfId="34392" xr:uid="{00000000-0005-0000-0000-0000D67B0000}"/>
    <cellStyle name="Normal 32 9 2 7" xfId="45970" xr:uid="{00000000-0005-0000-0000-0000D77B0000}"/>
    <cellStyle name="Normal 32 9 3" xfId="3372" xr:uid="{00000000-0005-0000-0000-0000D87B0000}"/>
    <cellStyle name="Normal 32 9 3 2" xfId="9915" xr:uid="{00000000-0005-0000-0000-0000D97B0000}"/>
    <cellStyle name="Normal 32 9 3 2 2" xfId="20834" xr:uid="{00000000-0005-0000-0000-0000DA7B0000}"/>
    <cellStyle name="Normal 32 9 3 2 2 2" xfId="34404" xr:uid="{00000000-0005-0000-0000-0000DB7B0000}"/>
    <cellStyle name="Normal 32 9 3 2 3" xfId="34403" xr:uid="{00000000-0005-0000-0000-0000DC7B0000}"/>
    <cellStyle name="Normal 32 9 3 2 4" xfId="53603" xr:uid="{00000000-0005-0000-0000-0000DD7B0000}"/>
    <cellStyle name="Normal 32 9 3 3" xfId="14291" xr:uid="{00000000-0005-0000-0000-0000DE7B0000}"/>
    <cellStyle name="Normal 32 9 3 3 2" xfId="34405" xr:uid="{00000000-0005-0000-0000-0000DF7B0000}"/>
    <cellStyle name="Normal 32 9 3 4" xfId="34402" xr:uid="{00000000-0005-0000-0000-0000E07B0000}"/>
    <cellStyle name="Normal 32 9 3 5" xfId="47060" xr:uid="{00000000-0005-0000-0000-0000E17B0000}"/>
    <cellStyle name="Normal 32 9 4" xfId="7734" xr:uid="{00000000-0005-0000-0000-0000E27B0000}"/>
    <cellStyle name="Normal 32 9 4 2" xfId="18653" xr:uid="{00000000-0005-0000-0000-0000E37B0000}"/>
    <cellStyle name="Normal 32 9 4 2 2" xfId="34407" xr:uid="{00000000-0005-0000-0000-0000E47B0000}"/>
    <cellStyle name="Normal 32 9 4 3" xfId="34406" xr:uid="{00000000-0005-0000-0000-0000E57B0000}"/>
    <cellStyle name="Normal 32 9 4 4" xfId="51422" xr:uid="{00000000-0005-0000-0000-0000E67B0000}"/>
    <cellStyle name="Normal 32 9 5" xfId="5553" xr:uid="{00000000-0005-0000-0000-0000E77B0000}"/>
    <cellStyle name="Normal 32 9 5 2" xfId="16472" xr:uid="{00000000-0005-0000-0000-0000E87B0000}"/>
    <cellStyle name="Normal 32 9 5 2 2" xfId="34409" xr:uid="{00000000-0005-0000-0000-0000E97B0000}"/>
    <cellStyle name="Normal 32 9 5 3" xfId="34408" xr:uid="{00000000-0005-0000-0000-0000EA7B0000}"/>
    <cellStyle name="Normal 32 9 5 4" xfId="49241" xr:uid="{00000000-0005-0000-0000-0000EB7B0000}"/>
    <cellStyle name="Normal 32 9 6" xfId="12110" xr:uid="{00000000-0005-0000-0000-0000EC7B0000}"/>
    <cellStyle name="Normal 32 9 6 2" xfId="34410" xr:uid="{00000000-0005-0000-0000-0000ED7B0000}"/>
    <cellStyle name="Normal 32 9 7" xfId="34391" xr:uid="{00000000-0005-0000-0000-0000EE7B0000}"/>
    <cellStyle name="Normal 32 9 8" xfId="44879" xr:uid="{00000000-0005-0000-0000-0000EF7B0000}"/>
    <cellStyle name="Normal 33" xfId="174" xr:uid="{00000000-0005-0000-0000-0000F07B0000}"/>
    <cellStyle name="Normal 33 10" xfId="1287" xr:uid="{00000000-0005-0000-0000-0000F17B0000}"/>
    <cellStyle name="Normal 33 10 2" xfId="2385" xr:uid="{00000000-0005-0000-0000-0000F27B0000}"/>
    <cellStyle name="Normal 33 10 2 2" xfId="4566" xr:uid="{00000000-0005-0000-0000-0000F37B0000}"/>
    <cellStyle name="Normal 33 10 2 2 2" xfId="11109" xr:uid="{00000000-0005-0000-0000-0000F47B0000}"/>
    <cellStyle name="Normal 33 10 2 2 2 2" xfId="22028" xr:uid="{00000000-0005-0000-0000-0000F57B0000}"/>
    <cellStyle name="Normal 33 10 2 2 2 2 2" xfId="34416" xr:uid="{00000000-0005-0000-0000-0000F67B0000}"/>
    <cellStyle name="Normal 33 10 2 2 2 3" xfId="34415" xr:uid="{00000000-0005-0000-0000-0000F77B0000}"/>
    <cellStyle name="Normal 33 10 2 2 2 4" xfId="54797" xr:uid="{00000000-0005-0000-0000-0000F87B0000}"/>
    <cellStyle name="Normal 33 10 2 2 3" xfId="15485" xr:uid="{00000000-0005-0000-0000-0000F97B0000}"/>
    <cellStyle name="Normal 33 10 2 2 3 2" xfId="34417" xr:uid="{00000000-0005-0000-0000-0000FA7B0000}"/>
    <cellStyle name="Normal 33 10 2 2 4" xfId="34414" xr:uid="{00000000-0005-0000-0000-0000FB7B0000}"/>
    <cellStyle name="Normal 33 10 2 2 5" xfId="48254" xr:uid="{00000000-0005-0000-0000-0000FC7B0000}"/>
    <cellStyle name="Normal 33 10 2 3" xfId="8928" xr:uid="{00000000-0005-0000-0000-0000FD7B0000}"/>
    <cellStyle name="Normal 33 10 2 3 2" xfId="19847" xr:uid="{00000000-0005-0000-0000-0000FE7B0000}"/>
    <cellStyle name="Normal 33 10 2 3 2 2" xfId="34419" xr:uid="{00000000-0005-0000-0000-0000FF7B0000}"/>
    <cellStyle name="Normal 33 10 2 3 3" xfId="34418" xr:uid="{00000000-0005-0000-0000-0000007C0000}"/>
    <cellStyle name="Normal 33 10 2 3 4" xfId="52616" xr:uid="{00000000-0005-0000-0000-0000017C0000}"/>
    <cellStyle name="Normal 33 10 2 4" xfId="6747" xr:uid="{00000000-0005-0000-0000-0000027C0000}"/>
    <cellStyle name="Normal 33 10 2 4 2" xfId="17666" xr:uid="{00000000-0005-0000-0000-0000037C0000}"/>
    <cellStyle name="Normal 33 10 2 4 2 2" xfId="34421" xr:uid="{00000000-0005-0000-0000-0000047C0000}"/>
    <cellStyle name="Normal 33 10 2 4 3" xfId="34420" xr:uid="{00000000-0005-0000-0000-0000057C0000}"/>
    <cellStyle name="Normal 33 10 2 4 4" xfId="50435" xr:uid="{00000000-0005-0000-0000-0000067C0000}"/>
    <cellStyle name="Normal 33 10 2 5" xfId="13304" xr:uid="{00000000-0005-0000-0000-0000077C0000}"/>
    <cellStyle name="Normal 33 10 2 5 2" xfId="34422" xr:uid="{00000000-0005-0000-0000-0000087C0000}"/>
    <cellStyle name="Normal 33 10 2 6" xfId="34413" xr:uid="{00000000-0005-0000-0000-0000097C0000}"/>
    <cellStyle name="Normal 33 10 2 7" xfId="46073" xr:uid="{00000000-0005-0000-0000-00000A7C0000}"/>
    <cellStyle name="Normal 33 10 3" xfId="3475" xr:uid="{00000000-0005-0000-0000-00000B7C0000}"/>
    <cellStyle name="Normal 33 10 3 2" xfId="10018" xr:uid="{00000000-0005-0000-0000-00000C7C0000}"/>
    <cellStyle name="Normal 33 10 3 2 2" xfId="20937" xr:uid="{00000000-0005-0000-0000-00000D7C0000}"/>
    <cellStyle name="Normal 33 10 3 2 2 2" xfId="34425" xr:uid="{00000000-0005-0000-0000-00000E7C0000}"/>
    <cellStyle name="Normal 33 10 3 2 3" xfId="34424" xr:uid="{00000000-0005-0000-0000-00000F7C0000}"/>
    <cellStyle name="Normal 33 10 3 2 4" xfId="53706" xr:uid="{00000000-0005-0000-0000-0000107C0000}"/>
    <cellStyle name="Normal 33 10 3 3" xfId="14394" xr:uid="{00000000-0005-0000-0000-0000117C0000}"/>
    <cellStyle name="Normal 33 10 3 3 2" xfId="34426" xr:uid="{00000000-0005-0000-0000-0000127C0000}"/>
    <cellStyle name="Normal 33 10 3 4" xfId="34423" xr:uid="{00000000-0005-0000-0000-0000137C0000}"/>
    <cellStyle name="Normal 33 10 3 5" xfId="47163" xr:uid="{00000000-0005-0000-0000-0000147C0000}"/>
    <cellStyle name="Normal 33 10 4" xfId="7837" xr:uid="{00000000-0005-0000-0000-0000157C0000}"/>
    <cellStyle name="Normal 33 10 4 2" xfId="18756" xr:uid="{00000000-0005-0000-0000-0000167C0000}"/>
    <cellStyle name="Normal 33 10 4 2 2" xfId="34428" xr:uid="{00000000-0005-0000-0000-0000177C0000}"/>
    <cellStyle name="Normal 33 10 4 3" xfId="34427" xr:uid="{00000000-0005-0000-0000-0000187C0000}"/>
    <cellStyle name="Normal 33 10 4 4" xfId="51525" xr:uid="{00000000-0005-0000-0000-0000197C0000}"/>
    <cellStyle name="Normal 33 10 5" xfId="5656" xr:uid="{00000000-0005-0000-0000-00001A7C0000}"/>
    <cellStyle name="Normal 33 10 5 2" xfId="16575" xr:uid="{00000000-0005-0000-0000-00001B7C0000}"/>
    <cellStyle name="Normal 33 10 5 2 2" xfId="34430" xr:uid="{00000000-0005-0000-0000-00001C7C0000}"/>
    <cellStyle name="Normal 33 10 5 3" xfId="34429" xr:uid="{00000000-0005-0000-0000-00001D7C0000}"/>
    <cellStyle name="Normal 33 10 5 4" xfId="49344" xr:uid="{00000000-0005-0000-0000-00001E7C0000}"/>
    <cellStyle name="Normal 33 10 6" xfId="12213" xr:uid="{00000000-0005-0000-0000-00001F7C0000}"/>
    <cellStyle name="Normal 33 10 6 2" xfId="34431" xr:uid="{00000000-0005-0000-0000-0000207C0000}"/>
    <cellStyle name="Normal 33 10 7" xfId="34412" xr:uid="{00000000-0005-0000-0000-0000217C0000}"/>
    <cellStyle name="Normal 33 10 8" xfId="44982" xr:uid="{00000000-0005-0000-0000-0000227C0000}"/>
    <cellStyle name="Normal 33 11" xfId="1406" xr:uid="{00000000-0005-0000-0000-0000237C0000}"/>
    <cellStyle name="Normal 33 11 2" xfId="3589" xr:uid="{00000000-0005-0000-0000-0000247C0000}"/>
    <cellStyle name="Normal 33 11 2 2" xfId="10132" xr:uid="{00000000-0005-0000-0000-0000257C0000}"/>
    <cellStyle name="Normal 33 11 2 2 2" xfId="21051" xr:uid="{00000000-0005-0000-0000-0000267C0000}"/>
    <cellStyle name="Normal 33 11 2 2 2 2" xfId="34435" xr:uid="{00000000-0005-0000-0000-0000277C0000}"/>
    <cellStyle name="Normal 33 11 2 2 3" xfId="34434" xr:uid="{00000000-0005-0000-0000-0000287C0000}"/>
    <cellStyle name="Normal 33 11 2 2 4" xfId="53820" xr:uid="{00000000-0005-0000-0000-0000297C0000}"/>
    <cellStyle name="Normal 33 11 2 3" xfId="14508" xr:uid="{00000000-0005-0000-0000-00002A7C0000}"/>
    <cellStyle name="Normal 33 11 2 3 2" xfId="34436" xr:uid="{00000000-0005-0000-0000-00002B7C0000}"/>
    <cellStyle name="Normal 33 11 2 4" xfId="34433" xr:uid="{00000000-0005-0000-0000-00002C7C0000}"/>
    <cellStyle name="Normal 33 11 2 5" xfId="47277" xr:uid="{00000000-0005-0000-0000-00002D7C0000}"/>
    <cellStyle name="Normal 33 11 3" xfId="7951" xr:uid="{00000000-0005-0000-0000-00002E7C0000}"/>
    <cellStyle name="Normal 33 11 3 2" xfId="18870" xr:uid="{00000000-0005-0000-0000-00002F7C0000}"/>
    <cellStyle name="Normal 33 11 3 2 2" xfId="34438" xr:uid="{00000000-0005-0000-0000-0000307C0000}"/>
    <cellStyle name="Normal 33 11 3 3" xfId="34437" xr:uid="{00000000-0005-0000-0000-0000317C0000}"/>
    <cellStyle name="Normal 33 11 3 4" xfId="51639" xr:uid="{00000000-0005-0000-0000-0000327C0000}"/>
    <cellStyle name="Normal 33 11 4" xfId="5770" xr:uid="{00000000-0005-0000-0000-0000337C0000}"/>
    <cellStyle name="Normal 33 11 4 2" xfId="16689" xr:uid="{00000000-0005-0000-0000-0000347C0000}"/>
    <cellStyle name="Normal 33 11 4 2 2" xfId="34440" xr:uid="{00000000-0005-0000-0000-0000357C0000}"/>
    <cellStyle name="Normal 33 11 4 3" xfId="34439" xr:uid="{00000000-0005-0000-0000-0000367C0000}"/>
    <cellStyle name="Normal 33 11 4 4" xfId="49458" xr:uid="{00000000-0005-0000-0000-0000377C0000}"/>
    <cellStyle name="Normal 33 11 5" xfId="12327" xr:uid="{00000000-0005-0000-0000-0000387C0000}"/>
    <cellStyle name="Normal 33 11 5 2" xfId="34441" xr:uid="{00000000-0005-0000-0000-0000397C0000}"/>
    <cellStyle name="Normal 33 11 6" xfId="34432" xr:uid="{00000000-0005-0000-0000-00003A7C0000}"/>
    <cellStyle name="Normal 33 11 7" xfId="45096" xr:uid="{00000000-0005-0000-0000-00003B7C0000}"/>
    <cellStyle name="Normal 33 12" xfId="2486" xr:uid="{00000000-0005-0000-0000-00003C7C0000}"/>
    <cellStyle name="Normal 33 12 2" xfId="9029" xr:uid="{00000000-0005-0000-0000-00003D7C0000}"/>
    <cellStyle name="Normal 33 12 2 2" xfId="19948" xr:uid="{00000000-0005-0000-0000-00003E7C0000}"/>
    <cellStyle name="Normal 33 12 2 2 2" xfId="34444" xr:uid="{00000000-0005-0000-0000-00003F7C0000}"/>
    <cellStyle name="Normal 33 12 2 3" xfId="34443" xr:uid="{00000000-0005-0000-0000-0000407C0000}"/>
    <cellStyle name="Normal 33 12 2 4" xfId="52717" xr:uid="{00000000-0005-0000-0000-0000417C0000}"/>
    <cellStyle name="Normal 33 12 3" xfId="13405" xr:uid="{00000000-0005-0000-0000-0000427C0000}"/>
    <cellStyle name="Normal 33 12 3 2" xfId="34445" xr:uid="{00000000-0005-0000-0000-0000437C0000}"/>
    <cellStyle name="Normal 33 12 4" xfId="34442" xr:uid="{00000000-0005-0000-0000-0000447C0000}"/>
    <cellStyle name="Normal 33 12 5" xfId="46174" xr:uid="{00000000-0005-0000-0000-0000457C0000}"/>
    <cellStyle name="Normal 33 13" xfId="6848" xr:uid="{00000000-0005-0000-0000-0000467C0000}"/>
    <cellStyle name="Normal 33 13 2" xfId="17767" xr:uid="{00000000-0005-0000-0000-0000477C0000}"/>
    <cellStyle name="Normal 33 13 2 2" xfId="34447" xr:uid="{00000000-0005-0000-0000-0000487C0000}"/>
    <cellStyle name="Normal 33 13 3" xfId="34446" xr:uid="{00000000-0005-0000-0000-0000497C0000}"/>
    <cellStyle name="Normal 33 13 4" xfId="50536" xr:uid="{00000000-0005-0000-0000-00004A7C0000}"/>
    <cellStyle name="Normal 33 14" xfId="4667" xr:uid="{00000000-0005-0000-0000-00004B7C0000}"/>
    <cellStyle name="Normal 33 14 2" xfId="15586" xr:uid="{00000000-0005-0000-0000-00004C7C0000}"/>
    <cellStyle name="Normal 33 14 2 2" xfId="34449" xr:uid="{00000000-0005-0000-0000-00004D7C0000}"/>
    <cellStyle name="Normal 33 14 3" xfId="34448" xr:uid="{00000000-0005-0000-0000-00004E7C0000}"/>
    <cellStyle name="Normal 33 14 4" xfId="48355" xr:uid="{00000000-0005-0000-0000-00004F7C0000}"/>
    <cellStyle name="Normal 33 15" xfId="11236" xr:uid="{00000000-0005-0000-0000-0000507C0000}"/>
    <cellStyle name="Normal 33 15 2" xfId="34450" xr:uid="{00000000-0005-0000-0000-0000517C0000}"/>
    <cellStyle name="Normal 33 16" xfId="34411" xr:uid="{00000000-0005-0000-0000-0000527C0000}"/>
    <cellStyle name="Normal 33 17" xfId="43993" xr:uid="{00000000-0005-0000-0000-0000537C0000}"/>
    <cellStyle name="Normal 33 2" xfId="341" xr:uid="{00000000-0005-0000-0000-0000547C0000}"/>
    <cellStyle name="Normal 33 2 2" xfId="604" xr:uid="{00000000-0005-0000-0000-0000557C0000}"/>
    <cellStyle name="Normal 33 2 2 2" xfId="1703" xr:uid="{00000000-0005-0000-0000-0000567C0000}"/>
    <cellStyle name="Normal 33 2 2 2 2" xfId="3886" xr:uid="{00000000-0005-0000-0000-0000577C0000}"/>
    <cellStyle name="Normal 33 2 2 2 2 2" xfId="10429" xr:uid="{00000000-0005-0000-0000-0000587C0000}"/>
    <cellStyle name="Normal 33 2 2 2 2 2 2" xfId="21348" xr:uid="{00000000-0005-0000-0000-0000597C0000}"/>
    <cellStyle name="Normal 33 2 2 2 2 2 2 2" xfId="34456" xr:uid="{00000000-0005-0000-0000-00005A7C0000}"/>
    <cellStyle name="Normal 33 2 2 2 2 2 3" xfId="34455" xr:uid="{00000000-0005-0000-0000-00005B7C0000}"/>
    <cellStyle name="Normal 33 2 2 2 2 2 4" xfId="54117" xr:uid="{00000000-0005-0000-0000-00005C7C0000}"/>
    <cellStyle name="Normal 33 2 2 2 2 3" xfId="14805" xr:uid="{00000000-0005-0000-0000-00005D7C0000}"/>
    <cellStyle name="Normal 33 2 2 2 2 3 2" xfId="34457" xr:uid="{00000000-0005-0000-0000-00005E7C0000}"/>
    <cellStyle name="Normal 33 2 2 2 2 4" xfId="34454" xr:uid="{00000000-0005-0000-0000-00005F7C0000}"/>
    <cellStyle name="Normal 33 2 2 2 2 5" xfId="47574" xr:uid="{00000000-0005-0000-0000-0000607C0000}"/>
    <cellStyle name="Normal 33 2 2 2 3" xfId="8248" xr:uid="{00000000-0005-0000-0000-0000617C0000}"/>
    <cellStyle name="Normal 33 2 2 2 3 2" xfId="19167" xr:uid="{00000000-0005-0000-0000-0000627C0000}"/>
    <cellStyle name="Normal 33 2 2 2 3 2 2" xfId="34459" xr:uid="{00000000-0005-0000-0000-0000637C0000}"/>
    <cellStyle name="Normal 33 2 2 2 3 3" xfId="34458" xr:uid="{00000000-0005-0000-0000-0000647C0000}"/>
    <cellStyle name="Normal 33 2 2 2 3 4" xfId="51936" xr:uid="{00000000-0005-0000-0000-0000657C0000}"/>
    <cellStyle name="Normal 33 2 2 2 4" xfId="6067" xr:uid="{00000000-0005-0000-0000-0000667C0000}"/>
    <cellStyle name="Normal 33 2 2 2 4 2" xfId="16986" xr:uid="{00000000-0005-0000-0000-0000677C0000}"/>
    <cellStyle name="Normal 33 2 2 2 4 2 2" xfId="34461" xr:uid="{00000000-0005-0000-0000-0000687C0000}"/>
    <cellStyle name="Normal 33 2 2 2 4 3" xfId="34460" xr:uid="{00000000-0005-0000-0000-0000697C0000}"/>
    <cellStyle name="Normal 33 2 2 2 4 4" xfId="49755" xr:uid="{00000000-0005-0000-0000-00006A7C0000}"/>
    <cellStyle name="Normal 33 2 2 2 5" xfId="12624" xr:uid="{00000000-0005-0000-0000-00006B7C0000}"/>
    <cellStyle name="Normal 33 2 2 2 5 2" xfId="34462" xr:uid="{00000000-0005-0000-0000-00006C7C0000}"/>
    <cellStyle name="Normal 33 2 2 2 6" xfId="34453" xr:uid="{00000000-0005-0000-0000-00006D7C0000}"/>
    <cellStyle name="Normal 33 2 2 2 7" xfId="45393" xr:uid="{00000000-0005-0000-0000-00006E7C0000}"/>
    <cellStyle name="Normal 33 2 2 3" xfId="2795" xr:uid="{00000000-0005-0000-0000-00006F7C0000}"/>
    <cellStyle name="Normal 33 2 2 3 2" xfId="9338" xr:uid="{00000000-0005-0000-0000-0000707C0000}"/>
    <cellStyle name="Normal 33 2 2 3 2 2" xfId="20257" xr:uid="{00000000-0005-0000-0000-0000717C0000}"/>
    <cellStyle name="Normal 33 2 2 3 2 2 2" xfId="34465" xr:uid="{00000000-0005-0000-0000-0000727C0000}"/>
    <cellStyle name="Normal 33 2 2 3 2 3" xfId="34464" xr:uid="{00000000-0005-0000-0000-0000737C0000}"/>
    <cellStyle name="Normal 33 2 2 3 2 4" xfId="53026" xr:uid="{00000000-0005-0000-0000-0000747C0000}"/>
    <cellStyle name="Normal 33 2 2 3 3" xfId="13714" xr:uid="{00000000-0005-0000-0000-0000757C0000}"/>
    <cellStyle name="Normal 33 2 2 3 3 2" xfId="34466" xr:uid="{00000000-0005-0000-0000-0000767C0000}"/>
    <cellStyle name="Normal 33 2 2 3 4" xfId="34463" xr:uid="{00000000-0005-0000-0000-0000777C0000}"/>
    <cellStyle name="Normal 33 2 2 3 5" xfId="46483" xr:uid="{00000000-0005-0000-0000-0000787C0000}"/>
    <cellStyle name="Normal 33 2 2 4" xfId="7157" xr:uid="{00000000-0005-0000-0000-0000797C0000}"/>
    <cellStyle name="Normal 33 2 2 4 2" xfId="18076" xr:uid="{00000000-0005-0000-0000-00007A7C0000}"/>
    <cellStyle name="Normal 33 2 2 4 2 2" xfId="34468" xr:uid="{00000000-0005-0000-0000-00007B7C0000}"/>
    <cellStyle name="Normal 33 2 2 4 3" xfId="34467" xr:uid="{00000000-0005-0000-0000-00007C7C0000}"/>
    <cellStyle name="Normal 33 2 2 4 4" xfId="50845" xr:uid="{00000000-0005-0000-0000-00007D7C0000}"/>
    <cellStyle name="Normal 33 2 2 5" xfId="4976" xr:uid="{00000000-0005-0000-0000-00007E7C0000}"/>
    <cellStyle name="Normal 33 2 2 5 2" xfId="15895" xr:uid="{00000000-0005-0000-0000-00007F7C0000}"/>
    <cellStyle name="Normal 33 2 2 5 2 2" xfId="34470" xr:uid="{00000000-0005-0000-0000-0000807C0000}"/>
    <cellStyle name="Normal 33 2 2 5 3" xfId="34469" xr:uid="{00000000-0005-0000-0000-0000817C0000}"/>
    <cellStyle name="Normal 33 2 2 5 4" xfId="48664" xr:uid="{00000000-0005-0000-0000-0000827C0000}"/>
    <cellStyle name="Normal 33 2 2 6" xfId="11533" xr:uid="{00000000-0005-0000-0000-0000837C0000}"/>
    <cellStyle name="Normal 33 2 2 6 2" xfId="34471" xr:uid="{00000000-0005-0000-0000-0000847C0000}"/>
    <cellStyle name="Normal 33 2 2 7" xfId="34452" xr:uid="{00000000-0005-0000-0000-0000857C0000}"/>
    <cellStyle name="Normal 33 2 2 8" xfId="44302" xr:uid="{00000000-0005-0000-0000-0000867C0000}"/>
    <cellStyle name="Normal 33 2 3" xfId="1505" xr:uid="{00000000-0005-0000-0000-0000877C0000}"/>
    <cellStyle name="Normal 33 2 3 2" xfId="3688" xr:uid="{00000000-0005-0000-0000-0000887C0000}"/>
    <cellStyle name="Normal 33 2 3 2 2" xfId="10231" xr:uid="{00000000-0005-0000-0000-0000897C0000}"/>
    <cellStyle name="Normal 33 2 3 2 2 2" xfId="21150" xr:uid="{00000000-0005-0000-0000-00008A7C0000}"/>
    <cellStyle name="Normal 33 2 3 2 2 2 2" xfId="34475" xr:uid="{00000000-0005-0000-0000-00008B7C0000}"/>
    <cellStyle name="Normal 33 2 3 2 2 3" xfId="34474" xr:uid="{00000000-0005-0000-0000-00008C7C0000}"/>
    <cellStyle name="Normal 33 2 3 2 2 4" xfId="53919" xr:uid="{00000000-0005-0000-0000-00008D7C0000}"/>
    <cellStyle name="Normal 33 2 3 2 3" xfId="14607" xr:uid="{00000000-0005-0000-0000-00008E7C0000}"/>
    <cellStyle name="Normal 33 2 3 2 3 2" xfId="34476" xr:uid="{00000000-0005-0000-0000-00008F7C0000}"/>
    <cellStyle name="Normal 33 2 3 2 4" xfId="34473" xr:uid="{00000000-0005-0000-0000-0000907C0000}"/>
    <cellStyle name="Normal 33 2 3 2 5" xfId="47376" xr:uid="{00000000-0005-0000-0000-0000917C0000}"/>
    <cellStyle name="Normal 33 2 3 3" xfId="8050" xr:uid="{00000000-0005-0000-0000-0000927C0000}"/>
    <cellStyle name="Normal 33 2 3 3 2" xfId="18969" xr:uid="{00000000-0005-0000-0000-0000937C0000}"/>
    <cellStyle name="Normal 33 2 3 3 2 2" xfId="34478" xr:uid="{00000000-0005-0000-0000-0000947C0000}"/>
    <cellStyle name="Normal 33 2 3 3 3" xfId="34477" xr:uid="{00000000-0005-0000-0000-0000957C0000}"/>
    <cellStyle name="Normal 33 2 3 3 4" xfId="51738" xr:uid="{00000000-0005-0000-0000-0000967C0000}"/>
    <cellStyle name="Normal 33 2 3 4" xfId="5869" xr:uid="{00000000-0005-0000-0000-0000977C0000}"/>
    <cellStyle name="Normal 33 2 3 4 2" xfId="16788" xr:uid="{00000000-0005-0000-0000-0000987C0000}"/>
    <cellStyle name="Normal 33 2 3 4 2 2" xfId="34480" xr:uid="{00000000-0005-0000-0000-0000997C0000}"/>
    <cellStyle name="Normal 33 2 3 4 3" xfId="34479" xr:uid="{00000000-0005-0000-0000-00009A7C0000}"/>
    <cellStyle name="Normal 33 2 3 4 4" xfId="49557" xr:uid="{00000000-0005-0000-0000-00009B7C0000}"/>
    <cellStyle name="Normal 33 2 3 5" xfId="12426" xr:uid="{00000000-0005-0000-0000-00009C7C0000}"/>
    <cellStyle name="Normal 33 2 3 5 2" xfId="34481" xr:uid="{00000000-0005-0000-0000-00009D7C0000}"/>
    <cellStyle name="Normal 33 2 3 6" xfId="34472" xr:uid="{00000000-0005-0000-0000-00009E7C0000}"/>
    <cellStyle name="Normal 33 2 3 7" xfId="45195" xr:uid="{00000000-0005-0000-0000-00009F7C0000}"/>
    <cellStyle name="Normal 33 2 4" xfId="2597" xr:uid="{00000000-0005-0000-0000-0000A07C0000}"/>
    <cellStyle name="Normal 33 2 4 2" xfId="9140" xr:uid="{00000000-0005-0000-0000-0000A17C0000}"/>
    <cellStyle name="Normal 33 2 4 2 2" xfId="20059" xr:uid="{00000000-0005-0000-0000-0000A27C0000}"/>
    <cellStyle name="Normal 33 2 4 2 2 2" xfId="34484" xr:uid="{00000000-0005-0000-0000-0000A37C0000}"/>
    <cellStyle name="Normal 33 2 4 2 3" xfId="34483" xr:uid="{00000000-0005-0000-0000-0000A47C0000}"/>
    <cellStyle name="Normal 33 2 4 2 4" xfId="52828" xr:uid="{00000000-0005-0000-0000-0000A57C0000}"/>
    <cellStyle name="Normal 33 2 4 3" xfId="13516" xr:uid="{00000000-0005-0000-0000-0000A67C0000}"/>
    <cellStyle name="Normal 33 2 4 3 2" xfId="34485" xr:uid="{00000000-0005-0000-0000-0000A77C0000}"/>
    <cellStyle name="Normal 33 2 4 4" xfId="34482" xr:uid="{00000000-0005-0000-0000-0000A87C0000}"/>
    <cellStyle name="Normal 33 2 4 5" xfId="46285" xr:uid="{00000000-0005-0000-0000-0000A97C0000}"/>
    <cellStyle name="Normal 33 2 5" xfId="6959" xr:uid="{00000000-0005-0000-0000-0000AA7C0000}"/>
    <cellStyle name="Normal 33 2 5 2" xfId="17878" xr:uid="{00000000-0005-0000-0000-0000AB7C0000}"/>
    <cellStyle name="Normal 33 2 5 2 2" xfId="34487" xr:uid="{00000000-0005-0000-0000-0000AC7C0000}"/>
    <cellStyle name="Normal 33 2 5 3" xfId="34486" xr:uid="{00000000-0005-0000-0000-0000AD7C0000}"/>
    <cellStyle name="Normal 33 2 5 4" xfId="50647" xr:uid="{00000000-0005-0000-0000-0000AE7C0000}"/>
    <cellStyle name="Normal 33 2 6" xfId="4778" xr:uid="{00000000-0005-0000-0000-0000AF7C0000}"/>
    <cellStyle name="Normal 33 2 6 2" xfId="15697" xr:uid="{00000000-0005-0000-0000-0000B07C0000}"/>
    <cellStyle name="Normal 33 2 6 2 2" xfId="34489" xr:uid="{00000000-0005-0000-0000-0000B17C0000}"/>
    <cellStyle name="Normal 33 2 6 3" xfId="34488" xr:uid="{00000000-0005-0000-0000-0000B27C0000}"/>
    <cellStyle name="Normal 33 2 6 4" xfId="48466" xr:uid="{00000000-0005-0000-0000-0000B37C0000}"/>
    <cellStyle name="Normal 33 2 7" xfId="11335" xr:uid="{00000000-0005-0000-0000-0000B47C0000}"/>
    <cellStyle name="Normal 33 2 7 2" xfId="34490" xr:uid="{00000000-0005-0000-0000-0000B57C0000}"/>
    <cellStyle name="Normal 33 2 8" xfId="34451" xr:uid="{00000000-0005-0000-0000-0000B67C0000}"/>
    <cellStyle name="Normal 33 2 9" xfId="44104" xr:uid="{00000000-0005-0000-0000-0000B77C0000}"/>
    <cellStyle name="Normal 33 3" xfId="504" xr:uid="{00000000-0005-0000-0000-0000B87C0000}"/>
    <cellStyle name="Normal 33 3 2" xfId="1604" xr:uid="{00000000-0005-0000-0000-0000B97C0000}"/>
    <cellStyle name="Normal 33 3 2 2" xfId="3787" xr:uid="{00000000-0005-0000-0000-0000BA7C0000}"/>
    <cellStyle name="Normal 33 3 2 2 2" xfId="10330" xr:uid="{00000000-0005-0000-0000-0000BB7C0000}"/>
    <cellStyle name="Normal 33 3 2 2 2 2" xfId="21249" xr:uid="{00000000-0005-0000-0000-0000BC7C0000}"/>
    <cellStyle name="Normal 33 3 2 2 2 2 2" xfId="34495" xr:uid="{00000000-0005-0000-0000-0000BD7C0000}"/>
    <cellStyle name="Normal 33 3 2 2 2 3" xfId="34494" xr:uid="{00000000-0005-0000-0000-0000BE7C0000}"/>
    <cellStyle name="Normal 33 3 2 2 2 4" xfId="54018" xr:uid="{00000000-0005-0000-0000-0000BF7C0000}"/>
    <cellStyle name="Normal 33 3 2 2 3" xfId="14706" xr:uid="{00000000-0005-0000-0000-0000C07C0000}"/>
    <cellStyle name="Normal 33 3 2 2 3 2" xfId="34496" xr:uid="{00000000-0005-0000-0000-0000C17C0000}"/>
    <cellStyle name="Normal 33 3 2 2 4" xfId="34493" xr:uid="{00000000-0005-0000-0000-0000C27C0000}"/>
    <cellStyle name="Normal 33 3 2 2 5" xfId="47475" xr:uid="{00000000-0005-0000-0000-0000C37C0000}"/>
    <cellStyle name="Normal 33 3 2 3" xfId="8149" xr:uid="{00000000-0005-0000-0000-0000C47C0000}"/>
    <cellStyle name="Normal 33 3 2 3 2" xfId="19068" xr:uid="{00000000-0005-0000-0000-0000C57C0000}"/>
    <cellStyle name="Normal 33 3 2 3 2 2" xfId="34498" xr:uid="{00000000-0005-0000-0000-0000C67C0000}"/>
    <cellStyle name="Normal 33 3 2 3 3" xfId="34497" xr:uid="{00000000-0005-0000-0000-0000C77C0000}"/>
    <cellStyle name="Normal 33 3 2 3 4" xfId="51837" xr:uid="{00000000-0005-0000-0000-0000C87C0000}"/>
    <cellStyle name="Normal 33 3 2 4" xfId="5968" xr:uid="{00000000-0005-0000-0000-0000C97C0000}"/>
    <cellStyle name="Normal 33 3 2 4 2" xfId="16887" xr:uid="{00000000-0005-0000-0000-0000CA7C0000}"/>
    <cellStyle name="Normal 33 3 2 4 2 2" xfId="34500" xr:uid="{00000000-0005-0000-0000-0000CB7C0000}"/>
    <cellStyle name="Normal 33 3 2 4 3" xfId="34499" xr:uid="{00000000-0005-0000-0000-0000CC7C0000}"/>
    <cellStyle name="Normal 33 3 2 4 4" xfId="49656" xr:uid="{00000000-0005-0000-0000-0000CD7C0000}"/>
    <cellStyle name="Normal 33 3 2 5" xfId="12525" xr:uid="{00000000-0005-0000-0000-0000CE7C0000}"/>
    <cellStyle name="Normal 33 3 2 5 2" xfId="34501" xr:uid="{00000000-0005-0000-0000-0000CF7C0000}"/>
    <cellStyle name="Normal 33 3 2 6" xfId="34492" xr:uid="{00000000-0005-0000-0000-0000D07C0000}"/>
    <cellStyle name="Normal 33 3 2 7" xfId="45294" xr:uid="{00000000-0005-0000-0000-0000D17C0000}"/>
    <cellStyle name="Normal 33 3 3" xfId="2696" xr:uid="{00000000-0005-0000-0000-0000D27C0000}"/>
    <cellStyle name="Normal 33 3 3 2" xfId="9239" xr:uid="{00000000-0005-0000-0000-0000D37C0000}"/>
    <cellStyle name="Normal 33 3 3 2 2" xfId="20158" xr:uid="{00000000-0005-0000-0000-0000D47C0000}"/>
    <cellStyle name="Normal 33 3 3 2 2 2" xfId="34504" xr:uid="{00000000-0005-0000-0000-0000D57C0000}"/>
    <cellStyle name="Normal 33 3 3 2 3" xfId="34503" xr:uid="{00000000-0005-0000-0000-0000D67C0000}"/>
    <cellStyle name="Normal 33 3 3 2 4" xfId="52927" xr:uid="{00000000-0005-0000-0000-0000D77C0000}"/>
    <cellStyle name="Normal 33 3 3 3" xfId="13615" xr:uid="{00000000-0005-0000-0000-0000D87C0000}"/>
    <cellStyle name="Normal 33 3 3 3 2" xfId="34505" xr:uid="{00000000-0005-0000-0000-0000D97C0000}"/>
    <cellStyle name="Normal 33 3 3 4" xfId="34502" xr:uid="{00000000-0005-0000-0000-0000DA7C0000}"/>
    <cellStyle name="Normal 33 3 3 5" xfId="46384" xr:uid="{00000000-0005-0000-0000-0000DB7C0000}"/>
    <cellStyle name="Normal 33 3 4" xfId="7058" xr:uid="{00000000-0005-0000-0000-0000DC7C0000}"/>
    <cellStyle name="Normal 33 3 4 2" xfId="17977" xr:uid="{00000000-0005-0000-0000-0000DD7C0000}"/>
    <cellStyle name="Normal 33 3 4 2 2" xfId="34507" xr:uid="{00000000-0005-0000-0000-0000DE7C0000}"/>
    <cellStyle name="Normal 33 3 4 3" xfId="34506" xr:uid="{00000000-0005-0000-0000-0000DF7C0000}"/>
    <cellStyle name="Normal 33 3 4 4" xfId="50746" xr:uid="{00000000-0005-0000-0000-0000E07C0000}"/>
    <cellStyle name="Normal 33 3 5" xfId="4877" xr:uid="{00000000-0005-0000-0000-0000E17C0000}"/>
    <cellStyle name="Normal 33 3 5 2" xfId="15796" xr:uid="{00000000-0005-0000-0000-0000E27C0000}"/>
    <cellStyle name="Normal 33 3 5 2 2" xfId="34509" xr:uid="{00000000-0005-0000-0000-0000E37C0000}"/>
    <cellStyle name="Normal 33 3 5 3" xfId="34508" xr:uid="{00000000-0005-0000-0000-0000E47C0000}"/>
    <cellStyle name="Normal 33 3 5 4" xfId="48565" xr:uid="{00000000-0005-0000-0000-0000E57C0000}"/>
    <cellStyle name="Normal 33 3 6" xfId="11434" xr:uid="{00000000-0005-0000-0000-0000E67C0000}"/>
    <cellStyle name="Normal 33 3 6 2" xfId="34510" xr:uid="{00000000-0005-0000-0000-0000E77C0000}"/>
    <cellStyle name="Normal 33 3 7" xfId="34491" xr:uid="{00000000-0005-0000-0000-0000E87C0000}"/>
    <cellStyle name="Normal 33 3 8" xfId="44203" xr:uid="{00000000-0005-0000-0000-0000E97C0000}"/>
    <cellStyle name="Normal 33 4" xfId="691" xr:uid="{00000000-0005-0000-0000-0000EA7C0000}"/>
    <cellStyle name="Normal 33 4 2" xfId="1790" xr:uid="{00000000-0005-0000-0000-0000EB7C0000}"/>
    <cellStyle name="Normal 33 4 2 2" xfId="3973" xr:uid="{00000000-0005-0000-0000-0000EC7C0000}"/>
    <cellStyle name="Normal 33 4 2 2 2" xfId="10516" xr:uid="{00000000-0005-0000-0000-0000ED7C0000}"/>
    <cellStyle name="Normal 33 4 2 2 2 2" xfId="21435" xr:uid="{00000000-0005-0000-0000-0000EE7C0000}"/>
    <cellStyle name="Normal 33 4 2 2 2 2 2" xfId="34515" xr:uid="{00000000-0005-0000-0000-0000EF7C0000}"/>
    <cellStyle name="Normal 33 4 2 2 2 3" xfId="34514" xr:uid="{00000000-0005-0000-0000-0000F07C0000}"/>
    <cellStyle name="Normal 33 4 2 2 2 4" xfId="54204" xr:uid="{00000000-0005-0000-0000-0000F17C0000}"/>
    <cellStyle name="Normal 33 4 2 2 3" xfId="14892" xr:uid="{00000000-0005-0000-0000-0000F27C0000}"/>
    <cellStyle name="Normal 33 4 2 2 3 2" xfId="34516" xr:uid="{00000000-0005-0000-0000-0000F37C0000}"/>
    <cellStyle name="Normal 33 4 2 2 4" xfId="34513" xr:uid="{00000000-0005-0000-0000-0000F47C0000}"/>
    <cellStyle name="Normal 33 4 2 2 5" xfId="47661" xr:uid="{00000000-0005-0000-0000-0000F57C0000}"/>
    <cellStyle name="Normal 33 4 2 3" xfId="8335" xr:uid="{00000000-0005-0000-0000-0000F67C0000}"/>
    <cellStyle name="Normal 33 4 2 3 2" xfId="19254" xr:uid="{00000000-0005-0000-0000-0000F77C0000}"/>
    <cellStyle name="Normal 33 4 2 3 2 2" xfId="34518" xr:uid="{00000000-0005-0000-0000-0000F87C0000}"/>
    <cellStyle name="Normal 33 4 2 3 3" xfId="34517" xr:uid="{00000000-0005-0000-0000-0000F97C0000}"/>
    <cellStyle name="Normal 33 4 2 3 4" xfId="52023" xr:uid="{00000000-0005-0000-0000-0000FA7C0000}"/>
    <cellStyle name="Normal 33 4 2 4" xfId="6154" xr:uid="{00000000-0005-0000-0000-0000FB7C0000}"/>
    <cellStyle name="Normal 33 4 2 4 2" xfId="17073" xr:uid="{00000000-0005-0000-0000-0000FC7C0000}"/>
    <cellStyle name="Normal 33 4 2 4 2 2" xfId="34520" xr:uid="{00000000-0005-0000-0000-0000FD7C0000}"/>
    <cellStyle name="Normal 33 4 2 4 3" xfId="34519" xr:uid="{00000000-0005-0000-0000-0000FE7C0000}"/>
    <cellStyle name="Normal 33 4 2 4 4" xfId="49842" xr:uid="{00000000-0005-0000-0000-0000FF7C0000}"/>
    <cellStyle name="Normal 33 4 2 5" xfId="12711" xr:uid="{00000000-0005-0000-0000-0000007D0000}"/>
    <cellStyle name="Normal 33 4 2 5 2" xfId="34521" xr:uid="{00000000-0005-0000-0000-0000017D0000}"/>
    <cellStyle name="Normal 33 4 2 6" xfId="34512" xr:uid="{00000000-0005-0000-0000-0000027D0000}"/>
    <cellStyle name="Normal 33 4 2 7" xfId="45480" xr:uid="{00000000-0005-0000-0000-0000037D0000}"/>
    <cellStyle name="Normal 33 4 3" xfId="2882" xr:uid="{00000000-0005-0000-0000-0000047D0000}"/>
    <cellStyle name="Normal 33 4 3 2" xfId="9425" xr:uid="{00000000-0005-0000-0000-0000057D0000}"/>
    <cellStyle name="Normal 33 4 3 2 2" xfId="20344" xr:uid="{00000000-0005-0000-0000-0000067D0000}"/>
    <cellStyle name="Normal 33 4 3 2 2 2" xfId="34524" xr:uid="{00000000-0005-0000-0000-0000077D0000}"/>
    <cellStyle name="Normal 33 4 3 2 3" xfId="34523" xr:uid="{00000000-0005-0000-0000-0000087D0000}"/>
    <cellStyle name="Normal 33 4 3 2 4" xfId="53113" xr:uid="{00000000-0005-0000-0000-0000097D0000}"/>
    <cellStyle name="Normal 33 4 3 3" xfId="13801" xr:uid="{00000000-0005-0000-0000-00000A7D0000}"/>
    <cellStyle name="Normal 33 4 3 3 2" xfId="34525" xr:uid="{00000000-0005-0000-0000-00000B7D0000}"/>
    <cellStyle name="Normal 33 4 3 4" xfId="34522" xr:uid="{00000000-0005-0000-0000-00000C7D0000}"/>
    <cellStyle name="Normal 33 4 3 5" xfId="46570" xr:uid="{00000000-0005-0000-0000-00000D7D0000}"/>
    <cellStyle name="Normal 33 4 4" xfId="7244" xr:uid="{00000000-0005-0000-0000-00000E7D0000}"/>
    <cellStyle name="Normal 33 4 4 2" xfId="18163" xr:uid="{00000000-0005-0000-0000-00000F7D0000}"/>
    <cellStyle name="Normal 33 4 4 2 2" xfId="34527" xr:uid="{00000000-0005-0000-0000-0000107D0000}"/>
    <cellStyle name="Normal 33 4 4 3" xfId="34526" xr:uid="{00000000-0005-0000-0000-0000117D0000}"/>
    <cellStyle name="Normal 33 4 4 4" xfId="50932" xr:uid="{00000000-0005-0000-0000-0000127D0000}"/>
    <cellStyle name="Normal 33 4 5" xfId="5063" xr:uid="{00000000-0005-0000-0000-0000137D0000}"/>
    <cellStyle name="Normal 33 4 5 2" xfId="15982" xr:uid="{00000000-0005-0000-0000-0000147D0000}"/>
    <cellStyle name="Normal 33 4 5 2 2" xfId="34529" xr:uid="{00000000-0005-0000-0000-0000157D0000}"/>
    <cellStyle name="Normal 33 4 5 3" xfId="34528" xr:uid="{00000000-0005-0000-0000-0000167D0000}"/>
    <cellStyle name="Normal 33 4 5 4" xfId="48751" xr:uid="{00000000-0005-0000-0000-0000177D0000}"/>
    <cellStyle name="Normal 33 4 6" xfId="11620" xr:uid="{00000000-0005-0000-0000-0000187D0000}"/>
    <cellStyle name="Normal 33 4 6 2" xfId="34530" xr:uid="{00000000-0005-0000-0000-0000197D0000}"/>
    <cellStyle name="Normal 33 4 7" xfId="34511" xr:uid="{00000000-0005-0000-0000-00001A7D0000}"/>
    <cellStyle name="Normal 33 4 8" xfId="44389" xr:uid="{00000000-0005-0000-0000-00001B7D0000}"/>
    <cellStyle name="Normal 33 5" xfId="789" xr:uid="{00000000-0005-0000-0000-00001C7D0000}"/>
    <cellStyle name="Normal 33 5 2" xfId="1888" xr:uid="{00000000-0005-0000-0000-00001D7D0000}"/>
    <cellStyle name="Normal 33 5 2 2" xfId="4071" xr:uid="{00000000-0005-0000-0000-00001E7D0000}"/>
    <cellStyle name="Normal 33 5 2 2 2" xfId="10614" xr:uid="{00000000-0005-0000-0000-00001F7D0000}"/>
    <cellStyle name="Normal 33 5 2 2 2 2" xfId="21533" xr:uid="{00000000-0005-0000-0000-0000207D0000}"/>
    <cellStyle name="Normal 33 5 2 2 2 2 2" xfId="34535" xr:uid="{00000000-0005-0000-0000-0000217D0000}"/>
    <cellStyle name="Normal 33 5 2 2 2 3" xfId="34534" xr:uid="{00000000-0005-0000-0000-0000227D0000}"/>
    <cellStyle name="Normal 33 5 2 2 2 4" xfId="54302" xr:uid="{00000000-0005-0000-0000-0000237D0000}"/>
    <cellStyle name="Normal 33 5 2 2 3" xfId="14990" xr:uid="{00000000-0005-0000-0000-0000247D0000}"/>
    <cellStyle name="Normal 33 5 2 2 3 2" xfId="34536" xr:uid="{00000000-0005-0000-0000-0000257D0000}"/>
    <cellStyle name="Normal 33 5 2 2 4" xfId="34533" xr:uid="{00000000-0005-0000-0000-0000267D0000}"/>
    <cellStyle name="Normal 33 5 2 2 5" xfId="47759" xr:uid="{00000000-0005-0000-0000-0000277D0000}"/>
    <cellStyle name="Normal 33 5 2 3" xfId="8433" xr:uid="{00000000-0005-0000-0000-0000287D0000}"/>
    <cellStyle name="Normal 33 5 2 3 2" xfId="19352" xr:uid="{00000000-0005-0000-0000-0000297D0000}"/>
    <cellStyle name="Normal 33 5 2 3 2 2" xfId="34538" xr:uid="{00000000-0005-0000-0000-00002A7D0000}"/>
    <cellStyle name="Normal 33 5 2 3 3" xfId="34537" xr:uid="{00000000-0005-0000-0000-00002B7D0000}"/>
    <cellStyle name="Normal 33 5 2 3 4" xfId="52121" xr:uid="{00000000-0005-0000-0000-00002C7D0000}"/>
    <cellStyle name="Normal 33 5 2 4" xfId="6252" xr:uid="{00000000-0005-0000-0000-00002D7D0000}"/>
    <cellStyle name="Normal 33 5 2 4 2" xfId="17171" xr:uid="{00000000-0005-0000-0000-00002E7D0000}"/>
    <cellStyle name="Normal 33 5 2 4 2 2" xfId="34540" xr:uid="{00000000-0005-0000-0000-00002F7D0000}"/>
    <cellStyle name="Normal 33 5 2 4 3" xfId="34539" xr:uid="{00000000-0005-0000-0000-0000307D0000}"/>
    <cellStyle name="Normal 33 5 2 4 4" xfId="49940" xr:uid="{00000000-0005-0000-0000-0000317D0000}"/>
    <cellStyle name="Normal 33 5 2 5" xfId="12809" xr:uid="{00000000-0005-0000-0000-0000327D0000}"/>
    <cellStyle name="Normal 33 5 2 5 2" xfId="34541" xr:uid="{00000000-0005-0000-0000-0000337D0000}"/>
    <cellStyle name="Normal 33 5 2 6" xfId="34532" xr:uid="{00000000-0005-0000-0000-0000347D0000}"/>
    <cellStyle name="Normal 33 5 2 7" xfId="45578" xr:uid="{00000000-0005-0000-0000-0000357D0000}"/>
    <cellStyle name="Normal 33 5 3" xfId="2980" xr:uid="{00000000-0005-0000-0000-0000367D0000}"/>
    <cellStyle name="Normal 33 5 3 2" xfId="9523" xr:uid="{00000000-0005-0000-0000-0000377D0000}"/>
    <cellStyle name="Normal 33 5 3 2 2" xfId="20442" xr:uid="{00000000-0005-0000-0000-0000387D0000}"/>
    <cellStyle name="Normal 33 5 3 2 2 2" xfId="34544" xr:uid="{00000000-0005-0000-0000-0000397D0000}"/>
    <cellStyle name="Normal 33 5 3 2 3" xfId="34543" xr:uid="{00000000-0005-0000-0000-00003A7D0000}"/>
    <cellStyle name="Normal 33 5 3 2 4" xfId="53211" xr:uid="{00000000-0005-0000-0000-00003B7D0000}"/>
    <cellStyle name="Normal 33 5 3 3" xfId="13899" xr:uid="{00000000-0005-0000-0000-00003C7D0000}"/>
    <cellStyle name="Normal 33 5 3 3 2" xfId="34545" xr:uid="{00000000-0005-0000-0000-00003D7D0000}"/>
    <cellStyle name="Normal 33 5 3 4" xfId="34542" xr:uid="{00000000-0005-0000-0000-00003E7D0000}"/>
    <cellStyle name="Normal 33 5 3 5" xfId="46668" xr:uid="{00000000-0005-0000-0000-00003F7D0000}"/>
    <cellStyle name="Normal 33 5 4" xfId="7342" xr:uid="{00000000-0005-0000-0000-0000407D0000}"/>
    <cellStyle name="Normal 33 5 4 2" xfId="18261" xr:uid="{00000000-0005-0000-0000-0000417D0000}"/>
    <cellStyle name="Normal 33 5 4 2 2" xfId="34547" xr:uid="{00000000-0005-0000-0000-0000427D0000}"/>
    <cellStyle name="Normal 33 5 4 3" xfId="34546" xr:uid="{00000000-0005-0000-0000-0000437D0000}"/>
    <cellStyle name="Normal 33 5 4 4" xfId="51030" xr:uid="{00000000-0005-0000-0000-0000447D0000}"/>
    <cellStyle name="Normal 33 5 5" xfId="5161" xr:uid="{00000000-0005-0000-0000-0000457D0000}"/>
    <cellStyle name="Normal 33 5 5 2" xfId="16080" xr:uid="{00000000-0005-0000-0000-0000467D0000}"/>
    <cellStyle name="Normal 33 5 5 2 2" xfId="34549" xr:uid="{00000000-0005-0000-0000-0000477D0000}"/>
    <cellStyle name="Normal 33 5 5 3" xfId="34548" xr:uid="{00000000-0005-0000-0000-0000487D0000}"/>
    <cellStyle name="Normal 33 5 5 4" xfId="48849" xr:uid="{00000000-0005-0000-0000-0000497D0000}"/>
    <cellStyle name="Normal 33 5 6" xfId="11718" xr:uid="{00000000-0005-0000-0000-00004A7D0000}"/>
    <cellStyle name="Normal 33 5 6 2" xfId="34550" xr:uid="{00000000-0005-0000-0000-00004B7D0000}"/>
    <cellStyle name="Normal 33 5 7" xfId="34531" xr:uid="{00000000-0005-0000-0000-00004C7D0000}"/>
    <cellStyle name="Normal 33 5 8" xfId="44487" xr:uid="{00000000-0005-0000-0000-00004D7D0000}"/>
    <cellStyle name="Normal 33 6" xfId="887" xr:uid="{00000000-0005-0000-0000-00004E7D0000}"/>
    <cellStyle name="Normal 33 6 2" xfId="1986" xr:uid="{00000000-0005-0000-0000-00004F7D0000}"/>
    <cellStyle name="Normal 33 6 2 2" xfId="4169" xr:uid="{00000000-0005-0000-0000-0000507D0000}"/>
    <cellStyle name="Normal 33 6 2 2 2" xfId="10712" xr:uid="{00000000-0005-0000-0000-0000517D0000}"/>
    <cellStyle name="Normal 33 6 2 2 2 2" xfId="21631" xr:uid="{00000000-0005-0000-0000-0000527D0000}"/>
    <cellStyle name="Normal 33 6 2 2 2 2 2" xfId="34555" xr:uid="{00000000-0005-0000-0000-0000537D0000}"/>
    <cellStyle name="Normal 33 6 2 2 2 3" xfId="34554" xr:uid="{00000000-0005-0000-0000-0000547D0000}"/>
    <cellStyle name="Normal 33 6 2 2 2 4" xfId="54400" xr:uid="{00000000-0005-0000-0000-0000557D0000}"/>
    <cellStyle name="Normal 33 6 2 2 3" xfId="15088" xr:uid="{00000000-0005-0000-0000-0000567D0000}"/>
    <cellStyle name="Normal 33 6 2 2 3 2" xfId="34556" xr:uid="{00000000-0005-0000-0000-0000577D0000}"/>
    <cellStyle name="Normal 33 6 2 2 4" xfId="34553" xr:uid="{00000000-0005-0000-0000-0000587D0000}"/>
    <cellStyle name="Normal 33 6 2 2 5" xfId="47857" xr:uid="{00000000-0005-0000-0000-0000597D0000}"/>
    <cellStyle name="Normal 33 6 2 3" xfId="8531" xr:uid="{00000000-0005-0000-0000-00005A7D0000}"/>
    <cellStyle name="Normal 33 6 2 3 2" xfId="19450" xr:uid="{00000000-0005-0000-0000-00005B7D0000}"/>
    <cellStyle name="Normal 33 6 2 3 2 2" xfId="34558" xr:uid="{00000000-0005-0000-0000-00005C7D0000}"/>
    <cellStyle name="Normal 33 6 2 3 3" xfId="34557" xr:uid="{00000000-0005-0000-0000-00005D7D0000}"/>
    <cellStyle name="Normal 33 6 2 3 4" xfId="52219" xr:uid="{00000000-0005-0000-0000-00005E7D0000}"/>
    <cellStyle name="Normal 33 6 2 4" xfId="6350" xr:uid="{00000000-0005-0000-0000-00005F7D0000}"/>
    <cellStyle name="Normal 33 6 2 4 2" xfId="17269" xr:uid="{00000000-0005-0000-0000-0000607D0000}"/>
    <cellStyle name="Normal 33 6 2 4 2 2" xfId="34560" xr:uid="{00000000-0005-0000-0000-0000617D0000}"/>
    <cellStyle name="Normal 33 6 2 4 3" xfId="34559" xr:uid="{00000000-0005-0000-0000-0000627D0000}"/>
    <cellStyle name="Normal 33 6 2 4 4" xfId="50038" xr:uid="{00000000-0005-0000-0000-0000637D0000}"/>
    <cellStyle name="Normal 33 6 2 5" xfId="12907" xr:uid="{00000000-0005-0000-0000-0000647D0000}"/>
    <cellStyle name="Normal 33 6 2 5 2" xfId="34561" xr:uid="{00000000-0005-0000-0000-0000657D0000}"/>
    <cellStyle name="Normal 33 6 2 6" xfId="34552" xr:uid="{00000000-0005-0000-0000-0000667D0000}"/>
    <cellStyle name="Normal 33 6 2 7" xfId="45676" xr:uid="{00000000-0005-0000-0000-0000677D0000}"/>
    <cellStyle name="Normal 33 6 3" xfId="3078" xr:uid="{00000000-0005-0000-0000-0000687D0000}"/>
    <cellStyle name="Normal 33 6 3 2" xfId="9621" xr:uid="{00000000-0005-0000-0000-0000697D0000}"/>
    <cellStyle name="Normal 33 6 3 2 2" xfId="20540" xr:uid="{00000000-0005-0000-0000-00006A7D0000}"/>
    <cellStyle name="Normal 33 6 3 2 2 2" xfId="34564" xr:uid="{00000000-0005-0000-0000-00006B7D0000}"/>
    <cellStyle name="Normal 33 6 3 2 3" xfId="34563" xr:uid="{00000000-0005-0000-0000-00006C7D0000}"/>
    <cellStyle name="Normal 33 6 3 2 4" xfId="53309" xr:uid="{00000000-0005-0000-0000-00006D7D0000}"/>
    <cellStyle name="Normal 33 6 3 3" xfId="13997" xr:uid="{00000000-0005-0000-0000-00006E7D0000}"/>
    <cellStyle name="Normal 33 6 3 3 2" xfId="34565" xr:uid="{00000000-0005-0000-0000-00006F7D0000}"/>
    <cellStyle name="Normal 33 6 3 4" xfId="34562" xr:uid="{00000000-0005-0000-0000-0000707D0000}"/>
    <cellStyle name="Normal 33 6 3 5" xfId="46766" xr:uid="{00000000-0005-0000-0000-0000717D0000}"/>
    <cellStyle name="Normal 33 6 4" xfId="7440" xr:uid="{00000000-0005-0000-0000-0000727D0000}"/>
    <cellStyle name="Normal 33 6 4 2" xfId="18359" xr:uid="{00000000-0005-0000-0000-0000737D0000}"/>
    <cellStyle name="Normal 33 6 4 2 2" xfId="34567" xr:uid="{00000000-0005-0000-0000-0000747D0000}"/>
    <cellStyle name="Normal 33 6 4 3" xfId="34566" xr:uid="{00000000-0005-0000-0000-0000757D0000}"/>
    <cellStyle name="Normal 33 6 4 4" xfId="51128" xr:uid="{00000000-0005-0000-0000-0000767D0000}"/>
    <cellStyle name="Normal 33 6 5" xfId="5259" xr:uid="{00000000-0005-0000-0000-0000777D0000}"/>
    <cellStyle name="Normal 33 6 5 2" xfId="16178" xr:uid="{00000000-0005-0000-0000-0000787D0000}"/>
    <cellStyle name="Normal 33 6 5 2 2" xfId="34569" xr:uid="{00000000-0005-0000-0000-0000797D0000}"/>
    <cellStyle name="Normal 33 6 5 3" xfId="34568" xr:uid="{00000000-0005-0000-0000-00007A7D0000}"/>
    <cellStyle name="Normal 33 6 5 4" xfId="48947" xr:uid="{00000000-0005-0000-0000-00007B7D0000}"/>
    <cellStyle name="Normal 33 6 6" xfId="11816" xr:uid="{00000000-0005-0000-0000-00007C7D0000}"/>
    <cellStyle name="Normal 33 6 6 2" xfId="34570" xr:uid="{00000000-0005-0000-0000-00007D7D0000}"/>
    <cellStyle name="Normal 33 6 7" xfId="34551" xr:uid="{00000000-0005-0000-0000-00007E7D0000}"/>
    <cellStyle name="Normal 33 6 8" xfId="44585" xr:uid="{00000000-0005-0000-0000-00007F7D0000}"/>
    <cellStyle name="Normal 33 7" xfId="999" xr:uid="{00000000-0005-0000-0000-0000807D0000}"/>
    <cellStyle name="Normal 33 7 2" xfId="2097" xr:uid="{00000000-0005-0000-0000-0000817D0000}"/>
    <cellStyle name="Normal 33 7 2 2" xfId="4280" xr:uid="{00000000-0005-0000-0000-0000827D0000}"/>
    <cellStyle name="Normal 33 7 2 2 2" xfId="10823" xr:uid="{00000000-0005-0000-0000-0000837D0000}"/>
    <cellStyle name="Normal 33 7 2 2 2 2" xfId="21742" xr:uid="{00000000-0005-0000-0000-0000847D0000}"/>
    <cellStyle name="Normal 33 7 2 2 2 2 2" xfId="34575" xr:uid="{00000000-0005-0000-0000-0000857D0000}"/>
    <cellStyle name="Normal 33 7 2 2 2 3" xfId="34574" xr:uid="{00000000-0005-0000-0000-0000867D0000}"/>
    <cellStyle name="Normal 33 7 2 2 2 4" xfId="54511" xr:uid="{00000000-0005-0000-0000-0000877D0000}"/>
    <cellStyle name="Normal 33 7 2 2 3" xfId="15199" xr:uid="{00000000-0005-0000-0000-0000887D0000}"/>
    <cellStyle name="Normal 33 7 2 2 3 2" xfId="34576" xr:uid="{00000000-0005-0000-0000-0000897D0000}"/>
    <cellStyle name="Normal 33 7 2 2 4" xfId="34573" xr:uid="{00000000-0005-0000-0000-00008A7D0000}"/>
    <cellStyle name="Normal 33 7 2 2 5" xfId="47968" xr:uid="{00000000-0005-0000-0000-00008B7D0000}"/>
    <cellStyle name="Normal 33 7 2 3" xfId="8642" xr:uid="{00000000-0005-0000-0000-00008C7D0000}"/>
    <cellStyle name="Normal 33 7 2 3 2" xfId="19561" xr:uid="{00000000-0005-0000-0000-00008D7D0000}"/>
    <cellStyle name="Normal 33 7 2 3 2 2" xfId="34578" xr:uid="{00000000-0005-0000-0000-00008E7D0000}"/>
    <cellStyle name="Normal 33 7 2 3 3" xfId="34577" xr:uid="{00000000-0005-0000-0000-00008F7D0000}"/>
    <cellStyle name="Normal 33 7 2 3 4" xfId="52330" xr:uid="{00000000-0005-0000-0000-0000907D0000}"/>
    <cellStyle name="Normal 33 7 2 4" xfId="6461" xr:uid="{00000000-0005-0000-0000-0000917D0000}"/>
    <cellStyle name="Normal 33 7 2 4 2" xfId="17380" xr:uid="{00000000-0005-0000-0000-0000927D0000}"/>
    <cellStyle name="Normal 33 7 2 4 2 2" xfId="34580" xr:uid="{00000000-0005-0000-0000-0000937D0000}"/>
    <cellStyle name="Normal 33 7 2 4 3" xfId="34579" xr:uid="{00000000-0005-0000-0000-0000947D0000}"/>
    <cellStyle name="Normal 33 7 2 4 4" xfId="50149" xr:uid="{00000000-0005-0000-0000-0000957D0000}"/>
    <cellStyle name="Normal 33 7 2 5" xfId="13018" xr:uid="{00000000-0005-0000-0000-0000967D0000}"/>
    <cellStyle name="Normal 33 7 2 5 2" xfId="34581" xr:uid="{00000000-0005-0000-0000-0000977D0000}"/>
    <cellStyle name="Normal 33 7 2 6" xfId="34572" xr:uid="{00000000-0005-0000-0000-0000987D0000}"/>
    <cellStyle name="Normal 33 7 2 7" xfId="45787" xr:uid="{00000000-0005-0000-0000-0000997D0000}"/>
    <cellStyle name="Normal 33 7 3" xfId="3189" xr:uid="{00000000-0005-0000-0000-00009A7D0000}"/>
    <cellStyle name="Normal 33 7 3 2" xfId="9732" xr:uid="{00000000-0005-0000-0000-00009B7D0000}"/>
    <cellStyle name="Normal 33 7 3 2 2" xfId="20651" xr:uid="{00000000-0005-0000-0000-00009C7D0000}"/>
    <cellStyle name="Normal 33 7 3 2 2 2" xfId="34584" xr:uid="{00000000-0005-0000-0000-00009D7D0000}"/>
    <cellStyle name="Normal 33 7 3 2 3" xfId="34583" xr:uid="{00000000-0005-0000-0000-00009E7D0000}"/>
    <cellStyle name="Normal 33 7 3 2 4" xfId="53420" xr:uid="{00000000-0005-0000-0000-00009F7D0000}"/>
    <cellStyle name="Normal 33 7 3 3" xfId="14108" xr:uid="{00000000-0005-0000-0000-0000A07D0000}"/>
    <cellStyle name="Normal 33 7 3 3 2" xfId="34585" xr:uid="{00000000-0005-0000-0000-0000A17D0000}"/>
    <cellStyle name="Normal 33 7 3 4" xfId="34582" xr:uid="{00000000-0005-0000-0000-0000A27D0000}"/>
    <cellStyle name="Normal 33 7 3 5" xfId="46877" xr:uid="{00000000-0005-0000-0000-0000A37D0000}"/>
    <cellStyle name="Normal 33 7 4" xfId="7551" xr:uid="{00000000-0005-0000-0000-0000A47D0000}"/>
    <cellStyle name="Normal 33 7 4 2" xfId="18470" xr:uid="{00000000-0005-0000-0000-0000A57D0000}"/>
    <cellStyle name="Normal 33 7 4 2 2" xfId="34587" xr:uid="{00000000-0005-0000-0000-0000A67D0000}"/>
    <cellStyle name="Normal 33 7 4 3" xfId="34586" xr:uid="{00000000-0005-0000-0000-0000A77D0000}"/>
    <cellStyle name="Normal 33 7 4 4" xfId="51239" xr:uid="{00000000-0005-0000-0000-0000A87D0000}"/>
    <cellStyle name="Normal 33 7 5" xfId="5370" xr:uid="{00000000-0005-0000-0000-0000A97D0000}"/>
    <cellStyle name="Normal 33 7 5 2" xfId="16289" xr:uid="{00000000-0005-0000-0000-0000AA7D0000}"/>
    <cellStyle name="Normal 33 7 5 2 2" xfId="34589" xr:uid="{00000000-0005-0000-0000-0000AB7D0000}"/>
    <cellStyle name="Normal 33 7 5 3" xfId="34588" xr:uid="{00000000-0005-0000-0000-0000AC7D0000}"/>
    <cellStyle name="Normal 33 7 5 4" xfId="49058" xr:uid="{00000000-0005-0000-0000-0000AD7D0000}"/>
    <cellStyle name="Normal 33 7 6" xfId="11927" xr:uid="{00000000-0005-0000-0000-0000AE7D0000}"/>
    <cellStyle name="Normal 33 7 6 2" xfId="34590" xr:uid="{00000000-0005-0000-0000-0000AF7D0000}"/>
    <cellStyle name="Normal 33 7 7" xfId="34571" xr:uid="{00000000-0005-0000-0000-0000B07D0000}"/>
    <cellStyle name="Normal 33 7 8" xfId="44696" xr:uid="{00000000-0005-0000-0000-0000B17D0000}"/>
    <cellStyle name="Normal 33 8" xfId="1085" xr:uid="{00000000-0005-0000-0000-0000B27D0000}"/>
    <cellStyle name="Normal 33 8 2" xfId="2183" xr:uid="{00000000-0005-0000-0000-0000B37D0000}"/>
    <cellStyle name="Normal 33 8 2 2" xfId="4366" xr:uid="{00000000-0005-0000-0000-0000B47D0000}"/>
    <cellStyle name="Normal 33 8 2 2 2" xfId="10909" xr:uid="{00000000-0005-0000-0000-0000B57D0000}"/>
    <cellStyle name="Normal 33 8 2 2 2 2" xfId="21828" xr:uid="{00000000-0005-0000-0000-0000B67D0000}"/>
    <cellStyle name="Normal 33 8 2 2 2 2 2" xfId="34595" xr:uid="{00000000-0005-0000-0000-0000B77D0000}"/>
    <cellStyle name="Normal 33 8 2 2 2 3" xfId="34594" xr:uid="{00000000-0005-0000-0000-0000B87D0000}"/>
    <cellStyle name="Normal 33 8 2 2 2 4" xfId="54597" xr:uid="{00000000-0005-0000-0000-0000B97D0000}"/>
    <cellStyle name="Normal 33 8 2 2 3" xfId="15285" xr:uid="{00000000-0005-0000-0000-0000BA7D0000}"/>
    <cellStyle name="Normal 33 8 2 2 3 2" xfId="34596" xr:uid="{00000000-0005-0000-0000-0000BB7D0000}"/>
    <cellStyle name="Normal 33 8 2 2 4" xfId="34593" xr:uid="{00000000-0005-0000-0000-0000BC7D0000}"/>
    <cellStyle name="Normal 33 8 2 2 5" xfId="48054" xr:uid="{00000000-0005-0000-0000-0000BD7D0000}"/>
    <cellStyle name="Normal 33 8 2 3" xfId="8728" xr:uid="{00000000-0005-0000-0000-0000BE7D0000}"/>
    <cellStyle name="Normal 33 8 2 3 2" xfId="19647" xr:uid="{00000000-0005-0000-0000-0000BF7D0000}"/>
    <cellStyle name="Normal 33 8 2 3 2 2" xfId="34598" xr:uid="{00000000-0005-0000-0000-0000C07D0000}"/>
    <cellStyle name="Normal 33 8 2 3 3" xfId="34597" xr:uid="{00000000-0005-0000-0000-0000C17D0000}"/>
    <cellStyle name="Normal 33 8 2 3 4" xfId="52416" xr:uid="{00000000-0005-0000-0000-0000C27D0000}"/>
    <cellStyle name="Normal 33 8 2 4" xfId="6547" xr:uid="{00000000-0005-0000-0000-0000C37D0000}"/>
    <cellStyle name="Normal 33 8 2 4 2" xfId="17466" xr:uid="{00000000-0005-0000-0000-0000C47D0000}"/>
    <cellStyle name="Normal 33 8 2 4 2 2" xfId="34600" xr:uid="{00000000-0005-0000-0000-0000C57D0000}"/>
    <cellStyle name="Normal 33 8 2 4 3" xfId="34599" xr:uid="{00000000-0005-0000-0000-0000C67D0000}"/>
    <cellStyle name="Normal 33 8 2 4 4" xfId="50235" xr:uid="{00000000-0005-0000-0000-0000C77D0000}"/>
    <cellStyle name="Normal 33 8 2 5" xfId="13104" xr:uid="{00000000-0005-0000-0000-0000C87D0000}"/>
    <cellStyle name="Normal 33 8 2 5 2" xfId="34601" xr:uid="{00000000-0005-0000-0000-0000C97D0000}"/>
    <cellStyle name="Normal 33 8 2 6" xfId="34592" xr:uid="{00000000-0005-0000-0000-0000CA7D0000}"/>
    <cellStyle name="Normal 33 8 2 7" xfId="45873" xr:uid="{00000000-0005-0000-0000-0000CB7D0000}"/>
    <cellStyle name="Normal 33 8 3" xfId="3275" xr:uid="{00000000-0005-0000-0000-0000CC7D0000}"/>
    <cellStyle name="Normal 33 8 3 2" xfId="9818" xr:uid="{00000000-0005-0000-0000-0000CD7D0000}"/>
    <cellStyle name="Normal 33 8 3 2 2" xfId="20737" xr:uid="{00000000-0005-0000-0000-0000CE7D0000}"/>
    <cellStyle name="Normal 33 8 3 2 2 2" xfId="34604" xr:uid="{00000000-0005-0000-0000-0000CF7D0000}"/>
    <cellStyle name="Normal 33 8 3 2 3" xfId="34603" xr:uid="{00000000-0005-0000-0000-0000D07D0000}"/>
    <cellStyle name="Normal 33 8 3 2 4" xfId="53506" xr:uid="{00000000-0005-0000-0000-0000D17D0000}"/>
    <cellStyle name="Normal 33 8 3 3" xfId="14194" xr:uid="{00000000-0005-0000-0000-0000D27D0000}"/>
    <cellStyle name="Normal 33 8 3 3 2" xfId="34605" xr:uid="{00000000-0005-0000-0000-0000D37D0000}"/>
    <cellStyle name="Normal 33 8 3 4" xfId="34602" xr:uid="{00000000-0005-0000-0000-0000D47D0000}"/>
    <cellStyle name="Normal 33 8 3 5" xfId="46963" xr:uid="{00000000-0005-0000-0000-0000D57D0000}"/>
    <cellStyle name="Normal 33 8 4" xfId="7637" xr:uid="{00000000-0005-0000-0000-0000D67D0000}"/>
    <cellStyle name="Normal 33 8 4 2" xfId="18556" xr:uid="{00000000-0005-0000-0000-0000D77D0000}"/>
    <cellStyle name="Normal 33 8 4 2 2" xfId="34607" xr:uid="{00000000-0005-0000-0000-0000D87D0000}"/>
    <cellStyle name="Normal 33 8 4 3" xfId="34606" xr:uid="{00000000-0005-0000-0000-0000D97D0000}"/>
    <cellStyle name="Normal 33 8 4 4" xfId="51325" xr:uid="{00000000-0005-0000-0000-0000DA7D0000}"/>
    <cellStyle name="Normal 33 8 5" xfId="5456" xr:uid="{00000000-0005-0000-0000-0000DB7D0000}"/>
    <cellStyle name="Normal 33 8 5 2" xfId="16375" xr:uid="{00000000-0005-0000-0000-0000DC7D0000}"/>
    <cellStyle name="Normal 33 8 5 2 2" xfId="34609" xr:uid="{00000000-0005-0000-0000-0000DD7D0000}"/>
    <cellStyle name="Normal 33 8 5 3" xfId="34608" xr:uid="{00000000-0005-0000-0000-0000DE7D0000}"/>
    <cellStyle name="Normal 33 8 5 4" xfId="49144" xr:uid="{00000000-0005-0000-0000-0000DF7D0000}"/>
    <cellStyle name="Normal 33 8 6" xfId="12013" xr:uid="{00000000-0005-0000-0000-0000E07D0000}"/>
    <cellStyle name="Normal 33 8 6 2" xfId="34610" xr:uid="{00000000-0005-0000-0000-0000E17D0000}"/>
    <cellStyle name="Normal 33 8 7" xfId="34591" xr:uid="{00000000-0005-0000-0000-0000E27D0000}"/>
    <cellStyle name="Normal 33 8 8" xfId="44782" xr:uid="{00000000-0005-0000-0000-0000E37D0000}"/>
    <cellStyle name="Normal 33 9" xfId="1183" xr:uid="{00000000-0005-0000-0000-0000E47D0000}"/>
    <cellStyle name="Normal 33 9 2" xfId="2281" xr:uid="{00000000-0005-0000-0000-0000E57D0000}"/>
    <cellStyle name="Normal 33 9 2 2" xfId="4464" xr:uid="{00000000-0005-0000-0000-0000E67D0000}"/>
    <cellStyle name="Normal 33 9 2 2 2" xfId="11007" xr:uid="{00000000-0005-0000-0000-0000E77D0000}"/>
    <cellStyle name="Normal 33 9 2 2 2 2" xfId="21926" xr:uid="{00000000-0005-0000-0000-0000E87D0000}"/>
    <cellStyle name="Normal 33 9 2 2 2 2 2" xfId="34615" xr:uid="{00000000-0005-0000-0000-0000E97D0000}"/>
    <cellStyle name="Normal 33 9 2 2 2 3" xfId="34614" xr:uid="{00000000-0005-0000-0000-0000EA7D0000}"/>
    <cellStyle name="Normal 33 9 2 2 2 4" xfId="54695" xr:uid="{00000000-0005-0000-0000-0000EB7D0000}"/>
    <cellStyle name="Normal 33 9 2 2 3" xfId="15383" xr:uid="{00000000-0005-0000-0000-0000EC7D0000}"/>
    <cellStyle name="Normal 33 9 2 2 3 2" xfId="34616" xr:uid="{00000000-0005-0000-0000-0000ED7D0000}"/>
    <cellStyle name="Normal 33 9 2 2 4" xfId="34613" xr:uid="{00000000-0005-0000-0000-0000EE7D0000}"/>
    <cellStyle name="Normal 33 9 2 2 5" xfId="48152" xr:uid="{00000000-0005-0000-0000-0000EF7D0000}"/>
    <cellStyle name="Normal 33 9 2 3" xfId="8826" xr:uid="{00000000-0005-0000-0000-0000F07D0000}"/>
    <cellStyle name="Normal 33 9 2 3 2" xfId="19745" xr:uid="{00000000-0005-0000-0000-0000F17D0000}"/>
    <cellStyle name="Normal 33 9 2 3 2 2" xfId="34618" xr:uid="{00000000-0005-0000-0000-0000F27D0000}"/>
    <cellStyle name="Normal 33 9 2 3 3" xfId="34617" xr:uid="{00000000-0005-0000-0000-0000F37D0000}"/>
    <cellStyle name="Normal 33 9 2 3 4" xfId="52514" xr:uid="{00000000-0005-0000-0000-0000F47D0000}"/>
    <cellStyle name="Normal 33 9 2 4" xfId="6645" xr:uid="{00000000-0005-0000-0000-0000F57D0000}"/>
    <cellStyle name="Normal 33 9 2 4 2" xfId="17564" xr:uid="{00000000-0005-0000-0000-0000F67D0000}"/>
    <cellStyle name="Normal 33 9 2 4 2 2" xfId="34620" xr:uid="{00000000-0005-0000-0000-0000F77D0000}"/>
    <cellStyle name="Normal 33 9 2 4 3" xfId="34619" xr:uid="{00000000-0005-0000-0000-0000F87D0000}"/>
    <cellStyle name="Normal 33 9 2 4 4" xfId="50333" xr:uid="{00000000-0005-0000-0000-0000F97D0000}"/>
    <cellStyle name="Normal 33 9 2 5" xfId="13202" xr:uid="{00000000-0005-0000-0000-0000FA7D0000}"/>
    <cellStyle name="Normal 33 9 2 5 2" xfId="34621" xr:uid="{00000000-0005-0000-0000-0000FB7D0000}"/>
    <cellStyle name="Normal 33 9 2 6" xfId="34612" xr:uid="{00000000-0005-0000-0000-0000FC7D0000}"/>
    <cellStyle name="Normal 33 9 2 7" xfId="45971" xr:uid="{00000000-0005-0000-0000-0000FD7D0000}"/>
    <cellStyle name="Normal 33 9 3" xfId="3373" xr:uid="{00000000-0005-0000-0000-0000FE7D0000}"/>
    <cellStyle name="Normal 33 9 3 2" xfId="9916" xr:uid="{00000000-0005-0000-0000-0000FF7D0000}"/>
    <cellStyle name="Normal 33 9 3 2 2" xfId="20835" xr:uid="{00000000-0005-0000-0000-0000007E0000}"/>
    <cellStyle name="Normal 33 9 3 2 2 2" xfId="34624" xr:uid="{00000000-0005-0000-0000-0000017E0000}"/>
    <cellStyle name="Normal 33 9 3 2 3" xfId="34623" xr:uid="{00000000-0005-0000-0000-0000027E0000}"/>
    <cellStyle name="Normal 33 9 3 2 4" xfId="53604" xr:uid="{00000000-0005-0000-0000-0000037E0000}"/>
    <cellStyle name="Normal 33 9 3 3" xfId="14292" xr:uid="{00000000-0005-0000-0000-0000047E0000}"/>
    <cellStyle name="Normal 33 9 3 3 2" xfId="34625" xr:uid="{00000000-0005-0000-0000-0000057E0000}"/>
    <cellStyle name="Normal 33 9 3 4" xfId="34622" xr:uid="{00000000-0005-0000-0000-0000067E0000}"/>
    <cellStyle name="Normal 33 9 3 5" xfId="47061" xr:uid="{00000000-0005-0000-0000-0000077E0000}"/>
    <cellStyle name="Normal 33 9 4" xfId="7735" xr:uid="{00000000-0005-0000-0000-0000087E0000}"/>
    <cellStyle name="Normal 33 9 4 2" xfId="18654" xr:uid="{00000000-0005-0000-0000-0000097E0000}"/>
    <cellStyle name="Normal 33 9 4 2 2" xfId="34627" xr:uid="{00000000-0005-0000-0000-00000A7E0000}"/>
    <cellStyle name="Normal 33 9 4 3" xfId="34626" xr:uid="{00000000-0005-0000-0000-00000B7E0000}"/>
    <cellStyle name="Normal 33 9 4 4" xfId="51423" xr:uid="{00000000-0005-0000-0000-00000C7E0000}"/>
    <cellStyle name="Normal 33 9 5" xfId="5554" xr:uid="{00000000-0005-0000-0000-00000D7E0000}"/>
    <cellStyle name="Normal 33 9 5 2" xfId="16473" xr:uid="{00000000-0005-0000-0000-00000E7E0000}"/>
    <cellStyle name="Normal 33 9 5 2 2" xfId="34629" xr:uid="{00000000-0005-0000-0000-00000F7E0000}"/>
    <cellStyle name="Normal 33 9 5 3" xfId="34628" xr:uid="{00000000-0005-0000-0000-0000107E0000}"/>
    <cellStyle name="Normal 33 9 5 4" xfId="49242" xr:uid="{00000000-0005-0000-0000-0000117E0000}"/>
    <cellStyle name="Normal 33 9 6" xfId="12111" xr:uid="{00000000-0005-0000-0000-0000127E0000}"/>
    <cellStyle name="Normal 33 9 6 2" xfId="34630" xr:uid="{00000000-0005-0000-0000-0000137E0000}"/>
    <cellStyle name="Normal 33 9 7" xfId="34611" xr:uid="{00000000-0005-0000-0000-0000147E0000}"/>
    <cellStyle name="Normal 33 9 8" xfId="44880" xr:uid="{00000000-0005-0000-0000-0000157E0000}"/>
    <cellStyle name="Normal 34" xfId="175" xr:uid="{00000000-0005-0000-0000-0000167E0000}"/>
    <cellStyle name="Normal 34 2" xfId="342" xr:uid="{00000000-0005-0000-0000-0000177E0000}"/>
    <cellStyle name="Normal 35" xfId="176" xr:uid="{00000000-0005-0000-0000-0000187E0000}"/>
    <cellStyle name="Normal 35 2" xfId="343" xr:uid="{00000000-0005-0000-0000-0000197E0000}"/>
    <cellStyle name="Normal 36" xfId="177" xr:uid="{00000000-0005-0000-0000-00001A7E0000}"/>
    <cellStyle name="Normal 36 2" xfId="344" xr:uid="{00000000-0005-0000-0000-00001B7E0000}"/>
    <cellStyle name="Normal 37" xfId="178" xr:uid="{00000000-0005-0000-0000-00001C7E0000}"/>
    <cellStyle name="Normal 37 2" xfId="345" xr:uid="{00000000-0005-0000-0000-00001D7E0000}"/>
    <cellStyle name="Normal 38" xfId="179" xr:uid="{00000000-0005-0000-0000-00001E7E0000}"/>
    <cellStyle name="Normal 38 2" xfId="346" xr:uid="{00000000-0005-0000-0000-00001F7E0000}"/>
    <cellStyle name="Normal 39" xfId="180" xr:uid="{00000000-0005-0000-0000-0000207E0000}"/>
    <cellStyle name="Normal 39 2" xfId="347" xr:uid="{00000000-0005-0000-0000-0000217E0000}"/>
    <cellStyle name="Normal 4" xfId="2" xr:uid="{00000000-0005-0000-0000-0000227E0000}"/>
    <cellStyle name="Normal 4 10" xfId="814" xr:uid="{00000000-0005-0000-0000-0000237E0000}"/>
    <cellStyle name="Normal 4 10 2" xfId="1913" xr:uid="{00000000-0005-0000-0000-0000247E0000}"/>
    <cellStyle name="Normal 4 10 2 2" xfId="4096" xr:uid="{00000000-0005-0000-0000-0000257E0000}"/>
    <cellStyle name="Normal 4 10 2 2 2" xfId="10639" xr:uid="{00000000-0005-0000-0000-0000267E0000}"/>
    <cellStyle name="Normal 4 10 2 2 2 2" xfId="21558" xr:uid="{00000000-0005-0000-0000-0000277E0000}"/>
    <cellStyle name="Normal 4 10 2 2 2 2 2" xfId="34636" xr:uid="{00000000-0005-0000-0000-0000287E0000}"/>
    <cellStyle name="Normal 4 10 2 2 2 3" xfId="34635" xr:uid="{00000000-0005-0000-0000-0000297E0000}"/>
    <cellStyle name="Normal 4 10 2 2 2 4" xfId="54327" xr:uid="{00000000-0005-0000-0000-00002A7E0000}"/>
    <cellStyle name="Normal 4 10 2 2 3" xfId="15015" xr:uid="{00000000-0005-0000-0000-00002B7E0000}"/>
    <cellStyle name="Normal 4 10 2 2 3 2" xfId="34637" xr:uid="{00000000-0005-0000-0000-00002C7E0000}"/>
    <cellStyle name="Normal 4 10 2 2 4" xfId="34634" xr:uid="{00000000-0005-0000-0000-00002D7E0000}"/>
    <cellStyle name="Normal 4 10 2 2 5" xfId="47784" xr:uid="{00000000-0005-0000-0000-00002E7E0000}"/>
    <cellStyle name="Normal 4 10 2 3" xfId="8458" xr:uid="{00000000-0005-0000-0000-00002F7E0000}"/>
    <cellStyle name="Normal 4 10 2 3 2" xfId="19377" xr:uid="{00000000-0005-0000-0000-0000307E0000}"/>
    <cellStyle name="Normal 4 10 2 3 2 2" xfId="34639" xr:uid="{00000000-0005-0000-0000-0000317E0000}"/>
    <cellStyle name="Normal 4 10 2 3 3" xfId="34638" xr:uid="{00000000-0005-0000-0000-0000327E0000}"/>
    <cellStyle name="Normal 4 10 2 3 4" xfId="52146" xr:uid="{00000000-0005-0000-0000-0000337E0000}"/>
    <cellStyle name="Normal 4 10 2 4" xfId="6277" xr:uid="{00000000-0005-0000-0000-0000347E0000}"/>
    <cellStyle name="Normal 4 10 2 4 2" xfId="17196" xr:uid="{00000000-0005-0000-0000-0000357E0000}"/>
    <cellStyle name="Normal 4 10 2 4 2 2" xfId="34641" xr:uid="{00000000-0005-0000-0000-0000367E0000}"/>
    <cellStyle name="Normal 4 10 2 4 3" xfId="34640" xr:uid="{00000000-0005-0000-0000-0000377E0000}"/>
    <cellStyle name="Normal 4 10 2 4 4" xfId="49965" xr:uid="{00000000-0005-0000-0000-0000387E0000}"/>
    <cellStyle name="Normal 4 10 2 5" xfId="12834" xr:uid="{00000000-0005-0000-0000-0000397E0000}"/>
    <cellStyle name="Normal 4 10 2 5 2" xfId="34642" xr:uid="{00000000-0005-0000-0000-00003A7E0000}"/>
    <cellStyle name="Normal 4 10 2 6" xfId="34633" xr:uid="{00000000-0005-0000-0000-00003B7E0000}"/>
    <cellStyle name="Normal 4 10 2 7" xfId="45603" xr:uid="{00000000-0005-0000-0000-00003C7E0000}"/>
    <cellStyle name="Normal 4 10 3" xfId="3005" xr:uid="{00000000-0005-0000-0000-00003D7E0000}"/>
    <cellStyle name="Normal 4 10 3 2" xfId="9548" xr:uid="{00000000-0005-0000-0000-00003E7E0000}"/>
    <cellStyle name="Normal 4 10 3 2 2" xfId="20467" xr:uid="{00000000-0005-0000-0000-00003F7E0000}"/>
    <cellStyle name="Normal 4 10 3 2 2 2" xfId="34645" xr:uid="{00000000-0005-0000-0000-0000407E0000}"/>
    <cellStyle name="Normal 4 10 3 2 3" xfId="34644" xr:uid="{00000000-0005-0000-0000-0000417E0000}"/>
    <cellStyle name="Normal 4 10 3 2 4" xfId="53236" xr:uid="{00000000-0005-0000-0000-0000427E0000}"/>
    <cellStyle name="Normal 4 10 3 3" xfId="13924" xr:uid="{00000000-0005-0000-0000-0000437E0000}"/>
    <cellStyle name="Normal 4 10 3 3 2" xfId="34646" xr:uid="{00000000-0005-0000-0000-0000447E0000}"/>
    <cellStyle name="Normal 4 10 3 4" xfId="34643" xr:uid="{00000000-0005-0000-0000-0000457E0000}"/>
    <cellStyle name="Normal 4 10 3 5" xfId="46693" xr:uid="{00000000-0005-0000-0000-0000467E0000}"/>
    <cellStyle name="Normal 4 10 4" xfId="7367" xr:uid="{00000000-0005-0000-0000-0000477E0000}"/>
    <cellStyle name="Normal 4 10 4 2" xfId="18286" xr:uid="{00000000-0005-0000-0000-0000487E0000}"/>
    <cellStyle name="Normal 4 10 4 2 2" xfId="34648" xr:uid="{00000000-0005-0000-0000-0000497E0000}"/>
    <cellStyle name="Normal 4 10 4 3" xfId="34647" xr:uid="{00000000-0005-0000-0000-00004A7E0000}"/>
    <cellStyle name="Normal 4 10 4 4" xfId="51055" xr:uid="{00000000-0005-0000-0000-00004B7E0000}"/>
    <cellStyle name="Normal 4 10 5" xfId="5186" xr:uid="{00000000-0005-0000-0000-00004C7E0000}"/>
    <cellStyle name="Normal 4 10 5 2" xfId="16105" xr:uid="{00000000-0005-0000-0000-00004D7E0000}"/>
    <cellStyle name="Normal 4 10 5 2 2" xfId="34650" xr:uid="{00000000-0005-0000-0000-00004E7E0000}"/>
    <cellStyle name="Normal 4 10 5 3" xfId="34649" xr:uid="{00000000-0005-0000-0000-00004F7E0000}"/>
    <cellStyle name="Normal 4 10 5 4" xfId="48874" xr:uid="{00000000-0005-0000-0000-0000507E0000}"/>
    <cellStyle name="Normal 4 10 6" xfId="11743" xr:uid="{00000000-0005-0000-0000-0000517E0000}"/>
    <cellStyle name="Normal 4 10 6 2" xfId="34651" xr:uid="{00000000-0005-0000-0000-0000527E0000}"/>
    <cellStyle name="Normal 4 10 7" xfId="34632" xr:uid="{00000000-0005-0000-0000-0000537E0000}"/>
    <cellStyle name="Normal 4 10 8" xfId="44512" xr:uid="{00000000-0005-0000-0000-0000547E0000}"/>
    <cellStyle name="Normal 4 11" xfId="925" xr:uid="{00000000-0005-0000-0000-0000557E0000}"/>
    <cellStyle name="Normal 4 11 2" xfId="2024" xr:uid="{00000000-0005-0000-0000-0000567E0000}"/>
    <cellStyle name="Normal 4 11 2 2" xfId="4207" xr:uid="{00000000-0005-0000-0000-0000577E0000}"/>
    <cellStyle name="Normal 4 11 2 2 2" xfId="10750" xr:uid="{00000000-0005-0000-0000-0000587E0000}"/>
    <cellStyle name="Normal 4 11 2 2 2 2" xfId="21669" xr:uid="{00000000-0005-0000-0000-0000597E0000}"/>
    <cellStyle name="Normal 4 11 2 2 2 2 2" xfId="34656" xr:uid="{00000000-0005-0000-0000-00005A7E0000}"/>
    <cellStyle name="Normal 4 11 2 2 2 3" xfId="34655" xr:uid="{00000000-0005-0000-0000-00005B7E0000}"/>
    <cellStyle name="Normal 4 11 2 2 2 4" xfId="54438" xr:uid="{00000000-0005-0000-0000-00005C7E0000}"/>
    <cellStyle name="Normal 4 11 2 2 3" xfId="15126" xr:uid="{00000000-0005-0000-0000-00005D7E0000}"/>
    <cellStyle name="Normal 4 11 2 2 3 2" xfId="34657" xr:uid="{00000000-0005-0000-0000-00005E7E0000}"/>
    <cellStyle name="Normal 4 11 2 2 4" xfId="34654" xr:uid="{00000000-0005-0000-0000-00005F7E0000}"/>
    <cellStyle name="Normal 4 11 2 2 5" xfId="47895" xr:uid="{00000000-0005-0000-0000-0000607E0000}"/>
    <cellStyle name="Normal 4 11 2 3" xfId="8569" xr:uid="{00000000-0005-0000-0000-0000617E0000}"/>
    <cellStyle name="Normal 4 11 2 3 2" xfId="19488" xr:uid="{00000000-0005-0000-0000-0000627E0000}"/>
    <cellStyle name="Normal 4 11 2 3 2 2" xfId="34659" xr:uid="{00000000-0005-0000-0000-0000637E0000}"/>
    <cellStyle name="Normal 4 11 2 3 3" xfId="34658" xr:uid="{00000000-0005-0000-0000-0000647E0000}"/>
    <cellStyle name="Normal 4 11 2 3 4" xfId="52257" xr:uid="{00000000-0005-0000-0000-0000657E0000}"/>
    <cellStyle name="Normal 4 11 2 4" xfId="6388" xr:uid="{00000000-0005-0000-0000-0000667E0000}"/>
    <cellStyle name="Normal 4 11 2 4 2" xfId="17307" xr:uid="{00000000-0005-0000-0000-0000677E0000}"/>
    <cellStyle name="Normal 4 11 2 4 2 2" xfId="34661" xr:uid="{00000000-0005-0000-0000-0000687E0000}"/>
    <cellStyle name="Normal 4 11 2 4 3" xfId="34660" xr:uid="{00000000-0005-0000-0000-0000697E0000}"/>
    <cellStyle name="Normal 4 11 2 4 4" xfId="50076" xr:uid="{00000000-0005-0000-0000-00006A7E0000}"/>
    <cellStyle name="Normal 4 11 2 5" xfId="12945" xr:uid="{00000000-0005-0000-0000-00006B7E0000}"/>
    <cellStyle name="Normal 4 11 2 5 2" xfId="34662" xr:uid="{00000000-0005-0000-0000-00006C7E0000}"/>
    <cellStyle name="Normal 4 11 2 6" xfId="34653" xr:uid="{00000000-0005-0000-0000-00006D7E0000}"/>
    <cellStyle name="Normal 4 11 2 7" xfId="45714" xr:uid="{00000000-0005-0000-0000-00006E7E0000}"/>
    <cellStyle name="Normal 4 11 3" xfId="3116" xr:uid="{00000000-0005-0000-0000-00006F7E0000}"/>
    <cellStyle name="Normal 4 11 3 2" xfId="9659" xr:uid="{00000000-0005-0000-0000-0000707E0000}"/>
    <cellStyle name="Normal 4 11 3 2 2" xfId="20578" xr:uid="{00000000-0005-0000-0000-0000717E0000}"/>
    <cellStyle name="Normal 4 11 3 2 2 2" xfId="34665" xr:uid="{00000000-0005-0000-0000-0000727E0000}"/>
    <cellStyle name="Normal 4 11 3 2 3" xfId="34664" xr:uid="{00000000-0005-0000-0000-0000737E0000}"/>
    <cellStyle name="Normal 4 11 3 2 4" xfId="53347" xr:uid="{00000000-0005-0000-0000-0000747E0000}"/>
    <cellStyle name="Normal 4 11 3 3" xfId="14035" xr:uid="{00000000-0005-0000-0000-0000757E0000}"/>
    <cellStyle name="Normal 4 11 3 3 2" xfId="34666" xr:uid="{00000000-0005-0000-0000-0000767E0000}"/>
    <cellStyle name="Normal 4 11 3 4" xfId="34663" xr:uid="{00000000-0005-0000-0000-0000777E0000}"/>
    <cellStyle name="Normal 4 11 3 5" xfId="46804" xr:uid="{00000000-0005-0000-0000-0000787E0000}"/>
    <cellStyle name="Normal 4 11 4" xfId="7478" xr:uid="{00000000-0005-0000-0000-0000797E0000}"/>
    <cellStyle name="Normal 4 11 4 2" xfId="18397" xr:uid="{00000000-0005-0000-0000-00007A7E0000}"/>
    <cellStyle name="Normal 4 11 4 2 2" xfId="34668" xr:uid="{00000000-0005-0000-0000-00007B7E0000}"/>
    <cellStyle name="Normal 4 11 4 3" xfId="34667" xr:uid="{00000000-0005-0000-0000-00007C7E0000}"/>
    <cellStyle name="Normal 4 11 4 4" xfId="51166" xr:uid="{00000000-0005-0000-0000-00007D7E0000}"/>
    <cellStyle name="Normal 4 11 5" xfId="5297" xr:uid="{00000000-0005-0000-0000-00007E7E0000}"/>
    <cellStyle name="Normal 4 11 5 2" xfId="16216" xr:uid="{00000000-0005-0000-0000-00007F7E0000}"/>
    <cellStyle name="Normal 4 11 5 2 2" xfId="34670" xr:uid="{00000000-0005-0000-0000-0000807E0000}"/>
    <cellStyle name="Normal 4 11 5 3" xfId="34669" xr:uid="{00000000-0005-0000-0000-0000817E0000}"/>
    <cellStyle name="Normal 4 11 5 4" xfId="48985" xr:uid="{00000000-0005-0000-0000-0000827E0000}"/>
    <cellStyle name="Normal 4 11 6" xfId="11854" xr:uid="{00000000-0005-0000-0000-0000837E0000}"/>
    <cellStyle name="Normal 4 11 6 2" xfId="34671" xr:uid="{00000000-0005-0000-0000-0000847E0000}"/>
    <cellStyle name="Normal 4 11 7" xfId="34652" xr:uid="{00000000-0005-0000-0000-0000857E0000}"/>
    <cellStyle name="Normal 4 11 8" xfId="44623" xr:uid="{00000000-0005-0000-0000-0000867E0000}"/>
    <cellStyle name="Normal 4 12" xfId="1012" xr:uid="{00000000-0005-0000-0000-0000877E0000}"/>
    <cellStyle name="Normal 4 12 2" xfId="2110" xr:uid="{00000000-0005-0000-0000-0000887E0000}"/>
    <cellStyle name="Normal 4 12 2 2" xfId="4293" xr:uid="{00000000-0005-0000-0000-0000897E0000}"/>
    <cellStyle name="Normal 4 12 2 2 2" xfId="10836" xr:uid="{00000000-0005-0000-0000-00008A7E0000}"/>
    <cellStyle name="Normal 4 12 2 2 2 2" xfId="21755" xr:uid="{00000000-0005-0000-0000-00008B7E0000}"/>
    <cellStyle name="Normal 4 12 2 2 2 2 2" xfId="34676" xr:uid="{00000000-0005-0000-0000-00008C7E0000}"/>
    <cellStyle name="Normal 4 12 2 2 2 3" xfId="34675" xr:uid="{00000000-0005-0000-0000-00008D7E0000}"/>
    <cellStyle name="Normal 4 12 2 2 2 4" xfId="54524" xr:uid="{00000000-0005-0000-0000-00008E7E0000}"/>
    <cellStyle name="Normal 4 12 2 2 3" xfId="15212" xr:uid="{00000000-0005-0000-0000-00008F7E0000}"/>
    <cellStyle name="Normal 4 12 2 2 3 2" xfId="34677" xr:uid="{00000000-0005-0000-0000-0000907E0000}"/>
    <cellStyle name="Normal 4 12 2 2 4" xfId="34674" xr:uid="{00000000-0005-0000-0000-0000917E0000}"/>
    <cellStyle name="Normal 4 12 2 2 5" xfId="47981" xr:uid="{00000000-0005-0000-0000-0000927E0000}"/>
    <cellStyle name="Normal 4 12 2 3" xfId="8655" xr:uid="{00000000-0005-0000-0000-0000937E0000}"/>
    <cellStyle name="Normal 4 12 2 3 2" xfId="19574" xr:uid="{00000000-0005-0000-0000-0000947E0000}"/>
    <cellStyle name="Normal 4 12 2 3 2 2" xfId="34679" xr:uid="{00000000-0005-0000-0000-0000957E0000}"/>
    <cellStyle name="Normal 4 12 2 3 3" xfId="34678" xr:uid="{00000000-0005-0000-0000-0000967E0000}"/>
    <cellStyle name="Normal 4 12 2 3 4" xfId="52343" xr:uid="{00000000-0005-0000-0000-0000977E0000}"/>
    <cellStyle name="Normal 4 12 2 4" xfId="6474" xr:uid="{00000000-0005-0000-0000-0000987E0000}"/>
    <cellStyle name="Normal 4 12 2 4 2" xfId="17393" xr:uid="{00000000-0005-0000-0000-0000997E0000}"/>
    <cellStyle name="Normal 4 12 2 4 2 2" xfId="34681" xr:uid="{00000000-0005-0000-0000-00009A7E0000}"/>
    <cellStyle name="Normal 4 12 2 4 3" xfId="34680" xr:uid="{00000000-0005-0000-0000-00009B7E0000}"/>
    <cellStyle name="Normal 4 12 2 4 4" xfId="50162" xr:uid="{00000000-0005-0000-0000-00009C7E0000}"/>
    <cellStyle name="Normal 4 12 2 5" xfId="13031" xr:uid="{00000000-0005-0000-0000-00009D7E0000}"/>
    <cellStyle name="Normal 4 12 2 5 2" xfId="34682" xr:uid="{00000000-0005-0000-0000-00009E7E0000}"/>
    <cellStyle name="Normal 4 12 2 6" xfId="34673" xr:uid="{00000000-0005-0000-0000-00009F7E0000}"/>
    <cellStyle name="Normal 4 12 2 7" xfId="45800" xr:uid="{00000000-0005-0000-0000-0000A07E0000}"/>
    <cellStyle name="Normal 4 12 3" xfId="3202" xr:uid="{00000000-0005-0000-0000-0000A17E0000}"/>
    <cellStyle name="Normal 4 12 3 2" xfId="9745" xr:uid="{00000000-0005-0000-0000-0000A27E0000}"/>
    <cellStyle name="Normal 4 12 3 2 2" xfId="20664" xr:uid="{00000000-0005-0000-0000-0000A37E0000}"/>
    <cellStyle name="Normal 4 12 3 2 2 2" xfId="34685" xr:uid="{00000000-0005-0000-0000-0000A47E0000}"/>
    <cellStyle name="Normal 4 12 3 2 3" xfId="34684" xr:uid="{00000000-0005-0000-0000-0000A57E0000}"/>
    <cellStyle name="Normal 4 12 3 2 4" xfId="53433" xr:uid="{00000000-0005-0000-0000-0000A67E0000}"/>
    <cellStyle name="Normal 4 12 3 3" xfId="14121" xr:uid="{00000000-0005-0000-0000-0000A77E0000}"/>
    <cellStyle name="Normal 4 12 3 3 2" xfId="34686" xr:uid="{00000000-0005-0000-0000-0000A87E0000}"/>
    <cellStyle name="Normal 4 12 3 4" xfId="34683" xr:uid="{00000000-0005-0000-0000-0000A97E0000}"/>
    <cellStyle name="Normal 4 12 3 5" xfId="46890" xr:uid="{00000000-0005-0000-0000-0000AA7E0000}"/>
    <cellStyle name="Normal 4 12 4" xfId="7564" xr:uid="{00000000-0005-0000-0000-0000AB7E0000}"/>
    <cellStyle name="Normal 4 12 4 2" xfId="18483" xr:uid="{00000000-0005-0000-0000-0000AC7E0000}"/>
    <cellStyle name="Normal 4 12 4 2 2" xfId="34688" xr:uid="{00000000-0005-0000-0000-0000AD7E0000}"/>
    <cellStyle name="Normal 4 12 4 3" xfId="34687" xr:uid="{00000000-0005-0000-0000-0000AE7E0000}"/>
    <cellStyle name="Normal 4 12 4 4" xfId="51252" xr:uid="{00000000-0005-0000-0000-0000AF7E0000}"/>
    <cellStyle name="Normal 4 12 5" xfId="5383" xr:uid="{00000000-0005-0000-0000-0000B07E0000}"/>
    <cellStyle name="Normal 4 12 5 2" xfId="16302" xr:uid="{00000000-0005-0000-0000-0000B17E0000}"/>
    <cellStyle name="Normal 4 12 5 2 2" xfId="34690" xr:uid="{00000000-0005-0000-0000-0000B27E0000}"/>
    <cellStyle name="Normal 4 12 5 3" xfId="34689" xr:uid="{00000000-0005-0000-0000-0000B37E0000}"/>
    <cellStyle name="Normal 4 12 5 4" xfId="49071" xr:uid="{00000000-0005-0000-0000-0000B47E0000}"/>
    <cellStyle name="Normal 4 12 6" xfId="11940" xr:uid="{00000000-0005-0000-0000-0000B57E0000}"/>
    <cellStyle name="Normal 4 12 6 2" xfId="34691" xr:uid="{00000000-0005-0000-0000-0000B67E0000}"/>
    <cellStyle name="Normal 4 12 7" xfId="34672" xr:uid="{00000000-0005-0000-0000-0000B77E0000}"/>
    <cellStyle name="Normal 4 12 8" xfId="44709" xr:uid="{00000000-0005-0000-0000-0000B87E0000}"/>
    <cellStyle name="Normal 4 13" xfId="1110" xr:uid="{00000000-0005-0000-0000-0000B97E0000}"/>
    <cellStyle name="Normal 4 13 2" xfId="2208" xr:uid="{00000000-0005-0000-0000-0000BA7E0000}"/>
    <cellStyle name="Normal 4 13 2 2" xfId="4391" xr:uid="{00000000-0005-0000-0000-0000BB7E0000}"/>
    <cellStyle name="Normal 4 13 2 2 2" xfId="10934" xr:uid="{00000000-0005-0000-0000-0000BC7E0000}"/>
    <cellStyle name="Normal 4 13 2 2 2 2" xfId="21853" xr:uid="{00000000-0005-0000-0000-0000BD7E0000}"/>
    <cellStyle name="Normal 4 13 2 2 2 2 2" xfId="34696" xr:uid="{00000000-0005-0000-0000-0000BE7E0000}"/>
    <cellStyle name="Normal 4 13 2 2 2 3" xfId="34695" xr:uid="{00000000-0005-0000-0000-0000BF7E0000}"/>
    <cellStyle name="Normal 4 13 2 2 2 4" xfId="54622" xr:uid="{00000000-0005-0000-0000-0000C07E0000}"/>
    <cellStyle name="Normal 4 13 2 2 3" xfId="15310" xr:uid="{00000000-0005-0000-0000-0000C17E0000}"/>
    <cellStyle name="Normal 4 13 2 2 3 2" xfId="34697" xr:uid="{00000000-0005-0000-0000-0000C27E0000}"/>
    <cellStyle name="Normal 4 13 2 2 4" xfId="34694" xr:uid="{00000000-0005-0000-0000-0000C37E0000}"/>
    <cellStyle name="Normal 4 13 2 2 5" xfId="48079" xr:uid="{00000000-0005-0000-0000-0000C47E0000}"/>
    <cellStyle name="Normal 4 13 2 3" xfId="8753" xr:uid="{00000000-0005-0000-0000-0000C57E0000}"/>
    <cellStyle name="Normal 4 13 2 3 2" xfId="19672" xr:uid="{00000000-0005-0000-0000-0000C67E0000}"/>
    <cellStyle name="Normal 4 13 2 3 2 2" xfId="34699" xr:uid="{00000000-0005-0000-0000-0000C77E0000}"/>
    <cellStyle name="Normal 4 13 2 3 3" xfId="34698" xr:uid="{00000000-0005-0000-0000-0000C87E0000}"/>
    <cellStyle name="Normal 4 13 2 3 4" xfId="52441" xr:uid="{00000000-0005-0000-0000-0000C97E0000}"/>
    <cellStyle name="Normal 4 13 2 4" xfId="6572" xr:uid="{00000000-0005-0000-0000-0000CA7E0000}"/>
    <cellStyle name="Normal 4 13 2 4 2" xfId="17491" xr:uid="{00000000-0005-0000-0000-0000CB7E0000}"/>
    <cellStyle name="Normal 4 13 2 4 2 2" xfId="34701" xr:uid="{00000000-0005-0000-0000-0000CC7E0000}"/>
    <cellStyle name="Normal 4 13 2 4 3" xfId="34700" xr:uid="{00000000-0005-0000-0000-0000CD7E0000}"/>
    <cellStyle name="Normal 4 13 2 4 4" xfId="50260" xr:uid="{00000000-0005-0000-0000-0000CE7E0000}"/>
    <cellStyle name="Normal 4 13 2 5" xfId="13129" xr:uid="{00000000-0005-0000-0000-0000CF7E0000}"/>
    <cellStyle name="Normal 4 13 2 5 2" xfId="34702" xr:uid="{00000000-0005-0000-0000-0000D07E0000}"/>
    <cellStyle name="Normal 4 13 2 6" xfId="34693" xr:uid="{00000000-0005-0000-0000-0000D17E0000}"/>
    <cellStyle name="Normal 4 13 2 7" xfId="45898" xr:uid="{00000000-0005-0000-0000-0000D27E0000}"/>
    <cellStyle name="Normal 4 13 3" xfId="3300" xr:uid="{00000000-0005-0000-0000-0000D37E0000}"/>
    <cellStyle name="Normal 4 13 3 2" xfId="9843" xr:uid="{00000000-0005-0000-0000-0000D47E0000}"/>
    <cellStyle name="Normal 4 13 3 2 2" xfId="20762" xr:uid="{00000000-0005-0000-0000-0000D57E0000}"/>
    <cellStyle name="Normal 4 13 3 2 2 2" xfId="34705" xr:uid="{00000000-0005-0000-0000-0000D67E0000}"/>
    <cellStyle name="Normal 4 13 3 2 3" xfId="34704" xr:uid="{00000000-0005-0000-0000-0000D77E0000}"/>
    <cellStyle name="Normal 4 13 3 2 4" xfId="53531" xr:uid="{00000000-0005-0000-0000-0000D87E0000}"/>
    <cellStyle name="Normal 4 13 3 3" xfId="14219" xr:uid="{00000000-0005-0000-0000-0000D97E0000}"/>
    <cellStyle name="Normal 4 13 3 3 2" xfId="34706" xr:uid="{00000000-0005-0000-0000-0000DA7E0000}"/>
    <cellStyle name="Normal 4 13 3 4" xfId="34703" xr:uid="{00000000-0005-0000-0000-0000DB7E0000}"/>
    <cellStyle name="Normal 4 13 3 5" xfId="46988" xr:uid="{00000000-0005-0000-0000-0000DC7E0000}"/>
    <cellStyle name="Normal 4 13 4" xfId="7662" xr:uid="{00000000-0005-0000-0000-0000DD7E0000}"/>
    <cellStyle name="Normal 4 13 4 2" xfId="18581" xr:uid="{00000000-0005-0000-0000-0000DE7E0000}"/>
    <cellStyle name="Normal 4 13 4 2 2" xfId="34708" xr:uid="{00000000-0005-0000-0000-0000DF7E0000}"/>
    <cellStyle name="Normal 4 13 4 3" xfId="34707" xr:uid="{00000000-0005-0000-0000-0000E07E0000}"/>
    <cellStyle name="Normal 4 13 4 4" xfId="51350" xr:uid="{00000000-0005-0000-0000-0000E17E0000}"/>
    <cellStyle name="Normal 4 13 5" xfId="5481" xr:uid="{00000000-0005-0000-0000-0000E27E0000}"/>
    <cellStyle name="Normal 4 13 5 2" xfId="16400" xr:uid="{00000000-0005-0000-0000-0000E37E0000}"/>
    <cellStyle name="Normal 4 13 5 2 2" xfId="34710" xr:uid="{00000000-0005-0000-0000-0000E47E0000}"/>
    <cellStyle name="Normal 4 13 5 3" xfId="34709" xr:uid="{00000000-0005-0000-0000-0000E57E0000}"/>
    <cellStyle name="Normal 4 13 5 4" xfId="49169" xr:uid="{00000000-0005-0000-0000-0000E67E0000}"/>
    <cellStyle name="Normal 4 13 6" xfId="12038" xr:uid="{00000000-0005-0000-0000-0000E77E0000}"/>
    <cellStyle name="Normal 4 13 6 2" xfId="34711" xr:uid="{00000000-0005-0000-0000-0000E87E0000}"/>
    <cellStyle name="Normal 4 13 7" xfId="34692" xr:uid="{00000000-0005-0000-0000-0000E97E0000}"/>
    <cellStyle name="Normal 4 13 8" xfId="44807" xr:uid="{00000000-0005-0000-0000-0000EA7E0000}"/>
    <cellStyle name="Normal 4 14" xfId="1214" xr:uid="{00000000-0005-0000-0000-0000EB7E0000}"/>
    <cellStyle name="Normal 4 14 2" xfId="2312" xr:uid="{00000000-0005-0000-0000-0000EC7E0000}"/>
    <cellStyle name="Normal 4 14 2 2" xfId="4493" xr:uid="{00000000-0005-0000-0000-0000ED7E0000}"/>
    <cellStyle name="Normal 4 14 2 2 2" xfId="11036" xr:uid="{00000000-0005-0000-0000-0000EE7E0000}"/>
    <cellStyle name="Normal 4 14 2 2 2 2" xfId="21955" xr:uid="{00000000-0005-0000-0000-0000EF7E0000}"/>
    <cellStyle name="Normal 4 14 2 2 2 2 2" xfId="34716" xr:uid="{00000000-0005-0000-0000-0000F07E0000}"/>
    <cellStyle name="Normal 4 14 2 2 2 3" xfId="34715" xr:uid="{00000000-0005-0000-0000-0000F17E0000}"/>
    <cellStyle name="Normal 4 14 2 2 2 4" xfId="54724" xr:uid="{00000000-0005-0000-0000-0000F27E0000}"/>
    <cellStyle name="Normal 4 14 2 2 3" xfId="15412" xr:uid="{00000000-0005-0000-0000-0000F37E0000}"/>
    <cellStyle name="Normal 4 14 2 2 3 2" xfId="34717" xr:uid="{00000000-0005-0000-0000-0000F47E0000}"/>
    <cellStyle name="Normal 4 14 2 2 4" xfId="34714" xr:uid="{00000000-0005-0000-0000-0000F57E0000}"/>
    <cellStyle name="Normal 4 14 2 2 5" xfId="48181" xr:uid="{00000000-0005-0000-0000-0000F67E0000}"/>
    <cellStyle name="Normal 4 14 2 3" xfId="8855" xr:uid="{00000000-0005-0000-0000-0000F77E0000}"/>
    <cellStyle name="Normal 4 14 2 3 2" xfId="19774" xr:uid="{00000000-0005-0000-0000-0000F87E0000}"/>
    <cellStyle name="Normal 4 14 2 3 2 2" xfId="34719" xr:uid="{00000000-0005-0000-0000-0000F97E0000}"/>
    <cellStyle name="Normal 4 14 2 3 3" xfId="34718" xr:uid="{00000000-0005-0000-0000-0000FA7E0000}"/>
    <cellStyle name="Normal 4 14 2 3 4" xfId="52543" xr:uid="{00000000-0005-0000-0000-0000FB7E0000}"/>
    <cellStyle name="Normal 4 14 2 4" xfId="6674" xr:uid="{00000000-0005-0000-0000-0000FC7E0000}"/>
    <cellStyle name="Normal 4 14 2 4 2" xfId="17593" xr:uid="{00000000-0005-0000-0000-0000FD7E0000}"/>
    <cellStyle name="Normal 4 14 2 4 2 2" xfId="34721" xr:uid="{00000000-0005-0000-0000-0000FE7E0000}"/>
    <cellStyle name="Normal 4 14 2 4 3" xfId="34720" xr:uid="{00000000-0005-0000-0000-0000FF7E0000}"/>
    <cellStyle name="Normal 4 14 2 4 4" xfId="50362" xr:uid="{00000000-0005-0000-0000-0000007F0000}"/>
    <cellStyle name="Normal 4 14 2 5" xfId="13231" xr:uid="{00000000-0005-0000-0000-0000017F0000}"/>
    <cellStyle name="Normal 4 14 2 5 2" xfId="34722" xr:uid="{00000000-0005-0000-0000-0000027F0000}"/>
    <cellStyle name="Normal 4 14 2 6" xfId="34713" xr:uid="{00000000-0005-0000-0000-0000037F0000}"/>
    <cellStyle name="Normal 4 14 2 7" xfId="46000" xr:uid="{00000000-0005-0000-0000-0000047F0000}"/>
    <cellStyle name="Normal 4 14 3" xfId="3402" xr:uid="{00000000-0005-0000-0000-0000057F0000}"/>
    <cellStyle name="Normal 4 14 3 2" xfId="9945" xr:uid="{00000000-0005-0000-0000-0000067F0000}"/>
    <cellStyle name="Normal 4 14 3 2 2" xfId="20864" xr:uid="{00000000-0005-0000-0000-0000077F0000}"/>
    <cellStyle name="Normal 4 14 3 2 2 2" xfId="34725" xr:uid="{00000000-0005-0000-0000-0000087F0000}"/>
    <cellStyle name="Normal 4 14 3 2 3" xfId="34724" xr:uid="{00000000-0005-0000-0000-0000097F0000}"/>
    <cellStyle name="Normal 4 14 3 2 4" xfId="53633" xr:uid="{00000000-0005-0000-0000-00000A7F0000}"/>
    <cellStyle name="Normal 4 14 3 3" xfId="14321" xr:uid="{00000000-0005-0000-0000-00000B7F0000}"/>
    <cellStyle name="Normal 4 14 3 3 2" xfId="34726" xr:uid="{00000000-0005-0000-0000-00000C7F0000}"/>
    <cellStyle name="Normal 4 14 3 4" xfId="34723" xr:uid="{00000000-0005-0000-0000-00000D7F0000}"/>
    <cellStyle name="Normal 4 14 3 5" xfId="47090" xr:uid="{00000000-0005-0000-0000-00000E7F0000}"/>
    <cellStyle name="Normal 4 14 4" xfId="7764" xr:uid="{00000000-0005-0000-0000-00000F7F0000}"/>
    <cellStyle name="Normal 4 14 4 2" xfId="18683" xr:uid="{00000000-0005-0000-0000-0000107F0000}"/>
    <cellStyle name="Normal 4 14 4 2 2" xfId="34728" xr:uid="{00000000-0005-0000-0000-0000117F0000}"/>
    <cellStyle name="Normal 4 14 4 3" xfId="34727" xr:uid="{00000000-0005-0000-0000-0000127F0000}"/>
    <cellStyle name="Normal 4 14 4 4" xfId="51452" xr:uid="{00000000-0005-0000-0000-0000137F0000}"/>
    <cellStyle name="Normal 4 14 5" xfId="5583" xr:uid="{00000000-0005-0000-0000-0000147F0000}"/>
    <cellStyle name="Normal 4 14 5 2" xfId="16502" xr:uid="{00000000-0005-0000-0000-0000157F0000}"/>
    <cellStyle name="Normal 4 14 5 2 2" xfId="34730" xr:uid="{00000000-0005-0000-0000-0000167F0000}"/>
    <cellStyle name="Normal 4 14 5 3" xfId="34729" xr:uid="{00000000-0005-0000-0000-0000177F0000}"/>
    <cellStyle name="Normal 4 14 5 4" xfId="49271" xr:uid="{00000000-0005-0000-0000-0000187F0000}"/>
    <cellStyle name="Normal 4 14 6" xfId="12140" xr:uid="{00000000-0005-0000-0000-0000197F0000}"/>
    <cellStyle name="Normal 4 14 6 2" xfId="34731" xr:uid="{00000000-0005-0000-0000-00001A7F0000}"/>
    <cellStyle name="Normal 4 14 7" xfId="34712" xr:uid="{00000000-0005-0000-0000-00001B7F0000}"/>
    <cellStyle name="Normal 4 14 8" xfId="44909" xr:uid="{00000000-0005-0000-0000-00001C7F0000}"/>
    <cellStyle name="Normal 4 15" xfId="1333" xr:uid="{00000000-0005-0000-0000-00001D7F0000}"/>
    <cellStyle name="Normal 4 15 2" xfId="3516" xr:uid="{00000000-0005-0000-0000-00001E7F0000}"/>
    <cellStyle name="Normal 4 15 2 2" xfId="10059" xr:uid="{00000000-0005-0000-0000-00001F7F0000}"/>
    <cellStyle name="Normal 4 15 2 2 2" xfId="20978" xr:uid="{00000000-0005-0000-0000-0000207F0000}"/>
    <cellStyle name="Normal 4 15 2 2 2 2" xfId="34735" xr:uid="{00000000-0005-0000-0000-0000217F0000}"/>
    <cellStyle name="Normal 4 15 2 2 3" xfId="34734" xr:uid="{00000000-0005-0000-0000-0000227F0000}"/>
    <cellStyle name="Normal 4 15 2 2 4" xfId="53747" xr:uid="{00000000-0005-0000-0000-0000237F0000}"/>
    <cellStyle name="Normal 4 15 2 3" xfId="14435" xr:uid="{00000000-0005-0000-0000-0000247F0000}"/>
    <cellStyle name="Normal 4 15 2 3 2" xfId="34736" xr:uid="{00000000-0005-0000-0000-0000257F0000}"/>
    <cellStyle name="Normal 4 15 2 4" xfId="34733" xr:uid="{00000000-0005-0000-0000-0000267F0000}"/>
    <cellStyle name="Normal 4 15 2 5" xfId="47204" xr:uid="{00000000-0005-0000-0000-0000277F0000}"/>
    <cellStyle name="Normal 4 15 3" xfId="7878" xr:uid="{00000000-0005-0000-0000-0000287F0000}"/>
    <cellStyle name="Normal 4 15 3 2" xfId="18797" xr:uid="{00000000-0005-0000-0000-0000297F0000}"/>
    <cellStyle name="Normal 4 15 3 2 2" xfId="34738" xr:uid="{00000000-0005-0000-0000-00002A7F0000}"/>
    <cellStyle name="Normal 4 15 3 3" xfId="34737" xr:uid="{00000000-0005-0000-0000-00002B7F0000}"/>
    <cellStyle name="Normal 4 15 3 4" xfId="51566" xr:uid="{00000000-0005-0000-0000-00002C7F0000}"/>
    <cellStyle name="Normal 4 15 4" xfId="5697" xr:uid="{00000000-0005-0000-0000-00002D7F0000}"/>
    <cellStyle name="Normal 4 15 4 2" xfId="16616" xr:uid="{00000000-0005-0000-0000-00002E7F0000}"/>
    <cellStyle name="Normal 4 15 4 2 2" xfId="34740" xr:uid="{00000000-0005-0000-0000-00002F7F0000}"/>
    <cellStyle name="Normal 4 15 4 3" xfId="34739" xr:uid="{00000000-0005-0000-0000-0000307F0000}"/>
    <cellStyle name="Normal 4 15 4 4" xfId="49385" xr:uid="{00000000-0005-0000-0000-0000317F0000}"/>
    <cellStyle name="Normal 4 15 5" xfId="12254" xr:uid="{00000000-0005-0000-0000-0000327F0000}"/>
    <cellStyle name="Normal 4 15 5 2" xfId="34741" xr:uid="{00000000-0005-0000-0000-0000337F0000}"/>
    <cellStyle name="Normal 4 15 6" xfId="34732" xr:uid="{00000000-0005-0000-0000-0000347F0000}"/>
    <cellStyle name="Normal 4 15 7" xfId="45023" xr:uid="{00000000-0005-0000-0000-0000357F0000}"/>
    <cellStyle name="Normal 4 16" xfId="2413" xr:uid="{00000000-0005-0000-0000-0000367F0000}"/>
    <cellStyle name="Normal 4 16 2" xfId="8956" xr:uid="{00000000-0005-0000-0000-0000377F0000}"/>
    <cellStyle name="Normal 4 16 2 2" xfId="19875" xr:uid="{00000000-0005-0000-0000-0000387F0000}"/>
    <cellStyle name="Normal 4 16 2 2 2" xfId="34744" xr:uid="{00000000-0005-0000-0000-0000397F0000}"/>
    <cellStyle name="Normal 4 16 2 3" xfId="34743" xr:uid="{00000000-0005-0000-0000-00003A7F0000}"/>
    <cellStyle name="Normal 4 16 2 4" xfId="52644" xr:uid="{00000000-0005-0000-0000-00003B7F0000}"/>
    <cellStyle name="Normal 4 16 3" xfId="13332" xr:uid="{00000000-0005-0000-0000-00003C7F0000}"/>
    <cellStyle name="Normal 4 16 3 2" xfId="34745" xr:uid="{00000000-0005-0000-0000-00003D7F0000}"/>
    <cellStyle name="Normal 4 16 4" xfId="34742" xr:uid="{00000000-0005-0000-0000-00003E7F0000}"/>
    <cellStyle name="Normal 4 16 5" xfId="46101" xr:uid="{00000000-0005-0000-0000-00003F7F0000}"/>
    <cellStyle name="Normal 4 17" xfId="6775" xr:uid="{00000000-0005-0000-0000-0000407F0000}"/>
    <cellStyle name="Normal 4 17 2" xfId="17694" xr:uid="{00000000-0005-0000-0000-0000417F0000}"/>
    <cellStyle name="Normal 4 17 2 2" xfId="34747" xr:uid="{00000000-0005-0000-0000-0000427F0000}"/>
    <cellStyle name="Normal 4 17 3" xfId="34746" xr:uid="{00000000-0005-0000-0000-0000437F0000}"/>
    <cellStyle name="Normal 4 17 4" xfId="50463" xr:uid="{00000000-0005-0000-0000-0000447F0000}"/>
    <cellStyle name="Normal 4 18" xfId="4594" xr:uid="{00000000-0005-0000-0000-0000457F0000}"/>
    <cellStyle name="Normal 4 18 2" xfId="15513" xr:uid="{00000000-0005-0000-0000-0000467F0000}"/>
    <cellStyle name="Normal 4 18 2 2" xfId="34749" xr:uid="{00000000-0005-0000-0000-0000477F0000}"/>
    <cellStyle name="Normal 4 18 3" xfId="34748" xr:uid="{00000000-0005-0000-0000-0000487F0000}"/>
    <cellStyle name="Normal 4 18 4" xfId="48282" xr:uid="{00000000-0005-0000-0000-0000497F0000}"/>
    <cellStyle name="Normal 4 19" xfId="11163" xr:uid="{00000000-0005-0000-0000-00004A7F0000}"/>
    <cellStyle name="Normal 4 19 2" xfId="34750" xr:uid="{00000000-0005-0000-0000-00004B7F0000}"/>
    <cellStyle name="Normal 4 2" xfId="92" xr:uid="{00000000-0005-0000-0000-00004C7F0000}"/>
    <cellStyle name="Normal 4 2 10" xfId="1017" xr:uid="{00000000-0005-0000-0000-00004D7F0000}"/>
    <cellStyle name="Normal 4 2 10 2" xfId="2115" xr:uid="{00000000-0005-0000-0000-00004E7F0000}"/>
    <cellStyle name="Normal 4 2 10 2 2" xfId="4298" xr:uid="{00000000-0005-0000-0000-00004F7F0000}"/>
    <cellStyle name="Normal 4 2 10 2 2 2" xfId="10841" xr:uid="{00000000-0005-0000-0000-0000507F0000}"/>
    <cellStyle name="Normal 4 2 10 2 2 2 2" xfId="21760" xr:uid="{00000000-0005-0000-0000-0000517F0000}"/>
    <cellStyle name="Normal 4 2 10 2 2 2 2 2" xfId="34756" xr:uid="{00000000-0005-0000-0000-0000527F0000}"/>
    <cellStyle name="Normal 4 2 10 2 2 2 3" xfId="34755" xr:uid="{00000000-0005-0000-0000-0000537F0000}"/>
    <cellStyle name="Normal 4 2 10 2 2 2 4" xfId="54529" xr:uid="{00000000-0005-0000-0000-0000547F0000}"/>
    <cellStyle name="Normal 4 2 10 2 2 3" xfId="15217" xr:uid="{00000000-0005-0000-0000-0000557F0000}"/>
    <cellStyle name="Normal 4 2 10 2 2 3 2" xfId="34757" xr:uid="{00000000-0005-0000-0000-0000567F0000}"/>
    <cellStyle name="Normal 4 2 10 2 2 4" xfId="34754" xr:uid="{00000000-0005-0000-0000-0000577F0000}"/>
    <cellStyle name="Normal 4 2 10 2 2 5" xfId="47986" xr:uid="{00000000-0005-0000-0000-0000587F0000}"/>
    <cellStyle name="Normal 4 2 10 2 3" xfId="8660" xr:uid="{00000000-0005-0000-0000-0000597F0000}"/>
    <cellStyle name="Normal 4 2 10 2 3 2" xfId="19579" xr:uid="{00000000-0005-0000-0000-00005A7F0000}"/>
    <cellStyle name="Normal 4 2 10 2 3 2 2" xfId="34759" xr:uid="{00000000-0005-0000-0000-00005B7F0000}"/>
    <cellStyle name="Normal 4 2 10 2 3 3" xfId="34758" xr:uid="{00000000-0005-0000-0000-00005C7F0000}"/>
    <cellStyle name="Normal 4 2 10 2 3 4" xfId="52348" xr:uid="{00000000-0005-0000-0000-00005D7F0000}"/>
    <cellStyle name="Normal 4 2 10 2 4" xfId="6479" xr:uid="{00000000-0005-0000-0000-00005E7F0000}"/>
    <cellStyle name="Normal 4 2 10 2 4 2" xfId="17398" xr:uid="{00000000-0005-0000-0000-00005F7F0000}"/>
    <cellStyle name="Normal 4 2 10 2 4 2 2" xfId="34761" xr:uid="{00000000-0005-0000-0000-0000607F0000}"/>
    <cellStyle name="Normal 4 2 10 2 4 3" xfId="34760" xr:uid="{00000000-0005-0000-0000-0000617F0000}"/>
    <cellStyle name="Normal 4 2 10 2 4 4" xfId="50167" xr:uid="{00000000-0005-0000-0000-0000627F0000}"/>
    <cellStyle name="Normal 4 2 10 2 5" xfId="13036" xr:uid="{00000000-0005-0000-0000-0000637F0000}"/>
    <cellStyle name="Normal 4 2 10 2 5 2" xfId="34762" xr:uid="{00000000-0005-0000-0000-0000647F0000}"/>
    <cellStyle name="Normal 4 2 10 2 6" xfId="34753" xr:uid="{00000000-0005-0000-0000-0000657F0000}"/>
    <cellStyle name="Normal 4 2 10 2 7" xfId="45805" xr:uid="{00000000-0005-0000-0000-0000667F0000}"/>
    <cellStyle name="Normal 4 2 10 3" xfId="3207" xr:uid="{00000000-0005-0000-0000-0000677F0000}"/>
    <cellStyle name="Normal 4 2 10 3 2" xfId="9750" xr:uid="{00000000-0005-0000-0000-0000687F0000}"/>
    <cellStyle name="Normal 4 2 10 3 2 2" xfId="20669" xr:uid="{00000000-0005-0000-0000-0000697F0000}"/>
    <cellStyle name="Normal 4 2 10 3 2 2 2" xfId="34765" xr:uid="{00000000-0005-0000-0000-00006A7F0000}"/>
    <cellStyle name="Normal 4 2 10 3 2 3" xfId="34764" xr:uid="{00000000-0005-0000-0000-00006B7F0000}"/>
    <cellStyle name="Normal 4 2 10 3 2 4" xfId="53438" xr:uid="{00000000-0005-0000-0000-00006C7F0000}"/>
    <cellStyle name="Normal 4 2 10 3 3" xfId="14126" xr:uid="{00000000-0005-0000-0000-00006D7F0000}"/>
    <cellStyle name="Normal 4 2 10 3 3 2" xfId="34766" xr:uid="{00000000-0005-0000-0000-00006E7F0000}"/>
    <cellStyle name="Normal 4 2 10 3 4" xfId="34763" xr:uid="{00000000-0005-0000-0000-00006F7F0000}"/>
    <cellStyle name="Normal 4 2 10 3 5" xfId="46895" xr:uid="{00000000-0005-0000-0000-0000707F0000}"/>
    <cellStyle name="Normal 4 2 10 4" xfId="7569" xr:uid="{00000000-0005-0000-0000-0000717F0000}"/>
    <cellStyle name="Normal 4 2 10 4 2" xfId="18488" xr:uid="{00000000-0005-0000-0000-0000727F0000}"/>
    <cellStyle name="Normal 4 2 10 4 2 2" xfId="34768" xr:uid="{00000000-0005-0000-0000-0000737F0000}"/>
    <cellStyle name="Normal 4 2 10 4 3" xfId="34767" xr:uid="{00000000-0005-0000-0000-0000747F0000}"/>
    <cellStyle name="Normal 4 2 10 4 4" xfId="51257" xr:uid="{00000000-0005-0000-0000-0000757F0000}"/>
    <cellStyle name="Normal 4 2 10 5" xfId="5388" xr:uid="{00000000-0005-0000-0000-0000767F0000}"/>
    <cellStyle name="Normal 4 2 10 5 2" xfId="16307" xr:uid="{00000000-0005-0000-0000-0000777F0000}"/>
    <cellStyle name="Normal 4 2 10 5 2 2" xfId="34770" xr:uid="{00000000-0005-0000-0000-0000787F0000}"/>
    <cellStyle name="Normal 4 2 10 5 3" xfId="34769" xr:uid="{00000000-0005-0000-0000-0000797F0000}"/>
    <cellStyle name="Normal 4 2 10 5 4" xfId="49076" xr:uid="{00000000-0005-0000-0000-00007A7F0000}"/>
    <cellStyle name="Normal 4 2 10 6" xfId="11945" xr:uid="{00000000-0005-0000-0000-00007B7F0000}"/>
    <cellStyle name="Normal 4 2 10 6 2" xfId="34771" xr:uid="{00000000-0005-0000-0000-00007C7F0000}"/>
    <cellStyle name="Normal 4 2 10 7" xfId="34752" xr:uid="{00000000-0005-0000-0000-00007D7F0000}"/>
    <cellStyle name="Normal 4 2 10 8" xfId="44714" xr:uid="{00000000-0005-0000-0000-00007E7F0000}"/>
    <cellStyle name="Normal 4 2 11" xfId="1115" xr:uid="{00000000-0005-0000-0000-00007F7F0000}"/>
    <cellStyle name="Normal 4 2 11 2" xfId="2213" xr:uid="{00000000-0005-0000-0000-0000807F0000}"/>
    <cellStyle name="Normal 4 2 11 2 2" xfId="4396" xr:uid="{00000000-0005-0000-0000-0000817F0000}"/>
    <cellStyle name="Normal 4 2 11 2 2 2" xfId="10939" xr:uid="{00000000-0005-0000-0000-0000827F0000}"/>
    <cellStyle name="Normal 4 2 11 2 2 2 2" xfId="21858" xr:uid="{00000000-0005-0000-0000-0000837F0000}"/>
    <cellStyle name="Normal 4 2 11 2 2 2 2 2" xfId="34776" xr:uid="{00000000-0005-0000-0000-0000847F0000}"/>
    <cellStyle name="Normal 4 2 11 2 2 2 3" xfId="34775" xr:uid="{00000000-0005-0000-0000-0000857F0000}"/>
    <cellStyle name="Normal 4 2 11 2 2 2 4" xfId="54627" xr:uid="{00000000-0005-0000-0000-0000867F0000}"/>
    <cellStyle name="Normal 4 2 11 2 2 3" xfId="15315" xr:uid="{00000000-0005-0000-0000-0000877F0000}"/>
    <cellStyle name="Normal 4 2 11 2 2 3 2" xfId="34777" xr:uid="{00000000-0005-0000-0000-0000887F0000}"/>
    <cellStyle name="Normal 4 2 11 2 2 4" xfId="34774" xr:uid="{00000000-0005-0000-0000-0000897F0000}"/>
    <cellStyle name="Normal 4 2 11 2 2 5" xfId="48084" xr:uid="{00000000-0005-0000-0000-00008A7F0000}"/>
    <cellStyle name="Normal 4 2 11 2 3" xfId="8758" xr:uid="{00000000-0005-0000-0000-00008B7F0000}"/>
    <cellStyle name="Normal 4 2 11 2 3 2" xfId="19677" xr:uid="{00000000-0005-0000-0000-00008C7F0000}"/>
    <cellStyle name="Normal 4 2 11 2 3 2 2" xfId="34779" xr:uid="{00000000-0005-0000-0000-00008D7F0000}"/>
    <cellStyle name="Normal 4 2 11 2 3 3" xfId="34778" xr:uid="{00000000-0005-0000-0000-00008E7F0000}"/>
    <cellStyle name="Normal 4 2 11 2 3 4" xfId="52446" xr:uid="{00000000-0005-0000-0000-00008F7F0000}"/>
    <cellStyle name="Normal 4 2 11 2 4" xfId="6577" xr:uid="{00000000-0005-0000-0000-0000907F0000}"/>
    <cellStyle name="Normal 4 2 11 2 4 2" xfId="17496" xr:uid="{00000000-0005-0000-0000-0000917F0000}"/>
    <cellStyle name="Normal 4 2 11 2 4 2 2" xfId="34781" xr:uid="{00000000-0005-0000-0000-0000927F0000}"/>
    <cellStyle name="Normal 4 2 11 2 4 3" xfId="34780" xr:uid="{00000000-0005-0000-0000-0000937F0000}"/>
    <cellStyle name="Normal 4 2 11 2 4 4" xfId="50265" xr:uid="{00000000-0005-0000-0000-0000947F0000}"/>
    <cellStyle name="Normal 4 2 11 2 5" xfId="13134" xr:uid="{00000000-0005-0000-0000-0000957F0000}"/>
    <cellStyle name="Normal 4 2 11 2 5 2" xfId="34782" xr:uid="{00000000-0005-0000-0000-0000967F0000}"/>
    <cellStyle name="Normal 4 2 11 2 6" xfId="34773" xr:uid="{00000000-0005-0000-0000-0000977F0000}"/>
    <cellStyle name="Normal 4 2 11 2 7" xfId="45903" xr:uid="{00000000-0005-0000-0000-0000987F0000}"/>
    <cellStyle name="Normal 4 2 11 3" xfId="3305" xr:uid="{00000000-0005-0000-0000-0000997F0000}"/>
    <cellStyle name="Normal 4 2 11 3 2" xfId="9848" xr:uid="{00000000-0005-0000-0000-00009A7F0000}"/>
    <cellStyle name="Normal 4 2 11 3 2 2" xfId="20767" xr:uid="{00000000-0005-0000-0000-00009B7F0000}"/>
    <cellStyle name="Normal 4 2 11 3 2 2 2" xfId="34785" xr:uid="{00000000-0005-0000-0000-00009C7F0000}"/>
    <cellStyle name="Normal 4 2 11 3 2 3" xfId="34784" xr:uid="{00000000-0005-0000-0000-00009D7F0000}"/>
    <cellStyle name="Normal 4 2 11 3 2 4" xfId="53536" xr:uid="{00000000-0005-0000-0000-00009E7F0000}"/>
    <cellStyle name="Normal 4 2 11 3 3" xfId="14224" xr:uid="{00000000-0005-0000-0000-00009F7F0000}"/>
    <cellStyle name="Normal 4 2 11 3 3 2" xfId="34786" xr:uid="{00000000-0005-0000-0000-0000A07F0000}"/>
    <cellStyle name="Normal 4 2 11 3 4" xfId="34783" xr:uid="{00000000-0005-0000-0000-0000A17F0000}"/>
    <cellStyle name="Normal 4 2 11 3 5" xfId="46993" xr:uid="{00000000-0005-0000-0000-0000A27F0000}"/>
    <cellStyle name="Normal 4 2 11 4" xfId="7667" xr:uid="{00000000-0005-0000-0000-0000A37F0000}"/>
    <cellStyle name="Normal 4 2 11 4 2" xfId="18586" xr:uid="{00000000-0005-0000-0000-0000A47F0000}"/>
    <cellStyle name="Normal 4 2 11 4 2 2" xfId="34788" xr:uid="{00000000-0005-0000-0000-0000A57F0000}"/>
    <cellStyle name="Normal 4 2 11 4 3" xfId="34787" xr:uid="{00000000-0005-0000-0000-0000A67F0000}"/>
    <cellStyle name="Normal 4 2 11 4 4" xfId="51355" xr:uid="{00000000-0005-0000-0000-0000A77F0000}"/>
    <cellStyle name="Normal 4 2 11 5" xfId="5486" xr:uid="{00000000-0005-0000-0000-0000A87F0000}"/>
    <cellStyle name="Normal 4 2 11 5 2" xfId="16405" xr:uid="{00000000-0005-0000-0000-0000A97F0000}"/>
    <cellStyle name="Normal 4 2 11 5 2 2" xfId="34790" xr:uid="{00000000-0005-0000-0000-0000AA7F0000}"/>
    <cellStyle name="Normal 4 2 11 5 3" xfId="34789" xr:uid="{00000000-0005-0000-0000-0000AB7F0000}"/>
    <cellStyle name="Normal 4 2 11 5 4" xfId="49174" xr:uid="{00000000-0005-0000-0000-0000AC7F0000}"/>
    <cellStyle name="Normal 4 2 11 6" xfId="12043" xr:uid="{00000000-0005-0000-0000-0000AD7F0000}"/>
    <cellStyle name="Normal 4 2 11 6 2" xfId="34791" xr:uid="{00000000-0005-0000-0000-0000AE7F0000}"/>
    <cellStyle name="Normal 4 2 11 7" xfId="34772" xr:uid="{00000000-0005-0000-0000-0000AF7F0000}"/>
    <cellStyle name="Normal 4 2 11 8" xfId="44812" xr:uid="{00000000-0005-0000-0000-0000B07F0000}"/>
    <cellStyle name="Normal 4 2 12" xfId="1219" xr:uid="{00000000-0005-0000-0000-0000B17F0000}"/>
    <cellStyle name="Normal 4 2 12 2" xfId="2317" xr:uid="{00000000-0005-0000-0000-0000B27F0000}"/>
    <cellStyle name="Normal 4 2 12 2 2" xfId="4498" xr:uid="{00000000-0005-0000-0000-0000B37F0000}"/>
    <cellStyle name="Normal 4 2 12 2 2 2" xfId="11041" xr:uid="{00000000-0005-0000-0000-0000B47F0000}"/>
    <cellStyle name="Normal 4 2 12 2 2 2 2" xfId="21960" xr:uid="{00000000-0005-0000-0000-0000B57F0000}"/>
    <cellStyle name="Normal 4 2 12 2 2 2 2 2" xfId="34796" xr:uid="{00000000-0005-0000-0000-0000B67F0000}"/>
    <cellStyle name="Normal 4 2 12 2 2 2 3" xfId="34795" xr:uid="{00000000-0005-0000-0000-0000B77F0000}"/>
    <cellStyle name="Normal 4 2 12 2 2 2 4" xfId="54729" xr:uid="{00000000-0005-0000-0000-0000B87F0000}"/>
    <cellStyle name="Normal 4 2 12 2 2 3" xfId="15417" xr:uid="{00000000-0005-0000-0000-0000B97F0000}"/>
    <cellStyle name="Normal 4 2 12 2 2 3 2" xfId="34797" xr:uid="{00000000-0005-0000-0000-0000BA7F0000}"/>
    <cellStyle name="Normal 4 2 12 2 2 4" xfId="34794" xr:uid="{00000000-0005-0000-0000-0000BB7F0000}"/>
    <cellStyle name="Normal 4 2 12 2 2 5" xfId="48186" xr:uid="{00000000-0005-0000-0000-0000BC7F0000}"/>
    <cellStyle name="Normal 4 2 12 2 3" xfId="8860" xr:uid="{00000000-0005-0000-0000-0000BD7F0000}"/>
    <cellStyle name="Normal 4 2 12 2 3 2" xfId="19779" xr:uid="{00000000-0005-0000-0000-0000BE7F0000}"/>
    <cellStyle name="Normal 4 2 12 2 3 2 2" xfId="34799" xr:uid="{00000000-0005-0000-0000-0000BF7F0000}"/>
    <cellStyle name="Normal 4 2 12 2 3 3" xfId="34798" xr:uid="{00000000-0005-0000-0000-0000C07F0000}"/>
    <cellStyle name="Normal 4 2 12 2 3 4" xfId="52548" xr:uid="{00000000-0005-0000-0000-0000C17F0000}"/>
    <cellStyle name="Normal 4 2 12 2 4" xfId="6679" xr:uid="{00000000-0005-0000-0000-0000C27F0000}"/>
    <cellStyle name="Normal 4 2 12 2 4 2" xfId="17598" xr:uid="{00000000-0005-0000-0000-0000C37F0000}"/>
    <cellStyle name="Normal 4 2 12 2 4 2 2" xfId="34801" xr:uid="{00000000-0005-0000-0000-0000C47F0000}"/>
    <cellStyle name="Normal 4 2 12 2 4 3" xfId="34800" xr:uid="{00000000-0005-0000-0000-0000C57F0000}"/>
    <cellStyle name="Normal 4 2 12 2 4 4" xfId="50367" xr:uid="{00000000-0005-0000-0000-0000C67F0000}"/>
    <cellStyle name="Normal 4 2 12 2 5" xfId="13236" xr:uid="{00000000-0005-0000-0000-0000C77F0000}"/>
    <cellStyle name="Normal 4 2 12 2 5 2" xfId="34802" xr:uid="{00000000-0005-0000-0000-0000C87F0000}"/>
    <cellStyle name="Normal 4 2 12 2 6" xfId="34793" xr:uid="{00000000-0005-0000-0000-0000C97F0000}"/>
    <cellStyle name="Normal 4 2 12 2 7" xfId="46005" xr:uid="{00000000-0005-0000-0000-0000CA7F0000}"/>
    <cellStyle name="Normal 4 2 12 3" xfId="3407" xr:uid="{00000000-0005-0000-0000-0000CB7F0000}"/>
    <cellStyle name="Normal 4 2 12 3 2" xfId="9950" xr:uid="{00000000-0005-0000-0000-0000CC7F0000}"/>
    <cellStyle name="Normal 4 2 12 3 2 2" xfId="20869" xr:uid="{00000000-0005-0000-0000-0000CD7F0000}"/>
    <cellStyle name="Normal 4 2 12 3 2 2 2" xfId="34805" xr:uid="{00000000-0005-0000-0000-0000CE7F0000}"/>
    <cellStyle name="Normal 4 2 12 3 2 3" xfId="34804" xr:uid="{00000000-0005-0000-0000-0000CF7F0000}"/>
    <cellStyle name="Normal 4 2 12 3 2 4" xfId="53638" xr:uid="{00000000-0005-0000-0000-0000D07F0000}"/>
    <cellStyle name="Normal 4 2 12 3 3" xfId="14326" xr:uid="{00000000-0005-0000-0000-0000D17F0000}"/>
    <cellStyle name="Normal 4 2 12 3 3 2" xfId="34806" xr:uid="{00000000-0005-0000-0000-0000D27F0000}"/>
    <cellStyle name="Normal 4 2 12 3 4" xfId="34803" xr:uid="{00000000-0005-0000-0000-0000D37F0000}"/>
    <cellStyle name="Normal 4 2 12 3 5" xfId="47095" xr:uid="{00000000-0005-0000-0000-0000D47F0000}"/>
    <cellStyle name="Normal 4 2 12 4" xfId="7769" xr:uid="{00000000-0005-0000-0000-0000D57F0000}"/>
    <cellStyle name="Normal 4 2 12 4 2" xfId="18688" xr:uid="{00000000-0005-0000-0000-0000D67F0000}"/>
    <cellStyle name="Normal 4 2 12 4 2 2" xfId="34808" xr:uid="{00000000-0005-0000-0000-0000D77F0000}"/>
    <cellStyle name="Normal 4 2 12 4 3" xfId="34807" xr:uid="{00000000-0005-0000-0000-0000D87F0000}"/>
    <cellStyle name="Normal 4 2 12 4 4" xfId="51457" xr:uid="{00000000-0005-0000-0000-0000D97F0000}"/>
    <cellStyle name="Normal 4 2 12 5" xfId="5588" xr:uid="{00000000-0005-0000-0000-0000DA7F0000}"/>
    <cellStyle name="Normal 4 2 12 5 2" xfId="16507" xr:uid="{00000000-0005-0000-0000-0000DB7F0000}"/>
    <cellStyle name="Normal 4 2 12 5 2 2" xfId="34810" xr:uid="{00000000-0005-0000-0000-0000DC7F0000}"/>
    <cellStyle name="Normal 4 2 12 5 3" xfId="34809" xr:uid="{00000000-0005-0000-0000-0000DD7F0000}"/>
    <cellStyle name="Normal 4 2 12 5 4" xfId="49276" xr:uid="{00000000-0005-0000-0000-0000DE7F0000}"/>
    <cellStyle name="Normal 4 2 12 6" xfId="12145" xr:uid="{00000000-0005-0000-0000-0000DF7F0000}"/>
    <cellStyle name="Normal 4 2 12 6 2" xfId="34811" xr:uid="{00000000-0005-0000-0000-0000E07F0000}"/>
    <cellStyle name="Normal 4 2 12 7" xfId="34792" xr:uid="{00000000-0005-0000-0000-0000E17F0000}"/>
    <cellStyle name="Normal 4 2 12 8" xfId="44914" xr:uid="{00000000-0005-0000-0000-0000E27F0000}"/>
    <cellStyle name="Normal 4 2 13" xfId="1338" xr:uid="{00000000-0005-0000-0000-0000E37F0000}"/>
    <cellStyle name="Normal 4 2 13 2" xfId="3521" xr:uid="{00000000-0005-0000-0000-0000E47F0000}"/>
    <cellStyle name="Normal 4 2 13 2 2" xfId="10064" xr:uid="{00000000-0005-0000-0000-0000E57F0000}"/>
    <cellStyle name="Normal 4 2 13 2 2 2" xfId="20983" xr:uid="{00000000-0005-0000-0000-0000E67F0000}"/>
    <cellStyle name="Normal 4 2 13 2 2 2 2" xfId="34815" xr:uid="{00000000-0005-0000-0000-0000E77F0000}"/>
    <cellStyle name="Normal 4 2 13 2 2 3" xfId="34814" xr:uid="{00000000-0005-0000-0000-0000E87F0000}"/>
    <cellStyle name="Normal 4 2 13 2 2 4" xfId="53752" xr:uid="{00000000-0005-0000-0000-0000E97F0000}"/>
    <cellStyle name="Normal 4 2 13 2 3" xfId="14440" xr:uid="{00000000-0005-0000-0000-0000EA7F0000}"/>
    <cellStyle name="Normal 4 2 13 2 3 2" xfId="34816" xr:uid="{00000000-0005-0000-0000-0000EB7F0000}"/>
    <cellStyle name="Normal 4 2 13 2 4" xfId="34813" xr:uid="{00000000-0005-0000-0000-0000EC7F0000}"/>
    <cellStyle name="Normal 4 2 13 2 5" xfId="47209" xr:uid="{00000000-0005-0000-0000-0000ED7F0000}"/>
    <cellStyle name="Normal 4 2 13 3" xfId="7883" xr:uid="{00000000-0005-0000-0000-0000EE7F0000}"/>
    <cellStyle name="Normal 4 2 13 3 2" xfId="18802" xr:uid="{00000000-0005-0000-0000-0000EF7F0000}"/>
    <cellStyle name="Normal 4 2 13 3 2 2" xfId="34818" xr:uid="{00000000-0005-0000-0000-0000F07F0000}"/>
    <cellStyle name="Normal 4 2 13 3 3" xfId="34817" xr:uid="{00000000-0005-0000-0000-0000F17F0000}"/>
    <cellStyle name="Normal 4 2 13 3 4" xfId="51571" xr:uid="{00000000-0005-0000-0000-0000F27F0000}"/>
    <cellStyle name="Normal 4 2 13 4" xfId="5702" xr:uid="{00000000-0005-0000-0000-0000F37F0000}"/>
    <cellStyle name="Normal 4 2 13 4 2" xfId="16621" xr:uid="{00000000-0005-0000-0000-0000F47F0000}"/>
    <cellStyle name="Normal 4 2 13 4 2 2" xfId="34820" xr:uid="{00000000-0005-0000-0000-0000F57F0000}"/>
    <cellStyle name="Normal 4 2 13 4 3" xfId="34819" xr:uid="{00000000-0005-0000-0000-0000F67F0000}"/>
    <cellStyle name="Normal 4 2 13 4 4" xfId="49390" xr:uid="{00000000-0005-0000-0000-0000F77F0000}"/>
    <cellStyle name="Normal 4 2 13 5" xfId="12259" xr:uid="{00000000-0005-0000-0000-0000F87F0000}"/>
    <cellStyle name="Normal 4 2 13 5 2" xfId="34821" xr:uid="{00000000-0005-0000-0000-0000F97F0000}"/>
    <cellStyle name="Normal 4 2 13 6" xfId="34812" xr:uid="{00000000-0005-0000-0000-0000FA7F0000}"/>
    <cellStyle name="Normal 4 2 13 7" xfId="45028" xr:uid="{00000000-0005-0000-0000-0000FB7F0000}"/>
    <cellStyle name="Normal 4 2 14" xfId="2418" xr:uid="{00000000-0005-0000-0000-0000FC7F0000}"/>
    <cellStyle name="Normal 4 2 14 2" xfId="8961" xr:uid="{00000000-0005-0000-0000-0000FD7F0000}"/>
    <cellStyle name="Normal 4 2 14 2 2" xfId="19880" xr:uid="{00000000-0005-0000-0000-0000FE7F0000}"/>
    <cellStyle name="Normal 4 2 14 2 2 2" xfId="34824" xr:uid="{00000000-0005-0000-0000-0000FF7F0000}"/>
    <cellStyle name="Normal 4 2 14 2 3" xfId="34823" xr:uid="{00000000-0005-0000-0000-000000800000}"/>
    <cellStyle name="Normal 4 2 14 2 4" xfId="52649" xr:uid="{00000000-0005-0000-0000-000001800000}"/>
    <cellStyle name="Normal 4 2 14 3" xfId="13337" xr:uid="{00000000-0005-0000-0000-000002800000}"/>
    <cellStyle name="Normal 4 2 14 3 2" xfId="34825" xr:uid="{00000000-0005-0000-0000-000003800000}"/>
    <cellStyle name="Normal 4 2 14 4" xfId="34822" xr:uid="{00000000-0005-0000-0000-000004800000}"/>
    <cellStyle name="Normal 4 2 14 5" xfId="46106" xr:uid="{00000000-0005-0000-0000-000005800000}"/>
    <cellStyle name="Normal 4 2 15" xfId="6780" xr:uid="{00000000-0005-0000-0000-000006800000}"/>
    <cellStyle name="Normal 4 2 15 2" xfId="17699" xr:uid="{00000000-0005-0000-0000-000007800000}"/>
    <cellStyle name="Normal 4 2 15 2 2" xfId="34827" xr:uid="{00000000-0005-0000-0000-000008800000}"/>
    <cellStyle name="Normal 4 2 15 3" xfId="34826" xr:uid="{00000000-0005-0000-0000-000009800000}"/>
    <cellStyle name="Normal 4 2 15 4" xfId="50468" xr:uid="{00000000-0005-0000-0000-00000A800000}"/>
    <cellStyle name="Normal 4 2 16" xfId="4599" xr:uid="{00000000-0005-0000-0000-00000B800000}"/>
    <cellStyle name="Normal 4 2 16 2" xfId="15518" xr:uid="{00000000-0005-0000-0000-00000C800000}"/>
    <cellStyle name="Normal 4 2 16 2 2" xfId="34829" xr:uid="{00000000-0005-0000-0000-00000D800000}"/>
    <cellStyle name="Normal 4 2 16 3" xfId="34828" xr:uid="{00000000-0005-0000-0000-00000E800000}"/>
    <cellStyle name="Normal 4 2 16 4" xfId="48287" xr:uid="{00000000-0005-0000-0000-00000F800000}"/>
    <cellStyle name="Normal 4 2 17" xfId="11168" xr:uid="{00000000-0005-0000-0000-000010800000}"/>
    <cellStyle name="Normal 4 2 17 2" xfId="34830" xr:uid="{00000000-0005-0000-0000-000011800000}"/>
    <cellStyle name="Normal 4 2 18" xfId="34751" xr:uid="{00000000-0005-0000-0000-000012800000}"/>
    <cellStyle name="Normal 4 2 19" xfId="43925" xr:uid="{00000000-0005-0000-0000-000013800000}"/>
    <cellStyle name="Normal 4 2 2" xfId="116" xr:uid="{00000000-0005-0000-0000-000014800000}"/>
    <cellStyle name="Normal 4 2 2 10" xfId="1132" xr:uid="{00000000-0005-0000-0000-000015800000}"/>
    <cellStyle name="Normal 4 2 2 10 2" xfId="2230" xr:uid="{00000000-0005-0000-0000-000016800000}"/>
    <cellStyle name="Normal 4 2 2 10 2 2" xfId="4413" xr:uid="{00000000-0005-0000-0000-000017800000}"/>
    <cellStyle name="Normal 4 2 2 10 2 2 2" xfId="10956" xr:uid="{00000000-0005-0000-0000-000018800000}"/>
    <cellStyle name="Normal 4 2 2 10 2 2 2 2" xfId="21875" xr:uid="{00000000-0005-0000-0000-000019800000}"/>
    <cellStyle name="Normal 4 2 2 10 2 2 2 2 2" xfId="34836" xr:uid="{00000000-0005-0000-0000-00001A800000}"/>
    <cellStyle name="Normal 4 2 2 10 2 2 2 3" xfId="34835" xr:uid="{00000000-0005-0000-0000-00001B800000}"/>
    <cellStyle name="Normal 4 2 2 10 2 2 2 4" xfId="54644" xr:uid="{00000000-0005-0000-0000-00001C800000}"/>
    <cellStyle name="Normal 4 2 2 10 2 2 3" xfId="15332" xr:uid="{00000000-0005-0000-0000-00001D800000}"/>
    <cellStyle name="Normal 4 2 2 10 2 2 3 2" xfId="34837" xr:uid="{00000000-0005-0000-0000-00001E800000}"/>
    <cellStyle name="Normal 4 2 2 10 2 2 4" xfId="34834" xr:uid="{00000000-0005-0000-0000-00001F800000}"/>
    <cellStyle name="Normal 4 2 2 10 2 2 5" xfId="48101" xr:uid="{00000000-0005-0000-0000-000020800000}"/>
    <cellStyle name="Normal 4 2 2 10 2 3" xfId="8775" xr:uid="{00000000-0005-0000-0000-000021800000}"/>
    <cellStyle name="Normal 4 2 2 10 2 3 2" xfId="19694" xr:uid="{00000000-0005-0000-0000-000022800000}"/>
    <cellStyle name="Normal 4 2 2 10 2 3 2 2" xfId="34839" xr:uid="{00000000-0005-0000-0000-000023800000}"/>
    <cellStyle name="Normal 4 2 2 10 2 3 3" xfId="34838" xr:uid="{00000000-0005-0000-0000-000024800000}"/>
    <cellStyle name="Normal 4 2 2 10 2 3 4" xfId="52463" xr:uid="{00000000-0005-0000-0000-000025800000}"/>
    <cellStyle name="Normal 4 2 2 10 2 4" xfId="6594" xr:uid="{00000000-0005-0000-0000-000026800000}"/>
    <cellStyle name="Normal 4 2 2 10 2 4 2" xfId="17513" xr:uid="{00000000-0005-0000-0000-000027800000}"/>
    <cellStyle name="Normal 4 2 2 10 2 4 2 2" xfId="34841" xr:uid="{00000000-0005-0000-0000-000028800000}"/>
    <cellStyle name="Normal 4 2 2 10 2 4 3" xfId="34840" xr:uid="{00000000-0005-0000-0000-000029800000}"/>
    <cellStyle name="Normal 4 2 2 10 2 4 4" xfId="50282" xr:uid="{00000000-0005-0000-0000-00002A800000}"/>
    <cellStyle name="Normal 4 2 2 10 2 5" xfId="13151" xr:uid="{00000000-0005-0000-0000-00002B800000}"/>
    <cellStyle name="Normal 4 2 2 10 2 5 2" xfId="34842" xr:uid="{00000000-0005-0000-0000-00002C800000}"/>
    <cellStyle name="Normal 4 2 2 10 2 6" xfId="34833" xr:uid="{00000000-0005-0000-0000-00002D800000}"/>
    <cellStyle name="Normal 4 2 2 10 2 7" xfId="45920" xr:uid="{00000000-0005-0000-0000-00002E800000}"/>
    <cellStyle name="Normal 4 2 2 10 3" xfId="3322" xr:uid="{00000000-0005-0000-0000-00002F800000}"/>
    <cellStyle name="Normal 4 2 2 10 3 2" xfId="9865" xr:uid="{00000000-0005-0000-0000-000030800000}"/>
    <cellStyle name="Normal 4 2 2 10 3 2 2" xfId="20784" xr:uid="{00000000-0005-0000-0000-000031800000}"/>
    <cellStyle name="Normal 4 2 2 10 3 2 2 2" xfId="34845" xr:uid="{00000000-0005-0000-0000-000032800000}"/>
    <cellStyle name="Normal 4 2 2 10 3 2 3" xfId="34844" xr:uid="{00000000-0005-0000-0000-000033800000}"/>
    <cellStyle name="Normal 4 2 2 10 3 2 4" xfId="53553" xr:uid="{00000000-0005-0000-0000-000034800000}"/>
    <cellStyle name="Normal 4 2 2 10 3 3" xfId="14241" xr:uid="{00000000-0005-0000-0000-000035800000}"/>
    <cellStyle name="Normal 4 2 2 10 3 3 2" xfId="34846" xr:uid="{00000000-0005-0000-0000-000036800000}"/>
    <cellStyle name="Normal 4 2 2 10 3 4" xfId="34843" xr:uid="{00000000-0005-0000-0000-000037800000}"/>
    <cellStyle name="Normal 4 2 2 10 3 5" xfId="47010" xr:uid="{00000000-0005-0000-0000-000038800000}"/>
    <cellStyle name="Normal 4 2 2 10 4" xfId="7684" xr:uid="{00000000-0005-0000-0000-000039800000}"/>
    <cellStyle name="Normal 4 2 2 10 4 2" xfId="18603" xr:uid="{00000000-0005-0000-0000-00003A800000}"/>
    <cellStyle name="Normal 4 2 2 10 4 2 2" xfId="34848" xr:uid="{00000000-0005-0000-0000-00003B800000}"/>
    <cellStyle name="Normal 4 2 2 10 4 3" xfId="34847" xr:uid="{00000000-0005-0000-0000-00003C800000}"/>
    <cellStyle name="Normal 4 2 2 10 4 4" xfId="51372" xr:uid="{00000000-0005-0000-0000-00003D800000}"/>
    <cellStyle name="Normal 4 2 2 10 5" xfId="5503" xr:uid="{00000000-0005-0000-0000-00003E800000}"/>
    <cellStyle name="Normal 4 2 2 10 5 2" xfId="16422" xr:uid="{00000000-0005-0000-0000-00003F800000}"/>
    <cellStyle name="Normal 4 2 2 10 5 2 2" xfId="34850" xr:uid="{00000000-0005-0000-0000-000040800000}"/>
    <cellStyle name="Normal 4 2 2 10 5 3" xfId="34849" xr:uid="{00000000-0005-0000-0000-000041800000}"/>
    <cellStyle name="Normal 4 2 2 10 5 4" xfId="49191" xr:uid="{00000000-0005-0000-0000-000042800000}"/>
    <cellStyle name="Normal 4 2 2 10 6" xfId="12060" xr:uid="{00000000-0005-0000-0000-000043800000}"/>
    <cellStyle name="Normal 4 2 2 10 6 2" xfId="34851" xr:uid="{00000000-0005-0000-0000-000044800000}"/>
    <cellStyle name="Normal 4 2 2 10 7" xfId="34832" xr:uid="{00000000-0005-0000-0000-000045800000}"/>
    <cellStyle name="Normal 4 2 2 10 8" xfId="44829" xr:uid="{00000000-0005-0000-0000-000046800000}"/>
    <cellStyle name="Normal 4 2 2 11" xfId="1236" xr:uid="{00000000-0005-0000-0000-000047800000}"/>
    <cellStyle name="Normal 4 2 2 11 2" xfId="2334" xr:uid="{00000000-0005-0000-0000-000048800000}"/>
    <cellStyle name="Normal 4 2 2 11 2 2" xfId="4515" xr:uid="{00000000-0005-0000-0000-000049800000}"/>
    <cellStyle name="Normal 4 2 2 11 2 2 2" xfId="11058" xr:uid="{00000000-0005-0000-0000-00004A800000}"/>
    <cellStyle name="Normal 4 2 2 11 2 2 2 2" xfId="21977" xr:uid="{00000000-0005-0000-0000-00004B800000}"/>
    <cellStyle name="Normal 4 2 2 11 2 2 2 2 2" xfId="34856" xr:uid="{00000000-0005-0000-0000-00004C800000}"/>
    <cellStyle name="Normal 4 2 2 11 2 2 2 3" xfId="34855" xr:uid="{00000000-0005-0000-0000-00004D800000}"/>
    <cellStyle name="Normal 4 2 2 11 2 2 2 4" xfId="54746" xr:uid="{00000000-0005-0000-0000-00004E800000}"/>
    <cellStyle name="Normal 4 2 2 11 2 2 3" xfId="15434" xr:uid="{00000000-0005-0000-0000-00004F800000}"/>
    <cellStyle name="Normal 4 2 2 11 2 2 3 2" xfId="34857" xr:uid="{00000000-0005-0000-0000-000050800000}"/>
    <cellStyle name="Normal 4 2 2 11 2 2 4" xfId="34854" xr:uid="{00000000-0005-0000-0000-000051800000}"/>
    <cellStyle name="Normal 4 2 2 11 2 2 5" xfId="48203" xr:uid="{00000000-0005-0000-0000-000052800000}"/>
    <cellStyle name="Normal 4 2 2 11 2 3" xfId="8877" xr:uid="{00000000-0005-0000-0000-000053800000}"/>
    <cellStyle name="Normal 4 2 2 11 2 3 2" xfId="19796" xr:uid="{00000000-0005-0000-0000-000054800000}"/>
    <cellStyle name="Normal 4 2 2 11 2 3 2 2" xfId="34859" xr:uid="{00000000-0005-0000-0000-000055800000}"/>
    <cellStyle name="Normal 4 2 2 11 2 3 3" xfId="34858" xr:uid="{00000000-0005-0000-0000-000056800000}"/>
    <cellStyle name="Normal 4 2 2 11 2 3 4" xfId="52565" xr:uid="{00000000-0005-0000-0000-000057800000}"/>
    <cellStyle name="Normal 4 2 2 11 2 4" xfId="6696" xr:uid="{00000000-0005-0000-0000-000058800000}"/>
    <cellStyle name="Normal 4 2 2 11 2 4 2" xfId="17615" xr:uid="{00000000-0005-0000-0000-000059800000}"/>
    <cellStyle name="Normal 4 2 2 11 2 4 2 2" xfId="34861" xr:uid="{00000000-0005-0000-0000-00005A800000}"/>
    <cellStyle name="Normal 4 2 2 11 2 4 3" xfId="34860" xr:uid="{00000000-0005-0000-0000-00005B800000}"/>
    <cellStyle name="Normal 4 2 2 11 2 4 4" xfId="50384" xr:uid="{00000000-0005-0000-0000-00005C800000}"/>
    <cellStyle name="Normal 4 2 2 11 2 5" xfId="13253" xr:uid="{00000000-0005-0000-0000-00005D800000}"/>
    <cellStyle name="Normal 4 2 2 11 2 5 2" xfId="34862" xr:uid="{00000000-0005-0000-0000-00005E800000}"/>
    <cellStyle name="Normal 4 2 2 11 2 6" xfId="34853" xr:uid="{00000000-0005-0000-0000-00005F800000}"/>
    <cellStyle name="Normal 4 2 2 11 2 7" xfId="46022" xr:uid="{00000000-0005-0000-0000-000060800000}"/>
    <cellStyle name="Normal 4 2 2 11 3" xfId="3424" xr:uid="{00000000-0005-0000-0000-000061800000}"/>
    <cellStyle name="Normal 4 2 2 11 3 2" xfId="9967" xr:uid="{00000000-0005-0000-0000-000062800000}"/>
    <cellStyle name="Normal 4 2 2 11 3 2 2" xfId="20886" xr:uid="{00000000-0005-0000-0000-000063800000}"/>
    <cellStyle name="Normal 4 2 2 11 3 2 2 2" xfId="34865" xr:uid="{00000000-0005-0000-0000-000064800000}"/>
    <cellStyle name="Normal 4 2 2 11 3 2 3" xfId="34864" xr:uid="{00000000-0005-0000-0000-000065800000}"/>
    <cellStyle name="Normal 4 2 2 11 3 2 4" xfId="53655" xr:uid="{00000000-0005-0000-0000-000066800000}"/>
    <cellStyle name="Normal 4 2 2 11 3 3" xfId="14343" xr:uid="{00000000-0005-0000-0000-000067800000}"/>
    <cellStyle name="Normal 4 2 2 11 3 3 2" xfId="34866" xr:uid="{00000000-0005-0000-0000-000068800000}"/>
    <cellStyle name="Normal 4 2 2 11 3 4" xfId="34863" xr:uid="{00000000-0005-0000-0000-000069800000}"/>
    <cellStyle name="Normal 4 2 2 11 3 5" xfId="47112" xr:uid="{00000000-0005-0000-0000-00006A800000}"/>
    <cellStyle name="Normal 4 2 2 11 4" xfId="7786" xr:uid="{00000000-0005-0000-0000-00006B800000}"/>
    <cellStyle name="Normal 4 2 2 11 4 2" xfId="18705" xr:uid="{00000000-0005-0000-0000-00006C800000}"/>
    <cellStyle name="Normal 4 2 2 11 4 2 2" xfId="34868" xr:uid="{00000000-0005-0000-0000-00006D800000}"/>
    <cellStyle name="Normal 4 2 2 11 4 3" xfId="34867" xr:uid="{00000000-0005-0000-0000-00006E800000}"/>
    <cellStyle name="Normal 4 2 2 11 4 4" xfId="51474" xr:uid="{00000000-0005-0000-0000-00006F800000}"/>
    <cellStyle name="Normal 4 2 2 11 5" xfId="5605" xr:uid="{00000000-0005-0000-0000-000070800000}"/>
    <cellStyle name="Normal 4 2 2 11 5 2" xfId="16524" xr:uid="{00000000-0005-0000-0000-000071800000}"/>
    <cellStyle name="Normal 4 2 2 11 5 2 2" xfId="34870" xr:uid="{00000000-0005-0000-0000-000072800000}"/>
    <cellStyle name="Normal 4 2 2 11 5 3" xfId="34869" xr:uid="{00000000-0005-0000-0000-000073800000}"/>
    <cellStyle name="Normal 4 2 2 11 5 4" xfId="49293" xr:uid="{00000000-0005-0000-0000-000074800000}"/>
    <cellStyle name="Normal 4 2 2 11 6" xfId="12162" xr:uid="{00000000-0005-0000-0000-000075800000}"/>
    <cellStyle name="Normal 4 2 2 11 6 2" xfId="34871" xr:uid="{00000000-0005-0000-0000-000076800000}"/>
    <cellStyle name="Normal 4 2 2 11 7" xfId="34852" xr:uid="{00000000-0005-0000-0000-000077800000}"/>
    <cellStyle name="Normal 4 2 2 11 8" xfId="44931" xr:uid="{00000000-0005-0000-0000-000078800000}"/>
    <cellStyle name="Normal 4 2 2 12" xfId="1355" xr:uid="{00000000-0005-0000-0000-000079800000}"/>
    <cellStyle name="Normal 4 2 2 12 2" xfId="3538" xr:uid="{00000000-0005-0000-0000-00007A800000}"/>
    <cellStyle name="Normal 4 2 2 12 2 2" xfId="10081" xr:uid="{00000000-0005-0000-0000-00007B800000}"/>
    <cellStyle name="Normal 4 2 2 12 2 2 2" xfId="21000" xr:uid="{00000000-0005-0000-0000-00007C800000}"/>
    <cellStyle name="Normal 4 2 2 12 2 2 2 2" xfId="34875" xr:uid="{00000000-0005-0000-0000-00007D800000}"/>
    <cellStyle name="Normal 4 2 2 12 2 2 3" xfId="34874" xr:uid="{00000000-0005-0000-0000-00007E800000}"/>
    <cellStyle name="Normal 4 2 2 12 2 2 4" xfId="53769" xr:uid="{00000000-0005-0000-0000-00007F800000}"/>
    <cellStyle name="Normal 4 2 2 12 2 3" xfId="14457" xr:uid="{00000000-0005-0000-0000-000080800000}"/>
    <cellStyle name="Normal 4 2 2 12 2 3 2" xfId="34876" xr:uid="{00000000-0005-0000-0000-000081800000}"/>
    <cellStyle name="Normal 4 2 2 12 2 4" xfId="34873" xr:uid="{00000000-0005-0000-0000-000082800000}"/>
    <cellStyle name="Normal 4 2 2 12 2 5" xfId="47226" xr:uid="{00000000-0005-0000-0000-000083800000}"/>
    <cellStyle name="Normal 4 2 2 12 3" xfId="7900" xr:uid="{00000000-0005-0000-0000-000084800000}"/>
    <cellStyle name="Normal 4 2 2 12 3 2" xfId="18819" xr:uid="{00000000-0005-0000-0000-000085800000}"/>
    <cellStyle name="Normal 4 2 2 12 3 2 2" xfId="34878" xr:uid="{00000000-0005-0000-0000-000086800000}"/>
    <cellStyle name="Normal 4 2 2 12 3 3" xfId="34877" xr:uid="{00000000-0005-0000-0000-000087800000}"/>
    <cellStyle name="Normal 4 2 2 12 3 4" xfId="51588" xr:uid="{00000000-0005-0000-0000-000088800000}"/>
    <cellStyle name="Normal 4 2 2 12 4" xfId="5719" xr:uid="{00000000-0005-0000-0000-000089800000}"/>
    <cellStyle name="Normal 4 2 2 12 4 2" xfId="16638" xr:uid="{00000000-0005-0000-0000-00008A800000}"/>
    <cellStyle name="Normal 4 2 2 12 4 2 2" xfId="34880" xr:uid="{00000000-0005-0000-0000-00008B800000}"/>
    <cellStyle name="Normal 4 2 2 12 4 3" xfId="34879" xr:uid="{00000000-0005-0000-0000-00008C800000}"/>
    <cellStyle name="Normal 4 2 2 12 4 4" xfId="49407" xr:uid="{00000000-0005-0000-0000-00008D800000}"/>
    <cellStyle name="Normal 4 2 2 12 5" xfId="12276" xr:uid="{00000000-0005-0000-0000-00008E800000}"/>
    <cellStyle name="Normal 4 2 2 12 5 2" xfId="34881" xr:uid="{00000000-0005-0000-0000-00008F800000}"/>
    <cellStyle name="Normal 4 2 2 12 6" xfId="34872" xr:uid="{00000000-0005-0000-0000-000090800000}"/>
    <cellStyle name="Normal 4 2 2 12 7" xfId="45045" xr:uid="{00000000-0005-0000-0000-000091800000}"/>
    <cellStyle name="Normal 4 2 2 13" xfId="2435" xr:uid="{00000000-0005-0000-0000-000092800000}"/>
    <cellStyle name="Normal 4 2 2 13 2" xfId="8978" xr:uid="{00000000-0005-0000-0000-000093800000}"/>
    <cellStyle name="Normal 4 2 2 13 2 2" xfId="19897" xr:uid="{00000000-0005-0000-0000-000094800000}"/>
    <cellStyle name="Normal 4 2 2 13 2 2 2" xfId="34884" xr:uid="{00000000-0005-0000-0000-000095800000}"/>
    <cellStyle name="Normal 4 2 2 13 2 3" xfId="34883" xr:uid="{00000000-0005-0000-0000-000096800000}"/>
    <cellStyle name="Normal 4 2 2 13 2 4" xfId="52666" xr:uid="{00000000-0005-0000-0000-000097800000}"/>
    <cellStyle name="Normal 4 2 2 13 3" xfId="13354" xr:uid="{00000000-0005-0000-0000-000098800000}"/>
    <cellStyle name="Normal 4 2 2 13 3 2" xfId="34885" xr:uid="{00000000-0005-0000-0000-000099800000}"/>
    <cellStyle name="Normal 4 2 2 13 4" xfId="34882" xr:uid="{00000000-0005-0000-0000-00009A800000}"/>
    <cellStyle name="Normal 4 2 2 13 5" xfId="46123" xr:uid="{00000000-0005-0000-0000-00009B800000}"/>
    <cellStyle name="Normal 4 2 2 14" xfId="6797" xr:uid="{00000000-0005-0000-0000-00009C800000}"/>
    <cellStyle name="Normal 4 2 2 14 2" xfId="17716" xr:uid="{00000000-0005-0000-0000-00009D800000}"/>
    <cellStyle name="Normal 4 2 2 14 2 2" xfId="34887" xr:uid="{00000000-0005-0000-0000-00009E800000}"/>
    <cellStyle name="Normal 4 2 2 14 3" xfId="34886" xr:uid="{00000000-0005-0000-0000-00009F800000}"/>
    <cellStyle name="Normal 4 2 2 14 4" xfId="50485" xr:uid="{00000000-0005-0000-0000-0000A0800000}"/>
    <cellStyle name="Normal 4 2 2 15" xfId="4616" xr:uid="{00000000-0005-0000-0000-0000A1800000}"/>
    <cellStyle name="Normal 4 2 2 15 2" xfId="15535" xr:uid="{00000000-0005-0000-0000-0000A2800000}"/>
    <cellStyle name="Normal 4 2 2 15 2 2" xfId="34889" xr:uid="{00000000-0005-0000-0000-0000A3800000}"/>
    <cellStyle name="Normal 4 2 2 15 3" xfId="34888" xr:uid="{00000000-0005-0000-0000-0000A4800000}"/>
    <cellStyle name="Normal 4 2 2 15 4" xfId="48304" xr:uid="{00000000-0005-0000-0000-0000A5800000}"/>
    <cellStyle name="Normal 4 2 2 16" xfId="11185" xr:uid="{00000000-0005-0000-0000-0000A6800000}"/>
    <cellStyle name="Normal 4 2 2 16 2" xfId="34890" xr:uid="{00000000-0005-0000-0000-0000A7800000}"/>
    <cellStyle name="Normal 4 2 2 17" xfId="34831" xr:uid="{00000000-0005-0000-0000-0000A8800000}"/>
    <cellStyle name="Normal 4 2 2 18" xfId="43942" xr:uid="{00000000-0005-0000-0000-0000A9800000}"/>
    <cellStyle name="Normal 4 2 2 2" xfId="158" xr:uid="{00000000-0005-0000-0000-0000AA800000}"/>
    <cellStyle name="Normal 4 2 2 2 10" xfId="1272" xr:uid="{00000000-0005-0000-0000-0000AB800000}"/>
    <cellStyle name="Normal 4 2 2 2 10 2" xfId="2370" xr:uid="{00000000-0005-0000-0000-0000AC800000}"/>
    <cellStyle name="Normal 4 2 2 2 10 2 2" xfId="4551" xr:uid="{00000000-0005-0000-0000-0000AD800000}"/>
    <cellStyle name="Normal 4 2 2 2 10 2 2 2" xfId="11094" xr:uid="{00000000-0005-0000-0000-0000AE800000}"/>
    <cellStyle name="Normal 4 2 2 2 10 2 2 2 2" xfId="22013" xr:uid="{00000000-0005-0000-0000-0000AF800000}"/>
    <cellStyle name="Normal 4 2 2 2 10 2 2 2 2 2" xfId="34896" xr:uid="{00000000-0005-0000-0000-0000B0800000}"/>
    <cellStyle name="Normal 4 2 2 2 10 2 2 2 3" xfId="34895" xr:uid="{00000000-0005-0000-0000-0000B1800000}"/>
    <cellStyle name="Normal 4 2 2 2 10 2 2 2 4" xfId="54782" xr:uid="{00000000-0005-0000-0000-0000B2800000}"/>
    <cellStyle name="Normal 4 2 2 2 10 2 2 3" xfId="15470" xr:uid="{00000000-0005-0000-0000-0000B3800000}"/>
    <cellStyle name="Normal 4 2 2 2 10 2 2 3 2" xfId="34897" xr:uid="{00000000-0005-0000-0000-0000B4800000}"/>
    <cellStyle name="Normal 4 2 2 2 10 2 2 4" xfId="34894" xr:uid="{00000000-0005-0000-0000-0000B5800000}"/>
    <cellStyle name="Normal 4 2 2 2 10 2 2 5" xfId="48239" xr:uid="{00000000-0005-0000-0000-0000B6800000}"/>
    <cellStyle name="Normal 4 2 2 2 10 2 3" xfId="8913" xr:uid="{00000000-0005-0000-0000-0000B7800000}"/>
    <cellStyle name="Normal 4 2 2 2 10 2 3 2" xfId="19832" xr:uid="{00000000-0005-0000-0000-0000B8800000}"/>
    <cellStyle name="Normal 4 2 2 2 10 2 3 2 2" xfId="34899" xr:uid="{00000000-0005-0000-0000-0000B9800000}"/>
    <cellStyle name="Normal 4 2 2 2 10 2 3 3" xfId="34898" xr:uid="{00000000-0005-0000-0000-0000BA800000}"/>
    <cellStyle name="Normal 4 2 2 2 10 2 3 4" xfId="52601" xr:uid="{00000000-0005-0000-0000-0000BB800000}"/>
    <cellStyle name="Normal 4 2 2 2 10 2 4" xfId="6732" xr:uid="{00000000-0005-0000-0000-0000BC800000}"/>
    <cellStyle name="Normal 4 2 2 2 10 2 4 2" xfId="17651" xr:uid="{00000000-0005-0000-0000-0000BD800000}"/>
    <cellStyle name="Normal 4 2 2 2 10 2 4 2 2" xfId="34901" xr:uid="{00000000-0005-0000-0000-0000BE800000}"/>
    <cellStyle name="Normal 4 2 2 2 10 2 4 3" xfId="34900" xr:uid="{00000000-0005-0000-0000-0000BF800000}"/>
    <cellStyle name="Normal 4 2 2 2 10 2 4 4" xfId="50420" xr:uid="{00000000-0005-0000-0000-0000C0800000}"/>
    <cellStyle name="Normal 4 2 2 2 10 2 5" xfId="13289" xr:uid="{00000000-0005-0000-0000-0000C1800000}"/>
    <cellStyle name="Normal 4 2 2 2 10 2 5 2" xfId="34902" xr:uid="{00000000-0005-0000-0000-0000C2800000}"/>
    <cellStyle name="Normal 4 2 2 2 10 2 6" xfId="34893" xr:uid="{00000000-0005-0000-0000-0000C3800000}"/>
    <cellStyle name="Normal 4 2 2 2 10 2 7" xfId="46058" xr:uid="{00000000-0005-0000-0000-0000C4800000}"/>
    <cellStyle name="Normal 4 2 2 2 10 3" xfId="3460" xr:uid="{00000000-0005-0000-0000-0000C5800000}"/>
    <cellStyle name="Normal 4 2 2 2 10 3 2" xfId="10003" xr:uid="{00000000-0005-0000-0000-0000C6800000}"/>
    <cellStyle name="Normal 4 2 2 2 10 3 2 2" xfId="20922" xr:uid="{00000000-0005-0000-0000-0000C7800000}"/>
    <cellStyle name="Normal 4 2 2 2 10 3 2 2 2" xfId="34905" xr:uid="{00000000-0005-0000-0000-0000C8800000}"/>
    <cellStyle name="Normal 4 2 2 2 10 3 2 3" xfId="34904" xr:uid="{00000000-0005-0000-0000-0000C9800000}"/>
    <cellStyle name="Normal 4 2 2 2 10 3 2 4" xfId="53691" xr:uid="{00000000-0005-0000-0000-0000CA800000}"/>
    <cellStyle name="Normal 4 2 2 2 10 3 3" xfId="14379" xr:uid="{00000000-0005-0000-0000-0000CB800000}"/>
    <cellStyle name="Normal 4 2 2 2 10 3 3 2" xfId="34906" xr:uid="{00000000-0005-0000-0000-0000CC800000}"/>
    <cellStyle name="Normal 4 2 2 2 10 3 4" xfId="34903" xr:uid="{00000000-0005-0000-0000-0000CD800000}"/>
    <cellStyle name="Normal 4 2 2 2 10 3 5" xfId="47148" xr:uid="{00000000-0005-0000-0000-0000CE800000}"/>
    <cellStyle name="Normal 4 2 2 2 10 4" xfId="7822" xr:uid="{00000000-0005-0000-0000-0000CF800000}"/>
    <cellStyle name="Normal 4 2 2 2 10 4 2" xfId="18741" xr:uid="{00000000-0005-0000-0000-0000D0800000}"/>
    <cellStyle name="Normal 4 2 2 2 10 4 2 2" xfId="34908" xr:uid="{00000000-0005-0000-0000-0000D1800000}"/>
    <cellStyle name="Normal 4 2 2 2 10 4 3" xfId="34907" xr:uid="{00000000-0005-0000-0000-0000D2800000}"/>
    <cellStyle name="Normal 4 2 2 2 10 4 4" xfId="51510" xr:uid="{00000000-0005-0000-0000-0000D3800000}"/>
    <cellStyle name="Normal 4 2 2 2 10 5" xfId="5641" xr:uid="{00000000-0005-0000-0000-0000D4800000}"/>
    <cellStyle name="Normal 4 2 2 2 10 5 2" xfId="16560" xr:uid="{00000000-0005-0000-0000-0000D5800000}"/>
    <cellStyle name="Normal 4 2 2 2 10 5 2 2" xfId="34910" xr:uid="{00000000-0005-0000-0000-0000D6800000}"/>
    <cellStyle name="Normal 4 2 2 2 10 5 3" xfId="34909" xr:uid="{00000000-0005-0000-0000-0000D7800000}"/>
    <cellStyle name="Normal 4 2 2 2 10 5 4" xfId="49329" xr:uid="{00000000-0005-0000-0000-0000D8800000}"/>
    <cellStyle name="Normal 4 2 2 2 10 6" xfId="12198" xr:uid="{00000000-0005-0000-0000-0000D9800000}"/>
    <cellStyle name="Normal 4 2 2 2 10 6 2" xfId="34911" xr:uid="{00000000-0005-0000-0000-0000DA800000}"/>
    <cellStyle name="Normal 4 2 2 2 10 7" xfId="34892" xr:uid="{00000000-0005-0000-0000-0000DB800000}"/>
    <cellStyle name="Normal 4 2 2 2 10 8" xfId="44967" xr:uid="{00000000-0005-0000-0000-0000DC800000}"/>
    <cellStyle name="Normal 4 2 2 2 11" xfId="1391" xr:uid="{00000000-0005-0000-0000-0000DD800000}"/>
    <cellStyle name="Normal 4 2 2 2 11 2" xfId="3574" xr:uid="{00000000-0005-0000-0000-0000DE800000}"/>
    <cellStyle name="Normal 4 2 2 2 11 2 2" xfId="10117" xr:uid="{00000000-0005-0000-0000-0000DF800000}"/>
    <cellStyle name="Normal 4 2 2 2 11 2 2 2" xfId="21036" xr:uid="{00000000-0005-0000-0000-0000E0800000}"/>
    <cellStyle name="Normal 4 2 2 2 11 2 2 2 2" xfId="34915" xr:uid="{00000000-0005-0000-0000-0000E1800000}"/>
    <cellStyle name="Normal 4 2 2 2 11 2 2 3" xfId="34914" xr:uid="{00000000-0005-0000-0000-0000E2800000}"/>
    <cellStyle name="Normal 4 2 2 2 11 2 2 4" xfId="53805" xr:uid="{00000000-0005-0000-0000-0000E3800000}"/>
    <cellStyle name="Normal 4 2 2 2 11 2 3" xfId="14493" xr:uid="{00000000-0005-0000-0000-0000E4800000}"/>
    <cellStyle name="Normal 4 2 2 2 11 2 3 2" xfId="34916" xr:uid="{00000000-0005-0000-0000-0000E5800000}"/>
    <cellStyle name="Normal 4 2 2 2 11 2 4" xfId="34913" xr:uid="{00000000-0005-0000-0000-0000E6800000}"/>
    <cellStyle name="Normal 4 2 2 2 11 2 5" xfId="47262" xr:uid="{00000000-0005-0000-0000-0000E7800000}"/>
    <cellStyle name="Normal 4 2 2 2 11 3" xfId="7936" xr:uid="{00000000-0005-0000-0000-0000E8800000}"/>
    <cellStyle name="Normal 4 2 2 2 11 3 2" xfId="18855" xr:uid="{00000000-0005-0000-0000-0000E9800000}"/>
    <cellStyle name="Normal 4 2 2 2 11 3 2 2" xfId="34918" xr:uid="{00000000-0005-0000-0000-0000EA800000}"/>
    <cellStyle name="Normal 4 2 2 2 11 3 3" xfId="34917" xr:uid="{00000000-0005-0000-0000-0000EB800000}"/>
    <cellStyle name="Normal 4 2 2 2 11 3 4" xfId="51624" xr:uid="{00000000-0005-0000-0000-0000EC800000}"/>
    <cellStyle name="Normal 4 2 2 2 11 4" xfId="5755" xr:uid="{00000000-0005-0000-0000-0000ED800000}"/>
    <cellStyle name="Normal 4 2 2 2 11 4 2" xfId="16674" xr:uid="{00000000-0005-0000-0000-0000EE800000}"/>
    <cellStyle name="Normal 4 2 2 2 11 4 2 2" xfId="34920" xr:uid="{00000000-0005-0000-0000-0000EF800000}"/>
    <cellStyle name="Normal 4 2 2 2 11 4 3" xfId="34919" xr:uid="{00000000-0005-0000-0000-0000F0800000}"/>
    <cellStyle name="Normal 4 2 2 2 11 4 4" xfId="49443" xr:uid="{00000000-0005-0000-0000-0000F1800000}"/>
    <cellStyle name="Normal 4 2 2 2 11 5" xfId="12312" xr:uid="{00000000-0005-0000-0000-0000F2800000}"/>
    <cellStyle name="Normal 4 2 2 2 11 5 2" xfId="34921" xr:uid="{00000000-0005-0000-0000-0000F3800000}"/>
    <cellStyle name="Normal 4 2 2 2 11 6" xfId="34912" xr:uid="{00000000-0005-0000-0000-0000F4800000}"/>
    <cellStyle name="Normal 4 2 2 2 11 7" xfId="45081" xr:uid="{00000000-0005-0000-0000-0000F5800000}"/>
    <cellStyle name="Normal 4 2 2 2 12" xfId="2471" xr:uid="{00000000-0005-0000-0000-0000F6800000}"/>
    <cellStyle name="Normal 4 2 2 2 12 2" xfId="9014" xr:uid="{00000000-0005-0000-0000-0000F7800000}"/>
    <cellStyle name="Normal 4 2 2 2 12 2 2" xfId="19933" xr:uid="{00000000-0005-0000-0000-0000F8800000}"/>
    <cellStyle name="Normal 4 2 2 2 12 2 2 2" xfId="34924" xr:uid="{00000000-0005-0000-0000-0000F9800000}"/>
    <cellStyle name="Normal 4 2 2 2 12 2 3" xfId="34923" xr:uid="{00000000-0005-0000-0000-0000FA800000}"/>
    <cellStyle name="Normal 4 2 2 2 12 2 4" xfId="52702" xr:uid="{00000000-0005-0000-0000-0000FB800000}"/>
    <cellStyle name="Normal 4 2 2 2 12 3" xfId="13390" xr:uid="{00000000-0005-0000-0000-0000FC800000}"/>
    <cellStyle name="Normal 4 2 2 2 12 3 2" xfId="34925" xr:uid="{00000000-0005-0000-0000-0000FD800000}"/>
    <cellStyle name="Normal 4 2 2 2 12 4" xfId="34922" xr:uid="{00000000-0005-0000-0000-0000FE800000}"/>
    <cellStyle name="Normal 4 2 2 2 12 5" xfId="46159" xr:uid="{00000000-0005-0000-0000-0000FF800000}"/>
    <cellStyle name="Normal 4 2 2 2 13" xfId="6833" xr:uid="{00000000-0005-0000-0000-000000810000}"/>
    <cellStyle name="Normal 4 2 2 2 13 2" xfId="17752" xr:uid="{00000000-0005-0000-0000-000001810000}"/>
    <cellStyle name="Normal 4 2 2 2 13 2 2" xfId="34927" xr:uid="{00000000-0005-0000-0000-000002810000}"/>
    <cellStyle name="Normal 4 2 2 2 13 3" xfId="34926" xr:uid="{00000000-0005-0000-0000-000003810000}"/>
    <cellStyle name="Normal 4 2 2 2 13 4" xfId="50521" xr:uid="{00000000-0005-0000-0000-000004810000}"/>
    <cellStyle name="Normal 4 2 2 2 14" xfId="4652" xr:uid="{00000000-0005-0000-0000-000005810000}"/>
    <cellStyle name="Normal 4 2 2 2 14 2" xfId="15571" xr:uid="{00000000-0005-0000-0000-000006810000}"/>
    <cellStyle name="Normal 4 2 2 2 14 2 2" xfId="34929" xr:uid="{00000000-0005-0000-0000-000007810000}"/>
    <cellStyle name="Normal 4 2 2 2 14 3" xfId="34928" xr:uid="{00000000-0005-0000-0000-000008810000}"/>
    <cellStyle name="Normal 4 2 2 2 14 4" xfId="48340" xr:uid="{00000000-0005-0000-0000-000009810000}"/>
    <cellStyle name="Normal 4 2 2 2 15" xfId="11221" xr:uid="{00000000-0005-0000-0000-00000A810000}"/>
    <cellStyle name="Normal 4 2 2 2 15 2" xfId="34930" xr:uid="{00000000-0005-0000-0000-00000B810000}"/>
    <cellStyle name="Normal 4 2 2 2 16" xfId="34891" xr:uid="{00000000-0005-0000-0000-00000C810000}"/>
    <cellStyle name="Normal 4 2 2 2 17" xfId="43978" xr:uid="{00000000-0005-0000-0000-00000D810000}"/>
    <cellStyle name="Normal 4 2 2 2 2" xfId="326" xr:uid="{00000000-0005-0000-0000-00000E810000}"/>
    <cellStyle name="Normal 4 2 2 2 2 2" xfId="589" xr:uid="{00000000-0005-0000-0000-00000F810000}"/>
    <cellStyle name="Normal 4 2 2 2 2 2 2" xfId="1688" xr:uid="{00000000-0005-0000-0000-000010810000}"/>
    <cellStyle name="Normal 4 2 2 2 2 2 2 2" xfId="3871" xr:uid="{00000000-0005-0000-0000-000011810000}"/>
    <cellStyle name="Normal 4 2 2 2 2 2 2 2 2" xfId="10414" xr:uid="{00000000-0005-0000-0000-000012810000}"/>
    <cellStyle name="Normal 4 2 2 2 2 2 2 2 2 2" xfId="21333" xr:uid="{00000000-0005-0000-0000-000013810000}"/>
    <cellStyle name="Normal 4 2 2 2 2 2 2 2 2 2 2" xfId="34936" xr:uid="{00000000-0005-0000-0000-000014810000}"/>
    <cellStyle name="Normal 4 2 2 2 2 2 2 2 2 3" xfId="34935" xr:uid="{00000000-0005-0000-0000-000015810000}"/>
    <cellStyle name="Normal 4 2 2 2 2 2 2 2 2 4" xfId="54102" xr:uid="{00000000-0005-0000-0000-000016810000}"/>
    <cellStyle name="Normal 4 2 2 2 2 2 2 2 3" xfId="14790" xr:uid="{00000000-0005-0000-0000-000017810000}"/>
    <cellStyle name="Normal 4 2 2 2 2 2 2 2 3 2" xfId="34937" xr:uid="{00000000-0005-0000-0000-000018810000}"/>
    <cellStyle name="Normal 4 2 2 2 2 2 2 2 4" xfId="34934" xr:uid="{00000000-0005-0000-0000-000019810000}"/>
    <cellStyle name="Normal 4 2 2 2 2 2 2 2 5" xfId="47559" xr:uid="{00000000-0005-0000-0000-00001A810000}"/>
    <cellStyle name="Normal 4 2 2 2 2 2 2 3" xfId="8233" xr:uid="{00000000-0005-0000-0000-00001B810000}"/>
    <cellStyle name="Normal 4 2 2 2 2 2 2 3 2" xfId="19152" xr:uid="{00000000-0005-0000-0000-00001C810000}"/>
    <cellStyle name="Normal 4 2 2 2 2 2 2 3 2 2" xfId="34939" xr:uid="{00000000-0005-0000-0000-00001D810000}"/>
    <cellStyle name="Normal 4 2 2 2 2 2 2 3 3" xfId="34938" xr:uid="{00000000-0005-0000-0000-00001E810000}"/>
    <cellStyle name="Normal 4 2 2 2 2 2 2 3 4" xfId="51921" xr:uid="{00000000-0005-0000-0000-00001F810000}"/>
    <cellStyle name="Normal 4 2 2 2 2 2 2 4" xfId="6052" xr:uid="{00000000-0005-0000-0000-000020810000}"/>
    <cellStyle name="Normal 4 2 2 2 2 2 2 4 2" xfId="16971" xr:uid="{00000000-0005-0000-0000-000021810000}"/>
    <cellStyle name="Normal 4 2 2 2 2 2 2 4 2 2" xfId="34941" xr:uid="{00000000-0005-0000-0000-000022810000}"/>
    <cellStyle name="Normal 4 2 2 2 2 2 2 4 3" xfId="34940" xr:uid="{00000000-0005-0000-0000-000023810000}"/>
    <cellStyle name="Normal 4 2 2 2 2 2 2 4 4" xfId="49740" xr:uid="{00000000-0005-0000-0000-000024810000}"/>
    <cellStyle name="Normal 4 2 2 2 2 2 2 5" xfId="12609" xr:uid="{00000000-0005-0000-0000-000025810000}"/>
    <cellStyle name="Normal 4 2 2 2 2 2 2 5 2" xfId="34942" xr:uid="{00000000-0005-0000-0000-000026810000}"/>
    <cellStyle name="Normal 4 2 2 2 2 2 2 6" xfId="34933" xr:uid="{00000000-0005-0000-0000-000027810000}"/>
    <cellStyle name="Normal 4 2 2 2 2 2 2 7" xfId="45378" xr:uid="{00000000-0005-0000-0000-000028810000}"/>
    <cellStyle name="Normal 4 2 2 2 2 2 3" xfId="2780" xr:uid="{00000000-0005-0000-0000-000029810000}"/>
    <cellStyle name="Normal 4 2 2 2 2 2 3 2" xfId="9323" xr:uid="{00000000-0005-0000-0000-00002A810000}"/>
    <cellStyle name="Normal 4 2 2 2 2 2 3 2 2" xfId="20242" xr:uid="{00000000-0005-0000-0000-00002B810000}"/>
    <cellStyle name="Normal 4 2 2 2 2 2 3 2 2 2" xfId="34945" xr:uid="{00000000-0005-0000-0000-00002C810000}"/>
    <cellStyle name="Normal 4 2 2 2 2 2 3 2 3" xfId="34944" xr:uid="{00000000-0005-0000-0000-00002D810000}"/>
    <cellStyle name="Normal 4 2 2 2 2 2 3 2 4" xfId="53011" xr:uid="{00000000-0005-0000-0000-00002E810000}"/>
    <cellStyle name="Normal 4 2 2 2 2 2 3 3" xfId="13699" xr:uid="{00000000-0005-0000-0000-00002F810000}"/>
    <cellStyle name="Normal 4 2 2 2 2 2 3 3 2" xfId="34946" xr:uid="{00000000-0005-0000-0000-000030810000}"/>
    <cellStyle name="Normal 4 2 2 2 2 2 3 4" xfId="34943" xr:uid="{00000000-0005-0000-0000-000031810000}"/>
    <cellStyle name="Normal 4 2 2 2 2 2 3 5" xfId="46468" xr:uid="{00000000-0005-0000-0000-000032810000}"/>
    <cellStyle name="Normal 4 2 2 2 2 2 4" xfId="7142" xr:uid="{00000000-0005-0000-0000-000033810000}"/>
    <cellStyle name="Normal 4 2 2 2 2 2 4 2" xfId="18061" xr:uid="{00000000-0005-0000-0000-000034810000}"/>
    <cellStyle name="Normal 4 2 2 2 2 2 4 2 2" xfId="34948" xr:uid="{00000000-0005-0000-0000-000035810000}"/>
    <cellStyle name="Normal 4 2 2 2 2 2 4 3" xfId="34947" xr:uid="{00000000-0005-0000-0000-000036810000}"/>
    <cellStyle name="Normal 4 2 2 2 2 2 4 4" xfId="50830" xr:uid="{00000000-0005-0000-0000-000037810000}"/>
    <cellStyle name="Normal 4 2 2 2 2 2 5" xfId="4961" xr:uid="{00000000-0005-0000-0000-000038810000}"/>
    <cellStyle name="Normal 4 2 2 2 2 2 5 2" xfId="15880" xr:uid="{00000000-0005-0000-0000-000039810000}"/>
    <cellStyle name="Normal 4 2 2 2 2 2 5 2 2" xfId="34950" xr:uid="{00000000-0005-0000-0000-00003A810000}"/>
    <cellStyle name="Normal 4 2 2 2 2 2 5 3" xfId="34949" xr:uid="{00000000-0005-0000-0000-00003B810000}"/>
    <cellStyle name="Normal 4 2 2 2 2 2 5 4" xfId="48649" xr:uid="{00000000-0005-0000-0000-00003C810000}"/>
    <cellStyle name="Normal 4 2 2 2 2 2 6" xfId="11518" xr:uid="{00000000-0005-0000-0000-00003D810000}"/>
    <cellStyle name="Normal 4 2 2 2 2 2 6 2" xfId="34951" xr:uid="{00000000-0005-0000-0000-00003E810000}"/>
    <cellStyle name="Normal 4 2 2 2 2 2 7" xfId="34932" xr:uid="{00000000-0005-0000-0000-00003F810000}"/>
    <cellStyle name="Normal 4 2 2 2 2 2 8" xfId="44287" xr:uid="{00000000-0005-0000-0000-000040810000}"/>
    <cellStyle name="Normal 4 2 2 2 2 3" xfId="1490" xr:uid="{00000000-0005-0000-0000-000041810000}"/>
    <cellStyle name="Normal 4 2 2 2 2 3 2" xfId="3673" xr:uid="{00000000-0005-0000-0000-000042810000}"/>
    <cellStyle name="Normal 4 2 2 2 2 3 2 2" xfId="10216" xr:uid="{00000000-0005-0000-0000-000043810000}"/>
    <cellStyle name="Normal 4 2 2 2 2 3 2 2 2" xfId="21135" xr:uid="{00000000-0005-0000-0000-000044810000}"/>
    <cellStyle name="Normal 4 2 2 2 2 3 2 2 2 2" xfId="34955" xr:uid="{00000000-0005-0000-0000-000045810000}"/>
    <cellStyle name="Normal 4 2 2 2 2 3 2 2 3" xfId="34954" xr:uid="{00000000-0005-0000-0000-000046810000}"/>
    <cellStyle name="Normal 4 2 2 2 2 3 2 2 4" xfId="53904" xr:uid="{00000000-0005-0000-0000-000047810000}"/>
    <cellStyle name="Normal 4 2 2 2 2 3 2 3" xfId="14592" xr:uid="{00000000-0005-0000-0000-000048810000}"/>
    <cellStyle name="Normal 4 2 2 2 2 3 2 3 2" xfId="34956" xr:uid="{00000000-0005-0000-0000-000049810000}"/>
    <cellStyle name="Normal 4 2 2 2 2 3 2 4" xfId="34953" xr:uid="{00000000-0005-0000-0000-00004A810000}"/>
    <cellStyle name="Normal 4 2 2 2 2 3 2 5" xfId="47361" xr:uid="{00000000-0005-0000-0000-00004B810000}"/>
    <cellStyle name="Normal 4 2 2 2 2 3 3" xfId="8035" xr:uid="{00000000-0005-0000-0000-00004C810000}"/>
    <cellStyle name="Normal 4 2 2 2 2 3 3 2" xfId="18954" xr:uid="{00000000-0005-0000-0000-00004D810000}"/>
    <cellStyle name="Normal 4 2 2 2 2 3 3 2 2" xfId="34958" xr:uid="{00000000-0005-0000-0000-00004E810000}"/>
    <cellStyle name="Normal 4 2 2 2 2 3 3 3" xfId="34957" xr:uid="{00000000-0005-0000-0000-00004F810000}"/>
    <cellStyle name="Normal 4 2 2 2 2 3 3 4" xfId="51723" xr:uid="{00000000-0005-0000-0000-000050810000}"/>
    <cellStyle name="Normal 4 2 2 2 2 3 4" xfId="5854" xr:uid="{00000000-0005-0000-0000-000051810000}"/>
    <cellStyle name="Normal 4 2 2 2 2 3 4 2" xfId="16773" xr:uid="{00000000-0005-0000-0000-000052810000}"/>
    <cellStyle name="Normal 4 2 2 2 2 3 4 2 2" xfId="34960" xr:uid="{00000000-0005-0000-0000-000053810000}"/>
    <cellStyle name="Normal 4 2 2 2 2 3 4 3" xfId="34959" xr:uid="{00000000-0005-0000-0000-000054810000}"/>
    <cellStyle name="Normal 4 2 2 2 2 3 4 4" xfId="49542" xr:uid="{00000000-0005-0000-0000-000055810000}"/>
    <cellStyle name="Normal 4 2 2 2 2 3 5" xfId="12411" xr:uid="{00000000-0005-0000-0000-000056810000}"/>
    <cellStyle name="Normal 4 2 2 2 2 3 5 2" xfId="34961" xr:uid="{00000000-0005-0000-0000-000057810000}"/>
    <cellStyle name="Normal 4 2 2 2 2 3 6" xfId="34952" xr:uid="{00000000-0005-0000-0000-000058810000}"/>
    <cellStyle name="Normal 4 2 2 2 2 3 7" xfId="45180" xr:uid="{00000000-0005-0000-0000-000059810000}"/>
    <cellStyle name="Normal 4 2 2 2 2 4" xfId="2582" xr:uid="{00000000-0005-0000-0000-00005A810000}"/>
    <cellStyle name="Normal 4 2 2 2 2 4 2" xfId="9125" xr:uid="{00000000-0005-0000-0000-00005B810000}"/>
    <cellStyle name="Normal 4 2 2 2 2 4 2 2" xfId="20044" xr:uid="{00000000-0005-0000-0000-00005C810000}"/>
    <cellStyle name="Normal 4 2 2 2 2 4 2 2 2" xfId="34964" xr:uid="{00000000-0005-0000-0000-00005D810000}"/>
    <cellStyle name="Normal 4 2 2 2 2 4 2 3" xfId="34963" xr:uid="{00000000-0005-0000-0000-00005E810000}"/>
    <cellStyle name="Normal 4 2 2 2 2 4 2 4" xfId="52813" xr:uid="{00000000-0005-0000-0000-00005F810000}"/>
    <cellStyle name="Normal 4 2 2 2 2 4 3" xfId="13501" xr:uid="{00000000-0005-0000-0000-000060810000}"/>
    <cellStyle name="Normal 4 2 2 2 2 4 3 2" xfId="34965" xr:uid="{00000000-0005-0000-0000-000061810000}"/>
    <cellStyle name="Normal 4 2 2 2 2 4 4" xfId="34962" xr:uid="{00000000-0005-0000-0000-000062810000}"/>
    <cellStyle name="Normal 4 2 2 2 2 4 5" xfId="46270" xr:uid="{00000000-0005-0000-0000-000063810000}"/>
    <cellStyle name="Normal 4 2 2 2 2 5" xfId="6944" xr:uid="{00000000-0005-0000-0000-000064810000}"/>
    <cellStyle name="Normal 4 2 2 2 2 5 2" xfId="17863" xr:uid="{00000000-0005-0000-0000-000065810000}"/>
    <cellStyle name="Normal 4 2 2 2 2 5 2 2" xfId="34967" xr:uid="{00000000-0005-0000-0000-000066810000}"/>
    <cellStyle name="Normal 4 2 2 2 2 5 3" xfId="34966" xr:uid="{00000000-0005-0000-0000-000067810000}"/>
    <cellStyle name="Normal 4 2 2 2 2 5 4" xfId="50632" xr:uid="{00000000-0005-0000-0000-000068810000}"/>
    <cellStyle name="Normal 4 2 2 2 2 6" xfId="4763" xr:uid="{00000000-0005-0000-0000-000069810000}"/>
    <cellStyle name="Normal 4 2 2 2 2 6 2" xfId="15682" xr:uid="{00000000-0005-0000-0000-00006A810000}"/>
    <cellStyle name="Normal 4 2 2 2 2 6 2 2" xfId="34969" xr:uid="{00000000-0005-0000-0000-00006B810000}"/>
    <cellStyle name="Normal 4 2 2 2 2 6 3" xfId="34968" xr:uid="{00000000-0005-0000-0000-00006C810000}"/>
    <cellStyle name="Normal 4 2 2 2 2 6 4" xfId="48451" xr:uid="{00000000-0005-0000-0000-00006D810000}"/>
    <cellStyle name="Normal 4 2 2 2 2 7" xfId="11320" xr:uid="{00000000-0005-0000-0000-00006E810000}"/>
    <cellStyle name="Normal 4 2 2 2 2 7 2" xfId="34970" xr:uid="{00000000-0005-0000-0000-00006F810000}"/>
    <cellStyle name="Normal 4 2 2 2 2 8" xfId="34931" xr:uid="{00000000-0005-0000-0000-000070810000}"/>
    <cellStyle name="Normal 4 2 2 2 2 9" xfId="44089" xr:uid="{00000000-0005-0000-0000-000071810000}"/>
    <cellStyle name="Normal 4 2 2 2 3" xfId="489" xr:uid="{00000000-0005-0000-0000-000072810000}"/>
    <cellStyle name="Normal 4 2 2 2 3 2" xfId="1589" xr:uid="{00000000-0005-0000-0000-000073810000}"/>
    <cellStyle name="Normal 4 2 2 2 3 2 2" xfId="3772" xr:uid="{00000000-0005-0000-0000-000074810000}"/>
    <cellStyle name="Normal 4 2 2 2 3 2 2 2" xfId="10315" xr:uid="{00000000-0005-0000-0000-000075810000}"/>
    <cellStyle name="Normal 4 2 2 2 3 2 2 2 2" xfId="21234" xr:uid="{00000000-0005-0000-0000-000076810000}"/>
    <cellStyle name="Normal 4 2 2 2 3 2 2 2 2 2" xfId="34975" xr:uid="{00000000-0005-0000-0000-000077810000}"/>
    <cellStyle name="Normal 4 2 2 2 3 2 2 2 3" xfId="34974" xr:uid="{00000000-0005-0000-0000-000078810000}"/>
    <cellStyle name="Normal 4 2 2 2 3 2 2 2 4" xfId="54003" xr:uid="{00000000-0005-0000-0000-000079810000}"/>
    <cellStyle name="Normal 4 2 2 2 3 2 2 3" xfId="14691" xr:uid="{00000000-0005-0000-0000-00007A810000}"/>
    <cellStyle name="Normal 4 2 2 2 3 2 2 3 2" xfId="34976" xr:uid="{00000000-0005-0000-0000-00007B810000}"/>
    <cellStyle name="Normal 4 2 2 2 3 2 2 4" xfId="34973" xr:uid="{00000000-0005-0000-0000-00007C810000}"/>
    <cellStyle name="Normal 4 2 2 2 3 2 2 5" xfId="47460" xr:uid="{00000000-0005-0000-0000-00007D810000}"/>
    <cellStyle name="Normal 4 2 2 2 3 2 3" xfId="8134" xr:uid="{00000000-0005-0000-0000-00007E810000}"/>
    <cellStyle name="Normal 4 2 2 2 3 2 3 2" xfId="19053" xr:uid="{00000000-0005-0000-0000-00007F810000}"/>
    <cellStyle name="Normal 4 2 2 2 3 2 3 2 2" xfId="34978" xr:uid="{00000000-0005-0000-0000-000080810000}"/>
    <cellStyle name="Normal 4 2 2 2 3 2 3 3" xfId="34977" xr:uid="{00000000-0005-0000-0000-000081810000}"/>
    <cellStyle name="Normal 4 2 2 2 3 2 3 4" xfId="51822" xr:uid="{00000000-0005-0000-0000-000082810000}"/>
    <cellStyle name="Normal 4 2 2 2 3 2 4" xfId="5953" xr:uid="{00000000-0005-0000-0000-000083810000}"/>
    <cellStyle name="Normal 4 2 2 2 3 2 4 2" xfId="16872" xr:uid="{00000000-0005-0000-0000-000084810000}"/>
    <cellStyle name="Normal 4 2 2 2 3 2 4 2 2" xfId="34980" xr:uid="{00000000-0005-0000-0000-000085810000}"/>
    <cellStyle name="Normal 4 2 2 2 3 2 4 3" xfId="34979" xr:uid="{00000000-0005-0000-0000-000086810000}"/>
    <cellStyle name="Normal 4 2 2 2 3 2 4 4" xfId="49641" xr:uid="{00000000-0005-0000-0000-000087810000}"/>
    <cellStyle name="Normal 4 2 2 2 3 2 5" xfId="12510" xr:uid="{00000000-0005-0000-0000-000088810000}"/>
    <cellStyle name="Normal 4 2 2 2 3 2 5 2" xfId="34981" xr:uid="{00000000-0005-0000-0000-000089810000}"/>
    <cellStyle name="Normal 4 2 2 2 3 2 6" xfId="34972" xr:uid="{00000000-0005-0000-0000-00008A810000}"/>
    <cellStyle name="Normal 4 2 2 2 3 2 7" xfId="45279" xr:uid="{00000000-0005-0000-0000-00008B810000}"/>
    <cellStyle name="Normal 4 2 2 2 3 3" xfId="2681" xr:uid="{00000000-0005-0000-0000-00008C810000}"/>
    <cellStyle name="Normal 4 2 2 2 3 3 2" xfId="9224" xr:uid="{00000000-0005-0000-0000-00008D810000}"/>
    <cellStyle name="Normal 4 2 2 2 3 3 2 2" xfId="20143" xr:uid="{00000000-0005-0000-0000-00008E810000}"/>
    <cellStyle name="Normal 4 2 2 2 3 3 2 2 2" xfId="34984" xr:uid="{00000000-0005-0000-0000-00008F810000}"/>
    <cellStyle name="Normal 4 2 2 2 3 3 2 3" xfId="34983" xr:uid="{00000000-0005-0000-0000-000090810000}"/>
    <cellStyle name="Normal 4 2 2 2 3 3 2 4" xfId="52912" xr:uid="{00000000-0005-0000-0000-000091810000}"/>
    <cellStyle name="Normal 4 2 2 2 3 3 3" xfId="13600" xr:uid="{00000000-0005-0000-0000-000092810000}"/>
    <cellStyle name="Normal 4 2 2 2 3 3 3 2" xfId="34985" xr:uid="{00000000-0005-0000-0000-000093810000}"/>
    <cellStyle name="Normal 4 2 2 2 3 3 4" xfId="34982" xr:uid="{00000000-0005-0000-0000-000094810000}"/>
    <cellStyle name="Normal 4 2 2 2 3 3 5" xfId="46369" xr:uid="{00000000-0005-0000-0000-000095810000}"/>
    <cellStyle name="Normal 4 2 2 2 3 4" xfId="7043" xr:uid="{00000000-0005-0000-0000-000096810000}"/>
    <cellStyle name="Normal 4 2 2 2 3 4 2" xfId="17962" xr:uid="{00000000-0005-0000-0000-000097810000}"/>
    <cellStyle name="Normal 4 2 2 2 3 4 2 2" xfId="34987" xr:uid="{00000000-0005-0000-0000-000098810000}"/>
    <cellStyle name="Normal 4 2 2 2 3 4 3" xfId="34986" xr:uid="{00000000-0005-0000-0000-000099810000}"/>
    <cellStyle name="Normal 4 2 2 2 3 4 4" xfId="50731" xr:uid="{00000000-0005-0000-0000-00009A810000}"/>
    <cellStyle name="Normal 4 2 2 2 3 5" xfId="4862" xr:uid="{00000000-0005-0000-0000-00009B810000}"/>
    <cellStyle name="Normal 4 2 2 2 3 5 2" xfId="15781" xr:uid="{00000000-0005-0000-0000-00009C810000}"/>
    <cellStyle name="Normal 4 2 2 2 3 5 2 2" xfId="34989" xr:uid="{00000000-0005-0000-0000-00009D810000}"/>
    <cellStyle name="Normal 4 2 2 2 3 5 3" xfId="34988" xr:uid="{00000000-0005-0000-0000-00009E810000}"/>
    <cellStyle name="Normal 4 2 2 2 3 5 4" xfId="48550" xr:uid="{00000000-0005-0000-0000-00009F810000}"/>
    <cellStyle name="Normal 4 2 2 2 3 6" xfId="11419" xr:uid="{00000000-0005-0000-0000-0000A0810000}"/>
    <cellStyle name="Normal 4 2 2 2 3 6 2" xfId="34990" xr:uid="{00000000-0005-0000-0000-0000A1810000}"/>
    <cellStyle name="Normal 4 2 2 2 3 7" xfId="34971" xr:uid="{00000000-0005-0000-0000-0000A2810000}"/>
    <cellStyle name="Normal 4 2 2 2 3 8" xfId="44188" xr:uid="{00000000-0005-0000-0000-0000A3810000}"/>
    <cellStyle name="Normal 4 2 2 2 4" xfId="676" xr:uid="{00000000-0005-0000-0000-0000A4810000}"/>
    <cellStyle name="Normal 4 2 2 2 4 2" xfId="1775" xr:uid="{00000000-0005-0000-0000-0000A5810000}"/>
    <cellStyle name="Normal 4 2 2 2 4 2 2" xfId="3958" xr:uid="{00000000-0005-0000-0000-0000A6810000}"/>
    <cellStyle name="Normal 4 2 2 2 4 2 2 2" xfId="10501" xr:uid="{00000000-0005-0000-0000-0000A7810000}"/>
    <cellStyle name="Normal 4 2 2 2 4 2 2 2 2" xfId="21420" xr:uid="{00000000-0005-0000-0000-0000A8810000}"/>
    <cellStyle name="Normal 4 2 2 2 4 2 2 2 2 2" xfId="34995" xr:uid="{00000000-0005-0000-0000-0000A9810000}"/>
    <cellStyle name="Normal 4 2 2 2 4 2 2 2 3" xfId="34994" xr:uid="{00000000-0005-0000-0000-0000AA810000}"/>
    <cellStyle name="Normal 4 2 2 2 4 2 2 2 4" xfId="54189" xr:uid="{00000000-0005-0000-0000-0000AB810000}"/>
    <cellStyle name="Normal 4 2 2 2 4 2 2 3" xfId="14877" xr:uid="{00000000-0005-0000-0000-0000AC810000}"/>
    <cellStyle name="Normal 4 2 2 2 4 2 2 3 2" xfId="34996" xr:uid="{00000000-0005-0000-0000-0000AD810000}"/>
    <cellStyle name="Normal 4 2 2 2 4 2 2 4" xfId="34993" xr:uid="{00000000-0005-0000-0000-0000AE810000}"/>
    <cellStyle name="Normal 4 2 2 2 4 2 2 5" xfId="47646" xr:uid="{00000000-0005-0000-0000-0000AF810000}"/>
    <cellStyle name="Normal 4 2 2 2 4 2 3" xfId="8320" xr:uid="{00000000-0005-0000-0000-0000B0810000}"/>
    <cellStyle name="Normal 4 2 2 2 4 2 3 2" xfId="19239" xr:uid="{00000000-0005-0000-0000-0000B1810000}"/>
    <cellStyle name="Normal 4 2 2 2 4 2 3 2 2" xfId="34998" xr:uid="{00000000-0005-0000-0000-0000B2810000}"/>
    <cellStyle name="Normal 4 2 2 2 4 2 3 3" xfId="34997" xr:uid="{00000000-0005-0000-0000-0000B3810000}"/>
    <cellStyle name="Normal 4 2 2 2 4 2 3 4" xfId="52008" xr:uid="{00000000-0005-0000-0000-0000B4810000}"/>
    <cellStyle name="Normal 4 2 2 2 4 2 4" xfId="6139" xr:uid="{00000000-0005-0000-0000-0000B5810000}"/>
    <cellStyle name="Normal 4 2 2 2 4 2 4 2" xfId="17058" xr:uid="{00000000-0005-0000-0000-0000B6810000}"/>
    <cellStyle name="Normal 4 2 2 2 4 2 4 2 2" xfId="35000" xr:uid="{00000000-0005-0000-0000-0000B7810000}"/>
    <cellStyle name="Normal 4 2 2 2 4 2 4 3" xfId="34999" xr:uid="{00000000-0005-0000-0000-0000B8810000}"/>
    <cellStyle name="Normal 4 2 2 2 4 2 4 4" xfId="49827" xr:uid="{00000000-0005-0000-0000-0000B9810000}"/>
    <cellStyle name="Normal 4 2 2 2 4 2 5" xfId="12696" xr:uid="{00000000-0005-0000-0000-0000BA810000}"/>
    <cellStyle name="Normal 4 2 2 2 4 2 5 2" xfId="35001" xr:uid="{00000000-0005-0000-0000-0000BB810000}"/>
    <cellStyle name="Normal 4 2 2 2 4 2 6" xfId="34992" xr:uid="{00000000-0005-0000-0000-0000BC810000}"/>
    <cellStyle name="Normal 4 2 2 2 4 2 7" xfId="45465" xr:uid="{00000000-0005-0000-0000-0000BD810000}"/>
    <cellStyle name="Normal 4 2 2 2 4 3" xfId="2867" xr:uid="{00000000-0005-0000-0000-0000BE810000}"/>
    <cellStyle name="Normal 4 2 2 2 4 3 2" xfId="9410" xr:uid="{00000000-0005-0000-0000-0000BF810000}"/>
    <cellStyle name="Normal 4 2 2 2 4 3 2 2" xfId="20329" xr:uid="{00000000-0005-0000-0000-0000C0810000}"/>
    <cellStyle name="Normal 4 2 2 2 4 3 2 2 2" xfId="35004" xr:uid="{00000000-0005-0000-0000-0000C1810000}"/>
    <cellStyle name="Normal 4 2 2 2 4 3 2 3" xfId="35003" xr:uid="{00000000-0005-0000-0000-0000C2810000}"/>
    <cellStyle name="Normal 4 2 2 2 4 3 2 4" xfId="53098" xr:uid="{00000000-0005-0000-0000-0000C3810000}"/>
    <cellStyle name="Normal 4 2 2 2 4 3 3" xfId="13786" xr:uid="{00000000-0005-0000-0000-0000C4810000}"/>
    <cellStyle name="Normal 4 2 2 2 4 3 3 2" xfId="35005" xr:uid="{00000000-0005-0000-0000-0000C5810000}"/>
    <cellStyle name="Normal 4 2 2 2 4 3 4" xfId="35002" xr:uid="{00000000-0005-0000-0000-0000C6810000}"/>
    <cellStyle name="Normal 4 2 2 2 4 3 5" xfId="46555" xr:uid="{00000000-0005-0000-0000-0000C7810000}"/>
    <cellStyle name="Normal 4 2 2 2 4 4" xfId="7229" xr:uid="{00000000-0005-0000-0000-0000C8810000}"/>
    <cellStyle name="Normal 4 2 2 2 4 4 2" xfId="18148" xr:uid="{00000000-0005-0000-0000-0000C9810000}"/>
    <cellStyle name="Normal 4 2 2 2 4 4 2 2" xfId="35007" xr:uid="{00000000-0005-0000-0000-0000CA810000}"/>
    <cellStyle name="Normal 4 2 2 2 4 4 3" xfId="35006" xr:uid="{00000000-0005-0000-0000-0000CB810000}"/>
    <cellStyle name="Normal 4 2 2 2 4 4 4" xfId="50917" xr:uid="{00000000-0005-0000-0000-0000CC810000}"/>
    <cellStyle name="Normal 4 2 2 2 4 5" xfId="5048" xr:uid="{00000000-0005-0000-0000-0000CD810000}"/>
    <cellStyle name="Normal 4 2 2 2 4 5 2" xfId="15967" xr:uid="{00000000-0005-0000-0000-0000CE810000}"/>
    <cellStyle name="Normal 4 2 2 2 4 5 2 2" xfId="35009" xr:uid="{00000000-0005-0000-0000-0000CF810000}"/>
    <cellStyle name="Normal 4 2 2 2 4 5 3" xfId="35008" xr:uid="{00000000-0005-0000-0000-0000D0810000}"/>
    <cellStyle name="Normal 4 2 2 2 4 5 4" xfId="48736" xr:uid="{00000000-0005-0000-0000-0000D1810000}"/>
    <cellStyle name="Normal 4 2 2 2 4 6" xfId="11605" xr:uid="{00000000-0005-0000-0000-0000D2810000}"/>
    <cellStyle name="Normal 4 2 2 2 4 6 2" xfId="35010" xr:uid="{00000000-0005-0000-0000-0000D3810000}"/>
    <cellStyle name="Normal 4 2 2 2 4 7" xfId="34991" xr:uid="{00000000-0005-0000-0000-0000D4810000}"/>
    <cellStyle name="Normal 4 2 2 2 4 8" xfId="44374" xr:uid="{00000000-0005-0000-0000-0000D5810000}"/>
    <cellStyle name="Normal 4 2 2 2 5" xfId="774" xr:uid="{00000000-0005-0000-0000-0000D6810000}"/>
    <cellStyle name="Normal 4 2 2 2 5 2" xfId="1873" xr:uid="{00000000-0005-0000-0000-0000D7810000}"/>
    <cellStyle name="Normal 4 2 2 2 5 2 2" xfId="4056" xr:uid="{00000000-0005-0000-0000-0000D8810000}"/>
    <cellStyle name="Normal 4 2 2 2 5 2 2 2" xfId="10599" xr:uid="{00000000-0005-0000-0000-0000D9810000}"/>
    <cellStyle name="Normal 4 2 2 2 5 2 2 2 2" xfId="21518" xr:uid="{00000000-0005-0000-0000-0000DA810000}"/>
    <cellStyle name="Normal 4 2 2 2 5 2 2 2 2 2" xfId="35015" xr:uid="{00000000-0005-0000-0000-0000DB810000}"/>
    <cellStyle name="Normal 4 2 2 2 5 2 2 2 3" xfId="35014" xr:uid="{00000000-0005-0000-0000-0000DC810000}"/>
    <cellStyle name="Normal 4 2 2 2 5 2 2 2 4" xfId="54287" xr:uid="{00000000-0005-0000-0000-0000DD810000}"/>
    <cellStyle name="Normal 4 2 2 2 5 2 2 3" xfId="14975" xr:uid="{00000000-0005-0000-0000-0000DE810000}"/>
    <cellStyle name="Normal 4 2 2 2 5 2 2 3 2" xfId="35016" xr:uid="{00000000-0005-0000-0000-0000DF810000}"/>
    <cellStyle name="Normal 4 2 2 2 5 2 2 4" xfId="35013" xr:uid="{00000000-0005-0000-0000-0000E0810000}"/>
    <cellStyle name="Normal 4 2 2 2 5 2 2 5" xfId="47744" xr:uid="{00000000-0005-0000-0000-0000E1810000}"/>
    <cellStyle name="Normal 4 2 2 2 5 2 3" xfId="8418" xr:uid="{00000000-0005-0000-0000-0000E2810000}"/>
    <cellStyle name="Normal 4 2 2 2 5 2 3 2" xfId="19337" xr:uid="{00000000-0005-0000-0000-0000E3810000}"/>
    <cellStyle name="Normal 4 2 2 2 5 2 3 2 2" xfId="35018" xr:uid="{00000000-0005-0000-0000-0000E4810000}"/>
    <cellStyle name="Normal 4 2 2 2 5 2 3 3" xfId="35017" xr:uid="{00000000-0005-0000-0000-0000E5810000}"/>
    <cellStyle name="Normal 4 2 2 2 5 2 3 4" xfId="52106" xr:uid="{00000000-0005-0000-0000-0000E6810000}"/>
    <cellStyle name="Normal 4 2 2 2 5 2 4" xfId="6237" xr:uid="{00000000-0005-0000-0000-0000E7810000}"/>
    <cellStyle name="Normal 4 2 2 2 5 2 4 2" xfId="17156" xr:uid="{00000000-0005-0000-0000-0000E8810000}"/>
    <cellStyle name="Normal 4 2 2 2 5 2 4 2 2" xfId="35020" xr:uid="{00000000-0005-0000-0000-0000E9810000}"/>
    <cellStyle name="Normal 4 2 2 2 5 2 4 3" xfId="35019" xr:uid="{00000000-0005-0000-0000-0000EA810000}"/>
    <cellStyle name="Normal 4 2 2 2 5 2 4 4" xfId="49925" xr:uid="{00000000-0005-0000-0000-0000EB810000}"/>
    <cellStyle name="Normal 4 2 2 2 5 2 5" xfId="12794" xr:uid="{00000000-0005-0000-0000-0000EC810000}"/>
    <cellStyle name="Normal 4 2 2 2 5 2 5 2" xfId="35021" xr:uid="{00000000-0005-0000-0000-0000ED810000}"/>
    <cellStyle name="Normal 4 2 2 2 5 2 6" xfId="35012" xr:uid="{00000000-0005-0000-0000-0000EE810000}"/>
    <cellStyle name="Normal 4 2 2 2 5 2 7" xfId="45563" xr:uid="{00000000-0005-0000-0000-0000EF810000}"/>
    <cellStyle name="Normal 4 2 2 2 5 3" xfId="2965" xr:uid="{00000000-0005-0000-0000-0000F0810000}"/>
    <cellStyle name="Normal 4 2 2 2 5 3 2" xfId="9508" xr:uid="{00000000-0005-0000-0000-0000F1810000}"/>
    <cellStyle name="Normal 4 2 2 2 5 3 2 2" xfId="20427" xr:uid="{00000000-0005-0000-0000-0000F2810000}"/>
    <cellStyle name="Normal 4 2 2 2 5 3 2 2 2" xfId="35024" xr:uid="{00000000-0005-0000-0000-0000F3810000}"/>
    <cellStyle name="Normal 4 2 2 2 5 3 2 3" xfId="35023" xr:uid="{00000000-0005-0000-0000-0000F4810000}"/>
    <cellStyle name="Normal 4 2 2 2 5 3 2 4" xfId="53196" xr:uid="{00000000-0005-0000-0000-0000F5810000}"/>
    <cellStyle name="Normal 4 2 2 2 5 3 3" xfId="13884" xr:uid="{00000000-0005-0000-0000-0000F6810000}"/>
    <cellStyle name="Normal 4 2 2 2 5 3 3 2" xfId="35025" xr:uid="{00000000-0005-0000-0000-0000F7810000}"/>
    <cellStyle name="Normal 4 2 2 2 5 3 4" xfId="35022" xr:uid="{00000000-0005-0000-0000-0000F8810000}"/>
    <cellStyle name="Normal 4 2 2 2 5 3 5" xfId="46653" xr:uid="{00000000-0005-0000-0000-0000F9810000}"/>
    <cellStyle name="Normal 4 2 2 2 5 4" xfId="7327" xr:uid="{00000000-0005-0000-0000-0000FA810000}"/>
    <cellStyle name="Normal 4 2 2 2 5 4 2" xfId="18246" xr:uid="{00000000-0005-0000-0000-0000FB810000}"/>
    <cellStyle name="Normal 4 2 2 2 5 4 2 2" xfId="35027" xr:uid="{00000000-0005-0000-0000-0000FC810000}"/>
    <cellStyle name="Normal 4 2 2 2 5 4 3" xfId="35026" xr:uid="{00000000-0005-0000-0000-0000FD810000}"/>
    <cellStyle name="Normal 4 2 2 2 5 4 4" xfId="51015" xr:uid="{00000000-0005-0000-0000-0000FE810000}"/>
    <cellStyle name="Normal 4 2 2 2 5 5" xfId="5146" xr:uid="{00000000-0005-0000-0000-0000FF810000}"/>
    <cellStyle name="Normal 4 2 2 2 5 5 2" xfId="16065" xr:uid="{00000000-0005-0000-0000-000000820000}"/>
    <cellStyle name="Normal 4 2 2 2 5 5 2 2" xfId="35029" xr:uid="{00000000-0005-0000-0000-000001820000}"/>
    <cellStyle name="Normal 4 2 2 2 5 5 3" xfId="35028" xr:uid="{00000000-0005-0000-0000-000002820000}"/>
    <cellStyle name="Normal 4 2 2 2 5 5 4" xfId="48834" xr:uid="{00000000-0005-0000-0000-000003820000}"/>
    <cellStyle name="Normal 4 2 2 2 5 6" xfId="11703" xr:uid="{00000000-0005-0000-0000-000004820000}"/>
    <cellStyle name="Normal 4 2 2 2 5 6 2" xfId="35030" xr:uid="{00000000-0005-0000-0000-000005820000}"/>
    <cellStyle name="Normal 4 2 2 2 5 7" xfId="35011" xr:uid="{00000000-0005-0000-0000-000006820000}"/>
    <cellStyle name="Normal 4 2 2 2 5 8" xfId="44472" xr:uid="{00000000-0005-0000-0000-000007820000}"/>
    <cellStyle name="Normal 4 2 2 2 6" xfId="872" xr:uid="{00000000-0005-0000-0000-000008820000}"/>
    <cellStyle name="Normal 4 2 2 2 6 2" xfId="1971" xr:uid="{00000000-0005-0000-0000-000009820000}"/>
    <cellStyle name="Normal 4 2 2 2 6 2 2" xfId="4154" xr:uid="{00000000-0005-0000-0000-00000A820000}"/>
    <cellStyle name="Normal 4 2 2 2 6 2 2 2" xfId="10697" xr:uid="{00000000-0005-0000-0000-00000B820000}"/>
    <cellStyle name="Normal 4 2 2 2 6 2 2 2 2" xfId="21616" xr:uid="{00000000-0005-0000-0000-00000C820000}"/>
    <cellStyle name="Normal 4 2 2 2 6 2 2 2 2 2" xfId="35035" xr:uid="{00000000-0005-0000-0000-00000D820000}"/>
    <cellStyle name="Normal 4 2 2 2 6 2 2 2 3" xfId="35034" xr:uid="{00000000-0005-0000-0000-00000E820000}"/>
    <cellStyle name="Normal 4 2 2 2 6 2 2 2 4" xfId="54385" xr:uid="{00000000-0005-0000-0000-00000F820000}"/>
    <cellStyle name="Normal 4 2 2 2 6 2 2 3" xfId="15073" xr:uid="{00000000-0005-0000-0000-000010820000}"/>
    <cellStyle name="Normal 4 2 2 2 6 2 2 3 2" xfId="35036" xr:uid="{00000000-0005-0000-0000-000011820000}"/>
    <cellStyle name="Normal 4 2 2 2 6 2 2 4" xfId="35033" xr:uid="{00000000-0005-0000-0000-000012820000}"/>
    <cellStyle name="Normal 4 2 2 2 6 2 2 5" xfId="47842" xr:uid="{00000000-0005-0000-0000-000013820000}"/>
    <cellStyle name="Normal 4 2 2 2 6 2 3" xfId="8516" xr:uid="{00000000-0005-0000-0000-000014820000}"/>
    <cellStyle name="Normal 4 2 2 2 6 2 3 2" xfId="19435" xr:uid="{00000000-0005-0000-0000-000015820000}"/>
    <cellStyle name="Normal 4 2 2 2 6 2 3 2 2" xfId="35038" xr:uid="{00000000-0005-0000-0000-000016820000}"/>
    <cellStyle name="Normal 4 2 2 2 6 2 3 3" xfId="35037" xr:uid="{00000000-0005-0000-0000-000017820000}"/>
    <cellStyle name="Normal 4 2 2 2 6 2 3 4" xfId="52204" xr:uid="{00000000-0005-0000-0000-000018820000}"/>
    <cellStyle name="Normal 4 2 2 2 6 2 4" xfId="6335" xr:uid="{00000000-0005-0000-0000-000019820000}"/>
    <cellStyle name="Normal 4 2 2 2 6 2 4 2" xfId="17254" xr:uid="{00000000-0005-0000-0000-00001A820000}"/>
    <cellStyle name="Normal 4 2 2 2 6 2 4 2 2" xfId="35040" xr:uid="{00000000-0005-0000-0000-00001B820000}"/>
    <cellStyle name="Normal 4 2 2 2 6 2 4 3" xfId="35039" xr:uid="{00000000-0005-0000-0000-00001C820000}"/>
    <cellStyle name="Normal 4 2 2 2 6 2 4 4" xfId="50023" xr:uid="{00000000-0005-0000-0000-00001D820000}"/>
    <cellStyle name="Normal 4 2 2 2 6 2 5" xfId="12892" xr:uid="{00000000-0005-0000-0000-00001E820000}"/>
    <cellStyle name="Normal 4 2 2 2 6 2 5 2" xfId="35041" xr:uid="{00000000-0005-0000-0000-00001F820000}"/>
    <cellStyle name="Normal 4 2 2 2 6 2 6" xfId="35032" xr:uid="{00000000-0005-0000-0000-000020820000}"/>
    <cellStyle name="Normal 4 2 2 2 6 2 7" xfId="45661" xr:uid="{00000000-0005-0000-0000-000021820000}"/>
    <cellStyle name="Normal 4 2 2 2 6 3" xfId="3063" xr:uid="{00000000-0005-0000-0000-000022820000}"/>
    <cellStyle name="Normal 4 2 2 2 6 3 2" xfId="9606" xr:uid="{00000000-0005-0000-0000-000023820000}"/>
    <cellStyle name="Normal 4 2 2 2 6 3 2 2" xfId="20525" xr:uid="{00000000-0005-0000-0000-000024820000}"/>
    <cellStyle name="Normal 4 2 2 2 6 3 2 2 2" xfId="35044" xr:uid="{00000000-0005-0000-0000-000025820000}"/>
    <cellStyle name="Normal 4 2 2 2 6 3 2 3" xfId="35043" xr:uid="{00000000-0005-0000-0000-000026820000}"/>
    <cellStyle name="Normal 4 2 2 2 6 3 2 4" xfId="53294" xr:uid="{00000000-0005-0000-0000-000027820000}"/>
    <cellStyle name="Normal 4 2 2 2 6 3 3" xfId="13982" xr:uid="{00000000-0005-0000-0000-000028820000}"/>
    <cellStyle name="Normal 4 2 2 2 6 3 3 2" xfId="35045" xr:uid="{00000000-0005-0000-0000-000029820000}"/>
    <cellStyle name="Normal 4 2 2 2 6 3 4" xfId="35042" xr:uid="{00000000-0005-0000-0000-00002A820000}"/>
    <cellStyle name="Normal 4 2 2 2 6 3 5" xfId="46751" xr:uid="{00000000-0005-0000-0000-00002B820000}"/>
    <cellStyle name="Normal 4 2 2 2 6 4" xfId="7425" xr:uid="{00000000-0005-0000-0000-00002C820000}"/>
    <cellStyle name="Normal 4 2 2 2 6 4 2" xfId="18344" xr:uid="{00000000-0005-0000-0000-00002D820000}"/>
    <cellStyle name="Normal 4 2 2 2 6 4 2 2" xfId="35047" xr:uid="{00000000-0005-0000-0000-00002E820000}"/>
    <cellStyle name="Normal 4 2 2 2 6 4 3" xfId="35046" xr:uid="{00000000-0005-0000-0000-00002F820000}"/>
    <cellStyle name="Normal 4 2 2 2 6 4 4" xfId="51113" xr:uid="{00000000-0005-0000-0000-000030820000}"/>
    <cellStyle name="Normal 4 2 2 2 6 5" xfId="5244" xr:uid="{00000000-0005-0000-0000-000031820000}"/>
    <cellStyle name="Normal 4 2 2 2 6 5 2" xfId="16163" xr:uid="{00000000-0005-0000-0000-000032820000}"/>
    <cellStyle name="Normal 4 2 2 2 6 5 2 2" xfId="35049" xr:uid="{00000000-0005-0000-0000-000033820000}"/>
    <cellStyle name="Normal 4 2 2 2 6 5 3" xfId="35048" xr:uid="{00000000-0005-0000-0000-000034820000}"/>
    <cellStyle name="Normal 4 2 2 2 6 5 4" xfId="48932" xr:uid="{00000000-0005-0000-0000-000035820000}"/>
    <cellStyle name="Normal 4 2 2 2 6 6" xfId="11801" xr:uid="{00000000-0005-0000-0000-000036820000}"/>
    <cellStyle name="Normal 4 2 2 2 6 6 2" xfId="35050" xr:uid="{00000000-0005-0000-0000-000037820000}"/>
    <cellStyle name="Normal 4 2 2 2 6 7" xfId="35031" xr:uid="{00000000-0005-0000-0000-000038820000}"/>
    <cellStyle name="Normal 4 2 2 2 6 8" xfId="44570" xr:uid="{00000000-0005-0000-0000-000039820000}"/>
    <cellStyle name="Normal 4 2 2 2 7" xfId="984" xr:uid="{00000000-0005-0000-0000-00003A820000}"/>
    <cellStyle name="Normal 4 2 2 2 7 2" xfId="2082" xr:uid="{00000000-0005-0000-0000-00003B820000}"/>
    <cellStyle name="Normal 4 2 2 2 7 2 2" xfId="4265" xr:uid="{00000000-0005-0000-0000-00003C820000}"/>
    <cellStyle name="Normal 4 2 2 2 7 2 2 2" xfId="10808" xr:uid="{00000000-0005-0000-0000-00003D820000}"/>
    <cellStyle name="Normal 4 2 2 2 7 2 2 2 2" xfId="21727" xr:uid="{00000000-0005-0000-0000-00003E820000}"/>
    <cellStyle name="Normal 4 2 2 2 7 2 2 2 2 2" xfId="35055" xr:uid="{00000000-0005-0000-0000-00003F820000}"/>
    <cellStyle name="Normal 4 2 2 2 7 2 2 2 3" xfId="35054" xr:uid="{00000000-0005-0000-0000-000040820000}"/>
    <cellStyle name="Normal 4 2 2 2 7 2 2 2 4" xfId="54496" xr:uid="{00000000-0005-0000-0000-000041820000}"/>
    <cellStyle name="Normal 4 2 2 2 7 2 2 3" xfId="15184" xr:uid="{00000000-0005-0000-0000-000042820000}"/>
    <cellStyle name="Normal 4 2 2 2 7 2 2 3 2" xfId="35056" xr:uid="{00000000-0005-0000-0000-000043820000}"/>
    <cellStyle name="Normal 4 2 2 2 7 2 2 4" xfId="35053" xr:uid="{00000000-0005-0000-0000-000044820000}"/>
    <cellStyle name="Normal 4 2 2 2 7 2 2 5" xfId="47953" xr:uid="{00000000-0005-0000-0000-000045820000}"/>
    <cellStyle name="Normal 4 2 2 2 7 2 3" xfId="8627" xr:uid="{00000000-0005-0000-0000-000046820000}"/>
    <cellStyle name="Normal 4 2 2 2 7 2 3 2" xfId="19546" xr:uid="{00000000-0005-0000-0000-000047820000}"/>
    <cellStyle name="Normal 4 2 2 2 7 2 3 2 2" xfId="35058" xr:uid="{00000000-0005-0000-0000-000048820000}"/>
    <cellStyle name="Normal 4 2 2 2 7 2 3 3" xfId="35057" xr:uid="{00000000-0005-0000-0000-000049820000}"/>
    <cellStyle name="Normal 4 2 2 2 7 2 3 4" xfId="52315" xr:uid="{00000000-0005-0000-0000-00004A820000}"/>
    <cellStyle name="Normal 4 2 2 2 7 2 4" xfId="6446" xr:uid="{00000000-0005-0000-0000-00004B820000}"/>
    <cellStyle name="Normal 4 2 2 2 7 2 4 2" xfId="17365" xr:uid="{00000000-0005-0000-0000-00004C820000}"/>
    <cellStyle name="Normal 4 2 2 2 7 2 4 2 2" xfId="35060" xr:uid="{00000000-0005-0000-0000-00004D820000}"/>
    <cellStyle name="Normal 4 2 2 2 7 2 4 3" xfId="35059" xr:uid="{00000000-0005-0000-0000-00004E820000}"/>
    <cellStyle name="Normal 4 2 2 2 7 2 4 4" xfId="50134" xr:uid="{00000000-0005-0000-0000-00004F820000}"/>
    <cellStyle name="Normal 4 2 2 2 7 2 5" xfId="13003" xr:uid="{00000000-0005-0000-0000-000050820000}"/>
    <cellStyle name="Normal 4 2 2 2 7 2 5 2" xfId="35061" xr:uid="{00000000-0005-0000-0000-000051820000}"/>
    <cellStyle name="Normal 4 2 2 2 7 2 6" xfId="35052" xr:uid="{00000000-0005-0000-0000-000052820000}"/>
    <cellStyle name="Normal 4 2 2 2 7 2 7" xfId="45772" xr:uid="{00000000-0005-0000-0000-000053820000}"/>
    <cellStyle name="Normal 4 2 2 2 7 3" xfId="3174" xr:uid="{00000000-0005-0000-0000-000054820000}"/>
    <cellStyle name="Normal 4 2 2 2 7 3 2" xfId="9717" xr:uid="{00000000-0005-0000-0000-000055820000}"/>
    <cellStyle name="Normal 4 2 2 2 7 3 2 2" xfId="20636" xr:uid="{00000000-0005-0000-0000-000056820000}"/>
    <cellStyle name="Normal 4 2 2 2 7 3 2 2 2" xfId="35064" xr:uid="{00000000-0005-0000-0000-000057820000}"/>
    <cellStyle name="Normal 4 2 2 2 7 3 2 3" xfId="35063" xr:uid="{00000000-0005-0000-0000-000058820000}"/>
    <cellStyle name="Normal 4 2 2 2 7 3 2 4" xfId="53405" xr:uid="{00000000-0005-0000-0000-000059820000}"/>
    <cellStyle name="Normal 4 2 2 2 7 3 3" xfId="14093" xr:uid="{00000000-0005-0000-0000-00005A820000}"/>
    <cellStyle name="Normal 4 2 2 2 7 3 3 2" xfId="35065" xr:uid="{00000000-0005-0000-0000-00005B820000}"/>
    <cellStyle name="Normal 4 2 2 2 7 3 4" xfId="35062" xr:uid="{00000000-0005-0000-0000-00005C820000}"/>
    <cellStyle name="Normal 4 2 2 2 7 3 5" xfId="46862" xr:uid="{00000000-0005-0000-0000-00005D820000}"/>
    <cellStyle name="Normal 4 2 2 2 7 4" xfId="7536" xr:uid="{00000000-0005-0000-0000-00005E820000}"/>
    <cellStyle name="Normal 4 2 2 2 7 4 2" xfId="18455" xr:uid="{00000000-0005-0000-0000-00005F820000}"/>
    <cellStyle name="Normal 4 2 2 2 7 4 2 2" xfId="35067" xr:uid="{00000000-0005-0000-0000-000060820000}"/>
    <cellStyle name="Normal 4 2 2 2 7 4 3" xfId="35066" xr:uid="{00000000-0005-0000-0000-000061820000}"/>
    <cellStyle name="Normal 4 2 2 2 7 4 4" xfId="51224" xr:uid="{00000000-0005-0000-0000-000062820000}"/>
    <cellStyle name="Normal 4 2 2 2 7 5" xfId="5355" xr:uid="{00000000-0005-0000-0000-000063820000}"/>
    <cellStyle name="Normal 4 2 2 2 7 5 2" xfId="16274" xr:uid="{00000000-0005-0000-0000-000064820000}"/>
    <cellStyle name="Normal 4 2 2 2 7 5 2 2" xfId="35069" xr:uid="{00000000-0005-0000-0000-000065820000}"/>
    <cellStyle name="Normal 4 2 2 2 7 5 3" xfId="35068" xr:uid="{00000000-0005-0000-0000-000066820000}"/>
    <cellStyle name="Normal 4 2 2 2 7 5 4" xfId="49043" xr:uid="{00000000-0005-0000-0000-000067820000}"/>
    <cellStyle name="Normal 4 2 2 2 7 6" xfId="11912" xr:uid="{00000000-0005-0000-0000-000068820000}"/>
    <cellStyle name="Normal 4 2 2 2 7 6 2" xfId="35070" xr:uid="{00000000-0005-0000-0000-000069820000}"/>
    <cellStyle name="Normal 4 2 2 2 7 7" xfId="35051" xr:uid="{00000000-0005-0000-0000-00006A820000}"/>
    <cellStyle name="Normal 4 2 2 2 7 8" xfId="44681" xr:uid="{00000000-0005-0000-0000-00006B820000}"/>
    <cellStyle name="Normal 4 2 2 2 8" xfId="1070" xr:uid="{00000000-0005-0000-0000-00006C820000}"/>
    <cellStyle name="Normal 4 2 2 2 8 2" xfId="2168" xr:uid="{00000000-0005-0000-0000-00006D820000}"/>
    <cellStyle name="Normal 4 2 2 2 8 2 2" xfId="4351" xr:uid="{00000000-0005-0000-0000-00006E820000}"/>
    <cellStyle name="Normal 4 2 2 2 8 2 2 2" xfId="10894" xr:uid="{00000000-0005-0000-0000-00006F820000}"/>
    <cellStyle name="Normal 4 2 2 2 8 2 2 2 2" xfId="21813" xr:uid="{00000000-0005-0000-0000-000070820000}"/>
    <cellStyle name="Normal 4 2 2 2 8 2 2 2 2 2" xfId="35075" xr:uid="{00000000-0005-0000-0000-000071820000}"/>
    <cellStyle name="Normal 4 2 2 2 8 2 2 2 3" xfId="35074" xr:uid="{00000000-0005-0000-0000-000072820000}"/>
    <cellStyle name="Normal 4 2 2 2 8 2 2 2 4" xfId="54582" xr:uid="{00000000-0005-0000-0000-000073820000}"/>
    <cellStyle name="Normal 4 2 2 2 8 2 2 3" xfId="15270" xr:uid="{00000000-0005-0000-0000-000074820000}"/>
    <cellStyle name="Normal 4 2 2 2 8 2 2 3 2" xfId="35076" xr:uid="{00000000-0005-0000-0000-000075820000}"/>
    <cellStyle name="Normal 4 2 2 2 8 2 2 4" xfId="35073" xr:uid="{00000000-0005-0000-0000-000076820000}"/>
    <cellStyle name="Normal 4 2 2 2 8 2 2 5" xfId="48039" xr:uid="{00000000-0005-0000-0000-000077820000}"/>
    <cellStyle name="Normal 4 2 2 2 8 2 3" xfId="8713" xr:uid="{00000000-0005-0000-0000-000078820000}"/>
    <cellStyle name="Normal 4 2 2 2 8 2 3 2" xfId="19632" xr:uid="{00000000-0005-0000-0000-000079820000}"/>
    <cellStyle name="Normal 4 2 2 2 8 2 3 2 2" xfId="35078" xr:uid="{00000000-0005-0000-0000-00007A820000}"/>
    <cellStyle name="Normal 4 2 2 2 8 2 3 3" xfId="35077" xr:uid="{00000000-0005-0000-0000-00007B820000}"/>
    <cellStyle name="Normal 4 2 2 2 8 2 3 4" xfId="52401" xr:uid="{00000000-0005-0000-0000-00007C820000}"/>
    <cellStyle name="Normal 4 2 2 2 8 2 4" xfId="6532" xr:uid="{00000000-0005-0000-0000-00007D820000}"/>
    <cellStyle name="Normal 4 2 2 2 8 2 4 2" xfId="17451" xr:uid="{00000000-0005-0000-0000-00007E820000}"/>
    <cellStyle name="Normal 4 2 2 2 8 2 4 2 2" xfId="35080" xr:uid="{00000000-0005-0000-0000-00007F820000}"/>
    <cellStyle name="Normal 4 2 2 2 8 2 4 3" xfId="35079" xr:uid="{00000000-0005-0000-0000-000080820000}"/>
    <cellStyle name="Normal 4 2 2 2 8 2 4 4" xfId="50220" xr:uid="{00000000-0005-0000-0000-000081820000}"/>
    <cellStyle name="Normal 4 2 2 2 8 2 5" xfId="13089" xr:uid="{00000000-0005-0000-0000-000082820000}"/>
    <cellStyle name="Normal 4 2 2 2 8 2 5 2" xfId="35081" xr:uid="{00000000-0005-0000-0000-000083820000}"/>
    <cellStyle name="Normal 4 2 2 2 8 2 6" xfId="35072" xr:uid="{00000000-0005-0000-0000-000084820000}"/>
    <cellStyle name="Normal 4 2 2 2 8 2 7" xfId="45858" xr:uid="{00000000-0005-0000-0000-000085820000}"/>
    <cellStyle name="Normal 4 2 2 2 8 3" xfId="3260" xr:uid="{00000000-0005-0000-0000-000086820000}"/>
    <cellStyle name="Normal 4 2 2 2 8 3 2" xfId="9803" xr:uid="{00000000-0005-0000-0000-000087820000}"/>
    <cellStyle name="Normal 4 2 2 2 8 3 2 2" xfId="20722" xr:uid="{00000000-0005-0000-0000-000088820000}"/>
    <cellStyle name="Normal 4 2 2 2 8 3 2 2 2" xfId="35084" xr:uid="{00000000-0005-0000-0000-000089820000}"/>
    <cellStyle name="Normal 4 2 2 2 8 3 2 3" xfId="35083" xr:uid="{00000000-0005-0000-0000-00008A820000}"/>
    <cellStyle name="Normal 4 2 2 2 8 3 2 4" xfId="53491" xr:uid="{00000000-0005-0000-0000-00008B820000}"/>
    <cellStyle name="Normal 4 2 2 2 8 3 3" xfId="14179" xr:uid="{00000000-0005-0000-0000-00008C820000}"/>
    <cellStyle name="Normal 4 2 2 2 8 3 3 2" xfId="35085" xr:uid="{00000000-0005-0000-0000-00008D820000}"/>
    <cellStyle name="Normal 4 2 2 2 8 3 4" xfId="35082" xr:uid="{00000000-0005-0000-0000-00008E820000}"/>
    <cellStyle name="Normal 4 2 2 2 8 3 5" xfId="46948" xr:uid="{00000000-0005-0000-0000-00008F820000}"/>
    <cellStyle name="Normal 4 2 2 2 8 4" xfId="7622" xr:uid="{00000000-0005-0000-0000-000090820000}"/>
    <cellStyle name="Normal 4 2 2 2 8 4 2" xfId="18541" xr:uid="{00000000-0005-0000-0000-000091820000}"/>
    <cellStyle name="Normal 4 2 2 2 8 4 2 2" xfId="35087" xr:uid="{00000000-0005-0000-0000-000092820000}"/>
    <cellStyle name="Normal 4 2 2 2 8 4 3" xfId="35086" xr:uid="{00000000-0005-0000-0000-000093820000}"/>
    <cellStyle name="Normal 4 2 2 2 8 4 4" xfId="51310" xr:uid="{00000000-0005-0000-0000-000094820000}"/>
    <cellStyle name="Normal 4 2 2 2 8 5" xfId="5441" xr:uid="{00000000-0005-0000-0000-000095820000}"/>
    <cellStyle name="Normal 4 2 2 2 8 5 2" xfId="16360" xr:uid="{00000000-0005-0000-0000-000096820000}"/>
    <cellStyle name="Normal 4 2 2 2 8 5 2 2" xfId="35089" xr:uid="{00000000-0005-0000-0000-000097820000}"/>
    <cellStyle name="Normal 4 2 2 2 8 5 3" xfId="35088" xr:uid="{00000000-0005-0000-0000-000098820000}"/>
    <cellStyle name="Normal 4 2 2 2 8 5 4" xfId="49129" xr:uid="{00000000-0005-0000-0000-000099820000}"/>
    <cellStyle name="Normal 4 2 2 2 8 6" xfId="11998" xr:uid="{00000000-0005-0000-0000-00009A820000}"/>
    <cellStyle name="Normal 4 2 2 2 8 6 2" xfId="35090" xr:uid="{00000000-0005-0000-0000-00009B820000}"/>
    <cellStyle name="Normal 4 2 2 2 8 7" xfId="35071" xr:uid="{00000000-0005-0000-0000-00009C820000}"/>
    <cellStyle name="Normal 4 2 2 2 8 8" xfId="44767" xr:uid="{00000000-0005-0000-0000-00009D820000}"/>
    <cellStyle name="Normal 4 2 2 2 9" xfId="1168" xr:uid="{00000000-0005-0000-0000-00009E820000}"/>
    <cellStyle name="Normal 4 2 2 2 9 2" xfId="2266" xr:uid="{00000000-0005-0000-0000-00009F820000}"/>
    <cellStyle name="Normal 4 2 2 2 9 2 2" xfId="4449" xr:uid="{00000000-0005-0000-0000-0000A0820000}"/>
    <cellStyle name="Normal 4 2 2 2 9 2 2 2" xfId="10992" xr:uid="{00000000-0005-0000-0000-0000A1820000}"/>
    <cellStyle name="Normal 4 2 2 2 9 2 2 2 2" xfId="21911" xr:uid="{00000000-0005-0000-0000-0000A2820000}"/>
    <cellStyle name="Normal 4 2 2 2 9 2 2 2 2 2" xfId="35095" xr:uid="{00000000-0005-0000-0000-0000A3820000}"/>
    <cellStyle name="Normal 4 2 2 2 9 2 2 2 3" xfId="35094" xr:uid="{00000000-0005-0000-0000-0000A4820000}"/>
    <cellStyle name="Normal 4 2 2 2 9 2 2 2 4" xfId="54680" xr:uid="{00000000-0005-0000-0000-0000A5820000}"/>
    <cellStyle name="Normal 4 2 2 2 9 2 2 3" xfId="15368" xr:uid="{00000000-0005-0000-0000-0000A6820000}"/>
    <cellStyle name="Normal 4 2 2 2 9 2 2 3 2" xfId="35096" xr:uid="{00000000-0005-0000-0000-0000A7820000}"/>
    <cellStyle name="Normal 4 2 2 2 9 2 2 4" xfId="35093" xr:uid="{00000000-0005-0000-0000-0000A8820000}"/>
    <cellStyle name="Normal 4 2 2 2 9 2 2 5" xfId="48137" xr:uid="{00000000-0005-0000-0000-0000A9820000}"/>
    <cellStyle name="Normal 4 2 2 2 9 2 3" xfId="8811" xr:uid="{00000000-0005-0000-0000-0000AA820000}"/>
    <cellStyle name="Normal 4 2 2 2 9 2 3 2" xfId="19730" xr:uid="{00000000-0005-0000-0000-0000AB820000}"/>
    <cellStyle name="Normal 4 2 2 2 9 2 3 2 2" xfId="35098" xr:uid="{00000000-0005-0000-0000-0000AC820000}"/>
    <cellStyle name="Normal 4 2 2 2 9 2 3 3" xfId="35097" xr:uid="{00000000-0005-0000-0000-0000AD820000}"/>
    <cellStyle name="Normal 4 2 2 2 9 2 3 4" xfId="52499" xr:uid="{00000000-0005-0000-0000-0000AE820000}"/>
    <cellStyle name="Normal 4 2 2 2 9 2 4" xfId="6630" xr:uid="{00000000-0005-0000-0000-0000AF820000}"/>
    <cellStyle name="Normal 4 2 2 2 9 2 4 2" xfId="17549" xr:uid="{00000000-0005-0000-0000-0000B0820000}"/>
    <cellStyle name="Normal 4 2 2 2 9 2 4 2 2" xfId="35100" xr:uid="{00000000-0005-0000-0000-0000B1820000}"/>
    <cellStyle name="Normal 4 2 2 2 9 2 4 3" xfId="35099" xr:uid="{00000000-0005-0000-0000-0000B2820000}"/>
    <cellStyle name="Normal 4 2 2 2 9 2 4 4" xfId="50318" xr:uid="{00000000-0005-0000-0000-0000B3820000}"/>
    <cellStyle name="Normal 4 2 2 2 9 2 5" xfId="13187" xr:uid="{00000000-0005-0000-0000-0000B4820000}"/>
    <cellStyle name="Normal 4 2 2 2 9 2 5 2" xfId="35101" xr:uid="{00000000-0005-0000-0000-0000B5820000}"/>
    <cellStyle name="Normal 4 2 2 2 9 2 6" xfId="35092" xr:uid="{00000000-0005-0000-0000-0000B6820000}"/>
    <cellStyle name="Normal 4 2 2 2 9 2 7" xfId="45956" xr:uid="{00000000-0005-0000-0000-0000B7820000}"/>
    <cellStyle name="Normal 4 2 2 2 9 3" xfId="3358" xr:uid="{00000000-0005-0000-0000-0000B8820000}"/>
    <cellStyle name="Normal 4 2 2 2 9 3 2" xfId="9901" xr:uid="{00000000-0005-0000-0000-0000B9820000}"/>
    <cellStyle name="Normal 4 2 2 2 9 3 2 2" xfId="20820" xr:uid="{00000000-0005-0000-0000-0000BA820000}"/>
    <cellStyle name="Normal 4 2 2 2 9 3 2 2 2" xfId="35104" xr:uid="{00000000-0005-0000-0000-0000BB820000}"/>
    <cellStyle name="Normal 4 2 2 2 9 3 2 3" xfId="35103" xr:uid="{00000000-0005-0000-0000-0000BC820000}"/>
    <cellStyle name="Normal 4 2 2 2 9 3 2 4" xfId="53589" xr:uid="{00000000-0005-0000-0000-0000BD820000}"/>
    <cellStyle name="Normal 4 2 2 2 9 3 3" xfId="14277" xr:uid="{00000000-0005-0000-0000-0000BE820000}"/>
    <cellStyle name="Normal 4 2 2 2 9 3 3 2" xfId="35105" xr:uid="{00000000-0005-0000-0000-0000BF820000}"/>
    <cellStyle name="Normal 4 2 2 2 9 3 4" xfId="35102" xr:uid="{00000000-0005-0000-0000-0000C0820000}"/>
    <cellStyle name="Normal 4 2 2 2 9 3 5" xfId="47046" xr:uid="{00000000-0005-0000-0000-0000C1820000}"/>
    <cellStyle name="Normal 4 2 2 2 9 4" xfId="7720" xr:uid="{00000000-0005-0000-0000-0000C2820000}"/>
    <cellStyle name="Normal 4 2 2 2 9 4 2" xfId="18639" xr:uid="{00000000-0005-0000-0000-0000C3820000}"/>
    <cellStyle name="Normal 4 2 2 2 9 4 2 2" xfId="35107" xr:uid="{00000000-0005-0000-0000-0000C4820000}"/>
    <cellStyle name="Normal 4 2 2 2 9 4 3" xfId="35106" xr:uid="{00000000-0005-0000-0000-0000C5820000}"/>
    <cellStyle name="Normal 4 2 2 2 9 4 4" xfId="51408" xr:uid="{00000000-0005-0000-0000-0000C6820000}"/>
    <cellStyle name="Normal 4 2 2 2 9 5" xfId="5539" xr:uid="{00000000-0005-0000-0000-0000C7820000}"/>
    <cellStyle name="Normal 4 2 2 2 9 5 2" xfId="16458" xr:uid="{00000000-0005-0000-0000-0000C8820000}"/>
    <cellStyle name="Normal 4 2 2 2 9 5 2 2" xfId="35109" xr:uid="{00000000-0005-0000-0000-0000C9820000}"/>
    <cellStyle name="Normal 4 2 2 2 9 5 3" xfId="35108" xr:uid="{00000000-0005-0000-0000-0000CA820000}"/>
    <cellStyle name="Normal 4 2 2 2 9 5 4" xfId="49227" xr:uid="{00000000-0005-0000-0000-0000CB820000}"/>
    <cellStyle name="Normal 4 2 2 2 9 6" xfId="12096" xr:uid="{00000000-0005-0000-0000-0000CC820000}"/>
    <cellStyle name="Normal 4 2 2 2 9 6 2" xfId="35110" xr:uid="{00000000-0005-0000-0000-0000CD820000}"/>
    <cellStyle name="Normal 4 2 2 2 9 7" xfId="35091" xr:uid="{00000000-0005-0000-0000-0000CE820000}"/>
    <cellStyle name="Normal 4 2 2 2 9 8" xfId="44865" xr:uid="{00000000-0005-0000-0000-0000CF820000}"/>
    <cellStyle name="Normal 4 2 2 3" xfId="287" xr:uid="{00000000-0005-0000-0000-0000D0820000}"/>
    <cellStyle name="Normal 4 2 2 3 2" xfId="553" xr:uid="{00000000-0005-0000-0000-0000D1820000}"/>
    <cellStyle name="Normal 4 2 2 3 2 2" xfId="1652" xr:uid="{00000000-0005-0000-0000-0000D2820000}"/>
    <cellStyle name="Normal 4 2 2 3 2 2 2" xfId="3835" xr:uid="{00000000-0005-0000-0000-0000D3820000}"/>
    <cellStyle name="Normal 4 2 2 3 2 2 2 2" xfId="10378" xr:uid="{00000000-0005-0000-0000-0000D4820000}"/>
    <cellStyle name="Normal 4 2 2 3 2 2 2 2 2" xfId="21297" xr:uid="{00000000-0005-0000-0000-0000D5820000}"/>
    <cellStyle name="Normal 4 2 2 3 2 2 2 2 2 2" xfId="35116" xr:uid="{00000000-0005-0000-0000-0000D6820000}"/>
    <cellStyle name="Normal 4 2 2 3 2 2 2 2 3" xfId="35115" xr:uid="{00000000-0005-0000-0000-0000D7820000}"/>
    <cellStyle name="Normal 4 2 2 3 2 2 2 2 4" xfId="54066" xr:uid="{00000000-0005-0000-0000-0000D8820000}"/>
    <cellStyle name="Normal 4 2 2 3 2 2 2 3" xfId="14754" xr:uid="{00000000-0005-0000-0000-0000D9820000}"/>
    <cellStyle name="Normal 4 2 2 3 2 2 2 3 2" xfId="35117" xr:uid="{00000000-0005-0000-0000-0000DA820000}"/>
    <cellStyle name="Normal 4 2 2 3 2 2 2 4" xfId="35114" xr:uid="{00000000-0005-0000-0000-0000DB820000}"/>
    <cellStyle name="Normal 4 2 2 3 2 2 2 5" xfId="47523" xr:uid="{00000000-0005-0000-0000-0000DC820000}"/>
    <cellStyle name="Normal 4 2 2 3 2 2 3" xfId="8197" xr:uid="{00000000-0005-0000-0000-0000DD820000}"/>
    <cellStyle name="Normal 4 2 2 3 2 2 3 2" xfId="19116" xr:uid="{00000000-0005-0000-0000-0000DE820000}"/>
    <cellStyle name="Normal 4 2 2 3 2 2 3 2 2" xfId="35119" xr:uid="{00000000-0005-0000-0000-0000DF820000}"/>
    <cellStyle name="Normal 4 2 2 3 2 2 3 3" xfId="35118" xr:uid="{00000000-0005-0000-0000-0000E0820000}"/>
    <cellStyle name="Normal 4 2 2 3 2 2 3 4" xfId="51885" xr:uid="{00000000-0005-0000-0000-0000E1820000}"/>
    <cellStyle name="Normal 4 2 2 3 2 2 4" xfId="6016" xr:uid="{00000000-0005-0000-0000-0000E2820000}"/>
    <cellStyle name="Normal 4 2 2 3 2 2 4 2" xfId="16935" xr:uid="{00000000-0005-0000-0000-0000E3820000}"/>
    <cellStyle name="Normal 4 2 2 3 2 2 4 2 2" xfId="35121" xr:uid="{00000000-0005-0000-0000-0000E4820000}"/>
    <cellStyle name="Normal 4 2 2 3 2 2 4 3" xfId="35120" xr:uid="{00000000-0005-0000-0000-0000E5820000}"/>
    <cellStyle name="Normal 4 2 2 3 2 2 4 4" xfId="49704" xr:uid="{00000000-0005-0000-0000-0000E6820000}"/>
    <cellStyle name="Normal 4 2 2 3 2 2 5" xfId="12573" xr:uid="{00000000-0005-0000-0000-0000E7820000}"/>
    <cellStyle name="Normal 4 2 2 3 2 2 5 2" xfId="35122" xr:uid="{00000000-0005-0000-0000-0000E8820000}"/>
    <cellStyle name="Normal 4 2 2 3 2 2 6" xfId="35113" xr:uid="{00000000-0005-0000-0000-0000E9820000}"/>
    <cellStyle name="Normal 4 2 2 3 2 2 7" xfId="45342" xr:uid="{00000000-0005-0000-0000-0000EA820000}"/>
    <cellStyle name="Normal 4 2 2 3 2 3" xfId="2744" xr:uid="{00000000-0005-0000-0000-0000EB820000}"/>
    <cellStyle name="Normal 4 2 2 3 2 3 2" xfId="9287" xr:uid="{00000000-0005-0000-0000-0000EC820000}"/>
    <cellStyle name="Normal 4 2 2 3 2 3 2 2" xfId="20206" xr:uid="{00000000-0005-0000-0000-0000ED820000}"/>
    <cellStyle name="Normal 4 2 2 3 2 3 2 2 2" xfId="35125" xr:uid="{00000000-0005-0000-0000-0000EE820000}"/>
    <cellStyle name="Normal 4 2 2 3 2 3 2 3" xfId="35124" xr:uid="{00000000-0005-0000-0000-0000EF820000}"/>
    <cellStyle name="Normal 4 2 2 3 2 3 2 4" xfId="52975" xr:uid="{00000000-0005-0000-0000-0000F0820000}"/>
    <cellStyle name="Normal 4 2 2 3 2 3 3" xfId="13663" xr:uid="{00000000-0005-0000-0000-0000F1820000}"/>
    <cellStyle name="Normal 4 2 2 3 2 3 3 2" xfId="35126" xr:uid="{00000000-0005-0000-0000-0000F2820000}"/>
    <cellStyle name="Normal 4 2 2 3 2 3 4" xfId="35123" xr:uid="{00000000-0005-0000-0000-0000F3820000}"/>
    <cellStyle name="Normal 4 2 2 3 2 3 5" xfId="46432" xr:uid="{00000000-0005-0000-0000-0000F4820000}"/>
    <cellStyle name="Normal 4 2 2 3 2 4" xfId="7106" xr:uid="{00000000-0005-0000-0000-0000F5820000}"/>
    <cellStyle name="Normal 4 2 2 3 2 4 2" xfId="18025" xr:uid="{00000000-0005-0000-0000-0000F6820000}"/>
    <cellStyle name="Normal 4 2 2 3 2 4 2 2" xfId="35128" xr:uid="{00000000-0005-0000-0000-0000F7820000}"/>
    <cellStyle name="Normal 4 2 2 3 2 4 3" xfId="35127" xr:uid="{00000000-0005-0000-0000-0000F8820000}"/>
    <cellStyle name="Normal 4 2 2 3 2 4 4" xfId="50794" xr:uid="{00000000-0005-0000-0000-0000F9820000}"/>
    <cellStyle name="Normal 4 2 2 3 2 5" xfId="4925" xr:uid="{00000000-0005-0000-0000-0000FA820000}"/>
    <cellStyle name="Normal 4 2 2 3 2 5 2" xfId="15844" xr:uid="{00000000-0005-0000-0000-0000FB820000}"/>
    <cellStyle name="Normal 4 2 2 3 2 5 2 2" xfId="35130" xr:uid="{00000000-0005-0000-0000-0000FC820000}"/>
    <cellStyle name="Normal 4 2 2 3 2 5 3" xfId="35129" xr:uid="{00000000-0005-0000-0000-0000FD820000}"/>
    <cellStyle name="Normal 4 2 2 3 2 5 4" xfId="48613" xr:uid="{00000000-0005-0000-0000-0000FE820000}"/>
    <cellStyle name="Normal 4 2 2 3 2 6" xfId="11482" xr:uid="{00000000-0005-0000-0000-0000FF820000}"/>
    <cellStyle name="Normal 4 2 2 3 2 6 2" xfId="35131" xr:uid="{00000000-0005-0000-0000-000000830000}"/>
    <cellStyle name="Normal 4 2 2 3 2 7" xfId="35112" xr:uid="{00000000-0005-0000-0000-000001830000}"/>
    <cellStyle name="Normal 4 2 2 3 2 8" xfId="44251" xr:uid="{00000000-0005-0000-0000-000002830000}"/>
    <cellStyle name="Normal 4 2 2 3 3" xfId="1454" xr:uid="{00000000-0005-0000-0000-000003830000}"/>
    <cellStyle name="Normal 4 2 2 3 3 2" xfId="3637" xr:uid="{00000000-0005-0000-0000-000004830000}"/>
    <cellStyle name="Normal 4 2 2 3 3 2 2" xfId="10180" xr:uid="{00000000-0005-0000-0000-000005830000}"/>
    <cellStyle name="Normal 4 2 2 3 3 2 2 2" xfId="21099" xr:uid="{00000000-0005-0000-0000-000006830000}"/>
    <cellStyle name="Normal 4 2 2 3 3 2 2 2 2" xfId="35135" xr:uid="{00000000-0005-0000-0000-000007830000}"/>
    <cellStyle name="Normal 4 2 2 3 3 2 2 3" xfId="35134" xr:uid="{00000000-0005-0000-0000-000008830000}"/>
    <cellStyle name="Normal 4 2 2 3 3 2 2 4" xfId="53868" xr:uid="{00000000-0005-0000-0000-000009830000}"/>
    <cellStyle name="Normal 4 2 2 3 3 2 3" xfId="14556" xr:uid="{00000000-0005-0000-0000-00000A830000}"/>
    <cellStyle name="Normal 4 2 2 3 3 2 3 2" xfId="35136" xr:uid="{00000000-0005-0000-0000-00000B830000}"/>
    <cellStyle name="Normal 4 2 2 3 3 2 4" xfId="35133" xr:uid="{00000000-0005-0000-0000-00000C830000}"/>
    <cellStyle name="Normal 4 2 2 3 3 2 5" xfId="47325" xr:uid="{00000000-0005-0000-0000-00000D830000}"/>
    <cellStyle name="Normal 4 2 2 3 3 3" xfId="7999" xr:uid="{00000000-0005-0000-0000-00000E830000}"/>
    <cellStyle name="Normal 4 2 2 3 3 3 2" xfId="18918" xr:uid="{00000000-0005-0000-0000-00000F830000}"/>
    <cellStyle name="Normal 4 2 2 3 3 3 2 2" xfId="35138" xr:uid="{00000000-0005-0000-0000-000010830000}"/>
    <cellStyle name="Normal 4 2 2 3 3 3 3" xfId="35137" xr:uid="{00000000-0005-0000-0000-000011830000}"/>
    <cellStyle name="Normal 4 2 2 3 3 3 4" xfId="51687" xr:uid="{00000000-0005-0000-0000-000012830000}"/>
    <cellStyle name="Normal 4 2 2 3 3 4" xfId="5818" xr:uid="{00000000-0005-0000-0000-000013830000}"/>
    <cellStyle name="Normal 4 2 2 3 3 4 2" xfId="16737" xr:uid="{00000000-0005-0000-0000-000014830000}"/>
    <cellStyle name="Normal 4 2 2 3 3 4 2 2" xfId="35140" xr:uid="{00000000-0005-0000-0000-000015830000}"/>
    <cellStyle name="Normal 4 2 2 3 3 4 3" xfId="35139" xr:uid="{00000000-0005-0000-0000-000016830000}"/>
    <cellStyle name="Normal 4 2 2 3 3 4 4" xfId="49506" xr:uid="{00000000-0005-0000-0000-000017830000}"/>
    <cellStyle name="Normal 4 2 2 3 3 5" xfId="12375" xr:uid="{00000000-0005-0000-0000-000018830000}"/>
    <cellStyle name="Normal 4 2 2 3 3 5 2" xfId="35141" xr:uid="{00000000-0005-0000-0000-000019830000}"/>
    <cellStyle name="Normal 4 2 2 3 3 6" xfId="35132" xr:uid="{00000000-0005-0000-0000-00001A830000}"/>
    <cellStyle name="Normal 4 2 2 3 3 7" xfId="45144" xr:uid="{00000000-0005-0000-0000-00001B830000}"/>
    <cellStyle name="Normal 4 2 2 3 4" xfId="2546" xr:uid="{00000000-0005-0000-0000-00001C830000}"/>
    <cellStyle name="Normal 4 2 2 3 4 2" xfId="9089" xr:uid="{00000000-0005-0000-0000-00001D830000}"/>
    <cellStyle name="Normal 4 2 2 3 4 2 2" xfId="20008" xr:uid="{00000000-0005-0000-0000-00001E830000}"/>
    <cellStyle name="Normal 4 2 2 3 4 2 2 2" xfId="35144" xr:uid="{00000000-0005-0000-0000-00001F830000}"/>
    <cellStyle name="Normal 4 2 2 3 4 2 3" xfId="35143" xr:uid="{00000000-0005-0000-0000-000020830000}"/>
    <cellStyle name="Normal 4 2 2 3 4 2 4" xfId="52777" xr:uid="{00000000-0005-0000-0000-000021830000}"/>
    <cellStyle name="Normal 4 2 2 3 4 3" xfId="13465" xr:uid="{00000000-0005-0000-0000-000022830000}"/>
    <cellStyle name="Normal 4 2 2 3 4 3 2" xfId="35145" xr:uid="{00000000-0005-0000-0000-000023830000}"/>
    <cellStyle name="Normal 4 2 2 3 4 4" xfId="35142" xr:uid="{00000000-0005-0000-0000-000024830000}"/>
    <cellStyle name="Normal 4 2 2 3 4 5" xfId="46234" xr:uid="{00000000-0005-0000-0000-000025830000}"/>
    <cellStyle name="Normal 4 2 2 3 5" xfId="6908" xr:uid="{00000000-0005-0000-0000-000026830000}"/>
    <cellStyle name="Normal 4 2 2 3 5 2" xfId="17827" xr:uid="{00000000-0005-0000-0000-000027830000}"/>
    <cellStyle name="Normal 4 2 2 3 5 2 2" xfId="35147" xr:uid="{00000000-0005-0000-0000-000028830000}"/>
    <cellStyle name="Normal 4 2 2 3 5 3" xfId="35146" xr:uid="{00000000-0005-0000-0000-000029830000}"/>
    <cellStyle name="Normal 4 2 2 3 5 4" xfId="50596" xr:uid="{00000000-0005-0000-0000-00002A830000}"/>
    <cellStyle name="Normal 4 2 2 3 6" xfId="4727" xr:uid="{00000000-0005-0000-0000-00002B830000}"/>
    <cellStyle name="Normal 4 2 2 3 6 2" xfId="15646" xr:uid="{00000000-0005-0000-0000-00002C830000}"/>
    <cellStyle name="Normal 4 2 2 3 6 2 2" xfId="35149" xr:uid="{00000000-0005-0000-0000-00002D830000}"/>
    <cellStyle name="Normal 4 2 2 3 6 3" xfId="35148" xr:uid="{00000000-0005-0000-0000-00002E830000}"/>
    <cellStyle name="Normal 4 2 2 3 6 4" xfId="48415" xr:uid="{00000000-0005-0000-0000-00002F830000}"/>
    <cellStyle name="Normal 4 2 2 3 7" xfId="11284" xr:uid="{00000000-0005-0000-0000-000030830000}"/>
    <cellStyle name="Normal 4 2 2 3 7 2" xfId="35150" xr:uid="{00000000-0005-0000-0000-000031830000}"/>
    <cellStyle name="Normal 4 2 2 3 8" xfId="35111" xr:uid="{00000000-0005-0000-0000-000032830000}"/>
    <cellStyle name="Normal 4 2 2 3 9" xfId="44053" xr:uid="{00000000-0005-0000-0000-000033830000}"/>
    <cellStyle name="Normal 4 2 2 4" xfId="453" xr:uid="{00000000-0005-0000-0000-000034830000}"/>
    <cellStyle name="Normal 4 2 2 4 2" xfId="1553" xr:uid="{00000000-0005-0000-0000-000035830000}"/>
    <cellStyle name="Normal 4 2 2 4 2 2" xfId="3736" xr:uid="{00000000-0005-0000-0000-000036830000}"/>
    <cellStyle name="Normal 4 2 2 4 2 2 2" xfId="10279" xr:uid="{00000000-0005-0000-0000-000037830000}"/>
    <cellStyle name="Normal 4 2 2 4 2 2 2 2" xfId="21198" xr:uid="{00000000-0005-0000-0000-000038830000}"/>
    <cellStyle name="Normal 4 2 2 4 2 2 2 2 2" xfId="35155" xr:uid="{00000000-0005-0000-0000-000039830000}"/>
    <cellStyle name="Normal 4 2 2 4 2 2 2 3" xfId="35154" xr:uid="{00000000-0005-0000-0000-00003A830000}"/>
    <cellStyle name="Normal 4 2 2 4 2 2 2 4" xfId="53967" xr:uid="{00000000-0005-0000-0000-00003B830000}"/>
    <cellStyle name="Normal 4 2 2 4 2 2 3" xfId="14655" xr:uid="{00000000-0005-0000-0000-00003C830000}"/>
    <cellStyle name="Normal 4 2 2 4 2 2 3 2" xfId="35156" xr:uid="{00000000-0005-0000-0000-00003D830000}"/>
    <cellStyle name="Normal 4 2 2 4 2 2 4" xfId="35153" xr:uid="{00000000-0005-0000-0000-00003E830000}"/>
    <cellStyle name="Normal 4 2 2 4 2 2 5" xfId="47424" xr:uid="{00000000-0005-0000-0000-00003F830000}"/>
    <cellStyle name="Normal 4 2 2 4 2 3" xfId="8098" xr:uid="{00000000-0005-0000-0000-000040830000}"/>
    <cellStyle name="Normal 4 2 2 4 2 3 2" xfId="19017" xr:uid="{00000000-0005-0000-0000-000041830000}"/>
    <cellStyle name="Normal 4 2 2 4 2 3 2 2" xfId="35158" xr:uid="{00000000-0005-0000-0000-000042830000}"/>
    <cellStyle name="Normal 4 2 2 4 2 3 3" xfId="35157" xr:uid="{00000000-0005-0000-0000-000043830000}"/>
    <cellStyle name="Normal 4 2 2 4 2 3 4" xfId="51786" xr:uid="{00000000-0005-0000-0000-000044830000}"/>
    <cellStyle name="Normal 4 2 2 4 2 4" xfId="5917" xr:uid="{00000000-0005-0000-0000-000045830000}"/>
    <cellStyle name="Normal 4 2 2 4 2 4 2" xfId="16836" xr:uid="{00000000-0005-0000-0000-000046830000}"/>
    <cellStyle name="Normal 4 2 2 4 2 4 2 2" xfId="35160" xr:uid="{00000000-0005-0000-0000-000047830000}"/>
    <cellStyle name="Normal 4 2 2 4 2 4 3" xfId="35159" xr:uid="{00000000-0005-0000-0000-000048830000}"/>
    <cellStyle name="Normal 4 2 2 4 2 4 4" xfId="49605" xr:uid="{00000000-0005-0000-0000-000049830000}"/>
    <cellStyle name="Normal 4 2 2 4 2 5" xfId="12474" xr:uid="{00000000-0005-0000-0000-00004A830000}"/>
    <cellStyle name="Normal 4 2 2 4 2 5 2" xfId="35161" xr:uid="{00000000-0005-0000-0000-00004B830000}"/>
    <cellStyle name="Normal 4 2 2 4 2 6" xfId="35152" xr:uid="{00000000-0005-0000-0000-00004C830000}"/>
    <cellStyle name="Normal 4 2 2 4 2 7" xfId="45243" xr:uid="{00000000-0005-0000-0000-00004D830000}"/>
    <cellStyle name="Normal 4 2 2 4 3" xfId="2645" xr:uid="{00000000-0005-0000-0000-00004E830000}"/>
    <cellStyle name="Normal 4 2 2 4 3 2" xfId="9188" xr:uid="{00000000-0005-0000-0000-00004F830000}"/>
    <cellStyle name="Normal 4 2 2 4 3 2 2" xfId="20107" xr:uid="{00000000-0005-0000-0000-000050830000}"/>
    <cellStyle name="Normal 4 2 2 4 3 2 2 2" xfId="35164" xr:uid="{00000000-0005-0000-0000-000051830000}"/>
    <cellStyle name="Normal 4 2 2 4 3 2 3" xfId="35163" xr:uid="{00000000-0005-0000-0000-000052830000}"/>
    <cellStyle name="Normal 4 2 2 4 3 2 4" xfId="52876" xr:uid="{00000000-0005-0000-0000-000053830000}"/>
    <cellStyle name="Normal 4 2 2 4 3 3" xfId="13564" xr:uid="{00000000-0005-0000-0000-000054830000}"/>
    <cellStyle name="Normal 4 2 2 4 3 3 2" xfId="35165" xr:uid="{00000000-0005-0000-0000-000055830000}"/>
    <cellStyle name="Normal 4 2 2 4 3 4" xfId="35162" xr:uid="{00000000-0005-0000-0000-000056830000}"/>
    <cellStyle name="Normal 4 2 2 4 3 5" xfId="46333" xr:uid="{00000000-0005-0000-0000-000057830000}"/>
    <cellStyle name="Normal 4 2 2 4 4" xfId="7007" xr:uid="{00000000-0005-0000-0000-000058830000}"/>
    <cellStyle name="Normal 4 2 2 4 4 2" xfId="17926" xr:uid="{00000000-0005-0000-0000-000059830000}"/>
    <cellStyle name="Normal 4 2 2 4 4 2 2" xfId="35167" xr:uid="{00000000-0005-0000-0000-00005A830000}"/>
    <cellStyle name="Normal 4 2 2 4 4 3" xfId="35166" xr:uid="{00000000-0005-0000-0000-00005B830000}"/>
    <cellStyle name="Normal 4 2 2 4 4 4" xfId="50695" xr:uid="{00000000-0005-0000-0000-00005C830000}"/>
    <cellStyle name="Normal 4 2 2 4 5" xfId="4826" xr:uid="{00000000-0005-0000-0000-00005D830000}"/>
    <cellStyle name="Normal 4 2 2 4 5 2" xfId="15745" xr:uid="{00000000-0005-0000-0000-00005E830000}"/>
    <cellStyle name="Normal 4 2 2 4 5 2 2" xfId="35169" xr:uid="{00000000-0005-0000-0000-00005F830000}"/>
    <cellStyle name="Normal 4 2 2 4 5 3" xfId="35168" xr:uid="{00000000-0005-0000-0000-000060830000}"/>
    <cellStyle name="Normal 4 2 2 4 5 4" xfId="48514" xr:uid="{00000000-0005-0000-0000-000061830000}"/>
    <cellStyle name="Normal 4 2 2 4 6" xfId="11383" xr:uid="{00000000-0005-0000-0000-000062830000}"/>
    <cellStyle name="Normal 4 2 2 4 6 2" xfId="35170" xr:uid="{00000000-0005-0000-0000-000063830000}"/>
    <cellStyle name="Normal 4 2 2 4 7" xfId="35151" xr:uid="{00000000-0005-0000-0000-000064830000}"/>
    <cellStyle name="Normal 4 2 2 4 8" xfId="44152" xr:uid="{00000000-0005-0000-0000-000065830000}"/>
    <cellStyle name="Normal 4 2 2 5" xfId="640" xr:uid="{00000000-0005-0000-0000-000066830000}"/>
    <cellStyle name="Normal 4 2 2 5 2" xfId="1739" xr:uid="{00000000-0005-0000-0000-000067830000}"/>
    <cellStyle name="Normal 4 2 2 5 2 2" xfId="3922" xr:uid="{00000000-0005-0000-0000-000068830000}"/>
    <cellStyle name="Normal 4 2 2 5 2 2 2" xfId="10465" xr:uid="{00000000-0005-0000-0000-000069830000}"/>
    <cellStyle name="Normal 4 2 2 5 2 2 2 2" xfId="21384" xr:uid="{00000000-0005-0000-0000-00006A830000}"/>
    <cellStyle name="Normal 4 2 2 5 2 2 2 2 2" xfId="35175" xr:uid="{00000000-0005-0000-0000-00006B830000}"/>
    <cellStyle name="Normal 4 2 2 5 2 2 2 3" xfId="35174" xr:uid="{00000000-0005-0000-0000-00006C830000}"/>
    <cellStyle name="Normal 4 2 2 5 2 2 2 4" xfId="54153" xr:uid="{00000000-0005-0000-0000-00006D830000}"/>
    <cellStyle name="Normal 4 2 2 5 2 2 3" xfId="14841" xr:uid="{00000000-0005-0000-0000-00006E830000}"/>
    <cellStyle name="Normal 4 2 2 5 2 2 3 2" xfId="35176" xr:uid="{00000000-0005-0000-0000-00006F830000}"/>
    <cellStyle name="Normal 4 2 2 5 2 2 4" xfId="35173" xr:uid="{00000000-0005-0000-0000-000070830000}"/>
    <cellStyle name="Normal 4 2 2 5 2 2 5" xfId="47610" xr:uid="{00000000-0005-0000-0000-000071830000}"/>
    <cellStyle name="Normal 4 2 2 5 2 3" xfId="8284" xr:uid="{00000000-0005-0000-0000-000072830000}"/>
    <cellStyle name="Normal 4 2 2 5 2 3 2" xfId="19203" xr:uid="{00000000-0005-0000-0000-000073830000}"/>
    <cellStyle name="Normal 4 2 2 5 2 3 2 2" xfId="35178" xr:uid="{00000000-0005-0000-0000-000074830000}"/>
    <cellStyle name="Normal 4 2 2 5 2 3 3" xfId="35177" xr:uid="{00000000-0005-0000-0000-000075830000}"/>
    <cellStyle name="Normal 4 2 2 5 2 3 4" xfId="51972" xr:uid="{00000000-0005-0000-0000-000076830000}"/>
    <cellStyle name="Normal 4 2 2 5 2 4" xfId="6103" xr:uid="{00000000-0005-0000-0000-000077830000}"/>
    <cellStyle name="Normal 4 2 2 5 2 4 2" xfId="17022" xr:uid="{00000000-0005-0000-0000-000078830000}"/>
    <cellStyle name="Normal 4 2 2 5 2 4 2 2" xfId="35180" xr:uid="{00000000-0005-0000-0000-000079830000}"/>
    <cellStyle name="Normal 4 2 2 5 2 4 3" xfId="35179" xr:uid="{00000000-0005-0000-0000-00007A830000}"/>
    <cellStyle name="Normal 4 2 2 5 2 4 4" xfId="49791" xr:uid="{00000000-0005-0000-0000-00007B830000}"/>
    <cellStyle name="Normal 4 2 2 5 2 5" xfId="12660" xr:uid="{00000000-0005-0000-0000-00007C830000}"/>
    <cellStyle name="Normal 4 2 2 5 2 5 2" xfId="35181" xr:uid="{00000000-0005-0000-0000-00007D830000}"/>
    <cellStyle name="Normal 4 2 2 5 2 6" xfId="35172" xr:uid="{00000000-0005-0000-0000-00007E830000}"/>
    <cellStyle name="Normal 4 2 2 5 2 7" xfId="45429" xr:uid="{00000000-0005-0000-0000-00007F830000}"/>
    <cellStyle name="Normal 4 2 2 5 3" xfId="2831" xr:uid="{00000000-0005-0000-0000-000080830000}"/>
    <cellStyle name="Normal 4 2 2 5 3 2" xfId="9374" xr:uid="{00000000-0005-0000-0000-000081830000}"/>
    <cellStyle name="Normal 4 2 2 5 3 2 2" xfId="20293" xr:uid="{00000000-0005-0000-0000-000082830000}"/>
    <cellStyle name="Normal 4 2 2 5 3 2 2 2" xfId="35184" xr:uid="{00000000-0005-0000-0000-000083830000}"/>
    <cellStyle name="Normal 4 2 2 5 3 2 3" xfId="35183" xr:uid="{00000000-0005-0000-0000-000084830000}"/>
    <cellStyle name="Normal 4 2 2 5 3 2 4" xfId="53062" xr:uid="{00000000-0005-0000-0000-000085830000}"/>
    <cellStyle name="Normal 4 2 2 5 3 3" xfId="13750" xr:uid="{00000000-0005-0000-0000-000086830000}"/>
    <cellStyle name="Normal 4 2 2 5 3 3 2" xfId="35185" xr:uid="{00000000-0005-0000-0000-000087830000}"/>
    <cellStyle name="Normal 4 2 2 5 3 4" xfId="35182" xr:uid="{00000000-0005-0000-0000-000088830000}"/>
    <cellStyle name="Normal 4 2 2 5 3 5" xfId="46519" xr:uid="{00000000-0005-0000-0000-000089830000}"/>
    <cellStyle name="Normal 4 2 2 5 4" xfId="7193" xr:uid="{00000000-0005-0000-0000-00008A830000}"/>
    <cellStyle name="Normal 4 2 2 5 4 2" xfId="18112" xr:uid="{00000000-0005-0000-0000-00008B830000}"/>
    <cellStyle name="Normal 4 2 2 5 4 2 2" xfId="35187" xr:uid="{00000000-0005-0000-0000-00008C830000}"/>
    <cellStyle name="Normal 4 2 2 5 4 3" xfId="35186" xr:uid="{00000000-0005-0000-0000-00008D830000}"/>
    <cellStyle name="Normal 4 2 2 5 4 4" xfId="50881" xr:uid="{00000000-0005-0000-0000-00008E830000}"/>
    <cellStyle name="Normal 4 2 2 5 5" xfId="5012" xr:uid="{00000000-0005-0000-0000-00008F830000}"/>
    <cellStyle name="Normal 4 2 2 5 5 2" xfId="15931" xr:uid="{00000000-0005-0000-0000-000090830000}"/>
    <cellStyle name="Normal 4 2 2 5 5 2 2" xfId="35189" xr:uid="{00000000-0005-0000-0000-000091830000}"/>
    <cellStyle name="Normal 4 2 2 5 5 3" xfId="35188" xr:uid="{00000000-0005-0000-0000-000092830000}"/>
    <cellStyle name="Normal 4 2 2 5 5 4" xfId="48700" xr:uid="{00000000-0005-0000-0000-000093830000}"/>
    <cellStyle name="Normal 4 2 2 5 6" xfId="11569" xr:uid="{00000000-0005-0000-0000-000094830000}"/>
    <cellStyle name="Normal 4 2 2 5 6 2" xfId="35190" xr:uid="{00000000-0005-0000-0000-000095830000}"/>
    <cellStyle name="Normal 4 2 2 5 7" xfId="35171" xr:uid="{00000000-0005-0000-0000-000096830000}"/>
    <cellStyle name="Normal 4 2 2 5 8" xfId="44338" xr:uid="{00000000-0005-0000-0000-000097830000}"/>
    <cellStyle name="Normal 4 2 2 6" xfId="738" xr:uid="{00000000-0005-0000-0000-000098830000}"/>
    <cellStyle name="Normal 4 2 2 6 2" xfId="1837" xr:uid="{00000000-0005-0000-0000-000099830000}"/>
    <cellStyle name="Normal 4 2 2 6 2 2" xfId="4020" xr:uid="{00000000-0005-0000-0000-00009A830000}"/>
    <cellStyle name="Normal 4 2 2 6 2 2 2" xfId="10563" xr:uid="{00000000-0005-0000-0000-00009B830000}"/>
    <cellStyle name="Normal 4 2 2 6 2 2 2 2" xfId="21482" xr:uid="{00000000-0005-0000-0000-00009C830000}"/>
    <cellStyle name="Normal 4 2 2 6 2 2 2 2 2" xfId="35195" xr:uid="{00000000-0005-0000-0000-00009D830000}"/>
    <cellStyle name="Normal 4 2 2 6 2 2 2 3" xfId="35194" xr:uid="{00000000-0005-0000-0000-00009E830000}"/>
    <cellStyle name="Normal 4 2 2 6 2 2 2 4" xfId="54251" xr:uid="{00000000-0005-0000-0000-00009F830000}"/>
    <cellStyle name="Normal 4 2 2 6 2 2 3" xfId="14939" xr:uid="{00000000-0005-0000-0000-0000A0830000}"/>
    <cellStyle name="Normal 4 2 2 6 2 2 3 2" xfId="35196" xr:uid="{00000000-0005-0000-0000-0000A1830000}"/>
    <cellStyle name="Normal 4 2 2 6 2 2 4" xfId="35193" xr:uid="{00000000-0005-0000-0000-0000A2830000}"/>
    <cellStyle name="Normal 4 2 2 6 2 2 5" xfId="47708" xr:uid="{00000000-0005-0000-0000-0000A3830000}"/>
    <cellStyle name="Normal 4 2 2 6 2 3" xfId="8382" xr:uid="{00000000-0005-0000-0000-0000A4830000}"/>
    <cellStyle name="Normal 4 2 2 6 2 3 2" xfId="19301" xr:uid="{00000000-0005-0000-0000-0000A5830000}"/>
    <cellStyle name="Normal 4 2 2 6 2 3 2 2" xfId="35198" xr:uid="{00000000-0005-0000-0000-0000A6830000}"/>
    <cellStyle name="Normal 4 2 2 6 2 3 3" xfId="35197" xr:uid="{00000000-0005-0000-0000-0000A7830000}"/>
    <cellStyle name="Normal 4 2 2 6 2 3 4" xfId="52070" xr:uid="{00000000-0005-0000-0000-0000A8830000}"/>
    <cellStyle name="Normal 4 2 2 6 2 4" xfId="6201" xr:uid="{00000000-0005-0000-0000-0000A9830000}"/>
    <cellStyle name="Normal 4 2 2 6 2 4 2" xfId="17120" xr:uid="{00000000-0005-0000-0000-0000AA830000}"/>
    <cellStyle name="Normal 4 2 2 6 2 4 2 2" xfId="35200" xr:uid="{00000000-0005-0000-0000-0000AB830000}"/>
    <cellStyle name="Normal 4 2 2 6 2 4 3" xfId="35199" xr:uid="{00000000-0005-0000-0000-0000AC830000}"/>
    <cellStyle name="Normal 4 2 2 6 2 4 4" xfId="49889" xr:uid="{00000000-0005-0000-0000-0000AD830000}"/>
    <cellStyle name="Normal 4 2 2 6 2 5" xfId="12758" xr:uid="{00000000-0005-0000-0000-0000AE830000}"/>
    <cellStyle name="Normal 4 2 2 6 2 5 2" xfId="35201" xr:uid="{00000000-0005-0000-0000-0000AF830000}"/>
    <cellStyle name="Normal 4 2 2 6 2 6" xfId="35192" xr:uid="{00000000-0005-0000-0000-0000B0830000}"/>
    <cellStyle name="Normal 4 2 2 6 2 7" xfId="45527" xr:uid="{00000000-0005-0000-0000-0000B1830000}"/>
    <cellStyle name="Normal 4 2 2 6 3" xfId="2929" xr:uid="{00000000-0005-0000-0000-0000B2830000}"/>
    <cellStyle name="Normal 4 2 2 6 3 2" xfId="9472" xr:uid="{00000000-0005-0000-0000-0000B3830000}"/>
    <cellStyle name="Normal 4 2 2 6 3 2 2" xfId="20391" xr:uid="{00000000-0005-0000-0000-0000B4830000}"/>
    <cellStyle name="Normal 4 2 2 6 3 2 2 2" xfId="35204" xr:uid="{00000000-0005-0000-0000-0000B5830000}"/>
    <cellStyle name="Normal 4 2 2 6 3 2 3" xfId="35203" xr:uid="{00000000-0005-0000-0000-0000B6830000}"/>
    <cellStyle name="Normal 4 2 2 6 3 2 4" xfId="53160" xr:uid="{00000000-0005-0000-0000-0000B7830000}"/>
    <cellStyle name="Normal 4 2 2 6 3 3" xfId="13848" xr:uid="{00000000-0005-0000-0000-0000B8830000}"/>
    <cellStyle name="Normal 4 2 2 6 3 3 2" xfId="35205" xr:uid="{00000000-0005-0000-0000-0000B9830000}"/>
    <cellStyle name="Normal 4 2 2 6 3 4" xfId="35202" xr:uid="{00000000-0005-0000-0000-0000BA830000}"/>
    <cellStyle name="Normal 4 2 2 6 3 5" xfId="46617" xr:uid="{00000000-0005-0000-0000-0000BB830000}"/>
    <cellStyle name="Normal 4 2 2 6 4" xfId="7291" xr:uid="{00000000-0005-0000-0000-0000BC830000}"/>
    <cellStyle name="Normal 4 2 2 6 4 2" xfId="18210" xr:uid="{00000000-0005-0000-0000-0000BD830000}"/>
    <cellStyle name="Normal 4 2 2 6 4 2 2" xfId="35207" xr:uid="{00000000-0005-0000-0000-0000BE830000}"/>
    <cellStyle name="Normal 4 2 2 6 4 3" xfId="35206" xr:uid="{00000000-0005-0000-0000-0000BF830000}"/>
    <cellStyle name="Normal 4 2 2 6 4 4" xfId="50979" xr:uid="{00000000-0005-0000-0000-0000C0830000}"/>
    <cellStyle name="Normal 4 2 2 6 5" xfId="5110" xr:uid="{00000000-0005-0000-0000-0000C1830000}"/>
    <cellStyle name="Normal 4 2 2 6 5 2" xfId="16029" xr:uid="{00000000-0005-0000-0000-0000C2830000}"/>
    <cellStyle name="Normal 4 2 2 6 5 2 2" xfId="35209" xr:uid="{00000000-0005-0000-0000-0000C3830000}"/>
    <cellStyle name="Normal 4 2 2 6 5 3" xfId="35208" xr:uid="{00000000-0005-0000-0000-0000C4830000}"/>
    <cellStyle name="Normal 4 2 2 6 5 4" xfId="48798" xr:uid="{00000000-0005-0000-0000-0000C5830000}"/>
    <cellStyle name="Normal 4 2 2 6 6" xfId="11667" xr:uid="{00000000-0005-0000-0000-0000C6830000}"/>
    <cellStyle name="Normal 4 2 2 6 6 2" xfId="35210" xr:uid="{00000000-0005-0000-0000-0000C7830000}"/>
    <cellStyle name="Normal 4 2 2 6 7" xfId="35191" xr:uid="{00000000-0005-0000-0000-0000C8830000}"/>
    <cellStyle name="Normal 4 2 2 6 8" xfId="44436" xr:uid="{00000000-0005-0000-0000-0000C9830000}"/>
    <cellStyle name="Normal 4 2 2 7" xfId="836" xr:uid="{00000000-0005-0000-0000-0000CA830000}"/>
    <cellStyle name="Normal 4 2 2 7 2" xfId="1935" xr:uid="{00000000-0005-0000-0000-0000CB830000}"/>
    <cellStyle name="Normal 4 2 2 7 2 2" xfId="4118" xr:uid="{00000000-0005-0000-0000-0000CC830000}"/>
    <cellStyle name="Normal 4 2 2 7 2 2 2" xfId="10661" xr:uid="{00000000-0005-0000-0000-0000CD830000}"/>
    <cellStyle name="Normal 4 2 2 7 2 2 2 2" xfId="21580" xr:uid="{00000000-0005-0000-0000-0000CE830000}"/>
    <cellStyle name="Normal 4 2 2 7 2 2 2 2 2" xfId="35215" xr:uid="{00000000-0005-0000-0000-0000CF830000}"/>
    <cellStyle name="Normal 4 2 2 7 2 2 2 3" xfId="35214" xr:uid="{00000000-0005-0000-0000-0000D0830000}"/>
    <cellStyle name="Normal 4 2 2 7 2 2 2 4" xfId="54349" xr:uid="{00000000-0005-0000-0000-0000D1830000}"/>
    <cellStyle name="Normal 4 2 2 7 2 2 3" xfId="15037" xr:uid="{00000000-0005-0000-0000-0000D2830000}"/>
    <cellStyle name="Normal 4 2 2 7 2 2 3 2" xfId="35216" xr:uid="{00000000-0005-0000-0000-0000D3830000}"/>
    <cellStyle name="Normal 4 2 2 7 2 2 4" xfId="35213" xr:uid="{00000000-0005-0000-0000-0000D4830000}"/>
    <cellStyle name="Normal 4 2 2 7 2 2 5" xfId="47806" xr:uid="{00000000-0005-0000-0000-0000D5830000}"/>
    <cellStyle name="Normal 4 2 2 7 2 3" xfId="8480" xr:uid="{00000000-0005-0000-0000-0000D6830000}"/>
    <cellStyle name="Normal 4 2 2 7 2 3 2" xfId="19399" xr:uid="{00000000-0005-0000-0000-0000D7830000}"/>
    <cellStyle name="Normal 4 2 2 7 2 3 2 2" xfId="35218" xr:uid="{00000000-0005-0000-0000-0000D8830000}"/>
    <cellStyle name="Normal 4 2 2 7 2 3 3" xfId="35217" xr:uid="{00000000-0005-0000-0000-0000D9830000}"/>
    <cellStyle name="Normal 4 2 2 7 2 3 4" xfId="52168" xr:uid="{00000000-0005-0000-0000-0000DA830000}"/>
    <cellStyle name="Normal 4 2 2 7 2 4" xfId="6299" xr:uid="{00000000-0005-0000-0000-0000DB830000}"/>
    <cellStyle name="Normal 4 2 2 7 2 4 2" xfId="17218" xr:uid="{00000000-0005-0000-0000-0000DC830000}"/>
    <cellStyle name="Normal 4 2 2 7 2 4 2 2" xfId="35220" xr:uid="{00000000-0005-0000-0000-0000DD830000}"/>
    <cellStyle name="Normal 4 2 2 7 2 4 3" xfId="35219" xr:uid="{00000000-0005-0000-0000-0000DE830000}"/>
    <cellStyle name="Normal 4 2 2 7 2 4 4" xfId="49987" xr:uid="{00000000-0005-0000-0000-0000DF830000}"/>
    <cellStyle name="Normal 4 2 2 7 2 5" xfId="12856" xr:uid="{00000000-0005-0000-0000-0000E0830000}"/>
    <cellStyle name="Normal 4 2 2 7 2 5 2" xfId="35221" xr:uid="{00000000-0005-0000-0000-0000E1830000}"/>
    <cellStyle name="Normal 4 2 2 7 2 6" xfId="35212" xr:uid="{00000000-0005-0000-0000-0000E2830000}"/>
    <cellStyle name="Normal 4 2 2 7 2 7" xfId="45625" xr:uid="{00000000-0005-0000-0000-0000E3830000}"/>
    <cellStyle name="Normal 4 2 2 7 3" xfId="3027" xr:uid="{00000000-0005-0000-0000-0000E4830000}"/>
    <cellStyle name="Normal 4 2 2 7 3 2" xfId="9570" xr:uid="{00000000-0005-0000-0000-0000E5830000}"/>
    <cellStyle name="Normal 4 2 2 7 3 2 2" xfId="20489" xr:uid="{00000000-0005-0000-0000-0000E6830000}"/>
    <cellStyle name="Normal 4 2 2 7 3 2 2 2" xfId="35224" xr:uid="{00000000-0005-0000-0000-0000E7830000}"/>
    <cellStyle name="Normal 4 2 2 7 3 2 3" xfId="35223" xr:uid="{00000000-0005-0000-0000-0000E8830000}"/>
    <cellStyle name="Normal 4 2 2 7 3 2 4" xfId="53258" xr:uid="{00000000-0005-0000-0000-0000E9830000}"/>
    <cellStyle name="Normal 4 2 2 7 3 3" xfId="13946" xr:uid="{00000000-0005-0000-0000-0000EA830000}"/>
    <cellStyle name="Normal 4 2 2 7 3 3 2" xfId="35225" xr:uid="{00000000-0005-0000-0000-0000EB830000}"/>
    <cellStyle name="Normal 4 2 2 7 3 4" xfId="35222" xr:uid="{00000000-0005-0000-0000-0000EC830000}"/>
    <cellStyle name="Normal 4 2 2 7 3 5" xfId="46715" xr:uid="{00000000-0005-0000-0000-0000ED830000}"/>
    <cellStyle name="Normal 4 2 2 7 4" xfId="7389" xr:uid="{00000000-0005-0000-0000-0000EE830000}"/>
    <cellStyle name="Normal 4 2 2 7 4 2" xfId="18308" xr:uid="{00000000-0005-0000-0000-0000EF830000}"/>
    <cellStyle name="Normal 4 2 2 7 4 2 2" xfId="35227" xr:uid="{00000000-0005-0000-0000-0000F0830000}"/>
    <cellStyle name="Normal 4 2 2 7 4 3" xfId="35226" xr:uid="{00000000-0005-0000-0000-0000F1830000}"/>
    <cellStyle name="Normal 4 2 2 7 4 4" xfId="51077" xr:uid="{00000000-0005-0000-0000-0000F2830000}"/>
    <cellStyle name="Normal 4 2 2 7 5" xfId="5208" xr:uid="{00000000-0005-0000-0000-0000F3830000}"/>
    <cellStyle name="Normal 4 2 2 7 5 2" xfId="16127" xr:uid="{00000000-0005-0000-0000-0000F4830000}"/>
    <cellStyle name="Normal 4 2 2 7 5 2 2" xfId="35229" xr:uid="{00000000-0005-0000-0000-0000F5830000}"/>
    <cellStyle name="Normal 4 2 2 7 5 3" xfId="35228" xr:uid="{00000000-0005-0000-0000-0000F6830000}"/>
    <cellStyle name="Normal 4 2 2 7 5 4" xfId="48896" xr:uid="{00000000-0005-0000-0000-0000F7830000}"/>
    <cellStyle name="Normal 4 2 2 7 6" xfId="11765" xr:uid="{00000000-0005-0000-0000-0000F8830000}"/>
    <cellStyle name="Normal 4 2 2 7 6 2" xfId="35230" xr:uid="{00000000-0005-0000-0000-0000F9830000}"/>
    <cellStyle name="Normal 4 2 2 7 7" xfId="35211" xr:uid="{00000000-0005-0000-0000-0000FA830000}"/>
    <cellStyle name="Normal 4 2 2 7 8" xfId="44534" xr:uid="{00000000-0005-0000-0000-0000FB830000}"/>
    <cellStyle name="Normal 4 2 2 8" xfId="948" xr:uid="{00000000-0005-0000-0000-0000FC830000}"/>
    <cellStyle name="Normal 4 2 2 8 2" xfId="2046" xr:uid="{00000000-0005-0000-0000-0000FD830000}"/>
    <cellStyle name="Normal 4 2 2 8 2 2" xfId="4229" xr:uid="{00000000-0005-0000-0000-0000FE830000}"/>
    <cellStyle name="Normal 4 2 2 8 2 2 2" xfId="10772" xr:uid="{00000000-0005-0000-0000-0000FF830000}"/>
    <cellStyle name="Normal 4 2 2 8 2 2 2 2" xfId="21691" xr:uid="{00000000-0005-0000-0000-000000840000}"/>
    <cellStyle name="Normal 4 2 2 8 2 2 2 2 2" xfId="35235" xr:uid="{00000000-0005-0000-0000-000001840000}"/>
    <cellStyle name="Normal 4 2 2 8 2 2 2 3" xfId="35234" xr:uid="{00000000-0005-0000-0000-000002840000}"/>
    <cellStyle name="Normal 4 2 2 8 2 2 2 4" xfId="54460" xr:uid="{00000000-0005-0000-0000-000003840000}"/>
    <cellStyle name="Normal 4 2 2 8 2 2 3" xfId="15148" xr:uid="{00000000-0005-0000-0000-000004840000}"/>
    <cellStyle name="Normal 4 2 2 8 2 2 3 2" xfId="35236" xr:uid="{00000000-0005-0000-0000-000005840000}"/>
    <cellStyle name="Normal 4 2 2 8 2 2 4" xfId="35233" xr:uid="{00000000-0005-0000-0000-000006840000}"/>
    <cellStyle name="Normal 4 2 2 8 2 2 5" xfId="47917" xr:uid="{00000000-0005-0000-0000-000007840000}"/>
    <cellStyle name="Normal 4 2 2 8 2 3" xfId="8591" xr:uid="{00000000-0005-0000-0000-000008840000}"/>
    <cellStyle name="Normal 4 2 2 8 2 3 2" xfId="19510" xr:uid="{00000000-0005-0000-0000-000009840000}"/>
    <cellStyle name="Normal 4 2 2 8 2 3 2 2" xfId="35238" xr:uid="{00000000-0005-0000-0000-00000A840000}"/>
    <cellStyle name="Normal 4 2 2 8 2 3 3" xfId="35237" xr:uid="{00000000-0005-0000-0000-00000B840000}"/>
    <cellStyle name="Normal 4 2 2 8 2 3 4" xfId="52279" xr:uid="{00000000-0005-0000-0000-00000C840000}"/>
    <cellStyle name="Normal 4 2 2 8 2 4" xfId="6410" xr:uid="{00000000-0005-0000-0000-00000D840000}"/>
    <cellStyle name="Normal 4 2 2 8 2 4 2" xfId="17329" xr:uid="{00000000-0005-0000-0000-00000E840000}"/>
    <cellStyle name="Normal 4 2 2 8 2 4 2 2" xfId="35240" xr:uid="{00000000-0005-0000-0000-00000F840000}"/>
    <cellStyle name="Normal 4 2 2 8 2 4 3" xfId="35239" xr:uid="{00000000-0005-0000-0000-000010840000}"/>
    <cellStyle name="Normal 4 2 2 8 2 4 4" xfId="50098" xr:uid="{00000000-0005-0000-0000-000011840000}"/>
    <cellStyle name="Normal 4 2 2 8 2 5" xfId="12967" xr:uid="{00000000-0005-0000-0000-000012840000}"/>
    <cellStyle name="Normal 4 2 2 8 2 5 2" xfId="35241" xr:uid="{00000000-0005-0000-0000-000013840000}"/>
    <cellStyle name="Normal 4 2 2 8 2 6" xfId="35232" xr:uid="{00000000-0005-0000-0000-000014840000}"/>
    <cellStyle name="Normal 4 2 2 8 2 7" xfId="45736" xr:uid="{00000000-0005-0000-0000-000015840000}"/>
    <cellStyle name="Normal 4 2 2 8 3" xfId="3138" xr:uid="{00000000-0005-0000-0000-000016840000}"/>
    <cellStyle name="Normal 4 2 2 8 3 2" xfId="9681" xr:uid="{00000000-0005-0000-0000-000017840000}"/>
    <cellStyle name="Normal 4 2 2 8 3 2 2" xfId="20600" xr:uid="{00000000-0005-0000-0000-000018840000}"/>
    <cellStyle name="Normal 4 2 2 8 3 2 2 2" xfId="35244" xr:uid="{00000000-0005-0000-0000-000019840000}"/>
    <cellStyle name="Normal 4 2 2 8 3 2 3" xfId="35243" xr:uid="{00000000-0005-0000-0000-00001A840000}"/>
    <cellStyle name="Normal 4 2 2 8 3 2 4" xfId="53369" xr:uid="{00000000-0005-0000-0000-00001B840000}"/>
    <cellStyle name="Normal 4 2 2 8 3 3" xfId="14057" xr:uid="{00000000-0005-0000-0000-00001C840000}"/>
    <cellStyle name="Normal 4 2 2 8 3 3 2" xfId="35245" xr:uid="{00000000-0005-0000-0000-00001D840000}"/>
    <cellStyle name="Normal 4 2 2 8 3 4" xfId="35242" xr:uid="{00000000-0005-0000-0000-00001E840000}"/>
    <cellStyle name="Normal 4 2 2 8 3 5" xfId="46826" xr:uid="{00000000-0005-0000-0000-00001F840000}"/>
    <cellStyle name="Normal 4 2 2 8 4" xfId="7500" xr:uid="{00000000-0005-0000-0000-000020840000}"/>
    <cellStyle name="Normal 4 2 2 8 4 2" xfId="18419" xr:uid="{00000000-0005-0000-0000-000021840000}"/>
    <cellStyle name="Normal 4 2 2 8 4 2 2" xfId="35247" xr:uid="{00000000-0005-0000-0000-000022840000}"/>
    <cellStyle name="Normal 4 2 2 8 4 3" xfId="35246" xr:uid="{00000000-0005-0000-0000-000023840000}"/>
    <cellStyle name="Normal 4 2 2 8 4 4" xfId="51188" xr:uid="{00000000-0005-0000-0000-000024840000}"/>
    <cellStyle name="Normal 4 2 2 8 5" xfId="5319" xr:uid="{00000000-0005-0000-0000-000025840000}"/>
    <cellStyle name="Normal 4 2 2 8 5 2" xfId="16238" xr:uid="{00000000-0005-0000-0000-000026840000}"/>
    <cellStyle name="Normal 4 2 2 8 5 2 2" xfId="35249" xr:uid="{00000000-0005-0000-0000-000027840000}"/>
    <cellStyle name="Normal 4 2 2 8 5 3" xfId="35248" xr:uid="{00000000-0005-0000-0000-000028840000}"/>
    <cellStyle name="Normal 4 2 2 8 5 4" xfId="49007" xr:uid="{00000000-0005-0000-0000-000029840000}"/>
    <cellStyle name="Normal 4 2 2 8 6" xfId="11876" xr:uid="{00000000-0005-0000-0000-00002A840000}"/>
    <cellStyle name="Normal 4 2 2 8 6 2" xfId="35250" xr:uid="{00000000-0005-0000-0000-00002B840000}"/>
    <cellStyle name="Normal 4 2 2 8 7" xfId="35231" xr:uid="{00000000-0005-0000-0000-00002C840000}"/>
    <cellStyle name="Normal 4 2 2 8 8" xfId="44645" xr:uid="{00000000-0005-0000-0000-00002D840000}"/>
    <cellStyle name="Normal 4 2 2 9" xfId="1034" xr:uid="{00000000-0005-0000-0000-00002E840000}"/>
    <cellStyle name="Normal 4 2 2 9 2" xfId="2132" xr:uid="{00000000-0005-0000-0000-00002F840000}"/>
    <cellStyle name="Normal 4 2 2 9 2 2" xfId="4315" xr:uid="{00000000-0005-0000-0000-000030840000}"/>
    <cellStyle name="Normal 4 2 2 9 2 2 2" xfId="10858" xr:uid="{00000000-0005-0000-0000-000031840000}"/>
    <cellStyle name="Normal 4 2 2 9 2 2 2 2" xfId="21777" xr:uid="{00000000-0005-0000-0000-000032840000}"/>
    <cellStyle name="Normal 4 2 2 9 2 2 2 2 2" xfId="35255" xr:uid="{00000000-0005-0000-0000-000033840000}"/>
    <cellStyle name="Normal 4 2 2 9 2 2 2 3" xfId="35254" xr:uid="{00000000-0005-0000-0000-000034840000}"/>
    <cellStyle name="Normal 4 2 2 9 2 2 2 4" xfId="54546" xr:uid="{00000000-0005-0000-0000-000035840000}"/>
    <cellStyle name="Normal 4 2 2 9 2 2 3" xfId="15234" xr:uid="{00000000-0005-0000-0000-000036840000}"/>
    <cellStyle name="Normal 4 2 2 9 2 2 3 2" xfId="35256" xr:uid="{00000000-0005-0000-0000-000037840000}"/>
    <cellStyle name="Normal 4 2 2 9 2 2 4" xfId="35253" xr:uid="{00000000-0005-0000-0000-000038840000}"/>
    <cellStyle name="Normal 4 2 2 9 2 2 5" xfId="48003" xr:uid="{00000000-0005-0000-0000-000039840000}"/>
    <cellStyle name="Normal 4 2 2 9 2 3" xfId="8677" xr:uid="{00000000-0005-0000-0000-00003A840000}"/>
    <cellStyle name="Normal 4 2 2 9 2 3 2" xfId="19596" xr:uid="{00000000-0005-0000-0000-00003B840000}"/>
    <cellStyle name="Normal 4 2 2 9 2 3 2 2" xfId="35258" xr:uid="{00000000-0005-0000-0000-00003C840000}"/>
    <cellStyle name="Normal 4 2 2 9 2 3 3" xfId="35257" xr:uid="{00000000-0005-0000-0000-00003D840000}"/>
    <cellStyle name="Normal 4 2 2 9 2 3 4" xfId="52365" xr:uid="{00000000-0005-0000-0000-00003E840000}"/>
    <cellStyle name="Normal 4 2 2 9 2 4" xfId="6496" xr:uid="{00000000-0005-0000-0000-00003F840000}"/>
    <cellStyle name="Normal 4 2 2 9 2 4 2" xfId="17415" xr:uid="{00000000-0005-0000-0000-000040840000}"/>
    <cellStyle name="Normal 4 2 2 9 2 4 2 2" xfId="35260" xr:uid="{00000000-0005-0000-0000-000041840000}"/>
    <cellStyle name="Normal 4 2 2 9 2 4 3" xfId="35259" xr:uid="{00000000-0005-0000-0000-000042840000}"/>
    <cellStyle name="Normal 4 2 2 9 2 4 4" xfId="50184" xr:uid="{00000000-0005-0000-0000-000043840000}"/>
    <cellStyle name="Normal 4 2 2 9 2 5" xfId="13053" xr:uid="{00000000-0005-0000-0000-000044840000}"/>
    <cellStyle name="Normal 4 2 2 9 2 5 2" xfId="35261" xr:uid="{00000000-0005-0000-0000-000045840000}"/>
    <cellStyle name="Normal 4 2 2 9 2 6" xfId="35252" xr:uid="{00000000-0005-0000-0000-000046840000}"/>
    <cellStyle name="Normal 4 2 2 9 2 7" xfId="45822" xr:uid="{00000000-0005-0000-0000-000047840000}"/>
    <cellStyle name="Normal 4 2 2 9 3" xfId="3224" xr:uid="{00000000-0005-0000-0000-000048840000}"/>
    <cellStyle name="Normal 4 2 2 9 3 2" xfId="9767" xr:uid="{00000000-0005-0000-0000-000049840000}"/>
    <cellStyle name="Normal 4 2 2 9 3 2 2" xfId="20686" xr:uid="{00000000-0005-0000-0000-00004A840000}"/>
    <cellStyle name="Normal 4 2 2 9 3 2 2 2" xfId="35264" xr:uid="{00000000-0005-0000-0000-00004B840000}"/>
    <cellStyle name="Normal 4 2 2 9 3 2 3" xfId="35263" xr:uid="{00000000-0005-0000-0000-00004C840000}"/>
    <cellStyle name="Normal 4 2 2 9 3 2 4" xfId="53455" xr:uid="{00000000-0005-0000-0000-00004D840000}"/>
    <cellStyle name="Normal 4 2 2 9 3 3" xfId="14143" xr:uid="{00000000-0005-0000-0000-00004E840000}"/>
    <cellStyle name="Normal 4 2 2 9 3 3 2" xfId="35265" xr:uid="{00000000-0005-0000-0000-00004F840000}"/>
    <cellStyle name="Normal 4 2 2 9 3 4" xfId="35262" xr:uid="{00000000-0005-0000-0000-000050840000}"/>
    <cellStyle name="Normal 4 2 2 9 3 5" xfId="46912" xr:uid="{00000000-0005-0000-0000-000051840000}"/>
    <cellStyle name="Normal 4 2 2 9 4" xfId="7586" xr:uid="{00000000-0005-0000-0000-000052840000}"/>
    <cellStyle name="Normal 4 2 2 9 4 2" xfId="18505" xr:uid="{00000000-0005-0000-0000-000053840000}"/>
    <cellStyle name="Normal 4 2 2 9 4 2 2" xfId="35267" xr:uid="{00000000-0005-0000-0000-000054840000}"/>
    <cellStyle name="Normal 4 2 2 9 4 3" xfId="35266" xr:uid="{00000000-0005-0000-0000-000055840000}"/>
    <cellStyle name="Normal 4 2 2 9 4 4" xfId="51274" xr:uid="{00000000-0005-0000-0000-000056840000}"/>
    <cellStyle name="Normal 4 2 2 9 5" xfId="5405" xr:uid="{00000000-0005-0000-0000-000057840000}"/>
    <cellStyle name="Normal 4 2 2 9 5 2" xfId="16324" xr:uid="{00000000-0005-0000-0000-000058840000}"/>
    <cellStyle name="Normal 4 2 2 9 5 2 2" xfId="35269" xr:uid="{00000000-0005-0000-0000-000059840000}"/>
    <cellStyle name="Normal 4 2 2 9 5 3" xfId="35268" xr:uid="{00000000-0005-0000-0000-00005A840000}"/>
    <cellStyle name="Normal 4 2 2 9 5 4" xfId="49093" xr:uid="{00000000-0005-0000-0000-00005B840000}"/>
    <cellStyle name="Normal 4 2 2 9 6" xfId="11962" xr:uid="{00000000-0005-0000-0000-00005C840000}"/>
    <cellStyle name="Normal 4 2 2 9 6 2" xfId="35270" xr:uid="{00000000-0005-0000-0000-00005D840000}"/>
    <cellStyle name="Normal 4 2 2 9 7" xfId="35251" xr:uid="{00000000-0005-0000-0000-00005E840000}"/>
    <cellStyle name="Normal 4 2 2 9 8" xfId="44731" xr:uid="{00000000-0005-0000-0000-00005F840000}"/>
    <cellStyle name="Normal 4 2 20" xfId="54848" xr:uid="{00000000-0005-0000-0000-000060840000}"/>
    <cellStyle name="Normal 4 2 21" xfId="55216" xr:uid="{00000000-0005-0000-0000-000061840000}"/>
    <cellStyle name="Normal 4 2 22" xfId="55253" xr:uid="{00000000-0005-0000-0000-000062840000}"/>
    <cellStyle name="Normal 4 2 23" xfId="55269" xr:uid="{00000000-0005-0000-0000-000063840000}"/>
    <cellStyle name="Normal 4 2 24" xfId="55403" xr:uid="{00000000-0005-0000-0000-000064840000}"/>
    <cellStyle name="Normal 4 2 3" xfId="139" xr:uid="{00000000-0005-0000-0000-000065840000}"/>
    <cellStyle name="Normal 4 2 3 10" xfId="1255" xr:uid="{00000000-0005-0000-0000-000066840000}"/>
    <cellStyle name="Normal 4 2 3 10 2" xfId="2353" xr:uid="{00000000-0005-0000-0000-000067840000}"/>
    <cellStyle name="Normal 4 2 3 10 2 2" xfId="4534" xr:uid="{00000000-0005-0000-0000-000068840000}"/>
    <cellStyle name="Normal 4 2 3 10 2 2 2" xfId="11077" xr:uid="{00000000-0005-0000-0000-000069840000}"/>
    <cellStyle name="Normal 4 2 3 10 2 2 2 2" xfId="21996" xr:uid="{00000000-0005-0000-0000-00006A840000}"/>
    <cellStyle name="Normal 4 2 3 10 2 2 2 2 2" xfId="35276" xr:uid="{00000000-0005-0000-0000-00006B840000}"/>
    <cellStyle name="Normal 4 2 3 10 2 2 2 3" xfId="35275" xr:uid="{00000000-0005-0000-0000-00006C840000}"/>
    <cellStyle name="Normal 4 2 3 10 2 2 2 4" xfId="54765" xr:uid="{00000000-0005-0000-0000-00006D840000}"/>
    <cellStyle name="Normal 4 2 3 10 2 2 3" xfId="15453" xr:uid="{00000000-0005-0000-0000-00006E840000}"/>
    <cellStyle name="Normal 4 2 3 10 2 2 3 2" xfId="35277" xr:uid="{00000000-0005-0000-0000-00006F840000}"/>
    <cellStyle name="Normal 4 2 3 10 2 2 4" xfId="35274" xr:uid="{00000000-0005-0000-0000-000070840000}"/>
    <cellStyle name="Normal 4 2 3 10 2 2 5" xfId="48222" xr:uid="{00000000-0005-0000-0000-000071840000}"/>
    <cellStyle name="Normal 4 2 3 10 2 3" xfId="8896" xr:uid="{00000000-0005-0000-0000-000072840000}"/>
    <cellStyle name="Normal 4 2 3 10 2 3 2" xfId="19815" xr:uid="{00000000-0005-0000-0000-000073840000}"/>
    <cellStyle name="Normal 4 2 3 10 2 3 2 2" xfId="35279" xr:uid="{00000000-0005-0000-0000-000074840000}"/>
    <cellStyle name="Normal 4 2 3 10 2 3 3" xfId="35278" xr:uid="{00000000-0005-0000-0000-000075840000}"/>
    <cellStyle name="Normal 4 2 3 10 2 3 4" xfId="52584" xr:uid="{00000000-0005-0000-0000-000076840000}"/>
    <cellStyle name="Normal 4 2 3 10 2 4" xfId="6715" xr:uid="{00000000-0005-0000-0000-000077840000}"/>
    <cellStyle name="Normal 4 2 3 10 2 4 2" xfId="17634" xr:uid="{00000000-0005-0000-0000-000078840000}"/>
    <cellStyle name="Normal 4 2 3 10 2 4 2 2" xfId="35281" xr:uid="{00000000-0005-0000-0000-000079840000}"/>
    <cellStyle name="Normal 4 2 3 10 2 4 3" xfId="35280" xr:uid="{00000000-0005-0000-0000-00007A840000}"/>
    <cellStyle name="Normal 4 2 3 10 2 4 4" xfId="50403" xr:uid="{00000000-0005-0000-0000-00007B840000}"/>
    <cellStyle name="Normal 4 2 3 10 2 5" xfId="13272" xr:uid="{00000000-0005-0000-0000-00007C840000}"/>
    <cellStyle name="Normal 4 2 3 10 2 5 2" xfId="35282" xr:uid="{00000000-0005-0000-0000-00007D840000}"/>
    <cellStyle name="Normal 4 2 3 10 2 6" xfId="35273" xr:uid="{00000000-0005-0000-0000-00007E840000}"/>
    <cellStyle name="Normal 4 2 3 10 2 7" xfId="46041" xr:uid="{00000000-0005-0000-0000-00007F840000}"/>
    <cellStyle name="Normal 4 2 3 10 3" xfId="3443" xr:uid="{00000000-0005-0000-0000-000080840000}"/>
    <cellStyle name="Normal 4 2 3 10 3 2" xfId="9986" xr:uid="{00000000-0005-0000-0000-000081840000}"/>
    <cellStyle name="Normal 4 2 3 10 3 2 2" xfId="20905" xr:uid="{00000000-0005-0000-0000-000082840000}"/>
    <cellStyle name="Normal 4 2 3 10 3 2 2 2" xfId="35285" xr:uid="{00000000-0005-0000-0000-000083840000}"/>
    <cellStyle name="Normal 4 2 3 10 3 2 3" xfId="35284" xr:uid="{00000000-0005-0000-0000-000084840000}"/>
    <cellStyle name="Normal 4 2 3 10 3 2 4" xfId="53674" xr:uid="{00000000-0005-0000-0000-000085840000}"/>
    <cellStyle name="Normal 4 2 3 10 3 3" xfId="14362" xr:uid="{00000000-0005-0000-0000-000086840000}"/>
    <cellStyle name="Normal 4 2 3 10 3 3 2" xfId="35286" xr:uid="{00000000-0005-0000-0000-000087840000}"/>
    <cellStyle name="Normal 4 2 3 10 3 4" xfId="35283" xr:uid="{00000000-0005-0000-0000-000088840000}"/>
    <cellStyle name="Normal 4 2 3 10 3 5" xfId="47131" xr:uid="{00000000-0005-0000-0000-000089840000}"/>
    <cellStyle name="Normal 4 2 3 10 4" xfId="7805" xr:uid="{00000000-0005-0000-0000-00008A840000}"/>
    <cellStyle name="Normal 4 2 3 10 4 2" xfId="18724" xr:uid="{00000000-0005-0000-0000-00008B840000}"/>
    <cellStyle name="Normal 4 2 3 10 4 2 2" xfId="35288" xr:uid="{00000000-0005-0000-0000-00008C840000}"/>
    <cellStyle name="Normal 4 2 3 10 4 3" xfId="35287" xr:uid="{00000000-0005-0000-0000-00008D840000}"/>
    <cellStyle name="Normal 4 2 3 10 4 4" xfId="51493" xr:uid="{00000000-0005-0000-0000-00008E840000}"/>
    <cellStyle name="Normal 4 2 3 10 5" xfId="5624" xr:uid="{00000000-0005-0000-0000-00008F840000}"/>
    <cellStyle name="Normal 4 2 3 10 5 2" xfId="16543" xr:uid="{00000000-0005-0000-0000-000090840000}"/>
    <cellStyle name="Normal 4 2 3 10 5 2 2" xfId="35290" xr:uid="{00000000-0005-0000-0000-000091840000}"/>
    <cellStyle name="Normal 4 2 3 10 5 3" xfId="35289" xr:uid="{00000000-0005-0000-0000-000092840000}"/>
    <cellStyle name="Normal 4 2 3 10 5 4" xfId="49312" xr:uid="{00000000-0005-0000-0000-000093840000}"/>
    <cellStyle name="Normal 4 2 3 10 6" xfId="12181" xr:uid="{00000000-0005-0000-0000-000094840000}"/>
    <cellStyle name="Normal 4 2 3 10 6 2" xfId="35291" xr:uid="{00000000-0005-0000-0000-000095840000}"/>
    <cellStyle name="Normal 4 2 3 10 7" xfId="35272" xr:uid="{00000000-0005-0000-0000-000096840000}"/>
    <cellStyle name="Normal 4 2 3 10 8" xfId="44950" xr:uid="{00000000-0005-0000-0000-000097840000}"/>
    <cellStyle name="Normal 4 2 3 11" xfId="1374" xr:uid="{00000000-0005-0000-0000-000098840000}"/>
    <cellStyle name="Normal 4 2 3 11 2" xfId="3557" xr:uid="{00000000-0005-0000-0000-000099840000}"/>
    <cellStyle name="Normal 4 2 3 11 2 2" xfId="10100" xr:uid="{00000000-0005-0000-0000-00009A840000}"/>
    <cellStyle name="Normal 4 2 3 11 2 2 2" xfId="21019" xr:uid="{00000000-0005-0000-0000-00009B840000}"/>
    <cellStyle name="Normal 4 2 3 11 2 2 2 2" xfId="35295" xr:uid="{00000000-0005-0000-0000-00009C840000}"/>
    <cellStyle name="Normal 4 2 3 11 2 2 3" xfId="35294" xr:uid="{00000000-0005-0000-0000-00009D840000}"/>
    <cellStyle name="Normal 4 2 3 11 2 2 4" xfId="53788" xr:uid="{00000000-0005-0000-0000-00009E840000}"/>
    <cellStyle name="Normal 4 2 3 11 2 3" xfId="14476" xr:uid="{00000000-0005-0000-0000-00009F840000}"/>
    <cellStyle name="Normal 4 2 3 11 2 3 2" xfId="35296" xr:uid="{00000000-0005-0000-0000-0000A0840000}"/>
    <cellStyle name="Normal 4 2 3 11 2 4" xfId="35293" xr:uid="{00000000-0005-0000-0000-0000A1840000}"/>
    <cellStyle name="Normal 4 2 3 11 2 5" xfId="47245" xr:uid="{00000000-0005-0000-0000-0000A2840000}"/>
    <cellStyle name="Normal 4 2 3 11 3" xfId="7919" xr:uid="{00000000-0005-0000-0000-0000A3840000}"/>
    <cellStyle name="Normal 4 2 3 11 3 2" xfId="18838" xr:uid="{00000000-0005-0000-0000-0000A4840000}"/>
    <cellStyle name="Normal 4 2 3 11 3 2 2" xfId="35298" xr:uid="{00000000-0005-0000-0000-0000A5840000}"/>
    <cellStyle name="Normal 4 2 3 11 3 3" xfId="35297" xr:uid="{00000000-0005-0000-0000-0000A6840000}"/>
    <cellStyle name="Normal 4 2 3 11 3 4" xfId="51607" xr:uid="{00000000-0005-0000-0000-0000A7840000}"/>
    <cellStyle name="Normal 4 2 3 11 4" xfId="5738" xr:uid="{00000000-0005-0000-0000-0000A8840000}"/>
    <cellStyle name="Normal 4 2 3 11 4 2" xfId="16657" xr:uid="{00000000-0005-0000-0000-0000A9840000}"/>
    <cellStyle name="Normal 4 2 3 11 4 2 2" xfId="35300" xr:uid="{00000000-0005-0000-0000-0000AA840000}"/>
    <cellStyle name="Normal 4 2 3 11 4 3" xfId="35299" xr:uid="{00000000-0005-0000-0000-0000AB840000}"/>
    <cellStyle name="Normal 4 2 3 11 4 4" xfId="49426" xr:uid="{00000000-0005-0000-0000-0000AC840000}"/>
    <cellStyle name="Normal 4 2 3 11 5" xfId="12295" xr:uid="{00000000-0005-0000-0000-0000AD840000}"/>
    <cellStyle name="Normal 4 2 3 11 5 2" xfId="35301" xr:uid="{00000000-0005-0000-0000-0000AE840000}"/>
    <cellStyle name="Normal 4 2 3 11 6" xfId="35292" xr:uid="{00000000-0005-0000-0000-0000AF840000}"/>
    <cellStyle name="Normal 4 2 3 11 7" xfId="45064" xr:uid="{00000000-0005-0000-0000-0000B0840000}"/>
    <cellStyle name="Normal 4 2 3 12" xfId="2454" xr:uid="{00000000-0005-0000-0000-0000B1840000}"/>
    <cellStyle name="Normal 4 2 3 12 2" xfId="8997" xr:uid="{00000000-0005-0000-0000-0000B2840000}"/>
    <cellStyle name="Normal 4 2 3 12 2 2" xfId="19916" xr:uid="{00000000-0005-0000-0000-0000B3840000}"/>
    <cellStyle name="Normal 4 2 3 12 2 2 2" xfId="35304" xr:uid="{00000000-0005-0000-0000-0000B4840000}"/>
    <cellStyle name="Normal 4 2 3 12 2 3" xfId="35303" xr:uid="{00000000-0005-0000-0000-0000B5840000}"/>
    <cellStyle name="Normal 4 2 3 12 2 4" xfId="52685" xr:uid="{00000000-0005-0000-0000-0000B6840000}"/>
    <cellStyle name="Normal 4 2 3 12 3" xfId="13373" xr:uid="{00000000-0005-0000-0000-0000B7840000}"/>
    <cellStyle name="Normal 4 2 3 12 3 2" xfId="35305" xr:uid="{00000000-0005-0000-0000-0000B8840000}"/>
    <cellStyle name="Normal 4 2 3 12 4" xfId="35302" xr:uid="{00000000-0005-0000-0000-0000B9840000}"/>
    <cellStyle name="Normal 4 2 3 12 5" xfId="46142" xr:uid="{00000000-0005-0000-0000-0000BA840000}"/>
    <cellStyle name="Normal 4 2 3 13" xfId="6816" xr:uid="{00000000-0005-0000-0000-0000BB840000}"/>
    <cellStyle name="Normal 4 2 3 13 2" xfId="17735" xr:uid="{00000000-0005-0000-0000-0000BC840000}"/>
    <cellStyle name="Normal 4 2 3 13 2 2" xfId="35307" xr:uid="{00000000-0005-0000-0000-0000BD840000}"/>
    <cellStyle name="Normal 4 2 3 13 3" xfId="35306" xr:uid="{00000000-0005-0000-0000-0000BE840000}"/>
    <cellStyle name="Normal 4 2 3 13 4" xfId="50504" xr:uid="{00000000-0005-0000-0000-0000BF840000}"/>
    <cellStyle name="Normal 4 2 3 14" xfId="4635" xr:uid="{00000000-0005-0000-0000-0000C0840000}"/>
    <cellStyle name="Normal 4 2 3 14 2" xfId="15554" xr:uid="{00000000-0005-0000-0000-0000C1840000}"/>
    <cellStyle name="Normal 4 2 3 14 2 2" xfId="35309" xr:uid="{00000000-0005-0000-0000-0000C2840000}"/>
    <cellStyle name="Normal 4 2 3 14 3" xfId="35308" xr:uid="{00000000-0005-0000-0000-0000C3840000}"/>
    <cellStyle name="Normal 4 2 3 14 4" xfId="48323" xr:uid="{00000000-0005-0000-0000-0000C4840000}"/>
    <cellStyle name="Normal 4 2 3 15" xfId="11204" xr:uid="{00000000-0005-0000-0000-0000C5840000}"/>
    <cellStyle name="Normal 4 2 3 15 2" xfId="35310" xr:uid="{00000000-0005-0000-0000-0000C6840000}"/>
    <cellStyle name="Normal 4 2 3 16" xfId="35271" xr:uid="{00000000-0005-0000-0000-0000C7840000}"/>
    <cellStyle name="Normal 4 2 3 17" xfId="43961" xr:uid="{00000000-0005-0000-0000-0000C8840000}"/>
    <cellStyle name="Normal 4 2 3 2" xfId="309" xr:uid="{00000000-0005-0000-0000-0000C9840000}"/>
    <cellStyle name="Normal 4 2 3 2 2" xfId="572" xr:uid="{00000000-0005-0000-0000-0000CA840000}"/>
    <cellStyle name="Normal 4 2 3 2 2 2" xfId="1671" xr:uid="{00000000-0005-0000-0000-0000CB840000}"/>
    <cellStyle name="Normal 4 2 3 2 2 2 2" xfId="3854" xr:uid="{00000000-0005-0000-0000-0000CC840000}"/>
    <cellStyle name="Normal 4 2 3 2 2 2 2 2" xfId="10397" xr:uid="{00000000-0005-0000-0000-0000CD840000}"/>
    <cellStyle name="Normal 4 2 3 2 2 2 2 2 2" xfId="21316" xr:uid="{00000000-0005-0000-0000-0000CE840000}"/>
    <cellStyle name="Normal 4 2 3 2 2 2 2 2 2 2" xfId="35316" xr:uid="{00000000-0005-0000-0000-0000CF840000}"/>
    <cellStyle name="Normal 4 2 3 2 2 2 2 2 3" xfId="35315" xr:uid="{00000000-0005-0000-0000-0000D0840000}"/>
    <cellStyle name="Normal 4 2 3 2 2 2 2 2 4" xfId="54085" xr:uid="{00000000-0005-0000-0000-0000D1840000}"/>
    <cellStyle name="Normal 4 2 3 2 2 2 2 3" xfId="14773" xr:uid="{00000000-0005-0000-0000-0000D2840000}"/>
    <cellStyle name="Normal 4 2 3 2 2 2 2 3 2" xfId="35317" xr:uid="{00000000-0005-0000-0000-0000D3840000}"/>
    <cellStyle name="Normal 4 2 3 2 2 2 2 4" xfId="35314" xr:uid="{00000000-0005-0000-0000-0000D4840000}"/>
    <cellStyle name="Normal 4 2 3 2 2 2 2 5" xfId="47542" xr:uid="{00000000-0005-0000-0000-0000D5840000}"/>
    <cellStyle name="Normal 4 2 3 2 2 2 3" xfId="8216" xr:uid="{00000000-0005-0000-0000-0000D6840000}"/>
    <cellStyle name="Normal 4 2 3 2 2 2 3 2" xfId="19135" xr:uid="{00000000-0005-0000-0000-0000D7840000}"/>
    <cellStyle name="Normal 4 2 3 2 2 2 3 2 2" xfId="35319" xr:uid="{00000000-0005-0000-0000-0000D8840000}"/>
    <cellStyle name="Normal 4 2 3 2 2 2 3 3" xfId="35318" xr:uid="{00000000-0005-0000-0000-0000D9840000}"/>
    <cellStyle name="Normal 4 2 3 2 2 2 3 4" xfId="51904" xr:uid="{00000000-0005-0000-0000-0000DA840000}"/>
    <cellStyle name="Normal 4 2 3 2 2 2 4" xfId="6035" xr:uid="{00000000-0005-0000-0000-0000DB840000}"/>
    <cellStyle name="Normal 4 2 3 2 2 2 4 2" xfId="16954" xr:uid="{00000000-0005-0000-0000-0000DC840000}"/>
    <cellStyle name="Normal 4 2 3 2 2 2 4 2 2" xfId="35321" xr:uid="{00000000-0005-0000-0000-0000DD840000}"/>
    <cellStyle name="Normal 4 2 3 2 2 2 4 3" xfId="35320" xr:uid="{00000000-0005-0000-0000-0000DE840000}"/>
    <cellStyle name="Normal 4 2 3 2 2 2 4 4" xfId="49723" xr:uid="{00000000-0005-0000-0000-0000DF840000}"/>
    <cellStyle name="Normal 4 2 3 2 2 2 5" xfId="12592" xr:uid="{00000000-0005-0000-0000-0000E0840000}"/>
    <cellStyle name="Normal 4 2 3 2 2 2 5 2" xfId="35322" xr:uid="{00000000-0005-0000-0000-0000E1840000}"/>
    <cellStyle name="Normal 4 2 3 2 2 2 6" xfId="35313" xr:uid="{00000000-0005-0000-0000-0000E2840000}"/>
    <cellStyle name="Normal 4 2 3 2 2 2 7" xfId="45361" xr:uid="{00000000-0005-0000-0000-0000E3840000}"/>
    <cellStyle name="Normal 4 2 3 2 2 3" xfId="2763" xr:uid="{00000000-0005-0000-0000-0000E4840000}"/>
    <cellStyle name="Normal 4 2 3 2 2 3 2" xfId="9306" xr:uid="{00000000-0005-0000-0000-0000E5840000}"/>
    <cellStyle name="Normal 4 2 3 2 2 3 2 2" xfId="20225" xr:uid="{00000000-0005-0000-0000-0000E6840000}"/>
    <cellStyle name="Normal 4 2 3 2 2 3 2 2 2" xfId="35325" xr:uid="{00000000-0005-0000-0000-0000E7840000}"/>
    <cellStyle name="Normal 4 2 3 2 2 3 2 3" xfId="35324" xr:uid="{00000000-0005-0000-0000-0000E8840000}"/>
    <cellStyle name="Normal 4 2 3 2 2 3 2 4" xfId="52994" xr:uid="{00000000-0005-0000-0000-0000E9840000}"/>
    <cellStyle name="Normal 4 2 3 2 2 3 3" xfId="13682" xr:uid="{00000000-0005-0000-0000-0000EA840000}"/>
    <cellStyle name="Normal 4 2 3 2 2 3 3 2" xfId="35326" xr:uid="{00000000-0005-0000-0000-0000EB840000}"/>
    <cellStyle name="Normal 4 2 3 2 2 3 4" xfId="35323" xr:uid="{00000000-0005-0000-0000-0000EC840000}"/>
    <cellStyle name="Normal 4 2 3 2 2 3 5" xfId="46451" xr:uid="{00000000-0005-0000-0000-0000ED840000}"/>
    <cellStyle name="Normal 4 2 3 2 2 4" xfId="7125" xr:uid="{00000000-0005-0000-0000-0000EE840000}"/>
    <cellStyle name="Normal 4 2 3 2 2 4 2" xfId="18044" xr:uid="{00000000-0005-0000-0000-0000EF840000}"/>
    <cellStyle name="Normal 4 2 3 2 2 4 2 2" xfId="35328" xr:uid="{00000000-0005-0000-0000-0000F0840000}"/>
    <cellStyle name="Normal 4 2 3 2 2 4 3" xfId="35327" xr:uid="{00000000-0005-0000-0000-0000F1840000}"/>
    <cellStyle name="Normal 4 2 3 2 2 4 4" xfId="50813" xr:uid="{00000000-0005-0000-0000-0000F2840000}"/>
    <cellStyle name="Normal 4 2 3 2 2 5" xfId="4944" xr:uid="{00000000-0005-0000-0000-0000F3840000}"/>
    <cellStyle name="Normal 4 2 3 2 2 5 2" xfId="15863" xr:uid="{00000000-0005-0000-0000-0000F4840000}"/>
    <cellStyle name="Normal 4 2 3 2 2 5 2 2" xfId="35330" xr:uid="{00000000-0005-0000-0000-0000F5840000}"/>
    <cellStyle name="Normal 4 2 3 2 2 5 3" xfId="35329" xr:uid="{00000000-0005-0000-0000-0000F6840000}"/>
    <cellStyle name="Normal 4 2 3 2 2 5 4" xfId="48632" xr:uid="{00000000-0005-0000-0000-0000F7840000}"/>
    <cellStyle name="Normal 4 2 3 2 2 6" xfId="11501" xr:uid="{00000000-0005-0000-0000-0000F8840000}"/>
    <cellStyle name="Normal 4 2 3 2 2 6 2" xfId="35331" xr:uid="{00000000-0005-0000-0000-0000F9840000}"/>
    <cellStyle name="Normal 4 2 3 2 2 7" xfId="35312" xr:uid="{00000000-0005-0000-0000-0000FA840000}"/>
    <cellStyle name="Normal 4 2 3 2 2 8" xfId="44270" xr:uid="{00000000-0005-0000-0000-0000FB840000}"/>
    <cellStyle name="Normal 4 2 3 2 3" xfId="1473" xr:uid="{00000000-0005-0000-0000-0000FC840000}"/>
    <cellStyle name="Normal 4 2 3 2 3 2" xfId="3656" xr:uid="{00000000-0005-0000-0000-0000FD840000}"/>
    <cellStyle name="Normal 4 2 3 2 3 2 2" xfId="10199" xr:uid="{00000000-0005-0000-0000-0000FE840000}"/>
    <cellStyle name="Normal 4 2 3 2 3 2 2 2" xfId="21118" xr:uid="{00000000-0005-0000-0000-0000FF840000}"/>
    <cellStyle name="Normal 4 2 3 2 3 2 2 2 2" xfId="35335" xr:uid="{00000000-0005-0000-0000-000000850000}"/>
    <cellStyle name="Normal 4 2 3 2 3 2 2 3" xfId="35334" xr:uid="{00000000-0005-0000-0000-000001850000}"/>
    <cellStyle name="Normal 4 2 3 2 3 2 2 4" xfId="53887" xr:uid="{00000000-0005-0000-0000-000002850000}"/>
    <cellStyle name="Normal 4 2 3 2 3 2 3" xfId="14575" xr:uid="{00000000-0005-0000-0000-000003850000}"/>
    <cellStyle name="Normal 4 2 3 2 3 2 3 2" xfId="35336" xr:uid="{00000000-0005-0000-0000-000004850000}"/>
    <cellStyle name="Normal 4 2 3 2 3 2 4" xfId="35333" xr:uid="{00000000-0005-0000-0000-000005850000}"/>
    <cellStyle name="Normal 4 2 3 2 3 2 5" xfId="47344" xr:uid="{00000000-0005-0000-0000-000006850000}"/>
    <cellStyle name="Normal 4 2 3 2 3 3" xfId="8018" xr:uid="{00000000-0005-0000-0000-000007850000}"/>
    <cellStyle name="Normal 4 2 3 2 3 3 2" xfId="18937" xr:uid="{00000000-0005-0000-0000-000008850000}"/>
    <cellStyle name="Normal 4 2 3 2 3 3 2 2" xfId="35338" xr:uid="{00000000-0005-0000-0000-000009850000}"/>
    <cellStyle name="Normal 4 2 3 2 3 3 3" xfId="35337" xr:uid="{00000000-0005-0000-0000-00000A850000}"/>
    <cellStyle name="Normal 4 2 3 2 3 3 4" xfId="51706" xr:uid="{00000000-0005-0000-0000-00000B850000}"/>
    <cellStyle name="Normal 4 2 3 2 3 4" xfId="5837" xr:uid="{00000000-0005-0000-0000-00000C850000}"/>
    <cellStyle name="Normal 4 2 3 2 3 4 2" xfId="16756" xr:uid="{00000000-0005-0000-0000-00000D850000}"/>
    <cellStyle name="Normal 4 2 3 2 3 4 2 2" xfId="35340" xr:uid="{00000000-0005-0000-0000-00000E850000}"/>
    <cellStyle name="Normal 4 2 3 2 3 4 3" xfId="35339" xr:uid="{00000000-0005-0000-0000-00000F850000}"/>
    <cellStyle name="Normal 4 2 3 2 3 4 4" xfId="49525" xr:uid="{00000000-0005-0000-0000-000010850000}"/>
    <cellStyle name="Normal 4 2 3 2 3 5" xfId="12394" xr:uid="{00000000-0005-0000-0000-000011850000}"/>
    <cellStyle name="Normal 4 2 3 2 3 5 2" xfId="35341" xr:uid="{00000000-0005-0000-0000-000012850000}"/>
    <cellStyle name="Normal 4 2 3 2 3 6" xfId="35332" xr:uid="{00000000-0005-0000-0000-000013850000}"/>
    <cellStyle name="Normal 4 2 3 2 3 7" xfId="45163" xr:uid="{00000000-0005-0000-0000-000014850000}"/>
    <cellStyle name="Normal 4 2 3 2 4" xfId="2565" xr:uid="{00000000-0005-0000-0000-000015850000}"/>
    <cellStyle name="Normal 4 2 3 2 4 2" xfId="9108" xr:uid="{00000000-0005-0000-0000-000016850000}"/>
    <cellStyle name="Normal 4 2 3 2 4 2 2" xfId="20027" xr:uid="{00000000-0005-0000-0000-000017850000}"/>
    <cellStyle name="Normal 4 2 3 2 4 2 2 2" xfId="35344" xr:uid="{00000000-0005-0000-0000-000018850000}"/>
    <cellStyle name="Normal 4 2 3 2 4 2 3" xfId="35343" xr:uid="{00000000-0005-0000-0000-000019850000}"/>
    <cellStyle name="Normal 4 2 3 2 4 2 4" xfId="52796" xr:uid="{00000000-0005-0000-0000-00001A850000}"/>
    <cellStyle name="Normal 4 2 3 2 4 3" xfId="13484" xr:uid="{00000000-0005-0000-0000-00001B850000}"/>
    <cellStyle name="Normal 4 2 3 2 4 3 2" xfId="35345" xr:uid="{00000000-0005-0000-0000-00001C850000}"/>
    <cellStyle name="Normal 4 2 3 2 4 4" xfId="35342" xr:uid="{00000000-0005-0000-0000-00001D850000}"/>
    <cellStyle name="Normal 4 2 3 2 4 5" xfId="46253" xr:uid="{00000000-0005-0000-0000-00001E850000}"/>
    <cellStyle name="Normal 4 2 3 2 5" xfId="6927" xr:uid="{00000000-0005-0000-0000-00001F850000}"/>
    <cellStyle name="Normal 4 2 3 2 5 2" xfId="17846" xr:uid="{00000000-0005-0000-0000-000020850000}"/>
    <cellStyle name="Normal 4 2 3 2 5 2 2" xfId="35347" xr:uid="{00000000-0005-0000-0000-000021850000}"/>
    <cellStyle name="Normal 4 2 3 2 5 3" xfId="35346" xr:uid="{00000000-0005-0000-0000-000022850000}"/>
    <cellStyle name="Normal 4 2 3 2 5 4" xfId="50615" xr:uid="{00000000-0005-0000-0000-000023850000}"/>
    <cellStyle name="Normal 4 2 3 2 6" xfId="4746" xr:uid="{00000000-0005-0000-0000-000024850000}"/>
    <cellStyle name="Normal 4 2 3 2 6 2" xfId="15665" xr:uid="{00000000-0005-0000-0000-000025850000}"/>
    <cellStyle name="Normal 4 2 3 2 6 2 2" xfId="35349" xr:uid="{00000000-0005-0000-0000-000026850000}"/>
    <cellStyle name="Normal 4 2 3 2 6 3" xfId="35348" xr:uid="{00000000-0005-0000-0000-000027850000}"/>
    <cellStyle name="Normal 4 2 3 2 6 4" xfId="48434" xr:uid="{00000000-0005-0000-0000-000028850000}"/>
    <cellStyle name="Normal 4 2 3 2 7" xfId="11303" xr:uid="{00000000-0005-0000-0000-000029850000}"/>
    <cellStyle name="Normal 4 2 3 2 7 2" xfId="35350" xr:uid="{00000000-0005-0000-0000-00002A850000}"/>
    <cellStyle name="Normal 4 2 3 2 8" xfId="35311" xr:uid="{00000000-0005-0000-0000-00002B850000}"/>
    <cellStyle name="Normal 4 2 3 2 9" xfId="44072" xr:uid="{00000000-0005-0000-0000-00002C850000}"/>
    <cellStyle name="Normal 4 2 3 3" xfId="472" xr:uid="{00000000-0005-0000-0000-00002D850000}"/>
    <cellStyle name="Normal 4 2 3 3 2" xfId="1572" xr:uid="{00000000-0005-0000-0000-00002E850000}"/>
    <cellStyle name="Normal 4 2 3 3 2 2" xfId="3755" xr:uid="{00000000-0005-0000-0000-00002F850000}"/>
    <cellStyle name="Normal 4 2 3 3 2 2 2" xfId="10298" xr:uid="{00000000-0005-0000-0000-000030850000}"/>
    <cellStyle name="Normal 4 2 3 3 2 2 2 2" xfId="21217" xr:uid="{00000000-0005-0000-0000-000031850000}"/>
    <cellStyle name="Normal 4 2 3 3 2 2 2 2 2" xfId="35355" xr:uid="{00000000-0005-0000-0000-000032850000}"/>
    <cellStyle name="Normal 4 2 3 3 2 2 2 3" xfId="35354" xr:uid="{00000000-0005-0000-0000-000033850000}"/>
    <cellStyle name="Normal 4 2 3 3 2 2 2 4" xfId="53986" xr:uid="{00000000-0005-0000-0000-000034850000}"/>
    <cellStyle name="Normal 4 2 3 3 2 2 3" xfId="14674" xr:uid="{00000000-0005-0000-0000-000035850000}"/>
    <cellStyle name="Normal 4 2 3 3 2 2 3 2" xfId="35356" xr:uid="{00000000-0005-0000-0000-000036850000}"/>
    <cellStyle name="Normal 4 2 3 3 2 2 4" xfId="35353" xr:uid="{00000000-0005-0000-0000-000037850000}"/>
    <cellStyle name="Normal 4 2 3 3 2 2 5" xfId="47443" xr:uid="{00000000-0005-0000-0000-000038850000}"/>
    <cellStyle name="Normal 4 2 3 3 2 3" xfId="8117" xr:uid="{00000000-0005-0000-0000-000039850000}"/>
    <cellStyle name="Normal 4 2 3 3 2 3 2" xfId="19036" xr:uid="{00000000-0005-0000-0000-00003A850000}"/>
    <cellStyle name="Normal 4 2 3 3 2 3 2 2" xfId="35358" xr:uid="{00000000-0005-0000-0000-00003B850000}"/>
    <cellStyle name="Normal 4 2 3 3 2 3 3" xfId="35357" xr:uid="{00000000-0005-0000-0000-00003C850000}"/>
    <cellStyle name="Normal 4 2 3 3 2 3 4" xfId="51805" xr:uid="{00000000-0005-0000-0000-00003D850000}"/>
    <cellStyle name="Normal 4 2 3 3 2 4" xfId="5936" xr:uid="{00000000-0005-0000-0000-00003E850000}"/>
    <cellStyle name="Normal 4 2 3 3 2 4 2" xfId="16855" xr:uid="{00000000-0005-0000-0000-00003F850000}"/>
    <cellStyle name="Normal 4 2 3 3 2 4 2 2" xfId="35360" xr:uid="{00000000-0005-0000-0000-000040850000}"/>
    <cellStyle name="Normal 4 2 3 3 2 4 3" xfId="35359" xr:uid="{00000000-0005-0000-0000-000041850000}"/>
    <cellStyle name="Normal 4 2 3 3 2 4 4" xfId="49624" xr:uid="{00000000-0005-0000-0000-000042850000}"/>
    <cellStyle name="Normal 4 2 3 3 2 5" xfId="12493" xr:uid="{00000000-0005-0000-0000-000043850000}"/>
    <cellStyle name="Normal 4 2 3 3 2 5 2" xfId="35361" xr:uid="{00000000-0005-0000-0000-000044850000}"/>
    <cellStyle name="Normal 4 2 3 3 2 6" xfId="35352" xr:uid="{00000000-0005-0000-0000-000045850000}"/>
    <cellStyle name="Normal 4 2 3 3 2 7" xfId="45262" xr:uid="{00000000-0005-0000-0000-000046850000}"/>
    <cellStyle name="Normal 4 2 3 3 3" xfId="2664" xr:uid="{00000000-0005-0000-0000-000047850000}"/>
    <cellStyle name="Normal 4 2 3 3 3 2" xfId="9207" xr:uid="{00000000-0005-0000-0000-000048850000}"/>
    <cellStyle name="Normal 4 2 3 3 3 2 2" xfId="20126" xr:uid="{00000000-0005-0000-0000-000049850000}"/>
    <cellStyle name="Normal 4 2 3 3 3 2 2 2" xfId="35364" xr:uid="{00000000-0005-0000-0000-00004A850000}"/>
    <cellStyle name="Normal 4 2 3 3 3 2 3" xfId="35363" xr:uid="{00000000-0005-0000-0000-00004B850000}"/>
    <cellStyle name="Normal 4 2 3 3 3 2 4" xfId="52895" xr:uid="{00000000-0005-0000-0000-00004C850000}"/>
    <cellStyle name="Normal 4 2 3 3 3 3" xfId="13583" xr:uid="{00000000-0005-0000-0000-00004D850000}"/>
    <cellStyle name="Normal 4 2 3 3 3 3 2" xfId="35365" xr:uid="{00000000-0005-0000-0000-00004E850000}"/>
    <cellStyle name="Normal 4 2 3 3 3 4" xfId="35362" xr:uid="{00000000-0005-0000-0000-00004F850000}"/>
    <cellStyle name="Normal 4 2 3 3 3 5" xfId="46352" xr:uid="{00000000-0005-0000-0000-000050850000}"/>
    <cellStyle name="Normal 4 2 3 3 4" xfId="7026" xr:uid="{00000000-0005-0000-0000-000051850000}"/>
    <cellStyle name="Normal 4 2 3 3 4 2" xfId="17945" xr:uid="{00000000-0005-0000-0000-000052850000}"/>
    <cellStyle name="Normal 4 2 3 3 4 2 2" xfId="35367" xr:uid="{00000000-0005-0000-0000-000053850000}"/>
    <cellStyle name="Normal 4 2 3 3 4 3" xfId="35366" xr:uid="{00000000-0005-0000-0000-000054850000}"/>
    <cellStyle name="Normal 4 2 3 3 4 4" xfId="50714" xr:uid="{00000000-0005-0000-0000-000055850000}"/>
    <cellStyle name="Normal 4 2 3 3 5" xfId="4845" xr:uid="{00000000-0005-0000-0000-000056850000}"/>
    <cellStyle name="Normal 4 2 3 3 5 2" xfId="15764" xr:uid="{00000000-0005-0000-0000-000057850000}"/>
    <cellStyle name="Normal 4 2 3 3 5 2 2" xfId="35369" xr:uid="{00000000-0005-0000-0000-000058850000}"/>
    <cellStyle name="Normal 4 2 3 3 5 3" xfId="35368" xr:uid="{00000000-0005-0000-0000-000059850000}"/>
    <cellStyle name="Normal 4 2 3 3 5 4" xfId="48533" xr:uid="{00000000-0005-0000-0000-00005A850000}"/>
    <cellStyle name="Normal 4 2 3 3 6" xfId="11402" xr:uid="{00000000-0005-0000-0000-00005B850000}"/>
    <cellStyle name="Normal 4 2 3 3 6 2" xfId="35370" xr:uid="{00000000-0005-0000-0000-00005C850000}"/>
    <cellStyle name="Normal 4 2 3 3 7" xfId="35351" xr:uid="{00000000-0005-0000-0000-00005D850000}"/>
    <cellStyle name="Normal 4 2 3 3 8" xfId="44171" xr:uid="{00000000-0005-0000-0000-00005E850000}"/>
    <cellStyle name="Normal 4 2 3 4" xfId="659" xr:uid="{00000000-0005-0000-0000-00005F850000}"/>
    <cellStyle name="Normal 4 2 3 4 2" xfId="1758" xr:uid="{00000000-0005-0000-0000-000060850000}"/>
    <cellStyle name="Normal 4 2 3 4 2 2" xfId="3941" xr:uid="{00000000-0005-0000-0000-000061850000}"/>
    <cellStyle name="Normal 4 2 3 4 2 2 2" xfId="10484" xr:uid="{00000000-0005-0000-0000-000062850000}"/>
    <cellStyle name="Normal 4 2 3 4 2 2 2 2" xfId="21403" xr:uid="{00000000-0005-0000-0000-000063850000}"/>
    <cellStyle name="Normal 4 2 3 4 2 2 2 2 2" xfId="35375" xr:uid="{00000000-0005-0000-0000-000064850000}"/>
    <cellStyle name="Normal 4 2 3 4 2 2 2 3" xfId="35374" xr:uid="{00000000-0005-0000-0000-000065850000}"/>
    <cellStyle name="Normal 4 2 3 4 2 2 2 4" xfId="54172" xr:uid="{00000000-0005-0000-0000-000066850000}"/>
    <cellStyle name="Normal 4 2 3 4 2 2 3" xfId="14860" xr:uid="{00000000-0005-0000-0000-000067850000}"/>
    <cellStyle name="Normal 4 2 3 4 2 2 3 2" xfId="35376" xr:uid="{00000000-0005-0000-0000-000068850000}"/>
    <cellStyle name="Normal 4 2 3 4 2 2 4" xfId="35373" xr:uid="{00000000-0005-0000-0000-000069850000}"/>
    <cellStyle name="Normal 4 2 3 4 2 2 5" xfId="47629" xr:uid="{00000000-0005-0000-0000-00006A850000}"/>
    <cellStyle name="Normal 4 2 3 4 2 3" xfId="8303" xr:uid="{00000000-0005-0000-0000-00006B850000}"/>
    <cellStyle name="Normal 4 2 3 4 2 3 2" xfId="19222" xr:uid="{00000000-0005-0000-0000-00006C850000}"/>
    <cellStyle name="Normal 4 2 3 4 2 3 2 2" xfId="35378" xr:uid="{00000000-0005-0000-0000-00006D850000}"/>
    <cellStyle name="Normal 4 2 3 4 2 3 3" xfId="35377" xr:uid="{00000000-0005-0000-0000-00006E850000}"/>
    <cellStyle name="Normal 4 2 3 4 2 3 4" xfId="51991" xr:uid="{00000000-0005-0000-0000-00006F850000}"/>
    <cellStyle name="Normal 4 2 3 4 2 4" xfId="6122" xr:uid="{00000000-0005-0000-0000-000070850000}"/>
    <cellStyle name="Normal 4 2 3 4 2 4 2" xfId="17041" xr:uid="{00000000-0005-0000-0000-000071850000}"/>
    <cellStyle name="Normal 4 2 3 4 2 4 2 2" xfId="35380" xr:uid="{00000000-0005-0000-0000-000072850000}"/>
    <cellStyle name="Normal 4 2 3 4 2 4 3" xfId="35379" xr:uid="{00000000-0005-0000-0000-000073850000}"/>
    <cellStyle name="Normal 4 2 3 4 2 4 4" xfId="49810" xr:uid="{00000000-0005-0000-0000-000074850000}"/>
    <cellStyle name="Normal 4 2 3 4 2 5" xfId="12679" xr:uid="{00000000-0005-0000-0000-000075850000}"/>
    <cellStyle name="Normal 4 2 3 4 2 5 2" xfId="35381" xr:uid="{00000000-0005-0000-0000-000076850000}"/>
    <cellStyle name="Normal 4 2 3 4 2 6" xfId="35372" xr:uid="{00000000-0005-0000-0000-000077850000}"/>
    <cellStyle name="Normal 4 2 3 4 2 7" xfId="45448" xr:uid="{00000000-0005-0000-0000-000078850000}"/>
    <cellStyle name="Normal 4 2 3 4 3" xfId="2850" xr:uid="{00000000-0005-0000-0000-000079850000}"/>
    <cellStyle name="Normal 4 2 3 4 3 2" xfId="9393" xr:uid="{00000000-0005-0000-0000-00007A850000}"/>
    <cellStyle name="Normal 4 2 3 4 3 2 2" xfId="20312" xr:uid="{00000000-0005-0000-0000-00007B850000}"/>
    <cellStyle name="Normal 4 2 3 4 3 2 2 2" xfId="35384" xr:uid="{00000000-0005-0000-0000-00007C850000}"/>
    <cellStyle name="Normal 4 2 3 4 3 2 3" xfId="35383" xr:uid="{00000000-0005-0000-0000-00007D850000}"/>
    <cellStyle name="Normal 4 2 3 4 3 2 4" xfId="53081" xr:uid="{00000000-0005-0000-0000-00007E850000}"/>
    <cellStyle name="Normal 4 2 3 4 3 3" xfId="13769" xr:uid="{00000000-0005-0000-0000-00007F850000}"/>
    <cellStyle name="Normal 4 2 3 4 3 3 2" xfId="35385" xr:uid="{00000000-0005-0000-0000-000080850000}"/>
    <cellStyle name="Normal 4 2 3 4 3 4" xfId="35382" xr:uid="{00000000-0005-0000-0000-000081850000}"/>
    <cellStyle name="Normal 4 2 3 4 3 5" xfId="46538" xr:uid="{00000000-0005-0000-0000-000082850000}"/>
    <cellStyle name="Normal 4 2 3 4 4" xfId="7212" xr:uid="{00000000-0005-0000-0000-000083850000}"/>
    <cellStyle name="Normal 4 2 3 4 4 2" xfId="18131" xr:uid="{00000000-0005-0000-0000-000084850000}"/>
    <cellStyle name="Normal 4 2 3 4 4 2 2" xfId="35387" xr:uid="{00000000-0005-0000-0000-000085850000}"/>
    <cellStyle name="Normal 4 2 3 4 4 3" xfId="35386" xr:uid="{00000000-0005-0000-0000-000086850000}"/>
    <cellStyle name="Normal 4 2 3 4 4 4" xfId="50900" xr:uid="{00000000-0005-0000-0000-000087850000}"/>
    <cellStyle name="Normal 4 2 3 4 5" xfId="5031" xr:uid="{00000000-0005-0000-0000-000088850000}"/>
    <cellStyle name="Normal 4 2 3 4 5 2" xfId="15950" xr:uid="{00000000-0005-0000-0000-000089850000}"/>
    <cellStyle name="Normal 4 2 3 4 5 2 2" xfId="35389" xr:uid="{00000000-0005-0000-0000-00008A850000}"/>
    <cellStyle name="Normal 4 2 3 4 5 3" xfId="35388" xr:uid="{00000000-0005-0000-0000-00008B850000}"/>
    <cellStyle name="Normal 4 2 3 4 5 4" xfId="48719" xr:uid="{00000000-0005-0000-0000-00008C850000}"/>
    <cellStyle name="Normal 4 2 3 4 6" xfId="11588" xr:uid="{00000000-0005-0000-0000-00008D850000}"/>
    <cellStyle name="Normal 4 2 3 4 6 2" xfId="35390" xr:uid="{00000000-0005-0000-0000-00008E850000}"/>
    <cellStyle name="Normal 4 2 3 4 7" xfId="35371" xr:uid="{00000000-0005-0000-0000-00008F850000}"/>
    <cellStyle name="Normal 4 2 3 4 8" xfId="44357" xr:uid="{00000000-0005-0000-0000-000090850000}"/>
    <cellStyle name="Normal 4 2 3 5" xfId="757" xr:uid="{00000000-0005-0000-0000-000091850000}"/>
    <cellStyle name="Normal 4 2 3 5 2" xfId="1856" xr:uid="{00000000-0005-0000-0000-000092850000}"/>
    <cellStyle name="Normal 4 2 3 5 2 2" xfId="4039" xr:uid="{00000000-0005-0000-0000-000093850000}"/>
    <cellStyle name="Normal 4 2 3 5 2 2 2" xfId="10582" xr:uid="{00000000-0005-0000-0000-000094850000}"/>
    <cellStyle name="Normal 4 2 3 5 2 2 2 2" xfId="21501" xr:uid="{00000000-0005-0000-0000-000095850000}"/>
    <cellStyle name="Normal 4 2 3 5 2 2 2 2 2" xfId="35395" xr:uid="{00000000-0005-0000-0000-000096850000}"/>
    <cellStyle name="Normal 4 2 3 5 2 2 2 3" xfId="35394" xr:uid="{00000000-0005-0000-0000-000097850000}"/>
    <cellStyle name="Normal 4 2 3 5 2 2 2 4" xfId="54270" xr:uid="{00000000-0005-0000-0000-000098850000}"/>
    <cellStyle name="Normal 4 2 3 5 2 2 3" xfId="14958" xr:uid="{00000000-0005-0000-0000-000099850000}"/>
    <cellStyle name="Normal 4 2 3 5 2 2 3 2" xfId="35396" xr:uid="{00000000-0005-0000-0000-00009A850000}"/>
    <cellStyle name="Normal 4 2 3 5 2 2 4" xfId="35393" xr:uid="{00000000-0005-0000-0000-00009B850000}"/>
    <cellStyle name="Normal 4 2 3 5 2 2 5" xfId="47727" xr:uid="{00000000-0005-0000-0000-00009C850000}"/>
    <cellStyle name="Normal 4 2 3 5 2 3" xfId="8401" xr:uid="{00000000-0005-0000-0000-00009D850000}"/>
    <cellStyle name="Normal 4 2 3 5 2 3 2" xfId="19320" xr:uid="{00000000-0005-0000-0000-00009E850000}"/>
    <cellStyle name="Normal 4 2 3 5 2 3 2 2" xfId="35398" xr:uid="{00000000-0005-0000-0000-00009F850000}"/>
    <cellStyle name="Normal 4 2 3 5 2 3 3" xfId="35397" xr:uid="{00000000-0005-0000-0000-0000A0850000}"/>
    <cellStyle name="Normal 4 2 3 5 2 3 4" xfId="52089" xr:uid="{00000000-0005-0000-0000-0000A1850000}"/>
    <cellStyle name="Normal 4 2 3 5 2 4" xfId="6220" xr:uid="{00000000-0005-0000-0000-0000A2850000}"/>
    <cellStyle name="Normal 4 2 3 5 2 4 2" xfId="17139" xr:uid="{00000000-0005-0000-0000-0000A3850000}"/>
    <cellStyle name="Normal 4 2 3 5 2 4 2 2" xfId="35400" xr:uid="{00000000-0005-0000-0000-0000A4850000}"/>
    <cellStyle name="Normal 4 2 3 5 2 4 3" xfId="35399" xr:uid="{00000000-0005-0000-0000-0000A5850000}"/>
    <cellStyle name="Normal 4 2 3 5 2 4 4" xfId="49908" xr:uid="{00000000-0005-0000-0000-0000A6850000}"/>
    <cellStyle name="Normal 4 2 3 5 2 5" xfId="12777" xr:uid="{00000000-0005-0000-0000-0000A7850000}"/>
    <cellStyle name="Normal 4 2 3 5 2 5 2" xfId="35401" xr:uid="{00000000-0005-0000-0000-0000A8850000}"/>
    <cellStyle name="Normal 4 2 3 5 2 6" xfId="35392" xr:uid="{00000000-0005-0000-0000-0000A9850000}"/>
    <cellStyle name="Normal 4 2 3 5 2 7" xfId="45546" xr:uid="{00000000-0005-0000-0000-0000AA850000}"/>
    <cellStyle name="Normal 4 2 3 5 3" xfId="2948" xr:uid="{00000000-0005-0000-0000-0000AB850000}"/>
    <cellStyle name="Normal 4 2 3 5 3 2" xfId="9491" xr:uid="{00000000-0005-0000-0000-0000AC850000}"/>
    <cellStyle name="Normal 4 2 3 5 3 2 2" xfId="20410" xr:uid="{00000000-0005-0000-0000-0000AD850000}"/>
    <cellStyle name="Normal 4 2 3 5 3 2 2 2" xfId="35404" xr:uid="{00000000-0005-0000-0000-0000AE850000}"/>
    <cellStyle name="Normal 4 2 3 5 3 2 3" xfId="35403" xr:uid="{00000000-0005-0000-0000-0000AF850000}"/>
    <cellStyle name="Normal 4 2 3 5 3 2 4" xfId="53179" xr:uid="{00000000-0005-0000-0000-0000B0850000}"/>
    <cellStyle name="Normal 4 2 3 5 3 3" xfId="13867" xr:uid="{00000000-0005-0000-0000-0000B1850000}"/>
    <cellStyle name="Normal 4 2 3 5 3 3 2" xfId="35405" xr:uid="{00000000-0005-0000-0000-0000B2850000}"/>
    <cellStyle name="Normal 4 2 3 5 3 4" xfId="35402" xr:uid="{00000000-0005-0000-0000-0000B3850000}"/>
    <cellStyle name="Normal 4 2 3 5 3 5" xfId="46636" xr:uid="{00000000-0005-0000-0000-0000B4850000}"/>
    <cellStyle name="Normal 4 2 3 5 4" xfId="7310" xr:uid="{00000000-0005-0000-0000-0000B5850000}"/>
    <cellStyle name="Normal 4 2 3 5 4 2" xfId="18229" xr:uid="{00000000-0005-0000-0000-0000B6850000}"/>
    <cellStyle name="Normal 4 2 3 5 4 2 2" xfId="35407" xr:uid="{00000000-0005-0000-0000-0000B7850000}"/>
    <cellStyle name="Normal 4 2 3 5 4 3" xfId="35406" xr:uid="{00000000-0005-0000-0000-0000B8850000}"/>
    <cellStyle name="Normal 4 2 3 5 4 4" xfId="50998" xr:uid="{00000000-0005-0000-0000-0000B9850000}"/>
    <cellStyle name="Normal 4 2 3 5 5" xfId="5129" xr:uid="{00000000-0005-0000-0000-0000BA850000}"/>
    <cellStyle name="Normal 4 2 3 5 5 2" xfId="16048" xr:uid="{00000000-0005-0000-0000-0000BB850000}"/>
    <cellStyle name="Normal 4 2 3 5 5 2 2" xfId="35409" xr:uid="{00000000-0005-0000-0000-0000BC850000}"/>
    <cellStyle name="Normal 4 2 3 5 5 3" xfId="35408" xr:uid="{00000000-0005-0000-0000-0000BD850000}"/>
    <cellStyle name="Normal 4 2 3 5 5 4" xfId="48817" xr:uid="{00000000-0005-0000-0000-0000BE850000}"/>
    <cellStyle name="Normal 4 2 3 5 6" xfId="11686" xr:uid="{00000000-0005-0000-0000-0000BF850000}"/>
    <cellStyle name="Normal 4 2 3 5 6 2" xfId="35410" xr:uid="{00000000-0005-0000-0000-0000C0850000}"/>
    <cellStyle name="Normal 4 2 3 5 7" xfId="35391" xr:uid="{00000000-0005-0000-0000-0000C1850000}"/>
    <cellStyle name="Normal 4 2 3 5 8" xfId="44455" xr:uid="{00000000-0005-0000-0000-0000C2850000}"/>
    <cellStyle name="Normal 4 2 3 6" xfId="855" xr:uid="{00000000-0005-0000-0000-0000C3850000}"/>
    <cellStyle name="Normal 4 2 3 6 2" xfId="1954" xr:uid="{00000000-0005-0000-0000-0000C4850000}"/>
    <cellStyle name="Normal 4 2 3 6 2 2" xfId="4137" xr:uid="{00000000-0005-0000-0000-0000C5850000}"/>
    <cellStyle name="Normal 4 2 3 6 2 2 2" xfId="10680" xr:uid="{00000000-0005-0000-0000-0000C6850000}"/>
    <cellStyle name="Normal 4 2 3 6 2 2 2 2" xfId="21599" xr:uid="{00000000-0005-0000-0000-0000C7850000}"/>
    <cellStyle name="Normal 4 2 3 6 2 2 2 2 2" xfId="35415" xr:uid="{00000000-0005-0000-0000-0000C8850000}"/>
    <cellStyle name="Normal 4 2 3 6 2 2 2 3" xfId="35414" xr:uid="{00000000-0005-0000-0000-0000C9850000}"/>
    <cellStyle name="Normal 4 2 3 6 2 2 2 4" xfId="54368" xr:uid="{00000000-0005-0000-0000-0000CA850000}"/>
    <cellStyle name="Normal 4 2 3 6 2 2 3" xfId="15056" xr:uid="{00000000-0005-0000-0000-0000CB850000}"/>
    <cellStyle name="Normal 4 2 3 6 2 2 3 2" xfId="35416" xr:uid="{00000000-0005-0000-0000-0000CC850000}"/>
    <cellStyle name="Normal 4 2 3 6 2 2 4" xfId="35413" xr:uid="{00000000-0005-0000-0000-0000CD850000}"/>
    <cellStyle name="Normal 4 2 3 6 2 2 5" xfId="47825" xr:uid="{00000000-0005-0000-0000-0000CE850000}"/>
    <cellStyle name="Normal 4 2 3 6 2 3" xfId="8499" xr:uid="{00000000-0005-0000-0000-0000CF850000}"/>
    <cellStyle name="Normal 4 2 3 6 2 3 2" xfId="19418" xr:uid="{00000000-0005-0000-0000-0000D0850000}"/>
    <cellStyle name="Normal 4 2 3 6 2 3 2 2" xfId="35418" xr:uid="{00000000-0005-0000-0000-0000D1850000}"/>
    <cellStyle name="Normal 4 2 3 6 2 3 3" xfId="35417" xr:uid="{00000000-0005-0000-0000-0000D2850000}"/>
    <cellStyle name="Normal 4 2 3 6 2 3 4" xfId="52187" xr:uid="{00000000-0005-0000-0000-0000D3850000}"/>
    <cellStyle name="Normal 4 2 3 6 2 4" xfId="6318" xr:uid="{00000000-0005-0000-0000-0000D4850000}"/>
    <cellStyle name="Normal 4 2 3 6 2 4 2" xfId="17237" xr:uid="{00000000-0005-0000-0000-0000D5850000}"/>
    <cellStyle name="Normal 4 2 3 6 2 4 2 2" xfId="35420" xr:uid="{00000000-0005-0000-0000-0000D6850000}"/>
    <cellStyle name="Normal 4 2 3 6 2 4 3" xfId="35419" xr:uid="{00000000-0005-0000-0000-0000D7850000}"/>
    <cellStyle name="Normal 4 2 3 6 2 4 4" xfId="50006" xr:uid="{00000000-0005-0000-0000-0000D8850000}"/>
    <cellStyle name="Normal 4 2 3 6 2 5" xfId="12875" xr:uid="{00000000-0005-0000-0000-0000D9850000}"/>
    <cellStyle name="Normal 4 2 3 6 2 5 2" xfId="35421" xr:uid="{00000000-0005-0000-0000-0000DA850000}"/>
    <cellStyle name="Normal 4 2 3 6 2 6" xfId="35412" xr:uid="{00000000-0005-0000-0000-0000DB850000}"/>
    <cellStyle name="Normal 4 2 3 6 2 7" xfId="45644" xr:uid="{00000000-0005-0000-0000-0000DC850000}"/>
    <cellStyle name="Normal 4 2 3 6 3" xfId="3046" xr:uid="{00000000-0005-0000-0000-0000DD850000}"/>
    <cellStyle name="Normal 4 2 3 6 3 2" xfId="9589" xr:uid="{00000000-0005-0000-0000-0000DE850000}"/>
    <cellStyle name="Normal 4 2 3 6 3 2 2" xfId="20508" xr:uid="{00000000-0005-0000-0000-0000DF850000}"/>
    <cellStyle name="Normal 4 2 3 6 3 2 2 2" xfId="35424" xr:uid="{00000000-0005-0000-0000-0000E0850000}"/>
    <cellStyle name="Normal 4 2 3 6 3 2 3" xfId="35423" xr:uid="{00000000-0005-0000-0000-0000E1850000}"/>
    <cellStyle name="Normal 4 2 3 6 3 2 4" xfId="53277" xr:uid="{00000000-0005-0000-0000-0000E2850000}"/>
    <cellStyle name="Normal 4 2 3 6 3 3" xfId="13965" xr:uid="{00000000-0005-0000-0000-0000E3850000}"/>
    <cellStyle name="Normal 4 2 3 6 3 3 2" xfId="35425" xr:uid="{00000000-0005-0000-0000-0000E4850000}"/>
    <cellStyle name="Normal 4 2 3 6 3 4" xfId="35422" xr:uid="{00000000-0005-0000-0000-0000E5850000}"/>
    <cellStyle name="Normal 4 2 3 6 3 5" xfId="46734" xr:uid="{00000000-0005-0000-0000-0000E6850000}"/>
    <cellStyle name="Normal 4 2 3 6 4" xfId="7408" xr:uid="{00000000-0005-0000-0000-0000E7850000}"/>
    <cellStyle name="Normal 4 2 3 6 4 2" xfId="18327" xr:uid="{00000000-0005-0000-0000-0000E8850000}"/>
    <cellStyle name="Normal 4 2 3 6 4 2 2" xfId="35427" xr:uid="{00000000-0005-0000-0000-0000E9850000}"/>
    <cellStyle name="Normal 4 2 3 6 4 3" xfId="35426" xr:uid="{00000000-0005-0000-0000-0000EA850000}"/>
    <cellStyle name="Normal 4 2 3 6 4 4" xfId="51096" xr:uid="{00000000-0005-0000-0000-0000EB850000}"/>
    <cellStyle name="Normal 4 2 3 6 5" xfId="5227" xr:uid="{00000000-0005-0000-0000-0000EC850000}"/>
    <cellStyle name="Normal 4 2 3 6 5 2" xfId="16146" xr:uid="{00000000-0005-0000-0000-0000ED850000}"/>
    <cellStyle name="Normal 4 2 3 6 5 2 2" xfId="35429" xr:uid="{00000000-0005-0000-0000-0000EE850000}"/>
    <cellStyle name="Normal 4 2 3 6 5 3" xfId="35428" xr:uid="{00000000-0005-0000-0000-0000EF850000}"/>
    <cellStyle name="Normal 4 2 3 6 5 4" xfId="48915" xr:uid="{00000000-0005-0000-0000-0000F0850000}"/>
    <cellStyle name="Normal 4 2 3 6 6" xfId="11784" xr:uid="{00000000-0005-0000-0000-0000F1850000}"/>
    <cellStyle name="Normal 4 2 3 6 6 2" xfId="35430" xr:uid="{00000000-0005-0000-0000-0000F2850000}"/>
    <cellStyle name="Normal 4 2 3 6 7" xfId="35411" xr:uid="{00000000-0005-0000-0000-0000F3850000}"/>
    <cellStyle name="Normal 4 2 3 6 8" xfId="44553" xr:uid="{00000000-0005-0000-0000-0000F4850000}"/>
    <cellStyle name="Normal 4 2 3 7" xfId="967" xr:uid="{00000000-0005-0000-0000-0000F5850000}"/>
    <cellStyle name="Normal 4 2 3 7 2" xfId="2065" xr:uid="{00000000-0005-0000-0000-0000F6850000}"/>
    <cellStyle name="Normal 4 2 3 7 2 2" xfId="4248" xr:uid="{00000000-0005-0000-0000-0000F7850000}"/>
    <cellStyle name="Normal 4 2 3 7 2 2 2" xfId="10791" xr:uid="{00000000-0005-0000-0000-0000F8850000}"/>
    <cellStyle name="Normal 4 2 3 7 2 2 2 2" xfId="21710" xr:uid="{00000000-0005-0000-0000-0000F9850000}"/>
    <cellStyle name="Normal 4 2 3 7 2 2 2 2 2" xfId="35435" xr:uid="{00000000-0005-0000-0000-0000FA850000}"/>
    <cellStyle name="Normal 4 2 3 7 2 2 2 3" xfId="35434" xr:uid="{00000000-0005-0000-0000-0000FB850000}"/>
    <cellStyle name="Normal 4 2 3 7 2 2 2 4" xfId="54479" xr:uid="{00000000-0005-0000-0000-0000FC850000}"/>
    <cellStyle name="Normal 4 2 3 7 2 2 3" xfId="15167" xr:uid="{00000000-0005-0000-0000-0000FD850000}"/>
    <cellStyle name="Normal 4 2 3 7 2 2 3 2" xfId="35436" xr:uid="{00000000-0005-0000-0000-0000FE850000}"/>
    <cellStyle name="Normal 4 2 3 7 2 2 4" xfId="35433" xr:uid="{00000000-0005-0000-0000-0000FF850000}"/>
    <cellStyle name="Normal 4 2 3 7 2 2 5" xfId="47936" xr:uid="{00000000-0005-0000-0000-000000860000}"/>
    <cellStyle name="Normal 4 2 3 7 2 3" xfId="8610" xr:uid="{00000000-0005-0000-0000-000001860000}"/>
    <cellStyle name="Normal 4 2 3 7 2 3 2" xfId="19529" xr:uid="{00000000-0005-0000-0000-000002860000}"/>
    <cellStyle name="Normal 4 2 3 7 2 3 2 2" xfId="35438" xr:uid="{00000000-0005-0000-0000-000003860000}"/>
    <cellStyle name="Normal 4 2 3 7 2 3 3" xfId="35437" xr:uid="{00000000-0005-0000-0000-000004860000}"/>
    <cellStyle name="Normal 4 2 3 7 2 3 4" xfId="52298" xr:uid="{00000000-0005-0000-0000-000005860000}"/>
    <cellStyle name="Normal 4 2 3 7 2 4" xfId="6429" xr:uid="{00000000-0005-0000-0000-000006860000}"/>
    <cellStyle name="Normal 4 2 3 7 2 4 2" xfId="17348" xr:uid="{00000000-0005-0000-0000-000007860000}"/>
    <cellStyle name="Normal 4 2 3 7 2 4 2 2" xfId="35440" xr:uid="{00000000-0005-0000-0000-000008860000}"/>
    <cellStyle name="Normal 4 2 3 7 2 4 3" xfId="35439" xr:uid="{00000000-0005-0000-0000-000009860000}"/>
    <cellStyle name="Normal 4 2 3 7 2 4 4" xfId="50117" xr:uid="{00000000-0005-0000-0000-00000A860000}"/>
    <cellStyle name="Normal 4 2 3 7 2 5" xfId="12986" xr:uid="{00000000-0005-0000-0000-00000B860000}"/>
    <cellStyle name="Normal 4 2 3 7 2 5 2" xfId="35441" xr:uid="{00000000-0005-0000-0000-00000C860000}"/>
    <cellStyle name="Normal 4 2 3 7 2 6" xfId="35432" xr:uid="{00000000-0005-0000-0000-00000D860000}"/>
    <cellStyle name="Normal 4 2 3 7 2 7" xfId="45755" xr:uid="{00000000-0005-0000-0000-00000E860000}"/>
    <cellStyle name="Normal 4 2 3 7 3" xfId="3157" xr:uid="{00000000-0005-0000-0000-00000F860000}"/>
    <cellStyle name="Normal 4 2 3 7 3 2" xfId="9700" xr:uid="{00000000-0005-0000-0000-000010860000}"/>
    <cellStyle name="Normal 4 2 3 7 3 2 2" xfId="20619" xr:uid="{00000000-0005-0000-0000-000011860000}"/>
    <cellStyle name="Normal 4 2 3 7 3 2 2 2" xfId="35444" xr:uid="{00000000-0005-0000-0000-000012860000}"/>
    <cellStyle name="Normal 4 2 3 7 3 2 3" xfId="35443" xr:uid="{00000000-0005-0000-0000-000013860000}"/>
    <cellStyle name="Normal 4 2 3 7 3 2 4" xfId="53388" xr:uid="{00000000-0005-0000-0000-000014860000}"/>
    <cellStyle name="Normal 4 2 3 7 3 3" xfId="14076" xr:uid="{00000000-0005-0000-0000-000015860000}"/>
    <cellStyle name="Normal 4 2 3 7 3 3 2" xfId="35445" xr:uid="{00000000-0005-0000-0000-000016860000}"/>
    <cellStyle name="Normal 4 2 3 7 3 4" xfId="35442" xr:uid="{00000000-0005-0000-0000-000017860000}"/>
    <cellStyle name="Normal 4 2 3 7 3 5" xfId="46845" xr:uid="{00000000-0005-0000-0000-000018860000}"/>
    <cellStyle name="Normal 4 2 3 7 4" xfId="7519" xr:uid="{00000000-0005-0000-0000-000019860000}"/>
    <cellStyle name="Normal 4 2 3 7 4 2" xfId="18438" xr:uid="{00000000-0005-0000-0000-00001A860000}"/>
    <cellStyle name="Normal 4 2 3 7 4 2 2" xfId="35447" xr:uid="{00000000-0005-0000-0000-00001B860000}"/>
    <cellStyle name="Normal 4 2 3 7 4 3" xfId="35446" xr:uid="{00000000-0005-0000-0000-00001C860000}"/>
    <cellStyle name="Normal 4 2 3 7 4 4" xfId="51207" xr:uid="{00000000-0005-0000-0000-00001D860000}"/>
    <cellStyle name="Normal 4 2 3 7 5" xfId="5338" xr:uid="{00000000-0005-0000-0000-00001E860000}"/>
    <cellStyle name="Normal 4 2 3 7 5 2" xfId="16257" xr:uid="{00000000-0005-0000-0000-00001F860000}"/>
    <cellStyle name="Normal 4 2 3 7 5 2 2" xfId="35449" xr:uid="{00000000-0005-0000-0000-000020860000}"/>
    <cellStyle name="Normal 4 2 3 7 5 3" xfId="35448" xr:uid="{00000000-0005-0000-0000-000021860000}"/>
    <cellStyle name="Normal 4 2 3 7 5 4" xfId="49026" xr:uid="{00000000-0005-0000-0000-000022860000}"/>
    <cellStyle name="Normal 4 2 3 7 6" xfId="11895" xr:uid="{00000000-0005-0000-0000-000023860000}"/>
    <cellStyle name="Normal 4 2 3 7 6 2" xfId="35450" xr:uid="{00000000-0005-0000-0000-000024860000}"/>
    <cellStyle name="Normal 4 2 3 7 7" xfId="35431" xr:uid="{00000000-0005-0000-0000-000025860000}"/>
    <cellStyle name="Normal 4 2 3 7 8" xfId="44664" xr:uid="{00000000-0005-0000-0000-000026860000}"/>
    <cellStyle name="Normal 4 2 3 8" xfId="1053" xr:uid="{00000000-0005-0000-0000-000027860000}"/>
    <cellStyle name="Normal 4 2 3 8 2" xfId="2151" xr:uid="{00000000-0005-0000-0000-000028860000}"/>
    <cellStyle name="Normal 4 2 3 8 2 2" xfId="4334" xr:uid="{00000000-0005-0000-0000-000029860000}"/>
    <cellStyle name="Normal 4 2 3 8 2 2 2" xfId="10877" xr:uid="{00000000-0005-0000-0000-00002A860000}"/>
    <cellStyle name="Normal 4 2 3 8 2 2 2 2" xfId="21796" xr:uid="{00000000-0005-0000-0000-00002B860000}"/>
    <cellStyle name="Normal 4 2 3 8 2 2 2 2 2" xfId="35455" xr:uid="{00000000-0005-0000-0000-00002C860000}"/>
    <cellStyle name="Normal 4 2 3 8 2 2 2 3" xfId="35454" xr:uid="{00000000-0005-0000-0000-00002D860000}"/>
    <cellStyle name="Normal 4 2 3 8 2 2 2 4" xfId="54565" xr:uid="{00000000-0005-0000-0000-00002E860000}"/>
    <cellStyle name="Normal 4 2 3 8 2 2 3" xfId="15253" xr:uid="{00000000-0005-0000-0000-00002F860000}"/>
    <cellStyle name="Normal 4 2 3 8 2 2 3 2" xfId="35456" xr:uid="{00000000-0005-0000-0000-000030860000}"/>
    <cellStyle name="Normal 4 2 3 8 2 2 4" xfId="35453" xr:uid="{00000000-0005-0000-0000-000031860000}"/>
    <cellStyle name="Normal 4 2 3 8 2 2 5" xfId="48022" xr:uid="{00000000-0005-0000-0000-000032860000}"/>
    <cellStyle name="Normal 4 2 3 8 2 3" xfId="8696" xr:uid="{00000000-0005-0000-0000-000033860000}"/>
    <cellStyle name="Normal 4 2 3 8 2 3 2" xfId="19615" xr:uid="{00000000-0005-0000-0000-000034860000}"/>
    <cellStyle name="Normal 4 2 3 8 2 3 2 2" xfId="35458" xr:uid="{00000000-0005-0000-0000-000035860000}"/>
    <cellStyle name="Normal 4 2 3 8 2 3 3" xfId="35457" xr:uid="{00000000-0005-0000-0000-000036860000}"/>
    <cellStyle name="Normal 4 2 3 8 2 3 4" xfId="52384" xr:uid="{00000000-0005-0000-0000-000037860000}"/>
    <cellStyle name="Normal 4 2 3 8 2 4" xfId="6515" xr:uid="{00000000-0005-0000-0000-000038860000}"/>
    <cellStyle name="Normal 4 2 3 8 2 4 2" xfId="17434" xr:uid="{00000000-0005-0000-0000-000039860000}"/>
    <cellStyle name="Normal 4 2 3 8 2 4 2 2" xfId="35460" xr:uid="{00000000-0005-0000-0000-00003A860000}"/>
    <cellStyle name="Normal 4 2 3 8 2 4 3" xfId="35459" xr:uid="{00000000-0005-0000-0000-00003B860000}"/>
    <cellStyle name="Normal 4 2 3 8 2 4 4" xfId="50203" xr:uid="{00000000-0005-0000-0000-00003C860000}"/>
    <cellStyle name="Normal 4 2 3 8 2 5" xfId="13072" xr:uid="{00000000-0005-0000-0000-00003D860000}"/>
    <cellStyle name="Normal 4 2 3 8 2 5 2" xfId="35461" xr:uid="{00000000-0005-0000-0000-00003E860000}"/>
    <cellStyle name="Normal 4 2 3 8 2 6" xfId="35452" xr:uid="{00000000-0005-0000-0000-00003F860000}"/>
    <cellStyle name="Normal 4 2 3 8 2 7" xfId="45841" xr:uid="{00000000-0005-0000-0000-000040860000}"/>
    <cellStyle name="Normal 4 2 3 8 3" xfId="3243" xr:uid="{00000000-0005-0000-0000-000041860000}"/>
    <cellStyle name="Normal 4 2 3 8 3 2" xfId="9786" xr:uid="{00000000-0005-0000-0000-000042860000}"/>
    <cellStyle name="Normal 4 2 3 8 3 2 2" xfId="20705" xr:uid="{00000000-0005-0000-0000-000043860000}"/>
    <cellStyle name="Normal 4 2 3 8 3 2 2 2" xfId="35464" xr:uid="{00000000-0005-0000-0000-000044860000}"/>
    <cellStyle name="Normal 4 2 3 8 3 2 3" xfId="35463" xr:uid="{00000000-0005-0000-0000-000045860000}"/>
    <cellStyle name="Normal 4 2 3 8 3 2 4" xfId="53474" xr:uid="{00000000-0005-0000-0000-000046860000}"/>
    <cellStyle name="Normal 4 2 3 8 3 3" xfId="14162" xr:uid="{00000000-0005-0000-0000-000047860000}"/>
    <cellStyle name="Normal 4 2 3 8 3 3 2" xfId="35465" xr:uid="{00000000-0005-0000-0000-000048860000}"/>
    <cellStyle name="Normal 4 2 3 8 3 4" xfId="35462" xr:uid="{00000000-0005-0000-0000-000049860000}"/>
    <cellStyle name="Normal 4 2 3 8 3 5" xfId="46931" xr:uid="{00000000-0005-0000-0000-00004A860000}"/>
    <cellStyle name="Normal 4 2 3 8 4" xfId="7605" xr:uid="{00000000-0005-0000-0000-00004B860000}"/>
    <cellStyle name="Normal 4 2 3 8 4 2" xfId="18524" xr:uid="{00000000-0005-0000-0000-00004C860000}"/>
    <cellStyle name="Normal 4 2 3 8 4 2 2" xfId="35467" xr:uid="{00000000-0005-0000-0000-00004D860000}"/>
    <cellStyle name="Normal 4 2 3 8 4 3" xfId="35466" xr:uid="{00000000-0005-0000-0000-00004E860000}"/>
    <cellStyle name="Normal 4 2 3 8 4 4" xfId="51293" xr:uid="{00000000-0005-0000-0000-00004F860000}"/>
    <cellStyle name="Normal 4 2 3 8 5" xfId="5424" xr:uid="{00000000-0005-0000-0000-000050860000}"/>
    <cellStyle name="Normal 4 2 3 8 5 2" xfId="16343" xr:uid="{00000000-0005-0000-0000-000051860000}"/>
    <cellStyle name="Normal 4 2 3 8 5 2 2" xfId="35469" xr:uid="{00000000-0005-0000-0000-000052860000}"/>
    <cellStyle name="Normal 4 2 3 8 5 3" xfId="35468" xr:uid="{00000000-0005-0000-0000-000053860000}"/>
    <cellStyle name="Normal 4 2 3 8 5 4" xfId="49112" xr:uid="{00000000-0005-0000-0000-000054860000}"/>
    <cellStyle name="Normal 4 2 3 8 6" xfId="11981" xr:uid="{00000000-0005-0000-0000-000055860000}"/>
    <cellStyle name="Normal 4 2 3 8 6 2" xfId="35470" xr:uid="{00000000-0005-0000-0000-000056860000}"/>
    <cellStyle name="Normal 4 2 3 8 7" xfId="35451" xr:uid="{00000000-0005-0000-0000-000057860000}"/>
    <cellStyle name="Normal 4 2 3 8 8" xfId="44750" xr:uid="{00000000-0005-0000-0000-000058860000}"/>
    <cellStyle name="Normal 4 2 3 9" xfId="1151" xr:uid="{00000000-0005-0000-0000-000059860000}"/>
    <cellStyle name="Normal 4 2 3 9 2" xfId="2249" xr:uid="{00000000-0005-0000-0000-00005A860000}"/>
    <cellStyle name="Normal 4 2 3 9 2 2" xfId="4432" xr:uid="{00000000-0005-0000-0000-00005B860000}"/>
    <cellStyle name="Normal 4 2 3 9 2 2 2" xfId="10975" xr:uid="{00000000-0005-0000-0000-00005C860000}"/>
    <cellStyle name="Normal 4 2 3 9 2 2 2 2" xfId="21894" xr:uid="{00000000-0005-0000-0000-00005D860000}"/>
    <cellStyle name="Normal 4 2 3 9 2 2 2 2 2" xfId="35475" xr:uid="{00000000-0005-0000-0000-00005E860000}"/>
    <cellStyle name="Normal 4 2 3 9 2 2 2 3" xfId="35474" xr:uid="{00000000-0005-0000-0000-00005F860000}"/>
    <cellStyle name="Normal 4 2 3 9 2 2 2 4" xfId="54663" xr:uid="{00000000-0005-0000-0000-000060860000}"/>
    <cellStyle name="Normal 4 2 3 9 2 2 3" xfId="15351" xr:uid="{00000000-0005-0000-0000-000061860000}"/>
    <cellStyle name="Normal 4 2 3 9 2 2 3 2" xfId="35476" xr:uid="{00000000-0005-0000-0000-000062860000}"/>
    <cellStyle name="Normal 4 2 3 9 2 2 4" xfId="35473" xr:uid="{00000000-0005-0000-0000-000063860000}"/>
    <cellStyle name="Normal 4 2 3 9 2 2 5" xfId="48120" xr:uid="{00000000-0005-0000-0000-000064860000}"/>
    <cellStyle name="Normal 4 2 3 9 2 3" xfId="8794" xr:uid="{00000000-0005-0000-0000-000065860000}"/>
    <cellStyle name="Normal 4 2 3 9 2 3 2" xfId="19713" xr:uid="{00000000-0005-0000-0000-000066860000}"/>
    <cellStyle name="Normal 4 2 3 9 2 3 2 2" xfId="35478" xr:uid="{00000000-0005-0000-0000-000067860000}"/>
    <cellStyle name="Normal 4 2 3 9 2 3 3" xfId="35477" xr:uid="{00000000-0005-0000-0000-000068860000}"/>
    <cellStyle name="Normal 4 2 3 9 2 3 4" xfId="52482" xr:uid="{00000000-0005-0000-0000-000069860000}"/>
    <cellStyle name="Normal 4 2 3 9 2 4" xfId="6613" xr:uid="{00000000-0005-0000-0000-00006A860000}"/>
    <cellStyle name="Normal 4 2 3 9 2 4 2" xfId="17532" xr:uid="{00000000-0005-0000-0000-00006B860000}"/>
    <cellStyle name="Normal 4 2 3 9 2 4 2 2" xfId="35480" xr:uid="{00000000-0005-0000-0000-00006C860000}"/>
    <cellStyle name="Normal 4 2 3 9 2 4 3" xfId="35479" xr:uid="{00000000-0005-0000-0000-00006D860000}"/>
    <cellStyle name="Normal 4 2 3 9 2 4 4" xfId="50301" xr:uid="{00000000-0005-0000-0000-00006E860000}"/>
    <cellStyle name="Normal 4 2 3 9 2 5" xfId="13170" xr:uid="{00000000-0005-0000-0000-00006F860000}"/>
    <cellStyle name="Normal 4 2 3 9 2 5 2" xfId="35481" xr:uid="{00000000-0005-0000-0000-000070860000}"/>
    <cellStyle name="Normal 4 2 3 9 2 6" xfId="35472" xr:uid="{00000000-0005-0000-0000-000071860000}"/>
    <cellStyle name="Normal 4 2 3 9 2 7" xfId="45939" xr:uid="{00000000-0005-0000-0000-000072860000}"/>
    <cellStyle name="Normal 4 2 3 9 3" xfId="3341" xr:uid="{00000000-0005-0000-0000-000073860000}"/>
    <cellStyle name="Normal 4 2 3 9 3 2" xfId="9884" xr:uid="{00000000-0005-0000-0000-000074860000}"/>
    <cellStyle name="Normal 4 2 3 9 3 2 2" xfId="20803" xr:uid="{00000000-0005-0000-0000-000075860000}"/>
    <cellStyle name="Normal 4 2 3 9 3 2 2 2" xfId="35484" xr:uid="{00000000-0005-0000-0000-000076860000}"/>
    <cellStyle name="Normal 4 2 3 9 3 2 3" xfId="35483" xr:uid="{00000000-0005-0000-0000-000077860000}"/>
    <cellStyle name="Normal 4 2 3 9 3 2 4" xfId="53572" xr:uid="{00000000-0005-0000-0000-000078860000}"/>
    <cellStyle name="Normal 4 2 3 9 3 3" xfId="14260" xr:uid="{00000000-0005-0000-0000-000079860000}"/>
    <cellStyle name="Normal 4 2 3 9 3 3 2" xfId="35485" xr:uid="{00000000-0005-0000-0000-00007A860000}"/>
    <cellStyle name="Normal 4 2 3 9 3 4" xfId="35482" xr:uid="{00000000-0005-0000-0000-00007B860000}"/>
    <cellStyle name="Normal 4 2 3 9 3 5" xfId="47029" xr:uid="{00000000-0005-0000-0000-00007C860000}"/>
    <cellStyle name="Normal 4 2 3 9 4" xfId="7703" xr:uid="{00000000-0005-0000-0000-00007D860000}"/>
    <cellStyle name="Normal 4 2 3 9 4 2" xfId="18622" xr:uid="{00000000-0005-0000-0000-00007E860000}"/>
    <cellStyle name="Normal 4 2 3 9 4 2 2" xfId="35487" xr:uid="{00000000-0005-0000-0000-00007F860000}"/>
    <cellStyle name="Normal 4 2 3 9 4 3" xfId="35486" xr:uid="{00000000-0005-0000-0000-000080860000}"/>
    <cellStyle name="Normal 4 2 3 9 4 4" xfId="51391" xr:uid="{00000000-0005-0000-0000-000081860000}"/>
    <cellStyle name="Normal 4 2 3 9 5" xfId="5522" xr:uid="{00000000-0005-0000-0000-000082860000}"/>
    <cellStyle name="Normal 4 2 3 9 5 2" xfId="16441" xr:uid="{00000000-0005-0000-0000-000083860000}"/>
    <cellStyle name="Normal 4 2 3 9 5 2 2" xfId="35489" xr:uid="{00000000-0005-0000-0000-000084860000}"/>
    <cellStyle name="Normal 4 2 3 9 5 3" xfId="35488" xr:uid="{00000000-0005-0000-0000-000085860000}"/>
    <cellStyle name="Normal 4 2 3 9 5 4" xfId="49210" xr:uid="{00000000-0005-0000-0000-000086860000}"/>
    <cellStyle name="Normal 4 2 3 9 6" xfId="12079" xr:uid="{00000000-0005-0000-0000-000087860000}"/>
    <cellStyle name="Normal 4 2 3 9 6 2" xfId="35490" xr:uid="{00000000-0005-0000-0000-000088860000}"/>
    <cellStyle name="Normal 4 2 3 9 7" xfId="35471" xr:uid="{00000000-0005-0000-0000-000089860000}"/>
    <cellStyle name="Normal 4 2 3 9 8" xfId="44848" xr:uid="{00000000-0005-0000-0000-00008A860000}"/>
    <cellStyle name="Normal 4 2 4" xfId="270" xr:uid="{00000000-0005-0000-0000-00008B860000}"/>
    <cellStyle name="Normal 4 2 4 2" xfId="536" xr:uid="{00000000-0005-0000-0000-00008C860000}"/>
    <cellStyle name="Normal 4 2 4 2 2" xfId="1635" xr:uid="{00000000-0005-0000-0000-00008D860000}"/>
    <cellStyle name="Normal 4 2 4 2 2 2" xfId="3818" xr:uid="{00000000-0005-0000-0000-00008E860000}"/>
    <cellStyle name="Normal 4 2 4 2 2 2 2" xfId="10361" xr:uid="{00000000-0005-0000-0000-00008F860000}"/>
    <cellStyle name="Normal 4 2 4 2 2 2 2 2" xfId="21280" xr:uid="{00000000-0005-0000-0000-000090860000}"/>
    <cellStyle name="Normal 4 2 4 2 2 2 2 2 2" xfId="35496" xr:uid="{00000000-0005-0000-0000-000091860000}"/>
    <cellStyle name="Normal 4 2 4 2 2 2 2 3" xfId="35495" xr:uid="{00000000-0005-0000-0000-000092860000}"/>
    <cellStyle name="Normal 4 2 4 2 2 2 2 4" xfId="54049" xr:uid="{00000000-0005-0000-0000-000093860000}"/>
    <cellStyle name="Normal 4 2 4 2 2 2 3" xfId="14737" xr:uid="{00000000-0005-0000-0000-000094860000}"/>
    <cellStyle name="Normal 4 2 4 2 2 2 3 2" xfId="35497" xr:uid="{00000000-0005-0000-0000-000095860000}"/>
    <cellStyle name="Normal 4 2 4 2 2 2 4" xfId="35494" xr:uid="{00000000-0005-0000-0000-000096860000}"/>
    <cellStyle name="Normal 4 2 4 2 2 2 5" xfId="47506" xr:uid="{00000000-0005-0000-0000-000097860000}"/>
    <cellStyle name="Normal 4 2 4 2 2 3" xfId="8180" xr:uid="{00000000-0005-0000-0000-000098860000}"/>
    <cellStyle name="Normal 4 2 4 2 2 3 2" xfId="19099" xr:uid="{00000000-0005-0000-0000-000099860000}"/>
    <cellStyle name="Normal 4 2 4 2 2 3 2 2" xfId="35499" xr:uid="{00000000-0005-0000-0000-00009A860000}"/>
    <cellStyle name="Normal 4 2 4 2 2 3 3" xfId="35498" xr:uid="{00000000-0005-0000-0000-00009B860000}"/>
    <cellStyle name="Normal 4 2 4 2 2 3 4" xfId="51868" xr:uid="{00000000-0005-0000-0000-00009C860000}"/>
    <cellStyle name="Normal 4 2 4 2 2 4" xfId="5999" xr:uid="{00000000-0005-0000-0000-00009D860000}"/>
    <cellStyle name="Normal 4 2 4 2 2 4 2" xfId="16918" xr:uid="{00000000-0005-0000-0000-00009E860000}"/>
    <cellStyle name="Normal 4 2 4 2 2 4 2 2" xfId="35501" xr:uid="{00000000-0005-0000-0000-00009F860000}"/>
    <cellStyle name="Normal 4 2 4 2 2 4 3" xfId="35500" xr:uid="{00000000-0005-0000-0000-0000A0860000}"/>
    <cellStyle name="Normal 4 2 4 2 2 4 4" xfId="49687" xr:uid="{00000000-0005-0000-0000-0000A1860000}"/>
    <cellStyle name="Normal 4 2 4 2 2 5" xfId="12556" xr:uid="{00000000-0005-0000-0000-0000A2860000}"/>
    <cellStyle name="Normal 4 2 4 2 2 5 2" xfId="35502" xr:uid="{00000000-0005-0000-0000-0000A3860000}"/>
    <cellStyle name="Normal 4 2 4 2 2 6" xfId="35493" xr:uid="{00000000-0005-0000-0000-0000A4860000}"/>
    <cellStyle name="Normal 4 2 4 2 2 7" xfId="45325" xr:uid="{00000000-0005-0000-0000-0000A5860000}"/>
    <cellStyle name="Normal 4 2 4 2 3" xfId="2727" xr:uid="{00000000-0005-0000-0000-0000A6860000}"/>
    <cellStyle name="Normal 4 2 4 2 3 2" xfId="9270" xr:uid="{00000000-0005-0000-0000-0000A7860000}"/>
    <cellStyle name="Normal 4 2 4 2 3 2 2" xfId="20189" xr:uid="{00000000-0005-0000-0000-0000A8860000}"/>
    <cellStyle name="Normal 4 2 4 2 3 2 2 2" xfId="35505" xr:uid="{00000000-0005-0000-0000-0000A9860000}"/>
    <cellStyle name="Normal 4 2 4 2 3 2 3" xfId="35504" xr:uid="{00000000-0005-0000-0000-0000AA860000}"/>
    <cellStyle name="Normal 4 2 4 2 3 2 4" xfId="52958" xr:uid="{00000000-0005-0000-0000-0000AB860000}"/>
    <cellStyle name="Normal 4 2 4 2 3 3" xfId="13646" xr:uid="{00000000-0005-0000-0000-0000AC860000}"/>
    <cellStyle name="Normal 4 2 4 2 3 3 2" xfId="35506" xr:uid="{00000000-0005-0000-0000-0000AD860000}"/>
    <cellStyle name="Normal 4 2 4 2 3 4" xfId="35503" xr:uid="{00000000-0005-0000-0000-0000AE860000}"/>
    <cellStyle name="Normal 4 2 4 2 3 5" xfId="46415" xr:uid="{00000000-0005-0000-0000-0000AF860000}"/>
    <cellStyle name="Normal 4 2 4 2 4" xfId="7089" xr:uid="{00000000-0005-0000-0000-0000B0860000}"/>
    <cellStyle name="Normal 4 2 4 2 4 2" xfId="18008" xr:uid="{00000000-0005-0000-0000-0000B1860000}"/>
    <cellStyle name="Normal 4 2 4 2 4 2 2" xfId="35508" xr:uid="{00000000-0005-0000-0000-0000B2860000}"/>
    <cellStyle name="Normal 4 2 4 2 4 3" xfId="35507" xr:uid="{00000000-0005-0000-0000-0000B3860000}"/>
    <cellStyle name="Normal 4 2 4 2 4 4" xfId="50777" xr:uid="{00000000-0005-0000-0000-0000B4860000}"/>
    <cellStyle name="Normal 4 2 4 2 5" xfId="4908" xr:uid="{00000000-0005-0000-0000-0000B5860000}"/>
    <cellStyle name="Normal 4 2 4 2 5 2" xfId="15827" xr:uid="{00000000-0005-0000-0000-0000B6860000}"/>
    <cellStyle name="Normal 4 2 4 2 5 2 2" xfId="35510" xr:uid="{00000000-0005-0000-0000-0000B7860000}"/>
    <cellStyle name="Normal 4 2 4 2 5 3" xfId="35509" xr:uid="{00000000-0005-0000-0000-0000B8860000}"/>
    <cellStyle name="Normal 4 2 4 2 5 4" xfId="48596" xr:uid="{00000000-0005-0000-0000-0000B9860000}"/>
    <cellStyle name="Normal 4 2 4 2 6" xfId="11465" xr:uid="{00000000-0005-0000-0000-0000BA860000}"/>
    <cellStyle name="Normal 4 2 4 2 6 2" xfId="35511" xr:uid="{00000000-0005-0000-0000-0000BB860000}"/>
    <cellStyle name="Normal 4 2 4 2 7" xfId="35492" xr:uid="{00000000-0005-0000-0000-0000BC860000}"/>
    <cellStyle name="Normal 4 2 4 2 8" xfId="44234" xr:uid="{00000000-0005-0000-0000-0000BD860000}"/>
    <cellStyle name="Normal 4 2 4 3" xfId="1437" xr:uid="{00000000-0005-0000-0000-0000BE860000}"/>
    <cellStyle name="Normal 4 2 4 3 2" xfId="3620" xr:uid="{00000000-0005-0000-0000-0000BF860000}"/>
    <cellStyle name="Normal 4 2 4 3 2 2" xfId="10163" xr:uid="{00000000-0005-0000-0000-0000C0860000}"/>
    <cellStyle name="Normal 4 2 4 3 2 2 2" xfId="21082" xr:uid="{00000000-0005-0000-0000-0000C1860000}"/>
    <cellStyle name="Normal 4 2 4 3 2 2 2 2" xfId="35515" xr:uid="{00000000-0005-0000-0000-0000C2860000}"/>
    <cellStyle name="Normal 4 2 4 3 2 2 3" xfId="35514" xr:uid="{00000000-0005-0000-0000-0000C3860000}"/>
    <cellStyle name="Normal 4 2 4 3 2 2 4" xfId="53851" xr:uid="{00000000-0005-0000-0000-0000C4860000}"/>
    <cellStyle name="Normal 4 2 4 3 2 3" xfId="14539" xr:uid="{00000000-0005-0000-0000-0000C5860000}"/>
    <cellStyle name="Normal 4 2 4 3 2 3 2" xfId="35516" xr:uid="{00000000-0005-0000-0000-0000C6860000}"/>
    <cellStyle name="Normal 4 2 4 3 2 4" xfId="35513" xr:uid="{00000000-0005-0000-0000-0000C7860000}"/>
    <cellStyle name="Normal 4 2 4 3 2 5" xfId="47308" xr:uid="{00000000-0005-0000-0000-0000C8860000}"/>
    <cellStyle name="Normal 4 2 4 3 3" xfId="7982" xr:uid="{00000000-0005-0000-0000-0000C9860000}"/>
    <cellStyle name="Normal 4 2 4 3 3 2" xfId="18901" xr:uid="{00000000-0005-0000-0000-0000CA860000}"/>
    <cellStyle name="Normal 4 2 4 3 3 2 2" xfId="35518" xr:uid="{00000000-0005-0000-0000-0000CB860000}"/>
    <cellStyle name="Normal 4 2 4 3 3 3" xfId="35517" xr:uid="{00000000-0005-0000-0000-0000CC860000}"/>
    <cellStyle name="Normal 4 2 4 3 3 4" xfId="51670" xr:uid="{00000000-0005-0000-0000-0000CD860000}"/>
    <cellStyle name="Normal 4 2 4 3 4" xfId="5801" xr:uid="{00000000-0005-0000-0000-0000CE860000}"/>
    <cellStyle name="Normal 4 2 4 3 4 2" xfId="16720" xr:uid="{00000000-0005-0000-0000-0000CF860000}"/>
    <cellStyle name="Normal 4 2 4 3 4 2 2" xfId="35520" xr:uid="{00000000-0005-0000-0000-0000D0860000}"/>
    <cellStyle name="Normal 4 2 4 3 4 3" xfId="35519" xr:uid="{00000000-0005-0000-0000-0000D1860000}"/>
    <cellStyle name="Normal 4 2 4 3 4 4" xfId="49489" xr:uid="{00000000-0005-0000-0000-0000D2860000}"/>
    <cellStyle name="Normal 4 2 4 3 5" xfId="12358" xr:uid="{00000000-0005-0000-0000-0000D3860000}"/>
    <cellStyle name="Normal 4 2 4 3 5 2" xfId="35521" xr:uid="{00000000-0005-0000-0000-0000D4860000}"/>
    <cellStyle name="Normal 4 2 4 3 6" xfId="35512" xr:uid="{00000000-0005-0000-0000-0000D5860000}"/>
    <cellStyle name="Normal 4 2 4 3 7" xfId="45127" xr:uid="{00000000-0005-0000-0000-0000D6860000}"/>
    <cellStyle name="Normal 4 2 4 4" xfId="2529" xr:uid="{00000000-0005-0000-0000-0000D7860000}"/>
    <cellStyle name="Normal 4 2 4 4 2" xfId="9072" xr:uid="{00000000-0005-0000-0000-0000D8860000}"/>
    <cellStyle name="Normal 4 2 4 4 2 2" xfId="19991" xr:uid="{00000000-0005-0000-0000-0000D9860000}"/>
    <cellStyle name="Normal 4 2 4 4 2 2 2" xfId="35524" xr:uid="{00000000-0005-0000-0000-0000DA860000}"/>
    <cellStyle name="Normal 4 2 4 4 2 3" xfId="35523" xr:uid="{00000000-0005-0000-0000-0000DB860000}"/>
    <cellStyle name="Normal 4 2 4 4 2 4" xfId="52760" xr:uid="{00000000-0005-0000-0000-0000DC860000}"/>
    <cellStyle name="Normal 4 2 4 4 3" xfId="13448" xr:uid="{00000000-0005-0000-0000-0000DD860000}"/>
    <cellStyle name="Normal 4 2 4 4 3 2" xfId="35525" xr:uid="{00000000-0005-0000-0000-0000DE860000}"/>
    <cellStyle name="Normal 4 2 4 4 4" xfId="35522" xr:uid="{00000000-0005-0000-0000-0000DF860000}"/>
    <cellStyle name="Normal 4 2 4 4 5" xfId="46217" xr:uid="{00000000-0005-0000-0000-0000E0860000}"/>
    <cellStyle name="Normal 4 2 4 5" xfId="6891" xr:uid="{00000000-0005-0000-0000-0000E1860000}"/>
    <cellStyle name="Normal 4 2 4 5 2" xfId="17810" xr:uid="{00000000-0005-0000-0000-0000E2860000}"/>
    <cellStyle name="Normal 4 2 4 5 2 2" xfId="35527" xr:uid="{00000000-0005-0000-0000-0000E3860000}"/>
    <cellStyle name="Normal 4 2 4 5 3" xfId="35526" xr:uid="{00000000-0005-0000-0000-0000E4860000}"/>
    <cellStyle name="Normal 4 2 4 5 4" xfId="50579" xr:uid="{00000000-0005-0000-0000-0000E5860000}"/>
    <cellStyle name="Normal 4 2 4 6" xfId="4710" xr:uid="{00000000-0005-0000-0000-0000E6860000}"/>
    <cellStyle name="Normal 4 2 4 6 2" xfId="15629" xr:uid="{00000000-0005-0000-0000-0000E7860000}"/>
    <cellStyle name="Normal 4 2 4 6 2 2" xfId="35529" xr:uid="{00000000-0005-0000-0000-0000E8860000}"/>
    <cellStyle name="Normal 4 2 4 6 3" xfId="35528" xr:uid="{00000000-0005-0000-0000-0000E9860000}"/>
    <cellStyle name="Normal 4 2 4 6 4" xfId="48398" xr:uid="{00000000-0005-0000-0000-0000EA860000}"/>
    <cellStyle name="Normal 4 2 4 7" xfId="11267" xr:uid="{00000000-0005-0000-0000-0000EB860000}"/>
    <cellStyle name="Normal 4 2 4 7 2" xfId="35530" xr:uid="{00000000-0005-0000-0000-0000EC860000}"/>
    <cellStyle name="Normal 4 2 4 8" xfId="35491" xr:uid="{00000000-0005-0000-0000-0000ED860000}"/>
    <cellStyle name="Normal 4 2 4 9" xfId="44036" xr:uid="{00000000-0005-0000-0000-0000EE860000}"/>
    <cellStyle name="Normal 4 2 5" xfId="436" xr:uid="{00000000-0005-0000-0000-0000EF860000}"/>
    <cellStyle name="Normal 4 2 5 2" xfId="1536" xr:uid="{00000000-0005-0000-0000-0000F0860000}"/>
    <cellStyle name="Normal 4 2 5 2 2" xfId="3719" xr:uid="{00000000-0005-0000-0000-0000F1860000}"/>
    <cellStyle name="Normal 4 2 5 2 2 2" xfId="10262" xr:uid="{00000000-0005-0000-0000-0000F2860000}"/>
    <cellStyle name="Normal 4 2 5 2 2 2 2" xfId="21181" xr:uid="{00000000-0005-0000-0000-0000F3860000}"/>
    <cellStyle name="Normal 4 2 5 2 2 2 2 2" xfId="35535" xr:uid="{00000000-0005-0000-0000-0000F4860000}"/>
    <cellStyle name="Normal 4 2 5 2 2 2 3" xfId="35534" xr:uid="{00000000-0005-0000-0000-0000F5860000}"/>
    <cellStyle name="Normal 4 2 5 2 2 2 4" xfId="53950" xr:uid="{00000000-0005-0000-0000-0000F6860000}"/>
    <cellStyle name="Normal 4 2 5 2 2 3" xfId="14638" xr:uid="{00000000-0005-0000-0000-0000F7860000}"/>
    <cellStyle name="Normal 4 2 5 2 2 3 2" xfId="35536" xr:uid="{00000000-0005-0000-0000-0000F8860000}"/>
    <cellStyle name="Normal 4 2 5 2 2 4" xfId="35533" xr:uid="{00000000-0005-0000-0000-0000F9860000}"/>
    <cellStyle name="Normal 4 2 5 2 2 5" xfId="47407" xr:uid="{00000000-0005-0000-0000-0000FA860000}"/>
    <cellStyle name="Normal 4 2 5 2 3" xfId="8081" xr:uid="{00000000-0005-0000-0000-0000FB860000}"/>
    <cellStyle name="Normal 4 2 5 2 3 2" xfId="19000" xr:uid="{00000000-0005-0000-0000-0000FC860000}"/>
    <cellStyle name="Normal 4 2 5 2 3 2 2" xfId="35538" xr:uid="{00000000-0005-0000-0000-0000FD860000}"/>
    <cellStyle name="Normal 4 2 5 2 3 3" xfId="35537" xr:uid="{00000000-0005-0000-0000-0000FE860000}"/>
    <cellStyle name="Normal 4 2 5 2 3 4" xfId="51769" xr:uid="{00000000-0005-0000-0000-0000FF860000}"/>
    <cellStyle name="Normal 4 2 5 2 4" xfId="5900" xr:uid="{00000000-0005-0000-0000-000000870000}"/>
    <cellStyle name="Normal 4 2 5 2 4 2" xfId="16819" xr:uid="{00000000-0005-0000-0000-000001870000}"/>
    <cellStyle name="Normal 4 2 5 2 4 2 2" xfId="35540" xr:uid="{00000000-0005-0000-0000-000002870000}"/>
    <cellStyle name="Normal 4 2 5 2 4 3" xfId="35539" xr:uid="{00000000-0005-0000-0000-000003870000}"/>
    <cellStyle name="Normal 4 2 5 2 4 4" xfId="49588" xr:uid="{00000000-0005-0000-0000-000004870000}"/>
    <cellStyle name="Normal 4 2 5 2 5" xfId="12457" xr:uid="{00000000-0005-0000-0000-000005870000}"/>
    <cellStyle name="Normal 4 2 5 2 5 2" xfId="35541" xr:uid="{00000000-0005-0000-0000-000006870000}"/>
    <cellStyle name="Normal 4 2 5 2 6" xfId="35532" xr:uid="{00000000-0005-0000-0000-000007870000}"/>
    <cellStyle name="Normal 4 2 5 2 7" xfId="45226" xr:uid="{00000000-0005-0000-0000-000008870000}"/>
    <cellStyle name="Normal 4 2 5 3" xfId="2628" xr:uid="{00000000-0005-0000-0000-000009870000}"/>
    <cellStyle name="Normal 4 2 5 3 2" xfId="9171" xr:uid="{00000000-0005-0000-0000-00000A870000}"/>
    <cellStyle name="Normal 4 2 5 3 2 2" xfId="20090" xr:uid="{00000000-0005-0000-0000-00000B870000}"/>
    <cellStyle name="Normal 4 2 5 3 2 2 2" xfId="35544" xr:uid="{00000000-0005-0000-0000-00000C870000}"/>
    <cellStyle name="Normal 4 2 5 3 2 3" xfId="35543" xr:uid="{00000000-0005-0000-0000-00000D870000}"/>
    <cellStyle name="Normal 4 2 5 3 2 4" xfId="52859" xr:uid="{00000000-0005-0000-0000-00000E870000}"/>
    <cellStyle name="Normal 4 2 5 3 3" xfId="13547" xr:uid="{00000000-0005-0000-0000-00000F870000}"/>
    <cellStyle name="Normal 4 2 5 3 3 2" xfId="35545" xr:uid="{00000000-0005-0000-0000-000010870000}"/>
    <cellStyle name="Normal 4 2 5 3 4" xfId="35542" xr:uid="{00000000-0005-0000-0000-000011870000}"/>
    <cellStyle name="Normal 4 2 5 3 5" xfId="46316" xr:uid="{00000000-0005-0000-0000-000012870000}"/>
    <cellStyle name="Normal 4 2 5 4" xfId="6990" xr:uid="{00000000-0005-0000-0000-000013870000}"/>
    <cellStyle name="Normal 4 2 5 4 2" xfId="17909" xr:uid="{00000000-0005-0000-0000-000014870000}"/>
    <cellStyle name="Normal 4 2 5 4 2 2" xfId="35547" xr:uid="{00000000-0005-0000-0000-000015870000}"/>
    <cellStyle name="Normal 4 2 5 4 3" xfId="35546" xr:uid="{00000000-0005-0000-0000-000016870000}"/>
    <cellStyle name="Normal 4 2 5 4 4" xfId="50678" xr:uid="{00000000-0005-0000-0000-000017870000}"/>
    <cellStyle name="Normal 4 2 5 5" xfId="4809" xr:uid="{00000000-0005-0000-0000-000018870000}"/>
    <cellStyle name="Normal 4 2 5 5 2" xfId="15728" xr:uid="{00000000-0005-0000-0000-000019870000}"/>
    <cellStyle name="Normal 4 2 5 5 2 2" xfId="35549" xr:uid="{00000000-0005-0000-0000-00001A870000}"/>
    <cellStyle name="Normal 4 2 5 5 3" xfId="35548" xr:uid="{00000000-0005-0000-0000-00001B870000}"/>
    <cellStyle name="Normal 4 2 5 5 4" xfId="48497" xr:uid="{00000000-0005-0000-0000-00001C870000}"/>
    <cellStyle name="Normal 4 2 5 6" xfId="11366" xr:uid="{00000000-0005-0000-0000-00001D870000}"/>
    <cellStyle name="Normal 4 2 5 6 2" xfId="35550" xr:uid="{00000000-0005-0000-0000-00001E870000}"/>
    <cellStyle name="Normal 4 2 5 7" xfId="35531" xr:uid="{00000000-0005-0000-0000-00001F870000}"/>
    <cellStyle name="Normal 4 2 5 8" xfId="44135" xr:uid="{00000000-0005-0000-0000-000020870000}"/>
    <cellStyle name="Normal 4 2 6" xfId="623" xr:uid="{00000000-0005-0000-0000-000021870000}"/>
    <cellStyle name="Normal 4 2 6 2" xfId="1722" xr:uid="{00000000-0005-0000-0000-000022870000}"/>
    <cellStyle name="Normal 4 2 6 2 2" xfId="3905" xr:uid="{00000000-0005-0000-0000-000023870000}"/>
    <cellStyle name="Normal 4 2 6 2 2 2" xfId="10448" xr:uid="{00000000-0005-0000-0000-000024870000}"/>
    <cellStyle name="Normal 4 2 6 2 2 2 2" xfId="21367" xr:uid="{00000000-0005-0000-0000-000025870000}"/>
    <cellStyle name="Normal 4 2 6 2 2 2 2 2" xfId="35555" xr:uid="{00000000-0005-0000-0000-000026870000}"/>
    <cellStyle name="Normal 4 2 6 2 2 2 3" xfId="35554" xr:uid="{00000000-0005-0000-0000-000027870000}"/>
    <cellStyle name="Normal 4 2 6 2 2 2 4" xfId="54136" xr:uid="{00000000-0005-0000-0000-000028870000}"/>
    <cellStyle name="Normal 4 2 6 2 2 3" xfId="14824" xr:uid="{00000000-0005-0000-0000-000029870000}"/>
    <cellStyle name="Normal 4 2 6 2 2 3 2" xfId="35556" xr:uid="{00000000-0005-0000-0000-00002A870000}"/>
    <cellStyle name="Normal 4 2 6 2 2 4" xfId="35553" xr:uid="{00000000-0005-0000-0000-00002B870000}"/>
    <cellStyle name="Normal 4 2 6 2 2 5" xfId="47593" xr:uid="{00000000-0005-0000-0000-00002C870000}"/>
    <cellStyle name="Normal 4 2 6 2 3" xfId="8267" xr:uid="{00000000-0005-0000-0000-00002D870000}"/>
    <cellStyle name="Normal 4 2 6 2 3 2" xfId="19186" xr:uid="{00000000-0005-0000-0000-00002E870000}"/>
    <cellStyle name="Normal 4 2 6 2 3 2 2" xfId="35558" xr:uid="{00000000-0005-0000-0000-00002F870000}"/>
    <cellStyle name="Normal 4 2 6 2 3 3" xfId="35557" xr:uid="{00000000-0005-0000-0000-000030870000}"/>
    <cellStyle name="Normal 4 2 6 2 3 4" xfId="51955" xr:uid="{00000000-0005-0000-0000-000031870000}"/>
    <cellStyle name="Normal 4 2 6 2 4" xfId="6086" xr:uid="{00000000-0005-0000-0000-000032870000}"/>
    <cellStyle name="Normal 4 2 6 2 4 2" xfId="17005" xr:uid="{00000000-0005-0000-0000-000033870000}"/>
    <cellStyle name="Normal 4 2 6 2 4 2 2" xfId="35560" xr:uid="{00000000-0005-0000-0000-000034870000}"/>
    <cellStyle name="Normal 4 2 6 2 4 3" xfId="35559" xr:uid="{00000000-0005-0000-0000-000035870000}"/>
    <cellStyle name="Normal 4 2 6 2 4 4" xfId="49774" xr:uid="{00000000-0005-0000-0000-000036870000}"/>
    <cellStyle name="Normal 4 2 6 2 5" xfId="12643" xr:uid="{00000000-0005-0000-0000-000037870000}"/>
    <cellStyle name="Normal 4 2 6 2 5 2" xfId="35561" xr:uid="{00000000-0005-0000-0000-000038870000}"/>
    <cellStyle name="Normal 4 2 6 2 6" xfId="35552" xr:uid="{00000000-0005-0000-0000-000039870000}"/>
    <cellStyle name="Normal 4 2 6 2 7" xfId="45412" xr:uid="{00000000-0005-0000-0000-00003A870000}"/>
    <cellStyle name="Normal 4 2 6 3" xfId="2814" xr:uid="{00000000-0005-0000-0000-00003B870000}"/>
    <cellStyle name="Normal 4 2 6 3 2" xfId="9357" xr:uid="{00000000-0005-0000-0000-00003C870000}"/>
    <cellStyle name="Normal 4 2 6 3 2 2" xfId="20276" xr:uid="{00000000-0005-0000-0000-00003D870000}"/>
    <cellStyle name="Normal 4 2 6 3 2 2 2" xfId="35564" xr:uid="{00000000-0005-0000-0000-00003E870000}"/>
    <cellStyle name="Normal 4 2 6 3 2 3" xfId="35563" xr:uid="{00000000-0005-0000-0000-00003F870000}"/>
    <cellStyle name="Normal 4 2 6 3 2 4" xfId="53045" xr:uid="{00000000-0005-0000-0000-000040870000}"/>
    <cellStyle name="Normal 4 2 6 3 3" xfId="13733" xr:uid="{00000000-0005-0000-0000-000041870000}"/>
    <cellStyle name="Normal 4 2 6 3 3 2" xfId="35565" xr:uid="{00000000-0005-0000-0000-000042870000}"/>
    <cellStyle name="Normal 4 2 6 3 4" xfId="35562" xr:uid="{00000000-0005-0000-0000-000043870000}"/>
    <cellStyle name="Normal 4 2 6 3 5" xfId="46502" xr:uid="{00000000-0005-0000-0000-000044870000}"/>
    <cellStyle name="Normal 4 2 6 4" xfId="7176" xr:uid="{00000000-0005-0000-0000-000045870000}"/>
    <cellStyle name="Normal 4 2 6 4 2" xfId="18095" xr:uid="{00000000-0005-0000-0000-000046870000}"/>
    <cellStyle name="Normal 4 2 6 4 2 2" xfId="35567" xr:uid="{00000000-0005-0000-0000-000047870000}"/>
    <cellStyle name="Normal 4 2 6 4 3" xfId="35566" xr:uid="{00000000-0005-0000-0000-000048870000}"/>
    <cellStyle name="Normal 4 2 6 4 4" xfId="50864" xr:uid="{00000000-0005-0000-0000-000049870000}"/>
    <cellStyle name="Normal 4 2 6 5" xfId="4995" xr:uid="{00000000-0005-0000-0000-00004A870000}"/>
    <cellStyle name="Normal 4 2 6 5 2" xfId="15914" xr:uid="{00000000-0005-0000-0000-00004B870000}"/>
    <cellStyle name="Normal 4 2 6 5 2 2" xfId="35569" xr:uid="{00000000-0005-0000-0000-00004C870000}"/>
    <cellStyle name="Normal 4 2 6 5 3" xfId="35568" xr:uid="{00000000-0005-0000-0000-00004D870000}"/>
    <cellStyle name="Normal 4 2 6 5 4" xfId="48683" xr:uid="{00000000-0005-0000-0000-00004E870000}"/>
    <cellStyle name="Normal 4 2 6 6" xfId="11552" xr:uid="{00000000-0005-0000-0000-00004F870000}"/>
    <cellStyle name="Normal 4 2 6 6 2" xfId="35570" xr:uid="{00000000-0005-0000-0000-000050870000}"/>
    <cellStyle name="Normal 4 2 6 7" xfId="35551" xr:uid="{00000000-0005-0000-0000-000051870000}"/>
    <cellStyle name="Normal 4 2 6 8" xfId="44321" xr:uid="{00000000-0005-0000-0000-000052870000}"/>
    <cellStyle name="Normal 4 2 7" xfId="721" xr:uid="{00000000-0005-0000-0000-000053870000}"/>
    <cellStyle name="Normal 4 2 7 2" xfId="1820" xr:uid="{00000000-0005-0000-0000-000054870000}"/>
    <cellStyle name="Normal 4 2 7 2 2" xfId="4003" xr:uid="{00000000-0005-0000-0000-000055870000}"/>
    <cellStyle name="Normal 4 2 7 2 2 2" xfId="10546" xr:uid="{00000000-0005-0000-0000-000056870000}"/>
    <cellStyle name="Normal 4 2 7 2 2 2 2" xfId="21465" xr:uid="{00000000-0005-0000-0000-000057870000}"/>
    <cellStyle name="Normal 4 2 7 2 2 2 2 2" xfId="35575" xr:uid="{00000000-0005-0000-0000-000058870000}"/>
    <cellStyle name="Normal 4 2 7 2 2 2 3" xfId="35574" xr:uid="{00000000-0005-0000-0000-000059870000}"/>
    <cellStyle name="Normal 4 2 7 2 2 2 4" xfId="54234" xr:uid="{00000000-0005-0000-0000-00005A870000}"/>
    <cellStyle name="Normal 4 2 7 2 2 3" xfId="14922" xr:uid="{00000000-0005-0000-0000-00005B870000}"/>
    <cellStyle name="Normal 4 2 7 2 2 3 2" xfId="35576" xr:uid="{00000000-0005-0000-0000-00005C870000}"/>
    <cellStyle name="Normal 4 2 7 2 2 4" xfId="35573" xr:uid="{00000000-0005-0000-0000-00005D870000}"/>
    <cellStyle name="Normal 4 2 7 2 2 5" xfId="47691" xr:uid="{00000000-0005-0000-0000-00005E870000}"/>
    <cellStyle name="Normal 4 2 7 2 3" xfId="8365" xr:uid="{00000000-0005-0000-0000-00005F870000}"/>
    <cellStyle name="Normal 4 2 7 2 3 2" xfId="19284" xr:uid="{00000000-0005-0000-0000-000060870000}"/>
    <cellStyle name="Normal 4 2 7 2 3 2 2" xfId="35578" xr:uid="{00000000-0005-0000-0000-000061870000}"/>
    <cellStyle name="Normal 4 2 7 2 3 3" xfId="35577" xr:uid="{00000000-0005-0000-0000-000062870000}"/>
    <cellStyle name="Normal 4 2 7 2 3 4" xfId="52053" xr:uid="{00000000-0005-0000-0000-000063870000}"/>
    <cellStyle name="Normal 4 2 7 2 4" xfId="6184" xr:uid="{00000000-0005-0000-0000-000064870000}"/>
    <cellStyle name="Normal 4 2 7 2 4 2" xfId="17103" xr:uid="{00000000-0005-0000-0000-000065870000}"/>
    <cellStyle name="Normal 4 2 7 2 4 2 2" xfId="35580" xr:uid="{00000000-0005-0000-0000-000066870000}"/>
    <cellStyle name="Normal 4 2 7 2 4 3" xfId="35579" xr:uid="{00000000-0005-0000-0000-000067870000}"/>
    <cellStyle name="Normal 4 2 7 2 4 4" xfId="49872" xr:uid="{00000000-0005-0000-0000-000068870000}"/>
    <cellStyle name="Normal 4 2 7 2 5" xfId="12741" xr:uid="{00000000-0005-0000-0000-000069870000}"/>
    <cellStyle name="Normal 4 2 7 2 5 2" xfId="35581" xr:uid="{00000000-0005-0000-0000-00006A870000}"/>
    <cellStyle name="Normal 4 2 7 2 6" xfId="35572" xr:uid="{00000000-0005-0000-0000-00006B870000}"/>
    <cellStyle name="Normal 4 2 7 2 7" xfId="45510" xr:uid="{00000000-0005-0000-0000-00006C870000}"/>
    <cellStyle name="Normal 4 2 7 3" xfId="2912" xr:uid="{00000000-0005-0000-0000-00006D870000}"/>
    <cellStyle name="Normal 4 2 7 3 2" xfId="9455" xr:uid="{00000000-0005-0000-0000-00006E870000}"/>
    <cellStyle name="Normal 4 2 7 3 2 2" xfId="20374" xr:uid="{00000000-0005-0000-0000-00006F870000}"/>
    <cellStyle name="Normal 4 2 7 3 2 2 2" xfId="35584" xr:uid="{00000000-0005-0000-0000-000070870000}"/>
    <cellStyle name="Normal 4 2 7 3 2 3" xfId="35583" xr:uid="{00000000-0005-0000-0000-000071870000}"/>
    <cellStyle name="Normal 4 2 7 3 2 4" xfId="53143" xr:uid="{00000000-0005-0000-0000-000072870000}"/>
    <cellStyle name="Normal 4 2 7 3 3" xfId="13831" xr:uid="{00000000-0005-0000-0000-000073870000}"/>
    <cellStyle name="Normal 4 2 7 3 3 2" xfId="35585" xr:uid="{00000000-0005-0000-0000-000074870000}"/>
    <cellStyle name="Normal 4 2 7 3 4" xfId="35582" xr:uid="{00000000-0005-0000-0000-000075870000}"/>
    <cellStyle name="Normal 4 2 7 3 5" xfId="46600" xr:uid="{00000000-0005-0000-0000-000076870000}"/>
    <cellStyle name="Normal 4 2 7 4" xfId="7274" xr:uid="{00000000-0005-0000-0000-000077870000}"/>
    <cellStyle name="Normal 4 2 7 4 2" xfId="18193" xr:uid="{00000000-0005-0000-0000-000078870000}"/>
    <cellStyle name="Normal 4 2 7 4 2 2" xfId="35587" xr:uid="{00000000-0005-0000-0000-000079870000}"/>
    <cellStyle name="Normal 4 2 7 4 3" xfId="35586" xr:uid="{00000000-0005-0000-0000-00007A870000}"/>
    <cellStyle name="Normal 4 2 7 4 4" xfId="50962" xr:uid="{00000000-0005-0000-0000-00007B870000}"/>
    <cellStyle name="Normal 4 2 7 5" xfId="5093" xr:uid="{00000000-0005-0000-0000-00007C870000}"/>
    <cellStyle name="Normal 4 2 7 5 2" xfId="16012" xr:uid="{00000000-0005-0000-0000-00007D870000}"/>
    <cellStyle name="Normal 4 2 7 5 2 2" xfId="35589" xr:uid="{00000000-0005-0000-0000-00007E870000}"/>
    <cellStyle name="Normal 4 2 7 5 3" xfId="35588" xr:uid="{00000000-0005-0000-0000-00007F870000}"/>
    <cellStyle name="Normal 4 2 7 5 4" xfId="48781" xr:uid="{00000000-0005-0000-0000-000080870000}"/>
    <cellStyle name="Normal 4 2 7 6" xfId="11650" xr:uid="{00000000-0005-0000-0000-000081870000}"/>
    <cellStyle name="Normal 4 2 7 6 2" xfId="35590" xr:uid="{00000000-0005-0000-0000-000082870000}"/>
    <cellStyle name="Normal 4 2 7 7" xfId="35571" xr:uid="{00000000-0005-0000-0000-000083870000}"/>
    <cellStyle name="Normal 4 2 7 8" xfId="44419" xr:uid="{00000000-0005-0000-0000-000084870000}"/>
    <cellStyle name="Normal 4 2 8" xfId="819" xr:uid="{00000000-0005-0000-0000-000085870000}"/>
    <cellStyle name="Normal 4 2 8 2" xfId="1918" xr:uid="{00000000-0005-0000-0000-000086870000}"/>
    <cellStyle name="Normal 4 2 8 2 2" xfId="4101" xr:uid="{00000000-0005-0000-0000-000087870000}"/>
    <cellStyle name="Normal 4 2 8 2 2 2" xfId="10644" xr:uid="{00000000-0005-0000-0000-000088870000}"/>
    <cellStyle name="Normal 4 2 8 2 2 2 2" xfId="21563" xr:uid="{00000000-0005-0000-0000-000089870000}"/>
    <cellStyle name="Normal 4 2 8 2 2 2 2 2" xfId="35595" xr:uid="{00000000-0005-0000-0000-00008A870000}"/>
    <cellStyle name="Normal 4 2 8 2 2 2 3" xfId="35594" xr:uid="{00000000-0005-0000-0000-00008B870000}"/>
    <cellStyle name="Normal 4 2 8 2 2 2 4" xfId="54332" xr:uid="{00000000-0005-0000-0000-00008C870000}"/>
    <cellStyle name="Normal 4 2 8 2 2 3" xfId="15020" xr:uid="{00000000-0005-0000-0000-00008D870000}"/>
    <cellStyle name="Normal 4 2 8 2 2 3 2" xfId="35596" xr:uid="{00000000-0005-0000-0000-00008E870000}"/>
    <cellStyle name="Normal 4 2 8 2 2 4" xfId="35593" xr:uid="{00000000-0005-0000-0000-00008F870000}"/>
    <cellStyle name="Normal 4 2 8 2 2 5" xfId="47789" xr:uid="{00000000-0005-0000-0000-000090870000}"/>
    <cellStyle name="Normal 4 2 8 2 3" xfId="8463" xr:uid="{00000000-0005-0000-0000-000091870000}"/>
    <cellStyle name="Normal 4 2 8 2 3 2" xfId="19382" xr:uid="{00000000-0005-0000-0000-000092870000}"/>
    <cellStyle name="Normal 4 2 8 2 3 2 2" xfId="35598" xr:uid="{00000000-0005-0000-0000-000093870000}"/>
    <cellStyle name="Normal 4 2 8 2 3 3" xfId="35597" xr:uid="{00000000-0005-0000-0000-000094870000}"/>
    <cellStyle name="Normal 4 2 8 2 3 4" xfId="52151" xr:uid="{00000000-0005-0000-0000-000095870000}"/>
    <cellStyle name="Normal 4 2 8 2 4" xfId="6282" xr:uid="{00000000-0005-0000-0000-000096870000}"/>
    <cellStyle name="Normal 4 2 8 2 4 2" xfId="17201" xr:uid="{00000000-0005-0000-0000-000097870000}"/>
    <cellStyle name="Normal 4 2 8 2 4 2 2" xfId="35600" xr:uid="{00000000-0005-0000-0000-000098870000}"/>
    <cellStyle name="Normal 4 2 8 2 4 3" xfId="35599" xr:uid="{00000000-0005-0000-0000-000099870000}"/>
    <cellStyle name="Normal 4 2 8 2 4 4" xfId="49970" xr:uid="{00000000-0005-0000-0000-00009A870000}"/>
    <cellStyle name="Normal 4 2 8 2 5" xfId="12839" xr:uid="{00000000-0005-0000-0000-00009B870000}"/>
    <cellStyle name="Normal 4 2 8 2 5 2" xfId="35601" xr:uid="{00000000-0005-0000-0000-00009C870000}"/>
    <cellStyle name="Normal 4 2 8 2 6" xfId="35592" xr:uid="{00000000-0005-0000-0000-00009D870000}"/>
    <cellStyle name="Normal 4 2 8 2 7" xfId="45608" xr:uid="{00000000-0005-0000-0000-00009E870000}"/>
    <cellStyle name="Normal 4 2 8 3" xfId="3010" xr:uid="{00000000-0005-0000-0000-00009F870000}"/>
    <cellStyle name="Normal 4 2 8 3 2" xfId="9553" xr:uid="{00000000-0005-0000-0000-0000A0870000}"/>
    <cellStyle name="Normal 4 2 8 3 2 2" xfId="20472" xr:uid="{00000000-0005-0000-0000-0000A1870000}"/>
    <cellStyle name="Normal 4 2 8 3 2 2 2" xfId="35604" xr:uid="{00000000-0005-0000-0000-0000A2870000}"/>
    <cellStyle name="Normal 4 2 8 3 2 3" xfId="35603" xr:uid="{00000000-0005-0000-0000-0000A3870000}"/>
    <cellStyle name="Normal 4 2 8 3 2 4" xfId="53241" xr:uid="{00000000-0005-0000-0000-0000A4870000}"/>
    <cellStyle name="Normal 4 2 8 3 3" xfId="13929" xr:uid="{00000000-0005-0000-0000-0000A5870000}"/>
    <cellStyle name="Normal 4 2 8 3 3 2" xfId="35605" xr:uid="{00000000-0005-0000-0000-0000A6870000}"/>
    <cellStyle name="Normal 4 2 8 3 4" xfId="35602" xr:uid="{00000000-0005-0000-0000-0000A7870000}"/>
    <cellStyle name="Normal 4 2 8 3 5" xfId="46698" xr:uid="{00000000-0005-0000-0000-0000A8870000}"/>
    <cellStyle name="Normal 4 2 8 4" xfId="7372" xr:uid="{00000000-0005-0000-0000-0000A9870000}"/>
    <cellStyle name="Normal 4 2 8 4 2" xfId="18291" xr:uid="{00000000-0005-0000-0000-0000AA870000}"/>
    <cellStyle name="Normal 4 2 8 4 2 2" xfId="35607" xr:uid="{00000000-0005-0000-0000-0000AB870000}"/>
    <cellStyle name="Normal 4 2 8 4 3" xfId="35606" xr:uid="{00000000-0005-0000-0000-0000AC870000}"/>
    <cellStyle name="Normal 4 2 8 4 4" xfId="51060" xr:uid="{00000000-0005-0000-0000-0000AD870000}"/>
    <cellStyle name="Normal 4 2 8 5" xfId="5191" xr:uid="{00000000-0005-0000-0000-0000AE870000}"/>
    <cellStyle name="Normal 4 2 8 5 2" xfId="16110" xr:uid="{00000000-0005-0000-0000-0000AF870000}"/>
    <cellStyle name="Normal 4 2 8 5 2 2" xfId="35609" xr:uid="{00000000-0005-0000-0000-0000B0870000}"/>
    <cellStyle name="Normal 4 2 8 5 3" xfId="35608" xr:uid="{00000000-0005-0000-0000-0000B1870000}"/>
    <cellStyle name="Normal 4 2 8 5 4" xfId="48879" xr:uid="{00000000-0005-0000-0000-0000B2870000}"/>
    <cellStyle name="Normal 4 2 8 6" xfId="11748" xr:uid="{00000000-0005-0000-0000-0000B3870000}"/>
    <cellStyle name="Normal 4 2 8 6 2" xfId="35610" xr:uid="{00000000-0005-0000-0000-0000B4870000}"/>
    <cellStyle name="Normal 4 2 8 7" xfId="35591" xr:uid="{00000000-0005-0000-0000-0000B5870000}"/>
    <cellStyle name="Normal 4 2 8 8" xfId="44517" xr:uid="{00000000-0005-0000-0000-0000B6870000}"/>
    <cellStyle name="Normal 4 2 9" xfId="931" xr:uid="{00000000-0005-0000-0000-0000B7870000}"/>
    <cellStyle name="Normal 4 2 9 2" xfId="2029" xr:uid="{00000000-0005-0000-0000-0000B8870000}"/>
    <cellStyle name="Normal 4 2 9 2 2" xfId="4212" xr:uid="{00000000-0005-0000-0000-0000B9870000}"/>
    <cellStyle name="Normal 4 2 9 2 2 2" xfId="10755" xr:uid="{00000000-0005-0000-0000-0000BA870000}"/>
    <cellStyle name="Normal 4 2 9 2 2 2 2" xfId="21674" xr:uid="{00000000-0005-0000-0000-0000BB870000}"/>
    <cellStyle name="Normal 4 2 9 2 2 2 2 2" xfId="35615" xr:uid="{00000000-0005-0000-0000-0000BC870000}"/>
    <cellStyle name="Normal 4 2 9 2 2 2 3" xfId="35614" xr:uid="{00000000-0005-0000-0000-0000BD870000}"/>
    <cellStyle name="Normal 4 2 9 2 2 2 4" xfId="54443" xr:uid="{00000000-0005-0000-0000-0000BE870000}"/>
    <cellStyle name="Normal 4 2 9 2 2 3" xfId="15131" xr:uid="{00000000-0005-0000-0000-0000BF870000}"/>
    <cellStyle name="Normal 4 2 9 2 2 3 2" xfId="35616" xr:uid="{00000000-0005-0000-0000-0000C0870000}"/>
    <cellStyle name="Normal 4 2 9 2 2 4" xfId="35613" xr:uid="{00000000-0005-0000-0000-0000C1870000}"/>
    <cellStyle name="Normal 4 2 9 2 2 5" xfId="47900" xr:uid="{00000000-0005-0000-0000-0000C2870000}"/>
    <cellStyle name="Normal 4 2 9 2 3" xfId="8574" xr:uid="{00000000-0005-0000-0000-0000C3870000}"/>
    <cellStyle name="Normal 4 2 9 2 3 2" xfId="19493" xr:uid="{00000000-0005-0000-0000-0000C4870000}"/>
    <cellStyle name="Normal 4 2 9 2 3 2 2" xfId="35618" xr:uid="{00000000-0005-0000-0000-0000C5870000}"/>
    <cellStyle name="Normal 4 2 9 2 3 3" xfId="35617" xr:uid="{00000000-0005-0000-0000-0000C6870000}"/>
    <cellStyle name="Normal 4 2 9 2 3 4" xfId="52262" xr:uid="{00000000-0005-0000-0000-0000C7870000}"/>
    <cellStyle name="Normal 4 2 9 2 4" xfId="6393" xr:uid="{00000000-0005-0000-0000-0000C8870000}"/>
    <cellStyle name="Normal 4 2 9 2 4 2" xfId="17312" xr:uid="{00000000-0005-0000-0000-0000C9870000}"/>
    <cellStyle name="Normal 4 2 9 2 4 2 2" xfId="35620" xr:uid="{00000000-0005-0000-0000-0000CA870000}"/>
    <cellStyle name="Normal 4 2 9 2 4 3" xfId="35619" xr:uid="{00000000-0005-0000-0000-0000CB870000}"/>
    <cellStyle name="Normal 4 2 9 2 4 4" xfId="50081" xr:uid="{00000000-0005-0000-0000-0000CC870000}"/>
    <cellStyle name="Normal 4 2 9 2 5" xfId="12950" xr:uid="{00000000-0005-0000-0000-0000CD870000}"/>
    <cellStyle name="Normal 4 2 9 2 5 2" xfId="35621" xr:uid="{00000000-0005-0000-0000-0000CE870000}"/>
    <cellStyle name="Normal 4 2 9 2 6" xfId="35612" xr:uid="{00000000-0005-0000-0000-0000CF870000}"/>
    <cellStyle name="Normal 4 2 9 2 7" xfId="45719" xr:uid="{00000000-0005-0000-0000-0000D0870000}"/>
    <cellStyle name="Normal 4 2 9 3" xfId="3121" xr:uid="{00000000-0005-0000-0000-0000D1870000}"/>
    <cellStyle name="Normal 4 2 9 3 2" xfId="9664" xr:uid="{00000000-0005-0000-0000-0000D2870000}"/>
    <cellStyle name="Normal 4 2 9 3 2 2" xfId="20583" xr:uid="{00000000-0005-0000-0000-0000D3870000}"/>
    <cellStyle name="Normal 4 2 9 3 2 2 2" xfId="35624" xr:uid="{00000000-0005-0000-0000-0000D4870000}"/>
    <cellStyle name="Normal 4 2 9 3 2 3" xfId="35623" xr:uid="{00000000-0005-0000-0000-0000D5870000}"/>
    <cellStyle name="Normal 4 2 9 3 2 4" xfId="53352" xr:uid="{00000000-0005-0000-0000-0000D6870000}"/>
    <cellStyle name="Normal 4 2 9 3 3" xfId="14040" xr:uid="{00000000-0005-0000-0000-0000D7870000}"/>
    <cellStyle name="Normal 4 2 9 3 3 2" xfId="35625" xr:uid="{00000000-0005-0000-0000-0000D8870000}"/>
    <cellStyle name="Normal 4 2 9 3 4" xfId="35622" xr:uid="{00000000-0005-0000-0000-0000D9870000}"/>
    <cellStyle name="Normal 4 2 9 3 5" xfId="46809" xr:uid="{00000000-0005-0000-0000-0000DA870000}"/>
    <cellStyle name="Normal 4 2 9 4" xfId="7483" xr:uid="{00000000-0005-0000-0000-0000DB870000}"/>
    <cellStyle name="Normal 4 2 9 4 2" xfId="18402" xr:uid="{00000000-0005-0000-0000-0000DC870000}"/>
    <cellStyle name="Normal 4 2 9 4 2 2" xfId="35627" xr:uid="{00000000-0005-0000-0000-0000DD870000}"/>
    <cellStyle name="Normal 4 2 9 4 3" xfId="35626" xr:uid="{00000000-0005-0000-0000-0000DE870000}"/>
    <cellStyle name="Normal 4 2 9 4 4" xfId="51171" xr:uid="{00000000-0005-0000-0000-0000DF870000}"/>
    <cellStyle name="Normal 4 2 9 5" xfId="5302" xr:uid="{00000000-0005-0000-0000-0000E0870000}"/>
    <cellStyle name="Normal 4 2 9 5 2" xfId="16221" xr:uid="{00000000-0005-0000-0000-0000E1870000}"/>
    <cellStyle name="Normal 4 2 9 5 2 2" xfId="35629" xr:uid="{00000000-0005-0000-0000-0000E2870000}"/>
    <cellStyle name="Normal 4 2 9 5 3" xfId="35628" xr:uid="{00000000-0005-0000-0000-0000E3870000}"/>
    <cellStyle name="Normal 4 2 9 5 4" xfId="48990" xr:uid="{00000000-0005-0000-0000-0000E4870000}"/>
    <cellStyle name="Normal 4 2 9 6" xfId="11859" xr:uid="{00000000-0005-0000-0000-0000E5870000}"/>
    <cellStyle name="Normal 4 2 9 6 2" xfId="35630" xr:uid="{00000000-0005-0000-0000-0000E6870000}"/>
    <cellStyle name="Normal 4 2 9 7" xfId="35611" xr:uid="{00000000-0005-0000-0000-0000E7870000}"/>
    <cellStyle name="Normal 4 2 9 8" xfId="44628" xr:uid="{00000000-0005-0000-0000-0000E8870000}"/>
    <cellStyle name="Normal 4 20" xfId="34631" xr:uid="{00000000-0005-0000-0000-0000E9870000}"/>
    <cellStyle name="Normal 4 21" xfId="43920" xr:uid="{00000000-0005-0000-0000-0000EA870000}"/>
    <cellStyle name="Normal 4 22" xfId="54973" xr:uid="{00000000-0005-0000-0000-0000EB870000}"/>
    <cellStyle name="Normal 4 23" xfId="54976" xr:uid="{00000000-0005-0000-0000-0000EC870000}"/>
    <cellStyle name="Normal 4 24" xfId="55276" xr:uid="{00000000-0005-0000-0000-0000ED870000}"/>
    <cellStyle name="Normal 4 25" xfId="55565" xr:uid="{00000000-0005-0000-0000-0000EE870000}"/>
    <cellStyle name="Normal 4 3" xfId="96" xr:uid="{00000000-0005-0000-0000-0000EF870000}"/>
    <cellStyle name="Normal 4 3 10" xfId="1021" xr:uid="{00000000-0005-0000-0000-0000F0870000}"/>
    <cellStyle name="Normal 4 3 10 2" xfId="2119" xr:uid="{00000000-0005-0000-0000-0000F1870000}"/>
    <cellStyle name="Normal 4 3 10 2 2" xfId="4302" xr:uid="{00000000-0005-0000-0000-0000F2870000}"/>
    <cellStyle name="Normal 4 3 10 2 2 2" xfId="10845" xr:uid="{00000000-0005-0000-0000-0000F3870000}"/>
    <cellStyle name="Normal 4 3 10 2 2 2 2" xfId="21764" xr:uid="{00000000-0005-0000-0000-0000F4870000}"/>
    <cellStyle name="Normal 4 3 10 2 2 2 2 2" xfId="35636" xr:uid="{00000000-0005-0000-0000-0000F5870000}"/>
    <cellStyle name="Normal 4 3 10 2 2 2 3" xfId="35635" xr:uid="{00000000-0005-0000-0000-0000F6870000}"/>
    <cellStyle name="Normal 4 3 10 2 2 2 4" xfId="54533" xr:uid="{00000000-0005-0000-0000-0000F7870000}"/>
    <cellStyle name="Normal 4 3 10 2 2 3" xfId="15221" xr:uid="{00000000-0005-0000-0000-0000F8870000}"/>
    <cellStyle name="Normal 4 3 10 2 2 3 2" xfId="35637" xr:uid="{00000000-0005-0000-0000-0000F9870000}"/>
    <cellStyle name="Normal 4 3 10 2 2 4" xfId="35634" xr:uid="{00000000-0005-0000-0000-0000FA870000}"/>
    <cellStyle name="Normal 4 3 10 2 2 5" xfId="47990" xr:uid="{00000000-0005-0000-0000-0000FB870000}"/>
    <cellStyle name="Normal 4 3 10 2 3" xfId="8664" xr:uid="{00000000-0005-0000-0000-0000FC870000}"/>
    <cellStyle name="Normal 4 3 10 2 3 2" xfId="19583" xr:uid="{00000000-0005-0000-0000-0000FD870000}"/>
    <cellStyle name="Normal 4 3 10 2 3 2 2" xfId="35639" xr:uid="{00000000-0005-0000-0000-0000FE870000}"/>
    <cellStyle name="Normal 4 3 10 2 3 3" xfId="35638" xr:uid="{00000000-0005-0000-0000-0000FF870000}"/>
    <cellStyle name="Normal 4 3 10 2 3 4" xfId="52352" xr:uid="{00000000-0005-0000-0000-000000880000}"/>
    <cellStyle name="Normal 4 3 10 2 4" xfId="6483" xr:uid="{00000000-0005-0000-0000-000001880000}"/>
    <cellStyle name="Normal 4 3 10 2 4 2" xfId="17402" xr:uid="{00000000-0005-0000-0000-000002880000}"/>
    <cellStyle name="Normal 4 3 10 2 4 2 2" xfId="35641" xr:uid="{00000000-0005-0000-0000-000003880000}"/>
    <cellStyle name="Normal 4 3 10 2 4 3" xfId="35640" xr:uid="{00000000-0005-0000-0000-000004880000}"/>
    <cellStyle name="Normal 4 3 10 2 4 4" xfId="50171" xr:uid="{00000000-0005-0000-0000-000005880000}"/>
    <cellStyle name="Normal 4 3 10 2 5" xfId="13040" xr:uid="{00000000-0005-0000-0000-000006880000}"/>
    <cellStyle name="Normal 4 3 10 2 5 2" xfId="35642" xr:uid="{00000000-0005-0000-0000-000007880000}"/>
    <cellStyle name="Normal 4 3 10 2 6" xfId="35633" xr:uid="{00000000-0005-0000-0000-000008880000}"/>
    <cellStyle name="Normal 4 3 10 2 7" xfId="45809" xr:uid="{00000000-0005-0000-0000-000009880000}"/>
    <cellStyle name="Normal 4 3 10 3" xfId="3211" xr:uid="{00000000-0005-0000-0000-00000A880000}"/>
    <cellStyle name="Normal 4 3 10 3 2" xfId="9754" xr:uid="{00000000-0005-0000-0000-00000B880000}"/>
    <cellStyle name="Normal 4 3 10 3 2 2" xfId="20673" xr:uid="{00000000-0005-0000-0000-00000C880000}"/>
    <cellStyle name="Normal 4 3 10 3 2 2 2" xfId="35645" xr:uid="{00000000-0005-0000-0000-00000D880000}"/>
    <cellStyle name="Normal 4 3 10 3 2 3" xfId="35644" xr:uid="{00000000-0005-0000-0000-00000E880000}"/>
    <cellStyle name="Normal 4 3 10 3 2 4" xfId="53442" xr:uid="{00000000-0005-0000-0000-00000F880000}"/>
    <cellStyle name="Normal 4 3 10 3 3" xfId="14130" xr:uid="{00000000-0005-0000-0000-000010880000}"/>
    <cellStyle name="Normal 4 3 10 3 3 2" xfId="35646" xr:uid="{00000000-0005-0000-0000-000011880000}"/>
    <cellStyle name="Normal 4 3 10 3 4" xfId="35643" xr:uid="{00000000-0005-0000-0000-000012880000}"/>
    <cellStyle name="Normal 4 3 10 3 5" xfId="46899" xr:uid="{00000000-0005-0000-0000-000013880000}"/>
    <cellStyle name="Normal 4 3 10 4" xfId="7573" xr:uid="{00000000-0005-0000-0000-000014880000}"/>
    <cellStyle name="Normal 4 3 10 4 2" xfId="18492" xr:uid="{00000000-0005-0000-0000-000015880000}"/>
    <cellStyle name="Normal 4 3 10 4 2 2" xfId="35648" xr:uid="{00000000-0005-0000-0000-000016880000}"/>
    <cellStyle name="Normal 4 3 10 4 3" xfId="35647" xr:uid="{00000000-0005-0000-0000-000017880000}"/>
    <cellStyle name="Normal 4 3 10 4 4" xfId="51261" xr:uid="{00000000-0005-0000-0000-000018880000}"/>
    <cellStyle name="Normal 4 3 10 5" xfId="5392" xr:uid="{00000000-0005-0000-0000-000019880000}"/>
    <cellStyle name="Normal 4 3 10 5 2" xfId="16311" xr:uid="{00000000-0005-0000-0000-00001A880000}"/>
    <cellStyle name="Normal 4 3 10 5 2 2" xfId="35650" xr:uid="{00000000-0005-0000-0000-00001B880000}"/>
    <cellStyle name="Normal 4 3 10 5 3" xfId="35649" xr:uid="{00000000-0005-0000-0000-00001C880000}"/>
    <cellStyle name="Normal 4 3 10 5 4" xfId="49080" xr:uid="{00000000-0005-0000-0000-00001D880000}"/>
    <cellStyle name="Normal 4 3 10 6" xfId="11949" xr:uid="{00000000-0005-0000-0000-00001E880000}"/>
    <cellStyle name="Normal 4 3 10 6 2" xfId="35651" xr:uid="{00000000-0005-0000-0000-00001F880000}"/>
    <cellStyle name="Normal 4 3 10 7" xfId="35632" xr:uid="{00000000-0005-0000-0000-000020880000}"/>
    <cellStyle name="Normal 4 3 10 8" xfId="44718" xr:uid="{00000000-0005-0000-0000-000021880000}"/>
    <cellStyle name="Normal 4 3 11" xfId="1119" xr:uid="{00000000-0005-0000-0000-000022880000}"/>
    <cellStyle name="Normal 4 3 11 2" xfId="2217" xr:uid="{00000000-0005-0000-0000-000023880000}"/>
    <cellStyle name="Normal 4 3 11 2 2" xfId="4400" xr:uid="{00000000-0005-0000-0000-000024880000}"/>
    <cellStyle name="Normal 4 3 11 2 2 2" xfId="10943" xr:uid="{00000000-0005-0000-0000-000025880000}"/>
    <cellStyle name="Normal 4 3 11 2 2 2 2" xfId="21862" xr:uid="{00000000-0005-0000-0000-000026880000}"/>
    <cellStyle name="Normal 4 3 11 2 2 2 2 2" xfId="35656" xr:uid="{00000000-0005-0000-0000-000027880000}"/>
    <cellStyle name="Normal 4 3 11 2 2 2 3" xfId="35655" xr:uid="{00000000-0005-0000-0000-000028880000}"/>
    <cellStyle name="Normal 4 3 11 2 2 2 4" xfId="54631" xr:uid="{00000000-0005-0000-0000-000029880000}"/>
    <cellStyle name="Normal 4 3 11 2 2 3" xfId="15319" xr:uid="{00000000-0005-0000-0000-00002A880000}"/>
    <cellStyle name="Normal 4 3 11 2 2 3 2" xfId="35657" xr:uid="{00000000-0005-0000-0000-00002B880000}"/>
    <cellStyle name="Normal 4 3 11 2 2 4" xfId="35654" xr:uid="{00000000-0005-0000-0000-00002C880000}"/>
    <cellStyle name="Normal 4 3 11 2 2 5" xfId="48088" xr:uid="{00000000-0005-0000-0000-00002D880000}"/>
    <cellStyle name="Normal 4 3 11 2 3" xfId="8762" xr:uid="{00000000-0005-0000-0000-00002E880000}"/>
    <cellStyle name="Normal 4 3 11 2 3 2" xfId="19681" xr:uid="{00000000-0005-0000-0000-00002F880000}"/>
    <cellStyle name="Normal 4 3 11 2 3 2 2" xfId="35659" xr:uid="{00000000-0005-0000-0000-000030880000}"/>
    <cellStyle name="Normal 4 3 11 2 3 3" xfId="35658" xr:uid="{00000000-0005-0000-0000-000031880000}"/>
    <cellStyle name="Normal 4 3 11 2 3 4" xfId="52450" xr:uid="{00000000-0005-0000-0000-000032880000}"/>
    <cellStyle name="Normal 4 3 11 2 4" xfId="6581" xr:uid="{00000000-0005-0000-0000-000033880000}"/>
    <cellStyle name="Normal 4 3 11 2 4 2" xfId="17500" xr:uid="{00000000-0005-0000-0000-000034880000}"/>
    <cellStyle name="Normal 4 3 11 2 4 2 2" xfId="35661" xr:uid="{00000000-0005-0000-0000-000035880000}"/>
    <cellStyle name="Normal 4 3 11 2 4 3" xfId="35660" xr:uid="{00000000-0005-0000-0000-000036880000}"/>
    <cellStyle name="Normal 4 3 11 2 4 4" xfId="50269" xr:uid="{00000000-0005-0000-0000-000037880000}"/>
    <cellStyle name="Normal 4 3 11 2 5" xfId="13138" xr:uid="{00000000-0005-0000-0000-000038880000}"/>
    <cellStyle name="Normal 4 3 11 2 5 2" xfId="35662" xr:uid="{00000000-0005-0000-0000-000039880000}"/>
    <cellStyle name="Normal 4 3 11 2 6" xfId="35653" xr:uid="{00000000-0005-0000-0000-00003A880000}"/>
    <cellStyle name="Normal 4 3 11 2 7" xfId="45907" xr:uid="{00000000-0005-0000-0000-00003B880000}"/>
    <cellStyle name="Normal 4 3 11 3" xfId="3309" xr:uid="{00000000-0005-0000-0000-00003C880000}"/>
    <cellStyle name="Normal 4 3 11 3 2" xfId="9852" xr:uid="{00000000-0005-0000-0000-00003D880000}"/>
    <cellStyle name="Normal 4 3 11 3 2 2" xfId="20771" xr:uid="{00000000-0005-0000-0000-00003E880000}"/>
    <cellStyle name="Normal 4 3 11 3 2 2 2" xfId="35665" xr:uid="{00000000-0005-0000-0000-00003F880000}"/>
    <cellStyle name="Normal 4 3 11 3 2 3" xfId="35664" xr:uid="{00000000-0005-0000-0000-000040880000}"/>
    <cellStyle name="Normal 4 3 11 3 2 4" xfId="53540" xr:uid="{00000000-0005-0000-0000-000041880000}"/>
    <cellStyle name="Normal 4 3 11 3 3" xfId="14228" xr:uid="{00000000-0005-0000-0000-000042880000}"/>
    <cellStyle name="Normal 4 3 11 3 3 2" xfId="35666" xr:uid="{00000000-0005-0000-0000-000043880000}"/>
    <cellStyle name="Normal 4 3 11 3 4" xfId="35663" xr:uid="{00000000-0005-0000-0000-000044880000}"/>
    <cellStyle name="Normal 4 3 11 3 5" xfId="46997" xr:uid="{00000000-0005-0000-0000-000045880000}"/>
    <cellStyle name="Normal 4 3 11 4" xfId="7671" xr:uid="{00000000-0005-0000-0000-000046880000}"/>
    <cellStyle name="Normal 4 3 11 4 2" xfId="18590" xr:uid="{00000000-0005-0000-0000-000047880000}"/>
    <cellStyle name="Normal 4 3 11 4 2 2" xfId="35668" xr:uid="{00000000-0005-0000-0000-000048880000}"/>
    <cellStyle name="Normal 4 3 11 4 3" xfId="35667" xr:uid="{00000000-0005-0000-0000-000049880000}"/>
    <cellStyle name="Normal 4 3 11 4 4" xfId="51359" xr:uid="{00000000-0005-0000-0000-00004A880000}"/>
    <cellStyle name="Normal 4 3 11 5" xfId="5490" xr:uid="{00000000-0005-0000-0000-00004B880000}"/>
    <cellStyle name="Normal 4 3 11 5 2" xfId="16409" xr:uid="{00000000-0005-0000-0000-00004C880000}"/>
    <cellStyle name="Normal 4 3 11 5 2 2" xfId="35670" xr:uid="{00000000-0005-0000-0000-00004D880000}"/>
    <cellStyle name="Normal 4 3 11 5 3" xfId="35669" xr:uid="{00000000-0005-0000-0000-00004E880000}"/>
    <cellStyle name="Normal 4 3 11 5 4" xfId="49178" xr:uid="{00000000-0005-0000-0000-00004F880000}"/>
    <cellStyle name="Normal 4 3 11 6" xfId="12047" xr:uid="{00000000-0005-0000-0000-000050880000}"/>
    <cellStyle name="Normal 4 3 11 6 2" xfId="35671" xr:uid="{00000000-0005-0000-0000-000051880000}"/>
    <cellStyle name="Normal 4 3 11 7" xfId="35652" xr:uid="{00000000-0005-0000-0000-000052880000}"/>
    <cellStyle name="Normal 4 3 11 8" xfId="44816" xr:uid="{00000000-0005-0000-0000-000053880000}"/>
    <cellStyle name="Normal 4 3 12" xfId="1223" xr:uid="{00000000-0005-0000-0000-000054880000}"/>
    <cellStyle name="Normal 4 3 12 2" xfId="2321" xr:uid="{00000000-0005-0000-0000-000055880000}"/>
    <cellStyle name="Normal 4 3 12 2 2" xfId="4502" xr:uid="{00000000-0005-0000-0000-000056880000}"/>
    <cellStyle name="Normal 4 3 12 2 2 2" xfId="11045" xr:uid="{00000000-0005-0000-0000-000057880000}"/>
    <cellStyle name="Normal 4 3 12 2 2 2 2" xfId="21964" xr:uid="{00000000-0005-0000-0000-000058880000}"/>
    <cellStyle name="Normal 4 3 12 2 2 2 2 2" xfId="35676" xr:uid="{00000000-0005-0000-0000-000059880000}"/>
    <cellStyle name="Normal 4 3 12 2 2 2 3" xfId="35675" xr:uid="{00000000-0005-0000-0000-00005A880000}"/>
    <cellStyle name="Normal 4 3 12 2 2 2 4" xfId="54733" xr:uid="{00000000-0005-0000-0000-00005B880000}"/>
    <cellStyle name="Normal 4 3 12 2 2 3" xfId="15421" xr:uid="{00000000-0005-0000-0000-00005C880000}"/>
    <cellStyle name="Normal 4 3 12 2 2 3 2" xfId="35677" xr:uid="{00000000-0005-0000-0000-00005D880000}"/>
    <cellStyle name="Normal 4 3 12 2 2 4" xfId="35674" xr:uid="{00000000-0005-0000-0000-00005E880000}"/>
    <cellStyle name="Normal 4 3 12 2 2 5" xfId="48190" xr:uid="{00000000-0005-0000-0000-00005F880000}"/>
    <cellStyle name="Normal 4 3 12 2 3" xfId="8864" xr:uid="{00000000-0005-0000-0000-000060880000}"/>
    <cellStyle name="Normal 4 3 12 2 3 2" xfId="19783" xr:uid="{00000000-0005-0000-0000-000061880000}"/>
    <cellStyle name="Normal 4 3 12 2 3 2 2" xfId="35679" xr:uid="{00000000-0005-0000-0000-000062880000}"/>
    <cellStyle name="Normal 4 3 12 2 3 3" xfId="35678" xr:uid="{00000000-0005-0000-0000-000063880000}"/>
    <cellStyle name="Normal 4 3 12 2 3 4" xfId="52552" xr:uid="{00000000-0005-0000-0000-000064880000}"/>
    <cellStyle name="Normal 4 3 12 2 4" xfId="6683" xr:uid="{00000000-0005-0000-0000-000065880000}"/>
    <cellStyle name="Normal 4 3 12 2 4 2" xfId="17602" xr:uid="{00000000-0005-0000-0000-000066880000}"/>
    <cellStyle name="Normal 4 3 12 2 4 2 2" xfId="35681" xr:uid="{00000000-0005-0000-0000-000067880000}"/>
    <cellStyle name="Normal 4 3 12 2 4 3" xfId="35680" xr:uid="{00000000-0005-0000-0000-000068880000}"/>
    <cellStyle name="Normal 4 3 12 2 4 4" xfId="50371" xr:uid="{00000000-0005-0000-0000-000069880000}"/>
    <cellStyle name="Normal 4 3 12 2 5" xfId="13240" xr:uid="{00000000-0005-0000-0000-00006A880000}"/>
    <cellStyle name="Normal 4 3 12 2 5 2" xfId="35682" xr:uid="{00000000-0005-0000-0000-00006B880000}"/>
    <cellStyle name="Normal 4 3 12 2 6" xfId="35673" xr:uid="{00000000-0005-0000-0000-00006C880000}"/>
    <cellStyle name="Normal 4 3 12 2 7" xfId="46009" xr:uid="{00000000-0005-0000-0000-00006D880000}"/>
    <cellStyle name="Normal 4 3 12 3" xfId="3411" xr:uid="{00000000-0005-0000-0000-00006E880000}"/>
    <cellStyle name="Normal 4 3 12 3 2" xfId="9954" xr:uid="{00000000-0005-0000-0000-00006F880000}"/>
    <cellStyle name="Normal 4 3 12 3 2 2" xfId="20873" xr:uid="{00000000-0005-0000-0000-000070880000}"/>
    <cellStyle name="Normal 4 3 12 3 2 2 2" xfId="35685" xr:uid="{00000000-0005-0000-0000-000071880000}"/>
    <cellStyle name="Normal 4 3 12 3 2 3" xfId="35684" xr:uid="{00000000-0005-0000-0000-000072880000}"/>
    <cellStyle name="Normal 4 3 12 3 2 4" xfId="53642" xr:uid="{00000000-0005-0000-0000-000073880000}"/>
    <cellStyle name="Normal 4 3 12 3 3" xfId="14330" xr:uid="{00000000-0005-0000-0000-000074880000}"/>
    <cellStyle name="Normal 4 3 12 3 3 2" xfId="35686" xr:uid="{00000000-0005-0000-0000-000075880000}"/>
    <cellStyle name="Normal 4 3 12 3 4" xfId="35683" xr:uid="{00000000-0005-0000-0000-000076880000}"/>
    <cellStyle name="Normal 4 3 12 3 5" xfId="47099" xr:uid="{00000000-0005-0000-0000-000077880000}"/>
    <cellStyle name="Normal 4 3 12 4" xfId="7773" xr:uid="{00000000-0005-0000-0000-000078880000}"/>
    <cellStyle name="Normal 4 3 12 4 2" xfId="18692" xr:uid="{00000000-0005-0000-0000-000079880000}"/>
    <cellStyle name="Normal 4 3 12 4 2 2" xfId="35688" xr:uid="{00000000-0005-0000-0000-00007A880000}"/>
    <cellStyle name="Normal 4 3 12 4 3" xfId="35687" xr:uid="{00000000-0005-0000-0000-00007B880000}"/>
    <cellStyle name="Normal 4 3 12 4 4" xfId="51461" xr:uid="{00000000-0005-0000-0000-00007C880000}"/>
    <cellStyle name="Normal 4 3 12 5" xfId="5592" xr:uid="{00000000-0005-0000-0000-00007D880000}"/>
    <cellStyle name="Normal 4 3 12 5 2" xfId="16511" xr:uid="{00000000-0005-0000-0000-00007E880000}"/>
    <cellStyle name="Normal 4 3 12 5 2 2" xfId="35690" xr:uid="{00000000-0005-0000-0000-00007F880000}"/>
    <cellStyle name="Normal 4 3 12 5 3" xfId="35689" xr:uid="{00000000-0005-0000-0000-000080880000}"/>
    <cellStyle name="Normal 4 3 12 5 4" xfId="49280" xr:uid="{00000000-0005-0000-0000-000081880000}"/>
    <cellStyle name="Normal 4 3 12 6" xfId="12149" xr:uid="{00000000-0005-0000-0000-000082880000}"/>
    <cellStyle name="Normal 4 3 12 6 2" xfId="35691" xr:uid="{00000000-0005-0000-0000-000083880000}"/>
    <cellStyle name="Normal 4 3 12 7" xfId="35672" xr:uid="{00000000-0005-0000-0000-000084880000}"/>
    <cellStyle name="Normal 4 3 12 8" xfId="44918" xr:uid="{00000000-0005-0000-0000-000085880000}"/>
    <cellStyle name="Normal 4 3 13" xfId="1342" xr:uid="{00000000-0005-0000-0000-000086880000}"/>
    <cellStyle name="Normal 4 3 13 2" xfId="3525" xr:uid="{00000000-0005-0000-0000-000087880000}"/>
    <cellStyle name="Normal 4 3 13 2 2" xfId="10068" xr:uid="{00000000-0005-0000-0000-000088880000}"/>
    <cellStyle name="Normal 4 3 13 2 2 2" xfId="20987" xr:uid="{00000000-0005-0000-0000-000089880000}"/>
    <cellStyle name="Normal 4 3 13 2 2 2 2" xfId="35695" xr:uid="{00000000-0005-0000-0000-00008A880000}"/>
    <cellStyle name="Normal 4 3 13 2 2 3" xfId="35694" xr:uid="{00000000-0005-0000-0000-00008B880000}"/>
    <cellStyle name="Normal 4 3 13 2 2 4" xfId="53756" xr:uid="{00000000-0005-0000-0000-00008C880000}"/>
    <cellStyle name="Normal 4 3 13 2 3" xfId="14444" xr:uid="{00000000-0005-0000-0000-00008D880000}"/>
    <cellStyle name="Normal 4 3 13 2 3 2" xfId="35696" xr:uid="{00000000-0005-0000-0000-00008E880000}"/>
    <cellStyle name="Normal 4 3 13 2 4" xfId="35693" xr:uid="{00000000-0005-0000-0000-00008F880000}"/>
    <cellStyle name="Normal 4 3 13 2 5" xfId="47213" xr:uid="{00000000-0005-0000-0000-000090880000}"/>
    <cellStyle name="Normal 4 3 13 3" xfId="7887" xr:uid="{00000000-0005-0000-0000-000091880000}"/>
    <cellStyle name="Normal 4 3 13 3 2" xfId="18806" xr:uid="{00000000-0005-0000-0000-000092880000}"/>
    <cellStyle name="Normal 4 3 13 3 2 2" xfId="35698" xr:uid="{00000000-0005-0000-0000-000093880000}"/>
    <cellStyle name="Normal 4 3 13 3 3" xfId="35697" xr:uid="{00000000-0005-0000-0000-000094880000}"/>
    <cellStyle name="Normal 4 3 13 3 4" xfId="51575" xr:uid="{00000000-0005-0000-0000-000095880000}"/>
    <cellStyle name="Normal 4 3 13 4" xfId="5706" xr:uid="{00000000-0005-0000-0000-000096880000}"/>
    <cellStyle name="Normal 4 3 13 4 2" xfId="16625" xr:uid="{00000000-0005-0000-0000-000097880000}"/>
    <cellStyle name="Normal 4 3 13 4 2 2" xfId="35700" xr:uid="{00000000-0005-0000-0000-000098880000}"/>
    <cellStyle name="Normal 4 3 13 4 3" xfId="35699" xr:uid="{00000000-0005-0000-0000-000099880000}"/>
    <cellStyle name="Normal 4 3 13 4 4" xfId="49394" xr:uid="{00000000-0005-0000-0000-00009A880000}"/>
    <cellStyle name="Normal 4 3 13 5" xfId="12263" xr:uid="{00000000-0005-0000-0000-00009B880000}"/>
    <cellStyle name="Normal 4 3 13 5 2" xfId="35701" xr:uid="{00000000-0005-0000-0000-00009C880000}"/>
    <cellStyle name="Normal 4 3 13 6" xfId="35692" xr:uid="{00000000-0005-0000-0000-00009D880000}"/>
    <cellStyle name="Normal 4 3 13 7" xfId="45032" xr:uid="{00000000-0005-0000-0000-00009E880000}"/>
    <cellStyle name="Normal 4 3 14" xfId="2422" xr:uid="{00000000-0005-0000-0000-00009F880000}"/>
    <cellStyle name="Normal 4 3 14 2" xfId="8965" xr:uid="{00000000-0005-0000-0000-0000A0880000}"/>
    <cellStyle name="Normal 4 3 14 2 2" xfId="19884" xr:uid="{00000000-0005-0000-0000-0000A1880000}"/>
    <cellStyle name="Normal 4 3 14 2 2 2" xfId="35704" xr:uid="{00000000-0005-0000-0000-0000A2880000}"/>
    <cellStyle name="Normal 4 3 14 2 3" xfId="35703" xr:uid="{00000000-0005-0000-0000-0000A3880000}"/>
    <cellStyle name="Normal 4 3 14 2 4" xfId="52653" xr:uid="{00000000-0005-0000-0000-0000A4880000}"/>
    <cellStyle name="Normal 4 3 14 3" xfId="13341" xr:uid="{00000000-0005-0000-0000-0000A5880000}"/>
    <cellStyle name="Normal 4 3 14 3 2" xfId="35705" xr:uid="{00000000-0005-0000-0000-0000A6880000}"/>
    <cellStyle name="Normal 4 3 14 4" xfId="35702" xr:uid="{00000000-0005-0000-0000-0000A7880000}"/>
    <cellStyle name="Normal 4 3 14 5" xfId="46110" xr:uid="{00000000-0005-0000-0000-0000A8880000}"/>
    <cellStyle name="Normal 4 3 15" xfId="6784" xr:uid="{00000000-0005-0000-0000-0000A9880000}"/>
    <cellStyle name="Normal 4 3 15 2" xfId="17703" xr:uid="{00000000-0005-0000-0000-0000AA880000}"/>
    <cellStyle name="Normal 4 3 15 2 2" xfId="35707" xr:uid="{00000000-0005-0000-0000-0000AB880000}"/>
    <cellStyle name="Normal 4 3 15 3" xfId="35706" xr:uid="{00000000-0005-0000-0000-0000AC880000}"/>
    <cellStyle name="Normal 4 3 15 4" xfId="50472" xr:uid="{00000000-0005-0000-0000-0000AD880000}"/>
    <cellStyle name="Normal 4 3 16" xfId="4603" xr:uid="{00000000-0005-0000-0000-0000AE880000}"/>
    <cellStyle name="Normal 4 3 16 2" xfId="15522" xr:uid="{00000000-0005-0000-0000-0000AF880000}"/>
    <cellStyle name="Normal 4 3 16 2 2" xfId="35709" xr:uid="{00000000-0005-0000-0000-0000B0880000}"/>
    <cellStyle name="Normal 4 3 16 3" xfId="35708" xr:uid="{00000000-0005-0000-0000-0000B1880000}"/>
    <cellStyle name="Normal 4 3 16 4" xfId="48291" xr:uid="{00000000-0005-0000-0000-0000B2880000}"/>
    <cellStyle name="Normal 4 3 17" xfId="11172" xr:uid="{00000000-0005-0000-0000-0000B3880000}"/>
    <cellStyle name="Normal 4 3 17 2" xfId="35710" xr:uid="{00000000-0005-0000-0000-0000B4880000}"/>
    <cellStyle name="Normal 4 3 18" xfId="35631" xr:uid="{00000000-0005-0000-0000-0000B5880000}"/>
    <cellStyle name="Normal 4 3 19" xfId="43929" xr:uid="{00000000-0005-0000-0000-0000B6880000}"/>
    <cellStyle name="Normal 4 3 2" xfId="117" xr:uid="{00000000-0005-0000-0000-0000B7880000}"/>
    <cellStyle name="Normal 4 3 2 10" xfId="1133" xr:uid="{00000000-0005-0000-0000-0000B8880000}"/>
    <cellStyle name="Normal 4 3 2 10 2" xfId="2231" xr:uid="{00000000-0005-0000-0000-0000B9880000}"/>
    <cellStyle name="Normal 4 3 2 10 2 2" xfId="4414" xr:uid="{00000000-0005-0000-0000-0000BA880000}"/>
    <cellStyle name="Normal 4 3 2 10 2 2 2" xfId="10957" xr:uid="{00000000-0005-0000-0000-0000BB880000}"/>
    <cellStyle name="Normal 4 3 2 10 2 2 2 2" xfId="21876" xr:uid="{00000000-0005-0000-0000-0000BC880000}"/>
    <cellStyle name="Normal 4 3 2 10 2 2 2 2 2" xfId="35716" xr:uid="{00000000-0005-0000-0000-0000BD880000}"/>
    <cellStyle name="Normal 4 3 2 10 2 2 2 3" xfId="35715" xr:uid="{00000000-0005-0000-0000-0000BE880000}"/>
    <cellStyle name="Normal 4 3 2 10 2 2 2 4" xfId="54645" xr:uid="{00000000-0005-0000-0000-0000BF880000}"/>
    <cellStyle name="Normal 4 3 2 10 2 2 3" xfId="15333" xr:uid="{00000000-0005-0000-0000-0000C0880000}"/>
    <cellStyle name="Normal 4 3 2 10 2 2 3 2" xfId="35717" xr:uid="{00000000-0005-0000-0000-0000C1880000}"/>
    <cellStyle name="Normal 4 3 2 10 2 2 4" xfId="35714" xr:uid="{00000000-0005-0000-0000-0000C2880000}"/>
    <cellStyle name="Normal 4 3 2 10 2 2 5" xfId="48102" xr:uid="{00000000-0005-0000-0000-0000C3880000}"/>
    <cellStyle name="Normal 4 3 2 10 2 3" xfId="8776" xr:uid="{00000000-0005-0000-0000-0000C4880000}"/>
    <cellStyle name="Normal 4 3 2 10 2 3 2" xfId="19695" xr:uid="{00000000-0005-0000-0000-0000C5880000}"/>
    <cellStyle name="Normal 4 3 2 10 2 3 2 2" xfId="35719" xr:uid="{00000000-0005-0000-0000-0000C6880000}"/>
    <cellStyle name="Normal 4 3 2 10 2 3 3" xfId="35718" xr:uid="{00000000-0005-0000-0000-0000C7880000}"/>
    <cellStyle name="Normal 4 3 2 10 2 3 4" xfId="52464" xr:uid="{00000000-0005-0000-0000-0000C8880000}"/>
    <cellStyle name="Normal 4 3 2 10 2 4" xfId="6595" xr:uid="{00000000-0005-0000-0000-0000C9880000}"/>
    <cellStyle name="Normal 4 3 2 10 2 4 2" xfId="17514" xr:uid="{00000000-0005-0000-0000-0000CA880000}"/>
    <cellStyle name="Normal 4 3 2 10 2 4 2 2" xfId="35721" xr:uid="{00000000-0005-0000-0000-0000CB880000}"/>
    <cellStyle name="Normal 4 3 2 10 2 4 3" xfId="35720" xr:uid="{00000000-0005-0000-0000-0000CC880000}"/>
    <cellStyle name="Normal 4 3 2 10 2 4 4" xfId="50283" xr:uid="{00000000-0005-0000-0000-0000CD880000}"/>
    <cellStyle name="Normal 4 3 2 10 2 5" xfId="13152" xr:uid="{00000000-0005-0000-0000-0000CE880000}"/>
    <cellStyle name="Normal 4 3 2 10 2 5 2" xfId="35722" xr:uid="{00000000-0005-0000-0000-0000CF880000}"/>
    <cellStyle name="Normal 4 3 2 10 2 6" xfId="35713" xr:uid="{00000000-0005-0000-0000-0000D0880000}"/>
    <cellStyle name="Normal 4 3 2 10 2 7" xfId="45921" xr:uid="{00000000-0005-0000-0000-0000D1880000}"/>
    <cellStyle name="Normal 4 3 2 10 3" xfId="3323" xr:uid="{00000000-0005-0000-0000-0000D2880000}"/>
    <cellStyle name="Normal 4 3 2 10 3 2" xfId="9866" xr:uid="{00000000-0005-0000-0000-0000D3880000}"/>
    <cellStyle name="Normal 4 3 2 10 3 2 2" xfId="20785" xr:uid="{00000000-0005-0000-0000-0000D4880000}"/>
    <cellStyle name="Normal 4 3 2 10 3 2 2 2" xfId="35725" xr:uid="{00000000-0005-0000-0000-0000D5880000}"/>
    <cellStyle name="Normal 4 3 2 10 3 2 3" xfId="35724" xr:uid="{00000000-0005-0000-0000-0000D6880000}"/>
    <cellStyle name="Normal 4 3 2 10 3 2 4" xfId="53554" xr:uid="{00000000-0005-0000-0000-0000D7880000}"/>
    <cellStyle name="Normal 4 3 2 10 3 3" xfId="14242" xr:uid="{00000000-0005-0000-0000-0000D8880000}"/>
    <cellStyle name="Normal 4 3 2 10 3 3 2" xfId="35726" xr:uid="{00000000-0005-0000-0000-0000D9880000}"/>
    <cellStyle name="Normal 4 3 2 10 3 4" xfId="35723" xr:uid="{00000000-0005-0000-0000-0000DA880000}"/>
    <cellStyle name="Normal 4 3 2 10 3 5" xfId="47011" xr:uid="{00000000-0005-0000-0000-0000DB880000}"/>
    <cellStyle name="Normal 4 3 2 10 4" xfId="7685" xr:uid="{00000000-0005-0000-0000-0000DC880000}"/>
    <cellStyle name="Normal 4 3 2 10 4 2" xfId="18604" xr:uid="{00000000-0005-0000-0000-0000DD880000}"/>
    <cellStyle name="Normal 4 3 2 10 4 2 2" xfId="35728" xr:uid="{00000000-0005-0000-0000-0000DE880000}"/>
    <cellStyle name="Normal 4 3 2 10 4 3" xfId="35727" xr:uid="{00000000-0005-0000-0000-0000DF880000}"/>
    <cellStyle name="Normal 4 3 2 10 4 4" xfId="51373" xr:uid="{00000000-0005-0000-0000-0000E0880000}"/>
    <cellStyle name="Normal 4 3 2 10 5" xfId="5504" xr:uid="{00000000-0005-0000-0000-0000E1880000}"/>
    <cellStyle name="Normal 4 3 2 10 5 2" xfId="16423" xr:uid="{00000000-0005-0000-0000-0000E2880000}"/>
    <cellStyle name="Normal 4 3 2 10 5 2 2" xfId="35730" xr:uid="{00000000-0005-0000-0000-0000E3880000}"/>
    <cellStyle name="Normal 4 3 2 10 5 3" xfId="35729" xr:uid="{00000000-0005-0000-0000-0000E4880000}"/>
    <cellStyle name="Normal 4 3 2 10 5 4" xfId="49192" xr:uid="{00000000-0005-0000-0000-0000E5880000}"/>
    <cellStyle name="Normal 4 3 2 10 6" xfId="12061" xr:uid="{00000000-0005-0000-0000-0000E6880000}"/>
    <cellStyle name="Normal 4 3 2 10 6 2" xfId="35731" xr:uid="{00000000-0005-0000-0000-0000E7880000}"/>
    <cellStyle name="Normal 4 3 2 10 7" xfId="35712" xr:uid="{00000000-0005-0000-0000-0000E8880000}"/>
    <cellStyle name="Normal 4 3 2 10 8" xfId="44830" xr:uid="{00000000-0005-0000-0000-0000E9880000}"/>
    <cellStyle name="Normal 4 3 2 11" xfId="1237" xr:uid="{00000000-0005-0000-0000-0000EA880000}"/>
    <cellStyle name="Normal 4 3 2 11 2" xfId="2335" xr:uid="{00000000-0005-0000-0000-0000EB880000}"/>
    <cellStyle name="Normal 4 3 2 11 2 2" xfId="4516" xr:uid="{00000000-0005-0000-0000-0000EC880000}"/>
    <cellStyle name="Normal 4 3 2 11 2 2 2" xfId="11059" xr:uid="{00000000-0005-0000-0000-0000ED880000}"/>
    <cellStyle name="Normal 4 3 2 11 2 2 2 2" xfId="21978" xr:uid="{00000000-0005-0000-0000-0000EE880000}"/>
    <cellStyle name="Normal 4 3 2 11 2 2 2 2 2" xfId="35736" xr:uid="{00000000-0005-0000-0000-0000EF880000}"/>
    <cellStyle name="Normal 4 3 2 11 2 2 2 3" xfId="35735" xr:uid="{00000000-0005-0000-0000-0000F0880000}"/>
    <cellStyle name="Normal 4 3 2 11 2 2 2 4" xfId="54747" xr:uid="{00000000-0005-0000-0000-0000F1880000}"/>
    <cellStyle name="Normal 4 3 2 11 2 2 3" xfId="15435" xr:uid="{00000000-0005-0000-0000-0000F2880000}"/>
    <cellStyle name="Normal 4 3 2 11 2 2 3 2" xfId="35737" xr:uid="{00000000-0005-0000-0000-0000F3880000}"/>
    <cellStyle name="Normal 4 3 2 11 2 2 4" xfId="35734" xr:uid="{00000000-0005-0000-0000-0000F4880000}"/>
    <cellStyle name="Normal 4 3 2 11 2 2 5" xfId="48204" xr:uid="{00000000-0005-0000-0000-0000F5880000}"/>
    <cellStyle name="Normal 4 3 2 11 2 3" xfId="8878" xr:uid="{00000000-0005-0000-0000-0000F6880000}"/>
    <cellStyle name="Normal 4 3 2 11 2 3 2" xfId="19797" xr:uid="{00000000-0005-0000-0000-0000F7880000}"/>
    <cellStyle name="Normal 4 3 2 11 2 3 2 2" xfId="35739" xr:uid="{00000000-0005-0000-0000-0000F8880000}"/>
    <cellStyle name="Normal 4 3 2 11 2 3 3" xfId="35738" xr:uid="{00000000-0005-0000-0000-0000F9880000}"/>
    <cellStyle name="Normal 4 3 2 11 2 3 4" xfId="52566" xr:uid="{00000000-0005-0000-0000-0000FA880000}"/>
    <cellStyle name="Normal 4 3 2 11 2 4" xfId="6697" xr:uid="{00000000-0005-0000-0000-0000FB880000}"/>
    <cellStyle name="Normal 4 3 2 11 2 4 2" xfId="17616" xr:uid="{00000000-0005-0000-0000-0000FC880000}"/>
    <cellStyle name="Normal 4 3 2 11 2 4 2 2" xfId="35741" xr:uid="{00000000-0005-0000-0000-0000FD880000}"/>
    <cellStyle name="Normal 4 3 2 11 2 4 3" xfId="35740" xr:uid="{00000000-0005-0000-0000-0000FE880000}"/>
    <cellStyle name="Normal 4 3 2 11 2 4 4" xfId="50385" xr:uid="{00000000-0005-0000-0000-0000FF880000}"/>
    <cellStyle name="Normal 4 3 2 11 2 5" xfId="13254" xr:uid="{00000000-0005-0000-0000-000000890000}"/>
    <cellStyle name="Normal 4 3 2 11 2 5 2" xfId="35742" xr:uid="{00000000-0005-0000-0000-000001890000}"/>
    <cellStyle name="Normal 4 3 2 11 2 6" xfId="35733" xr:uid="{00000000-0005-0000-0000-000002890000}"/>
    <cellStyle name="Normal 4 3 2 11 2 7" xfId="46023" xr:uid="{00000000-0005-0000-0000-000003890000}"/>
    <cellStyle name="Normal 4 3 2 11 3" xfId="3425" xr:uid="{00000000-0005-0000-0000-000004890000}"/>
    <cellStyle name="Normal 4 3 2 11 3 2" xfId="9968" xr:uid="{00000000-0005-0000-0000-000005890000}"/>
    <cellStyle name="Normal 4 3 2 11 3 2 2" xfId="20887" xr:uid="{00000000-0005-0000-0000-000006890000}"/>
    <cellStyle name="Normal 4 3 2 11 3 2 2 2" xfId="35745" xr:uid="{00000000-0005-0000-0000-000007890000}"/>
    <cellStyle name="Normal 4 3 2 11 3 2 3" xfId="35744" xr:uid="{00000000-0005-0000-0000-000008890000}"/>
    <cellStyle name="Normal 4 3 2 11 3 2 4" xfId="53656" xr:uid="{00000000-0005-0000-0000-000009890000}"/>
    <cellStyle name="Normal 4 3 2 11 3 3" xfId="14344" xr:uid="{00000000-0005-0000-0000-00000A890000}"/>
    <cellStyle name="Normal 4 3 2 11 3 3 2" xfId="35746" xr:uid="{00000000-0005-0000-0000-00000B890000}"/>
    <cellStyle name="Normal 4 3 2 11 3 4" xfId="35743" xr:uid="{00000000-0005-0000-0000-00000C890000}"/>
    <cellStyle name="Normal 4 3 2 11 3 5" xfId="47113" xr:uid="{00000000-0005-0000-0000-00000D890000}"/>
    <cellStyle name="Normal 4 3 2 11 4" xfId="7787" xr:uid="{00000000-0005-0000-0000-00000E890000}"/>
    <cellStyle name="Normal 4 3 2 11 4 2" xfId="18706" xr:uid="{00000000-0005-0000-0000-00000F890000}"/>
    <cellStyle name="Normal 4 3 2 11 4 2 2" xfId="35748" xr:uid="{00000000-0005-0000-0000-000010890000}"/>
    <cellStyle name="Normal 4 3 2 11 4 3" xfId="35747" xr:uid="{00000000-0005-0000-0000-000011890000}"/>
    <cellStyle name="Normal 4 3 2 11 4 4" xfId="51475" xr:uid="{00000000-0005-0000-0000-000012890000}"/>
    <cellStyle name="Normal 4 3 2 11 5" xfId="5606" xr:uid="{00000000-0005-0000-0000-000013890000}"/>
    <cellStyle name="Normal 4 3 2 11 5 2" xfId="16525" xr:uid="{00000000-0005-0000-0000-000014890000}"/>
    <cellStyle name="Normal 4 3 2 11 5 2 2" xfId="35750" xr:uid="{00000000-0005-0000-0000-000015890000}"/>
    <cellStyle name="Normal 4 3 2 11 5 3" xfId="35749" xr:uid="{00000000-0005-0000-0000-000016890000}"/>
    <cellStyle name="Normal 4 3 2 11 5 4" xfId="49294" xr:uid="{00000000-0005-0000-0000-000017890000}"/>
    <cellStyle name="Normal 4 3 2 11 6" xfId="12163" xr:uid="{00000000-0005-0000-0000-000018890000}"/>
    <cellStyle name="Normal 4 3 2 11 6 2" xfId="35751" xr:uid="{00000000-0005-0000-0000-000019890000}"/>
    <cellStyle name="Normal 4 3 2 11 7" xfId="35732" xr:uid="{00000000-0005-0000-0000-00001A890000}"/>
    <cellStyle name="Normal 4 3 2 11 8" xfId="44932" xr:uid="{00000000-0005-0000-0000-00001B890000}"/>
    <cellStyle name="Normal 4 3 2 12" xfId="1356" xr:uid="{00000000-0005-0000-0000-00001C890000}"/>
    <cellStyle name="Normal 4 3 2 12 2" xfId="3539" xr:uid="{00000000-0005-0000-0000-00001D890000}"/>
    <cellStyle name="Normal 4 3 2 12 2 2" xfId="10082" xr:uid="{00000000-0005-0000-0000-00001E890000}"/>
    <cellStyle name="Normal 4 3 2 12 2 2 2" xfId="21001" xr:uid="{00000000-0005-0000-0000-00001F890000}"/>
    <cellStyle name="Normal 4 3 2 12 2 2 2 2" xfId="35755" xr:uid="{00000000-0005-0000-0000-000020890000}"/>
    <cellStyle name="Normal 4 3 2 12 2 2 3" xfId="35754" xr:uid="{00000000-0005-0000-0000-000021890000}"/>
    <cellStyle name="Normal 4 3 2 12 2 2 4" xfId="53770" xr:uid="{00000000-0005-0000-0000-000022890000}"/>
    <cellStyle name="Normal 4 3 2 12 2 3" xfId="14458" xr:uid="{00000000-0005-0000-0000-000023890000}"/>
    <cellStyle name="Normal 4 3 2 12 2 3 2" xfId="35756" xr:uid="{00000000-0005-0000-0000-000024890000}"/>
    <cellStyle name="Normal 4 3 2 12 2 4" xfId="35753" xr:uid="{00000000-0005-0000-0000-000025890000}"/>
    <cellStyle name="Normal 4 3 2 12 2 5" xfId="47227" xr:uid="{00000000-0005-0000-0000-000026890000}"/>
    <cellStyle name="Normal 4 3 2 12 3" xfId="7901" xr:uid="{00000000-0005-0000-0000-000027890000}"/>
    <cellStyle name="Normal 4 3 2 12 3 2" xfId="18820" xr:uid="{00000000-0005-0000-0000-000028890000}"/>
    <cellStyle name="Normal 4 3 2 12 3 2 2" xfId="35758" xr:uid="{00000000-0005-0000-0000-000029890000}"/>
    <cellStyle name="Normal 4 3 2 12 3 3" xfId="35757" xr:uid="{00000000-0005-0000-0000-00002A890000}"/>
    <cellStyle name="Normal 4 3 2 12 3 4" xfId="51589" xr:uid="{00000000-0005-0000-0000-00002B890000}"/>
    <cellStyle name="Normal 4 3 2 12 4" xfId="5720" xr:uid="{00000000-0005-0000-0000-00002C890000}"/>
    <cellStyle name="Normal 4 3 2 12 4 2" xfId="16639" xr:uid="{00000000-0005-0000-0000-00002D890000}"/>
    <cellStyle name="Normal 4 3 2 12 4 2 2" xfId="35760" xr:uid="{00000000-0005-0000-0000-00002E890000}"/>
    <cellStyle name="Normal 4 3 2 12 4 3" xfId="35759" xr:uid="{00000000-0005-0000-0000-00002F890000}"/>
    <cellStyle name="Normal 4 3 2 12 4 4" xfId="49408" xr:uid="{00000000-0005-0000-0000-000030890000}"/>
    <cellStyle name="Normal 4 3 2 12 5" xfId="12277" xr:uid="{00000000-0005-0000-0000-000031890000}"/>
    <cellStyle name="Normal 4 3 2 12 5 2" xfId="35761" xr:uid="{00000000-0005-0000-0000-000032890000}"/>
    <cellStyle name="Normal 4 3 2 12 6" xfId="35752" xr:uid="{00000000-0005-0000-0000-000033890000}"/>
    <cellStyle name="Normal 4 3 2 12 7" xfId="45046" xr:uid="{00000000-0005-0000-0000-000034890000}"/>
    <cellStyle name="Normal 4 3 2 13" xfId="2436" xr:uid="{00000000-0005-0000-0000-000035890000}"/>
    <cellStyle name="Normal 4 3 2 13 2" xfId="8979" xr:uid="{00000000-0005-0000-0000-000036890000}"/>
    <cellStyle name="Normal 4 3 2 13 2 2" xfId="19898" xr:uid="{00000000-0005-0000-0000-000037890000}"/>
    <cellStyle name="Normal 4 3 2 13 2 2 2" xfId="35764" xr:uid="{00000000-0005-0000-0000-000038890000}"/>
    <cellStyle name="Normal 4 3 2 13 2 3" xfId="35763" xr:uid="{00000000-0005-0000-0000-000039890000}"/>
    <cellStyle name="Normal 4 3 2 13 2 4" xfId="52667" xr:uid="{00000000-0005-0000-0000-00003A890000}"/>
    <cellStyle name="Normal 4 3 2 13 3" xfId="13355" xr:uid="{00000000-0005-0000-0000-00003B890000}"/>
    <cellStyle name="Normal 4 3 2 13 3 2" xfId="35765" xr:uid="{00000000-0005-0000-0000-00003C890000}"/>
    <cellStyle name="Normal 4 3 2 13 4" xfId="35762" xr:uid="{00000000-0005-0000-0000-00003D890000}"/>
    <cellStyle name="Normal 4 3 2 13 5" xfId="46124" xr:uid="{00000000-0005-0000-0000-00003E890000}"/>
    <cellStyle name="Normal 4 3 2 14" xfId="6798" xr:uid="{00000000-0005-0000-0000-00003F890000}"/>
    <cellStyle name="Normal 4 3 2 14 2" xfId="17717" xr:uid="{00000000-0005-0000-0000-000040890000}"/>
    <cellStyle name="Normal 4 3 2 14 2 2" xfId="35767" xr:uid="{00000000-0005-0000-0000-000041890000}"/>
    <cellStyle name="Normal 4 3 2 14 3" xfId="35766" xr:uid="{00000000-0005-0000-0000-000042890000}"/>
    <cellStyle name="Normal 4 3 2 14 4" xfId="50486" xr:uid="{00000000-0005-0000-0000-000043890000}"/>
    <cellStyle name="Normal 4 3 2 15" xfId="4617" xr:uid="{00000000-0005-0000-0000-000044890000}"/>
    <cellStyle name="Normal 4 3 2 15 2" xfId="15536" xr:uid="{00000000-0005-0000-0000-000045890000}"/>
    <cellStyle name="Normal 4 3 2 15 2 2" xfId="35769" xr:uid="{00000000-0005-0000-0000-000046890000}"/>
    <cellStyle name="Normal 4 3 2 15 3" xfId="35768" xr:uid="{00000000-0005-0000-0000-000047890000}"/>
    <cellStyle name="Normal 4 3 2 15 4" xfId="48305" xr:uid="{00000000-0005-0000-0000-000048890000}"/>
    <cellStyle name="Normal 4 3 2 16" xfId="11186" xr:uid="{00000000-0005-0000-0000-000049890000}"/>
    <cellStyle name="Normal 4 3 2 16 2" xfId="35770" xr:uid="{00000000-0005-0000-0000-00004A890000}"/>
    <cellStyle name="Normal 4 3 2 17" xfId="35711" xr:uid="{00000000-0005-0000-0000-00004B890000}"/>
    <cellStyle name="Normal 4 3 2 18" xfId="43943" xr:uid="{00000000-0005-0000-0000-00004C890000}"/>
    <cellStyle name="Normal 4 3 2 2" xfId="159" xr:uid="{00000000-0005-0000-0000-00004D890000}"/>
    <cellStyle name="Normal 4 3 2 2 10" xfId="1273" xr:uid="{00000000-0005-0000-0000-00004E890000}"/>
    <cellStyle name="Normal 4 3 2 2 10 2" xfId="2371" xr:uid="{00000000-0005-0000-0000-00004F890000}"/>
    <cellStyle name="Normal 4 3 2 2 10 2 2" xfId="4552" xr:uid="{00000000-0005-0000-0000-000050890000}"/>
    <cellStyle name="Normal 4 3 2 2 10 2 2 2" xfId="11095" xr:uid="{00000000-0005-0000-0000-000051890000}"/>
    <cellStyle name="Normal 4 3 2 2 10 2 2 2 2" xfId="22014" xr:uid="{00000000-0005-0000-0000-000052890000}"/>
    <cellStyle name="Normal 4 3 2 2 10 2 2 2 2 2" xfId="35776" xr:uid="{00000000-0005-0000-0000-000053890000}"/>
    <cellStyle name="Normal 4 3 2 2 10 2 2 2 3" xfId="35775" xr:uid="{00000000-0005-0000-0000-000054890000}"/>
    <cellStyle name="Normal 4 3 2 2 10 2 2 2 4" xfId="54783" xr:uid="{00000000-0005-0000-0000-000055890000}"/>
    <cellStyle name="Normal 4 3 2 2 10 2 2 3" xfId="15471" xr:uid="{00000000-0005-0000-0000-000056890000}"/>
    <cellStyle name="Normal 4 3 2 2 10 2 2 3 2" xfId="35777" xr:uid="{00000000-0005-0000-0000-000057890000}"/>
    <cellStyle name="Normal 4 3 2 2 10 2 2 4" xfId="35774" xr:uid="{00000000-0005-0000-0000-000058890000}"/>
    <cellStyle name="Normal 4 3 2 2 10 2 2 5" xfId="48240" xr:uid="{00000000-0005-0000-0000-000059890000}"/>
    <cellStyle name="Normal 4 3 2 2 10 2 3" xfId="8914" xr:uid="{00000000-0005-0000-0000-00005A890000}"/>
    <cellStyle name="Normal 4 3 2 2 10 2 3 2" xfId="19833" xr:uid="{00000000-0005-0000-0000-00005B890000}"/>
    <cellStyle name="Normal 4 3 2 2 10 2 3 2 2" xfId="35779" xr:uid="{00000000-0005-0000-0000-00005C890000}"/>
    <cellStyle name="Normal 4 3 2 2 10 2 3 3" xfId="35778" xr:uid="{00000000-0005-0000-0000-00005D890000}"/>
    <cellStyle name="Normal 4 3 2 2 10 2 3 4" xfId="52602" xr:uid="{00000000-0005-0000-0000-00005E890000}"/>
    <cellStyle name="Normal 4 3 2 2 10 2 4" xfId="6733" xr:uid="{00000000-0005-0000-0000-00005F890000}"/>
    <cellStyle name="Normal 4 3 2 2 10 2 4 2" xfId="17652" xr:uid="{00000000-0005-0000-0000-000060890000}"/>
    <cellStyle name="Normal 4 3 2 2 10 2 4 2 2" xfId="35781" xr:uid="{00000000-0005-0000-0000-000061890000}"/>
    <cellStyle name="Normal 4 3 2 2 10 2 4 3" xfId="35780" xr:uid="{00000000-0005-0000-0000-000062890000}"/>
    <cellStyle name="Normal 4 3 2 2 10 2 4 4" xfId="50421" xr:uid="{00000000-0005-0000-0000-000063890000}"/>
    <cellStyle name="Normal 4 3 2 2 10 2 5" xfId="13290" xr:uid="{00000000-0005-0000-0000-000064890000}"/>
    <cellStyle name="Normal 4 3 2 2 10 2 5 2" xfId="35782" xr:uid="{00000000-0005-0000-0000-000065890000}"/>
    <cellStyle name="Normal 4 3 2 2 10 2 6" xfId="35773" xr:uid="{00000000-0005-0000-0000-000066890000}"/>
    <cellStyle name="Normal 4 3 2 2 10 2 7" xfId="46059" xr:uid="{00000000-0005-0000-0000-000067890000}"/>
    <cellStyle name="Normal 4 3 2 2 10 3" xfId="3461" xr:uid="{00000000-0005-0000-0000-000068890000}"/>
    <cellStyle name="Normal 4 3 2 2 10 3 2" xfId="10004" xr:uid="{00000000-0005-0000-0000-000069890000}"/>
    <cellStyle name="Normal 4 3 2 2 10 3 2 2" xfId="20923" xr:uid="{00000000-0005-0000-0000-00006A890000}"/>
    <cellStyle name="Normal 4 3 2 2 10 3 2 2 2" xfId="35785" xr:uid="{00000000-0005-0000-0000-00006B890000}"/>
    <cellStyle name="Normal 4 3 2 2 10 3 2 3" xfId="35784" xr:uid="{00000000-0005-0000-0000-00006C890000}"/>
    <cellStyle name="Normal 4 3 2 2 10 3 2 4" xfId="53692" xr:uid="{00000000-0005-0000-0000-00006D890000}"/>
    <cellStyle name="Normal 4 3 2 2 10 3 3" xfId="14380" xr:uid="{00000000-0005-0000-0000-00006E890000}"/>
    <cellStyle name="Normal 4 3 2 2 10 3 3 2" xfId="35786" xr:uid="{00000000-0005-0000-0000-00006F890000}"/>
    <cellStyle name="Normal 4 3 2 2 10 3 4" xfId="35783" xr:uid="{00000000-0005-0000-0000-000070890000}"/>
    <cellStyle name="Normal 4 3 2 2 10 3 5" xfId="47149" xr:uid="{00000000-0005-0000-0000-000071890000}"/>
    <cellStyle name="Normal 4 3 2 2 10 4" xfId="7823" xr:uid="{00000000-0005-0000-0000-000072890000}"/>
    <cellStyle name="Normal 4 3 2 2 10 4 2" xfId="18742" xr:uid="{00000000-0005-0000-0000-000073890000}"/>
    <cellStyle name="Normal 4 3 2 2 10 4 2 2" xfId="35788" xr:uid="{00000000-0005-0000-0000-000074890000}"/>
    <cellStyle name="Normal 4 3 2 2 10 4 3" xfId="35787" xr:uid="{00000000-0005-0000-0000-000075890000}"/>
    <cellStyle name="Normal 4 3 2 2 10 4 4" xfId="51511" xr:uid="{00000000-0005-0000-0000-000076890000}"/>
    <cellStyle name="Normal 4 3 2 2 10 5" xfId="5642" xr:uid="{00000000-0005-0000-0000-000077890000}"/>
    <cellStyle name="Normal 4 3 2 2 10 5 2" xfId="16561" xr:uid="{00000000-0005-0000-0000-000078890000}"/>
    <cellStyle name="Normal 4 3 2 2 10 5 2 2" xfId="35790" xr:uid="{00000000-0005-0000-0000-000079890000}"/>
    <cellStyle name="Normal 4 3 2 2 10 5 3" xfId="35789" xr:uid="{00000000-0005-0000-0000-00007A890000}"/>
    <cellStyle name="Normal 4 3 2 2 10 5 4" xfId="49330" xr:uid="{00000000-0005-0000-0000-00007B890000}"/>
    <cellStyle name="Normal 4 3 2 2 10 6" xfId="12199" xr:uid="{00000000-0005-0000-0000-00007C890000}"/>
    <cellStyle name="Normal 4 3 2 2 10 6 2" xfId="35791" xr:uid="{00000000-0005-0000-0000-00007D890000}"/>
    <cellStyle name="Normal 4 3 2 2 10 7" xfId="35772" xr:uid="{00000000-0005-0000-0000-00007E890000}"/>
    <cellStyle name="Normal 4 3 2 2 10 8" xfId="44968" xr:uid="{00000000-0005-0000-0000-00007F890000}"/>
    <cellStyle name="Normal 4 3 2 2 11" xfId="1392" xr:uid="{00000000-0005-0000-0000-000080890000}"/>
    <cellStyle name="Normal 4 3 2 2 11 2" xfId="3575" xr:uid="{00000000-0005-0000-0000-000081890000}"/>
    <cellStyle name="Normal 4 3 2 2 11 2 2" xfId="10118" xr:uid="{00000000-0005-0000-0000-000082890000}"/>
    <cellStyle name="Normal 4 3 2 2 11 2 2 2" xfId="21037" xr:uid="{00000000-0005-0000-0000-000083890000}"/>
    <cellStyle name="Normal 4 3 2 2 11 2 2 2 2" xfId="35795" xr:uid="{00000000-0005-0000-0000-000084890000}"/>
    <cellStyle name="Normal 4 3 2 2 11 2 2 3" xfId="35794" xr:uid="{00000000-0005-0000-0000-000085890000}"/>
    <cellStyle name="Normal 4 3 2 2 11 2 2 4" xfId="53806" xr:uid="{00000000-0005-0000-0000-000086890000}"/>
    <cellStyle name="Normal 4 3 2 2 11 2 3" xfId="14494" xr:uid="{00000000-0005-0000-0000-000087890000}"/>
    <cellStyle name="Normal 4 3 2 2 11 2 3 2" xfId="35796" xr:uid="{00000000-0005-0000-0000-000088890000}"/>
    <cellStyle name="Normal 4 3 2 2 11 2 4" xfId="35793" xr:uid="{00000000-0005-0000-0000-000089890000}"/>
    <cellStyle name="Normal 4 3 2 2 11 2 5" xfId="47263" xr:uid="{00000000-0005-0000-0000-00008A890000}"/>
    <cellStyle name="Normal 4 3 2 2 11 3" xfId="7937" xr:uid="{00000000-0005-0000-0000-00008B890000}"/>
    <cellStyle name="Normal 4 3 2 2 11 3 2" xfId="18856" xr:uid="{00000000-0005-0000-0000-00008C890000}"/>
    <cellStyle name="Normal 4 3 2 2 11 3 2 2" xfId="35798" xr:uid="{00000000-0005-0000-0000-00008D890000}"/>
    <cellStyle name="Normal 4 3 2 2 11 3 3" xfId="35797" xr:uid="{00000000-0005-0000-0000-00008E890000}"/>
    <cellStyle name="Normal 4 3 2 2 11 3 4" xfId="51625" xr:uid="{00000000-0005-0000-0000-00008F890000}"/>
    <cellStyle name="Normal 4 3 2 2 11 4" xfId="5756" xr:uid="{00000000-0005-0000-0000-000090890000}"/>
    <cellStyle name="Normal 4 3 2 2 11 4 2" xfId="16675" xr:uid="{00000000-0005-0000-0000-000091890000}"/>
    <cellStyle name="Normal 4 3 2 2 11 4 2 2" xfId="35800" xr:uid="{00000000-0005-0000-0000-000092890000}"/>
    <cellStyle name="Normal 4 3 2 2 11 4 3" xfId="35799" xr:uid="{00000000-0005-0000-0000-000093890000}"/>
    <cellStyle name="Normal 4 3 2 2 11 4 4" xfId="49444" xr:uid="{00000000-0005-0000-0000-000094890000}"/>
    <cellStyle name="Normal 4 3 2 2 11 5" xfId="12313" xr:uid="{00000000-0005-0000-0000-000095890000}"/>
    <cellStyle name="Normal 4 3 2 2 11 5 2" xfId="35801" xr:uid="{00000000-0005-0000-0000-000096890000}"/>
    <cellStyle name="Normal 4 3 2 2 11 6" xfId="35792" xr:uid="{00000000-0005-0000-0000-000097890000}"/>
    <cellStyle name="Normal 4 3 2 2 11 7" xfId="45082" xr:uid="{00000000-0005-0000-0000-000098890000}"/>
    <cellStyle name="Normal 4 3 2 2 12" xfId="2472" xr:uid="{00000000-0005-0000-0000-000099890000}"/>
    <cellStyle name="Normal 4 3 2 2 12 2" xfId="9015" xr:uid="{00000000-0005-0000-0000-00009A890000}"/>
    <cellStyle name="Normal 4 3 2 2 12 2 2" xfId="19934" xr:uid="{00000000-0005-0000-0000-00009B890000}"/>
    <cellStyle name="Normal 4 3 2 2 12 2 2 2" xfId="35804" xr:uid="{00000000-0005-0000-0000-00009C890000}"/>
    <cellStyle name="Normal 4 3 2 2 12 2 3" xfId="35803" xr:uid="{00000000-0005-0000-0000-00009D890000}"/>
    <cellStyle name="Normal 4 3 2 2 12 2 4" xfId="52703" xr:uid="{00000000-0005-0000-0000-00009E890000}"/>
    <cellStyle name="Normal 4 3 2 2 12 3" xfId="13391" xr:uid="{00000000-0005-0000-0000-00009F890000}"/>
    <cellStyle name="Normal 4 3 2 2 12 3 2" xfId="35805" xr:uid="{00000000-0005-0000-0000-0000A0890000}"/>
    <cellStyle name="Normal 4 3 2 2 12 4" xfId="35802" xr:uid="{00000000-0005-0000-0000-0000A1890000}"/>
    <cellStyle name="Normal 4 3 2 2 12 5" xfId="46160" xr:uid="{00000000-0005-0000-0000-0000A2890000}"/>
    <cellStyle name="Normal 4 3 2 2 13" xfId="6834" xr:uid="{00000000-0005-0000-0000-0000A3890000}"/>
    <cellStyle name="Normal 4 3 2 2 13 2" xfId="17753" xr:uid="{00000000-0005-0000-0000-0000A4890000}"/>
    <cellStyle name="Normal 4 3 2 2 13 2 2" xfId="35807" xr:uid="{00000000-0005-0000-0000-0000A5890000}"/>
    <cellStyle name="Normal 4 3 2 2 13 3" xfId="35806" xr:uid="{00000000-0005-0000-0000-0000A6890000}"/>
    <cellStyle name="Normal 4 3 2 2 13 4" xfId="50522" xr:uid="{00000000-0005-0000-0000-0000A7890000}"/>
    <cellStyle name="Normal 4 3 2 2 14" xfId="4653" xr:uid="{00000000-0005-0000-0000-0000A8890000}"/>
    <cellStyle name="Normal 4 3 2 2 14 2" xfId="15572" xr:uid="{00000000-0005-0000-0000-0000A9890000}"/>
    <cellStyle name="Normal 4 3 2 2 14 2 2" xfId="35809" xr:uid="{00000000-0005-0000-0000-0000AA890000}"/>
    <cellStyle name="Normal 4 3 2 2 14 3" xfId="35808" xr:uid="{00000000-0005-0000-0000-0000AB890000}"/>
    <cellStyle name="Normal 4 3 2 2 14 4" xfId="48341" xr:uid="{00000000-0005-0000-0000-0000AC890000}"/>
    <cellStyle name="Normal 4 3 2 2 15" xfId="11222" xr:uid="{00000000-0005-0000-0000-0000AD890000}"/>
    <cellStyle name="Normal 4 3 2 2 15 2" xfId="35810" xr:uid="{00000000-0005-0000-0000-0000AE890000}"/>
    <cellStyle name="Normal 4 3 2 2 16" xfId="35771" xr:uid="{00000000-0005-0000-0000-0000AF890000}"/>
    <cellStyle name="Normal 4 3 2 2 17" xfId="43979" xr:uid="{00000000-0005-0000-0000-0000B0890000}"/>
    <cellStyle name="Normal 4 3 2 2 2" xfId="327" xr:uid="{00000000-0005-0000-0000-0000B1890000}"/>
    <cellStyle name="Normal 4 3 2 2 2 2" xfId="590" xr:uid="{00000000-0005-0000-0000-0000B2890000}"/>
    <cellStyle name="Normal 4 3 2 2 2 2 2" xfId="1689" xr:uid="{00000000-0005-0000-0000-0000B3890000}"/>
    <cellStyle name="Normal 4 3 2 2 2 2 2 2" xfId="3872" xr:uid="{00000000-0005-0000-0000-0000B4890000}"/>
    <cellStyle name="Normal 4 3 2 2 2 2 2 2 2" xfId="10415" xr:uid="{00000000-0005-0000-0000-0000B5890000}"/>
    <cellStyle name="Normal 4 3 2 2 2 2 2 2 2 2" xfId="21334" xr:uid="{00000000-0005-0000-0000-0000B6890000}"/>
    <cellStyle name="Normal 4 3 2 2 2 2 2 2 2 2 2" xfId="35816" xr:uid="{00000000-0005-0000-0000-0000B7890000}"/>
    <cellStyle name="Normal 4 3 2 2 2 2 2 2 2 3" xfId="35815" xr:uid="{00000000-0005-0000-0000-0000B8890000}"/>
    <cellStyle name="Normal 4 3 2 2 2 2 2 2 2 4" xfId="54103" xr:uid="{00000000-0005-0000-0000-0000B9890000}"/>
    <cellStyle name="Normal 4 3 2 2 2 2 2 2 3" xfId="14791" xr:uid="{00000000-0005-0000-0000-0000BA890000}"/>
    <cellStyle name="Normal 4 3 2 2 2 2 2 2 3 2" xfId="35817" xr:uid="{00000000-0005-0000-0000-0000BB890000}"/>
    <cellStyle name="Normal 4 3 2 2 2 2 2 2 4" xfId="35814" xr:uid="{00000000-0005-0000-0000-0000BC890000}"/>
    <cellStyle name="Normal 4 3 2 2 2 2 2 2 5" xfId="47560" xr:uid="{00000000-0005-0000-0000-0000BD890000}"/>
    <cellStyle name="Normal 4 3 2 2 2 2 2 3" xfId="8234" xr:uid="{00000000-0005-0000-0000-0000BE890000}"/>
    <cellStyle name="Normal 4 3 2 2 2 2 2 3 2" xfId="19153" xr:uid="{00000000-0005-0000-0000-0000BF890000}"/>
    <cellStyle name="Normal 4 3 2 2 2 2 2 3 2 2" xfId="35819" xr:uid="{00000000-0005-0000-0000-0000C0890000}"/>
    <cellStyle name="Normal 4 3 2 2 2 2 2 3 3" xfId="35818" xr:uid="{00000000-0005-0000-0000-0000C1890000}"/>
    <cellStyle name="Normal 4 3 2 2 2 2 2 3 4" xfId="51922" xr:uid="{00000000-0005-0000-0000-0000C2890000}"/>
    <cellStyle name="Normal 4 3 2 2 2 2 2 4" xfId="6053" xr:uid="{00000000-0005-0000-0000-0000C3890000}"/>
    <cellStyle name="Normal 4 3 2 2 2 2 2 4 2" xfId="16972" xr:uid="{00000000-0005-0000-0000-0000C4890000}"/>
    <cellStyle name="Normal 4 3 2 2 2 2 2 4 2 2" xfId="35821" xr:uid="{00000000-0005-0000-0000-0000C5890000}"/>
    <cellStyle name="Normal 4 3 2 2 2 2 2 4 3" xfId="35820" xr:uid="{00000000-0005-0000-0000-0000C6890000}"/>
    <cellStyle name="Normal 4 3 2 2 2 2 2 4 4" xfId="49741" xr:uid="{00000000-0005-0000-0000-0000C7890000}"/>
    <cellStyle name="Normal 4 3 2 2 2 2 2 5" xfId="12610" xr:uid="{00000000-0005-0000-0000-0000C8890000}"/>
    <cellStyle name="Normal 4 3 2 2 2 2 2 5 2" xfId="35822" xr:uid="{00000000-0005-0000-0000-0000C9890000}"/>
    <cellStyle name="Normal 4 3 2 2 2 2 2 6" xfId="35813" xr:uid="{00000000-0005-0000-0000-0000CA890000}"/>
    <cellStyle name="Normal 4 3 2 2 2 2 2 7" xfId="45379" xr:uid="{00000000-0005-0000-0000-0000CB890000}"/>
    <cellStyle name="Normal 4 3 2 2 2 2 3" xfId="2781" xr:uid="{00000000-0005-0000-0000-0000CC890000}"/>
    <cellStyle name="Normal 4 3 2 2 2 2 3 2" xfId="9324" xr:uid="{00000000-0005-0000-0000-0000CD890000}"/>
    <cellStyle name="Normal 4 3 2 2 2 2 3 2 2" xfId="20243" xr:uid="{00000000-0005-0000-0000-0000CE890000}"/>
    <cellStyle name="Normal 4 3 2 2 2 2 3 2 2 2" xfId="35825" xr:uid="{00000000-0005-0000-0000-0000CF890000}"/>
    <cellStyle name="Normal 4 3 2 2 2 2 3 2 3" xfId="35824" xr:uid="{00000000-0005-0000-0000-0000D0890000}"/>
    <cellStyle name="Normal 4 3 2 2 2 2 3 2 4" xfId="53012" xr:uid="{00000000-0005-0000-0000-0000D1890000}"/>
    <cellStyle name="Normal 4 3 2 2 2 2 3 3" xfId="13700" xr:uid="{00000000-0005-0000-0000-0000D2890000}"/>
    <cellStyle name="Normal 4 3 2 2 2 2 3 3 2" xfId="35826" xr:uid="{00000000-0005-0000-0000-0000D3890000}"/>
    <cellStyle name="Normal 4 3 2 2 2 2 3 4" xfId="35823" xr:uid="{00000000-0005-0000-0000-0000D4890000}"/>
    <cellStyle name="Normal 4 3 2 2 2 2 3 5" xfId="46469" xr:uid="{00000000-0005-0000-0000-0000D5890000}"/>
    <cellStyle name="Normal 4 3 2 2 2 2 4" xfId="7143" xr:uid="{00000000-0005-0000-0000-0000D6890000}"/>
    <cellStyle name="Normal 4 3 2 2 2 2 4 2" xfId="18062" xr:uid="{00000000-0005-0000-0000-0000D7890000}"/>
    <cellStyle name="Normal 4 3 2 2 2 2 4 2 2" xfId="35828" xr:uid="{00000000-0005-0000-0000-0000D8890000}"/>
    <cellStyle name="Normal 4 3 2 2 2 2 4 3" xfId="35827" xr:uid="{00000000-0005-0000-0000-0000D9890000}"/>
    <cellStyle name="Normal 4 3 2 2 2 2 4 4" xfId="50831" xr:uid="{00000000-0005-0000-0000-0000DA890000}"/>
    <cellStyle name="Normal 4 3 2 2 2 2 5" xfId="4962" xr:uid="{00000000-0005-0000-0000-0000DB890000}"/>
    <cellStyle name="Normal 4 3 2 2 2 2 5 2" xfId="15881" xr:uid="{00000000-0005-0000-0000-0000DC890000}"/>
    <cellStyle name="Normal 4 3 2 2 2 2 5 2 2" xfId="35830" xr:uid="{00000000-0005-0000-0000-0000DD890000}"/>
    <cellStyle name="Normal 4 3 2 2 2 2 5 3" xfId="35829" xr:uid="{00000000-0005-0000-0000-0000DE890000}"/>
    <cellStyle name="Normal 4 3 2 2 2 2 5 4" xfId="48650" xr:uid="{00000000-0005-0000-0000-0000DF890000}"/>
    <cellStyle name="Normal 4 3 2 2 2 2 6" xfId="11519" xr:uid="{00000000-0005-0000-0000-0000E0890000}"/>
    <cellStyle name="Normal 4 3 2 2 2 2 6 2" xfId="35831" xr:uid="{00000000-0005-0000-0000-0000E1890000}"/>
    <cellStyle name="Normal 4 3 2 2 2 2 7" xfId="35812" xr:uid="{00000000-0005-0000-0000-0000E2890000}"/>
    <cellStyle name="Normal 4 3 2 2 2 2 8" xfId="44288" xr:uid="{00000000-0005-0000-0000-0000E3890000}"/>
    <cellStyle name="Normal 4 3 2 2 2 3" xfId="1491" xr:uid="{00000000-0005-0000-0000-0000E4890000}"/>
    <cellStyle name="Normal 4 3 2 2 2 3 2" xfId="3674" xr:uid="{00000000-0005-0000-0000-0000E5890000}"/>
    <cellStyle name="Normal 4 3 2 2 2 3 2 2" xfId="10217" xr:uid="{00000000-0005-0000-0000-0000E6890000}"/>
    <cellStyle name="Normal 4 3 2 2 2 3 2 2 2" xfId="21136" xr:uid="{00000000-0005-0000-0000-0000E7890000}"/>
    <cellStyle name="Normal 4 3 2 2 2 3 2 2 2 2" xfId="35835" xr:uid="{00000000-0005-0000-0000-0000E8890000}"/>
    <cellStyle name="Normal 4 3 2 2 2 3 2 2 3" xfId="35834" xr:uid="{00000000-0005-0000-0000-0000E9890000}"/>
    <cellStyle name="Normal 4 3 2 2 2 3 2 2 4" xfId="53905" xr:uid="{00000000-0005-0000-0000-0000EA890000}"/>
    <cellStyle name="Normal 4 3 2 2 2 3 2 3" xfId="14593" xr:uid="{00000000-0005-0000-0000-0000EB890000}"/>
    <cellStyle name="Normal 4 3 2 2 2 3 2 3 2" xfId="35836" xr:uid="{00000000-0005-0000-0000-0000EC890000}"/>
    <cellStyle name="Normal 4 3 2 2 2 3 2 4" xfId="35833" xr:uid="{00000000-0005-0000-0000-0000ED890000}"/>
    <cellStyle name="Normal 4 3 2 2 2 3 2 5" xfId="47362" xr:uid="{00000000-0005-0000-0000-0000EE890000}"/>
    <cellStyle name="Normal 4 3 2 2 2 3 3" xfId="8036" xr:uid="{00000000-0005-0000-0000-0000EF890000}"/>
    <cellStyle name="Normal 4 3 2 2 2 3 3 2" xfId="18955" xr:uid="{00000000-0005-0000-0000-0000F0890000}"/>
    <cellStyle name="Normal 4 3 2 2 2 3 3 2 2" xfId="35838" xr:uid="{00000000-0005-0000-0000-0000F1890000}"/>
    <cellStyle name="Normal 4 3 2 2 2 3 3 3" xfId="35837" xr:uid="{00000000-0005-0000-0000-0000F2890000}"/>
    <cellStyle name="Normal 4 3 2 2 2 3 3 4" xfId="51724" xr:uid="{00000000-0005-0000-0000-0000F3890000}"/>
    <cellStyle name="Normal 4 3 2 2 2 3 4" xfId="5855" xr:uid="{00000000-0005-0000-0000-0000F4890000}"/>
    <cellStyle name="Normal 4 3 2 2 2 3 4 2" xfId="16774" xr:uid="{00000000-0005-0000-0000-0000F5890000}"/>
    <cellStyle name="Normal 4 3 2 2 2 3 4 2 2" xfId="35840" xr:uid="{00000000-0005-0000-0000-0000F6890000}"/>
    <cellStyle name="Normal 4 3 2 2 2 3 4 3" xfId="35839" xr:uid="{00000000-0005-0000-0000-0000F7890000}"/>
    <cellStyle name="Normal 4 3 2 2 2 3 4 4" xfId="49543" xr:uid="{00000000-0005-0000-0000-0000F8890000}"/>
    <cellStyle name="Normal 4 3 2 2 2 3 5" xfId="12412" xr:uid="{00000000-0005-0000-0000-0000F9890000}"/>
    <cellStyle name="Normal 4 3 2 2 2 3 5 2" xfId="35841" xr:uid="{00000000-0005-0000-0000-0000FA890000}"/>
    <cellStyle name="Normal 4 3 2 2 2 3 6" xfId="35832" xr:uid="{00000000-0005-0000-0000-0000FB890000}"/>
    <cellStyle name="Normal 4 3 2 2 2 3 7" xfId="45181" xr:uid="{00000000-0005-0000-0000-0000FC890000}"/>
    <cellStyle name="Normal 4 3 2 2 2 4" xfId="2583" xr:uid="{00000000-0005-0000-0000-0000FD890000}"/>
    <cellStyle name="Normal 4 3 2 2 2 4 2" xfId="9126" xr:uid="{00000000-0005-0000-0000-0000FE890000}"/>
    <cellStyle name="Normal 4 3 2 2 2 4 2 2" xfId="20045" xr:uid="{00000000-0005-0000-0000-0000FF890000}"/>
    <cellStyle name="Normal 4 3 2 2 2 4 2 2 2" xfId="35844" xr:uid="{00000000-0005-0000-0000-0000008A0000}"/>
    <cellStyle name="Normal 4 3 2 2 2 4 2 3" xfId="35843" xr:uid="{00000000-0005-0000-0000-0000018A0000}"/>
    <cellStyle name="Normal 4 3 2 2 2 4 2 4" xfId="52814" xr:uid="{00000000-0005-0000-0000-0000028A0000}"/>
    <cellStyle name="Normal 4 3 2 2 2 4 3" xfId="13502" xr:uid="{00000000-0005-0000-0000-0000038A0000}"/>
    <cellStyle name="Normal 4 3 2 2 2 4 3 2" xfId="35845" xr:uid="{00000000-0005-0000-0000-0000048A0000}"/>
    <cellStyle name="Normal 4 3 2 2 2 4 4" xfId="35842" xr:uid="{00000000-0005-0000-0000-0000058A0000}"/>
    <cellStyle name="Normal 4 3 2 2 2 4 5" xfId="46271" xr:uid="{00000000-0005-0000-0000-0000068A0000}"/>
    <cellStyle name="Normal 4 3 2 2 2 5" xfId="6945" xr:uid="{00000000-0005-0000-0000-0000078A0000}"/>
    <cellStyle name="Normal 4 3 2 2 2 5 2" xfId="17864" xr:uid="{00000000-0005-0000-0000-0000088A0000}"/>
    <cellStyle name="Normal 4 3 2 2 2 5 2 2" xfId="35847" xr:uid="{00000000-0005-0000-0000-0000098A0000}"/>
    <cellStyle name="Normal 4 3 2 2 2 5 3" xfId="35846" xr:uid="{00000000-0005-0000-0000-00000A8A0000}"/>
    <cellStyle name="Normal 4 3 2 2 2 5 4" xfId="50633" xr:uid="{00000000-0005-0000-0000-00000B8A0000}"/>
    <cellStyle name="Normal 4 3 2 2 2 6" xfId="4764" xr:uid="{00000000-0005-0000-0000-00000C8A0000}"/>
    <cellStyle name="Normal 4 3 2 2 2 6 2" xfId="15683" xr:uid="{00000000-0005-0000-0000-00000D8A0000}"/>
    <cellStyle name="Normal 4 3 2 2 2 6 2 2" xfId="35849" xr:uid="{00000000-0005-0000-0000-00000E8A0000}"/>
    <cellStyle name="Normal 4 3 2 2 2 6 3" xfId="35848" xr:uid="{00000000-0005-0000-0000-00000F8A0000}"/>
    <cellStyle name="Normal 4 3 2 2 2 6 4" xfId="48452" xr:uid="{00000000-0005-0000-0000-0000108A0000}"/>
    <cellStyle name="Normal 4 3 2 2 2 7" xfId="11321" xr:uid="{00000000-0005-0000-0000-0000118A0000}"/>
    <cellStyle name="Normal 4 3 2 2 2 7 2" xfId="35850" xr:uid="{00000000-0005-0000-0000-0000128A0000}"/>
    <cellStyle name="Normal 4 3 2 2 2 8" xfId="35811" xr:uid="{00000000-0005-0000-0000-0000138A0000}"/>
    <cellStyle name="Normal 4 3 2 2 2 9" xfId="44090" xr:uid="{00000000-0005-0000-0000-0000148A0000}"/>
    <cellStyle name="Normal 4 3 2 2 3" xfId="490" xr:uid="{00000000-0005-0000-0000-0000158A0000}"/>
    <cellStyle name="Normal 4 3 2 2 3 2" xfId="1590" xr:uid="{00000000-0005-0000-0000-0000168A0000}"/>
    <cellStyle name="Normal 4 3 2 2 3 2 2" xfId="3773" xr:uid="{00000000-0005-0000-0000-0000178A0000}"/>
    <cellStyle name="Normal 4 3 2 2 3 2 2 2" xfId="10316" xr:uid="{00000000-0005-0000-0000-0000188A0000}"/>
    <cellStyle name="Normal 4 3 2 2 3 2 2 2 2" xfId="21235" xr:uid="{00000000-0005-0000-0000-0000198A0000}"/>
    <cellStyle name="Normal 4 3 2 2 3 2 2 2 2 2" xfId="35855" xr:uid="{00000000-0005-0000-0000-00001A8A0000}"/>
    <cellStyle name="Normal 4 3 2 2 3 2 2 2 3" xfId="35854" xr:uid="{00000000-0005-0000-0000-00001B8A0000}"/>
    <cellStyle name="Normal 4 3 2 2 3 2 2 2 4" xfId="54004" xr:uid="{00000000-0005-0000-0000-00001C8A0000}"/>
    <cellStyle name="Normal 4 3 2 2 3 2 2 3" xfId="14692" xr:uid="{00000000-0005-0000-0000-00001D8A0000}"/>
    <cellStyle name="Normal 4 3 2 2 3 2 2 3 2" xfId="35856" xr:uid="{00000000-0005-0000-0000-00001E8A0000}"/>
    <cellStyle name="Normal 4 3 2 2 3 2 2 4" xfId="35853" xr:uid="{00000000-0005-0000-0000-00001F8A0000}"/>
    <cellStyle name="Normal 4 3 2 2 3 2 2 5" xfId="47461" xr:uid="{00000000-0005-0000-0000-0000208A0000}"/>
    <cellStyle name="Normal 4 3 2 2 3 2 3" xfId="8135" xr:uid="{00000000-0005-0000-0000-0000218A0000}"/>
    <cellStyle name="Normal 4 3 2 2 3 2 3 2" xfId="19054" xr:uid="{00000000-0005-0000-0000-0000228A0000}"/>
    <cellStyle name="Normal 4 3 2 2 3 2 3 2 2" xfId="35858" xr:uid="{00000000-0005-0000-0000-0000238A0000}"/>
    <cellStyle name="Normal 4 3 2 2 3 2 3 3" xfId="35857" xr:uid="{00000000-0005-0000-0000-0000248A0000}"/>
    <cellStyle name="Normal 4 3 2 2 3 2 3 4" xfId="51823" xr:uid="{00000000-0005-0000-0000-0000258A0000}"/>
    <cellStyle name="Normal 4 3 2 2 3 2 4" xfId="5954" xr:uid="{00000000-0005-0000-0000-0000268A0000}"/>
    <cellStyle name="Normal 4 3 2 2 3 2 4 2" xfId="16873" xr:uid="{00000000-0005-0000-0000-0000278A0000}"/>
    <cellStyle name="Normal 4 3 2 2 3 2 4 2 2" xfId="35860" xr:uid="{00000000-0005-0000-0000-0000288A0000}"/>
    <cellStyle name="Normal 4 3 2 2 3 2 4 3" xfId="35859" xr:uid="{00000000-0005-0000-0000-0000298A0000}"/>
    <cellStyle name="Normal 4 3 2 2 3 2 4 4" xfId="49642" xr:uid="{00000000-0005-0000-0000-00002A8A0000}"/>
    <cellStyle name="Normal 4 3 2 2 3 2 5" xfId="12511" xr:uid="{00000000-0005-0000-0000-00002B8A0000}"/>
    <cellStyle name="Normal 4 3 2 2 3 2 5 2" xfId="35861" xr:uid="{00000000-0005-0000-0000-00002C8A0000}"/>
    <cellStyle name="Normal 4 3 2 2 3 2 6" xfId="35852" xr:uid="{00000000-0005-0000-0000-00002D8A0000}"/>
    <cellStyle name="Normal 4 3 2 2 3 2 7" xfId="45280" xr:uid="{00000000-0005-0000-0000-00002E8A0000}"/>
    <cellStyle name="Normal 4 3 2 2 3 3" xfId="2682" xr:uid="{00000000-0005-0000-0000-00002F8A0000}"/>
    <cellStyle name="Normal 4 3 2 2 3 3 2" xfId="9225" xr:uid="{00000000-0005-0000-0000-0000308A0000}"/>
    <cellStyle name="Normal 4 3 2 2 3 3 2 2" xfId="20144" xr:uid="{00000000-0005-0000-0000-0000318A0000}"/>
    <cellStyle name="Normal 4 3 2 2 3 3 2 2 2" xfId="35864" xr:uid="{00000000-0005-0000-0000-0000328A0000}"/>
    <cellStyle name="Normal 4 3 2 2 3 3 2 3" xfId="35863" xr:uid="{00000000-0005-0000-0000-0000338A0000}"/>
    <cellStyle name="Normal 4 3 2 2 3 3 2 4" xfId="52913" xr:uid="{00000000-0005-0000-0000-0000348A0000}"/>
    <cellStyle name="Normal 4 3 2 2 3 3 3" xfId="13601" xr:uid="{00000000-0005-0000-0000-0000358A0000}"/>
    <cellStyle name="Normal 4 3 2 2 3 3 3 2" xfId="35865" xr:uid="{00000000-0005-0000-0000-0000368A0000}"/>
    <cellStyle name="Normal 4 3 2 2 3 3 4" xfId="35862" xr:uid="{00000000-0005-0000-0000-0000378A0000}"/>
    <cellStyle name="Normal 4 3 2 2 3 3 5" xfId="46370" xr:uid="{00000000-0005-0000-0000-0000388A0000}"/>
    <cellStyle name="Normal 4 3 2 2 3 4" xfId="7044" xr:uid="{00000000-0005-0000-0000-0000398A0000}"/>
    <cellStyle name="Normal 4 3 2 2 3 4 2" xfId="17963" xr:uid="{00000000-0005-0000-0000-00003A8A0000}"/>
    <cellStyle name="Normal 4 3 2 2 3 4 2 2" xfId="35867" xr:uid="{00000000-0005-0000-0000-00003B8A0000}"/>
    <cellStyle name="Normal 4 3 2 2 3 4 3" xfId="35866" xr:uid="{00000000-0005-0000-0000-00003C8A0000}"/>
    <cellStyle name="Normal 4 3 2 2 3 4 4" xfId="50732" xr:uid="{00000000-0005-0000-0000-00003D8A0000}"/>
    <cellStyle name="Normal 4 3 2 2 3 5" xfId="4863" xr:uid="{00000000-0005-0000-0000-00003E8A0000}"/>
    <cellStyle name="Normal 4 3 2 2 3 5 2" xfId="15782" xr:uid="{00000000-0005-0000-0000-00003F8A0000}"/>
    <cellStyle name="Normal 4 3 2 2 3 5 2 2" xfId="35869" xr:uid="{00000000-0005-0000-0000-0000408A0000}"/>
    <cellStyle name="Normal 4 3 2 2 3 5 3" xfId="35868" xr:uid="{00000000-0005-0000-0000-0000418A0000}"/>
    <cellStyle name="Normal 4 3 2 2 3 5 4" xfId="48551" xr:uid="{00000000-0005-0000-0000-0000428A0000}"/>
    <cellStyle name="Normal 4 3 2 2 3 6" xfId="11420" xr:uid="{00000000-0005-0000-0000-0000438A0000}"/>
    <cellStyle name="Normal 4 3 2 2 3 6 2" xfId="35870" xr:uid="{00000000-0005-0000-0000-0000448A0000}"/>
    <cellStyle name="Normal 4 3 2 2 3 7" xfId="35851" xr:uid="{00000000-0005-0000-0000-0000458A0000}"/>
    <cellStyle name="Normal 4 3 2 2 3 8" xfId="44189" xr:uid="{00000000-0005-0000-0000-0000468A0000}"/>
    <cellStyle name="Normal 4 3 2 2 4" xfId="677" xr:uid="{00000000-0005-0000-0000-0000478A0000}"/>
    <cellStyle name="Normal 4 3 2 2 4 2" xfId="1776" xr:uid="{00000000-0005-0000-0000-0000488A0000}"/>
    <cellStyle name="Normal 4 3 2 2 4 2 2" xfId="3959" xr:uid="{00000000-0005-0000-0000-0000498A0000}"/>
    <cellStyle name="Normal 4 3 2 2 4 2 2 2" xfId="10502" xr:uid="{00000000-0005-0000-0000-00004A8A0000}"/>
    <cellStyle name="Normal 4 3 2 2 4 2 2 2 2" xfId="21421" xr:uid="{00000000-0005-0000-0000-00004B8A0000}"/>
    <cellStyle name="Normal 4 3 2 2 4 2 2 2 2 2" xfId="35875" xr:uid="{00000000-0005-0000-0000-00004C8A0000}"/>
    <cellStyle name="Normal 4 3 2 2 4 2 2 2 3" xfId="35874" xr:uid="{00000000-0005-0000-0000-00004D8A0000}"/>
    <cellStyle name="Normal 4 3 2 2 4 2 2 2 4" xfId="54190" xr:uid="{00000000-0005-0000-0000-00004E8A0000}"/>
    <cellStyle name="Normal 4 3 2 2 4 2 2 3" xfId="14878" xr:uid="{00000000-0005-0000-0000-00004F8A0000}"/>
    <cellStyle name="Normal 4 3 2 2 4 2 2 3 2" xfId="35876" xr:uid="{00000000-0005-0000-0000-0000508A0000}"/>
    <cellStyle name="Normal 4 3 2 2 4 2 2 4" xfId="35873" xr:uid="{00000000-0005-0000-0000-0000518A0000}"/>
    <cellStyle name="Normal 4 3 2 2 4 2 2 5" xfId="47647" xr:uid="{00000000-0005-0000-0000-0000528A0000}"/>
    <cellStyle name="Normal 4 3 2 2 4 2 3" xfId="8321" xr:uid="{00000000-0005-0000-0000-0000538A0000}"/>
    <cellStyle name="Normal 4 3 2 2 4 2 3 2" xfId="19240" xr:uid="{00000000-0005-0000-0000-0000548A0000}"/>
    <cellStyle name="Normal 4 3 2 2 4 2 3 2 2" xfId="35878" xr:uid="{00000000-0005-0000-0000-0000558A0000}"/>
    <cellStyle name="Normal 4 3 2 2 4 2 3 3" xfId="35877" xr:uid="{00000000-0005-0000-0000-0000568A0000}"/>
    <cellStyle name="Normal 4 3 2 2 4 2 3 4" xfId="52009" xr:uid="{00000000-0005-0000-0000-0000578A0000}"/>
    <cellStyle name="Normal 4 3 2 2 4 2 4" xfId="6140" xr:uid="{00000000-0005-0000-0000-0000588A0000}"/>
    <cellStyle name="Normal 4 3 2 2 4 2 4 2" xfId="17059" xr:uid="{00000000-0005-0000-0000-0000598A0000}"/>
    <cellStyle name="Normal 4 3 2 2 4 2 4 2 2" xfId="35880" xr:uid="{00000000-0005-0000-0000-00005A8A0000}"/>
    <cellStyle name="Normal 4 3 2 2 4 2 4 3" xfId="35879" xr:uid="{00000000-0005-0000-0000-00005B8A0000}"/>
    <cellStyle name="Normal 4 3 2 2 4 2 4 4" xfId="49828" xr:uid="{00000000-0005-0000-0000-00005C8A0000}"/>
    <cellStyle name="Normal 4 3 2 2 4 2 5" xfId="12697" xr:uid="{00000000-0005-0000-0000-00005D8A0000}"/>
    <cellStyle name="Normal 4 3 2 2 4 2 5 2" xfId="35881" xr:uid="{00000000-0005-0000-0000-00005E8A0000}"/>
    <cellStyle name="Normal 4 3 2 2 4 2 6" xfId="35872" xr:uid="{00000000-0005-0000-0000-00005F8A0000}"/>
    <cellStyle name="Normal 4 3 2 2 4 2 7" xfId="45466" xr:uid="{00000000-0005-0000-0000-0000608A0000}"/>
    <cellStyle name="Normal 4 3 2 2 4 3" xfId="2868" xr:uid="{00000000-0005-0000-0000-0000618A0000}"/>
    <cellStyle name="Normal 4 3 2 2 4 3 2" xfId="9411" xr:uid="{00000000-0005-0000-0000-0000628A0000}"/>
    <cellStyle name="Normal 4 3 2 2 4 3 2 2" xfId="20330" xr:uid="{00000000-0005-0000-0000-0000638A0000}"/>
    <cellStyle name="Normal 4 3 2 2 4 3 2 2 2" xfId="35884" xr:uid="{00000000-0005-0000-0000-0000648A0000}"/>
    <cellStyle name="Normal 4 3 2 2 4 3 2 3" xfId="35883" xr:uid="{00000000-0005-0000-0000-0000658A0000}"/>
    <cellStyle name="Normal 4 3 2 2 4 3 2 4" xfId="53099" xr:uid="{00000000-0005-0000-0000-0000668A0000}"/>
    <cellStyle name="Normal 4 3 2 2 4 3 3" xfId="13787" xr:uid="{00000000-0005-0000-0000-0000678A0000}"/>
    <cellStyle name="Normal 4 3 2 2 4 3 3 2" xfId="35885" xr:uid="{00000000-0005-0000-0000-0000688A0000}"/>
    <cellStyle name="Normal 4 3 2 2 4 3 4" xfId="35882" xr:uid="{00000000-0005-0000-0000-0000698A0000}"/>
    <cellStyle name="Normal 4 3 2 2 4 3 5" xfId="46556" xr:uid="{00000000-0005-0000-0000-00006A8A0000}"/>
    <cellStyle name="Normal 4 3 2 2 4 4" xfId="7230" xr:uid="{00000000-0005-0000-0000-00006B8A0000}"/>
    <cellStyle name="Normal 4 3 2 2 4 4 2" xfId="18149" xr:uid="{00000000-0005-0000-0000-00006C8A0000}"/>
    <cellStyle name="Normal 4 3 2 2 4 4 2 2" xfId="35887" xr:uid="{00000000-0005-0000-0000-00006D8A0000}"/>
    <cellStyle name="Normal 4 3 2 2 4 4 3" xfId="35886" xr:uid="{00000000-0005-0000-0000-00006E8A0000}"/>
    <cellStyle name="Normal 4 3 2 2 4 4 4" xfId="50918" xr:uid="{00000000-0005-0000-0000-00006F8A0000}"/>
    <cellStyle name="Normal 4 3 2 2 4 5" xfId="5049" xr:uid="{00000000-0005-0000-0000-0000708A0000}"/>
    <cellStyle name="Normal 4 3 2 2 4 5 2" xfId="15968" xr:uid="{00000000-0005-0000-0000-0000718A0000}"/>
    <cellStyle name="Normal 4 3 2 2 4 5 2 2" xfId="35889" xr:uid="{00000000-0005-0000-0000-0000728A0000}"/>
    <cellStyle name="Normal 4 3 2 2 4 5 3" xfId="35888" xr:uid="{00000000-0005-0000-0000-0000738A0000}"/>
    <cellStyle name="Normal 4 3 2 2 4 5 4" xfId="48737" xr:uid="{00000000-0005-0000-0000-0000748A0000}"/>
    <cellStyle name="Normal 4 3 2 2 4 6" xfId="11606" xr:uid="{00000000-0005-0000-0000-0000758A0000}"/>
    <cellStyle name="Normal 4 3 2 2 4 6 2" xfId="35890" xr:uid="{00000000-0005-0000-0000-0000768A0000}"/>
    <cellStyle name="Normal 4 3 2 2 4 7" xfId="35871" xr:uid="{00000000-0005-0000-0000-0000778A0000}"/>
    <cellStyle name="Normal 4 3 2 2 4 8" xfId="44375" xr:uid="{00000000-0005-0000-0000-0000788A0000}"/>
    <cellStyle name="Normal 4 3 2 2 5" xfId="775" xr:uid="{00000000-0005-0000-0000-0000798A0000}"/>
    <cellStyle name="Normal 4 3 2 2 5 2" xfId="1874" xr:uid="{00000000-0005-0000-0000-00007A8A0000}"/>
    <cellStyle name="Normal 4 3 2 2 5 2 2" xfId="4057" xr:uid="{00000000-0005-0000-0000-00007B8A0000}"/>
    <cellStyle name="Normal 4 3 2 2 5 2 2 2" xfId="10600" xr:uid="{00000000-0005-0000-0000-00007C8A0000}"/>
    <cellStyle name="Normal 4 3 2 2 5 2 2 2 2" xfId="21519" xr:uid="{00000000-0005-0000-0000-00007D8A0000}"/>
    <cellStyle name="Normal 4 3 2 2 5 2 2 2 2 2" xfId="35895" xr:uid="{00000000-0005-0000-0000-00007E8A0000}"/>
    <cellStyle name="Normal 4 3 2 2 5 2 2 2 3" xfId="35894" xr:uid="{00000000-0005-0000-0000-00007F8A0000}"/>
    <cellStyle name="Normal 4 3 2 2 5 2 2 2 4" xfId="54288" xr:uid="{00000000-0005-0000-0000-0000808A0000}"/>
    <cellStyle name="Normal 4 3 2 2 5 2 2 3" xfId="14976" xr:uid="{00000000-0005-0000-0000-0000818A0000}"/>
    <cellStyle name="Normal 4 3 2 2 5 2 2 3 2" xfId="35896" xr:uid="{00000000-0005-0000-0000-0000828A0000}"/>
    <cellStyle name="Normal 4 3 2 2 5 2 2 4" xfId="35893" xr:uid="{00000000-0005-0000-0000-0000838A0000}"/>
    <cellStyle name="Normal 4 3 2 2 5 2 2 5" xfId="47745" xr:uid="{00000000-0005-0000-0000-0000848A0000}"/>
    <cellStyle name="Normal 4 3 2 2 5 2 3" xfId="8419" xr:uid="{00000000-0005-0000-0000-0000858A0000}"/>
    <cellStyle name="Normal 4 3 2 2 5 2 3 2" xfId="19338" xr:uid="{00000000-0005-0000-0000-0000868A0000}"/>
    <cellStyle name="Normal 4 3 2 2 5 2 3 2 2" xfId="35898" xr:uid="{00000000-0005-0000-0000-0000878A0000}"/>
    <cellStyle name="Normal 4 3 2 2 5 2 3 3" xfId="35897" xr:uid="{00000000-0005-0000-0000-0000888A0000}"/>
    <cellStyle name="Normal 4 3 2 2 5 2 3 4" xfId="52107" xr:uid="{00000000-0005-0000-0000-0000898A0000}"/>
    <cellStyle name="Normal 4 3 2 2 5 2 4" xfId="6238" xr:uid="{00000000-0005-0000-0000-00008A8A0000}"/>
    <cellStyle name="Normal 4 3 2 2 5 2 4 2" xfId="17157" xr:uid="{00000000-0005-0000-0000-00008B8A0000}"/>
    <cellStyle name="Normal 4 3 2 2 5 2 4 2 2" xfId="35900" xr:uid="{00000000-0005-0000-0000-00008C8A0000}"/>
    <cellStyle name="Normal 4 3 2 2 5 2 4 3" xfId="35899" xr:uid="{00000000-0005-0000-0000-00008D8A0000}"/>
    <cellStyle name="Normal 4 3 2 2 5 2 4 4" xfId="49926" xr:uid="{00000000-0005-0000-0000-00008E8A0000}"/>
    <cellStyle name="Normal 4 3 2 2 5 2 5" xfId="12795" xr:uid="{00000000-0005-0000-0000-00008F8A0000}"/>
    <cellStyle name="Normal 4 3 2 2 5 2 5 2" xfId="35901" xr:uid="{00000000-0005-0000-0000-0000908A0000}"/>
    <cellStyle name="Normal 4 3 2 2 5 2 6" xfId="35892" xr:uid="{00000000-0005-0000-0000-0000918A0000}"/>
    <cellStyle name="Normal 4 3 2 2 5 2 7" xfId="45564" xr:uid="{00000000-0005-0000-0000-0000928A0000}"/>
    <cellStyle name="Normal 4 3 2 2 5 3" xfId="2966" xr:uid="{00000000-0005-0000-0000-0000938A0000}"/>
    <cellStyle name="Normal 4 3 2 2 5 3 2" xfId="9509" xr:uid="{00000000-0005-0000-0000-0000948A0000}"/>
    <cellStyle name="Normal 4 3 2 2 5 3 2 2" xfId="20428" xr:uid="{00000000-0005-0000-0000-0000958A0000}"/>
    <cellStyle name="Normal 4 3 2 2 5 3 2 2 2" xfId="35904" xr:uid="{00000000-0005-0000-0000-0000968A0000}"/>
    <cellStyle name="Normal 4 3 2 2 5 3 2 3" xfId="35903" xr:uid="{00000000-0005-0000-0000-0000978A0000}"/>
    <cellStyle name="Normal 4 3 2 2 5 3 2 4" xfId="53197" xr:uid="{00000000-0005-0000-0000-0000988A0000}"/>
    <cellStyle name="Normal 4 3 2 2 5 3 3" xfId="13885" xr:uid="{00000000-0005-0000-0000-0000998A0000}"/>
    <cellStyle name="Normal 4 3 2 2 5 3 3 2" xfId="35905" xr:uid="{00000000-0005-0000-0000-00009A8A0000}"/>
    <cellStyle name="Normal 4 3 2 2 5 3 4" xfId="35902" xr:uid="{00000000-0005-0000-0000-00009B8A0000}"/>
    <cellStyle name="Normal 4 3 2 2 5 3 5" xfId="46654" xr:uid="{00000000-0005-0000-0000-00009C8A0000}"/>
    <cellStyle name="Normal 4 3 2 2 5 4" xfId="7328" xr:uid="{00000000-0005-0000-0000-00009D8A0000}"/>
    <cellStyle name="Normal 4 3 2 2 5 4 2" xfId="18247" xr:uid="{00000000-0005-0000-0000-00009E8A0000}"/>
    <cellStyle name="Normal 4 3 2 2 5 4 2 2" xfId="35907" xr:uid="{00000000-0005-0000-0000-00009F8A0000}"/>
    <cellStyle name="Normal 4 3 2 2 5 4 3" xfId="35906" xr:uid="{00000000-0005-0000-0000-0000A08A0000}"/>
    <cellStyle name="Normal 4 3 2 2 5 4 4" xfId="51016" xr:uid="{00000000-0005-0000-0000-0000A18A0000}"/>
    <cellStyle name="Normal 4 3 2 2 5 5" xfId="5147" xr:uid="{00000000-0005-0000-0000-0000A28A0000}"/>
    <cellStyle name="Normal 4 3 2 2 5 5 2" xfId="16066" xr:uid="{00000000-0005-0000-0000-0000A38A0000}"/>
    <cellStyle name="Normal 4 3 2 2 5 5 2 2" xfId="35909" xr:uid="{00000000-0005-0000-0000-0000A48A0000}"/>
    <cellStyle name="Normal 4 3 2 2 5 5 3" xfId="35908" xr:uid="{00000000-0005-0000-0000-0000A58A0000}"/>
    <cellStyle name="Normal 4 3 2 2 5 5 4" xfId="48835" xr:uid="{00000000-0005-0000-0000-0000A68A0000}"/>
    <cellStyle name="Normal 4 3 2 2 5 6" xfId="11704" xr:uid="{00000000-0005-0000-0000-0000A78A0000}"/>
    <cellStyle name="Normal 4 3 2 2 5 6 2" xfId="35910" xr:uid="{00000000-0005-0000-0000-0000A88A0000}"/>
    <cellStyle name="Normal 4 3 2 2 5 7" xfId="35891" xr:uid="{00000000-0005-0000-0000-0000A98A0000}"/>
    <cellStyle name="Normal 4 3 2 2 5 8" xfId="44473" xr:uid="{00000000-0005-0000-0000-0000AA8A0000}"/>
    <cellStyle name="Normal 4 3 2 2 6" xfId="873" xr:uid="{00000000-0005-0000-0000-0000AB8A0000}"/>
    <cellStyle name="Normal 4 3 2 2 6 2" xfId="1972" xr:uid="{00000000-0005-0000-0000-0000AC8A0000}"/>
    <cellStyle name="Normal 4 3 2 2 6 2 2" xfId="4155" xr:uid="{00000000-0005-0000-0000-0000AD8A0000}"/>
    <cellStyle name="Normal 4 3 2 2 6 2 2 2" xfId="10698" xr:uid="{00000000-0005-0000-0000-0000AE8A0000}"/>
    <cellStyle name="Normal 4 3 2 2 6 2 2 2 2" xfId="21617" xr:uid="{00000000-0005-0000-0000-0000AF8A0000}"/>
    <cellStyle name="Normal 4 3 2 2 6 2 2 2 2 2" xfId="35915" xr:uid="{00000000-0005-0000-0000-0000B08A0000}"/>
    <cellStyle name="Normal 4 3 2 2 6 2 2 2 3" xfId="35914" xr:uid="{00000000-0005-0000-0000-0000B18A0000}"/>
    <cellStyle name="Normal 4 3 2 2 6 2 2 2 4" xfId="54386" xr:uid="{00000000-0005-0000-0000-0000B28A0000}"/>
    <cellStyle name="Normal 4 3 2 2 6 2 2 3" xfId="15074" xr:uid="{00000000-0005-0000-0000-0000B38A0000}"/>
    <cellStyle name="Normal 4 3 2 2 6 2 2 3 2" xfId="35916" xr:uid="{00000000-0005-0000-0000-0000B48A0000}"/>
    <cellStyle name="Normal 4 3 2 2 6 2 2 4" xfId="35913" xr:uid="{00000000-0005-0000-0000-0000B58A0000}"/>
    <cellStyle name="Normal 4 3 2 2 6 2 2 5" xfId="47843" xr:uid="{00000000-0005-0000-0000-0000B68A0000}"/>
    <cellStyle name="Normal 4 3 2 2 6 2 3" xfId="8517" xr:uid="{00000000-0005-0000-0000-0000B78A0000}"/>
    <cellStyle name="Normal 4 3 2 2 6 2 3 2" xfId="19436" xr:uid="{00000000-0005-0000-0000-0000B88A0000}"/>
    <cellStyle name="Normal 4 3 2 2 6 2 3 2 2" xfId="35918" xr:uid="{00000000-0005-0000-0000-0000B98A0000}"/>
    <cellStyle name="Normal 4 3 2 2 6 2 3 3" xfId="35917" xr:uid="{00000000-0005-0000-0000-0000BA8A0000}"/>
    <cellStyle name="Normal 4 3 2 2 6 2 3 4" xfId="52205" xr:uid="{00000000-0005-0000-0000-0000BB8A0000}"/>
    <cellStyle name="Normal 4 3 2 2 6 2 4" xfId="6336" xr:uid="{00000000-0005-0000-0000-0000BC8A0000}"/>
    <cellStyle name="Normal 4 3 2 2 6 2 4 2" xfId="17255" xr:uid="{00000000-0005-0000-0000-0000BD8A0000}"/>
    <cellStyle name="Normal 4 3 2 2 6 2 4 2 2" xfId="35920" xr:uid="{00000000-0005-0000-0000-0000BE8A0000}"/>
    <cellStyle name="Normal 4 3 2 2 6 2 4 3" xfId="35919" xr:uid="{00000000-0005-0000-0000-0000BF8A0000}"/>
    <cellStyle name="Normal 4 3 2 2 6 2 4 4" xfId="50024" xr:uid="{00000000-0005-0000-0000-0000C08A0000}"/>
    <cellStyle name="Normal 4 3 2 2 6 2 5" xfId="12893" xr:uid="{00000000-0005-0000-0000-0000C18A0000}"/>
    <cellStyle name="Normal 4 3 2 2 6 2 5 2" xfId="35921" xr:uid="{00000000-0005-0000-0000-0000C28A0000}"/>
    <cellStyle name="Normal 4 3 2 2 6 2 6" xfId="35912" xr:uid="{00000000-0005-0000-0000-0000C38A0000}"/>
    <cellStyle name="Normal 4 3 2 2 6 2 7" xfId="45662" xr:uid="{00000000-0005-0000-0000-0000C48A0000}"/>
    <cellStyle name="Normal 4 3 2 2 6 3" xfId="3064" xr:uid="{00000000-0005-0000-0000-0000C58A0000}"/>
    <cellStyle name="Normal 4 3 2 2 6 3 2" xfId="9607" xr:uid="{00000000-0005-0000-0000-0000C68A0000}"/>
    <cellStyle name="Normal 4 3 2 2 6 3 2 2" xfId="20526" xr:uid="{00000000-0005-0000-0000-0000C78A0000}"/>
    <cellStyle name="Normal 4 3 2 2 6 3 2 2 2" xfId="35924" xr:uid="{00000000-0005-0000-0000-0000C88A0000}"/>
    <cellStyle name="Normal 4 3 2 2 6 3 2 3" xfId="35923" xr:uid="{00000000-0005-0000-0000-0000C98A0000}"/>
    <cellStyle name="Normal 4 3 2 2 6 3 2 4" xfId="53295" xr:uid="{00000000-0005-0000-0000-0000CA8A0000}"/>
    <cellStyle name="Normal 4 3 2 2 6 3 3" xfId="13983" xr:uid="{00000000-0005-0000-0000-0000CB8A0000}"/>
    <cellStyle name="Normal 4 3 2 2 6 3 3 2" xfId="35925" xr:uid="{00000000-0005-0000-0000-0000CC8A0000}"/>
    <cellStyle name="Normal 4 3 2 2 6 3 4" xfId="35922" xr:uid="{00000000-0005-0000-0000-0000CD8A0000}"/>
    <cellStyle name="Normal 4 3 2 2 6 3 5" xfId="46752" xr:uid="{00000000-0005-0000-0000-0000CE8A0000}"/>
    <cellStyle name="Normal 4 3 2 2 6 4" xfId="7426" xr:uid="{00000000-0005-0000-0000-0000CF8A0000}"/>
    <cellStyle name="Normal 4 3 2 2 6 4 2" xfId="18345" xr:uid="{00000000-0005-0000-0000-0000D08A0000}"/>
    <cellStyle name="Normal 4 3 2 2 6 4 2 2" xfId="35927" xr:uid="{00000000-0005-0000-0000-0000D18A0000}"/>
    <cellStyle name="Normal 4 3 2 2 6 4 3" xfId="35926" xr:uid="{00000000-0005-0000-0000-0000D28A0000}"/>
    <cellStyle name="Normal 4 3 2 2 6 4 4" xfId="51114" xr:uid="{00000000-0005-0000-0000-0000D38A0000}"/>
    <cellStyle name="Normal 4 3 2 2 6 5" xfId="5245" xr:uid="{00000000-0005-0000-0000-0000D48A0000}"/>
    <cellStyle name="Normal 4 3 2 2 6 5 2" xfId="16164" xr:uid="{00000000-0005-0000-0000-0000D58A0000}"/>
    <cellStyle name="Normal 4 3 2 2 6 5 2 2" xfId="35929" xr:uid="{00000000-0005-0000-0000-0000D68A0000}"/>
    <cellStyle name="Normal 4 3 2 2 6 5 3" xfId="35928" xr:uid="{00000000-0005-0000-0000-0000D78A0000}"/>
    <cellStyle name="Normal 4 3 2 2 6 5 4" xfId="48933" xr:uid="{00000000-0005-0000-0000-0000D88A0000}"/>
    <cellStyle name="Normal 4 3 2 2 6 6" xfId="11802" xr:uid="{00000000-0005-0000-0000-0000D98A0000}"/>
    <cellStyle name="Normal 4 3 2 2 6 6 2" xfId="35930" xr:uid="{00000000-0005-0000-0000-0000DA8A0000}"/>
    <cellStyle name="Normal 4 3 2 2 6 7" xfId="35911" xr:uid="{00000000-0005-0000-0000-0000DB8A0000}"/>
    <cellStyle name="Normal 4 3 2 2 6 8" xfId="44571" xr:uid="{00000000-0005-0000-0000-0000DC8A0000}"/>
    <cellStyle name="Normal 4 3 2 2 7" xfId="985" xr:uid="{00000000-0005-0000-0000-0000DD8A0000}"/>
    <cellStyle name="Normal 4 3 2 2 7 2" xfId="2083" xr:uid="{00000000-0005-0000-0000-0000DE8A0000}"/>
    <cellStyle name="Normal 4 3 2 2 7 2 2" xfId="4266" xr:uid="{00000000-0005-0000-0000-0000DF8A0000}"/>
    <cellStyle name="Normal 4 3 2 2 7 2 2 2" xfId="10809" xr:uid="{00000000-0005-0000-0000-0000E08A0000}"/>
    <cellStyle name="Normal 4 3 2 2 7 2 2 2 2" xfId="21728" xr:uid="{00000000-0005-0000-0000-0000E18A0000}"/>
    <cellStyle name="Normal 4 3 2 2 7 2 2 2 2 2" xfId="35935" xr:uid="{00000000-0005-0000-0000-0000E28A0000}"/>
    <cellStyle name="Normal 4 3 2 2 7 2 2 2 3" xfId="35934" xr:uid="{00000000-0005-0000-0000-0000E38A0000}"/>
    <cellStyle name="Normal 4 3 2 2 7 2 2 2 4" xfId="54497" xr:uid="{00000000-0005-0000-0000-0000E48A0000}"/>
    <cellStyle name="Normal 4 3 2 2 7 2 2 3" xfId="15185" xr:uid="{00000000-0005-0000-0000-0000E58A0000}"/>
    <cellStyle name="Normal 4 3 2 2 7 2 2 3 2" xfId="35936" xr:uid="{00000000-0005-0000-0000-0000E68A0000}"/>
    <cellStyle name="Normal 4 3 2 2 7 2 2 4" xfId="35933" xr:uid="{00000000-0005-0000-0000-0000E78A0000}"/>
    <cellStyle name="Normal 4 3 2 2 7 2 2 5" xfId="47954" xr:uid="{00000000-0005-0000-0000-0000E88A0000}"/>
    <cellStyle name="Normal 4 3 2 2 7 2 3" xfId="8628" xr:uid="{00000000-0005-0000-0000-0000E98A0000}"/>
    <cellStyle name="Normal 4 3 2 2 7 2 3 2" xfId="19547" xr:uid="{00000000-0005-0000-0000-0000EA8A0000}"/>
    <cellStyle name="Normal 4 3 2 2 7 2 3 2 2" xfId="35938" xr:uid="{00000000-0005-0000-0000-0000EB8A0000}"/>
    <cellStyle name="Normal 4 3 2 2 7 2 3 3" xfId="35937" xr:uid="{00000000-0005-0000-0000-0000EC8A0000}"/>
    <cellStyle name="Normal 4 3 2 2 7 2 3 4" xfId="52316" xr:uid="{00000000-0005-0000-0000-0000ED8A0000}"/>
    <cellStyle name="Normal 4 3 2 2 7 2 4" xfId="6447" xr:uid="{00000000-0005-0000-0000-0000EE8A0000}"/>
    <cellStyle name="Normal 4 3 2 2 7 2 4 2" xfId="17366" xr:uid="{00000000-0005-0000-0000-0000EF8A0000}"/>
    <cellStyle name="Normal 4 3 2 2 7 2 4 2 2" xfId="35940" xr:uid="{00000000-0005-0000-0000-0000F08A0000}"/>
    <cellStyle name="Normal 4 3 2 2 7 2 4 3" xfId="35939" xr:uid="{00000000-0005-0000-0000-0000F18A0000}"/>
    <cellStyle name="Normal 4 3 2 2 7 2 4 4" xfId="50135" xr:uid="{00000000-0005-0000-0000-0000F28A0000}"/>
    <cellStyle name="Normal 4 3 2 2 7 2 5" xfId="13004" xr:uid="{00000000-0005-0000-0000-0000F38A0000}"/>
    <cellStyle name="Normal 4 3 2 2 7 2 5 2" xfId="35941" xr:uid="{00000000-0005-0000-0000-0000F48A0000}"/>
    <cellStyle name="Normal 4 3 2 2 7 2 6" xfId="35932" xr:uid="{00000000-0005-0000-0000-0000F58A0000}"/>
    <cellStyle name="Normal 4 3 2 2 7 2 7" xfId="45773" xr:uid="{00000000-0005-0000-0000-0000F68A0000}"/>
    <cellStyle name="Normal 4 3 2 2 7 3" xfId="3175" xr:uid="{00000000-0005-0000-0000-0000F78A0000}"/>
    <cellStyle name="Normal 4 3 2 2 7 3 2" xfId="9718" xr:uid="{00000000-0005-0000-0000-0000F88A0000}"/>
    <cellStyle name="Normal 4 3 2 2 7 3 2 2" xfId="20637" xr:uid="{00000000-0005-0000-0000-0000F98A0000}"/>
    <cellStyle name="Normal 4 3 2 2 7 3 2 2 2" xfId="35944" xr:uid="{00000000-0005-0000-0000-0000FA8A0000}"/>
    <cellStyle name="Normal 4 3 2 2 7 3 2 3" xfId="35943" xr:uid="{00000000-0005-0000-0000-0000FB8A0000}"/>
    <cellStyle name="Normal 4 3 2 2 7 3 2 4" xfId="53406" xr:uid="{00000000-0005-0000-0000-0000FC8A0000}"/>
    <cellStyle name="Normal 4 3 2 2 7 3 3" xfId="14094" xr:uid="{00000000-0005-0000-0000-0000FD8A0000}"/>
    <cellStyle name="Normal 4 3 2 2 7 3 3 2" xfId="35945" xr:uid="{00000000-0005-0000-0000-0000FE8A0000}"/>
    <cellStyle name="Normal 4 3 2 2 7 3 4" xfId="35942" xr:uid="{00000000-0005-0000-0000-0000FF8A0000}"/>
    <cellStyle name="Normal 4 3 2 2 7 3 5" xfId="46863" xr:uid="{00000000-0005-0000-0000-0000008B0000}"/>
    <cellStyle name="Normal 4 3 2 2 7 4" xfId="7537" xr:uid="{00000000-0005-0000-0000-0000018B0000}"/>
    <cellStyle name="Normal 4 3 2 2 7 4 2" xfId="18456" xr:uid="{00000000-0005-0000-0000-0000028B0000}"/>
    <cellStyle name="Normal 4 3 2 2 7 4 2 2" xfId="35947" xr:uid="{00000000-0005-0000-0000-0000038B0000}"/>
    <cellStyle name="Normal 4 3 2 2 7 4 3" xfId="35946" xr:uid="{00000000-0005-0000-0000-0000048B0000}"/>
    <cellStyle name="Normal 4 3 2 2 7 4 4" xfId="51225" xr:uid="{00000000-0005-0000-0000-0000058B0000}"/>
    <cellStyle name="Normal 4 3 2 2 7 5" xfId="5356" xr:uid="{00000000-0005-0000-0000-0000068B0000}"/>
    <cellStyle name="Normal 4 3 2 2 7 5 2" xfId="16275" xr:uid="{00000000-0005-0000-0000-0000078B0000}"/>
    <cellStyle name="Normal 4 3 2 2 7 5 2 2" xfId="35949" xr:uid="{00000000-0005-0000-0000-0000088B0000}"/>
    <cellStyle name="Normal 4 3 2 2 7 5 3" xfId="35948" xr:uid="{00000000-0005-0000-0000-0000098B0000}"/>
    <cellStyle name="Normal 4 3 2 2 7 5 4" xfId="49044" xr:uid="{00000000-0005-0000-0000-00000A8B0000}"/>
    <cellStyle name="Normal 4 3 2 2 7 6" xfId="11913" xr:uid="{00000000-0005-0000-0000-00000B8B0000}"/>
    <cellStyle name="Normal 4 3 2 2 7 6 2" xfId="35950" xr:uid="{00000000-0005-0000-0000-00000C8B0000}"/>
    <cellStyle name="Normal 4 3 2 2 7 7" xfId="35931" xr:uid="{00000000-0005-0000-0000-00000D8B0000}"/>
    <cellStyle name="Normal 4 3 2 2 7 8" xfId="44682" xr:uid="{00000000-0005-0000-0000-00000E8B0000}"/>
    <cellStyle name="Normal 4 3 2 2 8" xfId="1071" xr:uid="{00000000-0005-0000-0000-00000F8B0000}"/>
    <cellStyle name="Normal 4 3 2 2 8 2" xfId="2169" xr:uid="{00000000-0005-0000-0000-0000108B0000}"/>
    <cellStyle name="Normal 4 3 2 2 8 2 2" xfId="4352" xr:uid="{00000000-0005-0000-0000-0000118B0000}"/>
    <cellStyle name="Normal 4 3 2 2 8 2 2 2" xfId="10895" xr:uid="{00000000-0005-0000-0000-0000128B0000}"/>
    <cellStyle name="Normal 4 3 2 2 8 2 2 2 2" xfId="21814" xr:uid="{00000000-0005-0000-0000-0000138B0000}"/>
    <cellStyle name="Normal 4 3 2 2 8 2 2 2 2 2" xfId="35955" xr:uid="{00000000-0005-0000-0000-0000148B0000}"/>
    <cellStyle name="Normal 4 3 2 2 8 2 2 2 3" xfId="35954" xr:uid="{00000000-0005-0000-0000-0000158B0000}"/>
    <cellStyle name="Normal 4 3 2 2 8 2 2 2 4" xfId="54583" xr:uid="{00000000-0005-0000-0000-0000168B0000}"/>
    <cellStyle name="Normal 4 3 2 2 8 2 2 3" xfId="15271" xr:uid="{00000000-0005-0000-0000-0000178B0000}"/>
    <cellStyle name="Normal 4 3 2 2 8 2 2 3 2" xfId="35956" xr:uid="{00000000-0005-0000-0000-0000188B0000}"/>
    <cellStyle name="Normal 4 3 2 2 8 2 2 4" xfId="35953" xr:uid="{00000000-0005-0000-0000-0000198B0000}"/>
    <cellStyle name="Normal 4 3 2 2 8 2 2 5" xfId="48040" xr:uid="{00000000-0005-0000-0000-00001A8B0000}"/>
    <cellStyle name="Normal 4 3 2 2 8 2 3" xfId="8714" xr:uid="{00000000-0005-0000-0000-00001B8B0000}"/>
    <cellStyle name="Normal 4 3 2 2 8 2 3 2" xfId="19633" xr:uid="{00000000-0005-0000-0000-00001C8B0000}"/>
    <cellStyle name="Normal 4 3 2 2 8 2 3 2 2" xfId="35958" xr:uid="{00000000-0005-0000-0000-00001D8B0000}"/>
    <cellStyle name="Normal 4 3 2 2 8 2 3 3" xfId="35957" xr:uid="{00000000-0005-0000-0000-00001E8B0000}"/>
    <cellStyle name="Normal 4 3 2 2 8 2 3 4" xfId="52402" xr:uid="{00000000-0005-0000-0000-00001F8B0000}"/>
    <cellStyle name="Normal 4 3 2 2 8 2 4" xfId="6533" xr:uid="{00000000-0005-0000-0000-0000208B0000}"/>
    <cellStyle name="Normal 4 3 2 2 8 2 4 2" xfId="17452" xr:uid="{00000000-0005-0000-0000-0000218B0000}"/>
    <cellStyle name="Normal 4 3 2 2 8 2 4 2 2" xfId="35960" xr:uid="{00000000-0005-0000-0000-0000228B0000}"/>
    <cellStyle name="Normal 4 3 2 2 8 2 4 3" xfId="35959" xr:uid="{00000000-0005-0000-0000-0000238B0000}"/>
    <cellStyle name="Normal 4 3 2 2 8 2 4 4" xfId="50221" xr:uid="{00000000-0005-0000-0000-0000248B0000}"/>
    <cellStyle name="Normal 4 3 2 2 8 2 5" xfId="13090" xr:uid="{00000000-0005-0000-0000-0000258B0000}"/>
    <cellStyle name="Normal 4 3 2 2 8 2 5 2" xfId="35961" xr:uid="{00000000-0005-0000-0000-0000268B0000}"/>
    <cellStyle name="Normal 4 3 2 2 8 2 6" xfId="35952" xr:uid="{00000000-0005-0000-0000-0000278B0000}"/>
    <cellStyle name="Normal 4 3 2 2 8 2 7" xfId="45859" xr:uid="{00000000-0005-0000-0000-0000288B0000}"/>
    <cellStyle name="Normal 4 3 2 2 8 3" xfId="3261" xr:uid="{00000000-0005-0000-0000-0000298B0000}"/>
    <cellStyle name="Normal 4 3 2 2 8 3 2" xfId="9804" xr:uid="{00000000-0005-0000-0000-00002A8B0000}"/>
    <cellStyle name="Normal 4 3 2 2 8 3 2 2" xfId="20723" xr:uid="{00000000-0005-0000-0000-00002B8B0000}"/>
    <cellStyle name="Normal 4 3 2 2 8 3 2 2 2" xfId="35964" xr:uid="{00000000-0005-0000-0000-00002C8B0000}"/>
    <cellStyle name="Normal 4 3 2 2 8 3 2 3" xfId="35963" xr:uid="{00000000-0005-0000-0000-00002D8B0000}"/>
    <cellStyle name="Normal 4 3 2 2 8 3 2 4" xfId="53492" xr:uid="{00000000-0005-0000-0000-00002E8B0000}"/>
    <cellStyle name="Normal 4 3 2 2 8 3 3" xfId="14180" xr:uid="{00000000-0005-0000-0000-00002F8B0000}"/>
    <cellStyle name="Normal 4 3 2 2 8 3 3 2" xfId="35965" xr:uid="{00000000-0005-0000-0000-0000308B0000}"/>
    <cellStyle name="Normal 4 3 2 2 8 3 4" xfId="35962" xr:uid="{00000000-0005-0000-0000-0000318B0000}"/>
    <cellStyle name="Normal 4 3 2 2 8 3 5" xfId="46949" xr:uid="{00000000-0005-0000-0000-0000328B0000}"/>
    <cellStyle name="Normal 4 3 2 2 8 4" xfId="7623" xr:uid="{00000000-0005-0000-0000-0000338B0000}"/>
    <cellStyle name="Normal 4 3 2 2 8 4 2" xfId="18542" xr:uid="{00000000-0005-0000-0000-0000348B0000}"/>
    <cellStyle name="Normal 4 3 2 2 8 4 2 2" xfId="35967" xr:uid="{00000000-0005-0000-0000-0000358B0000}"/>
    <cellStyle name="Normal 4 3 2 2 8 4 3" xfId="35966" xr:uid="{00000000-0005-0000-0000-0000368B0000}"/>
    <cellStyle name="Normal 4 3 2 2 8 4 4" xfId="51311" xr:uid="{00000000-0005-0000-0000-0000378B0000}"/>
    <cellStyle name="Normal 4 3 2 2 8 5" xfId="5442" xr:uid="{00000000-0005-0000-0000-0000388B0000}"/>
    <cellStyle name="Normal 4 3 2 2 8 5 2" xfId="16361" xr:uid="{00000000-0005-0000-0000-0000398B0000}"/>
    <cellStyle name="Normal 4 3 2 2 8 5 2 2" xfId="35969" xr:uid="{00000000-0005-0000-0000-00003A8B0000}"/>
    <cellStyle name="Normal 4 3 2 2 8 5 3" xfId="35968" xr:uid="{00000000-0005-0000-0000-00003B8B0000}"/>
    <cellStyle name="Normal 4 3 2 2 8 5 4" xfId="49130" xr:uid="{00000000-0005-0000-0000-00003C8B0000}"/>
    <cellStyle name="Normal 4 3 2 2 8 6" xfId="11999" xr:uid="{00000000-0005-0000-0000-00003D8B0000}"/>
    <cellStyle name="Normal 4 3 2 2 8 6 2" xfId="35970" xr:uid="{00000000-0005-0000-0000-00003E8B0000}"/>
    <cellStyle name="Normal 4 3 2 2 8 7" xfId="35951" xr:uid="{00000000-0005-0000-0000-00003F8B0000}"/>
    <cellStyle name="Normal 4 3 2 2 8 8" xfId="44768" xr:uid="{00000000-0005-0000-0000-0000408B0000}"/>
    <cellStyle name="Normal 4 3 2 2 9" xfId="1169" xr:uid="{00000000-0005-0000-0000-0000418B0000}"/>
    <cellStyle name="Normal 4 3 2 2 9 2" xfId="2267" xr:uid="{00000000-0005-0000-0000-0000428B0000}"/>
    <cellStyle name="Normal 4 3 2 2 9 2 2" xfId="4450" xr:uid="{00000000-0005-0000-0000-0000438B0000}"/>
    <cellStyle name="Normal 4 3 2 2 9 2 2 2" xfId="10993" xr:uid="{00000000-0005-0000-0000-0000448B0000}"/>
    <cellStyle name="Normal 4 3 2 2 9 2 2 2 2" xfId="21912" xr:uid="{00000000-0005-0000-0000-0000458B0000}"/>
    <cellStyle name="Normal 4 3 2 2 9 2 2 2 2 2" xfId="35975" xr:uid="{00000000-0005-0000-0000-0000468B0000}"/>
    <cellStyle name="Normal 4 3 2 2 9 2 2 2 3" xfId="35974" xr:uid="{00000000-0005-0000-0000-0000478B0000}"/>
    <cellStyle name="Normal 4 3 2 2 9 2 2 2 4" xfId="54681" xr:uid="{00000000-0005-0000-0000-0000488B0000}"/>
    <cellStyle name="Normal 4 3 2 2 9 2 2 3" xfId="15369" xr:uid="{00000000-0005-0000-0000-0000498B0000}"/>
    <cellStyle name="Normal 4 3 2 2 9 2 2 3 2" xfId="35976" xr:uid="{00000000-0005-0000-0000-00004A8B0000}"/>
    <cellStyle name="Normal 4 3 2 2 9 2 2 4" xfId="35973" xr:uid="{00000000-0005-0000-0000-00004B8B0000}"/>
    <cellStyle name="Normal 4 3 2 2 9 2 2 5" xfId="48138" xr:uid="{00000000-0005-0000-0000-00004C8B0000}"/>
    <cellStyle name="Normal 4 3 2 2 9 2 3" xfId="8812" xr:uid="{00000000-0005-0000-0000-00004D8B0000}"/>
    <cellStyle name="Normal 4 3 2 2 9 2 3 2" xfId="19731" xr:uid="{00000000-0005-0000-0000-00004E8B0000}"/>
    <cellStyle name="Normal 4 3 2 2 9 2 3 2 2" xfId="35978" xr:uid="{00000000-0005-0000-0000-00004F8B0000}"/>
    <cellStyle name="Normal 4 3 2 2 9 2 3 3" xfId="35977" xr:uid="{00000000-0005-0000-0000-0000508B0000}"/>
    <cellStyle name="Normal 4 3 2 2 9 2 3 4" xfId="52500" xr:uid="{00000000-0005-0000-0000-0000518B0000}"/>
    <cellStyle name="Normal 4 3 2 2 9 2 4" xfId="6631" xr:uid="{00000000-0005-0000-0000-0000528B0000}"/>
    <cellStyle name="Normal 4 3 2 2 9 2 4 2" xfId="17550" xr:uid="{00000000-0005-0000-0000-0000538B0000}"/>
    <cellStyle name="Normal 4 3 2 2 9 2 4 2 2" xfId="35980" xr:uid="{00000000-0005-0000-0000-0000548B0000}"/>
    <cellStyle name="Normal 4 3 2 2 9 2 4 3" xfId="35979" xr:uid="{00000000-0005-0000-0000-0000558B0000}"/>
    <cellStyle name="Normal 4 3 2 2 9 2 4 4" xfId="50319" xr:uid="{00000000-0005-0000-0000-0000568B0000}"/>
    <cellStyle name="Normal 4 3 2 2 9 2 5" xfId="13188" xr:uid="{00000000-0005-0000-0000-0000578B0000}"/>
    <cellStyle name="Normal 4 3 2 2 9 2 5 2" xfId="35981" xr:uid="{00000000-0005-0000-0000-0000588B0000}"/>
    <cellStyle name="Normal 4 3 2 2 9 2 6" xfId="35972" xr:uid="{00000000-0005-0000-0000-0000598B0000}"/>
    <cellStyle name="Normal 4 3 2 2 9 2 7" xfId="45957" xr:uid="{00000000-0005-0000-0000-00005A8B0000}"/>
    <cellStyle name="Normal 4 3 2 2 9 3" xfId="3359" xr:uid="{00000000-0005-0000-0000-00005B8B0000}"/>
    <cellStyle name="Normal 4 3 2 2 9 3 2" xfId="9902" xr:uid="{00000000-0005-0000-0000-00005C8B0000}"/>
    <cellStyle name="Normal 4 3 2 2 9 3 2 2" xfId="20821" xr:uid="{00000000-0005-0000-0000-00005D8B0000}"/>
    <cellStyle name="Normal 4 3 2 2 9 3 2 2 2" xfId="35984" xr:uid="{00000000-0005-0000-0000-00005E8B0000}"/>
    <cellStyle name="Normal 4 3 2 2 9 3 2 3" xfId="35983" xr:uid="{00000000-0005-0000-0000-00005F8B0000}"/>
    <cellStyle name="Normal 4 3 2 2 9 3 2 4" xfId="53590" xr:uid="{00000000-0005-0000-0000-0000608B0000}"/>
    <cellStyle name="Normal 4 3 2 2 9 3 3" xfId="14278" xr:uid="{00000000-0005-0000-0000-0000618B0000}"/>
    <cellStyle name="Normal 4 3 2 2 9 3 3 2" xfId="35985" xr:uid="{00000000-0005-0000-0000-0000628B0000}"/>
    <cellStyle name="Normal 4 3 2 2 9 3 4" xfId="35982" xr:uid="{00000000-0005-0000-0000-0000638B0000}"/>
    <cellStyle name="Normal 4 3 2 2 9 3 5" xfId="47047" xr:uid="{00000000-0005-0000-0000-0000648B0000}"/>
    <cellStyle name="Normal 4 3 2 2 9 4" xfId="7721" xr:uid="{00000000-0005-0000-0000-0000658B0000}"/>
    <cellStyle name="Normal 4 3 2 2 9 4 2" xfId="18640" xr:uid="{00000000-0005-0000-0000-0000668B0000}"/>
    <cellStyle name="Normal 4 3 2 2 9 4 2 2" xfId="35987" xr:uid="{00000000-0005-0000-0000-0000678B0000}"/>
    <cellStyle name="Normal 4 3 2 2 9 4 3" xfId="35986" xr:uid="{00000000-0005-0000-0000-0000688B0000}"/>
    <cellStyle name="Normal 4 3 2 2 9 4 4" xfId="51409" xr:uid="{00000000-0005-0000-0000-0000698B0000}"/>
    <cellStyle name="Normal 4 3 2 2 9 5" xfId="5540" xr:uid="{00000000-0005-0000-0000-00006A8B0000}"/>
    <cellStyle name="Normal 4 3 2 2 9 5 2" xfId="16459" xr:uid="{00000000-0005-0000-0000-00006B8B0000}"/>
    <cellStyle name="Normal 4 3 2 2 9 5 2 2" xfId="35989" xr:uid="{00000000-0005-0000-0000-00006C8B0000}"/>
    <cellStyle name="Normal 4 3 2 2 9 5 3" xfId="35988" xr:uid="{00000000-0005-0000-0000-00006D8B0000}"/>
    <cellStyle name="Normal 4 3 2 2 9 5 4" xfId="49228" xr:uid="{00000000-0005-0000-0000-00006E8B0000}"/>
    <cellStyle name="Normal 4 3 2 2 9 6" xfId="12097" xr:uid="{00000000-0005-0000-0000-00006F8B0000}"/>
    <cellStyle name="Normal 4 3 2 2 9 6 2" xfId="35990" xr:uid="{00000000-0005-0000-0000-0000708B0000}"/>
    <cellStyle name="Normal 4 3 2 2 9 7" xfId="35971" xr:uid="{00000000-0005-0000-0000-0000718B0000}"/>
    <cellStyle name="Normal 4 3 2 2 9 8" xfId="44866" xr:uid="{00000000-0005-0000-0000-0000728B0000}"/>
    <cellStyle name="Normal 4 3 2 3" xfId="288" xr:uid="{00000000-0005-0000-0000-0000738B0000}"/>
    <cellStyle name="Normal 4 3 2 3 2" xfId="554" xr:uid="{00000000-0005-0000-0000-0000748B0000}"/>
    <cellStyle name="Normal 4 3 2 3 2 2" xfId="1653" xr:uid="{00000000-0005-0000-0000-0000758B0000}"/>
    <cellStyle name="Normal 4 3 2 3 2 2 2" xfId="3836" xr:uid="{00000000-0005-0000-0000-0000768B0000}"/>
    <cellStyle name="Normal 4 3 2 3 2 2 2 2" xfId="10379" xr:uid="{00000000-0005-0000-0000-0000778B0000}"/>
    <cellStyle name="Normal 4 3 2 3 2 2 2 2 2" xfId="21298" xr:uid="{00000000-0005-0000-0000-0000788B0000}"/>
    <cellStyle name="Normal 4 3 2 3 2 2 2 2 2 2" xfId="35996" xr:uid="{00000000-0005-0000-0000-0000798B0000}"/>
    <cellStyle name="Normal 4 3 2 3 2 2 2 2 3" xfId="35995" xr:uid="{00000000-0005-0000-0000-00007A8B0000}"/>
    <cellStyle name="Normal 4 3 2 3 2 2 2 2 4" xfId="54067" xr:uid="{00000000-0005-0000-0000-00007B8B0000}"/>
    <cellStyle name="Normal 4 3 2 3 2 2 2 3" xfId="14755" xr:uid="{00000000-0005-0000-0000-00007C8B0000}"/>
    <cellStyle name="Normal 4 3 2 3 2 2 2 3 2" xfId="35997" xr:uid="{00000000-0005-0000-0000-00007D8B0000}"/>
    <cellStyle name="Normal 4 3 2 3 2 2 2 4" xfId="35994" xr:uid="{00000000-0005-0000-0000-00007E8B0000}"/>
    <cellStyle name="Normal 4 3 2 3 2 2 2 5" xfId="47524" xr:uid="{00000000-0005-0000-0000-00007F8B0000}"/>
    <cellStyle name="Normal 4 3 2 3 2 2 3" xfId="8198" xr:uid="{00000000-0005-0000-0000-0000808B0000}"/>
    <cellStyle name="Normal 4 3 2 3 2 2 3 2" xfId="19117" xr:uid="{00000000-0005-0000-0000-0000818B0000}"/>
    <cellStyle name="Normal 4 3 2 3 2 2 3 2 2" xfId="35999" xr:uid="{00000000-0005-0000-0000-0000828B0000}"/>
    <cellStyle name="Normal 4 3 2 3 2 2 3 3" xfId="35998" xr:uid="{00000000-0005-0000-0000-0000838B0000}"/>
    <cellStyle name="Normal 4 3 2 3 2 2 3 4" xfId="51886" xr:uid="{00000000-0005-0000-0000-0000848B0000}"/>
    <cellStyle name="Normal 4 3 2 3 2 2 4" xfId="6017" xr:uid="{00000000-0005-0000-0000-0000858B0000}"/>
    <cellStyle name="Normal 4 3 2 3 2 2 4 2" xfId="16936" xr:uid="{00000000-0005-0000-0000-0000868B0000}"/>
    <cellStyle name="Normal 4 3 2 3 2 2 4 2 2" xfId="36001" xr:uid="{00000000-0005-0000-0000-0000878B0000}"/>
    <cellStyle name="Normal 4 3 2 3 2 2 4 3" xfId="36000" xr:uid="{00000000-0005-0000-0000-0000888B0000}"/>
    <cellStyle name="Normal 4 3 2 3 2 2 4 4" xfId="49705" xr:uid="{00000000-0005-0000-0000-0000898B0000}"/>
    <cellStyle name="Normal 4 3 2 3 2 2 5" xfId="12574" xr:uid="{00000000-0005-0000-0000-00008A8B0000}"/>
    <cellStyle name="Normal 4 3 2 3 2 2 5 2" xfId="36002" xr:uid="{00000000-0005-0000-0000-00008B8B0000}"/>
    <cellStyle name="Normal 4 3 2 3 2 2 6" xfId="35993" xr:uid="{00000000-0005-0000-0000-00008C8B0000}"/>
    <cellStyle name="Normal 4 3 2 3 2 2 7" xfId="45343" xr:uid="{00000000-0005-0000-0000-00008D8B0000}"/>
    <cellStyle name="Normal 4 3 2 3 2 3" xfId="2745" xr:uid="{00000000-0005-0000-0000-00008E8B0000}"/>
    <cellStyle name="Normal 4 3 2 3 2 3 2" xfId="9288" xr:uid="{00000000-0005-0000-0000-00008F8B0000}"/>
    <cellStyle name="Normal 4 3 2 3 2 3 2 2" xfId="20207" xr:uid="{00000000-0005-0000-0000-0000908B0000}"/>
    <cellStyle name="Normal 4 3 2 3 2 3 2 2 2" xfId="36005" xr:uid="{00000000-0005-0000-0000-0000918B0000}"/>
    <cellStyle name="Normal 4 3 2 3 2 3 2 3" xfId="36004" xr:uid="{00000000-0005-0000-0000-0000928B0000}"/>
    <cellStyle name="Normal 4 3 2 3 2 3 2 4" xfId="52976" xr:uid="{00000000-0005-0000-0000-0000938B0000}"/>
    <cellStyle name="Normal 4 3 2 3 2 3 3" xfId="13664" xr:uid="{00000000-0005-0000-0000-0000948B0000}"/>
    <cellStyle name="Normal 4 3 2 3 2 3 3 2" xfId="36006" xr:uid="{00000000-0005-0000-0000-0000958B0000}"/>
    <cellStyle name="Normal 4 3 2 3 2 3 4" xfId="36003" xr:uid="{00000000-0005-0000-0000-0000968B0000}"/>
    <cellStyle name="Normal 4 3 2 3 2 3 5" xfId="46433" xr:uid="{00000000-0005-0000-0000-0000978B0000}"/>
    <cellStyle name="Normal 4 3 2 3 2 4" xfId="7107" xr:uid="{00000000-0005-0000-0000-0000988B0000}"/>
    <cellStyle name="Normal 4 3 2 3 2 4 2" xfId="18026" xr:uid="{00000000-0005-0000-0000-0000998B0000}"/>
    <cellStyle name="Normal 4 3 2 3 2 4 2 2" xfId="36008" xr:uid="{00000000-0005-0000-0000-00009A8B0000}"/>
    <cellStyle name="Normal 4 3 2 3 2 4 3" xfId="36007" xr:uid="{00000000-0005-0000-0000-00009B8B0000}"/>
    <cellStyle name="Normal 4 3 2 3 2 4 4" xfId="50795" xr:uid="{00000000-0005-0000-0000-00009C8B0000}"/>
    <cellStyle name="Normal 4 3 2 3 2 5" xfId="4926" xr:uid="{00000000-0005-0000-0000-00009D8B0000}"/>
    <cellStyle name="Normal 4 3 2 3 2 5 2" xfId="15845" xr:uid="{00000000-0005-0000-0000-00009E8B0000}"/>
    <cellStyle name="Normal 4 3 2 3 2 5 2 2" xfId="36010" xr:uid="{00000000-0005-0000-0000-00009F8B0000}"/>
    <cellStyle name="Normal 4 3 2 3 2 5 3" xfId="36009" xr:uid="{00000000-0005-0000-0000-0000A08B0000}"/>
    <cellStyle name="Normal 4 3 2 3 2 5 4" xfId="48614" xr:uid="{00000000-0005-0000-0000-0000A18B0000}"/>
    <cellStyle name="Normal 4 3 2 3 2 6" xfId="11483" xr:uid="{00000000-0005-0000-0000-0000A28B0000}"/>
    <cellStyle name="Normal 4 3 2 3 2 6 2" xfId="36011" xr:uid="{00000000-0005-0000-0000-0000A38B0000}"/>
    <cellStyle name="Normal 4 3 2 3 2 7" xfId="35992" xr:uid="{00000000-0005-0000-0000-0000A48B0000}"/>
    <cellStyle name="Normal 4 3 2 3 2 8" xfId="44252" xr:uid="{00000000-0005-0000-0000-0000A58B0000}"/>
    <cellStyle name="Normal 4 3 2 3 3" xfId="1455" xr:uid="{00000000-0005-0000-0000-0000A68B0000}"/>
    <cellStyle name="Normal 4 3 2 3 3 2" xfId="3638" xr:uid="{00000000-0005-0000-0000-0000A78B0000}"/>
    <cellStyle name="Normal 4 3 2 3 3 2 2" xfId="10181" xr:uid="{00000000-0005-0000-0000-0000A88B0000}"/>
    <cellStyle name="Normal 4 3 2 3 3 2 2 2" xfId="21100" xr:uid="{00000000-0005-0000-0000-0000A98B0000}"/>
    <cellStyle name="Normal 4 3 2 3 3 2 2 2 2" xfId="36015" xr:uid="{00000000-0005-0000-0000-0000AA8B0000}"/>
    <cellStyle name="Normal 4 3 2 3 3 2 2 3" xfId="36014" xr:uid="{00000000-0005-0000-0000-0000AB8B0000}"/>
    <cellStyle name="Normal 4 3 2 3 3 2 2 4" xfId="53869" xr:uid="{00000000-0005-0000-0000-0000AC8B0000}"/>
    <cellStyle name="Normal 4 3 2 3 3 2 3" xfId="14557" xr:uid="{00000000-0005-0000-0000-0000AD8B0000}"/>
    <cellStyle name="Normal 4 3 2 3 3 2 3 2" xfId="36016" xr:uid="{00000000-0005-0000-0000-0000AE8B0000}"/>
    <cellStyle name="Normal 4 3 2 3 3 2 4" xfId="36013" xr:uid="{00000000-0005-0000-0000-0000AF8B0000}"/>
    <cellStyle name="Normal 4 3 2 3 3 2 5" xfId="47326" xr:uid="{00000000-0005-0000-0000-0000B08B0000}"/>
    <cellStyle name="Normal 4 3 2 3 3 3" xfId="8000" xr:uid="{00000000-0005-0000-0000-0000B18B0000}"/>
    <cellStyle name="Normal 4 3 2 3 3 3 2" xfId="18919" xr:uid="{00000000-0005-0000-0000-0000B28B0000}"/>
    <cellStyle name="Normal 4 3 2 3 3 3 2 2" xfId="36018" xr:uid="{00000000-0005-0000-0000-0000B38B0000}"/>
    <cellStyle name="Normal 4 3 2 3 3 3 3" xfId="36017" xr:uid="{00000000-0005-0000-0000-0000B48B0000}"/>
    <cellStyle name="Normal 4 3 2 3 3 3 4" xfId="51688" xr:uid="{00000000-0005-0000-0000-0000B58B0000}"/>
    <cellStyle name="Normal 4 3 2 3 3 4" xfId="5819" xr:uid="{00000000-0005-0000-0000-0000B68B0000}"/>
    <cellStyle name="Normal 4 3 2 3 3 4 2" xfId="16738" xr:uid="{00000000-0005-0000-0000-0000B78B0000}"/>
    <cellStyle name="Normal 4 3 2 3 3 4 2 2" xfId="36020" xr:uid="{00000000-0005-0000-0000-0000B88B0000}"/>
    <cellStyle name="Normal 4 3 2 3 3 4 3" xfId="36019" xr:uid="{00000000-0005-0000-0000-0000B98B0000}"/>
    <cellStyle name="Normal 4 3 2 3 3 4 4" xfId="49507" xr:uid="{00000000-0005-0000-0000-0000BA8B0000}"/>
    <cellStyle name="Normal 4 3 2 3 3 5" xfId="12376" xr:uid="{00000000-0005-0000-0000-0000BB8B0000}"/>
    <cellStyle name="Normal 4 3 2 3 3 5 2" xfId="36021" xr:uid="{00000000-0005-0000-0000-0000BC8B0000}"/>
    <cellStyle name="Normal 4 3 2 3 3 6" xfId="36012" xr:uid="{00000000-0005-0000-0000-0000BD8B0000}"/>
    <cellStyle name="Normal 4 3 2 3 3 7" xfId="45145" xr:uid="{00000000-0005-0000-0000-0000BE8B0000}"/>
    <cellStyle name="Normal 4 3 2 3 4" xfId="2547" xr:uid="{00000000-0005-0000-0000-0000BF8B0000}"/>
    <cellStyle name="Normal 4 3 2 3 4 2" xfId="9090" xr:uid="{00000000-0005-0000-0000-0000C08B0000}"/>
    <cellStyle name="Normal 4 3 2 3 4 2 2" xfId="20009" xr:uid="{00000000-0005-0000-0000-0000C18B0000}"/>
    <cellStyle name="Normal 4 3 2 3 4 2 2 2" xfId="36024" xr:uid="{00000000-0005-0000-0000-0000C28B0000}"/>
    <cellStyle name="Normal 4 3 2 3 4 2 3" xfId="36023" xr:uid="{00000000-0005-0000-0000-0000C38B0000}"/>
    <cellStyle name="Normal 4 3 2 3 4 2 4" xfId="52778" xr:uid="{00000000-0005-0000-0000-0000C48B0000}"/>
    <cellStyle name="Normal 4 3 2 3 4 3" xfId="13466" xr:uid="{00000000-0005-0000-0000-0000C58B0000}"/>
    <cellStyle name="Normal 4 3 2 3 4 3 2" xfId="36025" xr:uid="{00000000-0005-0000-0000-0000C68B0000}"/>
    <cellStyle name="Normal 4 3 2 3 4 4" xfId="36022" xr:uid="{00000000-0005-0000-0000-0000C78B0000}"/>
    <cellStyle name="Normal 4 3 2 3 4 5" xfId="46235" xr:uid="{00000000-0005-0000-0000-0000C88B0000}"/>
    <cellStyle name="Normal 4 3 2 3 5" xfId="6909" xr:uid="{00000000-0005-0000-0000-0000C98B0000}"/>
    <cellStyle name="Normal 4 3 2 3 5 2" xfId="17828" xr:uid="{00000000-0005-0000-0000-0000CA8B0000}"/>
    <cellStyle name="Normal 4 3 2 3 5 2 2" xfId="36027" xr:uid="{00000000-0005-0000-0000-0000CB8B0000}"/>
    <cellStyle name="Normal 4 3 2 3 5 3" xfId="36026" xr:uid="{00000000-0005-0000-0000-0000CC8B0000}"/>
    <cellStyle name="Normal 4 3 2 3 5 4" xfId="50597" xr:uid="{00000000-0005-0000-0000-0000CD8B0000}"/>
    <cellStyle name="Normal 4 3 2 3 6" xfId="4728" xr:uid="{00000000-0005-0000-0000-0000CE8B0000}"/>
    <cellStyle name="Normal 4 3 2 3 6 2" xfId="15647" xr:uid="{00000000-0005-0000-0000-0000CF8B0000}"/>
    <cellStyle name="Normal 4 3 2 3 6 2 2" xfId="36029" xr:uid="{00000000-0005-0000-0000-0000D08B0000}"/>
    <cellStyle name="Normal 4 3 2 3 6 3" xfId="36028" xr:uid="{00000000-0005-0000-0000-0000D18B0000}"/>
    <cellStyle name="Normal 4 3 2 3 6 4" xfId="48416" xr:uid="{00000000-0005-0000-0000-0000D28B0000}"/>
    <cellStyle name="Normal 4 3 2 3 7" xfId="11285" xr:uid="{00000000-0005-0000-0000-0000D38B0000}"/>
    <cellStyle name="Normal 4 3 2 3 7 2" xfId="36030" xr:uid="{00000000-0005-0000-0000-0000D48B0000}"/>
    <cellStyle name="Normal 4 3 2 3 8" xfId="35991" xr:uid="{00000000-0005-0000-0000-0000D58B0000}"/>
    <cellStyle name="Normal 4 3 2 3 9" xfId="44054" xr:uid="{00000000-0005-0000-0000-0000D68B0000}"/>
    <cellStyle name="Normal 4 3 2 4" xfId="454" xr:uid="{00000000-0005-0000-0000-0000D78B0000}"/>
    <cellStyle name="Normal 4 3 2 4 2" xfId="1554" xr:uid="{00000000-0005-0000-0000-0000D88B0000}"/>
    <cellStyle name="Normal 4 3 2 4 2 2" xfId="3737" xr:uid="{00000000-0005-0000-0000-0000D98B0000}"/>
    <cellStyle name="Normal 4 3 2 4 2 2 2" xfId="10280" xr:uid="{00000000-0005-0000-0000-0000DA8B0000}"/>
    <cellStyle name="Normal 4 3 2 4 2 2 2 2" xfId="21199" xr:uid="{00000000-0005-0000-0000-0000DB8B0000}"/>
    <cellStyle name="Normal 4 3 2 4 2 2 2 2 2" xfId="36035" xr:uid="{00000000-0005-0000-0000-0000DC8B0000}"/>
    <cellStyle name="Normal 4 3 2 4 2 2 2 3" xfId="36034" xr:uid="{00000000-0005-0000-0000-0000DD8B0000}"/>
    <cellStyle name="Normal 4 3 2 4 2 2 2 4" xfId="53968" xr:uid="{00000000-0005-0000-0000-0000DE8B0000}"/>
    <cellStyle name="Normal 4 3 2 4 2 2 3" xfId="14656" xr:uid="{00000000-0005-0000-0000-0000DF8B0000}"/>
    <cellStyle name="Normal 4 3 2 4 2 2 3 2" xfId="36036" xr:uid="{00000000-0005-0000-0000-0000E08B0000}"/>
    <cellStyle name="Normal 4 3 2 4 2 2 4" xfId="36033" xr:uid="{00000000-0005-0000-0000-0000E18B0000}"/>
    <cellStyle name="Normal 4 3 2 4 2 2 5" xfId="47425" xr:uid="{00000000-0005-0000-0000-0000E28B0000}"/>
    <cellStyle name="Normal 4 3 2 4 2 3" xfId="8099" xr:uid="{00000000-0005-0000-0000-0000E38B0000}"/>
    <cellStyle name="Normal 4 3 2 4 2 3 2" xfId="19018" xr:uid="{00000000-0005-0000-0000-0000E48B0000}"/>
    <cellStyle name="Normal 4 3 2 4 2 3 2 2" xfId="36038" xr:uid="{00000000-0005-0000-0000-0000E58B0000}"/>
    <cellStyle name="Normal 4 3 2 4 2 3 3" xfId="36037" xr:uid="{00000000-0005-0000-0000-0000E68B0000}"/>
    <cellStyle name="Normal 4 3 2 4 2 3 4" xfId="51787" xr:uid="{00000000-0005-0000-0000-0000E78B0000}"/>
    <cellStyle name="Normal 4 3 2 4 2 4" xfId="5918" xr:uid="{00000000-0005-0000-0000-0000E88B0000}"/>
    <cellStyle name="Normal 4 3 2 4 2 4 2" xfId="16837" xr:uid="{00000000-0005-0000-0000-0000E98B0000}"/>
    <cellStyle name="Normal 4 3 2 4 2 4 2 2" xfId="36040" xr:uid="{00000000-0005-0000-0000-0000EA8B0000}"/>
    <cellStyle name="Normal 4 3 2 4 2 4 3" xfId="36039" xr:uid="{00000000-0005-0000-0000-0000EB8B0000}"/>
    <cellStyle name="Normal 4 3 2 4 2 4 4" xfId="49606" xr:uid="{00000000-0005-0000-0000-0000EC8B0000}"/>
    <cellStyle name="Normal 4 3 2 4 2 5" xfId="12475" xr:uid="{00000000-0005-0000-0000-0000ED8B0000}"/>
    <cellStyle name="Normal 4 3 2 4 2 5 2" xfId="36041" xr:uid="{00000000-0005-0000-0000-0000EE8B0000}"/>
    <cellStyle name="Normal 4 3 2 4 2 6" xfId="36032" xr:uid="{00000000-0005-0000-0000-0000EF8B0000}"/>
    <cellStyle name="Normal 4 3 2 4 2 7" xfId="45244" xr:uid="{00000000-0005-0000-0000-0000F08B0000}"/>
    <cellStyle name="Normal 4 3 2 4 3" xfId="2646" xr:uid="{00000000-0005-0000-0000-0000F18B0000}"/>
    <cellStyle name="Normal 4 3 2 4 3 2" xfId="9189" xr:uid="{00000000-0005-0000-0000-0000F28B0000}"/>
    <cellStyle name="Normal 4 3 2 4 3 2 2" xfId="20108" xr:uid="{00000000-0005-0000-0000-0000F38B0000}"/>
    <cellStyle name="Normal 4 3 2 4 3 2 2 2" xfId="36044" xr:uid="{00000000-0005-0000-0000-0000F48B0000}"/>
    <cellStyle name="Normal 4 3 2 4 3 2 3" xfId="36043" xr:uid="{00000000-0005-0000-0000-0000F58B0000}"/>
    <cellStyle name="Normal 4 3 2 4 3 2 4" xfId="52877" xr:uid="{00000000-0005-0000-0000-0000F68B0000}"/>
    <cellStyle name="Normal 4 3 2 4 3 3" xfId="13565" xr:uid="{00000000-0005-0000-0000-0000F78B0000}"/>
    <cellStyle name="Normal 4 3 2 4 3 3 2" xfId="36045" xr:uid="{00000000-0005-0000-0000-0000F88B0000}"/>
    <cellStyle name="Normal 4 3 2 4 3 4" xfId="36042" xr:uid="{00000000-0005-0000-0000-0000F98B0000}"/>
    <cellStyle name="Normal 4 3 2 4 3 5" xfId="46334" xr:uid="{00000000-0005-0000-0000-0000FA8B0000}"/>
    <cellStyle name="Normal 4 3 2 4 4" xfId="7008" xr:uid="{00000000-0005-0000-0000-0000FB8B0000}"/>
    <cellStyle name="Normal 4 3 2 4 4 2" xfId="17927" xr:uid="{00000000-0005-0000-0000-0000FC8B0000}"/>
    <cellStyle name="Normal 4 3 2 4 4 2 2" xfId="36047" xr:uid="{00000000-0005-0000-0000-0000FD8B0000}"/>
    <cellStyle name="Normal 4 3 2 4 4 3" xfId="36046" xr:uid="{00000000-0005-0000-0000-0000FE8B0000}"/>
    <cellStyle name="Normal 4 3 2 4 4 4" xfId="50696" xr:uid="{00000000-0005-0000-0000-0000FF8B0000}"/>
    <cellStyle name="Normal 4 3 2 4 5" xfId="4827" xr:uid="{00000000-0005-0000-0000-0000008C0000}"/>
    <cellStyle name="Normal 4 3 2 4 5 2" xfId="15746" xr:uid="{00000000-0005-0000-0000-0000018C0000}"/>
    <cellStyle name="Normal 4 3 2 4 5 2 2" xfId="36049" xr:uid="{00000000-0005-0000-0000-0000028C0000}"/>
    <cellStyle name="Normal 4 3 2 4 5 3" xfId="36048" xr:uid="{00000000-0005-0000-0000-0000038C0000}"/>
    <cellStyle name="Normal 4 3 2 4 5 4" xfId="48515" xr:uid="{00000000-0005-0000-0000-0000048C0000}"/>
    <cellStyle name="Normal 4 3 2 4 6" xfId="11384" xr:uid="{00000000-0005-0000-0000-0000058C0000}"/>
    <cellStyle name="Normal 4 3 2 4 6 2" xfId="36050" xr:uid="{00000000-0005-0000-0000-0000068C0000}"/>
    <cellStyle name="Normal 4 3 2 4 7" xfId="36031" xr:uid="{00000000-0005-0000-0000-0000078C0000}"/>
    <cellStyle name="Normal 4 3 2 4 8" xfId="44153" xr:uid="{00000000-0005-0000-0000-0000088C0000}"/>
    <cellStyle name="Normal 4 3 2 5" xfId="641" xr:uid="{00000000-0005-0000-0000-0000098C0000}"/>
    <cellStyle name="Normal 4 3 2 5 2" xfId="1740" xr:uid="{00000000-0005-0000-0000-00000A8C0000}"/>
    <cellStyle name="Normal 4 3 2 5 2 2" xfId="3923" xr:uid="{00000000-0005-0000-0000-00000B8C0000}"/>
    <cellStyle name="Normal 4 3 2 5 2 2 2" xfId="10466" xr:uid="{00000000-0005-0000-0000-00000C8C0000}"/>
    <cellStyle name="Normal 4 3 2 5 2 2 2 2" xfId="21385" xr:uid="{00000000-0005-0000-0000-00000D8C0000}"/>
    <cellStyle name="Normal 4 3 2 5 2 2 2 2 2" xfId="36055" xr:uid="{00000000-0005-0000-0000-00000E8C0000}"/>
    <cellStyle name="Normal 4 3 2 5 2 2 2 3" xfId="36054" xr:uid="{00000000-0005-0000-0000-00000F8C0000}"/>
    <cellStyle name="Normal 4 3 2 5 2 2 2 4" xfId="54154" xr:uid="{00000000-0005-0000-0000-0000108C0000}"/>
    <cellStyle name="Normal 4 3 2 5 2 2 3" xfId="14842" xr:uid="{00000000-0005-0000-0000-0000118C0000}"/>
    <cellStyle name="Normal 4 3 2 5 2 2 3 2" xfId="36056" xr:uid="{00000000-0005-0000-0000-0000128C0000}"/>
    <cellStyle name="Normal 4 3 2 5 2 2 4" xfId="36053" xr:uid="{00000000-0005-0000-0000-0000138C0000}"/>
    <cellStyle name="Normal 4 3 2 5 2 2 5" xfId="47611" xr:uid="{00000000-0005-0000-0000-0000148C0000}"/>
    <cellStyle name="Normal 4 3 2 5 2 3" xfId="8285" xr:uid="{00000000-0005-0000-0000-0000158C0000}"/>
    <cellStyle name="Normal 4 3 2 5 2 3 2" xfId="19204" xr:uid="{00000000-0005-0000-0000-0000168C0000}"/>
    <cellStyle name="Normal 4 3 2 5 2 3 2 2" xfId="36058" xr:uid="{00000000-0005-0000-0000-0000178C0000}"/>
    <cellStyle name="Normal 4 3 2 5 2 3 3" xfId="36057" xr:uid="{00000000-0005-0000-0000-0000188C0000}"/>
    <cellStyle name="Normal 4 3 2 5 2 3 4" xfId="51973" xr:uid="{00000000-0005-0000-0000-0000198C0000}"/>
    <cellStyle name="Normal 4 3 2 5 2 4" xfId="6104" xr:uid="{00000000-0005-0000-0000-00001A8C0000}"/>
    <cellStyle name="Normal 4 3 2 5 2 4 2" xfId="17023" xr:uid="{00000000-0005-0000-0000-00001B8C0000}"/>
    <cellStyle name="Normal 4 3 2 5 2 4 2 2" xfId="36060" xr:uid="{00000000-0005-0000-0000-00001C8C0000}"/>
    <cellStyle name="Normal 4 3 2 5 2 4 3" xfId="36059" xr:uid="{00000000-0005-0000-0000-00001D8C0000}"/>
    <cellStyle name="Normal 4 3 2 5 2 4 4" xfId="49792" xr:uid="{00000000-0005-0000-0000-00001E8C0000}"/>
    <cellStyle name="Normal 4 3 2 5 2 5" xfId="12661" xr:uid="{00000000-0005-0000-0000-00001F8C0000}"/>
    <cellStyle name="Normal 4 3 2 5 2 5 2" xfId="36061" xr:uid="{00000000-0005-0000-0000-0000208C0000}"/>
    <cellStyle name="Normal 4 3 2 5 2 6" xfId="36052" xr:uid="{00000000-0005-0000-0000-0000218C0000}"/>
    <cellStyle name="Normal 4 3 2 5 2 7" xfId="45430" xr:uid="{00000000-0005-0000-0000-0000228C0000}"/>
    <cellStyle name="Normal 4 3 2 5 3" xfId="2832" xr:uid="{00000000-0005-0000-0000-0000238C0000}"/>
    <cellStyle name="Normal 4 3 2 5 3 2" xfId="9375" xr:uid="{00000000-0005-0000-0000-0000248C0000}"/>
    <cellStyle name="Normal 4 3 2 5 3 2 2" xfId="20294" xr:uid="{00000000-0005-0000-0000-0000258C0000}"/>
    <cellStyle name="Normal 4 3 2 5 3 2 2 2" xfId="36064" xr:uid="{00000000-0005-0000-0000-0000268C0000}"/>
    <cellStyle name="Normal 4 3 2 5 3 2 3" xfId="36063" xr:uid="{00000000-0005-0000-0000-0000278C0000}"/>
    <cellStyle name="Normal 4 3 2 5 3 2 4" xfId="53063" xr:uid="{00000000-0005-0000-0000-0000288C0000}"/>
    <cellStyle name="Normal 4 3 2 5 3 3" xfId="13751" xr:uid="{00000000-0005-0000-0000-0000298C0000}"/>
    <cellStyle name="Normal 4 3 2 5 3 3 2" xfId="36065" xr:uid="{00000000-0005-0000-0000-00002A8C0000}"/>
    <cellStyle name="Normal 4 3 2 5 3 4" xfId="36062" xr:uid="{00000000-0005-0000-0000-00002B8C0000}"/>
    <cellStyle name="Normal 4 3 2 5 3 5" xfId="46520" xr:uid="{00000000-0005-0000-0000-00002C8C0000}"/>
    <cellStyle name="Normal 4 3 2 5 4" xfId="7194" xr:uid="{00000000-0005-0000-0000-00002D8C0000}"/>
    <cellStyle name="Normal 4 3 2 5 4 2" xfId="18113" xr:uid="{00000000-0005-0000-0000-00002E8C0000}"/>
    <cellStyle name="Normal 4 3 2 5 4 2 2" xfId="36067" xr:uid="{00000000-0005-0000-0000-00002F8C0000}"/>
    <cellStyle name="Normal 4 3 2 5 4 3" xfId="36066" xr:uid="{00000000-0005-0000-0000-0000308C0000}"/>
    <cellStyle name="Normal 4 3 2 5 4 4" xfId="50882" xr:uid="{00000000-0005-0000-0000-0000318C0000}"/>
    <cellStyle name="Normal 4 3 2 5 5" xfId="5013" xr:uid="{00000000-0005-0000-0000-0000328C0000}"/>
    <cellStyle name="Normal 4 3 2 5 5 2" xfId="15932" xr:uid="{00000000-0005-0000-0000-0000338C0000}"/>
    <cellStyle name="Normal 4 3 2 5 5 2 2" xfId="36069" xr:uid="{00000000-0005-0000-0000-0000348C0000}"/>
    <cellStyle name="Normal 4 3 2 5 5 3" xfId="36068" xr:uid="{00000000-0005-0000-0000-0000358C0000}"/>
    <cellStyle name="Normal 4 3 2 5 5 4" xfId="48701" xr:uid="{00000000-0005-0000-0000-0000368C0000}"/>
    <cellStyle name="Normal 4 3 2 5 6" xfId="11570" xr:uid="{00000000-0005-0000-0000-0000378C0000}"/>
    <cellStyle name="Normal 4 3 2 5 6 2" xfId="36070" xr:uid="{00000000-0005-0000-0000-0000388C0000}"/>
    <cellStyle name="Normal 4 3 2 5 7" xfId="36051" xr:uid="{00000000-0005-0000-0000-0000398C0000}"/>
    <cellStyle name="Normal 4 3 2 5 8" xfId="44339" xr:uid="{00000000-0005-0000-0000-00003A8C0000}"/>
    <cellStyle name="Normal 4 3 2 6" xfId="739" xr:uid="{00000000-0005-0000-0000-00003B8C0000}"/>
    <cellStyle name="Normal 4 3 2 6 2" xfId="1838" xr:uid="{00000000-0005-0000-0000-00003C8C0000}"/>
    <cellStyle name="Normal 4 3 2 6 2 2" xfId="4021" xr:uid="{00000000-0005-0000-0000-00003D8C0000}"/>
    <cellStyle name="Normal 4 3 2 6 2 2 2" xfId="10564" xr:uid="{00000000-0005-0000-0000-00003E8C0000}"/>
    <cellStyle name="Normal 4 3 2 6 2 2 2 2" xfId="21483" xr:uid="{00000000-0005-0000-0000-00003F8C0000}"/>
    <cellStyle name="Normal 4 3 2 6 2 2 2 2 2" xfId="36075" xr:uid="{00000000-0005-0000-0000-0000408C0000}"/>
    <cellStyle name="Normal 4 3 2 6 2 2 2 3" xfId="36074" xr:uid="{00000000-0005-0000-0000-0000418C0000}"/>
    <cellStyle name="Normal 4 3 2 6 2 2 2 4" xfId="54252" xr:uid="{00000000-0005-0000-0000-0000428C0000}"/>
    <cellStyle name="Normal 4 3 2 6 2 2 3" xfId="14940" xr:uid="{00000000-0005-0000-0000-0000438C0000}"/>
    <cellStyle name="Normal 4 3 2 6 2 2 3 2" xfId="36076" xr:uid="{00000000-0005-0000-0000-0000448C0000}"/>
    <cellStyle name="Normal 4 3 2 6 2 2 4" xfId="36073" xr:uid="{00000000-0005-0000-0000-0000458C0000}"/>
    <cellStyle name="Normal 4 3 2 6 2 2 5" xfId="47709" xr:uid="{00000000-0005-0000-0000-0000468C0000}"/>
    <cellStyle name="Normal 4 3 2 6 2 3" xfId="8383" xr:uid="{00000000-0005-0000-0000-0000478C0000}"/>
    <cellStyle name="Normal 4 3 2 6 2 3 2" xfId="19302" xr:uid="{00000000-0005-0000-0000-0000488C0000}"/>
    <cellStyle name="Normal 4 3 2 6 2 3 2 2" xfId="36078" xr:uid="{00000000-0005-0000-0000-0000498C0000}"/>
    <cellStyle name="Normal 4 3 2 6 2 3 3" xfId="36077" xr:uid="{00000000-0005-0000-0000-00004A8C0000}"/>
    <cellStyle name="Normal 4 3 2 6 2 3 4" xfId="52071" xr:uid="{00000000-0005-0000-0000-00004B8C0000}"/>
    <cellStyle name="Normal 4 3 2 6 2 4" xfId="6202" xr:uid="{00000000-0005-0000-0000-00004C8C0000}"/>
    <cellStyle name="Normal 4 3 2 6 2 4 2" xfId="17121" xr:uid="{00000000-0005-0000-0000-00004D8C0000}"/>
    <cellStyle name="Normal 4 3 2 6 2 4 2 2" xfId="36080" xr:uid="{00000000-0005-0000-0000-00004E8C0000}"/>
    <cellStyle name="Normal 4 3 2 6 2 4 3" xfId="36079" xr:uid="{00000000-0005-0000-0000-00004F8C0000}"/>
    <cellStyle name="Normal 4 3 2 6 2 4 4" xfId="49890" xr:uid="{00000000-0005-0000-0000-0000508C0000}"/>
    <cellStyle name="Normal 4 3 2 6 2 5" xfId="12759" xr:uid="{00000000-0005-0000-0000-0000518C0000}"/>
    <cellStyle name="Normal 4 3 2 6 2 5 2" xfId="36081" xr:uid="{00000000-0005-0000-0000-0000528C0000}"/>
    <cellStyle name="Normal 4 3 2 6 2 6" xfId="36072" xr:uid="{00000000-0005-0000-0000-0000538C0000}"/>
    <cellStyle name="Normal 4 3 2 6 2 7" xfId="45528" xr:uid="{00000000-0005-0000-0000-0000548C0000}"/>
    <cellStyle name="Normal 4 3 2 6 3" xfId="2930" xr:uid="{00000000-0005-0000-0000-0000558C0000}"/>
    <cellStyle name="Normal 4 3 2 6 3 2" xfId="9473" xr:uid="{00000000-0005-0000-0000-0000568C0000}"/>
    <cellStyle name="Normal 4 3 2 6 3 2 2" xfId="20392" xr:uid="{00000000-0005-0000-0000-0000578C0000}"/>
    <cellStyle name="Normal 4 3 2 6 3 2 2 2" xfId="36084" xr:uid="{00000000-0005-0000-0000-0000588C0000}"/>
    <cellStyle name="Normal 4 3 2 6 3 2 3" xfId="36083" xr:uid="{00000000-0005-0000-0000-0000598C0000}"/>
    <cellStyle name="Normal 4 3 2 6 3 2 4" xfId="53161" xr:uid="{00000000-0005-0000-0000-00005A8C0000}"/>
    <cellStyle name="Normal 4 3 2 6 3 3" xfId="13849" xr:uid="{00000000-0005-0000-0000-00005B8C0000}"/>
    <cellStyle name="Normal 4 3 2 6 3 3 2" xfId="36085" xr:uid="{00000000-0005-0000-0000-00005C8C0000}"/>
    <cellStyle name="Normal 4 3 2 6 3 4" xfId="36082" xr:uid="{00000000-0005-0000-0000-00005D8C0000}"/>
    <cellStyle name="Normal 4 3 2 6 3 5" xfId="46618" xr:uid="{00000000-0005-0000-0000-00005E8C0000}"/>
    <cellStyle name="Normal 4 3 2 6 4" xfId="7292" xr:uid="{00000000-0005-0000-0000-00005F8C0000}"/>
    <cellStyle name="Normal 4 3 2 6 4 2" xfId="18211" xr:uid="{00000000-0005-0000-0000-0000608C0000}"/>
    <cellStyle name="Normal 4 3 2 6 4 2 2" xfId="36087" xr:uid="{00000000-0005-0000-0000-0000618C0000}"/>
    <cellStyle name="Normal 4 3 2 6 4 3" xfId="36086" xr:uid="{00000000-0005-0000-0000-0000628C0000}"/>
    <cellStyle name="Normal 4 3 2 6 4 4" xfId="50980" xr:uid="{00000000-0005-0000-0000-0000638C0000}"/>
    <cellStyle name="Normal 4 3 2 6 5" xfId="5111" xr:uid="{00000000-0005-0000-0000-0000648C0000}"/>
    <cellStyle name="Normal 4 3 2 6 5 2" xfId="16030" xr:uid="{00000000-0005-0000-0000-0000658C0000}"/>
    <cellStyle name="Normal 4 3 2 6 5 2 2" xfId="36089" xr:uid="{00000000-0005-0000-0000-0000668C0000}"/>
    <cellStyle name="Normal 4 3 2 6 5 3" xfId="36088" xr:uid="{00000000-0005-0000-0000-0000678C0000}"/>
    <cellStyle name="Normal 4 3 2 6 5 4" xfId="48799" xr:uid="{00000000-0005-0000-0000-0000688C0000}"/>
    <cellStyle name="Normal 4 3 2 6 6" xfId="11668" xr:uid="{00000000-0005-0000-0000-0000698C0000}"/>
    <cellStyle name="Normal 4 3 2 6 6 2" xfId="36090" xr:uid="{00000000-0005-0000-0000-00006A8C0000}"/>
    <cellStyle name="Normal 4 3 2 6 7" xfId="36071" xr:uid="{00000000-0005-0000-0000-00006B8C0000}"/>
    <cellStyle name="Normal 4 3 2 6 8" xfId="44437" xr:uid="{00000000-0005-0000-0000-00006C8C0000}"/>
    <cellStyle name="Normal 4 3 2 7" xfId="837" xr:uid="{00000000-0005-0000-0000-00006D8C0000}"/>
    <cellStyle name="Normal 4 3 2 7 2" xfId="1936" xr:uid="{00000000-0005-0000-0000-00006E8C0000}"/>
    <cellStyle name="Normal 4 3 2 7 2 2" xfId="4119" xr:uid="{00000000-0005-0000-0000-00006F8C0000}"/>
    <cellStyle name="Normal 4 3 2 7 2 2 2" xfId="10662" xr:uid="{00000000-0005-0000-0000-0000708C0000}"/>
    <cellStyle name="Normal 4 3 2 7 2 2 2 2" xfId="21581" xr:uid="{00000000-0005-0000-0000-0000718C0000}"/>
    <cellStyle name="Normal 4 3 2 7 2 2 2 2 2" xfId="36095" xr:uid="{00000000-0005-0000-0000-0000728C0000}"/>
    <cellStyle name="Normal 4 3 2 7 2 2 2 3" xfId="36094" xr:uid="{00000000-0005-0000-0000-0000738C0000}"/>
    <cellStyle name="Normal 4 3 2 7 2 2 2 4" xfId="54350" xr:uid="{00000000-0005-0000-0000-0000748C0000}"/>
    <cellStyle name="Normal 4 3 2 7 2 2 3" xfId="15038" xr:uid="{00000000-0005-0000-0000-0000758C0000}"/>
    <cellStyle name="Normal 4 3 2 7 2 2 3 2" xfId="36096" xr:uid="{00000000-0005-0000-0000-0000768C0000}"/>
    <cellStyle name="Normal 4 3 2 7 2 2 4" xfId="36093" xr:uid="{00000000-0005-0000-0000-0000778C0000}"/>
    <cellStyle name="Normal 4 3 2 7 2 2 5" xfId="47807" xr:uid="{00000000-0005-0000-0000-0000788C0000}"/>
    <cellStyle name="Normal 4 3 2 7 2 3" xfId="8481" xr:uid="{00000000-0005-0000-0000-0000798C0000}"/>
    <cellStyle name="Normal 4 3 2 7 2 3 2" xfId="19400" xr:uid="{00000000-0005-0000-0000-00007A8C0000}"/>
    <cellStyle name="Normal 4 3 2 7 2 3 2 2" xfId="36098" xr:uid="{00000000-0005-0000-0000-00007B8C0000}"/>
    <cellStyle name="Normal 4 3 2 7 2 3 3" xfId="36097" xr:uid="{00000000-0005-0000-0000-00007C8C0000}"/>
    <cellStyle name="Normal 4 3 2 7 2 3 4" xfId="52169" xr:uid="{00000000-0005-0000-0000-00007D8C0000}"/>
    <cellStyle name="Normal 4 3 2 7 2 4" xfId="6300" xr:uid="{00000000-0005-0000-0000-00007E8C0000}"/>
    <cellStyle name="Normal 4 3 2 7 2 4 2" xfId="17219" xr:uid="{00000000-0005-0000-0000-00007F8C0000}"/>
    <cellStyle name="Normal 4 3 2 7 2 4 2 2" xfId="36100" xr:uid="{00000000-0005-0000-0000-0000808C0000}"/>
    <cellStyle name="Normal 4 3 2 7 2 4 3" xfId="36099" xr:uid="{00000000-0005-0000-0000-0000818C0000}"/>
    <cellStyle name="Normal 4 3 2 7 2 4 4" xfId="49988" xr:uid="{00000000-0005-0000-0000-0000828C0000}"/>
    <cellStyle name="Normal 4 3 2 7 2 5" xfId="12857" xr:uid="{00000000-0005-0000-0000-0000838C0000}"/>
    <cellStyle name="Normal 4 3 2 7 2 5 2" xfId="36101" xr:uid="{00000000-0005-0000-0000-0000848C0000}"/>
    <cellStyle name="Normal 4 3 2 7 2 6" xfId="36092" xr:uid="{00000000-0005-0000-0000-0000858C0000}"/>
    <cellStyle name="Normal 4 3 2 7 2 7" xfId="45626" xr:uid="{00000000-0005-0000-0000-0000868C0000}"/>
    <cellStyle name="Normal 4 3 2 7 3" xfId="3028" xr:uid="{00000000-0005-0000-0000-0000878C0000}"/>
    <cellStyle name="Normal 4 3 2 7 3 2" xfId="9571" xr:uid="{00000000-0005-0000-0000-0000888C0000}"/>
    <cellStyle name="Normal 4 3 2 7 3 2 2" xfId="20490" xr:uid="{00000000-0005-0000-0000-0000898C0000}"/>
    <cellStyle name="Normal 4 3 2 7 3 2 2 2" xfId="36104" xr:uid="{00000000-0005-0000-0000-00008A8C0000}"/>
    <cellStyle name="Normal 4 3 2 7 3 2 3" xfId="36103" xr:uid="{00000000-0005-0000-0000-00008B8C0000}"/>
    <cellStyle name="Normal 4 3 2 7 3 2 4" xfId="53259" xr:uid="{00000000-0005-0000-0000-00008C8C0000}"/>
    <cellStyle name="Normal 4 3 2 7 3 3" xfId="13947" xr:uid="{00000000-0005-0000-0000-00008D8C0000}"/>
    <cellStyle name="Normal 4 3 2 7 3 3 2" xfId="36105" xr:uid="{00000000-0005-0000-0000-00008E8C0000}"/>
    <cellStyle name="Normal 4 3 2 7 3 4" xfId="36102" xr:uid="{00000000-0005-0000-0000-00008F8C0000}"/>
    <cellStyle name="Normal 4 3 2 7 3 5" xfId="46716" xr:uid="{00000000-0005-0000-0000-0000908C0000}"/>
    <cellStyle name="Normal 4 3 2 7 4" xfId="7390" xr:uid="{00000000-0005-0000-0000-0000918C0000}"/>
    <cellStyle name="Normal 4 3 2 7 4 2" xfId="18309" xr:uid="{00000000-0005-0000-0000-0000928C0000}"/>
    <cellStyle name="Normal 4 3 2 7 4 2 2" xfId="36107" xr:uid="{00000000-0005-0000-0000-0000938C0000}"/>
    <cellStyle name="Normal 4 3 2 7 4 3" xfId="36106" xr:uid="{00000000-0005-0000-0000-0000948C0000}"/>
    <cellStyle name="Normal 4 3 2 7 4 4" xfId="51078" xr:uid="{00000000-0005-0000-0000-0000958C0000}"/>
    <cellStyle name="Normal 4 3 2 7 5" xfId="5209" xr:uid="{00000000-0005-0000-0000-0000968C0000}"/>
    <cellStyle name="Normal 4 3 2 7 5 2" xfId="16128" xr:uid="{00000000-0005-0000-0000-0000978C0000}"/>
    <cellStyle name="Normal 4 3 2 7 5 2 2" xfId="36109" xr:uid="{00000000-0005-0000-0000-0000988C0000}"/>
    <cellStyle name="Normal 4 3 2 7 5 3" xfId="36108" xr:uid="{00000000-0005-0000-0000-0000998C0000}"/>
    <cellStyle name="Normal 4 3 2 7 5 4" xfId="48897" xr:uid="{00000000-0005-0000-0000-00009A8C0000}"/>
    <cellStyle name="Normal 4 3 2 7 6" xfId="11766" xr:uid="{00000000-0005-0000-0000-00009B8C0000}"/>
    <cellStyle name="Normal 4 3 2 7 6 2" xfId="36110" xr:uid="{00000000-0005-0000-0000-00009C8C0000}"/>
    <cellStyle name="Normal 4 3 2 7 7" xfId="36091" xr:uid="{00000000-0005-0000-0000-00009D8C0000}"/>
    <cellStyle name="Normal 4 3 2 7 8" xfId="44535" xr:uid="{00000000-0005-0000-0000-00009E8C0000}"/>
    <cellStyle name="Normal 4 3 2 8" xfId="949" xr:uid="{00000000-0005-0000-0000-00009F8C0000}"/>
    <cellStyle name="Normal 4 3 2 8 2" xfId="2047" xr:uid="{00000000-0005-0000-0000-0000A08C0000}"/>
    <cellStyle name="Normal 4 3 2 8 2 2" xfId="4230" xr:uid="{00000000-0005-0000-0000-0000A18C0000}"/>
    <cellStyle name="Normal 4 3 2 8 2 2 2" xfId="10773" xr:uid="{00000000-0005-0000-0000-0000A28C0000}"/>
    <cellStyle name="Normal 4 3 2 8 2 2 2 2" xfId="21692" xr:uid="{00000000-0005-0000-0000-0000A38C0000}"/>
    <cellStyle name="Normal 4 3 2 8 2 2 2 2 2" xfId="36115" xr:uid="{00000000-0005-0000-0000-0000A48C0000}"/>
    <cellStyle name="Normal 4 3 2 8 2 2 2 3" xfId="36114" xr:uid="{00000000-0005-0000-0000-0000A58C0000}"/>
    <cellStyle name="Normal 4 3 2 8 2 2 2 4" xfId="54461" xr:uid="{00000000-0005-0000-0000-0000A68C0000}"/>
    <cellStyle name="Normal 4 3 2 8 2 2 3" xfId="15149" xr:uid="{00000000-0005-0000-0000-0000A78C0000}"/>
    <cellStyle name="Normal 4 3 2 8 2 2 3 2" xfId="36116" xr:uid="{00000000-0005-0000-0000-0000A88C0000}"/>
    <cellStyle name="Normal 4 3 2 8 2 2 4" xfId="36113" xr:uid="{00000000-0005-0000-0000-0000A98C0000}"/>
    <cellStyle name="Normal 4 3 2 8 2 2 5" xfId="47918" xr:uid="{00000000-0005-0000-0000-0000AA8C0000}"/>
    <cellStyle name="Normal 4 3 2 8 2 3" xfId="8592" xr:uid="{00000000-0005-0000-0000-0000AB8C0000}"/>
    <cellStyle name="Normal 4 3 2 8 2 3 2" xfId="19511" xr:uid="{00000000-0005-0000-0000-0000AC8C0000}"/>
    <cellStyle name="Normal 4 3 2 8 2 3 2 2" xfId="36118" xr:uid="{00000000-0005-0000-0000-0000AD8C0000}"/>
    <cellStyle name="Normal 4 3 2 8 2 3 3" xfId="36117" xr:uid="{00000000-0005-0000-0000-0000AE8C0000}"/>
    <cellStyle name="Normal 4 3 2 8 2 3 4" xfId="52280" xr:uid="{00000000-0005-0000-0000-0000AF8C0000}"/>
    <cellStyle name="Normal 4 3 2 8 2 4" xfId="6411" xr:uid="{00000000-0005-0000-0000-0000B08C0000}"/>
    <cellStyle name="Normal 4 3 2 8 2 4 2" xfId="17330" xr:uid="{00000000-0005-0000-0000-0000B18C0000}"/>
    <cellStyle name="Normal 4 3 2 8 2 4 2 2" xfId="36120" xr:uid="{00000000-0005-0000-0000-0000B28C0000}"/>
    <cellStyle name="Normal 4 3 2 8 2 4 3" xfId="36119" xr:uid="{00000000-0005-0000-0000-0000B38C0000}"/>
    <cellStyle name="Normal 4 3 2 8 2 4 4" xfId="50099" xr:uid="{00000000-0005-0000-0000-0000B48C0000}"/>
    <cellStyle name="Normal 4 3 2 8 2 5" xfId="12968" xr:uid="{00000000-0005-0000-0000-0000B58C0000}"/>
    <cellStyle name="Normal 4 3 2 8 2 5 2" xfId="36121" xr:uid="{00000000-0005-0000-0000-0000B68C0000}"/>
    <cellStyle name="Normal 4 3 2 8 2 6" xfId="36112" xr:uid="{00000000-0005-0000-0000-0000B78C0000}"/>
    <cellStyle name="Normal 4 3 2 8 2 7" xfId="45737" xr:uid="{00000000-0005-0000-0000-0000B88C0000}"/>
    <cellStyle name="Normal 4 3 2 8 3" xfId="3139" xr:uid="{00000000-0005-0000-0000-0000B98C0000}"/>
    <cellStyle name="Normal 4 3 2 8 3 2" xfId="9682" xr:uid="{00000000-0005-0000-0000-0000BA8C0000}"/>
    <cellStyle name="Normal 4 3 2 8 3 2 2" xfId="20601" xr:uid="{00000000-0005-0000-0000-0000BB8C0000}"/>
    <cellStyle name="Normal 4 3 2 8 3 2 2 2" xfId="36124" xr:uid="{00000000-0005-0000-0000-0000BC8C0000}"/>
    <cellStyle name="Normal 4 3 2 8 3 2 3" xfId="36123" xr:uid="{00000000-0005-0000-0000-0000BD8C0000}"/>
    <cellStyle name="Normal 4 3 2 8 3 2 4" xfId="53370" xr:uid="{00000000-0005-0000-0000-0000BE8C0000}"/>
    <cellStyle name="Normal 4 3 2 8 3 3" xfId="14058" xr:uid="{00000000-0005-0000-0000-0000BF8C0000}"/>
    <cellStyle name="Normal 4 3 2 8 3 3 2" xfId="36125" xr:uid="{00000000-0005-0000-0000-0000C08C0000}"/>
    <cellStyle name="Normal 4 3 2 8 3 4" xfId="36122" xr:uid="{00000000-0005-0000-0000-0000C18C0000}"/>
    <cellStyle name="Normal 4 3 2 8 3 5" xfId="46827" xr:uid="{00000000-0005-0000-0000-0000C28C0000}"/>
    <cellStyle name="Normal 4 3 2 8 4" xfId="7501" xr:uid="{00000000-0005-0000-0000-0000C38C0000}"/>
    <cellStyle name="Normal 4 3 2 8 4 2" xfId="18420" xr:uid="{00000000-0005-0000-0000-0000C48C0000}"/>
    <cellStyle name="Normal 4 3 2 8 4 2 2" xfId="36127" xr:uid="{00000000-0005-0000-0000-0000C58C0000}"/>
    <cellStyle name="Normal 4 3 2 8 4 3" xfId="36126" xr:uid="{00000000-0005-0000-0000-0000C68C0000}"/>
    <cellStyle name="Normal 4 3 2 8 4 4" xfId="51189" xr:uid="{00000000-0005-0000-0000-0000C78C0000}"/>
    <cellStyle name="Normal 4 3 2 8 5" xfId="5320" xr:uid="{00000000-0005-0000-0000-0000C88C0000}"/>
    <cellStyle name="Normal 4 3 2 8 5 2" xfId="16239" xr:uid="{00000000-0005-0000-0000-0000C98C0000}"/>
    <cellStyle name="Normal 4 3 2 8 5 2 2" xfId="36129" xr:uid="{00000000-0005-0000-0000-0000CA8C0000}"/>
    <cellStyle name="Normal 4 3 2 8 5 3" xfId="36128" xr:uid="{00000000-0005-0000-0000-0000CB8C0000}"/>
    <cellStyle name="Normal 4 3 2 8 5 4" xfId="49008" xr:uid="{00000000-0005-0000-0000-0000CC8C0000}"/>
    <cellStyle name="Normal 4 3 2 8 6" xfId="11877" xr:uid="{00000000-0005-0000-0000-0000CD8C0000}"/>
    <cellStyle name="Normal 4 3 2 8 6 2" xfId="36130" xr:uid="{00000000-0005-0000-0000-0000CE8C0000}"/>
    <cellStyle name="Normal 4 3 2 8 7" xfId="36111" xr:uid="{00000000-0005-0000-0000-0000CF8C0000}"/>
    <cellStyle name="Normal 4 3 2 8 8" xfId="44646" xr:uid="{00000000-0005-0000-0000-0000D08C0000}"/>
    <cellStyle name="Normal 4 3 2 9" xfId="1035" xr:uid="{00000000-0005-0000-0000-0000D18C0000}"/>
    <cellStyle name="Normal 4 3 2 9 2" xfId="2133" xr:uid="{00000000-0005-0000-0000-0000D28C0000}"/>
    <cellStyle name="Normal 4 3 2 9 2 2" xfId="4316" xr:uid="{00000000-0005-0000-0000-0000D38C0000}"/>
    <cellStyle name="Normal 4 3 2 9 2 2 2" xfId="10859" xr:uid="{00000000-0005-0000-0000-0000D48C0000}"/>
    <cellStyle name="Normal 4 3 2 9 2 2 2 2" xfId="21778" xr:uid="{00000000-0005-0000-0000-0000D58C0000}"/>
    <cellStyle name="Normal 4 3 2 9 2 2 2 2 2" xfId="36135" xr:uid="{00000000-0005-0000-0000-0000D68C0000}"/>
    <cellStyle name="Normal 4 3 2 9 2 2 2 3" xfId="36134" xr:uid="{00000000-0005-0000-0000-0000D78C0000}"/>
    <cellStyle name="Normal 4 3 2 9 2 2 2 4" xfId="54547" xr:uid="{00000000-0005-0000-0000-0000D88C0000}"/>
    <cellStyle name="Normal 4 3 2 9 2 2 3" xfId="15235" xr:uid="{00000000-0005-0000-0000-0000D98C0000}"/>
    <cellStyle name="Normal 4 3 2 9 2 2 3 2" xfId="36136" xr:uid="{00000000-0005-0000-0000-0000DA8C0000}"/>
    <cellStyle name="Normal 4 3 2 9 2 2 4" xfId="36133" xr:uid="{00000000-0005-0000-0000-0000DB8C0000}"/>
    <cellStyle name="Normal 4 3 2 9 2 2 5" xfId="48004" xr:uid="{00000000-0005-0000-0000-0000DC8C0000}"/>
    <cellStyle name="Normal 4 3 2 9 2 3" xfId="8678" xr:uid="{00000000-0005-0000-0000-0000DD8C0000}"/>
    <cellStyle name="Normal 4 3 2 9 2 3 2" xfId="19597" xr:uid="{00000000-0005-0000-0000-0000DE8C0000}"/>
    <cellStyle name="Normal 4 3 2 9 2 3 2 2" xfId="36138" xr:uid="{00000000-0005-0000-0000-0000DF8C0000}"/>
    <cellStyle name="Normal 4 3 2 9 2 3 3" xfId="36137" xr:uid="{00000000-0005-0000-0000-0000E08C0000}"/>
    <cellStyle name="Normal 4 3 2 9 2 3 4" xfId="52366" xr:uid="{00000000-0005-0000-0000-0000E18C0000}"/>
    <cellStyle name="Normal 4 3 2 9 2 4" xfId="6497" xr:uid="{00000000-0005-0000-0000-0000E28C0000}"/>
    <cellStyle name="Normal 4 3 2 9 2 4 2" xfId="17416" xr:uid="{00000000-0005-0000-0000-0000E38C0000}"/>
    <cellStyle name="Normal 4 3 2 9 2 4 2 2" xfId="36140" xr:uid="{00000000-0005-0000-0000-0000E48C0000}"/>
    <cellStyle name="Normal 4 3 2 9 2 4 3" xfId="36139" xr:uid="{00000000-0005-0000-0000-0000E58C0000}"/>
    <cellStyle name="Normal 4 3 2 9 2 4 4" xfId="50185" xr:uid="{00000000-0005-0000-0000-0000E68C0000}"/>
    <cellStyle name="Normal 4 3 2 9 2 5" xfId="13054" xr:uid="{00000000-0005-0000-0000-0000E78C0000}"/>
    <cellStyle name="Normal 4 3 2 9 2 5 2" xfId="36141" xr:uid="{00000000-0005-0000-0000-0000E88C0000}"/>
    <cellStyle name="Normal 4 3 2 9 2 6" xfId="36132" xr:uid="{00000000-0005-0000-0000-0000E98C0000}"/>
    <cellStyle name="Normal 4 3 2 9 2 7" xfId="45823" xr:uid="{00000000-0005-0000-0000-0000EA8C0000}"/>
    <cellStyle name="Normal 4 3 2 9 3" xfId="3225" xr:uid="{00000000-0005-0000-0000-0000EB8C0000}"/>
    <cellStyle name="Normal 4 3 2 9 3 2" xfId="9768" xr:uid="{00000000-0005-0000-0000-0000EC8C0000}"/>
    <cellStyle name="Normal 4 3 2 9 3 2 2" xfId="20687" xr:uid="{00000000-0005-0000-0000-0000ED8C0000}"/>
    <cellStyle name="Normal 4 3 2 9 3 2 2 2" xfId="36144" xr:uid="{00000000-0005-0000-0000-0000EE8C0000}"/>
    <cellStyle name="Normal 4 3 2 9 3 2 3" xfId="36143" xr:uid="{00000000-0005-0000-0000-0000EF8C0000}"/>
    <cellStyle name="Normal 4 3 2 9 3 2 4" xfId="53456" xr:uid="{00000000-0005-0000-0000-0000F08C0000}"/>
    <cellStyle name="Normal 4 3 2 9 3 3" xfId="14144" xr:uid="{00000000-0005-0000-0000-0000F18C0000}"/>
    <cellStyle name="Normal 4 3 2 9 3 3 2" xfId="36145" xr:uid="{00000000-0005-0000-0000-0000F28C0000}"/>
    <cellStyle name="Normal 4 3 2 9 3 4" xfId="36142" xr:uid="{00000000-0005-0000-0000-0000F38C0000}"/>
    <cellStyle name="Normal 4 3 2 9 3 5" xfId="46913" xr:uid="{00000000-0005-0000-0000-0000F48C0000}"/>
    <cellStyle name="Normal 4 3 2 9 4" xfId="7587" xr:uid="{00000000-0005-0000-0000-0000F58C0000}"/>
    <cellStyle name="Normal 4 3 2 9 4 2" xfId="18506" xr:uid="{00000000-0005-0000-0000-0000F68C0000}"/>
    <cellStyle name="Normal 4 3 2 9 4 2 2" xfId="36147" xr:uid="{00000000-0005-0000-0000-0000F78C0000}"/>
    <cellStyle name="Normal 4 3 2 9 4 3" xfId="36146" xr:uid="{00000000-0005-0000-0000-0000F88C0000}"/>
    <cellStyle name="Normal 4 3 2 9 4 4" xfId="51275" xr:uid="{00000000-0005-0000-0000-0000F98C0000}"/>
    <cellStyle name="Normal 4 3 2 9 5" xfId="5406" xr:uid="{00000000-0005-0000-0000-0000FA8C0000}"/>
    <cellStyle name="Normal 4 3 2 9 5 2" xfId="16325" xr:uid="{00000000-0005-0000-0000-0000FB8C0000}"/>
    <cellStyle name="Normal 4 3 2 9 5 2 2" xfId="36149" xr:uid="{00000000-0005-0000-0000-0000FC8C0000}"/>
    <cellStyle name="Normal 4 3 2 9 5 3" xfId="36148" xr:uid="{00000000-0005-0000-0000-0000FD8C0000}"/>
    <cellStyle name="Normal 4 3 2 9 5 4" xfId="49094" xr:uid="{00000000-0005-0000-0000-0000FE8C0000}"/>
    <cellStyle name="Normal 4 3 2 9 6" xfId="11963" xr:uid="{00000000-0005-0000-0000-0000FF8C0000}"/>
    <cellStyle name="Normal 4 3 2 9 6 2" xfId="36150" xr:uid="{00000000-0005-0000-0000-0000008D0000}"/>
    <cellStyle name="Normal 4 3 2 9 7" xfId="36131" xr:uid="{00000000-0005-0000-0000-0000018D0000}"/>
    <cellStyle name="Normal 4 3 2 9 8" xfId="44732" xr:uid="{00000000-0005-0000-0000-0000028D0000}"/>
    <cellStyle name="Normal 4 3 3" xfId="143" xr:uid="{00000000-0005-0000-0000-0000038D0000}"/>
    <cellStyle name="Normal 4 3 3 10" xfId="1259" xr:uid="{00000000-0005-0000-0000-0000048D0000}"/>
    <cellStyle name="Normal 4 3 3 10 2" xfId="2357" xr:uid="{00000000-0005-0000-0000-0000058D0000}"/>
    <cellStyle name="Normal 4 3 3 10 2 2" xfId="4538" xr:uid="{00000000-0005-0000-0000-0000068D0000}"/>
    <cellStyle name="Normal 4 3 3 10 2 2 2" xfId="11081" xr:uid="{00000000-0005-0000-0000-0000078D0000}"/>
    <cellStyle name="Normal 4 3 3 10 2 2 2 2" xfId="22000" xr:uid="{00000000-0005-0000-0000-0000088D0000}"/>
    <cellStyle name="Normal 4 3 3 10 2 2 2 2 2" xfId="36156" xr:uid="{00000000-0005-0000-0000-0000098D0000}"/>
    <cellStyle name="Normal 4 3 3 10 2 2 2 3" xfId="36155" xr:uid="{00000000-0005-0000-0000-00000A8D0000}"/>
    <cellStyle name="Normal 4 3 3 10 2 2 2 4" xfId="54769" xr:uid="{00000000-0005-0000-0000-00000B8D0000}"/>
    <cellStyle name="Normal 4 3 3 10 2 2 3" xfId="15457" xr:uid="{00000000-0005-0000-0000-00000C8D0000}"/>
    <cellStyle name="Normal 4 3 3 10 2 2 3 2" xfId="36157" xr:uid="{00000000-0005-0000-0000-00000D8D0000}"/>
    <cellStyle name="Normal 4 3 3 10 2 2 4" xfId="36154" xr:uid="{00000000-0005-0000-0000-00000E8D0000}"/>
    <cellStyle name="Normal 4 3 3 10 2 2 5" xfId="48226" xr:uid="{00000000-0005-0000-0000-00000F8D0000}"/>
    <cellStyle name="Normal 4 3 3 10 2 3" xfId="8900" xr:uid="{00000000-0005-0000-0000-0000108D0000}"/>
    <cellStyle name="Normal 4 3 3 10 2 3 2" xfId="19819" xr:uid="{00000000-0005-0000-0000-0000118D0000}"/>
    <cellStyle name="Normal 4 3 3 10 2 3 2 2" xfId="36159" xr:uid="{00000000-0005-0000-0000-0000128D0000}"/>
    <cellStyle name="Normal 4 3 3 10 2 3 3" xfId="36158" xr:uid="{00000000-0005-0000-0000-0000138D0000}"/>
    <cellStyle name="Normal 4 3 3 10 2 3 4" xfId="52588" xr:uid="{00000000-0005-0000-0000-0000148D0000}"/>
    <cellStyle name="Normal 4 3 3 10 2 4" xfId="6719" xr:uid="{00000000-0005-0000-0000-0000158D0000}"/>
    <cellStyle name="Normal 4 3 3 10 2 4 2" xfId="17638" xr:uid="{00000000-0005-0000-0000-0000168D0000}"/>
    <cellStyle name="Normal 4 3 3 10 2 4 2 2" xfId="36161" xr:uid="{00000000-0005-0000-0000-0000178D0000}"/>
    <cellStyle name="Normal 4 3 3 10 2 4 3" xfId="36160" xr:uid="{00000000-0005-0000-0000-0000188D0000}"/>
    <cellStyle name="Normal 4 3 3 10 2 4 4" xfId="50407" xr:uid="{00000000-0005-0000-0000-0000198D0000}"/>
    <cellStyle name="Normal 4 3 3 10 2 5" xfId="13276" xr:uid="{00000000-0005-0000-0000-00001A8D0000}"/>
    <cellStyle name="Normal 4 3 3 10 2 5 2" xfId="36162" xr:uid="{00000000-0005-0000-0000-00001B8D0000}"/>
    <cellStyle name="Normal 4 3 3 10 2 6" xfId="36153" xr:uid="{00000000-0005-0000-0000-00001C8D0000}"/>
    <cellStyle name="Normal 4 3 3 10 2 7" xfId="46045" xr:uid="{00000000-0005-0000-0000-00001D8D0000}"/>
    <cellStyle name="Normal 4 3 3 10 3" xfId="3447" xr:uid="{00000000-0005-0000-0000-00001E8D0000}"/>
    <cellStyle name="Normal 4 3 3 10 3 2" xfId="9990" xr:uid="{00000000-0005-0000-0000-00001F8D0000}"/>
    <cellStyle name="Normal 4 3 3 10 3 2 2" xfId="20909" xr:uid="{00000000-0005-0000-0000-0000208D0000}"/>
    <cellStyle name="Normal 4 3 3 10 3 2 2 2" xfId="36165" xr:uid="{00000000-0005-0000-0000-0000218D0000}"/>
    <cellStyle name="Normal 4 3 3 10 3 2 3" xfId="36164" xr:uid="{00000000-0005-0000-0000-0000228D0000}"/>
    <cellStyle name="Normal 4 3 3 10 3 2 4" xfId="53678" xr:uid="{00000000-0005-0000-0000-0000238D0000}"/>
    <cellStyle name="Normal 4 3 3 10 3 3" xfId="14366" xr:uid="{00000000-0005-0000-0000-0000248D0000}"/>
    <cellStyle name="Normal 4 3 3 10 3 3 2" xfId="36166" xr:uid="{00000000-0005-0000-0000-0000258D0000}"/>
    <cellStyle name="Normal 4 3 3 10 3 4" xfId="36163" xr:uid="{00000000-0005-0000-0000-0000268D0000}"/>
    <cellStyle name="Normal 4 3 3 10 3 5" xfId="47135" xr:uid="{00000000-0005-0000-0000-0000278D0000}"/>
    <cellStyle name="Normal 4 3 3 10 4" xfId="7809" xr:uid="{00000000-0005-0000-0000-0000288D0000}"/>
    <cellStyle name="Normal 4 3 3 10 4 2" xfId="18728" xr:uid="{00000000-0005-0000-0000-0000298D0000}"/>
    <cellStyle name="Normal 4 3 3 10 4 2 2" xfId="36168" xr:uid="{00000000-0005-0000-0000-00002A8D0000}"/>
    <cellStyle name="Normal 4 3 3 10 4 3" xfId="36167" xr:uid="{00000000-0005-0000-0000-00002B8D0000}"/>
    <cellStyle name="Normal 4 3 3 10 4 4" xfId="51497" xr:uid="{00000000-0005-0000-0000-00002C8D0000}"/>
    <cellStyle name="Normal 4 3 3 10 5" xfId="5628" xr:uid="{00000000-0005-0000-0000-00002D8D0000}"/>
    <cellStyle name="Normal 4 3 3 10 5 2" xfId="16547" xr:uid="{00000000-0005-0000-0000-00002E8D0000}"/>
    <cellStyle name="Normal 4 3 3 10 5 2 2" xfId="36170" xr:uid="{00000000-0005-0000-0000-00002F8D0000}"/>
    <cellStyle name="Normal 4 3 3 10 5 3" xfId="36169" xr:uid="{00000000-0005-0000-0000-0000308D0000}"/>
    <cellStyle name="Normal 4 3 3 10 5 4" xfId="49316" xr:uid="{00000000-0005-0000-0000-0000318D0000}"/>
    <cellStyle name="Normal 4 3 3 10 6" xfId="12185" xr:uid="{00000000-0005-0000-0000-0000328D0000}"/>
    <cellStyle name="Normal 4 3 3 10 6 2" xfId="36171" xr:uid="{00000000-0005-0000-0000-0000338D0000}"/>
    <cellStyle name="Normal 4 3 3 10 7" xfId="36152" xr:uid="{00000000-0005-0000-0000-0000348D0000}"/>
    <cellStyle name="Normal 4 3 3 10 8" xfId="44954" xr:uid="{00000000-0005-0000-0000-0000358D0000}"/>
    <cellStyle name="Normal 4 3 3 11" xfId="1378" xr:uid="{00000000-0005-0000-0000-0000368D0000}"/>
    <cellStyle name="Normal 4 3 3 11 2" xfId="3561" xr:uid="{00000000-0005-0000-0000-0000378D0000}"/>
    <cellStyle name="Normal 4 3 3 11 2 2" xfId="10104" xr:uid="{00000000-0005-0000-0000-0000388D0000}"/>
    <cellStyle name="Normal 4 3 3 11 2 2 2" xfId="21023" xr:uid="{00000000-0005-0000-0000-0000398D0000}"/>
    <cellStyle name="Normal 4 3 3 11 2 2 2 2" xfId="36175" xr:uid="{00000000-0005-0000-0000-00003A8D0000}"/>
    <cellStyle name="Normal 4 3 3 11 2 2 3" xfId="36174" xr:uid="{00000000-0005-0000-0000-00003B8D0000}"/>
    <cellStyle name="Normal 4 3 3 11 2 2 4" xfId="53792" xr:uid="{00000000-0005-0000-0000-00003C8D0000}"/>
    <cellStyle name="Normal 4 3 3 11 2 3" xfId="14480" xr:uid="{00000000-0005-0000-0000-00003D8D0000}"/>
    <cellStyle name="Normal 4 3 3 11 2 3 2" xfId="36176" xr:uid="{00000000-0005-0000-0000-00003E8D0000}"/>
    <cellStyle name="Normal 4 3 3 11 2 4" xfId="36173" xr:uid="{00000000-0005-0000-0000-00003F8D0000}"/>
    <cellStyle name="Normal 4 3 3 11 2 5" xfId="47249" xr:uid="{00000000-0005-0000-0000-0000408D0000}"/>
    <cellStyle name="Normal 4 3 3 11 3" xfId="7923" xr:uid="{00000000-0005-0000-0000-0000418D0000}"/>
    <cellStyle name="Normal 4 3 3 11 3 2" xfId="18842" xr:uid="{00000000-0005-0000-0000-0000428D0000}"/>
    <cellStyle name="Normal 4 3 3 11 3 2 2" xfId="36178" xr:uid="{00000000-0005-0000-0000-0000438D0000}"/>
    <cellStyle name="Normal 4 3 3 11 3 3" xfId="36177" xr:uid="{00000000-0005-0000-0000-0000448D0000}"/>
    <cellStyle name="Normal 4 3 3 11 3 4" xfId="51611" xr:uid="{00000000-0005-0000-0000-0000458D0000}"/>
    <cellStyle name="Normal 4 3 3 11 4" xfId="5742" xr:uid="{00000000-0005-0000-0000-0000468D0000}"/>
    <cellStyle name="Normal 4 3 3 11 4 2" xfId="16661" xr:uid="{00000000-0005-0000-0000-0000478D0000}"/>
    <cellStyle name="Normal 4 3 3 11 4 2 2" xfId="36180" xr:uid="{00000000-0005-0000-0000-0000488D0000}"/>
    <cellStyle name="Normal 4 3 3 11 4 3" xfId="36179" xr:uid="{00000000-0005-0000-0000-0000498D0000}"/>
    <cellStyle name="Normal 4 3 3 11 4 4" xfId="49430" xr:uid="{00000000-0005-0000-0000-00004A8D0000}"/>
    <cellStyle name="Normal 4 3 3 11 5" xfId="12299" xr:uid="{00000000-0005-0000-0000-00004B8D0000}"/>
    <cellStyle name="Normal 4 3 3 11 5 2" xfId="36181" xr:uid="{00000000-0005-0000-0000-00004C8D0000}"/>
    <cellStyle name="Normal 4 3 3 11 6" xfId="36172" xr:uid="{00000000-0005-0000-0000-00004D8D0000}"/>
    <cellStyle name="Normal 4 3 3 11 7" xfId="45068" xr:uid="{00000000-0005-0000-0000-00004E8D0000}"/>
    <cellStyle name="Normal 4 3 3 12" xfId="2458" xr:uid="{00000000-0005-0000-0000-00004F8D0000}"/>
    <cellStyle name="Normal 4 3 3 12 2" xfId="9001" xr:uid="{00000000-0005-0000-0000-0000508D0000}"/>
    <cellStyle name="Normal 4 3 3 12 2 2" xfId="19920" xr:uid="{00000000-0005-0000-0000-0000518D0000}"/>
    <cellStyle name="Normal 4 3 3 12 2 2 2" xfId="36184" xr:uid="{00000000-0005-0000-0000-0000528D0000}"/>
    <cellStyle name="Normal 4 3 3 12 2 3" xfId="36183" xr:uid="{00000000-0005-0000-0000-0000538D0000}"/>
    <cellStyle name="Normal 4 3 3 12 2 4" xfId="52689" xr:uid="{00000000-0005-0000-0000-0000548D0000}"/>
    <cellStyle name="Normal 4 3 3 12 3" xfId="13377" xr:uid="{00000000-0005-0000-0000-0000558D0000}"/>
    <cellStyle name="Normal 4 3 3 12 3 2" xfId="36185" xr:uid="{00000000-0005-0000-0000-0000568D0000}"/>
    <cellStyle name="Normal 4 3 3 12 4" xfId="36182" xr:uid="{00000000-0005-0000-0000-0000578D0000}"/>
    <cellStyle name="Normal 4 3 3 12 5" xfId="46146" xr:uid="{00000000-0005-0000-0000-0000588D0000}"/>
    <cellStyle name="Normal 4 3 3 13" xfId="6820" xr:uid="{00000000-0005-0000-0000-0000598D0000}"/>
    <cellStyle name="Normal 4 3 3 13 2" xfId="17739" xr:uid="{00000000-0005-0000-0000-00005A8D0000}"/>
    <cellStyle name="Normal 4 3 3 13 2 2" xfId="36187" xr:uid="{00000000-0005-0000-0000-00005B8D0000}"/>
    <cellStyle name="Normal 4 3 3 13 3" xfId="36186" xr:uid="{00000000-0005-0000-0000-00005C8D0000}"/>
    <cellStyle name="Normal 4 3 3 13 4" xfId="50508" xr:uid="{00000000-0005-0000-0000-00005D8D0000}"/>
    <cellStyle name="Normal 4 3 3 14" xfId="4639" xr:uid="{00000000-0005-0000-0000-00005E8D0000}"/>
    <cellStyle name="Normal 4 3 3 14 2" xfId="15558" xr:uid="{00000000-0005-0000-0000-00005F8D0000}"/>
    <cellStyle name="Normal 4 3 3 14 2 2" xfId="36189" xr:uid="{00000000-0005-0000-0000-0000608D0000}"/>
    <cellStyle name="Normal 4 3 3 14 3" xfId="36188" xr:uid="{00000000-0005-0000-0000-0000618D0000}"/>
    <cellStyle name="Normal 4 3 3 14 4" xfId="48327" xr:uid="{00000000-0005-0000-0000-0000628D0000}"/>
    <cellStyle name="Normal 4 3 3 15" xfId="11208" xr:uid="{00000000-0005-0000-0000-0000638D0000}"/>
    <cellStyle name="Normal 4 3 3 15 2" xfId="36190" xr:uid="{00000000-0005-0000-0000-0000648D0000}"/>
    <cellStyle name="Normal 4 3 3 16" xfId="36151" xr:uid="{00000000-0005-0000-0000-0000658D0000}"/>
    <cellStyle name="Normal 4 3 3 17" xfId="43965" xr:uid="{00000000-0005-0000-0000-0000668D0000}"/>
    <cellStyle name="Normal 4 3 3 2" xfId="313" xr:uid="{00000000-0005-0000-0000-0000678D0000}"/>
    <cellStyle name="Normal 4 3 3 2 2" xfId="576" xr:uid="{00000000-0005-0000-0000-0000688D0000}"/>
    <cellStyle name="Normal 4 3 3 2 2 2" xfId="1675" xr:uid="{00000000-0005-0000-0000-0000698D0000}"/>
    <cellStyle name="Normal 4 3 3 2 2 2 2" xfId="3858" xr:uid="{00000000-0005-0000-0000-00006A8D0000}"/>
    <cellStyle name="Normal 4 3 3 2 2 2 2 2" xfId="10401" xr:uid="{00000000-0005-0000-0000-00006B8D0000}"/>
    <cellStyle name="Normal 4 3 3 2 2 2 2 2 2" xfId="21320" xr:uid="{00000000-0005-0000-0000-00006C8D0000}"/>
    <cellStyle name="Normal 4 3 3 2 2 2 2 2 2 2" xfId="36196" xr:uid="{00000000-0005-0000-0000-00006D8D0000}"/>
    <cellStyle name="Normal 4 3 3 2 2 2 2 2 3" xfId="36195" xr:uid="{00000000-0005-0000-0000-00006E8D0000}"/>
    <cellStyle name="Normal 4 3 3 2 2 2 2 2 4" xfId="54089" xr:uid="{00000000-0005-0000-0000-00006F8D0000}"/>
    <cellStyle name="Normal 4 3 3 2 2 2 2 3" xfId="14777" xr:uid="{00000000-0005-0000-0000-0000708D0000}"/>
    <cellStyle name="Normal 4 3 3 2 2 2 2 3 2" xfId="36197" xr:uid="{00000000-0005-0000-0000-0000718D0000}"/>
    <cellStyle name="Normal 4 3 3 2 2 2 2 4" xfId="36194" xr:uid="{00000000-0005-0000-0000-0000728D0000}"/>
    <cellStyle name="Normal 4 3 3 2 2 2 2 5" xfId="47546" xr:uid="{00000000-0005-0000-0000-0000738D0000}"/>
    <cellStyle name="Normal 4 3 3 2 2 2 3" xfId="8220" xr:uid="{00000000-0005-0000-0000-0000748D0000}"/>
    <cellStyle name="Normal 4 3 3 2 2 2 3 2" xfId="19139" xr:uid="{00000000-0005-0000-0000-0000758D0000}"/>
    <cellStyle name="Normal 4 3 3 2 2 2 3 2 2" xfId="36199" xr:uid="{00000000-0005-0000-0000-0000768D0000}"/>
    <cellStyle name="Normal 4 3 3 2 2 2 3 3" xfId="36198" xr:uid="{00000000-0005-0000-0000-0000778D0000}"/>
    <cellStyle name="Normal 4 3 3 2 2 2 3 4" xfId="51908" xr:uid="{00000000-0005-0000-0000-0000788D0000}"/>
    <cellStyle name="Normal 4 3 3 2 2 2 4" xfId="6039" xr:uid="{00000000-0005-0000-0000-0000798D0000}"/>
    <cellStyle name="Normal 4 3 3 2 2 2 4 2" xfId="16958" xr:uid="{00000000-0005-0000-0000-00007A8D0000}"/>
    <cellStyle name="Normal 4 3 3 2 2 2 4 2 2" xfId="36201" xr:uid="{00000000-0005-0000-0000-00007B8D0000}"/>
    <cellStyle name="Normal 4 3 3 2 2 2 4 3" xfId="36200" xr:uid="{00000000-0005-0000-0000-00007C8D0000}"/>
    <cellStyle name="Normal 4 3 3 2 2 2 4 4" xfId="49727" xr:uid="{00000000-0005-0000-0000-00007D8D0000}"/>
    <cellStyle name="Normal 4 3 3 2 2 2 5" xfId="12596" xr:uid="{00000000-0005-0000-0000-00007E8D0000}"/>
    <cellStyle name="Normal 4 3 3 2 2 2 5 2" xfId="36202" xr:uid="{00000000-0005-0000-0000-00007F8D0000}"/>
    <cellStyle name="Normal 4 3 3 2 2 2 6" xfId="36193" xr:uid="{00000000-0005-0000-0000-0000808D0000}"/>
    <cellStyle name="Normal 4 3 3 2 2 2 7" xfId="45365" xr:uid="{00000000-0005-0000-0000-0000818D0000}"/>
    <cellStyle name="Normal 4 3 3 2 2 3" xfId="2767" xr:uid="{00000000-0005-0000-0000-0000828D0000}"/>
    <cellStyle name="Normal 4 3 3 2 2 3 2" xfId="9310" xr:uid="{00000000-0005-0000-0000-0000838D0000}"/>
    <cellStyle name="Normal 4 3 3 2 2 3 2 2" xfId="20229" xr:uid="{00000000-0005-0000-0000-0000848D0000}"/>
    <cellStyle name="Normal 4 3 3 2 2 3 2 2 2" xfId="36205" xr:uid="{00000000-0005-0000-0000-0000858D0000}"/>
    <cellStyle name="Normal 4 3 3 2 2 3 2 3" xfId="36204" xr:uid="{00000000-0005-0000-0000-0000868D0000}"/>
    <cellStyle name="Normal 4 3 3 2 2 3 2 4" xfId="52998" xr:uid="{00000000-0005-0000-0000-0000878D0000}"/>
    <cellStyle name="Normal 4 3 3 2 2 3 3" xfId="13686" xr:uid="{00000000-0005-0000-0000-0000888D0000}"/>
    <cellStyle name="Normal 4 3 3 2 2 3 3 2" xfId="36206" xr:uid="{00000000-0005-0000-0000-0000898D0000}"/>
    <cellStyle name="Normal 4 3 3 2 2 3 4" xfId="36203" xr:uid="{00000000-0005-0000-0000-00008A8D0000}"/>
    <cellStyle name="Normal 4 3 3 2 2 3 5" xfId="46455" xr:uid="{00000000-0005-0000-0000-00008B8D0000}"/>
    <cellStyle name="Normal 4 3 3 2 2 4" xfId="7129" xr:uid="{00000000-0005-0000-0000-00008C8D0000}"/>
    <cellStyle name="Normal 4 3 3 2 2 4 2" xfId="18048" xr:uid="{00000000-0005-0000-0000-00008D8D0000}"/>
    <cellStyle name="Normal 4 3 3 2 2 4 2 2" xfId="36208" xr:uid="{00000000-0005-0000-0000-00008E8D0000}"/>
    <cellStyle name="Normal 4 3 3 2 2 4 3" xfId="36207" xr:uid="{00000000-0005-0000-0000-00008F8D0000}"/>
    <cellStyle name="Normal 4 3 3 2 2 4 4" xfId="50817" xr:uid="{00000000-0005-0000-0000-0000908D0000}"/>
    <cellStyle name="Normal 4 3 3 2 2 5" xfId="4948" xr:uid="{00000000-0005-0000-0000-0000918D0000}"/>
    <cellStyle name="Normal 4 3 3 2 2 5 2" xfId="15867" xr:uid="{00000000-0005-0000-0000-0000928D0000}"/>
    <cellStyle name="Normal 4 3 3 2 2 5 2 2" xfId="36210" xr:uid="{00000000-0005-0000-0000-0000938D0000}"/>
    <cellStyle name="Normal 4 3 3 2 2 5 3" xfId="36209" xr:uid="{00000000-0005-0000-0000-0000948D0000}"/>
    <cellStyle name="Normal 4 3 3 2 2 5 4" xfId="48636" xr:uid="{00000000-0005-0000-0000-0000958D0000}"/>
    <cellStyle name="Normal 4 3 3 2 2 6" xfId="11505" xr:uid="{00000000-0005-0000-0000-0000968D0000}"/>
    <cellStyle name="Normal 4 3 3 2 2 6 2" xfId="36211" xr:uid="{00000000-0005-0000-0000-0000978D0000}"/>
    <cellStyle name="Normal 4 3 3 2 2 7" xfId="36192" xr:uid="{00000000-0005-0000-0000-0000988D0000}"/>
    <cellStyle name="Normal 4 3 3 2 2 8" xfId="44274" xr:uid="{00000000-0005-0000-0000-0000998D0000}"/>
    <cellStyle name="Normal 4 3 3 2 3" xfId="1477" xr:uid="{00000000-0005-0000-0000-00009A8D0000}"/>
    <cellStyle name="Normal 4 3 3 2 3 2" xfId="3660" xr:uid="{00000000-0005-0000-0000-00009B8D0000}"/>
    <cellStyle name="Normal 4 3 3 2 3 2 2" xfId="10203" xr:uid="{00000000-0005-0000-0000-00009C8D0000}"/>
    <cellStyle name="Normal 4 3 3 2 3 2 2 2" xfId="21122" xr:uid="{00000000-0005-0000-0000-00009D8D0000}"/>
    <cellStyle name="Normal 4 3 3 2 3 2 2 2 2" xfId="36215" xr:uid="{00000000-0005-0000-0000-00009E8D0000}"/>
    <cellStyle name="Normal 4 3 3 2 3 2 2 3" xfId="36214" xr:uid="{00000000-0005-0000-0000-00009F8D0000}"/>
    <cellStyle name="Normal 4 3 3 2 3 2 2 4" xfId="53891" xr:uid="{00000000-0005-0000-0000-0000A08D0000}"/>
    <cellStyle name="Normal 4 3 3 2 3 2 3" xfId="14579" xr:uid="{00000000-0005-0000-0000-0000A18D0000}"/>
    <cellStyle name="Normal 4 3 3 2 3 2 3 2" xfId="36216" xr:uid="{00000000-0005-0000-0000-0000A28D0000}"/>
    <cellStyle name="Normal 4 3 3 2 3 2 4" xfId="36213" xr:uid="{00000000-0005-0000-0000-0000A38D0000}"/>
    <cellStyle name="Normal 4 3 3 2 3 2 5" xfId="47348" xr:uid="{00000000-0005-0000-0000-0000A48D0000}"/>
    <cellStyle name="Normal 4 3 3 2 3 3" xfId="8022" xr:uid="{00000000-0005-0000-0000-0000A58D0000}"/>
    <cellStyle name="Normal 4 3 3 2 3 3 2" xfId="18941" xr:uid="{00000000-0005-0000-0000-0000A68D0000}"/>
    <cellStyle name="Normal 4 3 3 2 3 3 2 2" xfId="36218" xr:uid="{00000000-0005-0000-0000-0000A78D0000}"/>
    <cellStyle name="Normal 4 3 3 2 3 3 3" xfId="36217" xr:uid="{00000000-0005-0000-0000-0000A88D0000}"/>
    <cellStyle name="Normal 4 3 3 2 3 3 4" xfId="51710" xr:uid="{00000000-0005-0000-0000-0000A98D0000}"/>
    <cellStyle name="Normal 4 3 3 2 3 4" xfId="5841" xr:uid="{00000000-0005-0000-0000-0000AA8D0000}"/>
    <cellStyle name="Normal 4 3 3 2 3 4 2" xfId="16760" xr:uid="{00000000-0005-0000-0000-0000AB8D0000}"/>
    <cellStyle name="Normal 4 3 3 2 3 4 2 2" xfId="36220" xr:uid="{00000000-0005-0000-0000-0000AC8D0000}"/>
    <cellStyle name="Normal 4 3 3 2 3 4 3" xfId="36219" xr:uid="{00000000-0005-0000-0000-0000AD8D0000}"/>
    <cellStyle name="Normal 4 3 3 2 3 4 4" xfId="49529" xr:uid="{00000000-0005-0000-0000-0000AE8D0000}"/>
    <cellStyle name="Normal 4 3 3 2 3 5" xfId="12398" xr:uid="{00000000-0005-0000-0000-0000AF8D0000}"/>
    <cellStyle name="Normal 4 3 3 2 3 5 2" xfId="36221" xr:uid="{00000000-0005-0000-0000-0000B08D0000}"/>
    <cellStyle name="Normal 4 3 3 2 3 6" xfId="36212" xr:uid="{00000000-0005-0000-0000-0000B18D0000}"/>
    <cellStyle name="Normal 4 3 3 2 3 7" xfId="45167" xr:uid="{00000000-0005-0000-0000-0000B28D0000}"/>
    <cellStyle name="Normal 4 3 3 2 4" xfId="2569" xr:uid="{00000000-0005-0000-0000-0000B38D0000}"/>
    <cellStyle name="Normal 4 3 3 2 4 2" xfId="9112" xr:uid="{00000000-0005-0000-0000-0000B48D0000}"/>
    <cellStyle name="Normal 4 3 3 2 4 2 2" xfId="20031" xr:uid="{00000000-0005-0000-0000-0000B58D0000}"/>
    <cellStyle name="Normal 4 3 3 2 4 2 2 2" xfId="36224" xr:uid="{00000000-0005-0000-0000-0000B68D0000}"/>
    <cellStyle name="Normal 4 3 3 2 4 2 3" xfId="36223" xr:uid="{00000000-0005-0000-0000-0000B78D0000}"/>
    <cellStyle name="Normal 4 3 3 2 4 2 4" xfId="52800" xr:uid="{00000000-0005-0000-0000-0000B88D0000}"/>
    <cellStyle name="Normal 4 3 3 2 4 3" xfId="13488" xr:uid="{00000000-0005-0000-0000-0000B98D0000}"/>
    <cellStyle name="Normal 4 3 3 2 4 3 2" xfId="36225" xr:uid="{00000000-0005-0000-0000-0000BA8D0000}"/>
    <cellStyle name="Normal 4 3 3 2 4 4" xfId="36222" xr:uid="{00000000-0005-0000-0000-0000BB8D0000}"/>
    <cellStyle name="Normal 4 3 3 2 4 5" xfId="46257" xr:uid="{00000000-0005-0000-0000-0000BC8D0000}"/>
    <cellStyle name="Normal 4 3 3 2 5" xfId="6931" xr:uid="{00000000-0005-0000-0000-0000BD8D0000}"/>
    <cellStyle name="Normal 4 3 3 2 5 2" xfId="17850" xr:uid="{00000000-0005-0000-0000-0000BE8D0000}"/>
    <cellStyle name="Normal 4 3 3 2 5 2 2" xfId="36227" xr:uid="{00000000-0005-0000-0000-0000BF8D0000}"/>
    <cellStyle name="Normal 4 3 3 2 5 3" xfId="36226" xr:uid="{00000000-0005-0000-0000-0000C08D0000}"/>
    <cellStyle name="Normal 4 3 3 2 5 4" xfId="50619" xr:uid="{00000000-0005-0000-0000-0000C18D0000}"/>
    <cellStyle name="Normal 4 3 3 2 6" xfId="4750" xr:uid="{00000000-0005-0000-0000-0000C28D0000}"/>
    <cellStyle name="Normal 4 3 3 2 6 2" xfId="15669" xr:uid="{00000000-0005-0000-0000-0000C38D0000}"/>
    <cellStyle name="Normal 4 3 3 2 6 2 2" xfId="36229" xr:uid="{00000000-0005-0000-0000-0000C48D0000}"/>
    <cellStyle name="Normal 4 3 3 2 6 3" xfId="36228" xr:uid="{00000000-0005-0000-0000-0000C58D0000}"/>
    <cellStyle name="Normal 4 3 3 2 6 4" xfId="48438" xr:uid="{00000000-0005-0000-0000-0000C68D0000}"/>
    <cellStyle name="Normal 4 3 3 2 7" xfId="11307" xr:uid="{00000000-0005-0000-0000-0000C78D0000}"/>
    <cellStyle name="Normal 4 3 3 2 7 2" xfId="36230" xr:uid="{00000000-0005-0000-0000-0000C88D0000}"/>
    <cellStyle name="Normal 4 3 3 2 8" xfId="36191" xr:uid="{00000000-0005-0000-0000-0000C98D0000}"/>
    <cellStyle name="Normal 4 3 3 2 9" xfId="44076" xr:uid="{00000000-0005-0000-0000-0000CA8D0000}"/>
    <cellStyle name="Normal 4 3 3 3" xfId="476" xr:uid="{00000000-0005-0000-0000-0000CB8D0000}"/>
    <cellStyle name="Normal 4 3 3 3 2" xfId="1576" xr:uid="{00000000-0005-0000-0000-0000CC8D0000}"/>
    <cellStyle name="Normal 4 3 3 3 2 2" xfId="3759" xr:uid="{00000000-0005-0000-0000-0000CD8D0000}"/>
    <cellStyle name="Normal 4 3 3 3 2 2 2" xfId="10302" xr:uid="{00000000-0005-0000-0000-0000CE8D0000}"/>
    <cellStyle name="Normal 4 3 3 3 2 2 2 2" xfId="21221" xr:uid="{00000000-0005-0000-0000-0000CF8D0000}"/>
    <cellStyle name="Normal 4 3 3 3 2 2 2 2 2" xfId="36235" xr:uid="{00000000-0005-0000-0000-0000D08D0000}"/>
    <cellStyle name="Normal 4 3 3 3 2 2 2 3" xfId="36234" xr:uid="{00000000-0005-0000-0000-0000D18D0000}"/>
    <cellStyle name="Normal 4 3 3 3 2 2 2 4" xfId="53990" xr:uid="{00000000-0005-0000-0000-0000D28D0000}"/>
    <cellStyle name="Normal 4 3 3 3 2 2 3" xfId="14678" xr:uid="{00000000-0005-0000-0000-0000D38D0000}"/>
    <cellStyle name="Normal 4 3 3 3 2 2 3 2" xfId="36236" xr:uid="{00000000-0005-0000-0000-0000D48D0000}"/>
    <cellStyle name="Normal 4 3 3 3 2 2 4" xfId="36233" xr:uid="{00000000-0005-0000-0000-0000D58D0000}"/>
    <cellStyle name="Normal 4 3 3 3 2 2 5" xfId="47447" xr:uid="{00000000-0005-0000-0000-0000D68D0000}"/>
    <cellStyle name="Normal 4 3 3 3 2 3" xfId="8121" xr:uid="{00000000-0005-0000-0000-0000D78D0000}"/>
    <cellStyle name="Normal 4 3 3 3 2 3 2" xfId="19040" xr:uid="{00000000-0005-0000-0000-0000D88D0000}"/>
    <cellStyle name="Normal 4 3 3 3 2 3 2 2" xfId="36238" xr:uid="{00000000-0005-0000-0000-0000D98D0000}"/>
    <cellStyle name="Normal 4 3 3 3 2 3 3" xfId="36237" xr:uid="{00000000-0005-0000-0000-0000DA8D0000}"/>
    <cellStyle name="Normal 4 3 3 3 2 3 4" xfId="51809" xr:uid="{00000000-0005-0000-0000-0000DB8D0000}"/>
    <cellStyle name="Normal 4 3 3 3 2 4" xfId="5940" xr:uid="{00000000-0005-0000-0000-0000DC8D0000}"/>
    <cellStyle name="Normal 4 3 3 3 2 4 2" xfId="16859" xr:uid="{00000000-0005-0000-0000-0000DD8D0000}"/>
    <cellStyle name="Normal 4 3 3 3 2 4 2 2" xfId="36240" xr:uid="{00000000-0005-0000-0000-0000DE8D0000}"/>
    <cellStyle name="Normal 4 3 3 3 2 4 3" xfId="36239" xr:uid="{00000000-0005-0000-0000-0000DF8D0000}"/>
    <cellStyle name="Normal 4 3 3 3 2 4 4" xfId="49628" xr:uid="{00000000-0005-0000-0000-0000E08D0000}"/>
    <cellStyle name="Normal 4 3 3 3 2 5" xfId="12497" xr:uid="{00000000-0005-0000-0000-0000E18D0000}"/>
    <cellStyle name="Normal 4 3 3 3 2 5 2" xfId="36241" xr:uid="{00000000-0005-0000-0000-0000E28D0000}"/>
    <cellStyle name="Normal 4 3 3 3 2 6" xfId="36232" xr:uid="{00000000-0005-0000-0000-0000E38D0000}"/>
    <cellStyle name="Normal 4 3 3 3 2 7" xfId="45266" xr:uid="{00000000-0005-0000-0000-0000E48D0000}"/>
    <cellStyle name="Normal 4 3 3 3 3" xfId="2668" xr:uid="{00000000-0005-0000-0000-0000E58D0000}"/>
    <cellStyle name="Normal 4 3 3 3 3 2" xfId="9211" xr:uid="{00000000-0005-0000-0000-0000E68D0000}"/>
    <cellStyle name="Normal 4 3 3 3 3 2 2" xfId="20130" xr:uid="{00000000-0005-0000-0000-0000E78D0000}"/>
    <cellStyle name="Normal 4 3 3 3 3 2 2 2" xfId="36244" xr:uid="{00000000-0005-0000-0000-0000E88D0000}"/>
    <cellStyle name="Normal 4 3 3 3 3 2 3" xfId="36243" xr:uid="{00000000-0005-0000-0000-0000E98D0000}"/>
    <cellStyle name="Normal 4 3 3 3 3 2 4" xfId="52899" xr:uid="{00000000-0005-0000-0000-0000EA8D0000}"/>
    <cellStyle name="Normal 4 3 3 3 3 3" xfId="13587" xr:uid="{00000000-0005-0000-0000-0000EB8D0000}"/>
    <cellStyle name="Normal 4 3 3 3 3 3 2" xfId="36245" xr:uid="{00000000-0005-0000-0000-0000EC8D0000}"/>
    <cellStyle name="Normal 4 3 3 3 3 4" xfId="36242" xr:uid="{00000000-0005-0000-0000-0000ED8D0000}"/>
    <cellStyle name="Normal 4 3 3 3 3 5" xfId="46356" xr:uid="{00000000-0005-0000-0000-0000EE8D0000}"/>
    <cellStyle name="Normal 4 3 3 3 4" xfId="7030" xr:uid="{00000000-0005-0000-0000-0000EF8D0000}"/>
    <cellStyle name="Normal 4 3 3 3 4 2" xfId="17949" xr:uid="{00000000-0005-0000-0000-0000F08D0000}"/>
    <cellStyle name="Normal 4 3 3 3 4 2 2" xfId="36247" xr:uid="{00000000-0005-0000-0000-0000F18D0000}"/>
    <cellStyle name="Normal 4 3 3 3 4 3" xfId="36246" xr:uid="{00000000-0005-0000-0000-0000F28D0000}"/>
    <cellStyle name="Normal 4 3 3 3 4 4" xfId="50718" xr:uid="{00000000-0005-0000-0000-0000F38D0000}"/>
    <cellStyle name="Normal 4 3 3 3 5" xfId="4849" xr:uid="{00000000-0005-0000-0000-0000F48D0000}"/>
    <cellStyle name="Normal 4 3 3 3 5 2" xfId="15768" xr:uid="{00000000-0005-0000-0000-0000F58D0000}"/>
    <cellStyle name="Normal 4 3 3 3 5 2 2" xfId="36249" xr:uid="{00000000-0005-0000-0000-0000F68D0000}"/>
    <cellStyle name="Normal 4 3 3 3 5 3" xfId="36248" xr:uid="{00000000-0005-0000-0000-0000F78D0000}"/>
    <cellStyle name="Normal 4 3 3 3 5 4" xfId="48537" xr:uid="{00000000-0005-0000-0000-0000F88D0000}"/>
    <cellStyle name="Normal 4 3 3 3 6" xfId="11406" xr:uid="{00000000-0005-0000-0000-0000F98D0000}"/>
    <cellStyle name="Normal 4 3 3 3 6 2" xfId="36250" xr:uid="{00000000-0005-0000-0000-0000FA8D0000}"/>
    <cellStyle name="Normal 4 3 3 3 7" xfId="36231" xr:uid="{00000000-0005-0000-0000-0000FB8D0000}"/>
    <cellStyle name="Normal 4 3 3 3 8" xfId="44175" xr:uid="{00000000-0005-0000-0000-0000FC8D0000}"/>
    <cellStyle name="Normal 4 3 3 4" xfId="663" xr:uid="{00000000-0005-0000-0000-0000FD8D0000}"/>
    <cellStyle name="Normal 4 3 3 4 2" xfId="1762" xr:uid="{00000000-0005-0000-0000-0000FE8D0000}"/>
    <cellStyle name="Normal 4 3 3 4 2 2" xfId="3945" xr:uid="{00000000-0005-0000-0000-0000FF8D0000}"/>
    <cellStyle name="Normal 4 3 3 4 2 2 2" xfId="10488" xr:uid="{00000000-0005-0000-0000-0000008E0000}"/>
    <cellStyle name="Normal 4 3 3 4 2 2 2 2" xfId="21407" xr:uid="{00000000-0005-0000-0000-0000018E0000}"/>
    <cellStyle name="Normal 4 3 3 4 2 2 2 2 2" xfId="36255" xr:uid="{00000000-0005-0000-0000-0000028E0000}"/>
    <cellStyle name="Normal 4 3 3 4 2 2 2 3" xfId="36254" xr:uid="{00000000-0005-0000-0000-0000038E0000}"/>
    <cellStyle name="Normal 4 3 3 4 2 2 2 4" xfId="54176" xr:uid="{00000000-0005-0000-0000-0000048E0000}"/>
    <cellStyle name="Normal 4 3 3 4 2 2 3" xfId="14864" xr:uid="{00000000-0005-0000-0000-0000058E0000}"/>
    <cellStyle name="Normal 4 3 3 4 2 2 3 2" xfId="36256" xr:uid="{00000000-0005-0000-0000-0000068E0000}"/>
    <cellStyle name="Normal 4 3 3 4 2 2 4" xfId="36253" xr:uid="{00000000-0005-0000-0000-0000078E0000}"/>
    <cellStyle name="Normal 4 3 3 4 2 2 5" xfId="47633" xr:uid="{00000000-0005-0000-0000-0000088E0000}"/>
    <cellStyle name="Normal 4 3 3 4 2 3" xfId="8307" xr:uid="{00000000-0005-0000-0000-0000098E0000}"/>
    <cellStyle name="Normal 4 3 3 4 2 3 2" xfId="19226" xr:uid="{00000000-0005-0000-0000-00000A8E0000}"/>
    <cellStyle name="Normal 4 3 3 4 2 3 2 2" xfId="36258" xr:uid="{00000000-0005-0000-0000-00000B8E0000}"/>
    <cellStyle name="Normal 4 3 3 4 2 3 3" xfId="36257" xr:uid="{00000000-0005-0000-0000-00000C8E0000}"/>
    <cellStyle name="Normal 4 3 3 4 2 3 4" xfId="51995" xr:uid="{00000000-0005-0000-0000-00000D8E0000}"/>
    <cellStyle name="Normal 4 3 3 4 2 4" xfId="6126" xr:uid="{00000000-0005-0000-0000-00000E8E0000}"/>
    <cellStyle name="Normal 4 3 3 4 2 4 2" xfId="17045" xr:uid="{00000000-0005-0000-0000-00000F8E0000}"/>
    <cellStyle name="Normal 4 3 3 4 2 4 2 2" xfId="36260" xr:uid="{00000000-0005-0000-0000-0000108E0000}"/>
    <cellStyle name="Normal 4 3 3 4 2 4 3" xfId="36259" xr:uid="{00000000-0005-0000-0000-0000118E0000}"/>
    <cellStyle name="Normal 4 3 3 4 2 4 4" xfId="49814" xr:uid="{00000000-0005-0000-0000-0000128E0000}"/>
    <cellStyle name="Normal 4 3 3 4 2 5" xfId="12683" xr:uid="{00000000-0005-0000-0000-0000138E0000}"/>
    <cellStyle name="Normal 4 3 3 4 2 5 2" xfId="36261" xr:uid="{00000000-0005-0000-0000-0000148E0000}"/>
    <cellStyle name="Normal 4 3 3 4 2 6" xfId="36252" xr:uid="{00000000-0005-0000-0000-0000158E0000}"/>
    <cellStyle name="Normal 4 3 3 4 2 7" xfId="45452" xr:uid="{00000000-0005-0000-0000-0000168E0000}"/>
    <cellStyle name="Normal 4 3 3 4 3" xfId="2854" xr:uid="{00000000-0005-0000-0000-0000178E0000}"/>
    <cellStyle name="Normal 4 3 3 4 3 2" xfId="9397" xr:uid="{00000000-0005-0000-0000-0000188E0000}"/>
    <cellStyle name="Normal 4 3 3 4 3 2 2" xfId="20316" xr:uid="{00000000-0005-0000-0000-0000198E0000}"/>
    <cellStyle name="Normal 4 3 3 4 3 2 2 2" xfId="36264" xr:uid="{00000000-0005-0000-0000-00001A8E0000}"/>
    <cellStyle name="Normal 4 3 3 4 3 2 3" xfId="36263" xr:uid="{00000000-0005-0000-0000-00001B8E0000}"/>
    <cellStyle name="Normal 4 3 3 4 3 2 4" xfId="53085" xr:uid="{00000000-0005-0000-0000-00001C8E0000}"/>
    <cellStyle name="Normal 4 3 3 4 3 3" xfId="13773" xr:uid="{00000000-0005-0000-0000-00001D8E0000}"/>
    <cellStyle name="Normal 4 3 3 4 3 3 2" xfId="36265" xr:uid="{00000000-0005-0000-0000-00001E8E0000}"/>
    <cellStyle name="Normal 4 3 3 4 3 4" xfId="36262" xr:uid="{00000000-0005-0000-0000-00001F8E0000}"/>
    <cellStyle name="Normal 4 3 3 4 3 5" xfId="46542" xr:uid="{00000000-0005-0000-0000-0000208E0000}"/>
    <cellStyle name="Normal 4 3 3 4 4" xfId="7216" xr:uid="{00000000-0005-0000-0000-0000218E0000}"/>
    <cellStyle name="Normal 4 3 3 4 4 2" xfId="18135" xr:uid="{00000000-0005-0000-0000-0000228E0000}"/>
    <cellStyle name="Normal 4 3 3 4 4 2 2" xfId="36267" xr:uid="{00000000-0005-0000-0000-0000238E0000}"/>
    <cellStyle name="Normal 4 3 3 4 4 3" xfId="36266" xr:uid="{00000000-0005-0000-0000-0000248E0000}"/>
    <cellStyle name="Normal 4 3 3 4 4 4" xfId="50904" xr:uid="{00000000-0005-0000-0000-0000258E0000}"/>
    <cellStyle name="Normal 4 3 3 4 5" xfId="5035" xr:uid="{00000000-0005-0000-0000-0000268E0000}"/>
    <cellStyle name="Normal 4 3 3 4 5 2" xfId="15954" xr:uid="{00000000-0005-0000-0000-0000278E0000}"/>
    <cellStyle name="Normal 4 3 3 4 5 2 2" xfId="36269" xr:uid="{00000000-0005-0000-0000-0000288E0000}"/>
    <cellStyle name="Normal 4 3 3 4 5 3" xfId="36268" xr:uid="{00000000-0005-0000-0000-0000298E0000}"/>
    <cellStyle name="Normal 4 3 3 4 5 4" xfId="48723" xr:uid="{00000000-0005-0000-0000-00002A8E0000}"/>
    <cellStyle name="Normal 4 3 3 4 6" xfId="11592" xr:uid="{00000000-0005-0000-0000-00002B8E0000}"/>
    <cellStyle name="Normal 4 3 3 4 6 2" xfId="36270" xr:uid="{00000000-0005-0000-0000-00002C8E0000}"/>
    <cellStyle name="Normal 4 3 3 4 7" xfId="36251" xr:uid="{00000000-0005-0000-0000-00002D8E0000}"/>
    <cellStyle name="Normal 4 3 3 4 8" xfId="44361" xr:uid="{00000000-0005-0000-0000-00002E8E0000}"/>
    <cellStyle name="Normal 4 3 3 5" xfId="761" xr:uid="{00000000-0005-0000-0000-00002F8E0000}"/>
    <cellStyle name="Normal 4 3 3 5 2" xfId="1860" xr:uid="{00000000-0005-0000-0000-0000308E0000}"/>
    <cellStyle name="Normal 4 3 3 5 2 2" xfId="4043" xr:uid="{00000000-0005-0000-0000-0000318E0000}"/>
    <cellStyle name="Normal 4 3 3 5 2 2 2" xfId="10586" xr:uid="{00000000-0005-0000-0000-0000328E0000}"/>
    <cellStyle name="Normal 4 3 3 5 2 2 2 2" xfId="21505" xr:uid="{00000000-0005-0000-0000-0000338E0000}"/>
    <cellStyle name="Normal 4 3 3 5 2 2 2 2 2" xfId="36275" xr:uid="{00000000-0005-0000-0000-0000348E0000}"/>
    <cellStyle name="Normal 4 3 3 5 2 2 2 3" xfId="36274" xr:uid="{00000000-0005-0000-0000-0000358E0000}"/>
    <cellStyle name="Normal 4 3 3 5 2 2 2 4" xfId="54274" xr:uid="{00000000-0005-0000-0000-0000368E0000}"/>
    <cellStyle name="Normal 4 3 3 5 2 2 3" xfId="14962" xr:uid="{00000000-0005-0000-0000-0000378E0000}"/>
    <cellStyle name="Normal 4 3 3 5 2 2 3 2" xfId="36276" xr:uid="{00000000-0005-0000-0000-0000388E0000}"/>
    <cellStyle name="Normal 4 3 3 5 2 2 4" xfId="36273" xr:uid="{00000000-0005-0000-0000-0000398E0000}"/>
    <cellStyle name="Normal 4 3 3 5 2 2 5" xfId="47731" xr:uid="{00000000-0005-0000-0000-00003A8E0000}"/>
    <cellStyle name="Normal 4 3 3 5 2 3" xfId="8405" xr:uid="{00000000-0005-0000-0000-00003B8E0000}"/>
    <cellStyle name="Normal 4 3 3 5 2 3 2" xfId="19324" xr:uid="{00000000-0005-0000-0000-00003C8E0000}"/>
    <cellStyle name="Normal 4 3 3 5 2 3 2 2" xfId="36278" xr:uid="{00000000-0005-0000-0000-00003D8E0000}"/>
    <cellStyle name="Normal 4 3 3 5 2 3 3" xfId="36277" xr:uid="{00000000-0005-0000-0000-00003E8E0000}"/>
    <cellStyle name="Normal 4 3 3 5 2 3 4" xfId="52093" xr:uid="{00000000-0005-0000-0000-00003F8E0000}"/>
    <cellStyle name="Normal 4 3 3 5 2 4" xfId="6224" xr:uid="{00000000-0005-0000-0000-0000408E0000}"/>
    <cellStyle name="Normal 4 3 3 5 2 4 2" xfId="17143" xr:uid="{00000000-0005-0000-0000-0000418E0000}"/>
    <cellStyle name="Normal 4 3 3 5 2 4 2 2" xfId="36280" xr:uid="{00000000-0005-0000-0000-0000428E0000}"/>
    <cellStyle name="Normal 4 3 3 5 2 4 3" xfId="36279" xr:uid="{00000000-0005-0000-0000-0000438E0000}"/>
    <cellStyle name="Normal 4 3 3 5 2 4 4" xfId="49912" xr:uid="{00000000-0005-0000-0000-0000448E0000}"/>
    <cellStyle name="Normal 4 3 3 5 2 5" xfId="12781" xr:uid="{00000000-0005-0000-0000-0000458E0000}"/>
    <cellStyle name="Normal 4 3 3 5 2 5 2" xfId="36281" xr:uid="{00000000-0005-0000-0000-0000468E0000}"/>
    <cellStyle name="Normal 4 3 3 5 2 6" xfId="36272" xr:uid="{00000000-0005-0000-0000-0000478E0000}"/>
    <cellStyle name="Normal 4 3 3 5 2 7" xfId="45550" xr:uid="{00000000-0005-0000-0000-0000488E0000}"/>
    <cellStyle name="Normal 4 3 3 5 3" xfId="2952" xr:uid="{00000000-0005-0000-0000-0000498E0000}"/>
    <cellStyle name="Normal 4 3 3 5 3 2" xfId="9495" xr:uid="{00000000-0005-0000-0000-00004A8E0000}"/>
    <cellStyle name="Normal 4 3 3 5 3 2 2" xfId="20414" xr:uid="{00000000-0005-0000-0000-00004B8E0000}"/>
    <cellStyle name="Normal 4 3 3 5 3 2 2 2" xfId="36284" xr:uid="{00000000-0005-0000-0000-00004C8E0000}"/>
    <cellStyle name="Normal 4 3 3 5 3 2 3" xfId="36283" xr:uid="{00000000-0005-0000-0000-00004D8E0000}"/>
    <cellStyle name="Normal 4 3 3 5 3 2 4" xfId="53183" xr:uid="{00000000-0005-0000-0000-00004E8E0000}"/>
    <cellStyle name="Normal 4 3 3 5 3 3" xfId="13871" xr:uid="{00000000-0005-0000-0000-00004F8E0000}"/>
    <cellStyle name="Normal 4 3 3 5 3 3 2" xfId="36285" xr:uid="{00000000-0005-0000-0000-0000508E0000}"/>
    <cellStyle name="Normal 4 3 3 5 3 4" xfId="36282" xr:uid="{00000000-0005-0000-0000-0000518E0000}"/>
    <cellStyle name="Normal 4 3 3 5 3 5" xfId="46640" xr:uid="{00000000-0005-0000-0000-0000528E0000}"/>
    <cellStyle name="Normal 4 3 3 5 4" xfId="7314" xr:uid="{00000000-0005-0000-0000-0000538E0000}"/>
    <cellStyle name="Normal 4 3 3 5 4 2" xfId="18233" xr:uid="{00000000-0005-0000-0000-0000548E0000}"/>
    <cellStyle name="Normal 4 3 3 5 4 2 2" xfId="36287" xr:uid="{00000000-0005-0000-0000-0000558E0000}"/>
    <cellStyle name="Normal 4 3 3 5 4 3" xfId="36286" xr:uid="{00000000-0005-0000-0000-0000568E0000}"/>
    <cellStyle name="Normal 4 3 3 5 4 4" xfId="51002" xr:uid="{00000000-0005-0000-0000-0000578E0000}"/>
    <cellStyle name="Normal 4 3 3 5 5" xfId="5133" xr:uid="{00000000-0005-0000-0000-0000588E0000}"/>
    <cellStyle name="Normal 4 3 3 5 5 2" xfId="16052" xr:uid="{00000000-0005-0000-0000-0000598E0000}"/>
    <cellStyle name="Normal 4 3 3 5 5 2 2" xfId="36289" xr:uid="{00000000-0005-0000-0000-00005A8E0000}"/>
    <cellStyle name="Normal 4 3 3 5 5 3" xfId="36288" xr:uid="{00000000-0005-0000-0000-00005B8E0000}"/>
    <cellStyle name="Normal 4 3 3 5 5 4" xfId="48821" xr:uid="{00000000-0005-0000-0000-00005C8E0000}"/>
    <cellStyle name="Normal 4 3 3 5 6" xfId="11690" xr:uid="{00000000-0005-0000-0000-00005D8E0000}"/>
    <cellStyle name="Normal 4 3 3 5 6 2" xfId="36290" xr:uid="{00000000-0005-0000-0000-00005E8E0000}"/>
    <cellStyle name="Normal 4 3 3 5 7" xfId="36271" xr:uid="{00000000-0005-0000-0000-00005F8E0000}"/>
    <cellStyle name="Normal 4 3 3 5 8" xfId="44459" xr:uid="{00000000-0005-0000-0000-0000608E0000}"/>
    <cellStyle name="Normal 4 3 3 6" xfId="859" xr:uid="{00000000-0005-0000-0000-0000618E0000}"/>
    <cellStyle name="Normal 4 3 3 6 2" xfId="1958" xr:uid="{00000000-0005-0000-0000-0000628E0000}"/>
    <cellStyle name="Normal 4 3 3 6 2 2" xfId="4141" xr:uid="{00000000-0005-0000-0000-0000638E0000}"/>
    <cellStyle name="Normal 4 3 3 6 2 2 2" xfId="10684" xr:uid="{00000000-0005-0000-0000-0000648E0000}"/>
    <cellStyle name="Normal 4 3 3 6 2 2 2 2" xfId="21603" xr:uid="{00000000-0005-0000-0000-0000658E0000}"/>
    <cellStyle name="Normal 4 3 3 6 2 2 2 2 2" xfId="36295" xr:uid="{00000000-0005-0000-0000-0000668E0000}"/>
    <cellStyle name="Normal 4 3 3 6 2 2 2 3" xfId="36294" xr:uid="{00000000-0005-0000-0000-0000678E0000}"/>
    <cellStyle name="Normal 4 3 3 6 2 2 2 4" xfId="54372" xr:uid="{00000000-0005-0000-0000-0000688E0000}"/>
    <cellStyle name="Normal 4 3 3 6 2 2 3" xfId="15060" xr:uid="{00000000-0005-0000-0000-0000698E0000}"/>
    <cellStyle name="Normal 4 3 3 6 2 2 3 2" xfId="36296" xr:uid="{00000000-0005-0000-0000-00006A8E0000}"/>
    <cellStyle name="Normal 4 3 3 6 2 2 4" xfId="36293" xr:uid="{00000000-0005-0000-0000-00006B8E0000}"/>
    <cellStyle name="Normal 4 3 3 6 2 2 5" xfId="47829" xr:uid="{00000000-0005-0000-0000-00006C8E0000}"/>
    <cellStyle name="Normal 4 3 3 6 2 3" xfId="8503" xr:uid="{00000000-0005-0000-0000-00006D8E0000}"/>
    <cellStyle name="Normal 4 3 3 6 2 3 2" xfId="19422" xr:uid="{00000000-0005-0000-0000-00006E8E0000}"/>
    <cellStyle name="Normal 4 3 3 6 2 3 2 2" xfId="36298" xr:uid="{00000000-0005-0000-0000-00006F8E0000}"/>
    <cellStyle name="Normal 4 3 3 6 2 3 3" xfId="36297" xr:uid="{00000000-0005-0000-0000-0000708E0000}"/>
    <cellStyle name="Normal 4 3 3 6 2 3 4" xfId="52191" xr:uid="{00000000-0005-0000-0000-0000718E0000}"/>
    <cellStyle name="Normal 4 3 3 6 2 4" xfId="6322" xr:uid="{00000000-0005-0000-0000-0000728E0000}"/>
    <cellStyle name="Normal 4 3 3 6 2 4 2" xfId="17241" xr:uid="{00000000-0005-0000-0000-0000738E0000}"/>
    <cellStyle name="Normal 4 3 3 6 2 4 2 2" xfId="36300" xr:uid="{00000000-0005-0000-0000-0000748E0000}"/>
    <cellStyle name="Normal 4 3 3 6 2 4 3" xfId="36299" xr:uid="{00000000-0005-0000-0000-0000758E0000}"/>
    <cellStyle name="Normal 4 3 3 6 2 4 4" xfId="50010" xr:uid="{00000000-0005-0000-0000-0000768E0000}"/>
    <cellStyle name="Normal 4 3 3 6 2 5" xfId="12879" xr:uid="{00000000-0005-0000-0000-0000778E0000}"/>
    <cellStyle name="Normal 4 3 3 6 2 5 2" xfId="36301" xr:uid="{00000000-0005-0000-0000-0000788E0000}"/>
    <cellStyle name="Normal 4 3 3 6 2 6" xfId="36292" xr:uid="{00000000-0005-0000-0000-0000798E0000}"/>
    <cellStyle name="Normal 4 3 3 6 2 7" xfId="45648" xr:uid="{00000000-0005-0000-0000-00007A8E0000}"/>
    <cellStyle name="Normal 4 3 3 6 3" xfId="3050" xr:uid="{00000000-0005-0000-0000-00007B8E0000}"/>
    <cellStyle name="Normal 4 3 3 6 3 2" xfId="9593" xr:uid="{00000000-0005-0000-0000-00007C8E0000}"/>
    <cellStyle name="Normal 4 3 3 6 3 2 2" xfId="20512" xr:uid="{00000000-0005-0000-0000-00007D8E0000}"/>
    <cellStyle name="Normal 4 3 3 6 3 2 2 2" xfId="36304" xr:uid="{00000000-0005-0000-0000-00007E8E0000}"/>
    <cellStyle name="Normal 4 3 3 6 3 2 3" xfId="36303" xr:uid="{00000000-0005-0000-0000-00007F8E0000}"/>
    <cellStyle name="Normal 4 3 3 6 3 2 4" xfId="53281" xr:uid="{00000000-0005-0000-0000-0000808E0000}"/>
    <cellStyle name="Normal 4 3 3 6 3 3" xfId="13969" xr:uid="{00000000-0005-0000-0000-0000818E0000}"/>
    <cellStyle name="Normal 4 3 3 6 3 3 2" xfId="36305" xr:uid="{00000000-0005-0000-0000-0000828E0000}"/>
    <cellStyle name="Normal 4 3 3 6 3 4" xfId="36302" xr:uid="{00000000-0005-0000-0000-0000838E0000}"/>
    <cellStyle name="Normal 4 3 3 6 3 5" xfId="46738" xr:uid="{00000000-0005-0000-0000-0000848E0000}"/>
    <cellStyle name="Normal 4 3 3 6 4" xfId="7412" xr:uid="{00000000-0005-0000-0000-0000858E0000}"/>
    <cellStyle name="Normal 4 3 3 6 4 2" xfId="18331" xr:uid="{00000000-0005-0000-0000-0000868E0000}"/>
    <cellStyle name="Normal 4 3 3 6 4 2 2" xfId="36307" xr:uid="{00000000-0005-0000-0000-0000878E0000}"/>
    <cellStyle name="Normal 4 3 3 6 4 3" xfId="36306" xr:uid="{00000000-0005-0000-0000-0000888E0000}"/>
    <cellStyle name="Normal 4 3 3 6 4 4" xfId="51100" xr:uid="{00000000-0005-0000-0000-0000898E0000}"/>
    <cellStyle name="Normal 4 3 3 6 5" xfId="5231" xr:uid="{00000000-0005-0000-0000-00008A8E0000}"/>
    <cellStyle name="Normal 4 3 3 6 5 2" xfId="16150" xr:uid="{00000000-0005-0000-0000-00008B8E0000}"/>
    <cellStyle name="Normal 4 3 3 6 5 2 2" xfId="36309" xr:uid="{00000000-0005-0000-0000-00008C8E0000}"/>
    <cellStyle name="Normal 4 3 3 6 5 3" xfId="36308" xr:uid="{00000000-0005-0000-0000-00008D8E0000}"/>
    <cellStyle name="Normal 4 3 3 6 5 4" xfId="48919" xr:uid="{00000000-0005-0000-0000-00008E8E0000}"/>
    <cellStyle name="Normal 4 3 3 6 6" xfId="11788" xr:uid="{00000000-0005-0000-0000-00008F8E0000}"/>
    <cellStyle name="Normal 4 3 3 6 6 2" xfId="36310" xr:uid="{00000000-0005-0000-0000-0000908E0000}"/>
    <cellStyle name="Normal 4 3 3 6 7" xfId="36291" xr:uid="{00000000-0005-0000-0000-0000918E0000}"/>
    <cellStyle name="Normal 4 3 3 6 8" xfId="44557" xr:uid="{00000000-0005-0000-0000-0000928E0000}"/>
    <cellStyle name="Normal 4 3 3 7" xfId="971" xr:uid="{00000000-0005-0000-0000-0000938E0000}"/>
    <cellStyle name="Normal 4 3 3 7 2" xfId="2069" xr:uid="{00000000-0005-0000-0000-0000948E0000}"/>
    <cellStyle name="Normal 4 3 3 7 2 2" xfId="4252" xr:uid="{00000000-0005-0000-0000-0000958E0000}"/>
    <cellStyle name="Normal 4 3 3 7 2 2 2" xfId="10795" xr:uid="{00000000-0005-0000-0000-0000968E0000}"/>
    <cellStyle name="Normal 4 3 3 7 2 2 2 2" xfId="21714" xr:uid="{00000000-0005-0000-0000-0000978E0000}"/>
    <cellStyle name="Normal 4 3 3 7 2 2 2 2 2" xfId="36315" xr:uid="{00000000-0005-0000-0000-0000988E0000}"/>
    <cellStyle name="Normal 4 3 3 7 2 2 2 3" xfId="36314" xr:uid="{00000000-0005-0000-0000-0000998E0000}"/>
    <cellStyle name="Normal 4 3 3 7 2 2 2 4" xfId="54483" xr:uid="{00000000-0005-0000-0000-00009A8E0000}"/>
    <cellStyle name="Normal 4 3 3 7 2 2 3" xfId="15171" xr:uid="{00000000-0005-0000-0000-00009B8E0000}"/>
    <cellStyle name="Normal 4 3 3 7 2 2 3 2" xfId="36316" xr:uid="{00000000-0005-0000-0000-00009C8E0000}"/>
    <cellStyle name="Normal 4 3 3 7 2 2 4" xfId="36313" xr:uid="{00000000-0005-0000-0000-00009D8E0000}"/>
    <cellStyle name="Normal 4 3 3 7 2 2 5" xfId="47940" xr:uid="{00000000-0005-0000-0000-00009E8E0000}"/>
    <cellStyle name="Normal 4 3 3 7 2 3" xfId="8614" xr:uid="{00000000-0005-0000-0000-00009F8E0000}"/>
    <cellStyle name="Normal 4 3 3 7 2 3 2" xfId="19533" xr:uid="{00000000-0005-0000-0000-0000A08E0000}"/>
    <cellStyle name="Normal 4 3 3 7 2 3 2 2" xfId="36318" xr:uid="{00000000-0005-0000-0000-0000A18E0000}"/>
    <cellStyle name="Normal 4 3 3 7 2 3 3" xfId="36317" xr:uid="{00000000-0005-0000-0000-0000A28E0000}"/>
    <cellStyle name="Normal 4 3 3 7 2 3 4" xfId="52302" xr:uid="{00000000-0005-0000-0000-0000A38E0000}"/>
    <cellStyle name="Normal 4 3 3 7 2 4" xfId="6433" xr:uid="{00000000-0005-0000-0000-0000A48E0000}"/>
    <cellStyle name="Normal 4 3 3 7 2 4 2" xfId="17352" xr:uid="{00000000-0005-0000-0000-0000A58E0000}"/>
    <cellStyle name="Normal 4 3 3 7 2 4 2 2" xfId="36320" xr:uid="{00000000-0005-0000-0000-0000A68E0000}"/>
    <cellStyle name="Normal 4 3 3 7 2 4 3" xfId="36319" xr:uid="{00000000-0005-0000-0000-0000A78E0000}"/>
    <cellStyle name="Normal 4 3 3 7 2 4 4" xfId="50121" xr:uid="{00000000-0005-0000-0000-0000A88E0000}"/>
    <cellStyle name="Normal 4 3 3 7 2 5" xfId="12990" xr:uid="{00000000-0005-0000-0000-0000A98E0000}"/>
    <cellStyle name="Normal 4 3 3 7 2 5 2" xfId="36321" xr:uid="{00000000-0005-0000-0000-0000AA8E0000}"/>
    <cellStyle name="Normal 4 3 3 7 2 6" xfId="36312" xr:uid="{00000000-0005-0000-0000-0000AB8E0000}"/>
    <cellStyle name="Normal 4 3 3 7 2 7" xfId="45759" xr:uid="{00000000-0005-0000-0000-0000AC8E0000}"/>
    <cellStyle name="Normal 4 3 3 7 3" xfId="3161" xr:uid="{00000000-0005-0000-0000-0000AD8E0000}"/>
    <cellStyle name="Normal 4 3 3 7 3 2" xfId="9704" xr:uid="{00000000-0005-0000-0000-0000AE8E0000}"/>
    <cellStyle name="Normal 4 3 3 7 3 2 2" xfId="20623" xr:uid="{00000000-0005-0000-0000-0000AF8E0000}"/>
    <cellStyle name="Normal 4 3 3 7 3 2 2 2" xfId="36324" xr:uid="{00000000-0005-0000-0000-0000B08E0000}"/>
    <cellStyle name="Normal 4 3 3 7 3 2 3" xfId="36323" xr:uid="{00000000-0005-0000-0000-0000B18E0000}"/>
    <cellStyle name="Normal 4 3 3 7 3 2 4" xfId="53392" xr:uid="{00000000-0005-0000-0000-0000B28E0000}"/>
    <cellStyle name="Normal 4 3 3 7 3 3" xfId="14080" xr:uid="{00000000-0005-0000-0000-0000B38E0000}"/>
    <cellStyle name="Normal 4 3 3 7 3 3 2" xfId="36325" xr:uid="{00000000-0005-0000-0000-0000B48E0000}"/>
    <cellStyle name="Normal 4 3 3 7 3 4" xfId="36322" xr:uid="{00000000-0005-0000-0000-0000B58E0000}"/>
    <cellStyle name="Normal 4 3 3 7 3 5" xfId="46849" xr:uid="{00000000-0005-0000-0000-0000B68E0000}"/>
    <cellStyle name="Normal 4 3 3 7 4" xfId="7523" xr:uid="{00000000-0005-0000-0000-0000B78E0000}"/>
    <cellStyle name="Normal 4 3 3 7 4 2" xfId="18442" xr:uid="{00000000-0005-0000-0000-0000B88E0000}"/>
    <cellStyle name="Normal 4 3 3 7 4 2 2" xfId="36327" xr:uid="{00000000-0005-0000-0000-0000B98E0000}"/>
    <cellStyle name="Normal 4 3 3 7 4 3" xfId="36326" xr:uid="{00000000-0005-0000-0000-0000BA8E0000}"/>
    <cellStyle name="Normal 4 3 3 7 4 4" xfId="51211" xr:uid="{00000000-0005-0000-0000-0000BB8E0000}"/>
    <cellStyle name="Normal 4 3 3 7 5" xfId="5342" xr:uid="{00000000-0005-0000-0000-0000BC8E0000}"/>
    <cellStyle name="Normal 4 3 3 7 5 2" xfId="16261" xr:uid="{00000000-0005-0000-0000-0000BD8E0000}"/>
    <cellStyle name="Normal 4 3 3 7 5 2 2" xfId="36329" xr:uid="{00000000-0005-0000-0000-0000BE8E0000}"/>
    <cellStyle name="Normal 4 3 3 7 5 3" xfId="36328" xr:uid="{00000000-0005-0000-0000-0000BF8E0000}"/>
    <cellStyle name="Normal 4 3 3 7 5 4" xfId="49030" xr:uid="{00000000-0005-0000-0000-0000C08E0000}"/>
    <cellStyle name="Normal 4 3 3 7 6" xfId="11899" xr:uid="{00000000-0005-0000-0000-0000C18E0000}"/>
    <cellStyle name="Normal 4 3 3 7 6 2" xfId="36330" xr:uid="{00000000-0005-0000-0000-0000C28E0000}"/>
    <cellStyle name="Normal 4 3 3 7 7" xfId="36311" xr:uid="{00000000-0005-0000-0000-0000C38E0000}"/>
    <cellStyle name="Normal 4 3 3 7 8" xfId="44668" xr:uid="{00000000-0005-0000-0000-0000C48E0000}"/>
    <cellStyle name="Normal 4 3 3 8" xfId="1057" xr:uid="{00000000-0005-0000-0000-0000C58E0000}"/>
    <cellStyle name="Normal 4 3 3 8 2" xfId="2155" xr:uid="{00000000-0005-0000-0000-0000C68E0000}"/>
    <cellStyle name="Normal 4 3 3 8 2 2" xfId="4338" xr:uid="{00000000-0005-0000-0000-0000C78E0000}"/>
    <cellStyle name="Normal 4 3 3 8 2 2 2" xfId="10881" xr:uid="{00000000-0005-0000-0000-0000C88E0000}"/>
    <cellStyle name="Normal 4 3 3 8 2 2 2 2" xfId="21800" xr:uid="{00000000-0005-0000-0000-0000C98E0000}"/>
    <cellStyle name="Normal 4 3 3 8 2 2 2 2 2" xfId="36335" xr:uid="{00000000-0005-0000-0000-0000CA8E0000}"/>
    <cellStyle name="Normal 4 3 3 8 2 2 2 3" xfId="36334" xr:uid="{00000000-0005-0000-0000-0000CB8E0000}"/>
    <cellStyle name="Normal 4 3 3 8 2 2 2 4" xfId="54569" xr:uid="{00000000-0005-0000-0000-0000CC8E0000}"/>
    <cellStyle name="Normal 4 3 3 8 2 2 3" xfId="15257" xr:uid="{00000000-0005-0000-0000-0000CD8E0000}"/>
    <cellStyle name="Normal 4 3 3 8 2 2 3 2" xfId="36336" xr:uid="{00000000-0005-0000-0000-0000CE8E0000}"/>
    <cellStyle name="Normal 4 3 3 8 2 2 4" xfId="36333" xr:uid="{00000000-0005-0000-0000-0000CF8E0000}"/>
    <cellStyle name="Normal 4 3 3 8 2 2 5" xfId="48026" xr:uid="{00000000-0005-0000-0000-0000D08E0000}"/>
    <cellStyle name="Normal 4 3 3 8 2 3" xfId="8700" xr:uid="{00000000-0005-0000-0000-0000D18E0000}"/>
    <cellStyle name="Normal 4 3 3 8 2 3 2" xfId="19619" xr:uid="{00000000-0005-0000-0000-0000D28E0000}"/>
    <cellStyle name="Normal 4 3 3 8 2 3 2 2" xfId="36338" xr:uid="{00000000-0005-0000-0000-0000D38E0000}"/>
    <cellStyle name="Normal 4 3 3 8 2 3 3" xfId="36337" xr:uid="{00000000-0005-0000-0000-0000D48E0000}"/>
    <cellStyle name="Normal 4 3 3 8 2 3 4" xfId="52388" xr:uid="{00000000-0005-0000-0000-0000D58E0000}"/>
    <cellStyle name="Normal 4 3 3 8 2 4" xfId="6519" xr:uid="{00000000-0005-0000-0000-0000D68E0000}"/>
    <cellStyle name="Normal 4 3 3 8 2 4 2" xfId="17438" xr:uid="{00000000-0005-0000-0000-0000D78E0000}"/>
    <cellStyle name="Normal 4 3 3 8 2 4 2 2" xfId="36340" xr:uid="{00000000-0005-0000-0000-0000D88E0000}"/>
    <cellStyle name="Normal 4 3 3 8 2 4 3" xfId="36339" xr:uid="{00000000-0005-0000-0000-0000D98E0000}"/>
    <cellStyle name="Normal 4 3 3 8 2 4 4" xfId="50207" xr:uid="{00000000-0005-0000-0000-0000DA8E0000}"/>
    <cellStyle name="Normal 4 3 3 8 2 5" xfId="13076" xr:uid="{00000000-0005-0000-0000-0000DB8E0000}"/>
    <cellStyle name="Normal 4 3 3 8 2 5 2" xfId="36341" xr:uid="{00000000-0005-0000-0000-0000DC8E0000}"/>
    <cellStyle name="Normal 4 3 3 8 2 6" xfId="36332" xr:uid="{00000000-0005-0000-0000-0000DD8E0000}"/>
    <cellStyle name="Normal 4 3 3 8 2 7" xfId="45845" xr:uid="{00000000-0005-0000-0000-0000DE8E0000}"/>
    <cellStyle name="Normal 4 3 3 8 3" xfId="3247" xr:uid="{00000000-0005-0000-0000-0000DF8E0000}"/>
    <cellStyle name="Normal 4 3 3 8 3 2" xfId="9790" xr:uid="{00000000-0005-0000-0000-0000E08E0000}"/>
    <cellStyle name="Normal 4 3 3 8 3 2 2" xfId="20709" xr:uid="{00000000-0005-0000-0000-0000E18E0000}"/>
    <cellStyle name="Normal 4 3 3 8 3 2 2 2" xfId="36344" xr:uid="{00000000-0005-0000-0000-0000E28E0000}"/>
    <cellStyle name="Normal 4 3 3 8 3 2 3" xfId="36343" xr:uid="{00000000-0005-0000-0000-0000E38E0000}"/>
    <cellStyle name="Normal 4 3 3 8 3 2 4" xfId="53478" xr:uid="{00000000-0005-0000-0000-0000E48E0000}"/>
    <cellStyle name="Normal 4 3 3 8 3 3" xfId="14166" xr:uid="{00000000-0005-0000-0000-0000E58E0000}"/>
    <cellStyle name="Normal 4 3 3 8 3 3 2" xfId="36345" xr:uid="{00000000-0005-0000-0000-0000E68E0000}"/>
    <cellStyle name="Normal 4 3 3 8 3 4" xfId="36342" xr:uid="{00000000-0005-0000-0000-0000E78E0000}"/>
    <cellStyle name="Normal 4 3 3 8 3 5" xfId="46935" xr:uid="{00000000-0005-0000-0000-0000E88E0000}"/>
    <cellStyle name="Normal 4 3 3 8 4" xfId="7609" xr:uid="{00000000-0005-0000-0000-0000E98E0000}"/>
    <cellStyle name="Normal 4 3 3 8 4 2" xfId="18528" xr:uid="{00000000-0005-0000-0000-0000EA8E0000}"/>
    <cellStyle name="Normal 4 3 3 8 4 2 2" xfId="36347" xr:uid="{00000000-0005-0000-0000-0000EB8E0000}"/>
    <cellStyle name="Normal 4 3 3 8 4 3" xfId="36346" xr:uid="{00000000-0005-0000-0000-0000EC8E0000}"/>
    <cellStyle name="Normal 4 3 3 8 4 4" xfId="51297" xr:uid="{00000000-0005-0000-0000-0000ED8E0000}"/>
    <cellStyle name="Normal 4 3 3 8 5" xfId="5428" xr:uid="{00000000-0005-0000-0000-0000EE8E0000}"/>
    <cellStyle name="Normal 4 3 3 8 5 2" xfId="16347" xr:uid="{00000000-0005-0000-0000-0000EF8E0000}"/>
    <cellStyle name="Normal 4 3 3 8 5 2 2" xfId="36349" xr:uid="{00000000-0005-0000-0000-0000F08E0000}"/>
    <cellStyle name="Normal 4 3 3 8 5 3" xfId="36348" xr:uid="{00000000-0005-0000-0000-0000F18E0000}"/>
    <cellStyle name="Normal 4 3 3 8 5 4" xfId="49116" xr:uid="{00000000-0005-0000-0000-0000F28E0000}"/>
    <cellStyle name="Normal 4 3 3 8 6" xfId="11985" xr:uid="{00000000-0005-0000-0000-0000F38E0000}"/>
    <cellStyle name="Normal 4 3 3 8 6 2" xfId="36350" xr:uid="{00000000-0005-0000-0000-0000F48E0000}"/>
    <cellStyle name="Normal 4 3 3 8 7" xfId="36331" xr:uid="{00000000-0005-0000-0000-0000F58E0000}"/>
    <cellStyle name="Normal 4 3 3 8 8" xfId="44754" xr:uid="{00000000-0005-0000-0000-0000F68E0000}"/>
    <cellStyle name="Normal 4 3 3 9" xfId="1155" xr:uid="{00000000-0005-0000-0000-0000F78E0000}"/>
    <cellStyle name="Normal 4 3 3 9 2" xfId="2253" xr:uid="{00000000-0005-0000-0000-0000F88E0000}"/>
    <cellStyle name="Normal 4 3 3 9 2 2" xfId="4436" xr:uid="{00000000-0005-0000-0000-0000F98E0000}"/>
    <cellStyle name="Normal 4 3 3 9 2 2 2" xfId="10979" xr:uid="{00000000-0005-0000-0000-0000FA8E0000}"/>
    <cellStyle name="Normal 4 3 3 9 2 2 2 2" xfId="21898" xr:uid="{00000000-0005-0000-0000-0000FB8E0000}"/>
    <cellStyle name="Normal 4 3 3 9 2 2 2 2 2" xfId="36355" xr:uid="{00000000-0005-0000-0000-0000FC8E0000}"/>
    <cellStyle name="Normal 4 3 3 9 2 2 2 3" xfId="36354" xr:uid="{00000000-0005-0000-0000-0000FD8E0000}"/>
    <cellStyle name="Normal 4 3 3 9 2 2 2 4" xfId="54667" xr:uid="{00000000-0005-0000-0000-0000FE8E0000}"/>
    <cellStyle name="Normal 4 3 3 9 2 2 3" xfId="15355" xr:uid="{00000000-0005-0000-0000-0000FF8E0000}"/>
    <cellStyle name="Normal 4 3 3 9 2 2 3 2" xfId="36356" xr:uid="{00000000-0005-0000-0000-0000008F0000}"/>
    <cellStyle name="Normal 4 3 3 9 2 2 4" xfId="36353" xr:uid="{00000000-0005-0000-0000-0000018F0000}"/>
    <cellStyle name="Normal 4 3 3 9 2 2 5" xfId="48124" xr:uid="{00000000-0005-0000-0000-0000028F0000}"/>
    <cellStyle name="Normal 4 3 3 9 2 3" xfId="8798" xr:uid="{00000000-0005-0000-0000-0000038F0000}"/>
    <cellStyle name="Normal 4 3 3 9 2 3 2" xfId="19717" xr:uid="{00000000-0005-0000-0000-0000048F0000}"/>
    <cellStyle name="Normal 4 3 3 9 2 3 2 2" xfId="36358" xr:uid="{00000000-0005-0000-0000-0000058F0000}"/>
    <cellStyle name="Normal 4 3 3 9 2 3 3" xfId="36357" xr:uid="{00000000-0005-0000-0000-0000068F0000}"/>
    <cellStyle name="Normal 4 3 3 9 2 3 4" xfId="52486" xr:uid="{00000000-0005-0000-0000-0000078F0000}"/>
    <cellStyle name="Normal 4 3 3 9 2 4" xfId="6617" xr:uid="{00000000-0005-0000-0000-0000088F0000}"/>
    <cellStyle name="Normal 4 3 3 9 2 4 2" xfId="17536" xr:uid="{00000000-0005-0000-0000-0000098F0000}"/>
    <cellStyle name="Normal 4 3 3 9 2 4 2 2" xfId="36360" xr:uid="{00000000-0005-0000-0000-00000A8F0000}"/>
    <cellStyle name="Normal 4 3 3 9 2 4 3" xfId="36359" xr:uid="{00000000-0005-0000-0000-00000B8F0000}"/>
    <cellStyle name="Normal 4 3 3 9 2 4 4" xfId="50305" xr:uid="{00000000-0005-0000-0000-00000C8F0000}"/>
    <cellStyle name="Normal 4 3 3 9 2 5" xfId="13174" xr:uid="{00000000-0005-0000-0000-00000D8F0000}"/>
    <cellStyle name="Normal 4 3 3 9 2 5 2" xfId="36361" xr:uid="{00000000-0005-0000-0000-00000E8F0000}"/>
    <cellStyle name="Normal 4 3 3 9 2 6" xfId="36352" xr:uid="{00000000-0005-0000-0000-00000F8F0000}"/>
    <cellStyle name="Normal 4 3 3 9 2 7" xfId="45943" xr:uid="{00000000-0005-0000-0000-0000108F0000}"/>
    <cellStyle name="Normal 4 3 3 9 3" xfId="3345" xr:uid="{00000000-0005-0000-0000-0000118F0000}"/>
    <cellStyle name="Normal 4 3 3 9 3 2" xfId="9888" xr:uid="{00000000-0005-0000-0000-0000128F0000}"/>
    <cellStyle name="Normal 4 3 3 9 3 2 2" xfId="20807" xr:uid="{00000000-0005-0000-0000-0000138F0000}"/>
    <cellStyle name="Normal 4 3 3 9 3 2 2 2" xfId="36364" xr:uid="{00000000-0005-0000-0000-0000148F0000}"/>
    <cellStyle name="Normal 4 3 3 9 3 2 3" xfId="36363" xr:uid="{00000000-0005-0000-0000-0000158F0000}"/>
    <cellStyle name="Normal 4 3 3 9 3 2 4" xfId="53576" xr:uid="{00000000-0005-0000-0000-0000168F0000}"/>
    <cellStyle name="Normal 4 3 3 9 3 3" xfId="14264" xr:uid="{00000000-0005-0000-0000-0000178F0000}"/>
    <cellStyle name="Normal 4 3 3 9 3 3 2" xfId="36365" xr:uid="{00000000-0005-0000-0000-0000188F0000}"/>
    <cellStyle name="Normal 4 3 3 9 3 4" xfId="36362" xr:uid="{00000000-0005-0000-0000-0000198F0000}"/>
    <cellStyle name="Normal 4 3 3 9 3 5" xfId="47033" xr:uid="{00000000-0005-0000-0000-00001A8F0000}"/>
    <cellStyle name="Normal 4 3 3 9 4" xfId="7707" xr:uid="{00000000-0005-0000-0000-00001B8F0000}"/>
    <cellStyle name="Normal 4 3 3 9 4 2" xfId="18626" xr:uid="{00000000-0005-0000-0000-00001C8F0000}"/>
    <cellStyle name="Normal 4 3 3 9 4 2 2" xfId="36367" xr:uid="{00000000-0005-0000-0000-00001D8F0000}"/>
    <cellStyle name="Normal 4 3 3 9 4 3" xfId="36366" xr:uid="{00000000-0005-0000-0000-00001E8F0000}"/>
    <cellStyle name="Normal 4 3 3 9 4 4" xfId="51395" xr:uid="{00000000-0005-0000-0000-00001F8F0000}"/>
    <cellStyle name="Normal 4 3 3 9 5" xfId="5526" xr:uid="{00000000-0005-0000-0000-0000208F0000}"/>
    <cellStyle name="Normal 4 3 3 9 5 2" xfId="16445" xr:uid="{00000000-0005-0000-0000-0000218F0000}"/>
    <cellStyle name="Normal 4 3 3 9 5 2 2" xfId="36369" xr:uid="{00000000-0005-0000-0000-0000228F0000}"/>
    <cellStyle name="Normal 4 3 3 9 5 3" xfId="36368" xr:uid="{00000000-0005-0000-0000-0000238F0000}"/>
    <cellStyle name="Normal 4 3 3 9 5 4" xfId="49214" xr:uid="{00000000-0005-0000-0000-0000248F0000}"/>
    <cellStyle name="Normal 4 3 3 9 6" xfId="12083" xr:uid="{00000000-0005-0000-0000-0000258F0000}"/>
    <cellStyle name="Normal 4 3 3 9 6 2" xfId="36370" xr:uid="{00000000-0005-0000-0000-0000268F0000}"/>
    <cellStyle name="Normal 4 3 3 9 7" xfId="36351" xr:uid="{00000000-0005-0000-0000-0000278F0000}"/>
    <cellStyle name="Normal 4 3 3 9 8" xfId="44852" xr:uid="{00000000-0005-0000-0000-0000288F0000}"/>
    <cellStyle name="Normal 4 3 4" xfId="274" xr:uid="{00000000-0005-0000-0000-0000298F0000}"/>
    <cellStyle name="Normal 4 3 4 2" xfId="540" xr:uid="{00000000-0005-0000-0000-00002A8F0000}"/>
    <cellStyle name="Normal 4 3 4 2 2" xfId="1639" xr:uid="{00000000-0005-0000-0000-00002B8F0000}"/>
    <cellStyle name="Normal 4 3 4 2 2 2" xfId="3822" xr:uid="{00000000-0005-0000-0000-00002C8F0000}"/>
    <cellStyle name="Normal 4 3 4 2 2 2 2" xfId="10365" xr:uid="{00000000-0005-0000-0000-00002D8F0000}"/>
    <cellStyle name="Normal 4 3 4 2 2 2 2 2" xfId="21284" xr:uid="{00000000-0005-0000-0000-00002E8F0000}"/>
    <cellStyle name="Normal 4 3 4 2 2 2 2 2 2" xfId="36376" xr:uid="{00000000-0005-0000-0000-00002F8F0000}"/>
    <cellStyle name="Normal 4 3 4 2 2 2 2 3" xfId="36375" xr:uid="{00000000-0005-0000-0000-0000308F0000}"/>
    <cellStyle name="Normal 4 3 4 2 2 2 2 4" xfId="54053" xr:uid="{00000000-0005-0000-0000-0000318F0000}"/>
    <cellStyle name="Normal 4 3 4 2 2 2 3" xfId="14741" xr:uid="{00000000-0005-0000-0000-0000328F0000}"/>
    <cellStyle name="Normal 4 3 4 2 2 2 3 2" xfId="36377" xr:uid="{00000000-0005-0000-0000-0000338F0000}"/>
    <cellStyle name="Normal 4 3 4 2 2 2 4" xfId="36374" xr:uid="{00000000-0005-0000-0000-0000348F0000}"/>
    <cellStyle name="Normal 4 3 4 2 2 2 5" xfId="47510" xr:uid="{00000000-0005-0000-0000-0000358F0000}"/>
    <cellStyle name="Normal 4 3 4 2 2 3" xfId="8184" xr:uid="{00000000-0005-0000-0000-0000368F0000}"/>
    <cellStyle name="Normal 4 3 4 2 2 3 2" xfId="19103" xr:uid="{00000000-0005-0000-0000-0000378F0000}"/>
    <cellStyle name="Normal 4 3 4 2 2 3 2 2" xfId="36379" xr:uid="{00000000-0005-0000-0000-0000388F0000}"/>
    <cellStyle name="Normal 4 3 4 2 2 3 3" xfId="36378" xr:uid="{00000000-0005-0000-0000-0000398F0000}"/>
    <cellStyle name="Normal 4 3 4 2 2 3 4" xfId="51872" xr:uid="{00000000-0005-0000-0000-00003A8F0000}"/>
    <cellStyle name="Normal 4 3 4 2 2 4" xfId="6003" xr:uid="{00000000-0005-0000-0000-00003B8F0000}"/>
    <cellStyle name="Normal 4 3 4 2 2 4 2" xfId="16922" xr:uid="{00000000-0005-0000-0000-00003C8F0000}"/>
    <cellStyle name="Normal 4 3 4 2 2 4 2 2" xfId="36381" xr:uid="{00000000-0005-0000-0000-00003D8F0000}"/>
    <cellStyle name="Normal 4 3 4 2 2 4 3" xfId="36380" xr:uid="{00000000-0005-0000-0000-00003E8F0000}"/>
    <cellStyle name="Normal 4 3 4 2 2 4 4" xfId="49691" xr:uid="{00000000-0005-0000-0000-00003F8F0000}"/>
    <cellStyle name="Normal 4 3 4 2 2 5" xfId="12560" xr:uid="{00000000-0005-0000-0000-0000408F0000}"/>
    <cellStyle name="Normal 4 3 4 2 2 5 2" xfId="36382" xr:uid="{00000000-0005-0000-0000-0000418F0000}"/>
    <cellStyle name="Normal 4 3 4 2 2 6" xfId="36373" xr:uid="{00000000-0005-0000-0000-0000428F0000}"/>
    <cellStyle name="Normal 4 3 4 2 2 7" xfId="45329" xr:uid="{00000000-0005-0000-0000-0000438F0000}"/>
    <cellStyle name="Normal 4 3 4 2 3" xfId="2731" xr:uid="{00000000-0005-0000-0000-0000448F0000}"/>
    <cellStyle name="Normal 4 3 4 2 3 2" xfId="9274" xr:uid="{00000000-0005-0000-0000-0000458F0000}"/>
    <cellStyle name="Normal 4 3 4 2 3 2 2" xfId="20193" xr:uid="{00000000-0005-0000-0000-0000468F0000}"/>
    <cellStyle name="Normal 4 3 4 2 3 2 2 2" xfId="36385" xr:uid="{00000000-0005-0000-0000-0000478F0000}"/>
    <cellStyle name="Normal 4 3 4 2 3 2 3" xfId="36384" xr:uid="{00000000-0005-0000-0000-0000488F0000}"/>
    <cellStyle name="Normal 4 3 4 2 3 2 4" xfId="52962" xr:uid="{00000000-0005-0000-0000-0000498F0000}"/>
    <cellStyle name="Normal 4 3 4 2 3 3" xfId="13650" xr:uid="{00000000-0005-0000-0000-00004A8F0000}"/>
    <cellStyle name="Normal 4 3 4 2 3 3 2" xfId="36386" xr:uid="{00000000-0005-0000-0000-00004B8F0000}"/>
    <cellStyle name="Normal 4 3 4 2 3 4" xfId="36383" xr:uid="{00000000-0005-0000-0000-00004C8F0000}"/>
    <cellStyle name="Normal 4 3 4 2 3 5" xfId="46419" xr:uid="{00000000-0005-0000-0000-00004D8F0000}"/>
    <cellStyle name="Normal 4 3 4 2 4" xfId="7093" xr:uid="{00000000-0005-0000-0000-00004E8F0000}"/>
    <cellStyle name="Normal 4 3 4 2 4 2" xfId="18012" xr:uid="{00000000-0005-0000-0000-00004F8F0000}"/>
    <cellStyle name="Normal 4 3 4 2 4 2 2" xfId="36388" xr:uid="{00000000-0005-0000-0000-0000508F0000}"/>
    <cellStyle name="Normal 4 3 4 2 4 3" xfId="36387" xr:uid="{00000000-0005-0000-0000-0000518F0000}"/>
    <cellStyle name="Normal 4 3 4 2 4 4" xfId="50781" xr:uid="{00000000-0005-0000-0000-0000528F0000}"/>
    <cellStyle name="Normal 4 3 4 2 5" xfId="4912" xr:uid="{00000000-0005-0000-0000-0000538F0000}"/>
    <cellStyle name="Normal 4 3 4 2 5 2" xfId="15831" xr:uid="{00000000-0005-0000-0000-0000548F0000}"/>
    <cellStyle name="Normal 4 3 4 2 5 2 2" xfId="36390" xr:uid="{00000000-0005-0000-0000-0000558F0000}"/>
    <cellStyle name="Normal 4 3 4 2 5 3" xfId="36389" xr:uid="{00000000-0005-0000-0000-0000568F0000}"/>
    <cellStyle name="Normal 4 3 4 2 5 4" xfId="48600" xr:uid="{00000000-0005-0000-0000-0000578F0000}"/>
    <cellStyle name="Normal 4 3 4 2 6" xfId="11469" xr:uid="{00000000-0005-0000-0000-0000588F0000}"/>
    <cellStyle name="Normal 4 3 4 2 6 2" xfId="36391" xr:uid="{00000000-0005-0000-0000-0000598F0000}"/>
    <cellStyle name="Normal 4 3 4 2 7" xfId="36372" xr:uid="{00000000-0005-0000-0000-00005A8F0000}"/>
    <cellStyle name="Normal 4 3 4 2 8" xfId="44238" xr:uid="{00000000-0005-0000-0000-00005B8F0000}"/>
    <cellStyle name="Normal 4 3 4 3" xfId="1441" xr:uid="{00000000-0005-0000-0000-00005C8F0000}"/>
    <cellStyle name="Normal 4 3 4 3 2" xfId="3624" xr:uid="{00000000-0005-0000-0000-00005D8F0000}"/>
    <cellStyle name="Normal 4 3 4 3 2 2" xfId="10167" xr:uid="{00000000-0005-0000-0000-00005E8F0000}"/>
    <cellStyle name="Normal 4 3 4 3 2 2 2" xfId="21086" xr:uid="{00000000-0005-0000-0000-00005F8F0000}"/>
    <cellStyle name="Normal 4 3 4 3 2 2 2 2" xfId="36395" xr:uid="{00000000-0005-0000-0000-0000608F0000}"/>
    <cellStyle name="Normal 4 3 4 3 2 2 3" xfId="36394" xr:uid="{00000000-0005-0000-0000-0000618F0000}"/>
    <cellStyle name="Normal 4 3 4 3 2 2 4" xfId="53855" xr:uid="{00000000-0005-0000-0000-0000628F0000}"/>
    <cellStyle name="Normal 4 3 4 3 2 3" xfId="14543" xr:uid="{00000000-0005-0000-0000-0000638F0000}"/>
    <cellStyle name="Normal 4 3 4 3 2 3 2" xfId="36396" xr:uid="{00000000-0005-0000-0000-0000648F0000}"/>
    <cellStyle name="Normal 4 3 4 3 2 4" xfId="36393" xr:uid="{00000000-0005-0000-0000-0000658F0000}"/>
    <cellStyle name="Normal 4 3 4 3 2 5" xfId="47312" xr:uid="{00000000-0005-0000-0000-0000668F0000}"/>
    <cellStyle name="Normal 4 3 4 3 3" xfId="7986" xr:uid="{00000000-0005-0000-0000-0000678F0000}"/>
    <cellStyle name="Normal 4 3 4 3 3 2" xfId="18905" xr:uid="{00000000-0005-0000-0000-0000688F0000}"/>
    <cellStyle name="Normal 4 3 4 3 3 2 2" xfId="36398" xr:uid="{00000000-0005-0000-0000-0000698F0000}"/>
    <cellStyle name="Normal 4 3 4 3 3 3" xfId="36397" xr:uid="{00000000-0005-0000-0000-00006A8F0000}"/>
    <cellStyle name="Normal 4 3 4 3 3 4" xfId="51674" xr:uid="{00000000-0005-0000-0000-00006B8F0000}"/>
    <cellStyle name="Normal 4 3 4 3 4" xfId="5805" xr:uid="{00000000-0005-0000-0000-00006C8F0000}"/>
    <cellStyle name="Normal 4 3 4 3 4 2" xfId="16724" xr:uid="{00000000-0005-0000-0000-00006D8F0000}"/>
    <cellStyle name="Normal 4 3 4 3 4 2 2" xfId="36400" xr:uid="{00000000-0005-0000-0000-00006E8F0000}"/>
    <cellStyle name="Normal 4 3 4 3 4 3" xfId="36399" xr:uid="{00000000-0005-0000-0000-00006F8F0000}"/>
    <cellStyle name="Normal 4 3 4 3 4 4" xfId="49493" xr:uid="{00000000-0005-0000-0000-0000708F0000}"/>
    <cellStyle name="Normal 4 3 4 3 5" xfId="12362" xr:uid="{00000000-0005-0000-0000-0000718F0000}"/>
    <cellStyle name="Normal 4 3 4 3 5 2" xfId="36401" xr:uid="{00000000-0005-0000-0000-0000728F0000}"/>
    <cellStyle name="Normal 4 3 4 3 6" xfId="36392" xr:uid="{00000000-0005-0000-0000-0000738F0000}"/>
    <cellStyle name="Normal 4 3 4 3 7" xfId="45131" xr:uid="{00000000-0005-0000-0000-0000748F0000}"/>
    <cellStyle name="Normal 4 3 4 4" xfId="2533" xr:uid="{00000000-0005-0000-0000-0000758F0000}"/>
    <cellStyle name="Normal 4 3 4 4 2" xfId="9076" xr:uid="{00000000-0005-0000-0000-0000768F0000}"/>
    <cellStyle name="Normal 4 3 4 4 2 2" xfId="19995" xr:uid="{00000000-0005-0000-0000-0000778F0000}"/>
    <cellStyle name="Normal 4 3 4 4 2 2 2" xfId="36404" xr:uid="{00000000-0005-0000-0000-0000788F0000}"/>
    <cellStyle name="Normal 4 3 4 4 2 3" xfId="36403" xr:uid="{00000000-0005-0000-0000-0000798F0000}"/>
    <cellStyle name="Normal 4 3 4 4 2 4" xfId="52764" xr:uid="{00000000-0005-0000-0000-00007A8F0000}"/>
    <cellStyle name="Normal 4 3 4 4 3" xfId="13452" xr:uid="{00000000-0005-0000-0000-00007B8F0000}"/>
    <cellStyle name="Normal 4 3 4 4 3 2" xfId="36405" xr:uid="{00000000-0005-0000-0000-00007C8F0000}"/>
    <cellStyle name="Normal 4 3 4 4 4" xfId="36402" xr:uid="{00000000-0005-0000-0000-00007D8F0000}"/>
    <cellStyle name="Normal 4 3 4 4 5" xfId="46221" xr:uid="{00000000-0005-0000-0000-00007E8F0000}"/>
    <cellStyle name="Normal 4 3 4 5" xfId="6895" xr:uid="{00000000-0005-0000-0000-00007F8F0000}"/>
    <cellStyle name="Normal 4 3 4 5 2" xfId="17814" xr:uid="{00000000-0005-0000-0000-0000808F0000}"/>
    <cellStyle name="Normal 4 3 4 5 2 2" xfId="36407" xr:uid="{00000000-0005-0000-0000-0000818F0000}"/>
    <cellStyle name="Normal 4 3 4 5 3" xfId="36406" xr:uid="{00000000-0005-0000-0000-0000828F0000}"/>
    <cellStyle name="Normal 4 3 4 5 4" xfId="50583" xr:uid="{00000000-0005-0000-0000-0000838F0000}"/>
    <cellStyle name="Normal 4 3 4 6" xfId="4714" xr:uid="{00000000-0005-0000-0000-0000848F0000}"/>
    <cellStyle name="Normal 4 3 4 6 2" xfId="15633" xr:uid="{00000000-0005-0000-0000-0000858F0000}"/>
    <cellStyle name="Normal 4 3 4 6 2 2" xfId="36409" xr:uid="{00000000-0005-0000-0000-0000868F0000}"/>
    <cellStyle name="Normal 4 3 4 6 3" xfId="36408" xr:uid="{00000000-0005-0000-0000-0000878F0000}"/>
    <cellStyle name="Normal 4 3 4 6 4" xfId="48402" xr:uid="{00000000-0005-0000-0000-0000888F0000}"/>
    <cellStyle name="Normal 4 3 4 7" xfId="11271" xr:uid="{00000000-0005-0000-0000-0000898F0000}"/>
    <cellStyle name="Normal 4 3 4 7 2" xfId="36410" xr:uid="{00000000-0005-0000-0000-00008A8F0000}"/>
    <cellStyle name="Normal 4 3 4 8" xfId="36371" xr:uid="{00000000-0005-0000-0000-00008B8F0000}"/>
    <cellStyle name="Normal 4 3 4 9" xfId="44040" xr:uid="{00000000-0005-0000-0000-00008C8F0000}"/>
    <cellStyle name="Normal 4 3 5" xfId="440" xr:uid="{00000000-0005-0000-0000-00008D8F0000}"/>
    <cellStyle name="Normal 4 3 5 2" xfId="1540" xr:uid="{00000000-0005-0000-0000-00008E8F0000}"/>
    <cellStyle name="Normal 4 3 5 2 2" xfId="3723" xr:uid="{00000000-0005-0000-0000-00008F8F0000}"/>
    <cellStyle name="Normal 4 3 5 2 2 2" xfId="10266" xr:uid="{00000000-0005-0000-0000-0000908F0000}"/>
    <cellStyle name="Normal 4 3 5 2 2 2 2" xfId="21185" xr:uid="{00000000-0005-0000-0000-0000918F0000}"/>
    <cellStyle name="Normal 4 3 5 2 2 2 2 2" xfId="36415" xr:uid="{00000000-0005-0000-0000-0000928F0000}"/>
    <cellStyle name="Normal 4 3 5 2 2 2 3" xfId="36414" xr:uid="{00000000-0005-0000-0000-0000938F0000}"/>
    <cellStyle name="Normal 4 3 5 2 2 2 4" xfId="53954" xr:uid="{00000000-0005-0000-0000-0000948F0000}"/>
    <cellStyle name="Normal 4 3 5 2 2 3" xfId="14642" xr:uid="{00000000-0005-0000-0000-0000958F0000}"/>
    <cellStyle name="Normal 4 3 5 2 2 3 2" xfId="36416" xr:uid="{00000000-0005-0000-0000-0000968F0000}"/>
    <cellStyle name="Normal 4 3 5 2 2 4" xfId="36413" xr:uid="{00000000-0005-0000-0000-0000978F0000}"/>
    <cellStyle name="Normal 4 3 5 2 2 5" xfId="47411" xr:uid="{00000000-0005-0000-0000-0000988F0000}"/>
    <cellStyle name="Normal 4 3 5 2 3" xfId="8085" xr:uid="{00000000-0005-0000-0000-0000998F0000}"/>
    <cellStyle name="Normal 4 3 5 2 3 2" xfId="19004" xr:uid="{00000000-0005-0000-0000-00009A8F0000}"/>
    <cellStyle name="Normal 4 3 5 2 3 2 2" xfId="36418" xr:uid="{00000000-0005-0000-0000-00009B8F0000}"/>
    <cellStyle name="Normal 4 3 5 2 3 3" xfId="36417" xr:uid="{00000000-0005-0000-0000-00009C8F0000}"/>
    <cellStyle name="Normal 4 3 5 2 3 4" xfId="51773" xr:uid="{00000000-0005-0000-0000-00009D8F0000}"/>
    <cellStyle name="Normal 4 3 5 2 4" xfId="5904" xr:uid="{00000000-0005-0000-0000-00009E8F0000}"/>
    <cellStyle name="Normal 4 3 5 2 4 2" xfId="16823" xr:uid="{00000000-0005-0000-0000-00009F8F0000}"/>
    <cellStyle name="Normal 4 3 5 2 4 2 2" xfId="36420" xr:uid="{00000000-0005-0000-0000-0000A08F0000}"/>
    <cellStyle name="Normal 4 3 5 2 4 3" xfId="36419" xr:uid="{00000000-0005-0000-0000-0000A18F0000}"/>
    <cellStyle name="Normal 4 3 5 2 4 4" xfId="49592" xr:uid="{00000000-0005-0000-0000-0000A28F0000}"/>
    <cellStyle name="Normal 4 3 5 2 5" xfId="12461" xr:uid="{00000000-0005-0000-0000-0000A38F0000}"/>
    <cellStyle name="Normal 4 3 5 2 5 2" xfId="36421" xr:uid="{00000000-0005-0000-0000-0000A48F0000}"/>
    <cellStyle name="Normal 4 3 5 2 6" xfId="36412" xr:uid="{00000000-0005-0000-0000-0000A58F0000}"/>
    <cellStyle name="Normal 4 3 5 2 7" xfId="45230" xr:uid="{00000000-0005-0000-0000-0000A68F0000}"/>
    <cellStyle name="Normal 4 3 5 3" xfId="2632" xr:uid="{00000000-0005-0000-0000-0000A78F0000}"/>
    <cellStyle name="Normal 4 3 5 3 2" xfId="9175" xr:uid="{00000000-0005-0000-0000-0000A88F0000}"/>
    <cellStyle name="Normal 4 3 5 3 2 2" xfId="20094" xr:uid="{00000000-0005-0000-0000-0000A98F0000}"/>
    <cellStyle name="Normal 4 3 5 3 2 2 2" xfId="36424" xr:uid="{00000000-0005-0000-0000-0000AA8F0000}"/>
    <cellStyle name="Normal 4 3 5 3 2 3" xfId="36423" xr:uid="{00000000-0005-0000-0000-0000AB8F0000}"/>
    <cellStyle name="Normal 4 3 5 3 2 4" xfId="52863" xr:uid="{00000000-0005-0000-0000-0000AC8F0000}"/>
    <cellStyle name="Normal 4 3 5 3 3" xfId="13551" xr:uid="{00000000-0005-0000-0000-0000AD8F0000}"/>
    <cellStyle name="Normal 4 3 5 3 3 2" xfId="36425" xr:uid="{00000000-0005-0000-0000-0000AE8F0000}"/>
    <cellStyle name="Normal 4 3 5 3 4" xfId="36422" xr:uid="{00000000-0005-0000-0000-0000AF8F0000}"/>
    <cellStyle name="Normal 4 3 5 3 5" xfId="46320" xr:uid="{00000000-0005-0000-0000-0000B08F0000}"/>
    <cellStyle name="Normal 4 3 5 4" xfId="6994" xr:uid="{00000000-0005-0000-0000-0000B18F0000}"/>
    <cellStyle name="Normal 4 3 5 4 2" xfId="17913" xr:uid="{00000000-0005-0000-0000-0000B28F0000}"/>
    <cellStyle name="Normal 4 3 5 4 2 2" xfId="36427" xr:uid="{00000000-0005-0000-0000-0000B38F0000}"/>
    <cellStyle name="Normal 4 3 5 4 3" xfId="36426" xr:uid="{00000000-0005-0000-0000-0000B48F0000}"/>
    <cellStyle name="Normal 4 3 5 4 4" xfId="50682" xr:uid="{00000000-0005-0000-0000-0000B58F0000}"/>
    <cellStyle name="Normal 4 3 5 5" xfId="4813" xr:uid="{00000000-0005-0000-0000-0000B68F0000}"/>
    <cellStyle name="Normal 4 3 5 5 2" xfId="15732" xr:uid="{00000000-0005-0000-0000-0000B78F0000}"/>
    <cellStyle name="Normal 4 3 5 5 2 2" xfId="36429" xr:uid="{00000000-0005-0000-0000-0000B88F0000}"/>
    <cellStyle name="Normal 4 3 5 5 3" xfId="36428" xr:uid="{00000000-0005-0000-0000-0000B98F0000}"/>
    <cellStyle name="Normal 4 3 5 5 4" xfId="48501" xr:uid="{00000000-0005-0000-0000-0000BA8F0000}"/>
    <cellStyle name="Normal 4 3 5 6" xfId="11370" xr:uid="{00000000-0005-0000-0000-0000BB8F0000}"/>
    <cellStyle name="Normal 4 3 5 6 2" xfId="36430" xr:uid="{00000000-0005-0000-0000-0000BC8F0000}"/>
    <cellStyle name="Normal 4 3 5 7" xfId="36411" xr:uid="{00000000-0005-0000-0000-0000BD8F0000}"/>
    <cellStyle name="Normal 4 3 5 8" xfId="44139" xr:uid="{00000000-0005-0000-0000-0000BE8F0000}"/>
    <cellStyle name="Normal 4 3 6" xfId="627" xr:uid="{00000000-0005-0000-0000-0000BF8F0000}"/>
    <cellStyle name="Normal 4 3 6 2" xfId="1726" xr:uid="{00000000-0005-0000-0000-0000C08F0000}"/>
    <cellStyle name="Normal 4 3 6 2 2" xfId="3909" xr:uid="{00000000-0005-0000-0000-0000C18F0000}"/>
    <cellStyle name="Normal 4 3 6 2 2 2" xfId="10452" xr:uid="{00000000-0005-0000-0000-0000C28F0000}"/>
    <cellStyle name="Normal 4 3 6 2 2 2 2" xfId="21371" xr:uid="{00000000-0005-0000-0000-0000C38F0000}"/>
    <cellStyle name="Normal 4 3 6 2 2 2 2 2" xfId="36435" xr:uid="{00000000-0005-0000-0000-0000C48F0000}"/>
    <cellStyle name="Normal 4 3 6 2 2 2 3" xfId="36434" xr:uid="{00000000-0005-0000-0000-0000C58F0000}"/>
    <cellStyle name="Normal 4 3 6 2 2 2 4" xfId="54140" xr:uid="{00000000-0005-0000-0000-0000C68F0000}"/>
    <cellStyle name="Normal 4 3 6 2 2 3" xfId="14828" xr:uid="{00000000-0005-0000-0000-0000C78F0000}"/>
    <cellStyle name="Normal 4 3 6 2 2 3 2" xfId="36436" xr:uid="{00000000-0005-0000-0000-0000C88F0000}"/>
    <cellStyle name="Normal 4 3 6 2 2 4" xfId="36433" xr:uid="{00000000-0005-0000-0000-0000C98F0000}"/>
    <cellStyle name="Normal 4 3 6 2 2 5" xfId="47597" xr:uid="{00000000-0005-0000-0000-0000CA8F0000}"/>
    <cellStyle name="Normal 4 3 6 2 3" xfId="8271" xr:uid="{00000000-0005-0000-0000-0000CB8F0000}"/>
    <cellStyle name="Normal 4 3 6 2 3 2" xfId="19190" xr:uid="{00000000-0005-0000-0000-0000CC8F0000}"/>
    <cellStyle name="Normal 4 3 6 2 3 2 2" xfId="36438" xr:uid="{00000000-0005-0000-0000-0000CD8F0000}"/>
    <cellStyle name="Normal 4 3 6 2 3 3" xfId="36437" xr:uid="{00000000-0005-0000-0000-0000CE8F0000}"/>
    <cellStyle name="Normal 4 3 6 2 3 4" xfId="51959" xr:uid="{00000000-0005-0000-0000-0000CF8F0000}"/>
    <cellStyle name="Normal 4 3 6 2 4" xfId="6090" xr:uid="{00000000-0005-0000-0000-0000D08F0000}"/>
    <cellStyle name="Normal 4 3 6 2 4 2" xfId="17009" xr:uid="{00000000-0005-0000-0000-0000D18F0000}"/>
    <cellStyle name="Normal 4 3 6 2 4 2 2" xfId="36440" xr:uid="{00000000-0005-0000-0000-0000D28F0000}"/>
    <cellStyle name="Normal 4 3 6 2 4 3" xfId="36439" xr:uid="{00000000-0005-0000-0000-0000D38F0000}"/>
    <cellStyle name="Normal 4 3 6 2 4 4" xfId="49778" xr:uid="{00000000-0005-0000-0000-0000D48F0000}"/>
    <cellStyle name="Normal 4 3 6 2 5" xfId="12647" xr:uid="{00000000-0005-0000-0000-0000D58F0000}"/>
    <cellStyle name="Normal 4 3 6 2 5 2" xfId="36441" xr:uid="{00000000-0005-0000-0000-0000D68F0000}"/>
    <cellStyle name="Normal 4 3 6 2 6" xfId="36432" xr:uid="{00000000-0005-0000-0000-0000D78F0000}"/>
    <cellStyle name="Normal 4 3 6 2 7" xfId="45416" xr:uid="{00000000-0005-0000-0000-0000D88F0000}"/>
    <cellStyle name="Normal 4 3 6 3" xfId="2818" xr:uid="{00000000-0005-0000-0000-0000D98F0000}"/>
    <cellStyle name="Normal 4 3 6 3 2" xfId="9361" xr:uid="{00000000-0005-0000-0000-0000DA8F0000}"/>
    <cellStyle name="Normal 4 3 6 3 2 2" xfId="20280" xr:uid="{00000000-0005-0000-0000-0000DB8F0000}"/>
    <cellStyle name="Normal 4 3 6 3 2 2 2" xfId="36444" xr:uid="{00000000-0005-0000-0000-0000DC8F0000}"/>
    <cellStyle name="Normal 4 3 6 3 2 3" xfId="36443" xr:uid="{00000000-0005-0000-0000-0000DD8F0000}"/>
    <cellStyle name="Normal 4 3 6 3 2 4" xfId="53049" xr:uid="{00000000-0005-0000-0000-0000DE8F0000}"/>
    <cellStyle name="Normal 4 3 6 3 3" xfId="13737" xr:uid="{00000000-0005-0000-0000-0000DF8F0000}"/>
    <cellStyle name="Normal 4 3 6 3 3 2" xfId="36445" xr:uid="{00000000-0005-0000-0000-0000E08F0000}"/>
    <cellStyle name="Normal 4 3 6 3 4" xfId="36442" xr:uid="{00000000-0005-0000-0000-0000E18F0000}"/>
    <cellStyle name="Normal 4 3 6 3 5" xfId="46506" xr:uid="{00000000-0005-0000-0000-0000E28F0000}"/>
    <cellStyle name="Normal 4 3 6 4" xfId="7180" xr:uid="{00000000-0005-0000-0000-0000E38F0000}"/>
    <cellStyle name="Normal 4 3 6 4 2" xfId="18099" xr:uid="{00000000-0005-0000-0000-0000E48F0000}"/>
    <cellStyle name="Normal 4 3 6 4 2 2" xfId="36447" xr:uid="{00000000-0005-0000-0000-0000E58F0000}"/>
    <cellStyle name="Normal 4 3 6 4 3" xfId="36446" xr:uid="{00000000-0005-0000-0000-0000E68F0000}"/>
    <cellStyle name="Normal 4 3 6 4 4" xfId="50868" xr:uid="{00000000-0005-0000-0000-0000E78F0000}"/>
    <cellStyle name="Normal 4 3 6 5" xfId="4999" xr:uid="{00000000-0005-0000-0000-0000E88F0000}"/>
    <cellStyle name="Normal 4 3 6 5 2" xfId="15918" xr:uid="{00000000-0005-0000-0000-0000E98F0000}"/>
    <cellStyle name="Normal 4 3 6 5 2 2" xfId="36449" xr:uid="{00000000-0005-0000-0000-0000EA8F0000}"/>
    <cellStyle name="Normal 4 3 6 5 3" xfId="36448" xr:uid="{00000000-0005-0000-0000-0000EB8F0000}"/>
    <cellStyle name="Normal 4 3 6 5 4" xfId="48687" xr:uid="{00000000-0005-0000-0000-0000EC8F0000}"/>
    <cellStyle name="Normal 4 3 6 6" xfId="11556" xr:uid="{00000000-0005-0000-0000-0000ED8F0000}"/>
    <cellStyle name="Normal 4 3 6 6 2" xfId="36450" xr:uid="{00000000-0005-0000-0000-0000EE8F0000}"/>
    <cellStyle name="Normal 4 3 6 7" xfId="36431" xr:uid="{00000000-0005-0000-0000-0000EF8F0000}"/>
    <cellStyle name="Normal 4 3 6 8" xfId="44325" xr:uid="{00000000-0005-0000-0000-0000F08F0000}"/>
    <cellStyle name="Normal 4 3 7" xfId="725" xr:uid="{00000000-0005-0000-0000-0000F18F0000}"/>
    <cellStyle name="Normal 4 3 7 2" xfId="1824" xr:uid="{00000000-0005-0000-0000-0000F28F0000}"/>
    <cellStyle name="Normal 4 3 7 2 2" xfId="4007" xr:uid="{00000000-0005-0000-0000-0000F38F0000}"/>
    <cellStyle name="Normal 4 3 7 2 2 2" xfId="10550" xr:uid="{00000000-0005-0000-0000-0000F48F0000}"/>
    <cellStyle name="Normal 4 3 7 2 2 2 2" xfId="21469" xr:uid="{00000000-0005-0000-0000-0000F58F0000}"/>
    <cellStyle name="Normal 4 3 7 2 2 2 2 2" xfId="36455" xr:uid="{00000000-0005-0000-0000-0000F68F0000}"/>
    <cellStyle name="Normal 4 3 7 2 2 2 3" xfId="36454" xr:uid="{00000000-0005-0000-0000-0000F78F0000}"/>
    <cellStyle name="Normal 4 3 7 2 2 2 4" xfId="54238" xr:uid="{00000000-0005-0000-0000-0000F88F0000}"/>
    <cellStyle name="Normal 4 3 7 2 2 3" xfId="14926" xr:uid="{00000000-0005-0000-0000-0000F98F0000}"/>
    <cellStyle name="Normal 4 3 7 2 2 3 2" xfId="36456" xr:uid="{00000000-0005-0000-0000-0000FA8F0000}"/>
    <cellStyle name="Normal 4 3 7 2 2 4" xfId="36453" xr:uid="{00000000-0005-0000-0000-0000FB8F0000}"/>
    <cellStyle name="Normal 4 3 7 2 2 5" xfId="47695" xr:uid="{00000000-0005-0000-0000-0000FC8F0000}"/>
    <cellStyle name="Normal 4 3 7 2 3" xfId="8369" xr:uid="{00000000-0005-0000-0000-0000FD8F0000}"/>
    <cellStyle name="Normal 4 3 7 2 3 2" xfId="19288" xr:uid="{00000000-0005-0000-0000-0000FE8F0000}"/>
    <cellStyle name="Normal 4 3 7 2 3 2 2" xfId="36458" xr:uid="{00000000-0005-0000-0000-0000FF8F0000}"/>
    <cellStyle name="Normal 4 3 7 2 3 3" xfId="36457" xr:uid="{00000000-0005-0000-0000-000000900000}"/>
    <cellStyle name="Normal 4 3 7 2 3 4" xfId="52057" xr:uid="{00000000-0005-0000-0000-000001900000}"/>
    <cellStyle name="Normal 4 3 7 2 4" xfId="6188" xr:uid="{00000000-0005-0000-0000-000002900000}"/>
    <cellStyle name="Normal 4 3 7 2 4 2" xfId="17107" xr:uid="{00000000-0005-0000-0000-000003900000}"/>
    <cellStyle name="Normal 4 3 7 2 4 2 2" xfId="36460" xr:uid="{00000000-0005-0000-0000-000004900000}"/>
    <cellStyle name="Normal 4 3 7 2 4 3" xfId="36459" xr:uid="{00000000-0005-0000-0000-000005900000}"/>
    <cellStyle name="Normal 4 3 7 2 4 4" xfId="49876" xr:uid="{00000000-0005-0000-0000-000006900000}"/>
    <cellStyle name="Normal 4 3 7 2 5" xfId="12745" xr:uid="{00000000-0005-0000-0000-000007900000}"/>
    <cellStyle name="Normal 4 3 7 2 5 2" xfId="36461" xr:uid="{00000000-0005-0000-0000-000008900000}"/>
    <cellStyle name="Normal 4 3 7 2 6" xfId="36452" xr:uid="{00000000-0005-0000-0000-000009900000}"/>
    <cellStyle name="Normal 4 3 7 2 7" xfId="45514" xr:uid="{00000000-0005-0000-0000-00000A900000}"/>
    <cellStyle name="Normal 4 3 7 3" xfId="2916" xr:uid="{00000000-0005-0000-0000-00000B900000}"/>
    <cellStyle name="Normal 4 3 7 3 2" xfId="9459" xr:uid="{00000000-0005-0000-0000-00000C900000}"/>
    <cellStyle name="Normal 4 3 7 3 2 2" xfId="20378" xr:uid="{00000000-0005-0000-0000-00000D900000}"/>
    <cellStyle name="Normal 4 3 7 3 2 2 2" xfId="36464" xr:uid="{00000000-0005-0000-0000-00000E900000}"/>
    <cellStyle name="Normal 4 3 7 3 2 3" xfId="36463" xr:uid="{00000000-0005-0000-0000-00000F900000}"/>
    <cellStyle name="Normal 4 3 7 3 2 4" xfId="53147" xr:uid="{00000000-0005-0000-0000-000010900000}"/>
    <cellStyle name="Normal 4 3 7 3 3" xfId="13835" xr:uid="{00000000-0005-0000-0000-000011900000}"/>
    <cellStyle name="Normal 4 3 7 3 3 2" xfId="36465" xr:uid="{00000000-0005-0000-0000-000012900000}"/>
    <cellStyle name="Normal 4 3 7 3 4" xfId="36462" xr:uid="{00000000-0005-0000-0000-000013900000}"/>
    <cellStyle name="Normal 4 3 7 3 5" xfId="46604" xr:uid="{00000000-0005-0000-0000-000014900000}"/>
    <cellStyle name="Normal 4 3 7 4" xfId="7278" xr:uid="{00000000-0005-0000-0000-000015900000}"/>
    <cellStyle name="Normal 4 3 7 4 2" xfId="18197" xr:uid="{00000000-0005-0000-0000-000016900000}"/>
    <cellStyle name="Normal 4 3 7 4 2 2" xfId="36467" xr:uid="{00000000-0005-0000-0000-000017900000}"/>
    <cellStyle name="Normal 4 3 7 4 3" xfId="36466" xr:uid="{00000000-0005-0000-0000-000018900000}"/>
    <cellStyle name="Normal 4 3 7 4 4" xfId="50966" xr:uid="{00000000-0005-0000-0000-000019900000}"/>
    <cellStyle name="Normal 4 3 7 5" xfId="5097" xr:uid="{00000000-0005-0000-0000-00001A900000}"/>
    <cellStyle name="Normal 4 3 7 5 2" xfId="16016" xr:uid="{00000000-0005-0000-0000-00001B900000}"/>
    <cellStyle name="Normal 4 3 7 5 2 2" xfId="36469" xr:uid="{00000000-0005-0000-0000-00001C900000}"/>
    <cellStyle name="Normal 4 3 7 5 3" xfId="36468" xr:uid="{00000000-0005-0000-0000-00001D900000}"/>
    <cellStyle name="Normal 4 3 7 5 4" xfId="48785" xr:uid="{00000000-0005-0000-0000-00001E900000}"/>
    <cellStyle name="Normal 4 3 7 6" xfId="11654" xr:uid="{00000000-0005-0000-0000-00001F900000}"/>
    <cellStyle name="Normal 4 3 7 6 2" xfId="36470" xr:uid="{00000000-0005-0000-0000-000020900000}"/>
    <cellStyle name="Normal 4 3 7 7" xfId="36451" xr:uid="{00000000-0005-0000-0000-000021900000}"/>
    <cellStyle name="Normal 4 3 7 8" xfId="44423" xr:uid="{00000000-0005-0000-0000-000022900000}"/>
    <cellStyle name="Normal 4 3 8" xfId="823" xr:uid="{00000000-0005-0000-0000-000023900000}"/>
    <cellStyle name="Normal 4 3 8 2" xfId="1922" xr:uid="{00000000-0005-0000-0000-000024900000}"/>
    <cellStyle name="Normal 4 3 8 2 2" xfId="4105" xr:uid="{00000000-0005-0000-0000-000025900000}"/>
    <cellStyle name="Normal 4 3 8 2 2 2" xfId="10648" xr:uid="{00000000-0005-0000-0000-000026900000}"/>
    <cellStyle name="Normal 4 3 8 2 2 2 2" xfId="21567" xr:uid="{00000000-0005-0000-0000-000027900000}"/>
    <cellStyle name="Normal 4 3 8 2 2 2 2 2" xfId="36475" xr:uid="{00000000-0005-0000-0000-000028900000}"/>
    <cellStyle name="Normal 4 3 8 2 2 2 3" xfId="36474" xr:uid="{00000000-0005-0000-0000-000029900000}"/>
    <cellStyle name="Normal 4 3 8 2 2 2 4" xfId="54336" xr:uid="{00000000-0005-0000-0000-00002A900000}"/>
    <cellStyle name="Normal 4 3 8 2 2 3" xfId="15024" xr:uid="{00000000-0005-0000-0000-00002B900000}"/>
    <cellStyle name="Normal 4 3 8 2 2 3 2" xfId="36476" xr:uid="{00000000-0005-0000-0000-00002C900000}"/>
    <cellStyle name="Normal 4 3 8 2 2 4" xfId="36473" xr:uid="{00000000-0005-0000-0000-00002D900000}"/>
    <cellStyle name="Normal 4 3 8 2 2 5" xfId="47793" xr:uid="{00000000-0005-0000-0000-00002E900000}"/>
    <cellStyle name="Normal 4 3 8 2 3" xfId="8467" xr:uid="{00000000-0005-0000-0000-00002F900000}"/>
    <cellStyle name="Normal 4 3 8 2 3 2" xfId="19386" xr:uid="{00000000-0005-0000-0000-000030900000}"/>
    <cellStyle name="Normal 4 3 8 2 3 2 2" xfId="36478" xr:uid="{00000000-0005-0000-0000-000031900000}"/>
    <cellStyle name="Normal 4 3 8 2 3 3" xfId="36477" xr:uid="{00000000-0005-0000-0000-000032900000}"/>
    <cellStyle name="Normal 4 3 8 2 3 4" xfId="52155" xr:uid="{00000000-0005-0000-0000-000033900000}"/>
    <cellStyle name="Normal 4 3 8 2 4" xfId="6286" xr:uid="{00000000-0005-0000-0000-000034900000}"/>
    <cellStyle name="Normal 4 3 8 2 4 2" xfId="17205" xr:uid="{00000000-0005-0000-0000-000035900000}"/>
    <cellStyle name="Normal 4 3 8 2 4 2 2" xfId="36480" xr:uid="{00000000-0005-0000-0000-000036900000}"/>
    <cellStyle name="Normal 4 3 8 2 4 3" xfId="36479" xr:uid="{00000000-0005-0000-0000-000037900000}"/>
    <cellStyle name="Normal 4 3 8 2 4 4" xfId="49974" xr:uid="{00000000-0005-0000-0000-000038900000}"/>
    <cellStyle name="Normal 4 3 8 2 5" xfId="12843" xr:uid="{00000000-0005-0000-0000-000039900000}"/>
    <cellStyle name="Normal 4 3 8 2 5 2" xfId="36481" xr:uid="{00000000-0005-0000-0000-00003A900000}"/>
    <cellStyle name="Normal 4 3 8 2 6" xfId="36472" xr:uid="{00000000-0005-0000-0000-00003B900000}"/>
    <cellStyle name="Normal 4 3 8 2 7" xfId="45612" xr:uid="{00000000-0005-0000-0000-00003C900000}"/>
    <cellStyle name="Normal 4 3 8 3" xfId="3014" xr:uid="{00000000-0005-0000-0000-00003D900000}"/>
    <cellStyle name="Normal 4 3 8 3 2" xfId="9557" xr:uid="{00000000-0005-0000-0000-00003E900000}"/>
    <cellStyle name="Normal 4 3 8 3 2 2" xfId="20476" xr:uid="{00000000-0005-0000-0000-00003F900000}"/>
    <cellStyle name="Normal 4 3 8 3 2 2 2" xfId="36484" xr:uid="{00000000-0005-0000-0000-000040900000}"/>
    <cellStyle name="Normal 4 3 8 3 2 3" xfId="36483" xr:uid="{00000000-0005-0000-0000-000041900000}"/>
    <cellStyle name="Normal 4 3 8 3 2 4" xfId="53245" xr:uid="{00000000-0005-0000-0000-000042900000}"/>
    <cellStyle name="Normal 4 3 8 3 3" xfId="13933" xr:uid="{00000000-0005-0000-0000-000043900000}"/>
    <cellStyle name="Normal 4 3 8 3 3 2" xfId="36485" xr:uid="{00000000-0005-0000-0000-000044900000}"/>
    <cellStyle name="Normal 4 3 8 3 4" xfId="36482" xr:uid="{00000000-0005-0000-0000-000045900000}"/>
    <cellStyle name="Normal 4 3 8 3 5" xfId="46702" xr:uid="{00000000-0005-0000-0000-000046900000}"/>
    <cellStyle name="Normal 4 3 8 4" xfId="7376" xr:uid="{00000000-0005-0000-0000-000047900000}"/>
    <cellStyle name="Normal 4 3 8 4 2" xfId="18295" xr:uid="{00000000-0005-0000-0000-000048900000}"/>
    <cellStyle name="Normal 4 3 8 4 2 2" xfId="36487" xr:uid="{00000000-0005-0000-0000-000049900000}"/>
    <cellStyle name="Normal 4 3 8 4 3" xfId="36486" xr:uid="{00000000-0005-0000-0000-00004A900000}"/>
    <cellStyle name="Normal 4 3 8 4 4" xfId="51064" xr:uid="{00000000-0005-0000-0000-00004B900000}"/>
    <cellStyle name="Normal 4 3 8 5" xfId="5195" xr:uid="{00000000-0005-0000-0000-00004C900000}"/>
    <cellStyle name="Normal 4 3 8 5 2" xfId="16114" xr:uid="{00000000-0005-0000-0000-00004D900000}"/>
    <cellStyle name="Normal 4 3 8 5 2 2" xfId="36489" xr:uid="{00000000-0005-0000-0000-00004E900000}"/>
    <cellStyle name="Normal 4 3 8 5 3" xfId="36488" xr:uid="{00000000-0005-0000-0000-00004F900000}"/>
    <cellStyle name="Normal 4 3 8 5 4" xfId="48883" xr:uid="{00000000-0005-0000-0000-000050900000}"/>
    <cellStyle name="Normal 4 3 8 6" xfId="11752" xr:uid="{00000000-0005-0000-0000-000051900000}"/>
    <cellStyle name="Normal 4 3 8 6 2" xfId="36490" xr:uid="{00000000-0005-0000-0000-000052900000}"/>
    <cellStyle name="Normal 4 3 8 7" xfId="36471" xr:uid="{00000000-0005-0000-0000-000053900000}"/>
    <cellStyle name="Normal 4 3 8 8" xfId="44521" xr:uid="{00000000-0005-0000-0000-000054900000}"/>
    <cellStyle name="Normal 4 3 9" xfId="935" xr:uid="{00000000-0005-0000-0000-000055900000}"/>
    <cellStyle name="Normal 4 3 9 2" xfId="2033" xr:uid="{00000000-0005-0000-0000-000056900000}"/>
    <cellStyle name="Normal 4 3 9 2 2" xfId="4216" xr:uid="{00000000-0005-0000-0000-000057900000}"/>
    <cellStyle name="Normal 4 3 9 2 2 2" xfId="10759" xr:uid="{00000000-0005-0000-0000-000058900000}"/>
    <cellStyle name="Normal 4 3 9 2 2 2 2" xfId="21678" xr:uid="{00000000-0005-0000-0000-000059900000}"/>
    <cellStyle name="Normal 4 3 9 2 2 2 2 2" xfId="36495" xr:uid="{00000000-0005-0000-0000-00005A900000}"/>
    <cellStyle name="Normal 4 3 9 2 2 2 3" xfId="36494" xr:uid="{00000000-0005-0000-0000-00005B900000}"/>
    <cellStyle name="Normal 4 3 9 2 2 2 4" xfId="54447" xr:uid="{00000000-0005-0000-0000-00005C900000}"/>
    <cellStyle name="Normal 4 3 9 2 2 3" xfId="15135" xr:uid="{00000000-0005-0000-0000-00005D900000}"/>
    <cellStyle name="Normal 4 3 9 2 2 3 2" xfId="36496" xr:uid="{00000000-0005-0000-0000-00005E900000}"/>
    <cellStyle name="Normal 4 3 9 2 2 4" xfId="36493" xr:uid="{00000000-0005-0000-0000-00005F900000}"/>
    <cellStyle name="Normal 4 3 9 2 2 5" xfId="47904" xr:uid="{00000000-0005-0000-0000-000060900000}"/>
    <cellStyle name="Normal 4 3 9 2 3" xfId="8578" xr:uid="{00000000-0005-0000-0000-000061900000}"/>
    <cellStyle name="Normal 4 3 9 2 3 2" xfId="19497" xr:uid="{00000000-0005-0000-0000-000062900000}"/>
    <cellStyle name="Normal 4 3 9 2 3 2 2" xfId="36498" xr:uid="{00000000-0005-0000-0000-000063900000}"/>
    <cellStyle name="Normal 4 3 9 2 3 3" xfId="36497" xr:uid="{00000000-0005-0000-0000-000064900000}"/>
    <cellStyle name="Normal 4 3 9 2 3 4" xfId="52266" xr:uid="{00000000-0005-0000-0000-000065900000}"/>
    <cellStyle name="Normal 4 3 9 2 4" xfId="6397" xr:uid="{00000000-0005-0000-0000-000066900000}"/>
    <cellStyle name="Normal 4 3 9 2 4 2" xfId="17316" xr:uid="{00000000-0005-0000-0000-000067900000}"/>
    <cellStyle name="Normal 4 3 9 2 4 2 2" xfId="36500" xr:uid="{00000000-0005-0000-0000-000068900000}"/>
    <cellStyle name="Normal 4 3 9 2 4 3" xfId="36499" xr:uid="{00000000-0005-0000-0000-000069900000}"/>
    <cellStyle name="Normal 4 3 9 2 4 4" xfId="50085" xr:uid="{00000000-0005-0000-0000-00006A900000}"/>
    <cellStyle name="Normal 4 3 9 2 5" xfId="12954" xr:uid="{00000000-0005-0000-0000-00006B900000}"/>
    <cellStyle name="Normal 4 3 9 2 5 2" xfId="36501" xr:uid="{00000000-0005-0000-0000-00006C900000}"/>
    <cellStyle name="Normal 4 3 9 2 6" xfId="36492" xr:uid="{00000000-0005-0000-0000-00006D900000}"/>
    <cellStyle name="Normal 4 3 9 2 7" xfId="45723" xr:uid="{00000000-0005-0000-0000-00006E900000}"/>
    <cellStyle name="Normal 4 3 9 3" xfId="3125" xr:uid="{00000000-0005-0000-0000-00006F900000}"/>
    <cellStyle name="Normal 4 3 9 3 2" xfId="9668" xr:uid="{00000000-0005-0000-0000-000070900000}"/>
    <cellStyle name="Normal 4 3 9 3 2 2" xfId="20587" xr:uid="{00000000-0005-0000-0000-000071900000}"/>
    <cellStyle name="Normal 4 3 9 3 2 2 2" xfId="36504" xr:uid="{00000000-0005-0000-0000-000072900000}"/>
    <cellStyle name="Normal 4 3 9 3 2 3" xfId="36503" xr:uid="{00000000-0005-0000-0000-000073900000}"/>
    <cellStyle name="Normal 4 3 9 3 2 4" xfId="53356" xr:uid="{00000000-0005-0000-0000-000074900000}"/>
    <cellStyle name="Normal 4 3 9 3 3" xfId="14044" xr:uid="{00000000-0005-0000-0000-000075900000}"/>
    <cellStyle name="Normal 4 3 9 3 3 2" xfId="36505" xr:uid="{00000000-0005-0000-0000-000076900000}"/>
    <cellStyle name="Normal 4 3 9 3 4" xfId="36502" xr:uid="{00000000-0005-0000-0000-000077900000}"/>
    <cellStyle name="Normal 4 3 9 3 5" xfId="46813" xr:uid="{00000000-0005-0000-0000-000078900000}"/>
    <cellStyle name="Normal 4 3 9 4" xfId="7487" xr:uid="{00000000-0005-0000-0000-000079900000}"/>
    <cellStyle name="Normal 4 3 9 4 2" xfId="18406" xr:uid="{00000000-0005-0000-0000-00007A900000}"/>
    <cellStyle name="Normal 4 3 9 4 2 2" xfId="36507" xr:uid="{00000000-0005-0000-0000-00007B900000}"/>
    <cellStyle name="Normal 4 3 9 4 3" xfId="36506" xr:uid="{00000000-0005-0000-0000-00007C900000}"/>
    <cellStyle name="Normal 4 3 9 4 4" xfId="51175" xr:uid="{00000000-0005-0000-0000-00007D900000}"/>
    <cellStyle name="Normal 4 3 9 5" xfId="5306" xr:uid="{00000000-0005-0000-0000-00007E900000}"/>
    <cellStyle name="Normal 4 3 9 5 2" xfId="16225" xr:uid="{00000000-0005-0000-0000-00007F900000}"/>
    <cellStyle name="Normal 4 3 9 5 2 2" xfId="36509" xr:uid="{00000000-0005-0000-0000-000080900000}"/>
    <cellStyle name="Normal 4 3 9 5 3" xfId="36508" xr:uid="{00000000-0005-0000-0000-000081900000}"/>
    <cellStyle name="Normal 4 3 9 5 4" xfId="48994" xr:uid="{00000000-0005-0000-0000-000082900000}"/>
    <cellStyle name="Normal 4 3 9 6" xfId="11863" xr:uid="{00000000-0005-0000-0000-000083900000}"/>
    <cellStyle name="Normal 4 3 9 6 2" xfId="36510" xr:uid="{00000000-0005-0000-0000-000084900000}"/>
    <cellStyle name="Normal 4 3 9 7" xfId="36491" xr:uid="{00000000-0005-0000-0000-000085900000}"/>
    <cellStyle name="Normal 4 3 9 8" xfId="44632" xr:uid="{00000000-0005-0000-0000-000086900000}"/>
    <cellStyle name="Normal 4 4" xfId="115" xr:uid="{00000000-0005-0000-0000-000087900000}"/>
    <cellStyle name="Normal 4 4 10" xfId="1131" xr:uid="{00000000-0005-0000-0000-000088900000}"/>
    <cellStyle name="Normal 4 4 10 2" xfId="2229" xr:uid="{00000000-0005-0000-0000-000089900000}"/>
    <cellStyle name="Normal 4 4 10 2 2" xfId="4412" xr:uid="{00000000-0005-0000-0000-00008A900000}"/>
    <cellStyle name="Normal 4 4 10 2 2 2" xfId="10955" xr:uid="{00000000-0005-0000-0000-00008B900000}"/>
    <cellStyle name="Normal 4 4 10 2 2 2 2" xfId="21874" xr:uid="{00000000-0005-0000-0000-00008C900000}"/>
    <cellStyle name="Normal 4 4 10 2 2 2 2 2" xfId="36516" xr:uid="{00000000-0005-0000-0000-00008D900000}"/>
    <cellStyle name="Normal 4 4 10 2 2 2 3" xfId="36515" xr:uid="{00000000-0005-0000-0000-00008E900000}"/>
    <cellStyle name="Normal 4 4 10 2 2 2 4" xfId="54643" xr:uid="{00000000-0005-0000-0000-00008F900000}"/>
    <cellStyle name="Normal 4 4 10 2 2 3" xfId="15331" xr:uid="{00000000-0005-0000-0000-000090900000}"/>
    <cellStyle name="Normal 4 4 10 2 2 3 2" xfId="36517" xr:uid="{00000000-0005-0000-0000-000091900000}"/>
    <cellStyle name="Normal 4 4 10 2 2 4" xfId="36514" xr:uid="{00000000-0005-0000-0000-000092900000}"/>
    <cellStyle name="Normal 4 4 10 2 2 5" xfId="48100" xr:uid="{00000000-0005-0000-0000-000093900000}"/>
    <cellStyle name="Normal 4 4 10 2 3" xfId="8774" xr:uid="{00000000-0005-0000-0000-000094900000}"/>
    <cellStyle name="Normal 4 4 10 2 3 2" xfId="19693" xr:uid="{00000000-0005-0000-0000-000095900000}"/>
    <cellStyle name="Normal 4 4 10 2 3 2 2" xfId="36519" xr:uid="{00000000-0005-0000-0000-000096900000}"/>
    <cellStyle name="Normal 4 4 10 2 3 3" xfId="36518" xr:uid="{00000000-0005-0000-0000-000097900000}"/>
    <cellStyle name="Normal 4 4 10 2 3 4" xfId="52462" xr:uid="{00000000-0005-0000-0000-000098900000}"/>
    <cellStyle name="Normal 4 4 10 2 4" xfId="6593" xr:uid="{00000000-0005-0000-0000-000099900000}"/>
    <cellStyle name="Normal 4 4 10 2 4 2" xfId="17512" xr:uid="{00000000-0005-0000-0000-00009A900000}"/>
    <cellStyle name="Normal 4 4 10 2 4 2 2" xfId="36521" xr:uid="{00000000-0005-0000-0000-00009B900000}"/>
    <cellStyle name="Normal 4 4 10 2 4 3" xfId="36520" xr:uid="{00000000-0005-0000-0000-00009C900000}"/>
    <cellStyle name="Normal 4 4 10 2 4 4" xfId="50281" xr:uid="{00000000-0005-0000-0000-00009D900000}"/>
    <cellStyle name="Normal 4 4 10 2 5" xfId="13150" xr:uid="{00000000-0005-0000-0000-00009E900000}"/>
    <cellStyle name="Normal 4 4 10 2 5 2" xfId="36522" xr:uid="{00000000-0005-0000-0000-00009F900000}"/>
    <cellStyle name="Normal 4 4 10 2 6" xfId="36513" xr:uid="{00000000-0005-0000-0000-0000A0900000}"/>
    <cellStyle name="Normal 4 4 10 2 7" xfId="45919" xr:uid="{00000000-0005-0000-0000-0000A1900000}"/>
    <cellStyle name="Normal 4 4 10 3" xfId="3321" xr:uid="{00000000-0005-0000-0000-0000A2900000}"/>
    <cellStyle name="Normal 4 4 10 3 2" xfId="9864" xr:uid="{00000000-0005-0000-0000-0000A3900000}"/>
    <cellStyle name="Normal 4 4 10 3 2 2" xfId="20783" xr:uid="{00000000-0005-0000-0000-0000A4900000}"/>
    <cellStyle name="Normal 4 4 10 3 2 2 2" xfId="36525" xr:uid="{00000000-0005-0000-0000-0000A5900000}"/>
    <cellStyle name="Normal 4 4 10 3 2 3" xfId="36524" xr:uid="{00000000-0005-0000-0000-0000A6900000}"/>
    <cellStyle name="Normal 4 4 10 3 2 4" xfId="53552" xr:uid="{00000000-0005-0000-0000-0000A7900000}"/>
    <cellStyle name="Normal 4 4 10 3 3" xfId="14240" xr:uid="{00000000-0005-0000-0000-0000A8900000}"/>
    <cellStyle name="Normal 4 4 10 3 3 2" xfId="36526" xr:uid="{00000000-0005-0000-0000-0000A9900000}"/>
    <cellStyle name="Normal 4 4 10 3 4" xfId="36523" xr:uid="{00000000-0005-0000-0000-0000AA900000}"/>
    <cellStyle name="Normal 4 4 10 3 5" xfId="47009" xr:uid="{00000000-0005-0000-0000-0000AB900000}"/>
    <cellStyle name="Normal 4 4 10 4" xfId="7683" xr:uid="{00000000-0005-0000-0000-0000AC900000}"/>
    <cellStyle name="Normal 4 4 10 4 2" xfId="18602" xr:uid="{00000000-0005-0000-0000-0000AD900000}"/>
    <cellStyle name="Normal 4 4 10 4 2 2" xfId="36528" xr:uid="{00000000-0005-0000-0000-0000AE900000}"/>
    <cellStyle name="Normal 4 4 10 4 3" xfId="36527" xr:uid="{00000000-0005-0000-0000-0000AF900000}"/>
    <cellStyle name="Normal 4 4 10 4 4" xfId="51371" xr:uid="{00000000-0005-0000-0000-0000B0900000}"/>
    <cellStyle name="Normal 4 4 10 5" xfId="5502" xr:uid="{00000000-0005-0000-0000-0000B1900000}"/>
    <cellStyle name="Normal 4 4 10 5 2" xfId="16421" xr:uid="{00000000-0005-0000-0000-0000B2900000}"/>
    <cellStyle name="Normal 4 4 10 5 2 2" xfId="36530" xr:uid="{00000000-0005-0000-0000-0000B3900000}"/>
    <cellStyle name="Normal 4 4 10 5 3" xfId="36529" xr:uid="{00000000-0005-0000-0000-0000B4900000}"/>
    <cellStyle name="Normal 4 4 10 5 4" xfId="49190" xr:uid="{00000000-0005-0000-0000-0000B5900000}"/>
    <cellStyle name="Normal 4 4 10 6" xfId="12059" xr:uid="{00000000-0005-0000-0000-0000B6900000}"/>
    <cellStyle name="Normal 4 4 10 6 2" xfId="36531" xr:uid="{00000000-0005-0000-0000-0000B7900000}"/>
    <cellStyle name="Normal 4 4 10 7" xfId="36512" xr:uid="{00000000-0005-0000-0000-0000B8900000}"/>
    <cellStyle name="Normal 4 4 10 8" xfId="44828" xr:uid="{00000000-0005-0000-0000-0000B9900000}"/>
    <cellStyle name="Normal 4 4 11" xfId="1235" xr:uid="{00000000-0005-0000-0000-0000BA900000}"/>
    <cellStyle name="Normal 4 4 11 2" xfId="2333" xr:uid="{00000000-0005-0000-0000-0000BB900000}"/>
    <cellStyle name="Normal 4 4 11 2 2" xfId="4514" xr:uid="{00000000-0005-0000-0000-0000BC900000}"/>
    <cellStyle name="Normal 4 4 11 2 2 2" xfId="11057" xr:uid="{00000000-0005-0000-0000-0000BD900000}"/>
    <cellStyle name="Normal 4 4 11 2 2 2 2" xfId="21976" xr:uid="{00000000-0005-0000-0000-0000BE900000}"/>
    <cellStyle name="Normal 4 4 11 2 2 2 2 2" xfId="36536" xr:uid="{00000000-0005-0000-0000-0000BF900000}"/>
    <cellStyle name="Normal 4 4 11 2 2 2 3" xfId="36535" xr:uid="{00000000-0005-0000-0000-0000C0900000}"/>
    <cellStyle name="Normal 4 4 11 2 2 2 4" xfId="54745" xr:uid="{00000000-0005-0000-0000-0000C1900000}"/>
    <cellStyle name="Normal 4 4 11 2 2 3" xfId="15433" xr:uid="{00000000-0005-0000-0000-0000C2900000}"/>
    <cellStyle name="Normal 4 4 11 2 2 3 2" xfId="36537" xr:uid="{00000000-0005-0000-0000-0000C3900000}"/>
    <cellStyle name="Normal 4 4 11 2 2 4" xfId="36534" xr:uid="{00000000-0005-0000-0000-0000C4900000}"/>
    <cellStyle name="Normal 4 4 11 2 2 5" xfId="48202" xr:uid="{00000000-0005-0000-0000-0000C5900000}"/>
    <cellStyle name="Normal 4 4 11 2 3" xfId="8876" xr:uid="{00000000-0005-0000-0000-0000C6900000}"/>
    <cellStyle name="Normal 4 4 11 2 3 2" xfId="19795" xr:uid="{00000000-0005-0000-0000-0000C7900000}"/>
    <cellStyle name="Normal 4 4 11 2 3 2 2" xfId="36539" xr:uid="{00000000-0005-0000-0000-0000C8900000}"/>
    <cellStyle name="Normal 4 4 11 2 3 3" xfId="36538" xr:uid="{00000000-0005-0000-0000-0000C9900000}"/>
    <cellStyle name="Normal 4 4 11 2 3 4" xfId="52564" xr:uid="{00000000-0005-0000-0000-0000CA900000}"/>
    <cellStyle name="Normal 4 4 11 2 4" xfId="6695" xr:uid="{00000000-0005-0000-0000-0000CB900000}"/>
    <cellStyle name="Normal 4 4 11 2 4 2" xfId="17614" xr:uid="{00000000-0005-0000-0000-0000CC900000}"/>
    <cellStyle name="Normal 4 4 11 2 4 2 2" xfId="36541" xr:uid="{00000000-0005-0000-0000-0000CD900000}"/>
    <cellStyle name="Normal 4 4 11 2 4 3" xfId="36540" xr:uid="{00000000-0005-0000-0000-0000CE900000}"/>
    <cellStyle name="Normal 4 4 11 2 4 4" xfId="50383" xr:uid="{00000000-0005-0000-0000-0000CF900000}"/>
    <cellStyle name="Normal 4 4 11 2 5" xfId="13252" xr:uid="{00000000-0005-0000-0000-0000D0900000}"/>
    <cellStyle name="Normal 4 4 11 2 5 2" xfId="36542" xr:uid="{00000000-0005-0000-0000-0000D1900000}"/>
    <cellStyle name="Normal 4 4 11 2 6" xfId="36533" xr:uid="{00000000-0005-0000-0000-0000D2900000}"/>
    <cellStyle name="Normal 4 4 11 2 7" xfId="46021" xr:uid="{00000000-0005-0000-0000-0000D3900000}"/>
    <cellStyle name="Normal 4 4 11 3" xfId="3423" xr:uid="{00000000-0005-0000-0000-0000D4900000}"/>
    <cellStyle name="Normal 4 4 11 3 2" xfId="9966" xr:uid="{00000000-0005-0000-0000-0000D5900000}"/>
    <cellStyle name="Normal 4 4 11 3 2 2" xfId="20885" xr:uid="{00000000-0005-0000-0000-0000D6900000}"/>
    <cellStyle name="Normal 4 4 11 3 2 2 2" xfId="36545" xr:uid="{00000000-0005-0000-0000-0000D7900000}"/>
    <cellStyle name="Normal 4 4 11 3 2 3" xfId="36544" xr:uid="{00000000-0005-0000-0000-0000D8900000}"/>
    <cellStyle name="Normal 4 4 11 3 2 4" xfId="53654" xr:uid="{00000000-0005-0000-0000-0000D9900000}"/>
    <cellStyle name="Normal 4 4 11 3 3" xfId="14342" xr:uid="{00000000-0005-0000-0000-0000DA900000}"/>
    <cellStyle name="Normal 4 4 11 3 3 2" xfId="36546" xr:uid="{00000000-0005-0000-0000-0000DB900000}"/>
    <cellStyle name="Normal 4 4 11 3 4" xfId="36543" xr:uid="{00000000-0005-0000-0000-0000DC900000}"/>
    <cellStyle name="Normal 4 4 11 3 5" xfId="47111" xr:uid="{00000000-0005-0000-0000-0000DD900000}"/>
    <cellStyle name="Normal 4 4 11 4" xfId="7785" xr:uid="{00000000-0005-0000-0000-0000DE900000}"/>
    <cellStyle name="Normal 4 4 11 4 2" xfId="18704" xr:uid="{00000000-0005-0000-0000-0000DF900000}"/>
    <cellStyle name="Normal 4 4 11 4 2 2" xfId="36548" xr:uid="{00000000-0005-0000-0000-0000E0900000}"/>
    <cellStyle name="Normal 4 4 11 4 3" xfId="36547" xr:uid="{00000000-0005-0000-0000-0000E1900000}"/>
    <cellStyle name="Normal 4 4 11 4 4" xfId="51473" xr:uid="{00000000-0005-0000-0000-0000E2900000}"/>
    <cellStyle name="Normal 4 4 11 5" xfId="5604" xr:uid="{00000000-0005-0000-0000-0000E3900000}"/>
    <cellStyle name="Normal 4 4 11 5 2" xfId="16523" xr:uid="{00000000-0005-0000-0000-0000E4900000}"/>
    <cellStyle name="Normal 4 4 11 5 2 2" xfId="36550" xr:uid="{00000000-0005-0000-0000-0000E5900000}"/>
    <cellStyle name="Normal 4 4 11 5 3" xfId="36549" xr:uid="{00000000-0005-0000-0000-0000E6900000}"/>
    <cellStyle name="Normal 4 4 11 5 4" xfId="49292" xr:uid="{00000000-0005-0000-0000-0000E7900000}"/>
    <cellStyle name="Normal 4 4 11 6" xfId="12161" xr:uid="{00000000-0005-0000-0000-0000E8900000}"/>
    <cellStyle name="Normal 4 4 11 6 2" xfId="36551" xr:uid="{00000000-0005-0000-0000-0000E9900000}"/>
    <cellStyle name="Normal 4 4 11 7" xfId="36532" xr:uid="{00000000-0005-0000-0000-0000EA900000}"/>
    <cellStyle name="Normal 4 4 11 8" xfId="44930" xr:uid="{00000000-0005-0000-0000-0000EB900000}"/>
    <cellStyle name="Normal 4 4 12" xfId="1354" xr:uid="{00000000-0005-0000-0000-0000EC900000}"/>
    <cellStyle name="Normal 4 4 12 2" xfId="3537" xr:uid="{00000000-0005-0000-0000-0000ED900000}"/>
    <cellStyle name="Normal 4 4 12 2 2" xfId="10080" xr:uid="{00000000-0005-0000-0000-0000EE900000}"/>
    <cellStyle name="Normal 4 4 12 2 2 2" xfId="20999" xr:uid="{00000000-0005-0000-0000-0000EF900000}"/>
    <cellStyle name="Normal 4 4 12 2 2 2 2" xfId="36555" xr:uid="{00000000-0005-0000-0000-0000F0900000}"/>
    <cellStyle name="Normal 4 4 12 2 2 3" xfId="36554" xr:uid="{00000000-0005-0000-0000-0000F1900000}"/>
    <cellStyle name="Normal 4 4 12 2 2 4" xfId="53768" xr:uid="{00000000-0005-0000-0000-0000F2900000}"/>
    <cellStyle name="Normal 4 4 12 2 3" xfId="14456" xr:uid="{00000000-0005-0000-0000-0000F3900000}"/>
    <cellStyle name="Normal 4 4 12 2 3 2" xfId="36556" xr:uid="{00000000-0005-0000-0000-0000F4900000}"/>
    <cellStyle name="Normal 4 4 12 2 4" xfId="36553" xr:uid="{00000000-0005-0000-0000-0000F5900000}"/>
    <cellStyle name="Normal 4 4 12 2 5" xfId="47225" xr:uid="{00000000-0005-0000-0000-0000F6900000}"/>
    <cellStyle name="Normal 4 4 12 3" xfId="7899" xr:uid="{00000000-0005-0000-0000-0000F7900000}"/>
    <cellStyle name="Normal 4 4 12 3 2" xfId="18818" xr:uid="{00000000-0005-0000-0000-0000F8900000}"/>
    <cellStyle name="Normal 4 4 12 3 2 2" xfId="36558" xr:uid="{00000000-0005-0000-0000-0000F9900000}"/>
    <cellStyle name="Normal 4 4 12 3 3" xfId="36557" xr:uid="{00000000-0005-0000-0000-0000FA900000}"/>
    <cellStyle name="Normal 4 4 12 3 4" xfId="51587" xr:uid="{00000000-0005-0000-0000-0000FB900000}"/>
    <cellStyle name="Normal 4 4 12 4" xfId="5718" xr:uid="{00000000-0005-0000-0000-0000FC900000}"/>
    <cellStyle name="Normal 4 4 12 4 2" xfId="16637" xr:uid="{00000000-0005-0000-0000-0000FD900000}"/>
    <cellStyle name="Normal 4 4 12 4 2 2" xfId="36560" xr:uid="{00000000-0005-0000-0000-0000FE900000}"/>
    <cellStyle name="Normal 4 4 12 4 3" xfId="36559" xr:uid="{00000000-0005-0000-0000-0000FF900000}"/>
    <cellStyle name="Normal 4 4 12 4 4" xfId="49406" xr:uid="{00000000-0005-0000-0000-000000910000}"/>
    <cellStyle name="Normal 4 4 12 5" xfId="12275" xr:uid="{00000000-0005-0000-0000-000001910000}"/>
    <cellStyle name="Normal 4 4 12 5 2" xfId="36561" xr:uid="{00000000-0005-0000-0000-000002910000}"/>
    <cellStyle name="Normal 4 4 12 6" xfId="36552" xr:uid="{00000000-0005-0000-0000-000003910000}"/>
    <cellStyle name="Normal 4 4 12 7" xfId="45044" xr:uid="{00000000-0005-0000-0000-000004910000}"/>
    <cellStyle name="Normal 4 4 13" xfId="2434" xr:uid="{00000000-0005-0000-0000-000005910000}"/>
    <cellStyle name="Normal 4 4 13 2" xfId="8977" xr:uid="{00000000-0005-0000-0000-000006910000}"/>
    <cellStyle name="Normal 4 4 13 2 2" xfId="19896" xr:uid="{00000000-0005-0000-0000-000007910000}"/>
    <cellStyle name="Normal 4 4 13 2 2 2" xfId="36564" xr:uid="{00000000-0005-0000-0000-000008910000}"/>
    <cellStyle name="Normal 4 4 13 2 3" xfId="36563" xr:uid="{00000000-0005-0000-0000-000009910000}"/>
    <cellStyle name="Normal 4 4 13 2 4" xfId="52665" xr:uid="{00000000-0005-0000-0000-00000A910000}"/>
    <cellStyle name="Normal 4 4 13 3" xfId="13353" xr:uid="{00000000-0005-0000-0000-00000B910000}"/>
    <cellStyle name="Normal 4 4 13 3 2" xfId="36565" xr:uid="{00000000-0005-0000-0000-00000C910000}"/>
    <cellStyle name="Normal 4 4 13 4" xfId="36562" xr:uid="{00000000-0005-0000-0000-00000D910000}"/>
    <cellStyle name="Normal 4 4 13 5" xfId="46122" xr:uid="{00000000-0005-0000-0000-00000E910000}"/>
    <cellStyle name="Normal 4 4 14" xfId="6796" xr:uid="{00000000-0005-0000-0000-00000F910000}"/>
    <cellStyle name="Normal 4 4 14 2" xfId="17715" xr:uid="{00000000-0005-0000-0000-000010910000}"/>
    <cellStyle name="Normal 4 4 14 2 2" xfId="36567" xr:uid="{00000000-0005-0000-0000-000011910000}"/>
    <cellStyle name="Normal 4 4 14 3" xfId="36566" xr:uid="{00000000-0005-0000-0000-000012910000}"/>
    <cellStyle name="Normal 4 4 14 4" xfId="50484" xr:uid="{00000000-0005-0000-0000-000013910000}"/>
    <cellStyle name="Normal 4 4 15" xfId="4615" xr:uid="{00000000-0005-0000-0000-000014910000}"/>
    <cellStyle name="Normal 4 4 15 2" xfId="15534" xr:uid="{00000000-0005-0000-0000-000015910000}"/>
    <cellStyle name="Normal 4 4 15 2 2" xfId="36569" xr:uid="{00000000-0005-0000-0000-000016910000}"/>
    <cellStyle name="Normal 4 4 15 3" xfId="36568" xr:uid="{00000000-0005-0000-0000-000017910000}"/>
    <cellStyle name="Normal 4 4 15 4" xfId="48303" xr:uid="{00000000-0005-0000-0000-000018910000}"/>
    <cellStyle name="Normal 4 4 16" xfId="11184" xr:uid="{00000000-0005-0000-0000-000019910000}"/>
    <cellStyle name="Normal 4 4 16 2" xfId="36570" xr:uid="{00000000-0005-0000-0000-00001A910000}"/>
    <cellStyle name="Normal 4 4 17" xfId="36511" xr:uid="{00000000-0005-0000-0000-00001B910000}"/>
    <cellStyle name="Normal 4 4 18" xfId="43941" xr:uid="{00000000-0005-0000-0000-00001C910000}"/>
    <cellStyle name="Normal 4 4 2" xfId="157" xr:uid="{00000000-0005-0000-0000-00001D910000}"/>
    <cellStyle name="Normal 4 4 2 10" xfId="1271" xr:uid="{00000000-0005-0000-0000-00001E910000}"/>
    <cellStyle name="Normal 4 4 2 10 2" xfId="2369" xr:uid="{00000000-0005-0000-0000-00001F910000}"/>
    <cellStyle name="Normal 4 4 2 10 2 2" xfId="4550" xr:uid="{00000000-0005-0000-0000-000020910000}"/>
    <cellStyle name="Normal 4 4 2 10 2 2 2" xfId="11093" xr:uid="{00000000-0005-0000-0000-000021910000}"/>
    <cellStyle name="Normal 4 4 2 10 2 2 2 2" xfId="22012" xr:uid="{00000000-0005-0000-0000-000022910000}"/>
    <cellStyle name="Normal 4 4 2 10 2 2 2 2 2" xfId="36576" xr:uid="{00000000-0005-0000-0000-000023910000}"/>
    <cellStyle name="Normal 4 4 2 10 2 2 2 3" xfId="36575" xr:uid="{00000000-0005-0000-0000-000024910000}"/>
    <cellStyle name="Normal 4 4 2 10 2 2 2 4" xfId="54781" xr:uid="{00000000-0005-0000-0000-000025910000}"/>
    <cellStyle name="Normal 4 4 2 10 2 2 3" xfId="15469" xr:uid="{00000000-0005-0000-0000-000026910000}"/>
    <cellStyle name="Normal 4 4 2 10 2 2 3 2" xfId="36577" xr:uid="{00000000-0005-0000-0000-000027910000}"/>
    <cellStyle name="Normal 4 4 2 10 2 2 4" xfId="36574" xr:uid="{00000000-0005-0000-0000-000028910000}"/>
    <cellStyle name="Normal 4 4 2 10 2 2 5" xfId="48238" xr:uid="{00000000-0005-0000-0000-000029910000}"/>
    <cellStyle name="Normal 4 4 2 10 2 3" xfId="8912" xr:uid="{00000000-0005-0000-0000-00002A910000}"/>
    <cellStyle name="Normal 4 4 2 10 2 3 2" xfId="19831" xr:uid="{00000000-0005-0000-0000-00002B910000}"/>
    <cellStyle name="Normal 4 4 2 10 2 3 2 2" xfId="36579" xr:uid="{00000000-0005-0000-0000-00002C910000}"/>
    <cellStyle name="Normal 4 4 2 10 2 3 3" xfId="36578" xr:uid="{00000000-0005-0000-0000-00002D910000}"/>
    <cellStyle name="Normal 4 4 2 10 2 3 4" xfId="52600" xr:uid="{00000000-0005-0000-0000-00002E910000}"/>
    <cellStyle name="Normal 4 4 2 10 2 4" xfId="6731" xr:uid="{00000000-0005-0000-0000-00002F910000}"/>
    <cellStyle name="Normal 4 4 2 10 2 4 2" xfId="17650" xr:uid="{00000000-0005-0000-0000-000030910000}"/>
    <cellStyle name="Normal 4 4 2 10 2 4 2 2" xfId="36581" xr:uid="{00000000-0005-0000-0000-000031910000}"/>
    <cellStyle name="Normal 4 4 2 10 2 4 3" xfId="36580" xr:uid="{00000000-0005-0000-0000-000032910000}"/>
    <cellStyle name="Normal 4 4 2 10 2 4 4" xfId="50419" xr:uid="{00000000-0005-0000-0000-000033910000}"/>
    <cellStyle name="Normal 4 4 2 10 2 5" xfId="13288" xr:uid="{00000000-0005-0000-0000-000034910000}"/>
    <cellStyle name="Normal 4 4 2 10 2 5 2" xfId="36582" xr:uid="{00000000-0005-0000-0000-000035910000}"/>
    <cellStyle name="Normal 4 4 2 10 2 6" xfId="36573" xr:uid="{00000000-0005-0000-0000-000036910000}"/>
    <cellStyle name="Normal 4 4 2 10 2 7" xfId="46057" xr:uid="{00000000-0005-0000-0000-000037910000}"/>
    <cellStyle name="Normal 4 4 2 10 3" xfId="3459" xr:uid="{00000000-0005-0000-0000-000038910000}"/>
    <cellStyle name="Normal 4 4 2 10 3 2" xfId="10002" xr:uid="{00000000-0005-0000-0000-000039910000}"/>
    <cellStyle name="Normal 4 4 2 10 3 2 2" xfId="20921" xr:uid="{00000000-0005-0000-0000-00003A910000}"/>
    <cellStyle name="Normal 4 4 2 10 3 2 2 2" xfId="36585" xr:uid="{00000000-0005-0000-0000-00003B910000}"/>
    <cellStyle name="Normal 4 4 2 10 3 2 3" xfId="36584" xr:uid="{00000000-0005-0000-0000-00003C910000}"/>
    <cellStyle name="Normal 4 4 2 10 3 2 4" xfId="53690" xr:uid="{00000000-0005-0000-0000-00003D910000}"/>
    <cellStyle name="Normal 4 4 2 10 3 3" xfId="14378" xr:uid="{00000000-0005-0000-0000-00003E910000}"/>
    <cellStyle name="Normal 4 4 2 10 3 3 2" xfId="36586" xr:uid="{00000000-0005-0000-0000-00003F910000}"/>
    <cellStyle name="Normal 4 4 2 10 3 4" xfId="36583" xr:uid="{00000000-0005-0000-0000-000040910000}"/>
    <cellStyle name="Normal 4 4 2 10 3 5" xfId="47147" xr:uid="{00000000-0005-0000-0000-000041910000}"/>
    <cellStyle name="Normal 4 4 2 10 4" xfId="7821" xr:uid="{00000000-0005-0000-0000-000042910000}"/>
    <cellStyle name="Normal 4 4 2 10 4 2" xfId="18740" xr:uid="{00000000-0005-0000-0000-000043910000}"/>
    <cellStyle name="Normal 4 4 2 10 4 2 2" xfId="36588" xr:uid="{00000000-0005-0000-0000-000044910000}"/>
    <cellStyle name="Normal 4 4 2 10 4 3" xfId="36587" xr:uid="{00000000-0005-0000-0000-000045910000}"/>
    <cellStyle name="Normal 4 4 2 10 4 4" xfId="51509" xr:uid="{00000000-0005-0000-0000-000046910000}"/>
    <cellStyle name="Normal 4 4 2 10 5" xfId="5640" xr:uid="{00000000-0005-0000-0000-000047910000}"/>
    <cellStyle name="Normal 4 4 2 10 5 2" xfId="16559" xr:uid="{00000000-0005-0000-0000-000048910000}"/>
    <cellStyle name="Normal 4 4 2 10 5 2 2" xfId="36590" xr:uid="{00000000-0005-0000-0000-000049910000}"/>
    <cellStyle name="Normal 4 4 2 10 5 3" xfId="36589" xr:uid="{00000000-0005-0000-0000-00004A910000}"/>
    <cellStyle name="Normal 4 4 2 10 5 4" xfId="49328" xr:uid="{00000000-0005-0000-0000-00004B910000}"/>
    <cellStyle name="Normal 4 4 2 10 6" xfId="12197" xr:uid="{00000000-0005-0000-0000-00004C910000}"/>
    <cellStyle name="Normal 4 4 2 10 6 2" xfId="36591" xr:uid="{00000000-0005-0000-0000-00004D910000}"/>
    <cellStyle name="Normal 4 4 2 10 7" xfId="36572" xr:uid="{00000000-0005-0000-0000-00004E910000}"/>
    <cellStyle name="Normal 4 4 2 10 8" xfId="44966" xr:uid="{00000000-0005-0000-0000-00004F910000}"/>
    <cellStyle name="Normal 4 4 2 11" xfId="1390" xr:uid="{00000000-0005-0000-0000-000050910000}"/>
    <cellStyle name="Normal 4 4 2 11 2" xfId="3573" xr:uid="{00000000-0005-0000-0000-000051910000}"/>
    <cellStyle name="Normal 4 4 2 11 2 2" xfId="10116" xr:uid="{00000000-0005-0000-0000-000052910000}"/>
    <cellStyle name="Normal 4 4 2 11 2 2 2" xfId="21035" xr:uid="{00000000-0005-0000-0000-000053910000}"/>
    <cellStyle name="Normal 4 4 2 11 2 2 2 2" xfId="36595" xr:uid="{00000000-0005-0000-0000-000054910000}"/>
    <cellStyle name="Normal 4 4 2 11 2 2 3" xfId="36594" xr:uid="{00000000-0005-0000-0000-000055910000}"/>
    <cellStyle name="Normal 4 4 2 11 2 2 4" xfId="53804" xr:uid="{00000000-0005-0000-0000-000056910000}"/>
    <cellStyle name="Normal 4 4 2 11 2 3" xfId="14492" xr:uid="{00000000-0005-0000-0000-000057910000}"/>
    <cellStyle name="Normal 4 4 2 11 2 3 2" xfId="36596" xr:uid="{00000000-0005-0000-0000-000058910000}"/>
    <cellStyle name="Normal 4 4 2 11 2 4" xfId="36593" xr:uid="{00000000-0005-0000-0000-000059910000}"/>
    <cellStyle name="Normal 4 4 2 11 2 5" xfId="47261" xr:uid="{00000000-0005-0000-0000-00005A910000}"/>
    <cellStyle name="Normal 4 4 2 11 3" xfId="7935" xr:uid="{00000000-0005-0000-0000-00005B910000}"/>
    <cellStyle name="Normal 4 4 2 11 3 2" xfId="18854" xr:uid="{00000000-0005-0000-0000-00005C910000}"/>
    <cellStyle name="Normal 4 4 2 11 3 2 2" xfId="36598" xr:uid="{00000000-0005-0000-0000-00005D910000}"/>
    <cellStyle name="Normal 4 4 2 11 3 3" xfId="36597" xr:uid="{00000000-0005-0000-0000-00005E910000}"/>
    <cellStyle name="Normal 4 4 2 11 3 4" xfId="51623" xr:uid="{00000000-0005-0000-0000-00005F910000}"/>
    <cellStyle name="Normal 4 4 2 11 4" xfId="5754" xr:uid="{00000000-0005-0000-0000-000060910000}"/>
    <cellStyle name="Normal 4 4 2 11 4 2" xfId="16673" xr:uid="{00000000-0005-0000-0000-000061910000}"/>
    <cellStyle name="Normal 4 4 2 11 4 2 2" xfId="36600" xr:uid="{00000000-0005-0000-0000-000062910000}"/>
    <cellStyle name="Normal 4 4 2 11 4 3" xfId="36599" xr:uid="{00000000-0005-0000-0000-000063910000}"/>
    <cellStyle name="Normal 4 4 2 11 4 4" xfId="49442" xr:uid="{00000000-0005-0000-0000-000064910000}"/>
    <cellStyle name="Normal 4 4 2 11 5" xfId="12311" xr:uid="{00000000-0005-0000-0000-000065910000}"/>
    <cellStyle name="Normal 4 4 2 11 5 2" xfId="36601" xr:uid="{00000000-0005-0000-0000-000066910000}"/>
    <cellStyle name="Normal 4 4 2 11 6" xfId="36592" xr:uid="{00000000-0005-0000-0000-000067910000}"/>
    <cellStyle name="Normal 4 4 2 11 7" xfId="45080" xr:uid="{00000000-0005-0000-0000-000068910000}"/>
    <cellStyle name="Normal 4 4 2 12" xfId="2470" xr:uid="{00000000-0005-0000-0000-000069910000}"/>
    <cellStyle name="Normal 4 4 2 12 2" xfId="9013" xr:uid="{00000000-0005-0000-0000-00006A910000}"/>
    <cellStyle name="Normal 4 4 2 12 2 2" xfId="19932" xr:uid="{00000000-0005-0000-0000-00006B910000}"/>
    <cellStyle name="Normal 4 4 2 12 2 2 2" xfId="36604" xr:uid="{00000000-0005-0000-0000-00006C910000}"/>
    <cellStyle name="Normal 4 4 2 12 2 3" xfId="36603" xr:uid="{00000000-0005-0000-0000-00006D910000}"/>
    <cellStyle name="Normal 4 4 2 12 2 4" xfId="52701" xr:uid="{00000000-0005-0000-0000-00006E910000}"/>
    <cellStyle name="Normal 4 4 2 12 3" xfId="13389" xr:uid="{00000000-0005-0000-0000-00006F910000}"/>
    <cellStyle name="Normal 4 4 2 12 3 2" xfId="36605" xr:uid="{00000000-0005-0000-0000-000070910000}"/>
    <cellStyle name="Normal 4 4 2 12 4" xfId="36602" xr:uid="{00000000-0005-0000-0000-000071910000}"/>
    <cellStyle name="Normal 4 4 2 12 5" xfId="46158" xr:uid="{00000000-0005-0000-0000-000072910000}"/>
    <cellStyle name="Normal 4 4 2 13" xfId="6832" xr:uid="{00000000-0005-0000-0000-000073910000}"/>
    <cellStyle name="Normal 4 4 2 13 2" xfId="17751" xr:uid="{00000000-0005-0000-0000-000074910000}"/>
    <cellStyle name="Normal 4 4 2 13 2 2" xfId="36607" xr:uid="{00000000-0005-0000-0000-000075910000}"/>
    <cellStyle name="Normal 4 4 2 13 3" xfId="36606" xr:uid="{00000000-0005-0000-0000-000076910000}"/>
    <cellStyle name="Normal 4 4 2 13 4" xfId="50520" xr:uid="{00000000-0005-0000-0000-000077910000}"/>
    <cellStyle name="Normal 4 4 2 14" xfId="4651" xr:uid="{00000000-0005-0000-0000-000078910000}"/>
    <cellStyle name="Normal 4 4 2 14 2" xfId="15570" xr:uid="{00000000-0005-0000-0000-000079910000}"/>
    <cellStyle name="Normal 4 4 2 14 2 2" xfId="36609" xr:uid="{00000000-0005-0000-0000-00007A910000}"/>
    <cellStyle name="Normal 4 4 2 14 3" xfId="36608" xr:uid="{00000000-0005-0000-0000-00007B910000}"/>
    <cellStyle name="Normal 4 4 2 14 4" xfId="48339" xr:uid="{00000000-0005-0000-0000-00007C910000}"/>
    <cellStyle name="Normal 4 4 2 15" xfId="11220" xr:uid="{00000000-0005-0000-0000-00007D910000}"/>
    <cellStyle name="Normal 4 4 2 15 2" xfId="36610" xr:uid="{00000000-0005-0000-0000-00007E910000}"/>
    <cellStyle name="Normal 4 4 2 16" xfId="36571" xr:uid="{00000000-0005-0000-0000-00007F910000}"/>
    <cellStyle name="Normal 4 4 2 17" xfId="43977" xr:uid="{00000000-0005-0000-0000-000080910000}"/>
    <cellStyle name="Normal 4 4 2 2" xfId="325" xr:uid="{00000000-0005-0000-0000-000081910000}"/>
    <cellStyle name="Normal 4 4 2 2 2" xfId="588" xr:uid="{00000000-0005-0000-0000-000082910000}"/>
    <cellStyle name="Normal 4 4 2 2 2 2" xfId="1687" xr:uid="{00000000-0005-0000-0000-000083910000}"/>
    <cellStyle name="Normal 4 4 2 2 2 2 2" xfId="3870" xr:uid="{00000000-0005-0000-0000-000084910000}"/>
    <cellStyle name="Normal 4 4 2 2 2 2 2 2" xfId="10413" xr:uid="{00000000-0005-0000-0000-000085910000}"/>
    <cellStyle name="Normal 4 4 2 2 2 2 2 2 2" xfId="21332" xr:uid="{00000000-0005-0000-0000-000086910000}"/>
    <cellStyle name="Normal 4 4 2 2 2 2 2 2 2 2" xfId="36616" xr:uid="{00000000-0005-0000-0000-000087910000}"/>
    <cellStyle name="Normal 4 4 2 2 2 2 2 2 3" xfId="36615" xr:uid="{00000000-0005-0000-0000-000088910000}"/>
    <cellStyle name="Normal 4 4 2 2 2 2 2 2 4" xfId="54101" xr:uid="{00000000-0005-0000-0000-000089910000}"/>
    <cellStyle name="Normal 4 4 2 2 2 2 2 3" xfId="14789" xr:uid="{00000000-0005-0000-0000-00008A910000}"/>
    <cellStyle name="Normal 4 4 2 2 2 2 2 3 2" xfId="36617" xr:uid="{00000000-0005-0000-0000-00008B910000}"/>
    <cellStyle name="Normal 4 4 2 2 2 2 2 4" xfId="36614" xr:uid="{00000000-0005-0000-0000-00008C910000}"/>
    <cellStyle name="Normal 4 4 2 2 2 2 2 5" xfId="47558" xr:uid="{00000000-0005-0000-0000-00008D910000}"/>
    <cellStyle name="Normal 4 4 2 2 2 2 3" xfId="8232" xr:uid="{00000000-0005-0000-0000-00008E910000}"/>
    <cellStyle name="Normal 4 4 2 2 2 2 3 2" xfId="19151" xr:uid="{00000000-0005-0000-0000-00008F910000}"/>
    <cellStyle name="Normal 4 4 2 2 2 2 3 2 2" xfId="36619" xr:uid="{00000000-0005-0000-0000-000090910000}"/>
    <cellStyle name="Normal 4 4 2 2 2 2 3 3" xfId="36618" xr:uid="{00000000-0005-0000-0000-000091910000}"/>
    <cellStyle name="Normal 4 4 2 2 2 2 3 4" xfId="51920" xr:uid="{00000000-0005-0000-0000-000092910000}"/>
    <cellStyle name="Normal 4 4 2 2 2 2 4" xfId="6051" xr:uid="{00000000-0005-0000-0000-000093910000}"/>
    <cellStyle name="Normal 4 4 2 2 2 2 4 2" xfId="16970" xr:uid="{00000000-0005-0000-0000-000094910000}"/>
    <cellStyle name="Normal 4 4 2 2 2 2 4 2 2" xfId="36621" xr:uid="{00000000-0005-0000-0000-000095910000}"/>
    <cellStyle name="Normal 4 4 2 2 2 2 4 3" xfId="36620" xr:uid="{00000000-0005-0000-0000-000096910000}"/>
    <cellStyle name="Normal 4 4 2 2 2 2 4 4" xfId="49739" xr:uid="{00000000-0005-0000-0000-000097910000}"/>
    <cellStyle name="Normal 4 4 2 2 2 2 5" xfId="12608" xr:uid="{00000000-0005-0000-0000-000098910000}"/>
    <cellStyle name="Normal 4 4 2 2 2 2 5 2" xfId="36622" xr:uid="{00000000-0005-0000-0000-000099910000}"/>
    <cellStyle name="Normal 4 4 2 2 2 2 6" xfId="36613" xr:uid="{00000000-0005-0000-0000-00009A910000}"/>
    <cellStyle name="Normal 4 4 2 2 2 2 7" xfId="45377" xr:uid="{00000000-0005-0000-0000-00009B910000}"/>
    <cellStyle name="Normal 4 4 2 2 2 3" xfId="2779" xr:uid="{00000000-0005-0000-0000-00009C910000}"/>
    <cellStyle name="Normal 4 4 2 2 2 3 2" xfId="9322" xr:uid="{00000000-0005-0000-0000-00009D910000}"/>
    <cellStyle name="Normal 4 4 2 2 2 3 2 2" xfId="20241" xr:uid="{00000000-0005-0000-0000-00009E910000}"/>
    <cellStyle name="Normal 4 4 2 2 2 3 2 2 2" xfId="36625" xr:uid="{00000000-0005-0000-0000-00009F910000}"/>
    <cellStyle name="Normal 4 4 2 2 2 3 2 3" xfId="36624" xr:uid="{00000000-0005-0000-0000-0000A0910000}"/>
    <cellStyle name="Normal 4 4 2 2 2 3 2 4" xfId="53010" xr:uid="{00000000-0005-0000-0000-0000A1910000}"/>
    <cellStyle name="Normal 4 4 2 2 2 3 3" xfId="13698" xr:uid="{00000000-0005-0000-0000-0000A2910000}"/>
    <cellStyle name="Normal 4 4 2 2 2 3 3 2" xfId="36626" xr:uid="{00000000-0005-0000-0000-0000A3910000}"/>
    <cellStyle name="Normal 4 4 2 2 2 3 4" xfId="36623" xr:uid="{00000000-0005-0000-0000-0000A4910000}"/>
    <cellStyle name="Normal 4 4 2 2 2 3 5" xfId="46467" xr:uid="{00000000-0005-0000-0000-0000A5910000}"/>
    <cellStyle name="Normal 4 4 2 2 2 4" xfId="7141" xr:uid="{00000000-0005-0000-0000-0000A6910000}"/>
    <cellStyle name="Normal 4 4 2 2 2 4 2" xfId="18060" xr:uid="{00000000-0005-0000-0000-0000A7910000}"/>
    <cellStyle name="Normal 4 4 2 2 2 4 2 2" xfId="36628" xr:uid="{00000000-0005-0000-0000-0000A8910000}"/>
    <cellStyle name="Normal 4 4 2 2 2 4 3" xfId="36627" xr:uid="{00000000-0005-0000-0000-0000A9910000}"/>
    <cellStyle name="Normal 4 4 2 2 2 4 4" xfId="50829" xr:uid="{00000000-0005-0000-0000-0000AA910000}"/>
    <cellStyle name="Normal 4 4 2 2 2 5" xfId="4960" xr:uid="{00000000-0005-0000-0000-0000AB910000}"/>
    <cellStyle name="Normal 4 4 2 2 2 5 2" xfId="15879" xr:uid="{00000000-0005-0000-0000-0000AC910000}"/>
    <cellStyle name="Normal 4 4 2 2 2 5 2 2" xfId="36630" xr:uid="{00000000-0005-0000-0000-0000AD910000}"/>
    <cellStyle name="Normal 4 4 2 2 2 5 3" xfId="36629" xr:uid="{00000000-0005-0000-0000-0000AE910000}"/>
    <cellStyle name="Normal 4 4 2 2 2 5 4" xfId="48648" xr:uid="{00000000-0005-0000-0000-0000AF910000}"/>
    <cellStyle name="Normal 4 4 2 2 2 6" xfId="11517" xr:uid="{00000000-0005-0000-0000-0000B0910000}"/>
    <cellStyle name="Normal 4 4 2 2 2 6 2" xfId="36631" xr:uid="{00000000-0005-0000-0000-0000B1910000}"/>
    <cellStyle name="Normal 4 4 2 2 2 7" xfId="36612" xr:uid="{00000000-0005-0000-0000-0000B2910000}"/>
    <cellStyle name="Normal 4 4 2 2 2 8" xfId="44286" xr:uid="{00000000-0005-0000-0000-0000B3910000}"/>
    <cellStyle name="Normal 4 4 2 2 3" xfId="1489" xr:uid="{00000000-0005-0000-0000-0000B4910000}"/>
    <cellStyle name="Normal 4 4 2 2 3 2" xfId="3672" xr:uid="{00000000-0005-0000-0000-0000B5910000}"/>
    <cellStyle name="Normal 4 4 2 2 3 2 2" xfId="10215" xr:uid="{00000000-0005-0000-0000-0000B6910000}"/>
    <cellStyle name="Normal 4 4 2 2 3 2 2 2" xfId="21134" xr:uid="{00000000-0005-0000-0000-0000B7910000}"/>
    <cellStyle name="Normal 4 4 2 2 3 2 2 2 2" xfId="36635" xr:uid="{00000000-0005-0000-0000-0000B8910000}"/>
    <cellStyle name="Normal 4 4 2 2 3 2 2 3" xfId="36634" xr:uid="{00000000-0005-0000-0000-0000B9910000}"/>
    <cellStyle name="Normal 4 4 2 2 3 2 2 4" xfId="53903" xr:uid="{00000000-0005-0000-0000-0000BA910000}"/>
    <cellStyle name="Normal 4 4 2 2 3 2 3" xfId="14591" xr:uid="{00000000-0005-0000-0000-0000BB910000}"/>
    <cellStyle name="Normal 4 4 2 2 3 2 3 2" xfId="36636" xr:uid="{00000000-0005-0000-0000-0000BC910000}"/>
    <cellStyle name="Normal 4 4 2 2 3 2 4" xfId="36633" xr:uid="{00000000-0005-0000-0000-0000BD910000}"/>
    <cellStyle name="Normal 4 4 2 2 3 2 5" xfId="47360" xr:uid="{00000000-0005-0000-0000-0000BE910000}"/>
    <cellStyle name="Normal 4 4 2 2 3 3" xfId="8034" xr:uid="{00000000-0005-0000-0000-0000BF910000}"/>
    <cellStyle name="Normal 4 4 2 2 3 3 2" xfId="18953" xr:uid="{00000000-0005-0000-0000-0000C0910000}"/>
    <cellStyle name="Normal 4 4 2 2 3 3 2 2" xfId="36638" xr:uid="{00000000-0005-0000-0000-0000C1910000}"/>
    <cellStyle name="Normal 4 4 2 2 3 3 3" xfId="36637" xr:uid="{00000000-0005-0000-0000-0000C2910000}"/>
    <cellStyle name="Normal 4 4 2 2 3 3 4" xfId="51722" xr:uid="{00000000-0005-0000-0000-0000C3910000}"/>
    <cellStyle name="Normal 4 4 2 2 3 4" xfId="5853" xr:uid="{00000000-0005-0000-0000-0000C4910000}"/>
    <cellStyle name="Normal 4 4 2 2 3 4 2" xfId="16772" xr:uid="{00000000-0005-0000-0000-0000C5910000}"/>
    <cellStyle name="Normal 4 4 2 2 3 4 2 2" xfId="36640" xr:uid="{00000000-0005-0000-0000-0000C6910000}"/>
    <cellStyle name="Normal 4 4 2 2 3 4 3" xfId="36639" xr:uid="{00000000-0005-0000-0000-0000C7910000}"/>
    <cellStyle name="Normal 4 4 2 2 3 4 4" xfId="49541" xr:uid="{00000000-0005-0000-0000-0000C8910000}"/>
    <cellStyle name="Normal 4 4 2 2 3 5" xfId="12410" xr:uid="{00000000-0005-0000-0000-0000C9910000}"/>
    <cellStyle name="Normal 4 4 2 2 3 5 2" xfId="36641" xr:uid="{00000000-0005-0000-0000-0000CA910000}"/>
    <cellStyle name="Normal 4 4 2 2 3 6" xfId="36632" xr:uid="{00000000-0005-0000-0000-0000CB910000}"/>
    <cellStyle name="Normal 4 4 2 2 3 7" xfId="45179" xr:uid="{00000000-0005-0000-0000-0000CC910000}"/>
    <cellStyle name="Normal 4 4 2 2 4" xfId="2581" xr:uid="{00000000-0005-0000-0000-0000CD910000}"/>
    <cellStyle name="Normal 4 4 2 2 4 2" xfId="9124" xr:uid="{00000000-0005-0000-0000-0000CE910000}"/>
    <cellStyle name="Normal 4 4 2 2 4 2 2" xfId="20043" xr:uid="{00000000-0005-0000-0000-0000CF910000}"/>
    <cellStyle name="Normal 4 4 2 2 4 2 2 2" xfId="36644" xr:uid="{00000000-0005-0000-0000-0000D0910000}"/>
    <cellStyle name="Normal 4 4 2 2 4 2 3" xfId="36643" xr:uid="{00000000-0005-0000-0000-0000D1910000}"/>
    <cellStyle name="Normal 4 4 2 2 4 2 4" xfId="52812" xr:uid="{00000000-0005-0000-0000-0000D2910000}"/>
    <cellStyle name="Normal 4 4 2 2 4 3" xfId="13500" xr:uid="{00000000-0005-0000-0000-0000D3910000}"/>
    <cellStyle name="Normal 4 4 2 2 4 3 2" xfId="36645" xr:uid="{00000000-0005-0000-0000-0000D4910000}"/>
    <cellStyle name="Normal 4 4 2 2 4 4" xfId="36642" xr:uid="{00000000-0005-0000-0000-0000D5910000}"/>
    <cellStyle name="Normal 4 4 2 2 4 5" xfId="46269" xr:uid="{00000000-0005-0000-0000-0000D6910000}"/>
    <cellStyle name="Normal 4 4 2 2 5" xfId="6943" xr:uid="{00000000-0005-0000-0000-0000D7910000}"/>
    <cellStyle name="Normal 4 4 2 2 5 2" xfId="17862" xr:uid="{00000000-0005-0000-0000-0000D8910000}"/>
    <cellStyle name="Normal 4 4 2 2 5 2 2" xfId="36647" xr:uid="{00000000-0005-0000-0000-0000D9910000}"/>
    <cellStyle name="Normal 4 4 2 2 5 3" xfId="36646" xr:uid="{00000000-0005-0000-0000-0000DA910000}"/>
    <cellStyle name="Normal 4 4 2 2 5 4" xfId="50631" xr:uid="{00000000-0005-0000-0000-0000DB910000}"/>
    <cellStyle name="Normal 4 4 2 2 6" xfId="4762" xr:uid="{00000000-0005-0000-0000-0000DC910000}"/>
    <cellStyle name="Normal 4 4 2 2 6 2" xfId="15681" xr:uid="{00000000-0005-0000-0000-0000DD910000}"/>
    <cellStyle name="Normal 4 4 2 2 6 2 2" xfId="36649" xr:uid="{00000000-0005-0000-0000-0000DE910000}"/>
    <cellStyle name="Normal 4 4 2 2 6 3" xfId="36648" xr:uid="{00000000-0005-0000-0000-0000DF910000}"/>
    <cellStyle name="Normal 4 4 2 2 6 4" xfId="48450" xr:uid="{00000000-0005-0000-0000-0000E0910000}"/>
    <cellStyle name="Normal 4 4 2 2 7" xfId="11319" xr:uid="{00000000-0005-0000-0000-0000E1910000}"/>
    <cellStyle name="Normal 4 4 2 2 7 2" xfId="36650" xr:uid="{00000000-0005-0000-0000-0000E2910000}"/>
    <cellStyle name="Normal 4 4 2 2 8" xfId="36611" xr:uid="{00000000-0005-0000-0000-0000E3910000}"/>
    <cellStyle name="Normal 4 4 2 2 9" xfId="44088" xr:uid="{00000000-0005-0000-0000-0000E4910000}"/>
    <cellStyle name="Normal 4 4 2 3" xfId="488" xr:uid="{00000000-0005-0000-0000-0000E5910000}"/>
    <cellStyle name="Normal 4 4 2 3 2" xfId="1588" xr:uid="{00000000-0005-0000-0000-0000E6910000}"/>
    <cellStyle name="Normal 4 4 2 3 2 2" xfId="3771" xr:uid="{00000000-0005-0000-0000-0000E7910000}"/>
    <cellStyle name="Normal 4 4 2 3 2 2 2" xfId="10314" xr:uid="{00000000-0005-0000-0000-0000E8910000}"/>
    <cellStyle name="Normal 4 4 2 3 2 2 2 2" xfId="21233" xr:uid="{00000000-0005-0000-0000-0000E9910000}"/>
    <cellStyle name="Normal 4 4 2 3 2 2 2 2 2" xfId="36655" xr:uid="{00000000-0005-0000-0000-0000EA910000}"/>
    <cellStyle name="Normal 4 4 2 3 2 2 2 3" xfId="36654" xr:uid="{00000000-0005-0000-0000-0000EB910000}"/>
    <cellStyle name="Normal 4 4 2 3 2 2 2 4" xfId="54002" xr:uid="{00000000-0005-0000-0000-0000EC910000}"/>
    <cellStyle name="Normal 4 4 2 3 2 2 3" xfId="14690" xr:uid="{00000000-0005-0000-0000-0000ED910000}"/>
    <cellStyle name="Normal 4 4 2 3 2 2 3 2" xfId="36656" xr:uid="{00000000-0005-0000-0000-0000EE910000}"/>
    <cellStyle name="Normal 4 4 2 3 2 2 4" xfId="36653" xr:uid="{00000000-0005-0000-0000-0000EF910000}"/>
    <cellStyle name="Normal 4 4 2 3 2 2 5" xfId="47459" xr:uid="{00000000-0005-0000-0000-0000F0910000}"/>
    <cellStyle name="Normal 4 4 2 3 2 3" xfId="8133" xr:uid="{00000000-0005-0000-0000-0000F1910000}"/>
    <cellStyle name="Normal 4 4 2 3 2 3 2" xfId="19052" xr:uid="{00000000-0005-0000-0000-0000F2910000}"/>
    <cellStyle name="Normal 4 4 2 3 2 3 2 2" xfId="36658" xr:uid="{00000000-0005-0000-0000-0000F3910000}"/>
    <cellStyle name="Normal 4 4 2 3 2 3 3" xfId="36657" xr:uid="{00000000-0005-0000-0000-0000F4910000}"/>
    <cellStyle name="Normal 4 4 2 3 2 3 4" xfId="51821" xr:uid="{00000000-0005-0000-0000-0000F5910000}"/>
    <cellStyle name="Normal 4 4 2 3 2 4" xfId="5952" xr:uid="{00000000-0005-0000-0000-0000F6910000}"/>
    <cellStyle name="Normal 4 4 2 3 2 4 2" xfId="16871" xr:uid="{00000000-0005-0000-0000-0000F7910000}"/>
    <cellStyle name="Normal 4 4 2 3 2 4 2 2" xfId="36660" xr:uid="{00000000-0005-0000-0000-0000F8910000}"/>
    <cellStyle name="Normal 4 4 2 3 2 4 3" xfId="36659" xr:uid="{00000000-0005-0000-0000-0000F9910000}"/>
    <cellStyle name="Normal 4 4 2 3 2 4 4" xfId="49640" xr:uid="{00000000-0005-0000-0000-0000FA910000}"/>
    <cellStyle name="Normal 4 4 2 3 2 5" xfId="12509" xr:uid="{00000000-0005-0000-0000-0000FB910000}"/>
    <cellStyle name="Normal 4 4 2 3 2 5 2" xfId="36661" xr:uid="{00000000-0005-0000-0000-0000FC910000}"/>
    <cellStyle name="Normal 4 4 2 3 2 6" xfId="36652" xr:uid="{00000000-0005-0000-0000-0000FD910000}"/>
    <cellStyle name="Normal 4 4 2 3 2 7" xfId="45278" xr:uid="{00000000-0005-0000-0000-0000FE910000}"/>
    <cellStyle name="Normal 4 4 2 3 3" xfId="2680" xr:uid="{00000000-0005-0000-0000-0000FF910000}"/>
    <cellStyle name="Normal 4 4 2 3 3 2" xfId="9223" xr:uid="{00000000-0005-0000-0000-000000920000}"/>
    <cellStyle name="Normal 4 4 2 3 3 2 2" xfId="20142" xr:uid="{00000000-0005-0000-0000-000001920000}"/>
    <cellStyle name="Normal 4 4 2 3 3 2 2 2" xfId="36664" xr:uid="{00000000-0005-0000-0000-000002920000}"/>
    <cellStyle name="Normal 4 4 2 3 3 2 3" xfId="36663" xr:uid="{00000000-0005-0000-0000-000003920000}"/>
    <cellStyle name="Normal 4 4 2 3 3 2 4" xfId="52911" xr:uid="{00000000-0005-0000-0000-000004920000}"/>
    <cellStyle name="Normal 4 4 2 3 3 3" xfId="13599" xr:uid="{00000000-0005-0000-0000-000005920000}"/>
    <cellStyle name="Normal 4 4 2 3 3 3 2" xfId="36665" xr:uid="{00000000-0005-0000-0000-000006920000}"/>
    <cellStyle name="Normal 4 4 2 3 3 4" xfId="36662" xr:uid="{00000000-0005-0000-0000-000007920000}"/>
    <cellStyle name="Normal 4 4 2 3 3 5" xfId="46368" xr:uid="{00000000-0005-0000-0000-000008920000}"/>
    <cellStyle name="Normal 4 4 2 3 4" xfId="7042" xr:uid="{00000000-0005-0000-0000-000009920000}"/>
    <cellStyle name="Normal 4 4 2 3 4 2" xfId="17961" xr:uid="{00000000-0005-0000-0000-00000A920000}"/>
    <cellStyle name="Normal 4 4 2 3 4 2 2" xfId="36667" xr:uid="{00000000-0005-0000-0000-00000B920000}"/>
    <cellStyle name="Normal 4 4 2 3 4 3" xfId="36666" xr:uid="{00000000-0005-0000-0000-00000C920000}"/>
    <cellStyle name="Normal 4 4 2 3 4 4" xfId="50730" xr:uid="{00000000-0005-0000-0000-00000D920000}"/>
    <cellStyle name="Normal 4 4 2 3 5" xfId="4861" xr:uid="{00000000-0005-0000-0000-00000E920000}"/>
    <cellStyle name="Normal 4 4 2 3 5 2" xfId="15780" xr:uid="{00000000-0005-0000-0000-00000F920000}"/>
    <cellStyle name="Normal 4 4 2 3 5 2 2" xfId="36669" xr:uid="{00000000-0005-0000-0000-000010920000}"/>
    <cellStyle name="Normal 4 4 2 3 5 3" xfId="36668" xr:uid="{00000000-0005-0000-0000-000011920000}"/>
    <cellStyle name="Normal 4 4 2 3 5 4" xfId="48549" xr:uid="{00000000-0005-0000-0000-000012920000}"/>
    <cellStyle name="Normal 4 4 2 3 6" xfId="11418" xr:uid="{00000000-0005-0000-0000-000013920000}"/>
    <cellStyle name="Normal 4 4 2 3 6 2" xfId="36670" xr:uid="{00000000-0005-0000-0000-000014920000}"/>
    <cellStyle name="Normal 4 4 2 3 7" xfId="36651" xr:uid="{00000000-0005-0000-0000-000015920000}"/>
    <cellStyle name="Normal 4 4 2 3 8" xfId="44187" xr:uid="{00000000-0005-0000-0000-000016920000}"/>
    <cellStyle name="Normal 4 4 2 4" xfId="675" xr:uid="{00000000-0005-0000-0000-000017920000}"/>
    <cellStyle name="Normal 4 4 2 4 2" xfId="1774" xr:uid="{00000000-0005-0000-0000-000018920000}"/>
    <cellStyle name="Normal 4 4 2 4 2 2" xfId="3957" xr:uid="{00000000-0005-0000-0000-000019920000}"/>
    <cellStyle name="Normal 4 4 2 4 2 2 2" xfId="10500" xr:uid="{00000000-0005-0000-0000-00001A920000}"/>
    <cellStyle name="Normal 4 4 2 4 2 2 2 2" xfId="21419" xr:uid="{00000000-0005-0000-0000-00001B920000}"/>
    <cellStyle name="Normal 4 4 2 4 2 2 2 2 2" xfId="36675" xr:uid="{00000000-0005-0000-0000-00001C920000}"/>
    <cellStyle name="Normal 4 4 2 4 2 2 2 3" xfId="36674" xr:uid="{00000000-0005-0000-0000-00001D920000}"/>
    <cellStyle name="Normal 4 4 2 4 2 2 2 4" xfId="54188" xr:uid="{00000000-0005-0000-0000-00001E920000}"/>
    <cellStyle name="Normal 4 4 2 4 2 2 3" xfId="14876" xr:uid="{00000000-0005-0000-0000-00001F920000}"/>
    <cellStyle name="Normal 4 4 2 4 2 2 3 2" xfId="36676" xr:uid="{00000000-0005-0000-0000-000020920000}"/>
    <cellStyle name="Normal 4 4 2 4 2 2 4" xfId="36673" xr:uid="{00000000-0005-0000-0000-000021920000}"/>
    <cellStyle name="Normal 4 4 2 4 2 2 5" xfId="47645" xr:uid="{00000000-0005-0000-0000-000022920000}"/>
    <cellStyle name="Normal 4 4 2 4 2 3" xfId="8319" xr:uid="{00000000-0005-0000-0000-000023920000}"/>
    <cellStyle name="Normal 4 4 2 4 2 3 2" xfId="19238" xr:uid="{00000000-0005-0000-0000-000024920000}"/>
    <cellStyle name="Normal 4 4 2 4 2 3 2 2" xfId="36678" xr:uid="{00000000-0005-0000-0000-000025920000}"/>
    <cellStyle name="Normal 4 4 2 4 2 3 3" xfId="36677" xr:uid="{00000000-0005-0000-0000-000026920000}"/>
    <cellStyle name="Normal 4 4 2 4 2 3 4" xfId="52007" xr:uid="{00000000-0005-0000-0000-000027920000}"/>
    <cellStyle name="Normal 4 4 2 4 2 4" xfId="6138" xr:uid="{00000000-0005-0000-0000-000028920000}"/>
    <cellStyle name="Normal 4 4 2 4 2 4 2" xfId="17057" xr:uid="{00000000-0005-0000-0000-000029920000}"/>
    <cellStyle name="Normal 4 4 2 4 2 4 2 2" xfId="36680" xr:uid="{00000000-0005-0000-0000-00002A920000}"/>
    <cellStyle name="Normal 4 4 2 4 2 4 3" xfId="36679" xr:uid="{00000000-0005-0000-0000-00002B920000}"/>
    <cellStyle name="Normal 4 4 2 4 2 4 4" xfId="49826" xr:uid="{00000000-0005-0000-0000-00002C920000}"/>
    <cellStyle name="Normal 4 4 2 4 2 5" xfId="12695" xr:uid="{00000000-0005-0000-0000-00002D920000}"/>
    <cellStyle name="Normal 4 4 2 4 2 5 2" xfId="36681" xr:uid="{00000000-0005-0000-0000-00002E920000}"/>
    <cellStyle name="Normal 4 4 2 4 2 6" xfId="36672" xr:uid="{00000000-0005-0000-0000-00002F920000}"/>
    <cellStyle name="Normal 4 4 2 4 2 7" xfId="45464" xr:uid="{00000000-0005-0000-0000-000030920000}"/>
    <cellStyle name="Normal 4 4 2 4 3" xfId="2866" xr:uid="{00000000-0005-0000-0000-000031920000}"/>
    <cellStyle name="Normal 4 4 2 4 3 2" xfId="9409" xr:uid="{00000000-0005-0000-0000-000032920000}"/>
    <cellStyle name="Normal 4 4 2 4 3 2 2" xfId="20328" xr:uid="{00000000-0005-0000-0000-000033920000}"/>
    <cellStyle name="Normal 4 4 2 4 3 2 2 2" xfId="36684" xr:uid="{00000000-0005-0000-0000-000034920000}"/>
    <cellStyle name="Normal 4 4 2 4 3 2 3" xfId="36683" xr:uid="{00000000-0005-0000-0000-000035920000}"/>
    <cellStyle name="Normal 4 4 2 4 3 2 4" xfId="53097" xr:uid="{00000000-0005-0000-0000-000036920000}"/>
    <cellStyle name="Normal 4 4 2 4 3 3" xfId="13785" xr:uid="{00000000-0005-0000-0000-000037920000}"/>
    <cellStyle name="Normal 4 4 2 4 3 3 2" xfId="36685" xr:uid="{00000000-0005-0000-0000-000038920000}"/>
    <cellStyle name="Normal 4 4 2 4 3 4" xfId="36682" xr:uid="{00000000-0005-0000-0000-000039920000}"/>
    <cellStyle name="Normal 4 4 2 4 3 5" xfId="46554" xr:uid="{00000000-0005-0000-0000-00003A920000}"/>
    <cellStyle name="Normal 4 4 2 4 4" xfId="7228" xr:uid="{00000000-0005-0000-0000-00003B920000}"/>
    <cellStyle name="Normal 4 4 2 4 4 2" xfId="18147" xr:uid="{00000000-0005-0000-0000-00003C920000}"/>
    <cellStyle name="Normal 4 4 2 4 4 2 2" xfId="36687" xr:uid="{00000000-0005-0000-0000-00003D920000}"/>
    <cellStyle name="Normal 4 4 2 4 4 3" xfId="36686" xr:uid="{00000000-0005-0000-0000-00003E920000}"/>
    <cellStyle name="Normal 4 4 2 4 4 4" xfId="50916" xr:uid="{00000000-0005-0000-0000-00003F920000}"/>
    <cellStyle name="Normal 4 4 2 4 5" xfId="5047" xr:uid="{00000000-0005-0000-0000-000040920000}"/>
    <cellStyle name="Normal 4 4 2 4 5 2" xfId="15966" xr:uid="{00000000-0005-0000-0000-000041920000}"/>
    <cellStyle name="Normal 4 4 2 4 5 2 2" xfId="36689" xr:uid="{00000000-0005-0000-0000-000042920000}"/>
    <cellStyle name="Normal 4 4 2 4 5 3" xfId="36688" xr:uid="{00000000-0005-0000-0000-000043920000}"/>
    <cellStyle name="Normal 4 4 2 4 5 4" xfId="48735" xr:uid="{00000000-0005-0000-0000-000044920000}"/>
    <cellStyle name="Normal 4 4 2 4 6" xfId="11604" xr:uid="{00000000-0005-0000-0000-000045920000}"/>
    <cellStyle name="Normal 4 4 2 4 6 2" xfId="36690" xr:uid="{00000000-0005-0000-0000-000046920000}"/>
    <cellStyle name="Normal 4 4 2 4 7" xfId="36671" xr:uid="{00000000-0005-0000-0000-000047920000}"/>
    <cellStyle name="Normal 4 4 2 4 8" xfId="44373" xr:uid="{00000000-0005-0000-0000-000048920000}"/>
    <cellStyle name="Normal 4 4 2 5" xfId="773" xr:uid="{00000000-0005-0000-0000-000049920000}"/>
    <cellStyle name="Normal 4 4 2 5 2" xfId="1872" xr:uid="{00000000-0005-0000-0000-00004A920000}"/>
    <cellStyle name="Normal 4 4 2 5 2 2" xfId="4055" xr:uid="{00000000-0005-0000-0000-00004B920000}"/>
    <cellStyle name="Normal 4 4 2 5 2 2 2" xfId="10598" xr:uid="{00000000-0005-0000-0000-00004C920000}"/>
    <cellStyle name="Normal 4 4 2 5 2 2 2 2" xfId="21517" xr:uid="{00000000-0005-0000-0000-00004D920000}"/>
    <cellStyle name="Normal 4 4 2 5 2 2 2 2 2" xfId="36695" xr:uid="{00000000-0005-0000-0000-00004E920000}"/>
    <cellStyle name="Normal 4 4 2 5 2 2 2 3" xfId="36694" xr:uid="{00000000-0005-0000-0000-00004F920000}"/>
    <cellStyle name="Normal 4 4 2 5 2 2 2 4" xfId="54286" xr:uid="{00000000-0005-0000-0000-000050920000}"/>
    <cellStyle name="Normal 4 4 2 5 2 2 3" xfId="14974" xr:uid="{00000000-0005-0000-0000-000051920000}"/>
    <cellStyle name="Normal 4 4 2 5 2 2 3 2" xfId="36696" xr:uid="{00000000-0005-0000-0000-000052920000}"/>
    <cellStyle name="Normal 4 4 2 5 2 2 4" xfId="36693" xr:uid="{00000000-0005-0000-0000-000053920000}"/>
    <cellStyle name="Normal 4 4 2 5 2 2 5" xfId="47743" xr:uid="{00000000-0005-0000-0000-000054920000}"/>
    <cellStyle name="Normal 4 4 2 5 2 3" xfId="8417" xr:uid="{00000000-0005-0000-0000-000055920000}"/>
    <cellStyle name="Normal 4 4 2 5 2 3 2" xfId="19336" xr:uid="{00000000-0005-0000-0000-000056920000}"/>
    <cellStyle name="Normal 4 4 2 5 2 3 2 2" xfId="36698" xr:uid="{00000000-0005-0000-0000-000057920000}"/>
    <cellStyle name="Normal 4 4 2 5 2 3 3" xfId="36697" xr:uid="{00000000-0005-0000-0000-000058920000}"/>
    <cellStyle name="Normal 4 4 2 5 2 3 4" xfId="52105" xr:uid="{00000000-0005-0000-0000-000059920000}"/>
    <cellStyle name="Normal 4 4 2 5 2 4" xfId="6236" xr:uid="{00000000-0005-0000-0000-00005A920000}"/>
    <cellStyle name="Normal 4 4 2 5 2 4 2" xfId="17155" xr:uid="{00000000-0005-0000-0000-00005B920000}"/>
    <cellStyle name="Normal 4 4 2 5 2 4 2 2" xfId="36700" xr:uid="{00000000-0005-0000-0000-00005C920000}"/>
    <cellStyle name="Normal 4 4 2 5 2 4 3" xfId="36699" xr:uid="{00000000-0005-0000-0000-00005D920000}"/>
    <cellStyle name="Normal 4 4 2 5 2 4 4" xfId="49924" xr:uid="{00000000-0005-0000-0000-00005E920000}"/>
    <cellStyle name="Normal 4 4 2 5 2 5" xfId="12793" xr:uid="{00000000-0005-0000-0000-00005F920000}"/>
    <cellStyle name="Normal 4 4 2 5 2 5 2" xfId="36701" xr:uid="{00000000-0005-0000-0000-000060920000}"/>
    <cellStyle name="Normal 4 4 2 5 2 6" xfId="36692" xr:uid="{00000000-0005-0000-0000-000061920000}"/>
    <cellStyle name="Normal 4 4 2 5 2 7" xfId="45562" xr:uid="{00000000-0005-0000-0000-000062920000}"/>
    <cellStyle name="Normal 4 4 2 5 3" xfId="2964" xr:uid="{00000000-0005-0000-0000-000063920000}"/>
    <cellStyle name="Normal 4 4 2 5 3 2" xfId="9507" xr:uid="{00000000-0005-0000-0000-000064920000}"/>
    <cellStyle name="Normal 4 4 2 5 3 2 2" xfId="20426" xr:uid="{00000000-0005-0000-0000-000065920000}"/>
    <cellStyle name="Normal 4 4 2 5 3 2 2 2" xfId="36704" xr:uid="{00000000-0005-0000-0000-000066920000}"/>
    <cellStyle name="Normal 4 4 2 5 3 2 3" xfId="36703" xr:uid="{00000000-0005-0000-0000-000067920000}"/>
    <cellStyle name="Normal 4 4 2 5 3 2 4" xfId="53195" xr:uid="{00000000-0005-0000-0000-000068920000}"/>
    <cellStyle name="Normal 4 4 2 5 3 3" xfId="13883" xr:uid="{00000000-0005-0000-0000-000069920000}"/>
    <cellStyle name="Normal 4 4 2 5 3 3 2" xfId="36705" xr:uid="{00000000-0005-0000-0000-00006A920000}"/>
    <cellStyle name="Normal 4 4 2 5 3 4" xfId="36702" xr:uid="{00000000-0005-0000-0000-00006B920000}"/>
    <cellStyle name="Normal 4 4 2 5 3 5" xfId="46652" xr:uid="{00000000-0005-0000-0000-00006C920000}"/>
    <cellStyle name="Normal 4 4 2 5 4" xfId="7326" xr:uid="{00000000-0005-0000-0000-00006D920000}"/>
    <cellStyle name="Normal 4 4 2 5 4 2" xfId="18245" xr:uid="{00000000-0005-0000-0000-00006E920000}"/>
    <cellStyle name="Normal 4 4 2 5 4 2 2" xfId="36707" xr:uid="{00000000-0005-0000-0000-00006F920000}"/>
    <cellStyle name="Normal 4 4 2 5 4 3" xfId="36706" xr:uid="{00000000-0005-0000-0000-000070920000}"/>
    <cellStyle name="Normal 4 4 2 5 4 4" xfId="51014" xr:uid="{00000000-0005-0000-0000-000071920000}"/>
    <cellStyle name="Normal 4 4 2 5 5" xfId="5145" xr:uid="{00000000-0005-0000-0000-000072920000}"/>
    <cellStyle name="Normal 4 4 2 5 5 2" xfId="16064" xr:uid="{00000000-0005-0000-0000-000073920000}"/>
    <cellStyle name="Normal 4 4 2 5 5 2 2" xfId="36709" xr:uid="{00000000-0005-0000-0000-000074920000}"/>
    <cellStyle name="Normal 4 4 2 5 5 3" xfId="36708" xr:uid="{00000000-0005-0000-0000-000075920000}"/>
    <cellStyle name="Normal 4 4 2 5 5 4" xfId="48833" xr:uid="{00000000-0005-0000-0000-000076920000}"/>
    <cellStyle name="Normal 4 4 2 5 6" xfId="11702" xr:uid="{00000000-0005-0000-0000-000077920000}"/>
    <cellStyle name="Normal 4 4 2 5 6 2" xfId="36710" xr:uid="{00000000-0005-0000-0000-000078920000}"/>
    <cellStyle name="Normal 4 4 2 5 7" xfId="36691" xr:uid="{00000000-0005-0000-0000-000079920000}"/>
    <cellStyle name="Normal 4 4 2 5 8" xfId="44471" xr:uid="{00000000-0005-0000-0000-00007A920000}"/>
    <cellStyle name="Normal 4 4 2 6" xfId="871" xr:uid="{00000000-0005-0000-0000-00007B920000}"/>
    <cellStyle name="Normal 4 4 2 6 2" xfId="1970" xr:uid="{00000000-0005-0000-0000-00007C920000}"/>
    <cellStyle name="Normal 4 4 2 6 2 2" xfId="4153" xr:uid="{00000000-0005-0000-0000-00007D920000}"/>
    <cellStyle name="Normal 4 4 2 6 2 2 2" xfId="10696" xr:uid="{00000000-0005-0000-0000-00007E920000}"/>
    <cellStyle name="Normal 4 4 2 6 2 2 2 2" xfId="21615" xr:uid="{00000000-0005-0000-0000-00007F920000}"/>
    <cellStyle name="Normal 4 4 2 6 2 2 2 2 2" xfId="36715" xr:uid="{00000000-0005-0000-0000-000080920000}"/>
    <cellStyle name="Normal 4 4 2 6 2 2 2 3" xfId="36714" xr:uid="{00000000-0005-0000-0000-000081920000}"/>
    <cellStyle name="Normal 4 4 2 6 2 2 2 4" xfId="54384" xr:uid="{00000000-0005-0000-0000-000082920000}"/>
    <cellStyle name="Normal 4 4 2 6 2 2 3" xfId="15072" xr:uid="{00000000-0005-0000-0000-000083920000}"/>
    <cellStyle name="Normal 4 4 2 6 2 2 3 2" xfId="36716" xr:uid="{00000000-0005-0000-0000-000084920000}"/>
    <cellStyle name="Normal 4 4 2 6 2 2 4" xfId="36713" xr:uid="{00000000-0005-0000-0000-000085920000}"/>
    <cellStyle name="Normal 4 4 2 6 2 2 5" xfId="47841" xr:uid="{00000000-0005-0000-0000-000086920000}"/>
    <cellStyle name="Normal 4 4 2 6 2 3" xfId="8515" xr:uid="{00000000-0005-0000-0000-000087920000}"/>
    <cellStyle name="Normal 4 4 2 6 2 3 2" xfId="19434" xr:uid="{00000000-0005-0000-0000-000088920000}"/>
    <cellStyle name="Normal 4 4 2 6 2 3 2 2" xfId="36718" xr:uid="{00000000-0005-0000-0000-000089920000}"/>
    <cellStyle name="Normal 4 4 2 6 2 3 3" xfId="36717" xr:uid="{00000000-0005-0000-0000-00008A920000}"/>
    <cellStyle name="Normal 4 4 2 6 2 3 4" xfId="52203" xr:uid="{00000000-0005-0000-0000-00008B920000}"/>
    <cellStyle name="Normal 4 4 2 6 2 4" xfId="6334" xr:uid="{00000000-0005-0000-0000-00008C920000}"/>
    <cellStyle name="Normal 4 4 2 6 2 4 2" xfId="17253" xr:uid="{00000000-0005-0000-0000-00008D920000}"/>
    <cellStyle name="Normal 4 4 2 6 2 4 2 2" xfId="36720" xr:uid="{00000000-0005-0000-0000-00008E920000}"/>
    <cellStyle name="Normal 4 4 2 6 2 4 3" xfId="36719" xr:uid="{00000000-0005-0000-0000-00008F920000}"/>
    <cellStyle name="Normal 4 4 2 6 2 4 4" xfId="50022" xr:uid="{00000000-0005-0000-0000-000090920000}"/>
    <cellStyle name="Normal 4 4 2 6 2 5" xfId="12891" xr:uid="{00000000-0005-0000-0000-000091920000}"/>
    <cellStyle name="Normal 4 4 2 6 2 5 2" xfId="36721" xr:uid="{00000000-0005-0000-0000-000092920000}"/>
    <cellStyle name="Normal 4 4 2 6 2 6" xfId="36712" xr:uid="{00000000-0005-0000-0000-000093920000}"/>
    <cellStyle name="Normal 4 4 2 6 2 7" xfId="45660" xr:uid="{00000000-0005-0000-0000-000094920000}"/>
    <cellStyle name="Normal 4 4 2 6 3" xfId="3062" xr:uid="{00000000-0005-0000-0000-000095920000}"/>
    <cellStyle name="Normal 4 4 2 6 3 2" xfId="9605" xr:uid="{00000000-0005-0000-0000-000096920000}"/>
    <cellStyle name="Normal 4 4 2 6 3 2 2" xfId="20524" xr:uid="{00000000-0005-0000-0000-000097920000}"/>
    <cellStyle name="Normal 4 4 2 6 3 2 2 2" xfId="36724" xr:uid="{00000000-0005-0000-0000-000098920000}"/>
    <cellStyle name="Normal 4 4 2 6 3 2 3" xfId="36723" xr:uid="{00000000-0005-0000-0000-000099920000}"/>
    <cellStyle name="Normal 4 4 2 6 3 2 4" xfId="53293" xr:uid="{00000000-0005-0000-0000-00009A920000}"/>
    <cellStyle name="Normal 4 4 2 6 3 3" xfId="13981" xr:uid="{00000000-0005-0000-0000-00009B920000}"/>
    <cellStyle name="Normal 4 4 2 6 3 3 2" xfId="36725" xr:uid="{00000000-0005-0000-0000-00009C920000}"/>
    <cellStyle name="Normal 4 4 2 6 3 4" xfId="36722" xr:uid="{00000000-0005-0000-0000-00009D920000}"/>
    <cellStyle name="Normal 4 4 2 6 3 5" xfId="46750" xr:uid="{00000000-0005-0000-0000-00009E920000}"/>
    <cellStyle name="Normal 4 4 2 6 4" xfId="7424" xr:uid="{00000000-0005-0000-0000-00009F920000}"/>
    <cellStyle name="Normal 4 4 2 6 4 2" xfId="18343" xr:uid="{00000000-0005-0000-0000-0000A0920000}"/>
    <cellStyle name="Normal 4 4 2 6 4 2 2" xfId="36727" xr:uid="{00000000-0005-0000-0000-0000A1920000}"/>
    <cellStyle name="Normal 4 4 2 6 4 3" xfId="36726" xr:uid="{00000000-0005-0000-0000-0000A2920000}"/>
    <cellStyle name="Normal 4 4 2 6 4 4" xfId="51112" xr:uid="{00000000-0005-0000-0000-0000A3920000}"/>
    <cellStyle name="Normal 4 4 2 6 5" xfId="5243" xr:uid="{00000000-0005-0000-0000-0000A4920000}"/>
    <cellStyle name="Normal 4 4 2 6 5 2" xfId="16162" xr:uid="{00000000-0005-0000-0000-0000A5920000}"/>
    <cellStyle name="Normal 4 4 2 6 5 2 2" xfId="36729" xr:uid="{00000000-0005-0000-0000-0000A6920000}"/>
    <cellStyle name="Normal 4 4 2 6 5 3" xfId="36728" xr:uid="{00000000-0005-0000-0000-0000A7920000}"/>
    <cellStyle name="Normal 4 4 2 6 5 4" xfId="48931" xr:uid="{00000000-0005-0000-0000-0000A8920000}"/>
    <cellStyle name="Normal 4 4 2 6 6" xfId="11800" xr:uid="{00000000-0005-0000-0000-0000A9920000}"/>
    <cellStyle name="Normal 4 4 2 6 6 2" xfId="36730" xr:uid="{00000000-0005-0000-0000-0000AA920000}"/>
    <cellStyle name="Normal 4 4 2 6 7" xfId="36711" xr:uid="{00000000-0005-0000-0000-0000AB920000}"/>
    <cellStyle name="Normal 4 4 2 6 8" xfId="44569" xr:uid="{00000000-0005-0000-0000-0000AC920000}"/>
    <cellStyle name="Normal 4 4 2 7" xfId="983" xr:uid="{00000000-0005-0000-0000-0000AD920000}"/>
    <cellStyle name="Normal 4 4 2 7 2" xfId="2081" xr:uid="{00000000-0005-0000-0000-0000AE920000}"/>
    <cellStyle name="Normal 4 4 2 7 2 2" xfId="4264" xr:uid="{00000000-0005-0000-0000-0000AF920000}"/>
    <cellStyle name="Normal 4 4 2 7 2 2 2" xfId="10807" xr:uid="{00000000-0005-0000-0000-0000B0920000}"/>
    <cellStyle name="Normal 4 4 2 7 2 2 2 2" xfId="21726" xr:uid="{00000000-0005-0000-0000-0000B1920000}"/>
    <cellStyle name="Normal 4 4 2 7 2 2 2 2 2" xfId="36735" xr:uid="{00000000-0005-0000-0000-0000B2920000}"/>
    <cellStyle name="Normal 4 4 2 7 2 2 2 3" xfId="36734" xr:uid="{00000000-0005-0000-0000-0000B3920000}"/>
    <cellStyle name="Normal 4 4 2 7 2 2 2 4" xfId="54495" xr:uid="{00000000-0005-0000-0000-0000B4920000}"/>
    <cellStyle name="Normal 4 4 2 7 2 2 3" xfId="15183" xr:uid="{00000000-0005-0000-0000-0000B5920000}"/>
    <cellStyle name="Normal 4 4 2 7 2 2 3 2" xfId="36736" xr:uid="{00000000-0005-0000-0000-0000B6920000}"/>
    <cellStyle name="Normal 4 4 2 7 2 2 4" xfId="36733" xr:uid="{00000000-0005-0000-0000-0000B7920000}"/>
    <cellStyle name="Normal 4 4 2 7 2 2 5" xfId="47952" xr:uid="{00000000-0005-0000-0000-0000B8920000}"/>
    <cellStyle name="Normal 4 4 2 7 2 3" xfId="8626" xr:uid="{00000000-0005-0000-0000-0000B9920000}"/>
    <cellStyle name="Normal 4 4 2 7 2 3 2" xfId="19545" xr:uid="{00000000-0005-0000-0000-0000BA920000}"/>
    <cellStyle name="Normal 4 4 2 7 2 3 2 2" xfId="36738" xr:uid="{00000000-0005-0000-0000-0000BB920000}"/>
    <cellStyle name="Normal 4 4 2 7 2 3 3" xfId="36737" xr:uid="{00000000-0005-0000-0000-0000BC920000}"/>
    <cellStyle name="Normal 4 4 2 7 2 3 4" xfId="52314" xr:uid="{00000000-0005-0000-0000-0000BD920000}"/>
    <cellStyle name="Normal 4 4 2 7 2 4" xfId="6445" xr:uid="{00000000-0005-0000-0000-0000BE920000}"/>
    <cellStyle name="Normal 4 4 2 7 2 4 2" xfId="17364" xr:uid="{00000000-0005-0000-0000-0000BF920000}"/>
    <cellStyle name="Normal 4 4 2 7 2 4 2 2" xfId="36740" xr:uid="{00000000-0005-0000-0000-0000C0920000}"/>
    <cellStyle name="Normal 4 4 2 7 2 4 3" xfId="36739" xr:uid="{00000000-0005-0000-0000-0000C1920000}"/>
    <cellStyle name="Normal 4 4 2 7 2 4 4" xfId="50133" xr:uid="{00000000-0005-0000-0000-0000C2920000}"/>
    <cellStyle name="Normal 4 4 2 7 2 5" xfId="13002" xr:uid="{00000000-0005-0000-0000-0000C3920000}"/>
    <cellStyle name="Normal 4 4 2 7 2 5 2" xfId="36741" xr:uid="{00000000-0005-0000-0000-0000C4920000}"/>
    <cellStyle name="Normal 4 4 2 7 2 6" xfId="36732" xr:uid="{00000000-0005-0000-0000-0000C5920000}"/>
    <cellStyle name="Normal 4 4 2 7 2 7" xfId="45771" xr:uid="{00000000-0005-0000-0000-0000C6920000}"/>
    <cellStyle name="Normal 4 4 2 7 3" xfId="3173" xr:uid="{00000000-0005-0000-0000-0000C7920000}"/>
    <cellStyle name="Normal 4 4 2 7 3 2" xfId="9716" xr:uid="{00000000-0005-0000-0000-0000C8920000}"/>
    <cellStyle name="Normal 4 4 2 7 3 2 2" xfId="20635" xr:uid="{00000000-0005-0000-0000-0000C9920000}"/>
    <cellStyle name="Normal 4 4 2 7 3 2 2 2" xfId="36744" xr:uid="{00000000-0005-0000-0000-0000CA920000}"/>
    <cellStyle name="Normal 4 4 2 7 3 2 3" xfId="36743" xr:uid="{00000000-0005-0000-0000-0000CB920000}"/>
    <cellStyle name="Normal 4 4 2 7 3 2 4" xfId="53404" xr:uid="{00000000-0005-0000-0000-0000CC920000}"/>
    <cellStyle name="Normal 4 4 2 7 3 3" xfId="14092" xr:uid="{00000000-0005-0000-0000-0000CD920000}"/>
    <cellStyle name="Normal 4 4 2 7 3 3 2" xfId="36745" xr:uid="{00000000-0005-0000-0000-0000CE920000}"/>
    <cellStyle name="Normal 4 4 2 7 3 4" xfId="36742" xr:uid="{00000000-0005-0000-0000-0000CF920000}"/>
    <cellStyle name="Normal 4 4 2 7 3 5" xfId="46861" xr:uid="{00000000-0005-0000-0000-0000D0920000}"/>
    <cellStyle name="Normal 4 4 2 7 4" xfId="7535" xr:uid="{00000000-0005-0000-0000-0000D1920000}"/>
    <cellStyle name="Normal 4 4 2 7 4 2" xfId="18454" xr:uid="{00000000-0005-0000-0000-0000D2920000}"/>
    <cellStyle name="Normal 4 4 2 7 4 2 2" xfId="36747" xr:uid="{00000000-0005-0000-0000-0000D3920000}"/>
    <cellStyle name="Normal 4 4 2 7 4 3" xfId="36746" xr:uid="{00000000-0005-0000-0000-0000D4920000}"/>
    <cellStyle name="Normal 4 4 2 7 4 4" xfId="51223" xr:uid="{00000000-0005-0000-0000-0000D5920000}"/>
    <cellStyle name="Normal 4 4 2 7 5" xfId="5354" xr:uid="{00000000-0005-0000-0000-0000D6920000}"/>
    <cellStyle name="Normal 4 4 2 7 5 2" xfId="16273" xr:uid="{00000000-0005-0000-0000-0000D7920000}"/>
    <cellStyle name="Normal 4 4 2 7 5 2 2" xfId="36749" xr:uid="{00000000-0005-0000-0000-0000D8920000}"/>
    <cellStyle name="Normal 4 4 2 7 5 3" xfId="36748" xr:uid="{00000000-0005-0000-0000-0000D9920000}"/>
    <cellStyle name="Normal 4 4 2 7 5 4" xfId="49042" xr:uid="{00000000-0005-0000-0000-0000DA920000}"/>
    <cellStyle name="Normal 4 4 2 7 6" xfId="11911" xr:uid="{00000000-0005-0000-0000-0000DB920000}"/>
    <cellStyle name="Normal 4 4 2 7 6 2" xfId="36750" xr:uid="{00000000-0005-0000-0000-0000DC920000}"/>
    <cellStyle name="Normal 4 4 2 7 7" xfId="36731" xr:uid="{00000000-0005-0000-0000-0000DD920000}"/>
    <cellStyle name="Normal 4 4 2 7 8" xfId="44680" xr:uid="{00000000-0005-0000-0000-0000DE920000}"/>
    <cellStyle name="Normal 4 4 2 8" xfId="1069" xr:uid="{00000000-0005-0000-0000-0000DF920000}"/>
    <cellStyle name="Normal 4 4 2 8 2" xfId="2167" xr:uid="{00000000-0005-0000-0000-0000E0920000}"/>
    <cellStyle name="Normal 4 4 2 8 2 2" xfId="4350" xr:uid="{00000000-0005-0000-0000-0000E1920000}"/>
    <cellStyle name="Normal 4 4 2 8 2 2 2" xfId="10893" xr:uid="{00000000-0005-0000-0000-0000E2920000}"/>
    <cellStyle name="Normal 4 4 2 8 2 2 2 2" xfId="21812" xr:uid="{00000000-0005-0000-0000-0000E3920000}"/>
    <cellStyle name="Normal 4 4 2 8 2 2 2 2 2" xfId="36755" xr:uid="{00000000-0005-0000-0000-0000E4920000}"/>
    <cellStyle name="Normal 4 4 2 8 2 2 2 3" xfId="36754" xr:uid="{00000000-0005-0000-0000-0000E5920000}"/>
    <cellStyle name="Normal 4 4 2 8 2 2 2 4" xfId="54581" xr:uid="{00000000-0005-0000-0000-0000E6920000}"/>
    <cellStyle name="Normal 4 4 2 8 2 2 3" xfId="15269" xr:uid="{00000000-0005-0000-0000-0000E7920000}"/>
    <cellStyle name="Normal 4 4 2 8 2 2 3 2" xfId="36756" xr:uid="{00000000-0005-0000-0000-0000E8920000}"/>
    <cellStyle name="Normal 4 4 2 8 2 2 4" xfId="36753" xr:uid="{00000000-0005-0000-0000-0000E9920000}"/>
    <cellStyle name="Normal 4 4 2 8 2 2 5" xfId="48038" xr:uid="{00000000-0005-0000-0000-0000EA920000}"/>
    <cellStyle name="Normal 4 4 2 8 2 3" xfId="8712" xr:uid="{00000000-0005-0000-0000-0000EB920000}"/>
    <cellStyle name="Normal 4 4 2 8 2 3 2" xfId="19631" xr:uid="{00000000-0005-0000-0000-0000EC920000}"/>
    <cellStyle name="Normal 4 4 2 8 2 3 2 2" xfId="36758" xr:uid="{00000000-0005-0000-0000-0000ED920000}"/>
    <cellStyle name="Normal 4 4 2 8 2 3 3" xfId="36757" xr:uid="{00000000-0005-0000-0000-0000EE920000}"/>
    <cellStyle name="Normal 4 4 2 8 2 3 4" xfId="52400" xr:uid="{00000000-0005-0000-0000-0000EF920000}"/>
    <cellStyle name="Normal 4 4 2 8 2 4" xfId="6531" xr:uid="{00000000-0005-0000-0000-0000F0920000}"/>
    <cellStyle name="Normal 4 4 2 8 2 4 2" xfId="17450" xr:uid="{00000000-0005-0000-0000-0000F1920000}"/>
    <cellStyle name="Normal 4 4 2 8 2 4 2 2" xfId="36760" xr:uid="{00000000-0005-0000-0000-0000F2920000}"/>
    <cellStyle name="Normal 4 4 2 8 2 4 3" xfId="36759" xr:uid="{00000000-0005-0000-0000-0000F3920000}"/>
    <cellStyle name="Normal 4 4 2 8 2 4 4" xfId="50219" xr:uid="{00000000-0005-0000-0000-0000F4920000}"/>
    <cellStyle name="Normal 4 4 2 8 2 5" xfId="13088" xr:uid="{00000000-0005-0000-0000-0000F5920000}"/>
    <cellStyle name="Normal 4 4 2 8 2 5 2" xfId="36761" xr:uid="{00000000-0005-0000-0000-0000F6920000}"/>
    <cellStyle name="Normal 4 4 2 8 2 6" xfId="36752" xr:uid="{00000000-0005-0000-0000-0000F7920000}"/>
    <cellStyle name="Normal 4 4 2 8 2 7" xfId="45857" xr:uid="{00000000-0005-0000-0000-0000F8920000}"/>
    <cellStyle name="Normal 4 4 2 8 3" xfId="3259" xr:uid="{00000000-0005-0000-0000-0000F9920000}"/>
    <cellStyle name="Normal 4 4 2 8 3 2" xfId="9802" xr:uid="{00000000-0005-0000-0000-0000FA920000}"/>
    <cellStyle name="Normal 4 4 2 8 3 2 2" xfId="20721" xr:uid="{00000000-0005-0000-0000-0000FB920000}"/>
    <cellStyle name="Normal 4 4 2 8 3 2 2 2" xfId="36764" xr:uid="{00000000-0005-0000-0000-0000FC920000}"/>
    <cellStyle name="Normal 4 4 2 8 3 2 3" xfId="36763" xr:uid="{00000000-0005-0000-0000-0000FD920000}"/>
    <cellStyle name="Normal 4 4 2 8 3 2 4" xfId="53490" xr:uid="{00000000-0005-0000-0000-0000FE920000}"/>
    <cellStyle name="Normal 4 4 2 8 3 3" xfId="14178" xr:uid="{00000000-0005-0000-0000-0000FF920000}"/>
    <cellStyle name="Normal 4 4 2 8 3 3 2" xfId="36765" xr:uid="{00000000-0005-0000-0000-000000930000}"/>
    <cellStyle name="Normal 4 4 2 8 3 4" xfId="36762" xr:uid="{00000000-0005-0000-0000-000001930000}"/>
    <cellStyle name="Normal 4 4 2 8 3 5" xfId="46947" xr:uid="{00000000-0005-0000-0000-000002930000}"/>
    <cellStyle name="Normal 4 4 2 8 4" xfId="7621" xr:uid="{00000000-0005-0000-0000-000003930000}"/>
    <cellStyle name="Normal 4 4 2 8 4 2" xfId="18540" xr:uid="{00000000-0005-0000-0000-000004930000}"/>
    <cellStyle name="Normal 4 4 2 8 4 2 2" xfId="36767" xr:uid="{00000000-0005-0000-0000-000005930000}"/>
    <cellStyle name="Normal 4 4 2 8 4 3" xfId="36766" xr:uid="{00000000-0005-0000-0000-000006930000}"/>
    <cellStyle name="Normal 4 4 2 8 4 4" xfId="51309" xr:uid="{00000000-0005-0000-0000-000007930000}"/>
    <cellStyle name="Normal 4 4 2 8 5" xfId="5440" xr:uid="{00000000-0005-0000-0000-000008930000}"/>
    <cellStyle name="Normal 4 4 2 8 5 2" xfId="16359" xr:uid="{00000000-0005-0000-0000-000009930000}"/>
    <cellStyle name="Normal 4 4 2 8 5 2 2" xfId="36769" xr:uid="{00000000-0005-0000-0000-00000A930000}"/>
    <cellStyle name="Normal 4 4 2 8 5 3" xfId="36768" xr:uid="{00000000-0005-0000-0000-00000B930000}"/>
    <cellStyle name="Normal 4 4 2 8 5 4" xfId="49128" xr:uid="{00000000-0005-0000-0000-00000C930000}"/>
    <cellStyle name="Normal 4 4 2 8 6" xfId="11997" xr:uid="{00000000-0005-0000-0000-00000D930000}"/>
    <cellStyle name="Normal 4 4 2 8 6 2" xfId="36770" xr:uid="{00000000-0005-0000-0000-00000E930000}"/>
    <cellStyle name="Normal 4 4 2 8 7" xfId="36751" xr:uid="{00000000-0005-0000-0000-00000F930000}"/>
    <cellStyle name="Normal 4 4 2 8 8" xfId="44766" xr:uid="{00000000-0005-0000-0000-000010930000}"/>
    <cellStyle name="Normal 4 4 2 9" xfId="1167" xr:uid="{00000000-0005-0000-0000-000011930000}"/>
    <cellStyle name="Normal 4 4 2 9 2" xfId="2265" xr:uid="{00000000-0005-0000-0000-000012930000}"/>
    <cellStyle name="Normal 4 4 2 9 2 2" xfId="4448" xr:uid="{00000000-0005-0000-0000-000013930000}"/>
    <cellStyle name="Normal 4 4 2 9 2 2 2" xfId="10991" xr:uid="{00000000-0005-0000-0000-000014930000}"/>
    <cellStyle name="Normal 4 4 2 9 2 2 2 2" xfId="21910" xr:uid="{00000000-0005-0000-0000-000015930000}"/>
    <cellStyle name="Normal 4 4 2 9 2 2 2 2 2" xfId="36775" xr:uid="{00000000-0005-0000-0000-000016930000}"/>
    <cellStyle name="Normal 4 4 2 9 2 2 2 3" xfId="36774" xr:uid="{00000000-0005-0000-0000-000017930000}"/>
    <cellStyle name="Normal 4 4 2 9 2 2 2 4" xfId="54679" xr:uid="{00000000-0005-0000-0000-000018930000}"/>
    <cellStyle name="Normal 4 4 2 9 2 2 3" xfId="15367" xr:uid="{00000000-0005-0000-0000-000019930000}"/>
    <cellStyle name="Normal 4 4 2 9 2 2 3 2" xfId="36776" xr:uid="{00000000-0005-0000-0000-00001A930000}"/>
    <cellStyle name="Normal 4 4 2 9 2 2 4" xfId="36773" xr:uid="{00000000-0005-0000-0000-00001B930000}"/>
    <cellStyle name="Normal 4 4 2 9 2 2 5" xfId="48136" xr:uid="{00000000-0005-0000-0000-00001C930000}"/>
    <cellStyle name="Normal 4 4 2 9 2 3" xfId="8810" xr:uid="{00000000-0005-0000-0000-00001D930000}"/>
    <cellStyle name="Normal 4 4 2 9 2 3 2" xfId="19729" xr:uid="{00000000-0005-0000-0000-00001E930000}"/>
    <cellStyle name="Normal 4 4 2 9 2 3 2 2" xfId="36778" xr:uid="{00000000-0005-0000-0000-00001F930000}"/>
    <cellStyle name="Normal 4 4 2 9 2 3 3" xfId="36777" xr:uid="{00000000-0005-0000-0000-000020930000}"/>
    <cellStyle name="Normal 4 4 2 9 2 3 4" xfId="52498" xr:uid="{00000000-0005-0000-0000-000021930000}"/>
    <cellStyle name="Normal 4 4 2 9 2 4" xfId="6629" xr:uid="{00000000-0005-0000-0000-000022930000}"/>
    <cellStyle name="Normal 4 4 2 9 2 4 2" xfId="17548" xr:uid="{00000000-0005-0000-0000-000023930000}"/>
    <cellStyle name="Normal 4 4 2 9 2 4 2 2" xfId="36780" xr:uid="{00000000-0005-0000-0000-000024930000}"/>
    <cellStyle name="Normal 4 4 2 9 2 4 3" xfId="36779" xr:uid="{00000000-0005-0000-0000-000025930000}"/>
    <cellStyle name="Normal 4 4 2 9 2 4 4" xfId="50317" xr:uid="{00000000-0005-0000-0000-000026930000}"/>
    <cellStyle name="Normal 4 4 2 9 2 5" xfId="13186" xr:uid="{00000000-0005-0000-0000-000027930000}"/>
    <cellStyle name="Normal 4 4 2 9 2 5 2" xfId="36781" xr:uid="{00000000-0005-0000-0000-000028930000}"/>
    <cellStyle name="Normal 4 4 2 9 2 6" xfId="36772" xr:uid="{00000000-0005-0000-0000-000029930000}"/>
    <cellStyle name="Normal 4 4 2 9 2 7" xfId="45955" xr:uid="{00000000-0005-0000-0000-00002A930000}"/>
    <cellStyle name="Normal 4 4 2 9 3" xfId="3357" xr:uid="{00000000-0005-0000-0000-00002B930000}"/>
    <cellStyle name="Normal 4 4 2 9 3 2" xfId="9900" xr:uid="{00000000-0005-0000-0000-00002C930000}"/>
    <cellStyle name="Normal 4 4 2 9 3 2 2" xfId="20819" xr:uid="{00000000-0005-0000-0000-00002D930000}"/>
    <cellStyle name="Normal 4 4 2 9 3 2 2 2" xfId="36784" xr:uid="{00000000-0005-0000-0000-00002E930000}"/>
    <cellStyle name="Normal 4 4 2 9 3 2 3" xfId="36783" xr:uid="{00000000-0005-0000-0000-00002F930000}"/>
    <cellStyle name="Normal 4 4 2 9 3 2 4" xfId="53588" xr:uid="{00000000-0005-0000-0000-000030930000}"/>
    <cellStyle name="Normal 4 4 2 9 3 3" xfId="14276" xr:uid="{00000000-0005-0000-0000-000031930000}"/>
    <cellStyle name="Normal 4 4 2 9 3 3 2" xfId="36785" xr:uid="{00000000-0005-0000-0000-000032930000}"/>
    <cellStyle name="Normal 4 4 2 9 3 4" xfId="36782" xr:uid="{00000000-0005-0000-0000-000033930000}"/>
    <cellStyle name="Normal 4 4 2 9 3 5" xfId="47045" xr:uid="{00000000-0005-0000-0000-000034930000}"/>
    <cellStyle name="Normal 4 4 2 9 4" xfId="7719" xr:uid="{00000000-0005-0000-0000-000035930000}"/>
    <cellStyle name="Normal 4 4 2 9 4 2" xfId="18638" xr:uid="{00000000-0005-0000-0000-000036930000}"/>
    <cellStyle name="Normal 4 4 2 9 4 2 2" xfId="36787" xr:uid="{00000000-0005-0000-0000-000037930000}"/>
    <cellStyle name="Normal 4 4 2 9 4 3" xfId="36786" xr:uid="{00000000-0005-0000-0000-000038930000}"/>
    <cellStyle name="Normal 4 4 2 9 4 4" xfId="51407" xr:uid="{00000000-0005-0000-0000-000039930000}"/>
    <cellStyle name="Normal 4 4 2 9 5" xfId="5538" xr:uid="{00000000-0005-0000-0000-00003A930000}"/>
    <cellStyle name="Normal 4 4 2 9 5 2" xfId="16457" xr:uid="{00000000-0005-0000-0000-00003B930000}"/>
    <cellStyle name="Normal 4 4 2 9 5 2 2" xfId="36789" xr:uid="{00000000-0005-0000-0000-00003C930000}"/>
    <cellStyle name="Normal 4 4 2 9 5 3" xfId="36788" xr:uid="{00000000-0005-0000-0000-00003D930000}"/>
    <cellStyle name="Normal 4 4 2 9 5 4" xfId="49226" xr:uid="{00000000-0005-0000-0000-00003E930000}"/>
    <cellStyle name="Normal 4 4 2 9 6" xfId="12095" xr:uid="{00000000-0005-0000-0000-00003F930000}"/>
    <cellStyle name="Normal 4 4 2 9 6 2" xfId="36790" xr:uid="{00000000-0005-0000-0000-000040930000}"/>
    <cellStyle name="Normal 4 4 2 9 7" xfId="36771" xr:uid="{00000000-0005-0000-0000-000041930000}"/>
    <cellStyle name="Normal 4 4 2 9 8" xfId="44864" xr:uid="{00000000-0005-0000-0000-000042930000}"/>
    <cellStyle name="Normal 4 4 3" xfId="286" xr:uid="{00000000-0005-0000-0000-000043930000}"/>
    <cellStyle name="Normal 4 4 3 2" xfId="552" xr:uid="{00000000-0005-0000-0000-000044930000}"/>
    <cellStyle name="Normal 4 4 3 2 2" xfId="1651" xr:uid="{00000000-0005-0000-0000-000045930000}"/>
    <cellStyle name="Normal 4 4 3 2 2 2" xfId="3834" xr:uid="{00000000-0005-0000-0000-000046930000}"/>
    <cellStyle name="Normal 4 4 3 2 2 2 2" xfId="10377" xr:uid="{00000000-0005-0000-0000-000047930000}"/>
    <cellStyle name="Normal 4 4 3 2 2 2 2 2" xfId="21296" xr:uid="{00000000-0005-0000-0000-000048930000}"/>
    <cellStyle name="Normal 4 4 3 2 2 2 2 2 2" xfId="36796" xr:uid="{00000000-0005-0000-0000-000049930000}"/>
    <cellStyle name="Normal 4 4 3 2 2 2 2 3" xfId="36795" xr:uid="{00000000-0005-0000-0000-00004A930000}"/>
    <cellStyle name="Normal 4 4 3 2 2 2 2 4" xfId="54065" xr:uid="{00000000-0005-0000-0000-00004B930000}"/>
    <cellStyle name="Normal 4 4 3 2 2 2 3" xfId="14753" xr:uid="{00000000-0005-0000-0000-00004C930000}"/>
    <cellStyle name="Normal 4 4 3 2 2 2 3 2" xfId="36797" xr:uid="{00000000-0005-0000-0000-00004D930000}"/>
    <cellStyle name="Normal 4 4 3 2 2 2 4" xfId="36794" xr:uid="{00000000-0005-0000-0000-00004E930000}"/>
    <cellStyle name="Normal 4 4 3 2 2 2 5" xfId="47522" xr:uid="{00000000-0005-0000-0000-00004F930000}"/>
    <cellStyle name="Normal 4 4 3 2 2 3" xfId="8196" xr:uid="{00000000-0005-0000-0000-000050930000}"/>
    <cellStyle name="Normal 4 4 3 2 2 3 2" xfId="19115" xr:uid="{00000000-0005-0000-0000-000051930000}"/>
    <cellStyle name="Normal 4 4 3 2 2 3 2 2" xfId="36799" xr:uid="{00000000-0005-0000-0000-000052930000}"/>
    <cellStyle name="Normal 4 4 3 2 2 3 3" xfId="36798" xr:uid="{00000000-0005-0000-0000-000053930000}"/>
    <cellStyle name="Normal 4 4 3 2 2 3 4" xfId="51884" xr:uid="{00000000-0005-0000-0000-000054930000}"/>
    <cellStyle name="Normal 4 4 3 2 2 4" xfId="6015" xr:uid="{00000000-0005-0000-0000-000055930000}"/>
    <cellStyle name="Normal 4 4 3 2 2 4 2" xfId="16934" xr:uid="{00000000-0005-0000-0000-000056930000}"/>
    <cellStyle name="Normal 4 4 3 2 2 4 2 2" xfId="36801" xr:uid="{00000000-0005-0000-0000-000057930000}"/>
    <cellStyle name="Normal 4 4 3 2 2 4 3" xfId="36800" xr:uid="{00000000-0005-0000-0000-000058930000}"/>
    <cellStyle name="Normal 4 4 3 2 2 4 4" xfId="49703" xr:uid="{00000000-0005-0000-0000-000059930000}"/>
    <cellStyle name="Normal 4 4 3 2 2 5" xfId="12572" xr:uid="{00000000-0005-0000-0000-00005A930000}"/>
    <cellStyle name="Normal 4 4 3 2 2 5 2" xfId="36802" xr:uid="{00000000-0005-0000-0000-00005B930000}"/>
    <cellStyle name="Normal 4 4 3 2 2 6" xfId="36793" xr:uid="{00000000-0005-0000-0000-00005C930000}"/>
    <cellStyle name="Normal 4 4 3 2 2 7" xfId="45341" xr:uid="{00000000-0005-0000-0000-00005D930000}"/>
    <cellStyle name="Normal 4 4 3 2 3" xfId="2743" xr:uid="{00000000-0005-0000-0000-00005E930000}"/>
    <cellStyle name="Normal 4 4 3 2 3 2" xfId="9286" xr:uid="{00000000-0005-0000-0000-00005F930000}"/>
    <cellStyle name="Normal 4 4 3 2 3 2 2" xfId="20205" xr:uid="{00000000-0005-0000-0000-000060930000}"/>
    <cellStyle name="Normal 4 4 3 2 3 2 2 2" xfId="36805" xr:uid="{00000000-0005-0000-0000-000061930000}"/>
    <cellStyle name="Normal 4 4 3 2 3 2 3" xfId="36804" xr:uid="{00000000-0005-0000-0000-000062930000}"/>
    <cellStyle name="Normal 4 4 3 2 3 2 4" xfId="52974" xr:uid="{00000000-0005-0000-0000-000063930000}"/>
    <cellStyle name="Normal 4 4 3 2 3 3" xfId="13662" xr:uid="{00000000-0005-0000-0000-000064930000}"/>
    <cellStyle name="Normal 4 4 3 2 3 3 2" xfId="36806" xr:uid="{00000000-0005-0000-0000-000065930000}"/>
    <cellStyle name="Normal 4 4 3 2 3 4" xfId="36803" xr:uid="{00000000-0005-0000-0000-000066930000}"/>
    <cellStyle name="Normal 4 4 3 2 3 5" xfId="46431" xr:uid="{00000000-0005-0000-0000-000067930000}"/>
    <cellStyle name="Normal 4 4 3 2 4" xfId="7105" xr:uid="{00000000-0005-0000-0000-000068930000}"/>
    <cellStyle name="Normal 4 4 3 2 4 2" xfId="18024" xr:uid="{00000000-0005-0000-0000-000069930000}"/>
    <cellStyle name="Normal 4 4 3 2 4 2 2" xfId="36808" xr:uid="{00000000-0005-0000-0000-00006A930000}"/>
    <cellStyle name="Normal 4 4 3 2 4 3" xfId="36807" xr:uid="{00000000-0005-0000-0000-00006B930000}"/>
    <cellStyle name="Normal 4 4 3 2 4 4" xfId="50793" xr:uid="{00000000-0005-0000-0000-00006C930000}"/>
    <cellStyle name="Normal 4 4 3 2 5" xfId="4924" xr:uid="{00000000-0005-0000-0000-00006D930000}"/>
    <cellStyle name="Normal 4 4 3 2 5 2" xfId="15843" xr:uid="{00000000-0005-0000-0000-00006E930000}"/>
    <cellStyle name="Normal 4 4 3 2 5 2 2" xfId="36810" xr:uid="{00000000-0005-0000-0000-00006F930000}"/>
    <cellStyle name="Normal 4 4 3 2 5 3" xfId="36809" xr:uid="{00000000-0005-0000-0000-000070930000}"/>
    <cellStyle name="Normal 4 4 3 2 5 4" xfId="48612" xr:uid="{00000000-0005-0000-0000-000071930000}"/>
    <cellStyle name="Normal 4 4 3 2 6" xfId="11481" xr:uid="{00000000-0005-0000-0000-000072930000}"/>
    <cellStyle name="Normal 4 4 3 2 6 2" xfId="36811" xr:uid="{00000000-0005-0000-0000-000073930000}"/>
    <cellStyle name="Normal 4 4 3 2 7" xfId="36792" xr:uid="{00000000-0005-0000-0000-000074930000}"/>
    <cellStyle name="Normal 4 4 3 2 8" xfId="44250" xr:uid="{00000000-0005-0000-0000-000075930000}"/>
    <cellStyle name="Normal 4 4 3 3" xfId="1453" xr:uid="{00000000-0005-0000-0000-000076930000}"/>
    <cellStyle name="Normal 4 4 3 3 2" xfId="3636" xr:uid="{00000000-0005-0000-0000-000077930000}"/>
    <cellStyle name="Normal 4 4 3 3 2 2" xfId="10179" xr:uid="{00000000-0005-0000-0000-000078930000}"/>
    <cellStyle name="Normal 4 4 3 3 2 2 2" xfId="21098" xr:uid="{00000000-0005-0000-0000-000079930000}"/>
    <cellStyle name="Normal 4 4 3 3 2 2 2 2" xfId="36815" xr:uid="{00000000-0005-0000-0000-00007A930000}"/>
    <cellStyle name="Normal 4 4 3 3 2 2 3" xfId="36814" xr:uid="{00000000-0005-0000-0000-00007B930000}"/>
    <cellStyle name="Normal 4 4 3 3 2 2 4" xfId="53867" xr:uid="{00000000-0005-0000-0000-00007C930000}"/>
    <cellStyle name="Normal 4 4 3 3 2 3" xfId="14555" xr:uid="{00000000-0005-0000-0000-00007D930000}"/>
    <cellStyle name="Normal 4 4 3 3 2 3 2" xfId="36816" xr:uid="{00000000-0005-0000-0000-00007E930000}"/>
    <cellStyle name="Normal 4 4 3 3 2 4" xfId="36813" xr:uid="{00000000-0005-0000-0000-00007F930000}"/>
    <cellStyle name="Normal 4 4 3 3 2 5" xfId="47324" xr:uid="{00000000-0005-0000-0000-000080930000}"/>
    <cellStyle name="Normal 4 4 3 3 3" xfId="7998" xr:uid="{00000000-0005-0000-0000-000081930000}"/>
    <cellStyle name="Normal 4 4 3 3 3 2" xfId="18917" xr:uid="{00000000-0005-0000-0000-000082930000}"/>
    <cellStyle name="Normal 4 4 3 3 3 2 2" xfId="36818" xr:uid="{00000000-0005-0000-0000-000083930000}"/>
    <cellStyle name="Normal 4 4 3 3 3 3" xfId="36817" xr:uid="{00000000-0005-0000-0000-000084930000}"/>
    <cellStyle name="Normal 4 4 3 3 3 4" xfId="51686" xr:uid="{00000000-0005-0000-0000-000085930000}"/>
    <cellStyle name="Normal 4 4 3 3 4" xfId="5817" xr:uid="{00000000-0005-0000-0000-000086930000}"/>
    <cellStyle name="Normal 4 4 3 3 4 2" xfId="16736" xr:uid="{00000000-0005-0000-0000-000087930000}"/>
    <cellStyle name="Normal 4 4 3 3 4 2 2" xfId="36820" xr:uid="{00000000-0005-0000-0000-000088930000}"/>
    <cellStyle name="Normal 4 4 3 3 4 3" xfId="36819" xr:uid="{00000000-0005-0000-0000-000089930000}"/>
    <cellStyle name="Normal 4 4 3 3 4 4" xfId="49505" xr:uid="{00000000-0005-0000-0000-00008A930000}"/>
    <cellStyle name="Normal 4 4 3 3 5" xfId="12374" xr:uid="{00000000-0005-0000-0000-00008B930000}"/>
    <cellStyle name="Normal 4 4 3 3 5 2" xfId="36821" xr:uid="{00000000-0005-0000-0000-00008C930000}"/>
    <cellStyle name="Normal 4 4 3 3 6" xfId="36812" xr:uid="{00000000-0005-0000-0000-00008D930000}"/>
    <cellStyle name="Normal 4 4 3 3 7" xfId="45143" xr:uid="{00000000-0005-0000-0000-00008E930000}"/>
    <cellStyle name="Normal 4 4 3 4" xfId="2545" xr:uid="{00000000-0005-0000-0000-00008F930000}"/>
    <cellStyle name="Normal 4 4 3 4 2" xfId="9088" xr:uid="{00000000-0005-0000-0000-000090930000}"/>
    <cellStyle name="Normal 4 4 3 4 2 2" xfId="20007" xr:uid="{00000000-0005-0000-0000-000091930000}"/>
    <cellStyle name="Normal 4 4 3 4 2 2 2" xfId="36824" xr:uid="{00000000-0005-0000-0000-000092930000}"/>
    <cellStyle name="Normal 4 4 3 4 2 3" xfId="36823" xr:uid="{00000000-0005-0000-0000-000093930000}"/>
    <cellStyle name="Normal 4 4 3 4 2 4" xfId="52776" xr:uid="{00000000-0005-0000-0000-000094930000}"/>
    <cellStyle name="Normal 4 4 3 4 3" xfId="13464" xr:uid="{00000000-0005-0000-0000-000095930000}"/>
    <cellStyle name="Normal 4 4 3 4 3 2" xfId="36825" xr:uid="{00000000-0005-0000-0000-000096930000}"/>
    <cellStyle name="Normal 4 4 3 4 4" xfId="36822" xr:uid="{00000000-0005-0000-0000-000097930000}"/>
    <cellStyle name="Normal 4 4 3 4 5" xfId="46233" xr:uid="{00000000-0005-0000-0000-000098930000}"/>
    <cellStyle name="Normal 4 4 3 5" xfId="6907" xr:uid="{00000000-0005-0000-0000-000099930000}"/>
    <cellStyle name="Normal 4 4 3 5 2" xfId="17826" xr:uid="{00000000-0005-0000-0000-00009A930000}"/>
    <cellStyle name="Normal 4 4 3 5 2 2" xfId="36827" xr:uid="{00000000-0005-0000-0000-00009B930000}"/>
    <cellStyle name="Normal 4 4 3 5 3" xfId="36826" xr:uid="{00000000-0005-0000-0000-00009C930000}"/>
    <cellStyle name="Normal 4 4 3 5 4" xfId="50595" xr:uid="{00000000-0005-0000-0000-00009D930000}"/>
    <cellStyle name="Normal 4 4 3 6" xfId="4726" xr:uid="{00000000-0005-0000-0000-00009E930000}"/>
    <cellStyle name="Normal 4 4 3 6 2" xfId="15645" xr:uid="{00000000-0005-0000-0000-00009F930000}"/>
    <cellStyle name="Normal 4 4 3 6 2 2" xfId="36829" xr:uid="{00000000-0005-0000-0000-0000A0930000}"/>
    <cellStyle name="Normal 4 4 3 6 3" xfId="36828" xr:uid="{00000000-0005-0000-0000-0000A1930000}"/>
    <cellStyle name="Normal 4 4 3 6 4" xfId="48414" xr:uid="{00000000-0005-0000-0000-0000A2930000}"/>
    <cellStyle name="Normal 4 4 3 7" xfId="11283" xr:uid="{00000000-0005-0000-0000-0000A3930000}"/>
    <cellStyle name="Normal 4 4 3 7 2" xfId="36830" xr:uid="{00000000-0005-0000-0000-0000A4930000}"/>
    <cellStyle name="Normal 4 4 3 8" xfId="36791" xr:uid="{00000000-0005-0000-0000-0000A5930000}"/>
    <cellStyle name="Normal 4 4 3 9" xfId="44052" xr:uid="{00000000-0005-0000-0000-0000A6930000}"/>
    <cellStyle name="Normal 4 4 4" xfId="452" xr:uid="{00000000-0005-0000-0000-0000A7930000}"/>
    <cellStyle name="Normal 4 4 4 2" xfId="1552" xr:uid="{00000000-0005-0000-0000-0000A8930000}"/>
    <cellStyle name="Normal 4 4 4 2 2" xfId="3735" xr:uid="{00000000-0005-0000-0000-0000A9930000}"/>
    <cellStyle name="Normal 4 4 4 2 2 2" xfId="10278" xr:uid="{00000000-0005-0000-0000-0000AA930000}"/>
    <cellStyle name="Normal 4 4 4 2 2 2 2" xfId="21197" xr:uid="{00000000-0005-0000-0000-0000AB930000}"/>
    <cellStyle name="Normal 4 4 4 2 2 2 2 2" xfId="36835" xr:uid="{00000000-0005-0000-0000-0000AC930000}"/>
    <cellStyle name="Normal 4 4 4 2 2 2 3" xfId="36834" xr:uid="{00000000-0005-0000-0000-0000AD930000}"/>
    <cellStyle name="Normal 4 4 4 2 2 2 4" xfId="53966" xr:uid="{00000000-0005-0000-0000-0000AE930000}"/>
    <cellStyle name="Normal 4 4 4 2 2 3" xfId="14654" xr:uid="{00000000-0005-0000-0000-0000AF930000}"/>
    <cellStyle name="Normal 4 4 4 2 2 3 2" xfId="36836" xr:uid="{00000000-0005-0000-0000-0000B0930000}"/>
    <cellStyle name="Normal 4 4 4 2 2 4" xfId="36833" xr:uid="{00000000-0005-0000-0000-0000B1930000}"/>
    <cellStyle name="Normal 4 4 4 2 2 5" xfId="47423" xr:uid="{00000000-0005-0000-0000-0000B2930000}"/>
    <cellStyle name="Normal 4 4 4 2 3" xfId="8097" xr:uid="{00000000-0005-0000-0000-0000B3930000}"/>
    <cellStyle name="Normal 4 4 4 2 3 2" xfId="19016" xr:uid="{00000000-0005-0000-0000-0000B4930000}"/>
    <cellStyle name="Normal 4 4 4 2 3 2 2" xfId="36838" xr:uid="{00000000-0005-0000-0000-0000B5930000}"/>
    <cellStyle name="Normal 4 4 4 2 3 3" xfId="36837" xr:uid="{00000000-0005-0000-0000-0000B6930000}"/>
    <cellStyle name="Normal 4 4 4 2 3 4" xfId="51785" xr:uid="{00000000-0005-0000-0000-0000B7930000}"/>
    <cellStyle name="Normal 4 4 4 2 4" xfId="5916" xr:uid="{00000000-0005-0000-0000-0000B8930000}"/>
    <cellStyle name="Normal 4 4 4 2 4 2" xfId="16835" xr:uid="{00000000-0005-0000-0000-0000B9930000}"/>
    <cellStyle name="Normal 4 4 4 2 4 2 2" xfId="36840" xr:uid="{00000000-0005-0000-0000-0000BA930000}"/>
    <cellStyle name="Normal 4 4 4 2 4 3" xfId="36839" xr:uid="{00000000-0005-0000-0000-0000BB930000}"/>
    <cellStyle name="Normal 4 4 4 2 4 4" xfId="49604" xr:uid="{00000000-0005-0000-0000-0000BC930000}"/>
    <cellStyle name="Normal 4 4 4 2 5" xfId="12473" xr:uid="{00000000-0005-0000-0000-0000BD930000}"/>
    <cellStyle name="Normal 4 4 4 2 5 2" xfId="36841" xr:uid="{00000000-0005-0000-0000-0000BE930000}"/>
    <cellStyle name="Normal 4 4 4 2 6" xfId="36832" xr:uid="{00000000-0005-0000-0000-0000BF930000}"/>
    <cellStyle name="Normal 4 4 4 2 7" xfId="45242" xr:uid="{00000000-0005-0000-0000-0000C0930000}"/>
    <cellStyle name="Normal 4 4 4 3" xfId="2644" xr:uid="{00000000-0005-0000-0000-0000C1930000}"/>
    <cellStyle name="Normal 4 4 4 3 2" xfId="9187" xr:uid="{00000000-0005-0000-0000-0000C2930000}"/>
    <cellStyle name="Normal 4 4 4 3 2 2" xfId="20106" xr:uid="{00000000-0005-0000-0000-0000C3930000}"/>
    <cellStyle name="Normal 4 4 4 3 2 2 2" xfId="36844" xr:uid="{00000000-0005-0000-0000-0000C4930000}"/>
    <cellStyle name="Normal 4 4 4 3 2 3" xfId="36843" xr:uid="{00000000-0005-0000-0000-0000C5930000}"/>
    <cellStyle name="Normal 4 4 4 3 2 4" xfId="52875" xr:uid="{00000000-0005-0000-0000-0000C6930000}"/>
    <cellStyle name="Normal 4 4 4 3 3" xfId="13563" xr:uid="{00000000-0005-0000-0000-0000C7930000}"/>
    <cellStyle name="Normal 4 4 4 3 3 2" xfId="36845" xr:uid="{00000000-0005-0000-0000-0000C8930000}"/>
    <cellStyle name="Normal 4 4 4 3 4" xfId="36842" xr:uid="{00000000-0005-0000-0000-0000C9930000}"/>
    <cellStyle name="Normal 4 4 4 3 5" xfId="46332" xr:uid="{00000000-0005-0000-0000-0000CA930000}"/>
    <cellStyle name="Normal 4 4 4 4" xfId="7006" xr:uid="{00000000-0005-0000-0000-0000CB930000}"/>
    <cellStyle name="Normal 4 4 4 4 2" xfId="17925" xr:uid="{00000000-0005-0000-0000-0000CC930000}"/>
    <cellStyle name="Normal 4 4 4 4 2 2" xfId="36847" xr:uid="{00000000-0005-0000-0000-0000CD930000}"/>
    <cellStyle name="Normal 4 4 4 4 3" xfId="36846" xr:uid="{00000000-0005-0000-0000-0000CE930000}"/>
    <cellStyle name="Normal 4 4 4 4 4" xfId="50694" xr:uid="{00000000-0005-0000-0000-0000CF930000}"/>
    <cellStyle name="Normal 4 4 4 5" xfId="4825" xr:uid="{00000000-0005-0000-0000-0000D0930000}"/>
    <cellStyle name="Normal 4 4 4 5 2" xfId="15744" xr:uid="{00000000-0005-0000-0000-0000D1930000}"/>
    <cellStyle name="Normal 4 4 4 5 2 2" xfId="36849" xr:uid="{00000000-0005-0000-0000-0000D2930000}"/>
    <cellStyle name="Normal 4 4 4 5 3" xfId="36848" xr:uid="{00000000-0005-0000-0000-0000D3930000}"/>
    <cellStyle name="Normal 4 4 4 5 4" xfId="48513" xr:uid="{00000000-0005-0000-0000-0000D4930000}"/>
    <cellStyle name="Normal 4 4 4 6" xfId="11382" xr:uid="{00000000-0005-0000-0000-0000D5930000}"/>
    <cellStyle name="Normal 4 4 4 6 2" xfId="36850" xr:uid="{00000000-0005-0000-0000-0000D6930000}"/>
    <cellStyle name="Normal 4 4 4 7" xfId="36831" xr:uid="{00000000-0005-0000-0000-0000D7930000}"/>
    <cellStyle name="Normal 4 4 4 8" xfId="44151" xr:uid="{00000000-0005-0000-0000-0000D8930000}"/>
    <cellStyle name="Normal 4 4 5" xfId="639" xr:uid="{00000000-0005-0000-0000-0000D9930000}"/>
    <cellStyle name="Normal 4 4 5 2" xfId="1738" xr:uid="{00000000-0005-0000-0000-0000DA930000}"/>
    <cellStyle name="Normal 4 4 5 2 2" xfId="3921" xr:uid="{00000000-0005-0000-0000-0000DB930000}"/>
    <cellStyle name="Normal 4 4 5 2 2 2" xfId="10464" xr:uid="{00000000-0005-0000-0000-0000DC930000}"/>
    <cellStyle name="Normal 4 4 5 2 2 2 2" xfId="21383" xr:uid="{00000000-0005-0000-0000-0000DD930000}"/>
    <cellStyle name="Normal 4 4 5 2 2 2 2 2" xfId="36855" xr:uid="{00000000-0005-0000-0000-0000DE930000}"/>
    <cellStyle name="Normal 4 4 5 2 2 2 3" xfId="36854" xr:uid="{00000000-0005-0000-0000-0000DF930000}"/>
    <cellStyle name="Normal 4 4 5 2 2 2 4" xfId="54152" xr:uid="{00000000-0005-0000-0000-0000E0930000}"/>
    <cellStyle name="Normal 4 4 5 2 2 3" xfId="14840" xr:uid="{00000000-0005-0000-0000-0000E1930000}"/>
    <cellStyle name="Normal 4 4 5 2 2 3 2" xfId="36856" xr:uid="{00000000-0005-0000-0000-0000E2930000}"/>
    <cellStyle name="Normal 4 4 5 2 2 4" xfId="36853" xr:uid="{00000000-0005-0000-0000-0000E3930000}"/>
    <cellStyle name="Normal 4 4 5 2 2 5" xfId="47609" xr:uid="{00000000-0005-0000-0000-0000E4930000}"/>
    <cellStyle name="Normal 4 4 5 2 3" xfId="8283" xr:uid="{00000000-0005-0000-0000-0000E5930000}"/>
    <cellStyle name="Normal 4 4 5 2 3 2" xfId="19202" xr:uid="{00000000-0005-0000-0000-0000E6930000}"/>
    <cellStyle name="Normal 4 4 5 2 3 2 2" xfId="36858" xr:uid="{00000000-0005-0000-0000-0000E7930000}"/>
    <cellStyle name="Normal 4 4 5 2 3 3" xfId="36857" xr:uid="{00000000-0005-0000-0000-0000E8930000}"/>
    <cellStyle name="Normal 4 4 5 2 3 4" xfId="51971" xr:uid="{00000000-0005-0000-0000-0000E9930000}"/>
    <cellStyle name="Normal 4 4 5 2 4" xfId="6102" xr:uid="{00000000-0005-0000-0000-0000EA930000}"/>
    <cellStyle name="Normal 4 4 5 2 4 2" xfId="17021" xr:uid="{00000000-0005-0000-0000-0000EB930000}"/>
    <cellStyle name="Normal 4 4 5 2 4 2 2" xfId="36860" xr:uid="{00000000-0005-0000-0000-0000EC930000}"/>
    <cellStyle name="Normal 4 4 5 2 4 3" xfId="36859" xr:uid="{00000000-0005-0000-0000-0000ED930000}"/>
    <cellStyle name="Normal 4 4 5 2 4 4" xfId="49790" xr:uid="{00000000-0005-0000-0000-0000EE930000}"/>
    <cellStyle name="Normal 4 4 5 2 5" xfId="12659" xr:uid="{00000000-0005-0000-0000-0000EF930000}"/>
    <cellStyle name="Normal 4 4 5 2 5 2" xfId="36861" xr:uid="{00000000-0005-0000-0000-0000F0930000}"/>
    <cellStyle name="Normal 4 4 5 2 6" xfId="36852" xr:uid="{00000000-0005-0000-0000-0000F1930000}"/>
    <cellStyle name="Normal 4 4 5 2 7" xfId="45428" xr:uid="{00000000-0005-0000-0000-0000F2930000}"/>
    <cellStyle name="Normal 4 4 5 3" xfId="2830" xr:uid="{00000000-0005-0000-0000-0000F3930000}"/>
    <cellStyle name="Normal 4 4 5 3 2" xfId="9373" xr:uid="{00000000-0005-0000-0000-0000F4930000}"/>
    <cellStyle name="Normal 4 4 5 3 2 2" xfId="20292" xr:uid="{00000000-0005-0000-0000-0000F5930000}"/>
    <cellStyle name="Normal 4 4 5 3 2 2 2" xfId="36864" xr:uid="{00000000-0005-0000-0000-0000F6930000}"/>
    <cellStyle name="Normal 4 4 5 3 2 3" xfId="36863" xr:uid="{00000000-0005-0000-0000-0000F7930000}"/>
    <cellStyle name="Normal 4 4 5 3 2 4" xfId="53061" xr:uid="{00000000-0005-0000-0000-0000F8930000}"/>
    <cellStyle name="Normal 4 4 5 3 3" xfId="13749" xr:uid="{00000000-0005-0000-0000-0000F9930000}"/>
    <cellStyle name="Normal 4 4 5 3 3 2" xfId="36865" xr:uid="{00000000-0005-0000-0000-0000FA930000}"/>
    <cellStyle name="Normal 4 4 5 3 4" xfId="36862" xr:uid="{00000000-0005-0000-0000-0000FB930000}"/>
    <cellStyle name="Normal 4 4 5 3 5" xfId="46518" xr:uid="{00000000-0005-0000-0000-0000FC930000}"/>
    <cellStyle name="Normal 4 4 5 4" xfId="7192" xr:uid="{00000000-0005-0000-0000-0000FD930000}"/>
    <cellStyle name="Normal 4 4 5 4 2" xfId="18111" xr:uid="{00000000-0005-0000-0000-0000FE930000}"/>
    <cellStyle name="Normal 4 4 5 4 2 2" xfId="36867" xr:uid="{00000000-0005-0000-0000-0000FF930000}"/>
    <cellStyle name="Normal 4 4 5 4 3" xfId="36866" xr:uid="{00000000-0005-0000-0000-000000940000}"/>
    <cellStyle name="Normal 4 4 5 4 4" xfId="50880" xr:uid="{00000000-0005-0000-0000-000001940000}"/>
    <cellStyle name="Normal 4 4 5 5" xfId="5011" xr:uid="{00000000-0005-0000-0000-000002940000}"/>
    <cellStyle name="Normal 4 4 5 5 2" xfId="15930" xr:uid="{00000000-0005-0000-0000-000003940000}"/>
    <cellStyle name="Normal 4 4 5 5 2 2" xfId="36869" xr:uid="{00000000-0005-0000-0000-000004940000}"/>
    <cellStyle name="Normal 4 4 5 5 3" xfId="36868" xr:uid="{00000000-0005-0000-0000-000005940000}"/>
    <cellStyle name="Normal 4 4 5 5 4" xfId="48699" xr:uid="{00000000-0005-0000-0000-000006940000}"/>
    <cellStyle name="Normal 4 4 5 6" xfId="11568" xr:uid="{00000000-0005-0000-0000-000007940000}"/>
    <cellStyle name="Normal 4 4 5 6 2" xfId="36870" xr:uid="{00000000-0005-0000-0000-000008940000}"/>
    <cellStyle name="Normal 4 4 5 7" xfId="36851" xr:uid="{00000000-0005-0000-0000-000009940000}"/>
    <cellStyle name="Normal 4 4 5 8" xfId="44337" xr:uid="{00000000-0005-0000-0000-00000A940000}"/>
    <cellStyle name="Normal 4 4 6" xfId="737" xr:uid="{00000000-0005-0000-0000-00000B940000}"/>
    <cellStyle name="Normal 4 4 6 2" xfId="1836" xr:uid="{00000000-0005-0000-0000-00000C940000}"/>
    <cellStyle name="Normal 4 4 6 2 2" xfId="4019" xr:uid="{00000000-0005-0000-0000-00000D940000}"/>
    <cellStyle name="Normal 4 4 6 2 2 2" xfId="10562" xr:uid="{00000000-0005-0000-0000-00000E940000}"/>
    <cellStyle name="Normal 4 4 6 2 2 2 2" xfId="21481" xr:uid="{00000000-0005-0000-0000-00000F940000}"/>
    <cellStyle name="Normal 4 4 6 2 2 2 2 2" xfId="36875" xr:uid="{00000000-0005-0000-0000-000010940000}"/>
    <cellStyle name="Normal 4 4 6 2 2 2 3" xfId="36874" xr:uid="{00000000-0005-0000-0000-000011940000}"/>
    <cellStyle name="Normal 4 4 6 2 2 2 4" xfId="54250" xr:uid="{00000000-0005-0000-0000-000012940000}"/>
    <cellStyle name="Normal 4 4 6 2 2 3" xfId="14938" xr:uid="{00000000-0005-0000-0000-000013940000}"/>
    <cellStyle name="Normal 4 4 6 2 2 3 2" xfId="36876" xr:uid="{00000000-0005-0000-0000-000014940000}"/>
    <cellStyle name="Normal 4 4 6 2 2 4" xfId="36873" xr:uid="{00000000-0005-0000-0000-000015940000}"/>
    <cellStyle name="Normal 4 4 6 2 2 5" xfId="47707" xr:uid="{00000000-0005-0000-0000-000016940000}"/>
    <cellStyle name="Normal 4 4 6 2 3" xfId="8381" xr:uid="{00000000-0005-0000-0000-000017940000}"/>
    <cellStyle name="Normal 4 4 6 2 3 2" xfId="19300" xr:uid="{00000000-0005-0000-0000-000018940000}"/>
    <cellStyle name="Normal 4 4 6 2 3 2 2" xfId="36878" xr:uid="{00000000-0005-0000-0000-000019940000}"/>
    <cellStyle name="Normal 4 4 6 2 3 3" xfId="36877" xr:uid="{00000000-0005-0000-0000-00001A940000}"/>
    <cellStyle name="Normal 4 4 6 2 3 4" xfId="52069" xr:uid="{00000000-0005-0000-0000-00001B940000}"/>
    <cellStyle name="Normal 4 4 6 2 4" xfId="6200" xr:uid="{00000000-0005-0000-0000-00001C940000}"/>
    <cellStyle name="Normal 4 4 6 2 4 2" xfId="17119" xr:uid="{00000000-0005-0000-0000-00001D940000}"/>
    <cellStyle name="Normal 4 4 6 2 4 2 2" xfId="36880" xr:uid="{00000000-0005-0000-0000-00001E940000}"/>
    <cellStyle name="Normal 4 4 6 2 4 3" xfId="36879" xr:uid="{00000000-0005-0000-0000-00001F940000}"/>
    <cellStyle name="Normal 4 4 6 2 4 4" xfId="49888" xr:uid="{00000000-0005-0000-0000-000020940000}"/>
    <cellStyle name="Normal 4 4 6 2 5" xfId="12757" xr:uid="{00000000-0005-0000-0000-000021940000}"/>
    <cellStyle name="Normal 4 4 6 2 5 2" xfId="36881" xr:uid="{00000000-0005-0000-0000-000022940000}"/>
    <cellStyle name="Normal 4 4 6 2 6" xfId="36872" xr:uid="{00000000-0005-0000-0000-000023940000}"/>
    <cellStyle name="Normal 4 4 6 2 7" xfId="45526" xr:uid="{00000000-0005-0000-0000-000024940000}"/>
    <cellStyle name="Normal 4 4 6 3" xfId="2928" xr:uid="{00000000-0005-0000-0000-000025940000}"/>
    <cellStyle name="Normal 4 4 6 3 2" xfId="9471" xr:uid="{00000000-0005-0000-0000-000026940000}"/>
    <cellStyle name="Normal 4 4 6 3 2 2" xfId="20390" xr:uid="{00000000-0005-0000-0000-000027940000}"/>
    <cellStyle name="Normal 4 4 6 3 2 2 2" xfId="36884" xr:uid="{00000000-0005-0000-0000-000028940000}"/>
    <cellStyle name="Normal 4 4 6 3 2 3" xfId="36883" xr:uid="{00000000-0005-0000-0000-000029940000}"/>
    <cellStyle name="Normal 4 4 6 3 2 4" xfId="53159" xr:uid="{00000000-0005-0000-0000-00002A940000}"/>
    <cellStyle name="Normal 4 4 6 3 3" xfId="13847" xr:uid="{00000000-0005-0000-0000-00002B940000}"/>
    <cellStyle name="Normal 4 4 6 3 3 2" xfId="36885" xr:uid="{00000000-0005-0000-0000-00002C940000}"/>
    <cellStyle name="Normal 4 4 6 3 4" xfId="36882" xr:uid="{00000000-0005-0000-0000-00002D940000}"/>
    <cellStyle name="Normal 4 4 6 3 5" xfId="46616" xr:uid="{00000000-0005-0000-0000-00002E940000}"/>
    <cellStyle name="Normal 4 4 6 4" xfId="7290" xr:uid="{00000000-0005-0000-0000-00002F940000}"/>
    <cellStyle name="Normal 4 4 6 4 2" xfId="18209" xr:uid="{00000000-0005-0000-0000-000030940000}"/>
    <cellStyle name="Normal 4 4 6 4 2 2" xfId="36887" xr:uid="{00000000-0005-0000-0000-000031940000}"/>
    <cellStyle name="Normal 4 4 6 4 3" xfId="36886" xr:uid="{00000000-0005-0000-0000-000032940000}"/>
    <cellStyle name="Normal 4 4 6 4 4" xfId="50978" xr:uid="{00000000-0005-0000-0000-000033940000}"/>
    <cellStyle name="Normal 4 4 6 5" xfId="5109" xr:uid="{00000000-0005-0000-0000-000034940000}"/>
    <cellStyle name="Normal 4 4 6 5 2" xfId="16028" xr:uid="{00000000-0005-0000-0000-000035940000}"/>
    <cellStyle name="Normal 4 4 6 5 2 2" xfId="36889" xr:uid="{00000000-0005-0000-0000-000036940000}"/>
    <cellStyle name="Normal 4 4 6 5 3" xfId="36888" xr:uid="{00000000-0005-0000-0000-000037940000}"/>
    <cellStyle name="Normal 4 4 6 5 4" xfId="48797" xr:uid="{00000000-0005-0000-0000-000038940000}"/>
    <cellStyle name="Normal 4 4 6 6" xfId="11666" xr:uid="{00000000-0005-0000-0000-000039940000}"/>
    <cellStyle name="Normal 4 4 6 6 2" xfId="36890" xr:uid="{00000000-0005-0000-0000-00003A940000}"/>
    <cellStyle name="Normal 4 4 6 7" xfId="36871" xr:uid="{00000000-0005-0000-0000-00003B940000}"/>
    <cellStyle name="Normal 4 4 6 8" xfId="44435" xr:uid="{00000000-0005-0000-0000-00003C940000}"/>
    <cellStyle name="Normal 4 4 7" xfId="835" xr:uid="{00000000-0005-0000-0000-00003D940000}"/>
    <cellStyle name="Normal 4 4 7 2" xfId="1934" xr:uid="{00000000-0005-0000-0000-00003E940000}"/>
    <cellStyle name="Normal 4 4 7 2 2" xfId="4117" xr:uid="{00000000-0005-0000-0000-00003F940000}"/>
    <cellStyle name="Normal 4 4 7 2 2 2" xfId="10660" xr:uid="{00000000-0005-0000-0000-000040940000}"/>
    <cellStyle name="Normal 4 4 7 2 2 2 2" xfId="21579" xr:uid="{00000000-0005-0000-0000-000041940000}"/>
    <cellStyle name="Normal 4 4 7 2 2 2 2 2" xfId="36895" xr:uid="{00000000-0005-0000-0000-000042940000}"/>
    <cellStyle name="Normal 4 4 7 2 2 2 3" xfId="36894" xr:uid="{00000000-0005-0000-0000-000043940000}"/>
    <cellStyle name="Normal 4 4 7 2 2 2 4" xfId="54348" xr:uid="{00000000-0005-0000-0000-000044940000}"/>
    <cellStyle name="Normal 4 4 7 2 2 3" xfId="15036" xr:uid="{00000000-0005-0000-0000-000045940000}"/>
    <cellStyle name="Normal 4 4 7 2 2 3 2" xfId="36896" xr:uid="{00000000-0005-0000-0000-000046940000}"/>
    <cellStyle name="Normal 4 4 7 2 2 4" xfId="36893" xr:uid="{00000000-0005-0000-0000-000047940000}"/>
    <cellStyle name="Normal 4 4 7 2 2 5" xfId="47805" xr:uid="{00000000-0005-0000-0000-000048940000}"/>
    <cellStyle name="Normal 4 4 7 2 3" xfId="8479" xr:uid="{00000000-0005-0000-0000-000049940000}"/>
    <cellStyle name="Normal 4 4 7 2 3 2" xfId="19398" xr:uid="{00000000-0005-0000-0000-00004A940000}"/>
    <cellStyle name="Normal 4 4 7 2 3 2 2" xfId="36898" xr:uid="{00000000-0005-0000-0000-00004B940000}"/>
    <cellStyle name="Normal 4 4 7 2 3 3" xfId="36897" xr:uid="{00000000-0005-0000-0000-00004C940000}"/>
    <cellStyle name="Normal 4 4 7 2 3 4" xfId="52167" xr:uid="{00000000-0005-0000-0000-00004D940000}"/>
    <cellStyle name="Normal 4 4 7 2 4" xfId="6298" xr:uid="{00000000-0005-0000-0000-00004E940000}"/>
    <cellStyle name="Normal 4 4 7 2 4 2" xfId="17217" xr:uid="{00000000-0005-0000-0000-00004F940000}"/>
    <cellStyle name="Normal 4 4 7 2 4 2 2" xfId="36900" xr:uid="{00000000-0005-0000-0000-000050940000}"/>
    <cellStyle name="Normal 4 4 7 2 4 3" xfId="36899" xr:uid="{00000000-0005-0000-0000-000051940000}"/>
    <cellStyle name="Normal 4 4 7 2 4 4" xfId="49986" xr:uid="{00000000-0005-0000-0000-000052940000}"/>
    <cellStyle name="Normal 4 4 7 2 5" xfId="12855" xr:uid="{00000000-0005-0000-0000-000053940000}"/>
    <cellStyle name="Normal 4 4 7 2 5 2" xfId="36901" xr:uid="{00000000-0005-0000-0000-000054940000}"/>
    <cellStyle name="Normal 4 4 7 2 6" xfId="36892" xr:uid="{00000000-0005-0000-0000-000055940000}"/>
    <cellStyle name="Normal 4 4 7 2 7" xfId="45624" xr:uid="{00000000-0005-0000-0000-000056940000}"/>
    <cellStyle name="Normal 4 4 7 3" xfId="3026" xr:uid="{00000000-0005-0000-0000-000057940000}"/>
    <cellStyle name="Normal 4 4 7 3 2" xfId="9569" xr:uid="{00000000-0005-0000-0000-000058940000}"/>
    <cellStyle name="Normal 4 4 7 3 2 2" xfId="20488" xr:uid="{00000000-0005-0000-0000-000059940000}"/>
    <cellStyle name="Normal 4 4 7 3 2 2 2" xfId="36904" xr:uid="{00000000-0005-0000-0000-00005A940000}"/>
    <cellStyle name="Normal 4 4 7 3 2 3" xfId="36903" xr:uid="{00000000-0005-0000-0000-00005B940000}"/>
    <cellStyle name="Normal 4 4 7 3 2 4" xfId="53257" xr:uid="{00000000-0005-0000-0000-00005C940000}"/>
    <cellStyle name="Normal 4 4 7 3 3" xfId="13945" xr:uid="{00000000-0005-0000-0000-00005D940000}"/>
    <cellStyle name="Normal 4 4 7 3 3 2" xfId="36905" xr:uid="{00000000-0005-0000-0000-00005E940000}"/>
    <cellStyle name="Normal 4 4 7 3 4" xfId="36902" xr:uid="{00000000-0005-0000-0000-00005F940000}"/>
    <cellStyle name="Normal 4 4 7 3 5" xfId="46714" xr:uid="{00000000-0005-0000-0000-000060940000}"/>
    <cellStyle name="Normal 4 4 7 4" xfId="7388" xr:uid="{00000000-0005-0000-0000-000061940000}"/>
    <cellStyle name="Normal 4 4 7 4 2" xfId="18307" xr:uid="{00000000-0005-0000-0000-000062940000}"/>
    <cellStyle name="Normal 4 4 7 4 2 2" xfId="36907" xr:uid="{00000000-0005-0000-0000-000063940000}"/>
    <cellStyle name="Normal 4 4 7 4 3" xfId="36906" xr:uid="{00000000-0005-0000-0000-000064940000}"/>
    <cellStyle name="Normal 4 4 7 4 4" xfId="51076" xr:uid="{00000000-0005-0000-0000-000065940000}"/>
    <cellStyle name="Normal 4 4 7 5" xfId="5207" xr:uid="{00000000-0005-0000-0000-000066940000}"/>
    <cellStyle name="Normal 4 4 7 5 2" xfId="16126" xr:uid="{00000000-0005-0000-0000-000067940000}"/>
    <cellStyle name="Normal 4 4 7 5 2 2" xfId="36909" xr:uid="{00000000-0005-0000-0000-000068940000}"/>
    <cellStyle name="Normal 4 4 7 5 3" xfId="36908" xr:uid="{00000000-0005-0000-0000-000069940000}"/>
    <cellStyle name="Normal 4 4 7 5 4" xfId="48895" xr:uid="{00000000-0005-0000-0000-00006A940000}"/>
    <cellStyle name="Normal 4 4 7 6" xfId="11764" xr:uid="{00000000-0005-0000-0000-00006B940000}"/>
    <cellStyle name="Normal 4 4 7 6 2" xfId="36910" xr:uid="{00000000-0005-0000-0000-00006C940000}"/>
    <cellStyle name="Normal 4 4 7 7" xfId="36891" xr:uid="{00000000-0005-0000-0000-00006D940000}"/>
    <cellStyle name="Normal 4 4 7 8" xfId="44533" xr:uid="{00000000-0005-0000-0000-00006E940000}"/>
    <cellStyle name="Normal 4 4 8" xfId="947" xr:uid="{00000000-0005-0000-0000-00006F940000}"/>
    <cellStyle name="Normal 4 4 8 2" xfId="2045" xr:uid="{00000000-0005-0000-0000-000070940000}"/>
    <cellStyle name="Normal 4 4 8 2 2" xfId="4228" xr:uid="{00000000-0005-0000-0000-000071940000}"/>
    <cellStyle name="Normal 4 4 8 2 2 2" xfId="10771" xr:uid="{00000000-0005-0000-0000-000072940000}"/>
    <cellStyle name="Normal 4 4 8 2 2 2 2" xfId="21690" xr:uid="{00000000-0005-0000-0000-000073940000}"/>
    <cellStyle name="Normal 4 4 8 2 2 2 2 2" xfId="36915" xr:uid="{00000000-0005-0000-0000-000074940000}"/>
    <cellStyle name="Normal 4 4 8 2 2 2 3" xfId="36914" xr:uid="{00000000-0005-0000-0000-000075940000}"/>
    <cellStyle name="Normal 4 4 8 2 2 2 4" xfId="54459" xr:uid="{00000000-0005-0000-0000-000076940000}"/>
    <cellStyle name="Normal 4 4 8 2 2 3" xfId="15147" xr:uid="{00000000-0005-0000-0000-000077940000}"/>
    <cellStyle name="Normal 4 4 8 2 2 3 2" xfId="36916" xr:uid="{00000000-0005-0000-0000-000078940000}"/>
    <cellStyle name="Normal 4 4 8 2 2 4" xfId="36913" xr:uid="{00000000-0005-0000-0000-000079940000}"/>
    <cellStyle name="Normal 4 4 8 2 2 5" xfId="47916" xr:uid="{00000000-0005-0000-0000-00007A940000}"/>
    <cellStyle name="Normal 4 4 8 2 3" xfId="8590" xr:uid="{00000000-0005-0000-0000-00007B940000}"/>
    <cellStyle name="Normal 4 4 8 2 3 2" xfId="19509" xr:uid="{00000000-0005-0000-0000-00007C940000}"/>
    <cellStyle name="Normal 4 4 8 2 3 2 2" xfId="36918" xr:uid="{00000000-0005-0000-0000-00007D940000}"/>
    <cellStyle name="Normal 4 4 8 2 3 3" xfId="36917" xr:uid="{00000000-0005-0000-0000-00007E940000}"/>
    <cellStyle name="Normal 4 4 8 2 3 4" xfId="52278" xr:uid="{00000000-0005-0000-0000-00007F940000}"/>
    <cellStyle name="Normal 4 4 8 2 4" xfId="6409" xr:uid="{00000000-0005-0000-0000-000080940000}"/>
    <cellStyle name="Normal 4 4 8 2 4 2" xfId="17328" xr:uid="{00000000-0005-0000-0000-000081940000}"/>
    <cellStyle name="Normal 4 4 8 2 4 2 2" xfId="36920" xr:uid="{00000000-0005-0000-0000-000082940000}"/>
    <cellStyle name="Normal 4 4 8 2 4 3" xfId="36919" xr:uid="{00000000-0005-0000-0000-000083940000}"/>
    <cellStyle name="Normal 4 4 8 2 4 4" xfId="50097" xr:uid="{00000000-0005-0000-0000-000084940000}"/>
    <cellStyle name="Normal 4 4 8 2 5" xfId="12966" xr:uid="{00000000-0005-0000-0000-000085940000}"/>
    <cellStyle name="Normal 4 4 8 2 5 2" xfId="36921" xr:uid="{00000000-0005-0000-0000-000086940000}"/>
    <cellStyle name="Normal 4 4 8 2 6" xfId="36912" xr:uid="{00000000-0005-0000-0000-000087940000}"/>
    <cellStyle name="Normal 4 4 8 2 7" xfId="45735" xr:uid="{00000000-0005-0000-0000-000088940000}"/>
    <cellStyle name="Normal 4 4 8 3" xfId="3137" xr:uid="{00000000-0005-0000-0000-000089940000}"/>
    <cellStyle name="Normal 4 4 8 3 2" xfId="9680" xr:uid="{00000000-0005-0000-0000-00008A940000}"/>
    <cellStyle name="Normal 4 4 8 3 2 2" xfId="20599" xr:uid="{00000000-0005-0000-0000-00008B940000}"/>
    <cellStyle name="Normal 4 4 8 3 2 2 2" xfId="36924" xr:uid="{00000000-0005-0000-0000-00008C940000}"/>
    <cellStyle name="Normal 4 4 8 3 2 3" xfId="36923" xr:uid="{00000000-0005-0000-0000-00008D940000}"/>
    <cellStyle name="Normal 4 4 8 3 2 4" xfId="53368" xr:uid="{00000000-0005-0000-0000-00008E940000}"/>
    <cellStyle name="Normal 4 4 8 3 3" xfId="14056" xr:uid="{00000000-0005-0000-0000-00008F940000}"/>
    <cellStyle name="Normal 4 4 8 3 3 2" xfId="36925" xr:uid="{00000000-0005-0000-0000-000090940000}"/>
    <cellStyle name="Normal 4 4 8 3 4" xfId="36922" xr:uid="{00000000-0005-0000-0000-000091940000}"/>
    <cellStyle name="Normal 4 4 8 3 5" xfId="46825" xr:uid="{00000000-0005-0000-0000-000092940000}"/>
    <cellStyle name="Normal 4 4 8 4" xfId="7499" xr:uid="{00000000-0005-0000-0000-000093940000}"/>
    <cellStyle name="Normal 4 4 8 4 2" xfId="18418" xr:uid="{00000000-0005-0000-0000-000094940000}"/>
    <cellStyle name="Normal 4 4 8 4 2 2" xfId="36927" xr:uid="{00000000-0005-0000-0000-000095940000}"/>
    <cellStyle name="Normal 4 4 8 4 3" xfId="36926" xr:uid="{00000000-0005-0000-0000-000096940000}"/>
    <cellStyle name="Normal 4 4 8 4 4" xfId="51187" xr:uid="{00000000-0005-0000-0000-000097940000}"/>
    <cellStyle name="Normal 4 4 8 5" xfId="5318" xr:uid="{00000000-0005-0000-0000-000098940000}"/>
    <cellStyle name="Normal 4 4 8 5 2" xfId="16237" xr:uid="{00000000-0005-0000-0000-000099940000}"/>
    <cellStyle name="Normal 4 4 8 5 2 2" xfId="36929" xr:uid="{00000000-0005-0000-0000-00009A940000}"/>
    <cellStyle name="Normal 4 4 8 5 3" xfId="36928" xr:uid="{00000000-0005-0000-0000-00009B940000}"/>
    <cellStyle name="Normal 4 4 8 5 4" xfId="49006" xr:uid="{00000000-0005-0000-0000-00009C940000}"/>
    <cellStyle name="Normal 4 4 8 6" xfId="11875" xr:uid="{00000000-0005-0000-0000-00009D940000}"/>
    <cellStyle name="Normal 4 4 8 6 2" xfId="36930" xr:uid="{00000000-0005-0000-0000-00009E940000}"/>
    <cellStyle name="Normal 4 4 8 7" xfId="36911" xr:uid="{00000000-0005-0000-0000-00009F940000}"/>
    <cellStyle name="Normal 4 4 8 8" xfId="44644" xr:uid="{00000000-0005-0000-0000-0000A0940000}"/>
    <cellStyle name="Normal 4 4 9" xfId="1033" xr:uid="{00000000-0005-0000-0000-0000A1940000}"/>
    <cellStyle name="Normal 4 4 9 2" xfId="2131" xr:uid="{00000000-0005-0000-0000-0000A2940000}"/>
    <cellStyle name="Normal 4 4 9 2 2" xfId="4314" xr:uid="{00000000-0005-0000-0000-0000A3940000}"/>
    <cellStyle name="Normal 4 4 9 2 2 2" xfId="10857" xr:uid="{00000000-0005-0000-0000-0000A4940000}"/>
    <cellStyle name="Normal 4 4 9 2 2 2 2" xfId="21776" xr:uid="{00000000-0005-0000-0000-0000A5940000}"/>
    <cellStyle name="Normal 4 4 9 2 2 2 2 2" xfId="36935" xr:uid="{00000000-0005-0000-0000-0000A6940000}"/>
    <cellStyle name="Normal 4 4 9 2 2 2 3" xfId="36934" xr:uid="{00000000-0005-0000-0000-0000A7940000}"/>
    <cellStyle name="Normal 4 4 9 2 2 2 4" xfId="54545" xr:uid="{00000000-0005-0000-0000-0000A8940000}"/>
    <cellStyle name="Normal 4 4 9 2 2 3" xfId="15233" xr:uid="{00000000-0005-0000-0000-0000A9940000}"/>
    <cellStyle name="Normal 4 4 9 2 2 3 2" xfId="36936" xr:uid="{00000000-0005-0000-0000-0000AA940000}"/>
    <cellStyle name="Normal 4 4 9 2 2 4" xfId="36933" xr:uid="{00000000-0005-0000-0000-0000AB940000}"/>
    <cellStyle name="Normal 4 4 9 2 2 5" xfId="48002" xr:uid="{00000000-0005-0000-0000-0000AC940000}"/>
    <cellStyle name="Normal 4 4 9 2 3" xfId="8676" xr:uid="{00000000-0005-0000-0000-0000AD940000}"/>
    <cellStyle name="Normal 4 4 9 2 3 2" xfId="19595" xr:uid="{00000000-0005-0000-0000-0000AE940000}"/>
    <cellStyle name="Normal 4 4 9 2 3 2 2" xfId="36938" xr:uid="{00000000-0005-0000-0000-0000AF940000}"/>
    <cellStyle name="Normal 4 4 9 2 3 3" xfId="36937" xr:uid="{00000000-0005-0000-0000-0000B0940000}"/>
    <cellStyle name="Normal 4 4 9 2 3 4" xfId="52364" xr:uid="{00000000-0005-0000-0000-0000B1940000}"/>
    <cellStyle name="Normal 4 4 9 2 4" xfId="6495" xr:uid="{00000000-0005-0000-0000-0000B2940000}"/>
    <cellStyle name="Normal 4 4 9 2 4 2" xfId="17414" xr:uid="{00000000-0005-0000-0000-0000B3940000}"/>
    <cellStyle name="Normal 4 4 9 2 4 2 2" xfId="36940" xr:uid="{00000000-0005-0000-0000-0000B4940000}"/>
    <cellStyle name="Normal 4 4 9 2 4 3" xfId="36939" xr:uid="{00000000-0005-0000-0000-0000B5940000}"/>
    <cellStyle name="Normal 4 4 9 2 4 4" xfId="50183" xr:uid="{00000000-0005-0000-0000-0000B6940000}"/>
    <cellStyle name="Normal 4 4 9 2 5" xfId="13052" xr:uid="{00000000-0005-0000-0000-0000B7940000}"/>
    <cellStyle name="Normal 4 4 9 2 5 2" xfId="36941" xr:uid="{00000000-0005-0000-0000-0000B8940000}"/>
    <cellStyle name="Normal 4 4 9 2 6" xfId="36932" xr:uid="{00000000-0005-0000-0000-0000B9940000}"/>
    <cellStyle name="Normal 4 4 9 2 7" xfId="45821" xr:uid="{00000000-0005-0000-0000-0000BA940000}"/>
    <cellStyle name="Normal 4 4 9 3" xfId="3223" xr:uid="{00000000-0005-0000-0000-0000BB940000}"/>
    <cellStyle name="Normal 4 4 9 3 2" xfId="9766" xr:uid="{00000000-0005-0000-0000-0000BC940000}"/>
    <cellStyle name="Normal 4 4 9 3 2 2" xfId="20685" xr:uid="{00000000-0005-0000-0000-0000BD940000}"/>
    <cellStyle name="Normal 4 4 9 3 2 2 2" xfId="36944" xr:uid="{00000000-0005-0000-0000-0000BE940000}"/>
    <cellStyle name="Normal 4 4 9 3 2 3" xfId="36943" xr:uid="{00000000-0005-0000-0000-0000BF940000}"/>
    <cellStyle name="Normal 4 4 9 3 2 4" xfId="53454" xr:uid="{00000000-0005-0000-0000-0000C0940000}"/>
    <cellStyle name="Normal 4 4 9 3 3" xfId="14142" xr:uid="{00000000-0005-0000-0000-0000C1940000}"/>
    <cellStyle name="Normal 4 4 9 3 3 2" xfId="36945" xr:uid="{00000000-0005-0000-0000-0000C2940000}"/>
    <cellStyle name="Normal 4 4 9 3 4" xfId="36942" xr:uid="{00000000-0005-0000-0000-0000C3940000}"/>
    <cellStyle name="Normal 4 4 9 3 5" xfId="46911" xr:uid="{00000000-0005-0000-0000-0000C4940000}"/>
    <cellStyle name="Normal 4 4 9 4" xfId="7585" xr:uid="{00000000-0005-0000-0000-0000C5940000}"/>
    <cellStyle name="Normal 4 4 9 4 2" xfId="18504" xr:uid="{00000000-0005-0000-0000-0000C6940000}"/>
    <cellStyle name="Normal 4 4 9 4 2 2" xfId="36947" xr:uid="{00000000-0005-0000-0000-0000C7940000}"/>
    <cellStyle name="Normal 4 4 9 4 3" xfId="36946" xr:uid="{00000000-0005-0000-0000-0000C8940000}"/>
    <cellStyle name="Normal 4 4 9 4 4" xfId="51273" xr:uid="{00000000-0005-0000-0000-0000C9940000}"/>
    <cellStyle name="Normal 4 4 9 5" xfId="5404" xr:uid="{00000000-0005-0000-0000-0000CA940000}"/>
    <cellStyle name="Normal 4 4 9 5 2" xfId="16323" xr:uid="{00000000-0005-0000-0000-0000CB940000}"/>
    <cellStyle name="Normal 4 4 9 5 2 2" xfId="36949" xr:uid="{00000000-0005-0000-0000-0000CC940000}"/>
    <cellStyle name="Normal 4 4 9 5 3" xfId="36948" xr:uid="{00000000-0005-0000-0000-0000CD940000}"/>
    <cellStyle name="Normal 4 4 9 5 4" xfId="49092" xr:uid="{00000000-0005-0000-0000-0000CE940000}"/>
    <cellStyle name="Normal 4 4 9 6" xfId="11961" xr:uid="{00000000-0005-0000-0000-0000CF940000}"/>
    <cellStyle name="Normal 4 4 9 6 2" xfId="36950" xr:uid="{00000000-0005-0000-0000-0000D0940000}"/>
    <cellStyle name="Normal 4 4 9 7" xfId="36931" xr:uid="{00000000-0005-0000-0000-0000D1940000}"/>
    <cellStyle name="Normal 4 4 9 8" xfId="44730" xr:uid="{00000000-0005-0000-0000-0000D2940000}"/>
    <cellStyle name="Normal 4 5" xfId="134" xr:uid="{00000000-0005-0000-0000-0000D3940000}"/>
    <cellStyle name="Normal 4 5 10" xfId="1250" xr:uid="{00000000-0005-0000-0000-0000D4940000}"/>
    <cellStyle name="Normal 4 5 10 2" xfId="2348" xr:uid="{00000000-0005-0000-0000-0000D5940000}"/>
    <cellStyle name="Normal 4 5 10 2 2" xfId="4529" xr:uid="{00000000-0005-0000-0000-0000D6940000}"/>
    <cellStyle name="Normal 4 5 10 2 2 2" xfId="11072" xr:uid="{00000000-0005-0000-0000-0000D7940000}"/>
    <cellStyle name="Normal 4 5 10 2 2 2 2" xfId="21991" xr:uid="{00000000-0005-0000-0000-0000D8940000}"/>
    <cellStyle name="Normal 4 5 10 2 2 2 2 2" xfId="36956" xr:uid="{00000000-0005-0000-0000-0000D9940000}"/>
    <cellStyle name="Normal 4 5 10 2 2 2 3" xfId="36955" xr:uid="{00000000-0005-0000-0000-0000DA940000}"/>
    <cellStyle name="Normal 4 5 10 2 2 2 4" xfId="54760" xr:uid="{00000000-0005-0000-0000-0000DB940000}"/>
    <cellStyle name="Normal 4 5 10 2 2 3" xfId="15448" xr:uid="{00000000-0005-0000-0000-0000DC940000}"/>
    <cellStyle name="Normal 4 5 10 2 2 3 2" xfId="36957" xr:uid="{00000000-0005-0000-0000-0000DD940000}"/>
    <cellStyle name="Normal 4 5 10 2 2 4" xfId="36954" xr:uid="{00000000-0005-0000-0000-0000DE940000}"/>
    <cellStyle name="Normal 4 5 10 2 2 5" xfId="48217" xr:uid="{00000000-0005-0000-0000-0000DF940000}"/>
    <cellStyle name="Normal 4 5 10 2 3" xfId="8891" xr:uid="{00000000-0005-0000-0000-0000E0940000}"/>
    <cellStyle name="Normal 4 5 10 2 3 2" xfId="19810" xr:uid="{00000000-0005-0000-0000-0000E1940000}"/>
    <cellStyle name="Normal 4 5 10 2 3 2 2" xfId="36959" xr:uid="{00000000-0005-0000-0000-0000E2940000}"/>
    <cellStyle name="Normal 4 5 10 2 3 3" xfId="36958" xr:uid="{00000000-0005-0000-0000-0000E3940000}"/>
    <cellStyle name="Normal 4 5 10 2 3 4" xfId="52579" xr:uid="{00000000-0005-0000-0000-0000E4940000}"/>
    <cellStyle name="Normal 4 5 10 2 4" xfId="6710" xr:uid="{00000000-0005-0000-0000-0000E5940000}"/>
    <cellStyle name="Normal 4 5 10 2 4 2" xfId="17629" xr:uid="{00000000-0005-0000-0000-0000E6940000}"/>
    <cellStyle name="Normal 4 5 10 2 4 2 2" xfId="36961" xr:uid="{00000000-0005-0000-0000-0000E7940000}"/>
    <cellStyle name="Normal 4 5 10 2 4 3" xfId="36960" xr:uid="{00000000-0005-0000-0000-0000E8940000}"/>
    <cellStyle name="Normal 4 5 10 2 4 4" xfId="50398" xr:uid="{00000000-0005-0000-0000-0000E9940000}"/>
    <cellStyle name="Normal 4 5 10 2 5" xfId="13267" xr:uid="{00000000-0005-0000-0000-0000EA940000}"/>
    <cellStyle name="Normal 4 5 10 2 5 2" xfId="36962" xr:uid="{00000000-0005-0000-0000-0000EB940000}"/>
    <cellStyle name="Normal 4 5 10 2 6" xfId="36953" xr:uid="{00000000-0005-0000-0000-0000EC940000}"/>
    <cellStyle name="Normal 4 5 10 2 7" xfId="46036" xr:uid="{00000000-0005-0000-0000-0000ED940000}"/>
    <cellStyle name="Normal 4 5 10 3" xfId="3438" xr:uid="{00000000-0005-0000-0000-0000EE940000}"/>
    <cellStyle name="Normal 4 5 10 3 2" xfId="9981" xr:uid="{00000000-0005-0000-0000-0000EF940000}"/>
    <cellStyle name="Normal 4 5 10 3 2 2" xfId="20900" xr:uid="{00000000-0005-0000-0000-0000F0940000}"/>
    <cellStyle name="Normal 4 5 10 3 2 2 2" xfId="36965" xr:uid="{00000000-0005-0000-0000-0000F1940000}"/>
    <cellStyle name="Normal 4 5 10 3 2 3" xfId="36964" xr:uid="{00000000-0005-0000-0000-0000F2940000}"/>
    <cellStyle name="Normal 4 5 10 3 2 4" xfId="53669" xr:uid="{00000000-0005-0000-0000-0000F3940000}"/>
    <cellStyle name="Normal 4 5 10 3 3" xfId="14357" xr:uid="{00000000-0005-0000-0000-0000F4940000}"/>
    <cellStyle name="Normal 4 5 10 3 3 2" xfId="36966" xr:uid="{00000000-0005-0000-0000-0000F5940000}"/>
    <cellStyle name="Normal 4 5 10 3 4" xfId="36963" xr:uid="{00000000-0005-0000-0000-0000F6940000}"/>
    <cellStyle name="Normal 4 5 10 3 5" xfId="47126" xr:uid="{00000000-0005-0000-0000-0000F7940000}"/>
    <cellStyle name="Normal 4 5 10 4" xfId="7800" xr:uid="{00000000-0005-0000-0000-0000F8940000}"/>
    <cellStyle name="Normal 4 5 10 4 2" xfId="18719" xr:uid="{00000000-0005-0000-0000-0000F9940000}"/>
    <cellStyle name="Normal 4 5 10 4 2 2" xfId="36968" xr:uid="{00000000-0005-0000-0000-0000FA940000}"/>
    <cellStyle name="Normal 4 5 10 4 3" xfId="36967" xr:uid="{00000000-0005-0000-0000-0000FB940000}"/>
    <cellStyle name="Normal 4 5 10 4 4" xfId="51488" xr:uid="{00000000-0005-0000-0000-0000FC940000}"/>
    <cellStyle name="Normal 4 5 10 5" xfId="5619" xr:uid="{00000000-0005-0000-0000-0000FD940000}"/>
    <cellStyle name="Normal 4 5 10 5 2" xfId="16538" xr:uid="{00000000-0005-0000-0000-0000FE940000}"/>
    <cellStyle name="Normal 4 5 10 5 2 2" xfId="36970" xr:uid="{00000000-0005-0000-0000-0000FF940000}"/>
    <cellStyle name="Normal 4 5 10 5 3" xfId="36969" xr:uid="{00000000-0005-0000-0000-000000950000}"/>
    <cellStyle name="Normal 4 5 10 5 4" xfId="49307" xr:uid="{00000000-0005-0000-0000-000001950000}"/>
    <cellStyle name="Normal 4 5 10 6" xfId="12176" xr:uid="{00000000-0005-0000-0000-000002950000}"/>
    <cellStyle name="Normal 4 5 10 6 2" xfId="36971" xr:uid="{00000000-0005-0000-0000-000003950000}"/>
    <cellStyle name="Normal 4 5 10 7" xfId="36952" xr:uid="{00000000-0005-0000-0000-000004950000}"/>
    <cellStyle name="Normal 4 5 10 8" xfId="44945" xr:uid="{00000000-0005-0000-0000-000005950000}"/>
    <cellStyle name="Normal 4 5 11" xfId="1369" xr:uid="{00000000-0005-0000-0000-000006950000}"/>
    <cellStyle name="Normal 4 5 11 2" xfId="3552" xr:uid="{00000000-0005-0000-0000-000007950000}"/>
    <cellStyle name="Normal 4 5 11 2 2" xfId="10095" xr:uid="{00000000-0005-0000-0000-000008950000}"/>
    <cellStyle name="Normal 4 5 11 2 2 2" xfId="21014" xr:uid="{00000000-0005-0000-0000-000009950000}"/>
    <cellStyle name="Normal 4 5 11 2 2 2 2" xfId="36975" xr:uid="{00000000-0005-0000-0000-00000A950000}"/>
    <cellStyle name="Normal 4 5 11 2 2 3" xfId="36974" xr:uid="{00000000-0005-0000-0000-00000B950000}"/>
    <cellStyle name="Normal 4 5 11 2 2 4" xfId="53783" xr:uid="{00000000-0005-0000-0000-00000C950000}"/>
    <cellStyle name="Normal 4 5 11 2 3" xfId="14471" xr:uid="{00000000-0005-0000-0000-00000D950000}"/>
    <cellStyle name="Normal 4 5 11 2 3 2" xfId="36976" xr:uid="{00000000-0005-0000-0000-00000E950000}"/>
    <cellStyle name="Normal 4 5 11 2 4" xfId="36973" xr:uid="{00000000-0005-0000-0000-00000F950000}"/>
    <cellStyle name="Normal 4 5 11 2 5" xfId="47240" xr:uid="{00000000-0005-0000-0000-000010950000}"/>
    <cellStyle name="Normal 4 5 11 3" xfId="7914" xr:uid="{00000000-0005-0000-0000-000011950000}"/>
    <cellStyle name="Normal 4 5 11 3 2" xfId="18833" xr:uid="{00000000-0005-0000-0000-000012950000}"/>
    <cellStyle name="Normal 4 5 11 3 2 2" xfId="36978" xr:uid="{00000000-0005-0000-0000-000013950000}"/>
    <cellStyle name="Normal 4 5 11 3 3" xfId="36977" xr:uid="{00000000-0005-0000-0000-000014950000}"/>
    <cellStyle name="Normal 4 5 11 3 4" xfId="51602" xr:uid="{00000000-0005-0000-0000-000015950000}"/>
    <cellStyle name="Normal 4 5 11 4" xfId="5733" xr:uid="{00000000-0005-0000-0000-000016950000}"/>
    <cellStyle name="Normal 4 5 11 4 2" xfId="16652" xr:uid="{00000000-0005-0000-0000-000017950000}"/>
    <cellStyle name="Normal 4 5 11 4 2 2" xfId="36980" xr:uid="{00000000-0005-0000-0000-000018950000}"/>
    <cellStyle name="Normal 4 5 11 4 3" xfId="36979" xr:uid="{00000000-0005-0000-0000-000019950000}"/>
    <cellStyle name="Normal 4 5 11 4 4" xfId="49421" xr:uid="{00000000-0005-0000-0000-00001A950000}"/>
    <cellStyle name="Normal 4 5 11 5" xfId="12290" xr:uid="{00000000-0005-0000-0000-00001B950000}"/>
    <cellStyle name="Normal 4 5 11 5 2" xfId="36981" xr:uid="{00000000-0005-0000-0000-00001C950000}"/>
    <cellStyle name="Normal 4 5 11 6" xfId="36972" xr:uid="{00000000-0005-0000-0000-00001D950000}"/>
    <cellStyle name="Normal 4 5 11 7" xfId="45059" xr:uid="{00000000-0005-0000-0000-00001E950000}"/>
    <cellStyle name="Normal 4 5 12" xfId="2449" xr:uid="{00000000-0005-0000-0000-00001F950000}"/>
    <cellStyle name="Normal 4 5 12 2" xfId="8992" xr:uid="{00000000-0005-0000-0000-000020950000}"/>
    <cellStyle name="Normal 4 5 12 2 2" xfId="19911" xr:uid="{00000000-0005-0000-0000-000021950000}"/>
    <cellStyle name="Normal 4 5 12 2 2 2" xfId="36984" xr:uid="{00000000-0005-0000-0000-000022950000}"/>
    <cellStyle name="Normal 4 5 12 2 3" xfId="36983" xr:uid="{00000000-0005-0000-0000-000023950000}"/>
    <cellStyle name="Normal 4 5 12 2 4" xfId="52680" xr:uid="{00000000-0005-0000-0000-000024950000}"/>
    <cellStyle name="Normal 4 5 12 3" xfId="13368" xr:uid="{00000000-0005-0000-0000-000025950000}"/>
    <cellStyle name="Normal 4 5 12 3 2" xfId="36985" xr:uid="{00000000-0005-0000-0000-000026950000}"/>
    <cellStyle name="Normal 4 5 12 4" xfId="36982" xr:uid="{00000000-0005-0000-0000-000027950000}"/>
    <cellStyle name="Normal 4 5 12 5" xfId="46137" xr:uid="{00000000-0005-0000-0000-000028950000}"/>
    <cellStyle name="Normal 4 5 13" xfId="6811" xr:uid="{00000000-0005-0000-0000-000029950000}"/>
    <cellStyle name="Normal 4 5 13 2" xfId="17730" xr:uid="{00000000-0005-0000-0000-00002A950000}"/>
    <cellStyle name="Normal 4 5 13 2 2" xfId="36987" xr:uid="{00000000-0005-0000-0000-00002B950000}"/>
    <cellStyle name="Normal 4 5 13 3" xfId="36986" xr:uid="{00000000-0005-0000-0000-00002C950000}"/>
    <cellStyle name="Normal 4 5 13 4" xfId="50499" xr:uid="{00000000-0005-0000-0000-00002D950000}"/>
    <cellStyle name="Normal 4 5 14" xfId="4630" xr:uid="{00000000-0005-0000-0000-00002E950000}"/>
    <cellStyle name="Normal 4 5 14 2" xfId="15549" xr:uid="{00000000-0005-0000-0000-00002F950000}"/>
    <cellStyle name="Normal 4 5 14 2 2" xfId="36989" xr:uid="{00000000-0005-0000-0000-000030950000}"/>
    <cellStyle name="Normal 4 5 14 3" xfId="36988" xr:uid="{00000000-0005-0000-0000-000031950000}"/>
    <cellStyle name="Normal 4 5 14 4" xfId="48318" xr:uid="{00000000-0005-0000-0000-000032950000}"/>
    <cellStyle name="Normal 4 5 15" xfId="11199" xr:uid="{00000000-0005-0000-0000-000033950000}"/>
    <cellStyle name="Normal 4 5 15 2" xfId="36990" xr:uid="{00000000-0005-0000-0000-000034950000}"/>
    <cellStyle name="Normal 4 5 16" xfId="36951" xr:uid="{00000000-0005-0000-0000-000035950000}"/>
    <cellStyle name="Normal 4 5 17" xfId="43956" xr:uid="{00000000-0005-0000-0000-000036950000}"/>
    <cellStyle name="Normal 4 5 2" xfId="304" xr:uid="{00000000-0005-0000-0000-000037950000}"/>
    <cellStyle name="Normal 4 5 2 2" xfId="567" xr:uid="{00000000-0005-0000-0000-000038950000}"/>
    <cellStyle name="Normal 4 5 2 2 2" xfId="1666" xr:uid="{00000000-0005-0000-0000-000039950000}"/>
    <cellStyle name="Normal 4 5 2 2 2 2" xfId="3849" xr:uid="{00000000-0005-0000-0000-00003A950000}"/>
    <cellStyle name="Normal 4 5 2 2 2 2 2" xfId="10392" xr:uid="{00000000-0005-0000-0000-00003B950000}"/>
    <cellStyle name="Normal 4 5 2 2 2 2 2 2" xfId="21311" xr:uid="{00000000-0005-0000-0000-00003C950000}"/>
    <cellStyle name="Normal 4 5 2 2 2 2 2 2 2" xfId="36996" xr:uid="{00000000-0005-0000-0000-00003D950000}"/>
    <cellStyle name="Normal 4 5 2 2 2 2 2 3" xfId="36995" xr:uid="{00000000-0005-0000-0000-00003E950000}"/>
    <cellStyle name="Normal 4 5 2 2 2 2 2 4" xfId="54080" xr:uid="{00000000-0005-0000-0000-00003F950000}"/>
    <cellStyle name="Normal 4 5 2 2 2 2 3" xfId="14768" xr:uid="{00000000-0005-0000-0000-000040950000}"/>
    <cellStyle name="Normal 4 5 2 2 2 2 3 2" xfId="36997" xr:uid="{00000000-0005-0000-0000-000041950000}"/>
    <cellStyle name="Normal 4 5 2 2 2 2 4" xfId="36994" xr:uid="{00000000-0005-0000-0000-000042950000}"/>
    <cellStyle name="Normal 4 5 2 2 2 2 5" xfId="47537" xr:uid="{00000000-0005-0000-0000-000043950000}"/>
    <cellStyle name="Normal 4 5 2 2 2 3" xfId="8211" xr:uid="{00000000-0005-0000-0000-000044950000}"/>
    <cellStyle name="Normal 4 5 2 2 2 3 2" xfId="19130" xr:uid="{00000000-0005-0000-0000-000045950000}"/>
    <cellStyle name="Normal 4 5 2 2 2 3 2 2" xfId="36999" xr:uid="{00000000-0005-0000-0000-000046950000}"/>
    <cellStyle name="Normal 4 5 2 2 2 3 3" xfId="36998" xr:uid="{00000000-0005-0000-0000-000047950000}"/>
    <cellStyle name="Normal 4 5 2 2 2 3 4" xfId="51899" xr:uid="{00000000-0005-0000-0000-000048950000}"/>
    <cellStyle name="Normal 4 5 2 2 2 4" xfId="6030" xr:uid="{00000000-0005-0000-0000-000049950000}"/>
    <cellStyle name="Normal 4 5 2 2 2 4 2" xfId="16949" xr:uid="{00000000-0005-0000-0000-00004A950000}"/>
    <cellStyle name="Normal 4 5 2 2 2 4 2 2" xfId="37001" xr:uid="{00000000-0005-0000-0000-00004B950000}"/>
    <cellStyle name="Normal 4 5 2 2 2 4 3" xfId="37000" xr:uid="{00000000-0005-0000-0000-00004C950000}"/>
    <cellStyle name="Normal 4 5 2 2 2 4 4" xfId="49718" xr:uid="{00000000-0005-0000-0000-00004D950000}"/>
    <cellStyle name="Normal 4 5 2 2 2 5" xfId="12587" xr:uid="{00000000-0005-0000-0000-00004E950000}"/>
    <cellStyle name="Normal 4 5 2 2 2 5 2" xfId="37002" xr:uid="{00000000-0005-0000-0000-00004F950000}"/>
    <cellStyle name="Normal 4 5 2 2 2 6" xfId="36993" xr:uid="{00000000-0005-0000-0000-000050950000}"/>
    <cellStyle name="Normal 4 5 2 2 2 7" xfId="45356" xr:uid="{00000000-0005-0000-0000-000051950000}"/>
    <cellStyle name="Normal 4 5 2 2 3" xfId="2758" xr:uid="{00000000-0005-0000-0000-000052950000}"/>
    <cellStyle name="Normal 4 5 2 2 3 2" xfId="9301" xr:uid="{00000000-0005-0000-0000-000053950000}"/>
    <cellStyle name="Normal 4 5 2 2 3 2 2" xfId="20220" xr:uid="{00000000-0005-0000-0000-000054950000}"/>
    <cellStyle name="Normal 4 5 2 2 3 2 2 2" xfId="37005" xr:uid="{00000000-0005-0000-0000-000055950000}"/>
    <cellStyle name="Normal 4 5 2 2 3 2 3" xfId="37004" xr:uid="{00000000-0005-0000-0000-000056950000}"/>
    <cellStyle name="Normal 4 5 2 2 3 2 4" xfId="52989" xr:uid="{00000000-0005-0000-0000-000057950000}"/>
    <cellStyle name="Normal 4 5 2 2 3 3" xfId="13677" xr:uid="{00000000-0005-0000-0000-000058950000}"/>
    <cellStyle name="Normal 4 5 2 2 3 3 2" xfId="37006" xr:uid="{00000000-0005-0000-0000-000059950000}"/>
    <cellStyle name="Normal 4 5 2 2 3 4" xfId="37003" xr:uid="{00000000-0005-0000-0000-00005A950000}"/>
    <cellStyle name="Normal 4 5 2 2 3 5" xfId="46446" xr:uid="{00000000-0005-0000-0000-00005B950000}"/>
    <cellStyle name="Normal 4 5 2 2 4" xfId="7120" xr:uid="{00000000-0005-0000-0000-00005C950000}"/>
    <cellStyle name="Normal 4 5 2 2 4 2" xfId="18039" xr:uid="{00000000-0005-0000-0000-00005D950000}"/>
    <cellStyle name="Normal 4 5 2 2 4 2 2" xfId="37008" xr:uid="{00000000-0005-0000-0000-00005E950000}"/>
    <cellStyle name="Normal 4 5 2 2 4 3" xfId="37007" xr:uid="{00000000-0005-0000-0000-00005F950000}"/>
    <cellStyle name="Normal 4 5 2 2 4 4" xfId="50808" xr:uid="{00000000-0005-0000-0000-000060950000}"/>
    <cellStyle name="Normal 4 5 2 2 5" xfId="4939" xr:uid="{00000000-0005-0000-0000-000061950000}"/>
    <cellStyle name="Normal 4 5 2 2 5 2" xfId="15858" xr:uid="{00000000-0005-0000-0000-000062950000}"/>
    <cellStyle name="Normal 4 5 2 2 5 2 2" xfId="37010" xr:uid="{00000000-0005-0000-0000-000063950000}"/>
    <cellStyle name="Normal 4 5 2 2 5 3" xfId="37009" xr:uid="{00000000-0005-0000-0000-000064950000}"/>
    <cellStyle name="Normal 4 5 2 2 5 4" xfId="48627" xr:uid="{00000000-0005-0000-0000-000065950000}"/>
    <cellStyle name="Normal 4 5 2 2 6" xfId="11496" xr:uid="{00000000-0005-0000-0000-000066950000}"/>
    <cellStyle name="Normal 4 5 2 2 6 2" xfId="37011" xr:uid="{00000000-0005-0000-0000-000067950000}"/>
    <cellStyle name="Normal 4 5 2 2 7" xfId="36992" xr:uid="{00000000-0005-0000-0000-000068950000}"/>
    <cellStyle name="Normal 4 5 2 2 8" xfId="44265" xr:uid="{00000000-0005-0000-0000-000069950000}"/>
    <cellStyle name="Normal 4 5 2 3" xfId="1468" xr:uid="{00000000-0005-0000-0000-00006A950000}"/>
    <cellStyle name="Normal 4 5 2 3 2" xfId="3651" xr:uid="{00000000-0005-0000-0000-00006B950000}"/>
    <cellStyle name="Normal 4 5 2 3 2 2" xfId="10194" xr:uid="{00000000-0005-0000-0000-00006C950000}"/>
    <cellStyle name="Normal 4 5 2 3 2 2 2" xfId="21113" xr:uid="{00000000-0005-0000-0000-00006D950000}"/>
    <cellStyle name="Normal 4 5 2 3 2 2 2 2" xfId="37015" xr:uid="{00000000-0005-0000-0000-00006E950000}"/>
    <cellStyle name="Normal 4 5 2 3 2 2 3" xfId="37014" xr:uid="{00000000-0005-0000-0000-00006F950000}"/>
    <cellStyle name="Normal 4 5 2 3 2 2 4" xfId="53882" xr:uid="{00000000-0005-0000-0000-000070950000}"/>
    <cellStyle name="Normal 4 5 2 3 2 3" xfId="14570" xr:uid="{00000000-0005-0000-0000-000071950000}"/>
    <cellStyle name="Normal 4 5 2 3 2 3 2" xfId="37016" xr:uid="{00000000-0005-0000-0000-000072950000}"/>
    <cellStyle name="Normal 4 5 2 3 2 4" xfId="37013" xr:uid="{00000000-0005-0000-0000-000073950000}"/>
    <cellStyle name="Normal 4 5 2 3 2 5" xfId="47339" xr:uid="{00000000-0005-0000-0000-000074950000}"/>
    <cellStyle name="Normal 4 5 2 3 3" xfId="8013" xr:uid="{00000000-0005-0000-0000-000075950000}"/>
    <cellStyle name="Normal 4 5 2 3 3 2" xfId="18932" xr:uid="{00000000-0005-0000-0000-000076950000}"/>
    <cellStyle name="Normal 4 5 2 3 3 2 2" xfId="37018" xr:uid="{00000000-0005-0000-0000-000077950000}"/>
    <cellStyle name="Normal 4 5 2 3 3 3" xfId="37017" xr:uid="{00000000-0005-0000-0000-000078950000}"/>
    <cellStyle name="Normal 4 5 2 3 3 4" xfId="51701" xr:uid="{00000000-0005-0000-0000-000079950000}"/>
    <cellStyle name="Normal 4 5 2 3 4" xfId="5832" xr:uid="{00000000-0005-0000-0000-00007A950000}"/>
    <cellStyle name="Normal 4 5 2 3 4 2" xfId="16751" xr:uid="{00000000-0005-0000-0000-00007B950000}"/>
    <cellStyle name="Normal 4 5 2 3 4 2 2" xfId="37020" xr:uid="{00000000-0005-0000-0000-00007C950000}"/>
    <cellStyle name="Normal 4 5 2 3 4 3" xfId="37019" xr:uid="{00000000-0005-0000-0000-00007D950000}"/>
    <cellStyle name="Normal 4 5 2 3 4 4" xfId="49520" xr:uid="{00000000-0005-0000-0000-00007E950000}"/>
    <cellStyle name="Normal 4 5 2 3 5" xfId="12389" xr:uid="{00000000-0005-0000-0000-00007F950000}"/>
    <cellStyle name="Normal 4 5 2 3 5 2" xfId="37021" xr:uid="{00000000-0005-0000-0000-000080950000}"/>
    <cellStyle name="Normal 4 5 2 3 6" xfId="37012" xr:uid="{00000000-0005-0000-0000-000081950000}"/>
    <cellStyle name="Normal 4 5 2 3 7" xfId="45158" xr:uid="{00000000-0005-0000-0000-000082950000}"/>
    <cellStyle name="Normal 4 5 2 4" xfId="2560" xr:uid="{00000000-0005-0000-0000-000083950000}"/>
    <cellStyle name="Normal 4 5 2 4 2" xfId="9103" xr:uid="{00000000-0005-0000-0000-000084950000}"/>
    <cellStyle name="Normal 4 5 2 4 2 2" xfId="20022" xr:uid="{00000000-0005-0000-0000-000085950000}"/>
    <cellStyle name="Normal 4 5 2 4 2 2 2" xfId="37024" xr:uid="{00000000-0005-0000-0000-000086950000}"/>
    <cellStyle name="Normal 4 5 2 4 2 3" xfId="37023" xr:uid="{00000000-0005-0000-0000-000087950000}"/>
    <cellStyle name="Normal 4 5 2 4 2 4" xfId="52791" xr:uid="{00000000-0005-0000-0000-000088950000}"/>
    <cellStyle name="Normal 4 5 2 4 3" xfId="13479" xr:uid="{00000000-0005-0000-0000-000089950000}"/>
    <cellStyle name="Normal 4 5 2 4 3 2" xfId="37025" xr:uid="{00000000-0005-0000-0000-00008A950000}"/>
    <cellStyle name="Normal 4 5 2 4 4" xfId="37022" xr:uid="{00000000-0005-0000-0000-00008B950000}"/>
    <cellStyle name="Normal 4 5 2 4 5" xfId="46248" xr:uid="{00000000-0005-0000-0000-00008C950000}"/>
    <cellStyle name="Normal 4 5 2 5" xfId="6922" xr:uid="{00000000-0005-0000-0000-00008D950000}"/>
    <cellStyle name="Normal 4 5 2 5 2" xfId="17841" xr:uid="{00000000-0005-0000-0000-00008E950000}"/>
    <cellStyle name="Normal 4 5 2 5 2 2" xfId="37027" xr:uid="{00000000-0005-0000-0000-00008F950000}"/>
    <cellStyle name="Normal 4 5 2 5 3" xfId="37026" xr:uid="{00000000-0005-0000-0000-000090950000}"/>
    <cellStyle name="Normal 4 5 2 5 4" xfId="50610" xr:uid="{00000000-0005-0000-0000-000091950000}"/>
    <cellStyle name="Normal 4 5 2 6" xfId="4741" xr:uid="{00000000-0005-0000-0000-000092950000}"/>
    <cellStyle name="Normal 4 5 2 6 2" xfId="15660" xr:uid="{00000000-0005-0000-0000-000093950000}"/>
    <cellStyle name="Normal 4 5 2 6 2 2" xfId="37029" xr:uid="{00000000-0005-0000-0000-000094950000}"/>
    <cellStyle name="Normal 4 5 2 6 3" xfId="37028" xr:uid="{00000000-0005-0000-0000-000095950000}"/>
    <cellStyle name="Normal 4 5 2 6 4" xfId="48429" xr:uid="{00000000-0005-0000-0000-000096950000}"/>
    <cellStyle name="Normal 4 5 2 7" xfId="11298" xr:uid="{00000000-0005-0000-0000-000097950000}"/>
    <cellStyle name="Normal 4 5 2 7 2" xfId="37030" xr:uid="{00000000-0005-0000-0000-000098950000}"/>
    <cellStyle name="Normal 4 5 2 8" xfId="36991" xr:uid="{00000000-0005-0000-0000-000099950000}"/>
    <cellStyle name="Normal 4 5 2 9" xfId="44067" xr:uid="{00000000-0005-0000-0000-00009A950000}"/>
    <cellStyle name="Normal 4 5 3" xfId="467" xr:uid="{00000000-0005-0000-0000-00009B950000}"/>
    <cellStyle name="Normal 4 5 3 2" xfId="1567" xr:uid="{00000000-0005-0000-0000-00009C950000}"/>
    <cellStyle name="Normal 4 5 3 2 2" xfId="3750" xr:uid="{00000000-0005-0000-0000-00009D950000}"/>
    <cellStyle name="Normal 4 5 3 2 2 2" xfId="10293" xr:uid="{00000000-0005-0000-0000-00009E950000}"/>
    <cellStyle name="Normal 4 5 3 2 2 2 2" xfId="21212" xr:uid="{00000000-0005-0000-0000-00009F950000}"/>
    <cellStyle name="Normal 4 5 3 2 2 2 2 2" xfId="37035" xr:uid="{00000000-0005-0000-0000-0000A0950000}"/>
    <cellStyle name="Normal 4 5 3 2 2 2 3" xfId="37034" xr:uid="{00000000-0005-0000-0000-0000A1950000}"/>
    <cellStyle name="Normal 4 5 3 2 2 2 4" xfId="53981" xr:uid="{00000000-0005-0000-0000-0000A2950000}"/>
    <cellStyle name="Normal 4 5 3 2 2 3" xfId="14669" xr:uid="{00000000-0005-0000-0000-0000A3950000}"/>
    <cellStyle name="Normal 4 5 3 2 2 3 2" xfId="37036" xr:uid="{00000000-0005-0000-0000-0000A4950000}"/>
    <cellStyle name="Normal 4 5 3 2 2 4" xfId="37033" xr:uid="{00000000-0005-0000-0000-0000A5950000}"/>
    <cellStyle name="Normal 4 5 3 2 2 5" xfId="47438" xr:uid="{00000000-0005-0000-0000-0000A6950000}"/>
    <cellStyle name="Normal 4 5 3 2 3" xfId="8112" xr:uid="{00000000-0005-0000-0000-0000A7950000}"/>
    <cellStyle name="Normal 4 5 3 2 3 2" xfId="19031" xr:uid="{00000000-0005-0000-0000-0000A8950000}"/>
    <cellStyle name="Normal 4 5 3 2 3 2 2" xfId="37038" xr:uid="{00000000-0005-0000-0000-0000A9950000}"/>
    <cellStyle name="Normal 4 5 3 2 3 3" xfId="37037" xr:uid="{00000000-0005-0000-0000-0000AA950000}"/>
    <cellStyle name="Normal 4 5 3 2 3 4" xfId="51800" xr:uid="{00000000-0005-0000-0000-0000AB950000}"/>
    <cellStyle name="Normal 4 5 3 2 4" xfId="5931" xr:uid="{00000000-0005-0000-0000-0000AC950000}"/>
    <cellStyle name="Normal 4 5 3 2 4 2" xfId="16850" xr:uid="{00000000-0005-0000-0000-0000AD950000}"/>
    <cellStyle name="Normal 4 5 3 2 4 2 2" xfId="37040" xr:uid="{00000000-0005-0000-0000-0000AE950000}"/>
    <cellStyle name="Normal 4 5 3 2 4 3" xfId="37039" xr:uid="{00000000-0005-0000-0000-0000AF950000}"/>
    <cellStyle name="Normal 4 5 3 2 4 4" xfId="49619" xr:uid="{00000000-0005-0000-0000-0000B0950000}"/>
    <cellStyle name="Normal 4 5 3 2 5" xfId="12488" xr:uid="{00000000-0005-0000-0000-0000B1950000}"/>
    <cellStyle name="Normal 4 5 3 2 5 2" xfId="37041" xr:uid="{00000000-0005-0000-0000-0000B2950000}"/>
    <cellStyle name="Normal 4 5 3 2 6" xfId="37032" xr:uid="{00000000-0005-0000-0000-0000B3950000}"/>
    <cellStyle name="Normal 4 5 3 2 7" xfId="45257" xr:uid="{00000000-0005-0000-0000-0000B4950000}"/>
    <cellStyle name="Normal 4 5 3 3" xfId="2659" xr:uid="{00000000-0005-0000-0000-0000B5950000}"/>
    <cellStyle name="Normal 4 5 3 3 2" xfId="9202" xr:uid="{00000000-0005-0000-0000-0000B6950000}"/>
    <cellStyle name="Normal 4 5 3 3 2 2" xfId="20121" xr:uid="{00000000-0005-0000-0000-0000B7950000}"/>
    <cellStyle name="Normal 4 5 3 3 2 2 2" xfId="37044" xr:uid="{00000000-0005-0000-0000-0000B8950000}"/>
    <cellStyle name="Normal 4 5 3 3 2 3" xfId="37043" xr:uid="{00000000-0005-0000-0000-0000B9950000}"/>
    <cellStyle name="Normal 4 5 3 3 2 4" xfId="52890" xr:uid="{00000000-0005-0000-0000-0000BA950000}"/>
    <cellStyle name="Normal 4 5 3 3 3" xfId="13578" xr:uid="{00000000-0005-0000-0000-0000BB950000}"/>
    <cellStyle name="Normal 4 5 3 3 3 2" xfId="37045" xr:uid="{00000000-0005-0000-0000-0000BC950000}"/>
    <cellStyle name="Normal 4 5 3 3 4" xfId="37042" xr:uid="{00000000-0005-0000-0000-0000BD950000}"/>
    <cellStyle name="Normal 4 5 3 3 5" xfId="46347" xr:uid="{00000000-0005-0000-0000-0000BE950000}"/>
    <cellStyle name="Normal 4 5 3 4" xfId="7021" xr:uid="{00000000-0005-0000-0000-0000BF950000}"/>
    <cellStyle name="Normal 4 5 3 4 2" xfId="17940" xr:uid="{00000000-0005-0000-0000-0000C0950000}"/>
    <cellStyle name="Normal 4 5 3 4 2 2" xfId="37047" xr:uid="{00000000-0005-0000-0000-0000C1950000}"/>
    <cellStyle name="Normal 4 5 3 4 3" xfId="37046" xr:uid="{00000000-0005-0000-0000-0000C2950000}"/>
    <cellStyle name="Normal 4 5 3 4 4" xfId="50709" xr:uid="{00000000-0005-0000-0000-0000C3950000}"/>
    <cellStyle name="Normal 4 5 3 5" xfId="4840" xr:uid="{00000000-0005-0000-0000-0000C4950000}"/>
    <cellStyle name="Normal 4 5 3 5 2" xfId="15759" xr:uid="{00000000-0005-0000-0000-0000C5950000}"/>
    <cellStyle name="Normal 4 5 3 5 2 2" xfId="37049" xr:uid="{00000000-0005-0000-0000-0000C6950000}"/>
    <cellStyle name="Normal 4 5 3 5 3" xfId="37048" xr:uid="{00000000-0005-0000-0000-0000C7950000}"/>
    <cellStyle name="Normal 4 5 3 5 4" xfId="48528" xr:uid="{00000000-0005-0000-0000-0000C8950000}"/>
    <cellStyle name="Normal 4 5 3 6" xfId="11397" xr:uid="{00000000-0005-0000-0000-0000C9950000}"/>
    <cellStyle name="Normal 4 5 3 6 2" xfId="37050" xr:uid="{00000000-0005-0000-0000-0000CA950000}"/>
    <cellStyle name="Normal 4 5 3 7" xfId="37031" xr:uid="{00000000-0005-0000-0000-0000CB950000}"/>
    <cellStyle name="Normal 4 5 3 8" xfId="44166" xr:uid="{00000000-0005-0000-0000-0000CC950000}"/>
    <cellStyle name="Normal 4 5 4" xfId="654" xr:uid="{00000000-0005-0000-0000-0000CD950000}"/>
    <cellStyle name="Normal 4 5 4 2" xfId="1753" xr:uid="{00000000-0005-0000-0000-0000CE950000}"/>
    <cellStyle name="Normal 4 5 4 2 2" xfId="3936" xr:uid="{00000000-0005-0000-0000-0000CF950000}"/>
    <cellStyle name="Normal 4 5 4 2 2 2" xfId="10479" xr:uid="{00000000-0005-0000-0000-0000D0950000}"/>
    <cellStyle name="Normal 4 5 4 2 2 2 2" xfId="21398" xr:uid="{00000000-0005-0000-0000-0000D1950000}"/>
    <cellStyle name="Normal 4 5 4 2 2 2 2 2" xfId="37055" xr:uid="{00000000-0005-0000-0000-0000D2950000}"/>
    <cellStyle name="Normal 4 5 4 2 2 2 3" xfId="37054" xr:uid="{00000000-0005-0000-0000-0000D3950000}"/>
    <cellStyle name="Normal 4 5 4 2 2 2 4" xfId="54167" xr:uid="{00000000-0005-0000-0000-0000D4950000}"/>
    <cellStyle name="Normal 4 5 4 2 2 3" xfId="14855" xr:uid="{00000000-0005-0000-0000-0000D5950000}"/>
    <cellStyle name="Normal 4 5 4 2 2 3 2" xfId="37056" xr:uid="{00000000-0005-0000-0000-0000D6950000}"/>
    <cellStyle name="Normal 4 5 4 2 2 4" xfId="37053" xr:uid="{00000000-0005-0000-0000-0000D7950000}"/>
    <cellStyle name="Normal 4 5 4 2 2 5" xfId="47624" xr:uid="{00000000-0005-0000-0000-0000D8950000}"/>
    <cellStyle name="Normal 4 5 4 2 3" xfId="8298" xr:uid="{00000000-0005-0000-0000-0000D9950000}"/>
    <cellStyle name="Normal 4 5 4 2 3 2" xfId="19217" xr:uid="{00000000-0005-0000-0000-0000DA950000}"/>
    <cellStyle name="Normal 4 5 4 2 3 2 2" xfId="37058" xr:uid="{00000000-0005-0000-0000-0000DB950000}"/>
    <cellStyle name="Normal 4 5 4 2 3 3" xfId="37057" xr:uid="{00000000-0005-0000-0000-0000DC950000}"/>
    <cellStyle name="Normal 4 5 4 2 3 4" xfId="51986" xr:uid="{00000000-0005-0000-0000-0000DD950000}"/>
    <cellStyle name="Normal 4 5 4 2 4" xfId="6117" xr:uid="{00000000-0005-0000-0000-0000DE950000}"/>
    <cellStyle name="Normal 4 5 4 2 4 2" xfId="17036" xr:uid="{00000000-0005-0000-0000-0000DF950000}"/>
    <cellStyle name="Normal 4 5 4 2 4 2 2" xfId="37060" xr:uid="{00000000-0005-0000-0000-0000E0950000}"/>
    <cellStyle name="Normal 4 5 4 2 4 3" xfId="37059" xr:uid="{00000000-0005-0000-0000-0000E1950000}"/>
    <cellStyle name="Normal 4 5 4 2 4 4" xfId="49805" xr:uid="{00000000-0005-0000-0000-0000E2950000}"/>
    <cellStyle name="Normal 4 5 4 2 5" xfId="12674" xr:uid="{00000000-0005-0000-0000-0000E3950000}"/>
    <cellStyle name="Normal 4 5 4 2 5 2" xfId="37061" xr:uid="{00000000-0005-0000-0000-0000E4950000}"/>
    <cellStyle name="Normal 4 5 4 2 6" xfId="37052" xr:uid="{00000000-0005-0000-0000-0000E5950000}"/>
    <cellStyle name="Normal 4 5 4 2 7" xfId="45443" xr:uid="{00000000-0005-0000-0000-0000E6950000}"/>
    <cellStyle name="Normal 4 5 4 3" xfId="2845" xr:uid="{00000000-0005-0000-0000-0000E7950000}"/>
    <cellStyle name="Normal 4 5 4 3 2" xfId="9388" xr:uid="{00000000-0005-0000-0000-0000E8950000}"/>
    <cellStyle name="Normal 4 5 4 3 2 2" xfId="20307" xr:uid="{00000000-0005-0000-0000-0000E9950000}"/>
    <cellStyle name="Normal 4 5 4 3 2 2 2" xfId="37064" xr:uid="{00000000-0005-0000-0000-0000EA950000}"/>
    <cellStyle name="Normal 4 5 4 3 2 3" xfId="37063" xr:uid="{00000000-0005-0000-0000-0000EB950000}"/>
    <cellStyle name="Normal 4 5 4 3 2 4" xfId="53076" xr:uid="{00000000-0005-0000-0000-0000EC950000}"/>
    <cellStyle name="Normal 4 5 4 3 3" xfId="13764" xr:uid="{00000000-0005-0000-0000-0000ED950000}"/>
    <cellStyle name="Normal 4 5 4 3 3 2" xfId="37065" xr:uid="{00000000-0005-0000-0000-0000EE950000}"/>
    <cellStyle name="Normal 4 5 4 3 4" xfId="37062" xr:uid="{00000000-0005-0000-0000-0000EF950000}"/>
    <cellStyle name="Normal 4 5 4 3 5" xfId="46533" xr:uid="{00000000-0005-0000-0000-0000F0950000}"/>
    <cellStyle name="Normal 4 5 4 4" xfId="7207" xr:uid="{00000000-0005-0000-0000-0000F1950000}"/>
    <cellStyle name="Normal 4 5 4 4 2" xfId="18126" xr:uid="{00000000-0005-0000-0000-0000F2950000}"/>
    <cellStyle name="Normal 4 5 4 4 2 2" xfId="37067" xr:uid="{00000000-0005-0000-0000-0000F3950000}"/>
    <cellStyle name="Normal 4 5 4 4 3" xfId="37066" xr:uid="{00000000-0005-0000-0000-0000F4950000}"/>
    <cellStyle name="Normal 4 5 4 4 4" xfId="50895" xr:uid="{00000000-0005-0000-0000-0000F5950000}"/>
    <cellStyle name="Normal 4 5 4 5" xfId="5026" xr:uid="{00000000-0005-0000-0000-0000F6950000}"/>
    <cellStyle name="Normal 4 5 4 5 2" xfId="15945" xr:uid="{00000000-0005-0000-0000-0000F7950000}"/>
    <cellStyle name="Normal 4 5 4 5 2 2" xfId="37069" xr:uid="{00000000-0005-0000-0000-0000F8950000}"/>
    <cellStyle name="Normal 4 5 4 5 3" xfId="37068" xr:uid="{00000000-0005-0000-0000-0000F9950000}"/>
    <cellStyle name="Normal 4 5 4 5 4" xfId="48714" xr:uid="{00000000-0005-0000-0000-0000FA950000}"/>
    <cellStyle name="Normal 4 5 4 6" xfId="11583" xr:uid="{00000000-0005-0000-0000-0000FB950000}"/>
    <cellStyle name="Normal 4 5 4 6 2" xfId="37070" xr:uid="{00000000-0005-0000-0000-0000FC950000}"/>
    <cellStyle name="Normal 4 5 4 7" xfId="37051" xr:uid="{00000000-0005-0000-0000-0000FD950000}"/>
    <cellStyle name="Normal 4 5 4 8" xfId="44352" xr:uid="{00000000-0005-0000-0000-0000FE950000}"/>
    <cellStyle name="Normal 4 5 5" xfId="752" xr:uid="{00000000-0005-0000-0000-0000FF950000}"/>
    <cellStyle name="Normal 4 5 5 2" xfId="1851" xr:uid="{00000000-0005-0000-0000-000000960000}"/>
    <cellStyle name="Normal 4 5 5 2 2" xfId="4034" xr:uid="{00000000-0005-0000-0000-000001960000}"/>
    <cellStyle name="Normal 4 5 5 2 2 2" xfId="10577" xr:uid="{00000000-0005-0000-0000-000002960000}"/>
    <cellStyle name="Normal 4 5 5 2 2 2 2" xfId="21496" xr:uid="{00000000-0005-0000-0000-000003960000}"/>
    <cellStyle name="Normal 4 5 5 2 2 2 2 2" xfId="37075" xr:uid="{00000000-0005-0000-0000-000004960000}"/>
    <cellStyle name="Normal 4 5 5 2 2 2 3" xfId="37074" xr:uid="{00000000-0005-0000-0000-000005960000}"/>
    <cellStyle name="Normal 4 5 5 2 2 2 4" xfId="54265" xr:uid="{00000000-0005-0000-0000-000006960000}"/>
    <cellStyle name="Normal 4 5 5 2 2 3" xfId="14953" xr:uid="{00000000-0005-0000-0000-000007960000}"/>
    <cellStyle name="Normal 4 5 5 2 2 3 2" xfId="37076" xr:uid="{00000000-0005-0000-0000-000008960000}"/>
    <cellStyle name="Normal 4 5 5 2 2 4" xfId="37073" xr:uid="{00000000-0005-0000-0000-000009960000}"/>
    <cellStyle name="Normal 4 5 5 2 2 5" xfId="47722" xr:uid="{00000000-0005-0000-0000-00000A960000}"/>
    <cellStyle name="Normal 4 5 5 2 3" xfId="8396" xr:uid="{00000000-0005-0000-0000-00000B960000}"/>
    <cellStyle name="Normal 4 5 5 2 3 2" xfId="19315" xr:uid="{00000000-0005-0000-0000-00000C960000}"/>
    <cellStyle name="Normal 4 5 5 2 3 2 2" xfId="37078" xr:uid="{00000000-0005-0000-0000-00000D960000}"/>
    <cellStyle name="Normal 4 5 5 2 3 3" xfId="37077" xr:uid="{00000000-0005-0000-0000-00000E960000}"/>
    <cellStyle name="Normal 4 5 5 2 3 4" xfId="52084" xr:uid="{00000000-0005-0000-0000-00000F960000}"/>
    <cellStyle name="Normal 4 5 5 2 4" xfId="6215" xr:uid="{00000000-0005-0000-0000-000010960000}"/>
    <cellStyle name="Normal 4 5 5 2 4 2" xfId="17134" xr:uid="{00000000-0005-0000-0000-000011960000}"/>
    <cellStyle name="Normal 4 5 5 2 4 2 2" xfId="37080" xr:uid="{00000000-0005-0000-0000-000012960000}"/>
    <cellStyle name="Normal 4 5 5 2 4 3" xfId="37079" xr:uid="{00000000-0005-0000-0000-000013960000}"/>
    <cellStyle name="Normal 4 5 5 2 4 4" xfId="49903" xr:uid="{00000000-0005-0000-0000-000014960000}"/>
    <cellStyle name="Normal 4 5 5 2 5" xfId="12772" xr:uid="{00000000-0005-0000-0000-000015960000}"/>
    <cellStyle name="Normal 4 5 5 2 5 2" xfId="37081" xr:uid="{00000000-0005-0000-0000-000016960000}"/>
    <cellStyle name="Normal 4 5 5 2 6" xfId="37072" xr:uid="{00000000-0005-0000-0000-000017960000}"/>
    <cellStyle name="Normal 4 5 5 2 7" xfId="45541" xr:uid="{00000000-0005-0000-0000-000018960000}"/>
    <cellStyle name="Normal 4 5 5 3" xfId="2943" xr:uid="{00000000-0005-0000-0000-000019960000}"/>
    <cellStyle name="Normal 4 5 5 3 2" xfId="9486" xr:uid="{00000000-0005-0000-0000-00001A960000}"/>
    <cellStyle name="Normal 4 5 5 3 2 2" xfId="20405" xr:uid="{00000000-0005-0000-0000-00001B960000}"/>
    <cellStyle name="Normal 4 5 5 3 2 2 2" xfId="37084" xr:uid="{00000000-0005-0000-0000-00001C960000}"/>
    <cellStyle name="Normal 4 5 5 3 2 3" xfId="37083" xr:uid="{00000000-0005-0000-0000-00001D960000}"/>
    <cellStyle name="Normal 4 5 5 3 2 4" xfId="53174" xr:uid="{00000000-0005-0000-0000-00001E960000}"/>
    <cellStyle name="Normal 4 5 5 3 3" xfId="13862" xr:uid="{00000000-0005-0000-0000-00001F960000}"/>
    <cellStyle name="Normal 4 5 5 3 3 2" xfId="37085" xr:uid="{00000000-0005-0000-0000-000020960000}"/>
    <cellStyle name="Normal 4 5 5 3 4" xfId="37082" xr:uid="{00000000-0005-0000-0000-000021960000}"/>
    <cellStyle name="Normal 4 5 5 3 5" xfId="46631" xr:uid="{00000000-0005-0000-0000-000022960000}"/>
    <cellStyle name="Normal 4 5 5 4" xfId="7305" xr:uid="{00000000-0005-0000-0000-000023960000}"/>
    <cellStyle name="Normal 4 5 5 4 2" xfId="18224" xr:uid="{00000000-0005-0000-0000-000024960000}"/>
    <cellStyle name="Normal 4 5 5 4 2 2" xfId="37087" xr:uid="{00000000-0005-0000-0000-000025960000}"/>
    <cellStyle name="Normal 4 5 5 4 3" xfId="37086" xr:uid="{00000000-0005-0000-0000-000026960000}"/>
    <cellStyle name="Normal 4 5 5 4 4" xfId="50993" xr:uid="{00000000-0005-0000-0000-000027960000}"/>
    <cellStyle name="Normal 4 5 5 5" xfId="5124" xr:uid="{00000000-0005-0000-0000-000028960000}"/>
    <cellStyle name="Normal 4 5 5 5 2" xfId="16043" xr:uid="{00000000-0005-0000-0000-000029960000}"/>
    <cellStyle name="Normal 4 5 5 5 2 2" xfId="37089" xr:uid="{00000000-0005-0000-0000-00002A960000}"/>
    <cellStyle name="Normal 4 5 5 5 3" xfId="37088" xr:uid="{00000000-0005-0000-0000-00002B960000}"/>
    <cellStyle name="Normal 4 5 5 5 4" xfId="48812" xr:uid="{00000000-0005-0000-0000-00002C960000}"/>
    <cellStyle name="Normal 4 5 5 6" xfId="11681" xr:uid="{00000000-0005-0000-0000-00002D960000}"/>
    <cellStyle name="Normal 4 5 5 6 2" xfId="37090" xr:uid="{00000000-0005-0000-0000-00002E960000}"/>
    <cellStyle name="Normal 4 5 5 7" xfId="37071" xr:uid="{00000000-0005-0000-0000-00002F960000}"/>
    <cellStyle name="Normal 4 5 5 8" xfId="44450" xr:uid="{00000000-0005-0000-0000-000030960000}"/>
    <cellStyle name="Normal 4 5 6" xfId="850" xr:uid="{00000000-0005-0000-0000-000031960000}"/>
    <cellStyle name="Normal 4 5 6 2" xfId="1949" xr:uid="{00000000-0005-0000-0000-000032960000}"/>
    <cellStyle name="Normal 4 5 6 2 2" xfId="4132" xr:uid="{00000000-0005-0000-0000-000033960000}"/>
    <cellStyle name="Normal 4 5 6 2 2 2" xfId="10675" xr:uid="{00000000-0005-0000-0000-000034960000}"/>
    <cellStyle name="Normal 4 5 6 2 2 2 2" xfId="21594" xr:uid="{00000000-0005-0000-0000-000035960000}"/>
    <cellStyle name="Normal 4 5 6 2 2 2 2 2" xfId="37095" xr:uid="{00000000-0005-0000-0000-000036960000}"/>
    <cellStyle name="Normal 4 5 6 2 2 2 3" xfId="37094" xr:uid="{00000000-0005-0000-0000-000037960000}"/>
    <cellStyle name="Normal 4 5 6 2 2 2 4" xfId="54363" xr:uid="{00000000-0005-0000-0000-000038960000}"/>
    <cellStyle name="Normal 4 5 6 2 2 3" xfId="15051" xr:uid="{00000000-0005-0000-0000-000039960000}"/>
    <cellStyle name="Normal 4 5 6 2 2 3 2" xfId="37096" xr:uid="{00000000-0005-0000-0000-00003A960000}"/>
    <cellStyle name="Normal 4 5 6 2 2 4" xfId="37093" xr:uid="{00000000-0005-0000-0000-00003B960000}"/>
    <cellStyle name="Normal 4 5 6 2 2 5" xfId="47820" xr:uid="{00000000-0005-0000-0000-00003C960000}"/>
    <cellStyle name="Normal 4 5 6 2 3" xfId="8494" xr:uid="{00000000-0005-0000-0000-00003D960000}"/>
    <cellStyle name="Normal 4 5 6 2 3 2" xfId="19413" xr:uid="{00000000-0005-0000-0000-00003E960000}"/>
    <cellStyle name="Normal 4 5 6 2 3 2 2" xfId="37098" xr:uid="{00000000-0005-0000-0000-00003F960000}"/>
    <cellStyle name="Normal 4 5 6 2 3 3" xfId="37097" xr:uid="{00000000-0005-0000-0000-000040960000}"/>
    <cellStyle name="Normal 4 5 6 2 3 4" xfId="52182" xr:uid="{00000000-0005-0000-0000-000041960000}"/>
    <cellStyle name="Normal 4 5 6 2 4" xfId="6313" xr:uid="{00000000-0005-0000-0000-000042960000}"/>
    <cellStyle name="Normal 4 5 6 2 4 2" xfId="17232" xr:uid="{00000000-0005-0000-0000-000043960000}"/>
    <cellStyle name="Normal 4 5 6 2 4 2 2" xfId="37100" xr:uid="{00000000-0005-0000-0000-000044960000}"/>
    <cellStyle name="Normal 4 5 6 2 4 3" xfId="37099" xr:uid="{00000000-0005-0000-0000-000045960000}"/>
    <cellStyle name="Normal 4 5 6 2 4 4" xfId="50001" xr:uid="{00000000-0005-0000-0000-000046960000}"/>
    <cellStyle name="Normal 4 5 6 2 5" xfId="12870" xr:uid="{00000000-0005-0000-0000-000047960000}"/>
    <cellStyle name="Normal 4 5 6 2 5 2" xfId="37101" xr:uid="{00000000-0005-0000-0000-000048960000}"/>
    <cellStyle name="Normal 4 5 6 2 6" xfId="37092" xr:uid="{00000000-0005-0000-0000-000049960000}"/>
    <cellStyle name="Normal 4 5 6 2 7" xfId="45639" xr:uid="{00000000-0005-0000-0000-00004A960000}"/>
    <cellStyle name="Normal 4 5 6 3" xfId="3041" xr:uid="{00000000-0005-0000-0000-00004B960000}"/>
    <cellStyle name="Normal 4 5 6 3 2" xfId="9584" xr:uid="{00000000-0005-0000-0000-00004C960000}"/>
    <cellStyle name="Normal 4 5 6 3 2 2" xfId="20503" xr:uid="{00000000-0005-0000-0000-00004D960000}"/>
    <cellStyle name="Normal 4 5 6 3 2 2 2" xfId="37104" xr:uid="{00000000-0005-0000-0000-00004E960000}"/>
    <cellStyle name="Normal 4 5 6 3 2 3" xfId="37103" xr:uid="{00000000-0005-0000-0000-00004F960000}"/>
    <cellStyle name="Normal 4 5 6 3 2 4" xfId="53272" xr:uid="{00000000-0005-0000-0000-000050960000}"/>
    <cellStyle name="Normal 4 5 6 3 3" xfId="13960" xr:uid="{00000000-0005-0000-0000-000051960000}"/>
    <cellStyle name="Normal 4 5 6 3 3 2" xfId="37105" xr:uid="{00000000-0005-0000-0000-000052960000}"/>
    <cellStyle name="Normal 4 5 6 3 4" xfId="37102" xr:uid="{00000000-0005-0000-0000-000053960000}"/>
    <cellStyle name="Normal 4 5 6 3 5" xfId="46729" xr:uid="{00000000-0005-0000-0000-000054960000}"/>
    <cellStyle name="Normal 4 5 6 4" xfId="7403" xr:uid="{00000000-0005-0000-0000-000055960000}"/>
    <cellStyle name="Normal 4 5 6 4 2" xfId="18322" xr:uid="{00000000-0005-0000-0000-000056960000}"/>
    <cellStyle name="Normal 4 5 6 4 2 2" xfId="37107" xr:uid="{00000000-0005-0000-0000-000057960000}"/>
    <cellStyle name="Normal 4 5 6 4 3" xfId="37106" xr:uid="{00000000-0005-0000-0000-000058960000}"/>
    <cellStyle name="Normal 4 5 6 4 4" xfId="51091" xr:uid="{00000000-0005-0000-0000-000059960000}"/>
    <cellStyle name="Normal 4 5 6 5" xfId="5222" xr:uid="{00000000-0005-0000-0000-00005A960000}"/>
    <cellStyle name="Normal 4 5 6 5 2" xfId="16141" xr:uid="{00000000-0005-0000-0000-00005B960000}"/>
    <cellStyle name="Normal 4 5 6 5 2 2" xfId="37109" xr:uid="{00000000-0005-0000-0000-00005C960000}"/>
    <cellStyle name="Normal 4 5 6 5 3" xfId="37108" xr:uid="{00000000-0005-0000-0000-00005D960000}"/>
    <cellStyle name="Normal 4 5 6 5 4" xfId="48910" xr:uid="{00000000-0005-0000-0000-00005E960000}"/>
    <cellStyle name="Normal 4 5 6 6" xfId="11779" xr:uid="{00000000-0005-0000-0000-00005F960000}"/>
    <cellStyle name="Normal 4 5 6 6 2" xfId="37110" xr:uid="{00000000-0005-0000-0000-000060960000}"/>
    <cellStyle name="Normal 4 5 6 7" xfId="37091" xr:uid="{00000000-0005-0000-0000-000061960000}"/>
    <cellStyle name="Normal 4 5 6 8" xfId="44548" xr:uid="{00000000-0005-0000-0000-000062960000}"/>
    <cellStyle name="Normal 4 5 7" xfId="962" xr:uid="{00000000-0005-0000-0000-000063960000}"/>
    <cellStyle name="Normal 4 5 7 2" xfId="2060" xr:uid="{00000000-0005-0000-0000-000064960000}"/>
    <cellStyle name="Normal 4 5 7 2 2" xfId="4243" xr:uid="{00000000-0005-0000-0000-000065960000}"/>
    <cellStyle name="Normal 4 5 7 2 2 2" xfId="10786" xr:uid="{00000000-0005-0000-0000-000066960000}"/>
    <cellStyle name="Normal 4 5 7 2 2 2 2" xfId="21705" xr:uid="{00000000-0005-0000-0000-000067960000}"/>
    <cellStyle name="Normal 4 5 7 2 2 2 2 2" xfId="37115" xr:uid="{00000000-0005-0000-0000-000068960000}"/>
    <cellStyle name="Normal 4 5 7 2 2 2 3" xfId="37114" xr:uid="{00000000-0005-0000-0000-000069960000}"/>
    <cellStyle name="Normal 4 5 7 2 2 2 4" xfId="54474" xr:uid="{00000000-0005-0000-0000-00006A960000}"/>
    <cellStyle name="Normal 4 5 7 2 2 3" xfId="15162" xr:uid="{00000000-0005-0000-0000-00006B960000}"/>
    <cellStyle name="Normal 4 5 7 2 2 3 2" xfId="37116" xr:uid="{00000000-0005-0000-0000-00006C960000}"/>
    <cellStyle name="Normal 4 5 7 2 2 4" xfId="37113" xr:uid="{00000000-0005-0000-0000-00006D960000}"/>
    <cellStyle name="Normal 4 5 7 2 2 5" xfId="47931" xr:uid="{00000000-0005-0000-0000-00006E960000}"/>
    <cellStyle name="Normal 4 5 7 2 3" xfId="8605" xr:uid="{00000000-0005-0000-0000-00006F960000}"/>
    <cellStyle name="Normal 4 5 7 2 3 2" xfId="19524" xr:uid="{00000000-0005-0000-0000-000070960000}"/>
    <cellStyle name="Normal 4 5 7 2 3 2 2" xfId="37118" xr:uid="{00000000-0005-0000-0000-000071960000}"/>
    <cellStyle name="Normal 4 5 7 2 3 3" xfId="37117" xr:uid="{00000000-0005-0000-0000-000072960000}"/>
    <cellStyle name="Normal 4 5 7 2 3 4" xfId="52293" xr:uid="{00000000-0005-0000-0000-000073960000}"/>
    <cellStyle name="Normal 4 5 7 2 4" xfId="6424" xr:uid="{00000000-0005-0000-0000-000074960000}"/>
    <cellStyle name="Normal 4 5 7 2 4 2" xfId="17343" xr:uid="{00000000-0005-0000-0000-000075960000}"/>
    <cellStyle name="Normal 4 5 7 2 4 2 2" xfId="37120" xr:uid="{00000000-0005-0000-0000-000076960000}"/>
    <cellStyle name="Normal 4 5 7 2 4 3" xfId="37119" xr:uid="{00000000-0005-0000-0000-000077960000}"/>
    <cellStyle name="Normal 4 5 7 2 4 4" xfId="50112" xr:uid="{00000000-0005-0000-0000-000078960000}"/>
    <cellStyle name="Normal 4 5 7 2 5" xfId="12981" xr:uid="{00000000-0005-0000-0000-000079960000}"/>
    <cellStyle name="Normal 4 5 7 2 5 2" xfId="37121" xr:uid="{00000000-0005-0000-0000-00007A960000}"/>
    <cellStyle name="Normal 4 5 7 2 6" xfId="37112" xr:uid="{00000000-0005-0000-0000-00007B960000}"/>
    <cellStyle name="Normal 4 5 7 2 7" xfId="45750" xr:uid="{00000000-0005-0000-0000-00007C960000}"/>
    <cellStyle name="Normal 4 5 7 3" xfId="3152" xr:uid="{00000000-0005-0000-0000-00007D960000}"/>
    <cellStyle name="Normal 4 5 7 3 2" xfId="9695" xr:uid="{00000000-0005-0000-0000-00007E960000}"/>
    <cellStyle name="Normal 4 5 7 3 2 2" xfId="20614" xr:uid="{00000000-0005-0000-0000-00007F960000}"/>
    <cellStyle name="Normal 4 5 7 3 2 2 2" xfId="37124" xr:uid="{00000000-0005-0000-0000-000080960000}"/>
    <cellStyle name="Normal 4 5 7 3 2 3" xfId="37123" xr:uid="{00000000-0005-0000-0000-000081960000}"/>
    <cellStyle name="Normal 4 5 7 3 2 4" xfId="53383" xr:uid="{00000000-0005-0000-0000-000082960000}"/>
    <cellStyle name="Normal 4 5 7 3 3" xfId="14071" xr:uid="{00000000-0005-0000-0000-000083960000}"/>
    <cellStyle name="Normal 4 5 7 3 3 2" xfId="37125" xr:uid="{00000000-0005-0000-0000-000084960000}"/>
    <cellStyle name="Normal 4 5 7 3 4" xfId="37122" xr:uid="{00000000-0005-0000-0000-000085960000}"/>
    <cellStyle name="Normal 4 5 7 3 5" xfId="46840" xr:uid="{00000000-0005-0000-0000-000086960000}"/>
    <cellStyle name="Normal 4 5 7 4" xfId="7514" xr:uid="{00000000-0005-0000-0000-000087960000}"/>
    <cellStyle name="Normal 4 5 7 4 2" xfId="18433" xr:uid="{00000000-0005-0000-0000-000088960000}"/>
    <cellStyle name="Normal 4 5 7 4 2 2" xfId="37127" xr:uid="{00000000-0005-0000-0000-000089960000}"/>
    <cellStyle name="Normal 4 5 7 4 3" xfId="37126" xr:uid="{00000000-0005-0000-0000-00008A960000}"/>
    <cellStyle name="Normal 4 5 7 4 4" xfId="51202" xr:uid="{00000000-0005-0000-0000-00008B960000}"/>
    <cellStyle name="Normal 4 5 7 5" xfId="5333" xr:uid="{00000000-0005-0000-0000-00008C960000}"/>
    <cellStyle name="Normal 4 5 7 5 2" xfId="16252" xr:uid="{00000000-0005-0000-0000-00008D960000}"/>
    <cellStyle name="Normal 4 5 7 5 2 2" xfId="37129" xr:uid="{00000000-0005-0000-0000-00008E960000}"/>
    <cellStyle name="Normal 4 5 7 5 3" xfId="37128" xr:uid="{00000000-0005-0000-0000-00008F960000}"/>
    <cellStyle name="Normal 4 5 7 5 4" xfId="49021" xr:uid="{00000000-0005-0000-0000-000090960000}"/>
    <cellStyle name="Normal 4 5 7 6" xfId="11890" xr:uid="{00000000-0005-0000-0000-000091960000}"/>
    <cellStyle name="Normal 4 5 7 6 2" xfId="37130" xr:uid="{00000000-0005-0000-0000-000092960000}"/>
    <cellStyle name="Normal 4 5 7 7" xfId="37111" xr:uid="{00000000-0005-0000-0000-000093960000}"/>
    <cellStyle name="Normal 4 5 7 8" xfId="44659" xr:uid="{00000000-0005-0000-0000-000094960000}"/>
    <cellStyle name="Normal 4 5 8" xfId="1048" xr:uid="{00000000-0005-0000-0000-000095960000}"/>
    <cellStyle name="Normal 4 5 8 2" xfId="2146" xr:uid="{00000000-0005-0000-0000-000096960000}"/>
    <cellStyle name="Normal 4 5 8 2 2" xfId="4329" xr:uid="{00000000-0005-0000-0000-000097960000}"/>
    <cellStyle name="Normal 4 5 8 2 2 2" xfId="10872" xr:uid="{00000000-0005-0000-0000-000098960000}"/>
    <cellStyle name="Normal 4 5 8 2 2 2 2" xfId="21791" xr:uid="{00000000-0005-0000-0000-000099960000}"/>
    <cellStyle name="Normal 4 5 8 2 2 2 2 2" xfId="37135" xr:uid="{00000000-0005-0000-0000-00009A960000}"/>
    <cellStyle name="Normal 4 5 8 2 2 2 3" xfId="37134" xr:uid="{00000000-0005-0000-0000-00009B960000}"/>
    <cellStyle name="Normal 4 5 8 2 2 2 4" xfId="54560" xr:uid="{00000000-0005-0000-0000-00009C960000}"/>
    <cellStyle name="Normal 4 5 8 2 2 3" xfId="15248" xr:uid="{00000000-0005-0000-0000-00009D960000}"/>
    <cellStyle name="Normal 4 5 8 2 2 3 2" xfId="37136" xr:uid="{00000000-0005-0000-0000-00009E960000}"/>
    <cellStyle name="Normal 4 5 8 2 2 4" xfId="37133" xr:uid="{00000000-0005-0000-0000-00009F960000}"/>
    <cellStyle name="Normal 4 5 8 2 2 5" xfId="48017" xr:uid="{00000000-0005-0000-0000-0000A0960000}"/>
    <cellStyle name="Normal 4 5 8 2 3" xfId="8691" xr:uid="{00000000-0005-0000-0000-0000A1960000}"/>
    <cellStyle name="Normal 4 5 8 2 3 2" xfId="19610" xr:uid="{00000000-0005-0000-0000-0000A2960000}"/>
    <cellStyle name="Normal 4 5 8 2 3 2 2" xfId="37138" xr:uid="{00000000-0005-0000-0000-0000A3960000}"/>
    <cellStyle name="Normal 4 5 8 2 3 3" xfId="37137" xr:uid="{00000000-0005-0000-0000-0000A4960000}"/>
    <cellStyle name="Normal 4 5 8 2 3 4" xfId="52379" xr:uid="{00000000-0005-0000-0000-0000A5960000}"/>
    <cellStyle name="Normal 4 5 8 2 4" xfId="6510" xr:uid="{00000000-0005-0000-0000-0000A6960000}"/>
    <cellStyle name="Normal 4 5 8 2 4 2" xfId="17429" xr:uid="{00000000-0005-0000-0000-0000A7960000}"/>
    <cellStyle name="Normal 4 5 8 2 4 2 2" xfId="37140" xr:uid="{00000000-0005-0000-0000-0000A8960000}"/>
    <cellStyle name="Normal 4 5 8 2 4 3" xfId="37139" xr:uid="{00000000-0005-0000-0000-0000A9960000}"/>
    <cellStyle name="Normal 4 5 8 2 4 4" xfId="50198" xr:uid="{00000000-0005-0000-0000-0000AA960000}"/>
    <cellStyle name="Normal 4 5 8 2 5" xfId="13067" xr:uid="{00000000-0005-0000-0000-0000AB960000}"/>
    <cellStyle name="Normal 4 5 8 2 5 2" xfId="37141" xr:uid="{00000000-0005-0000-0000-0000AC960000}"/>
    <cellStyle name="Normal 4 5 8 2 6" xfId="37132" xr:uid="{00000000-0005-0000-0000-0000AD960000}"/>
    <cellStyle name="Normal 4 5 8 2 7" xfId="45836" xr:uid="{00000000-0005-0000-0000-0000AE960000}"/>
    <cellStyle name="Normal 4 5 8 3" xfId="3238" xr:uid="{00000000-0005-0000-0000-0000AF960000}"/>
    <cellStyle name="Normal 4 5 8 3 2" xfId="9781" xr:uid="{00000000-0005-0000-0000-0000B0960000}"/>
    <cellStyle name="Normal 4 5 8 3 2 2" xfId="20700" xr:uid="{00000000-0005-0000-0000-0000B1960000}"/>
    <cellStyle name="Normal 4 5 8 3 2 2 2" xfId="37144" xr:uid="{00000000-0005-0000-0000-0000B2960000}"/>
    <cellStyle name="Normal 4 5 8 3 2 3" xfId="37143" xr:uid="{00000000-0005-0000-0000-0000B3960000}"/>
    <cellStyle name="Normal 4 5 8 3 2 4" xfId="53469" xr:uid="{00000000-0005-0000-0000-0000B4960000}"/>
    <cellStyle name="Normal 4 5 8 3 3" xfId="14157" xr:uid="{00000000-0005-0000-0000-0000B5960000}"/>
    <cellStyle name="Normal 4 5 8 3 3 2" xfId="37145" xr:uid="{00000000-0005-0000-0000-0000B6960000}"/>
    <cellStyle name="Normal 4 5 8 3 4" xfId="37142" xr:uid="{00000000-0005-0000-0000-0000B7960000}"/>
    <cellStyle name="Normal 4 5 8 3 5" xfId="46926" xr:uid="{00000000-0005-0000-0000-0000B8960000}"/>
    <cellStyle name="Normal 4 5 8 4" xfId="7600" xr:uid="{00000000-0005-0000-0000-0000B9960000}"/>
    <cellStyle name="Normal 4 5 8 4 2" xfId="18519" xr:uid="{00000000-0005-0000-0000-0000BA960000}"/>
    <cellStyle name="Normal 4 5 8 4 2 2" xfId="37147" xr:uid="{00000000-0005-0000-0000-0000BB960000}"/>
    <cellStyle name="Normal 4 5 8 4 3" xfId="37146" xr:uid="{00000000-0005-0000-0000-0000BC960000}"/>
    <cellStyle name="Normal 4 5 8 4 4" xfId="51288" xr:uid="{00000000-0005-0000-0000-0000BD960000}"/>
    <cellStyle name="Normal 4 5 8 5" xfId="5419" xr:uid="{00000000-0005-0000-0000-0000BE960000}"/>
    <cellStyle name="Normal 4 5 8 5 2" xfId="16338" xr:uid="{00000000-0005-0000-0000-0000BF960000}"/>
    <cellStyle name="Normal 4 5 8 5 2 2" xfId="37149" xr:uid="{00000000-0005-0000-0000-0000C0960000}"/>
    <cellStyle name="Normal 4 5 8 5 3" xfId="37148" xr:uid="{00000000-0005-0000-0000-0000C1960000}"/>
    <cellStyle name="Normal 4 5 8 5 4" xfId="49107" xr:uid="{00000000-0005-0000-0000-0000C2960000}"/>
    <cellStyle name="Normal 4 5 8 6" xfId="11976" xr:uid="{00000000-0005-0000-0000-0000C3960000}"/>
    <cellStyle name="Normal 4 5 8 6 2" xfId="37150" xr:uid="{00000000-0005-0000-0000-0000C4960000}"/>
    <cellStyle name="Normal 4 5 8 7" xfId="37131" xr:uid="{00000000-0005-0000-0000-0000C5960000}"/>
    <cellStyle name="Normal 4 5 8 8" xfId="44745" xr:uid="{00000000-0005-0000-0000-0000C6960000}"/>
    <cellStyle name="Normal 4 5 9" xfId="1146" xr:uid="{00000000-0005-0000-0000-0000C7960000}"/>
    <cellStyle name="Normal 4 5 9 2" xfId="2244" xr:uid="{00000000-0005-0000-0000-0000C8960000}"/>
    <cellStyle name="Normal 4 5 9 2 2" xfId="4427" xr:uid="{00000000-0005-0000-0000-0000C9960000}"/>
    <cellStyle name="Normal 4 5 9 2 2 2" xfId="10970" xr:uid="{00000000-0005-0000-0000-0000CA960000}"/>
    <cellStyle name="Normal 4 5 9 2 2 2 2" xfId="21889" xr:uid="{00000000-0005-0000-0000-0000CB960000}"/>
    <cellStyle name="Normal 4 5 9 2 2 2 2 2" xfId="37155" xr:uid="{00000000-0005-0000-0000-0000CC960000}"/>
    <cellStyle name="Normal 4 5 9 2 2 2 3" xfId="37154" xr:uid="{00000000-0005-0000-0000-0000CD960000}"/>
    <cellStyle name="Normal 4 5 9 2 2 2 4" xfId="54658" xr:uid="{00000000-0005-0000-0000-0000CE960000}"/>
    <cellStyle name="Normal 4 5 9 2 2 3" xfId="15346" xr:uid="{00000000-0005-0000-0000-0000CF960000}"/>
    <cellStyle name="Normal 4 5 9 2 2 3 2" xfId="37156" xr:uid="{00000000-0005-0000-0000-0000D0960000}"/>
    <cellStyle name="Normal 4 5 9 2 2 4" xfId="37153" xr:uid="{00000000-0005-0000-0000-0000D1960000}"/>
    <cellStyle name="Normal 4 5 9 2 2 5" xfId="48115" xr:uid="{00000000-0005-0000-0000-0000D2960000}"/>
    <cellStyle name="Normal 4 5 9 2 3" xfId="8789" xr:uid="{00000000-0005-0000-0000-0000D3960000}"/>
    <cellStyle name="Normal 4 5 9 2 3 2" xfId="19708" xr:uid="{00000000-0005-0000-0000-0000D4960000}"/>
    <cellStyle name="Normal 4 5 9 2 3 2 2" xfId="37158" xr:uid="{00000000-0005-0000-0000-0000D5960000}"/>
    <cellStyle name="Normal 4 5 9 2 3 3" xfId="37157" xr:uid="{00000000-0005-0000-0000-0000D6960000}"/>
    <cellStyle name="Normal 4 5 9 2 3 4" xfId="52477" xr:uid="{00000000-0005-0000-0000-0000D7960000}"/>
    <cellStyle name="Normal 4 5 9 2 4" xfId="6608" xr:uid="{00000000-0005-0000-0000-0000D8960000}"/>
    <cellStyle name="Normal 4 5 9 2 4 2" xfId="17527" xr:uid="{00000000-0005-0000-0000-0000D9960000}"/>
    <cellStyle name="Normal 4 5 9 2 4 2 2" xfId="37160" xr:uid="{00000000-0005-0000-0000-0000DA960000}"/>
    <cellStyle name="Normal 4 5 9 2 4 3" xfId="37159" xr:uid="{00000000-0005-0000-0000-0000DB960000}"/>
    <cellStyle name="Normal 4 5 9 2 4 4" xfId="50296" xr:uid="{00000000-0005-0000-0000-0000DC960000}"/>
    <cellStyle name="Normal 4 5 9 2 5" xfId="13165" xr:uid="{00000000-0005-0000-0000-0000DD960000}"/>
    <cellStyle name="Normal 4 5 9 2 5 2" xfId="37161" xr:uid="{00000000-0005-0000-0000-0000DE960000}"/>
    <cellStyle name="Normal 4 5 9 2 6" xfId="37152" xr:uid="{00000000-0005-0000-0000-0000DF960000}"/>
    <cellStyle name="Normal 4 5 9 2 7" xfId="45934" xr:uid="{00000000-0005-0000-0000-0000E0960000}"/>
    <cellStyle name="Normal 4 5 9 3" xfId="3336" xr:uid="{00000000-0005-0000-0000-0000E1960000}"/>
    <cellStyle name="Normal 4 5 9 3 2" xfId="9879" xr:uid="{00000000-0005-0000-0000-0000E2960000}"/>
    <cellStyle name="Normal 4 5 9 3 2 2" xfId="20798" xr:uid="{00000000-0005-0000-0000-0000E3960000}"/>
    <cellStyle name="Normal 4 5 9 3 2 2 2" xfId="37164" xr:uid="{00000000-0005-0000-0000-0000E4960000}"/>
    <cellStyle name="Normal 4 5 9 3 2 3" xfId="37163" xr:uid="{00000000-0005-0000-0000-0000E5960000}"/>
    <cellStyle name="Normal 4 5 9 3 2 4" xfId="53567" xr:uid="{00000000-0005-0000-0000-0000E6960000}"/>
    <cellStyle name="Normal 4 5 9 3 3" xfId="14255" xr:uid="{00000000-0005-0000-0000-0000E7960000}"/>
    <cellStyle name="Normal 4 5 9 3 3 2" xfId="37165" xr:uid="{00000000-0005-0000-0000-0000E8960000}"/>
    <cellStyle name="Normal 4 5 9 3 4" xfId="37162" xr:uid="{00000000-0005-0000-0000-0000E9960000}"/>
    <cellStyle name="Normal 4 5 9 3 5" xfId="47024" xr:uid="{00000000-0005-0000-0000-0000EA960000}"/>
    <cellStyle name="Normal 4 5 9 4" xfId="7698" xr:uid="{00000000-0005-0000-0000-0000EB960000}"/>
    <cellStyle name="Normal 4 5 9 4 2" xfId="18617" xr:uid="{00000000-0005-0000-0000-0000EC960000}"/>
    <cellStyle name="Normal 4 5 9 4 2 2" xfId="37167" xr:uid="{00000000-0005-0000-0000-0000ED960000}"/>
    <cellStyle name="Normal 4 5 9 4 3" xfId="37166" xr:uid="{00000000-0005-0000-0000-0000EE960000}"/>
    <cellStyle name="Normal 4 5 9 4 4" xfId="51386" xr:uid="{00000000-0005-0000-0000-0000EF960000}"/>
    <cellStyle name="Normal 4 5 9 5" xfId="5517" xr:uid="{00000000-0005-0000-0000-0000F0960000}"/>
    <cellStyle name="Normal 4 5 9 5 2" xfId="16436" xr:uid="{00000000-0005-0000-0000-0000F1960000}"/>
    <cellStyle name="Normal 4 5 9 5 2 2" xfId="37169" xr:uid="{00000000-0005-0000-0000-0000F2960000}"/>
    <cellStyle name="Normal 4 5 9 5 3" xfId="37168" xr:uid="{00000000-0005-0000-0000-0000F3960000}"/>
    <cellStyle name="Normal 4 5 9 5 4" xfId="49205" xr:uid="{00000000-0005-0000-0000-0000F4960000}"/>
    <cellStyle name="Normal 4 5 9 6" xfId="12074" xr:uid="{00000000-0005-0000-0000-0000F5960000}"/>
    <cellStyle name="Normal 4 5 9 6 2" xfId="37170" xr:uid="{00000000-0005-0000-0000-0000F6960000}"/>
    <cellStyle name="Normal 4 5 9 7" xfId="37151" xr:uid="{00000000-0005-0000-0000-0000F7960000}"/>
    <cellStyle name="Normal 4 5 9 8" xfId="44843" xr:uid="{00000000-0005-0000-0000-0000F8960000}"/>
    <cellStyle name="Normal 4 6" xfId="265" xr:uid="{00000000-0005-0000-0000-0000F9960000}"/>
    <cellStyle name="Normal 4 6 2" xfId="531" xr:uid="{00000000-0005-0000-0000-0000FA960000}"/>
    <cellStyle name="Normal 4 6 2 2" xfId="1630" xr:uid="{00000000-0005-0000-0000-0000FB960000}"/>
    <cellStyle name="Normal 4 6 2 2 2" xfId="3813" xr:uid="{00000000-0005-0000-0000-0000FC960000}"/>
    <cellStyle name="Normal 4 6 2 2 2 2" xfId="10356" xr:uid="{00000000-0005-0000-0000-0000FD960000}"/>
    <cellStyle name="Normal 4 6 2 2 2 2 2" xfId="21275" xr:uid="{00000000-0005-0000-0000-0000FE960000}"/>
    <cellStyle name="Normal 4 6 2 2 2 2 2 2" xfId="37176" xr:uid="{00000000-0005-0000-0000-0000FF960000}"/>
    <cellStyle name="Normal 4 6 2 2 2 2 3" xfId="37175" xr:uid="{00000000-0005-0000-0000-000000970000}"/>
    <cellStyle name="Normal 4 6 2 2 2 2 4" xfId="54044" xr:uid="{00000000-0005-0000-0000-000001970000}"/>
    <cellStyle name="Normal 4 6 2 2 2 3" xfId="14732" xr:uid="{00000000-0005-0000-0000-000002970000}"/>
    <cellStyle name="Normal 4 6 2 2 2 3 2" xfId="37177" xr:uid="{00000000-0005-0000-0000-000003970000}"/>
    <cellStyle name="Normal 4 6 2 2 2 4" xfId="37174" xr:uid="{00000000-0005-0000-0000-000004970000}"/>
    <cellStyle name="Normal 4 6 2 2 2 5" xfId="47501" xr:uid="{00000000-0005-0000-0000-000005970000}"/>
    <cellStyle name="Normal 4 6 2 2 3" xfId="8175" xr:uid="{00000000-0005-0000-0000-000006970000}"/>
    <cellStyle name="Normal 4 6 2 2 3 2" xfId="19094" xr:uid="{00000000-0005-0000-0000-000007970000}"/>
    <cellStyle name="Normal 4 6 2 2 3 2 2" xfId="37179" xr:uid="{00000000-0005-0000-0000-000008970000}"/>
    <cellStyle name="Normal 4 6 2 2 3 3" xfId="37178" xr:uid="{00000000-0005-0000-0000-000009970000}"/>
    <cellStyle name="Normal 4 6 2 2 3 4" xfId="51863" xr:uid="{00000000-0005-0000-0000-00000A970000}"/>
    <cellStyle name="Normal 4 6 2 2 4" xfId="5994" xr:uid="{00000000-0005-0000-0000-00000B970000}"/>
    <cellStyle name="Normal 4 6 2 2 4 2" xfId="16913" xr:uid="{00000000-0005-0000-0000-00000C970000}"/>
    <cellStyle name="Normal 4 6 2 2 4 2 2" xfId="37181" xr:uid="{00000000-0005-0000-0000-00000D970000}"/>
    <cellStyle name="Normal 4 6 2 2 4 3" xfId="37180" xr:uid="{00000000-0005-0000-0000-00000E970000}"/>
    <cellStyle name="Normal 4 6 2 2 4 4" xfId="49682" xr:uid="{00000000-0005-0000-0000-00000F970000}"/>
    <cellStyle name="Normal 4 6 2 2 5" xfId="12551" xr:uid="{00000000-0005-0000-0000-000010970000}"/>
    <cellStyle name="Normal 4 6 2 2 5 2" xfId="37182" xr:uid="{00000000-0005-0000-0000-000011970000}"/>
    <cellStyle name="Normal 4 6 2 2 6" xfId="37173" xr:uid="{00000000-0005-0000-0000-000012970000}"/>
    <cellStyle name="Normal 4 6 2 2 7" xfId="45320" xr:uid="{00000000-0005-0000-0000-000013970000}"/>
    <cellStyle name="Normal 4 6 2 3" xfId="2722" xr:uid="{00000000-0005-0000-0000-000014970000}"/>
    <cellStyle name="Normal 4 6 2 3 2" xfId="9265" xr:uid="{00000000-0005-0000-0000-000015970000}"/>
    <cellStyle name="Normal 4 6 2 3 2 2" xfId="20184" xr:uid="{00000000-0005-0000-0000-000016970000}"/>
    <cellStyle name="Normal 4 6 2 3 2 2 2" xfId="37185" xr:uid="{00000000-0005-0000-0000-000017970000}"/>
    <cellStyle name="Normal 4 6 2 3 2 3" xfId="37184" xr:uid="{00000000-0005-0000-0000-000018970000}"/>
    <cellStyle name="Normal 4 6 2 3 2 4" xfId="52953" xr:uid="{00000000-0005-0000-0000-000019970000}"/>
    <cellStyle name="Normal 4 6 2 3 3" xfId="13641" xr:uid="{00000000-0005-0000-0000-00001A970000}"/>
    <cellStyle name="Normal 4 6 2 3 3 2" xfId="37186" xr:uid="{00000000-0005-0000-0000-00001B970000}"/>
    <cellStyle name="Normal 4 6 2 3 4" xfId="37183" xr:uid="{00000000-0005-0000-0000-00001C970000}"/>
    <cellStyle name="Normal 4 6 2 3 5" xfId="46410" xr:uid="{00000000-0005-0000-0000-00001D970000}"/>
    <cellStyle name="Normal 4 6 2 4" xfId="7084" xr:uid="{00000000-0005-0000-0000-00001E970000}"/>
    <cellStyle name="Normal 4 6 2 4 2" xfId="18003" xr:uid="{00000000-0005-0000-0000-00001F970000}"/>
    <cellStyle name="Normal 4 6 2 4 2 2" xfId="37188" xr:uid="{00000000-0005-0000-0000-000020970000}"/>
    <cellStyle name="Normal 4 6 2 4 3" xfId="37187" xr:uid="{00000000-0005-0000-0000-000021970000}"/>
    <cellStyle name="Normal 4 6 2 4 4" xfId="50772" xr:uid="{00000000-0005-0000-0000-000022970000}"/>
    <cellStyle name="Normal 4 6 2 5" xfId="4903" xr:uid="{00000000-0005-0000-0000-000023970000}"/>
    <cellStyle name="Normal 4 6 2 5 2" xfId="15822" xr:uid="{00000000-0005-0000-0000-000024970000}"/>
    <cellStyle name="Normal 4 6 2 5 2 2" xfId="37190" xr:uid="{00000000-0005-0000-0000-000025970000}"/>
    <cellStyle name="Normal 4 6 2 5 3" xfId="37189" xr:uid="{00000000-0005-0000-0000-000026970000}"/>
    <cellStyle name="Normal 4 6 2 5 4" xfId="48591" xr:uid="{00000000-0005-0000-0000-000027970000}"/>
    <cellStyle name="Normal 4 6 2 6" xfId="11460" xr:uid="{00000000-0005-0000-0000-000028970000}"/>
    <cellStyle name="Normal 4 6 2 6 2" xfId="37191" xr:uid="{00000000-0005-0000-0000-000029970000}"/>
    <cellStyle name="Normal 4 6 2 7" xfId="37172" xr:uid="{00000000-0005-0000-0000-00002A970000}"/>
    <cellStyle name="Normal 4 6 2 8" xfId="44229" xr:uid="{00000000-0005-0000-0000-00002B970000}"/>
    <cellStyle name="Normal 4 6 3" xfId="1432" xr:uid="{00000000-0005-0000-0000-00002C970000}"/>
    <cellStyle name="Normal 4 6 3 2" xfId="3615" xr:uid="{00000000-0005-0000-0000-00002D970000}"/>
    <cellStyle name="Normal 4 6 3 2 2" xfId="10158" xr:uid="{00000000-0005-0000-0000-00002E970000}"/>
    <cellStyle name="Normal 4 6 3 2 2 2" xfId="21077" xr:uid="{00000000-0005-0000-0000-00002F970000}"/>
    <cellStyle name="Normal 4 6 3 2 2 2 2" xfId="37195" xr:uid="{00000000-0005-0000-0000-000030970000}"/>
    <cellStyle name="Normal 4 6 3 2 2 3" xfId="37194" xr:uid="{00000000-0005-0000-0000-000031970000}"/>
    <cellStyle name="Normal 4 6 3 2 2 4" xfId="53846" xr:uid="{00000000-0005-0000-0000-000032970000}"/>
    <cellStyle name="Normal 4 6 3 2 3" xfId="14534" xr:uid="{00000000-0005-0000-0000-000033970000}"/>
    <cellStyle name="Normal 4 6 3 2 3 2" xfId="37196" xr:uid="{00000000-0005-0000-0000-000034970000}"/>
    <cellStyle name="Normal 4 6 3 2 4" xfId="37193" xr:uid="{00000000-0005-0000-0000-000035970000}"/>
    <cellStyle name="Normal 4 6 3 2 5" xfId="47303" xr:uid="{00000000-0005-0000-0000-000036970000}"/>
    <cellStyle name="Normal 4 6 3 3" xfId="7977" xr:uid="{00000000-0005-0000-0000-000037970000}"/>
    <cellStyle name="Normal 4 6 3 3 2" xfId="18896" xr:uid="{00000000-0005-0000-0000-000038970000}"/>
    <cellStyle name="Normal 4 6 3 3 2 2" xfId="37198" xr:uid="{00000000-0005-0000-0000-000039970000}"/>
    <cellStyle name="Normal 4 6 3 3 3" xfId="37197" xr:uid="{00000000-0005-0000-0000-00003A970000}"/>
    <cellStyle name="Normal 4 6 3 3 4" xfId="51665" xr:uid="{00000000-0005-0000-0000-00003B970000}"/>
    <cellStyle name="Normal 4 6 3 4" xfId="5796" xr:uid="{00000000-0005-0000-0000-00003C970000}"/>
    <cellStyle name="Normal 4 6 3 4 2" xfId="16715" xr:uid="{00000000-0005-0000-0000-00003D970000}"/>
    <cellStyle name="Normal 4 6 3 4 2 2" xfId="37200" xr:uid="{00000000-0005-0000-0000-00003E970000}"/>
    <cellStyle name="Normal 4 6 3 4 3" xfId="37199" xr:uid="{00000000-0005-0000-0000-00003F970000}"/>
    <cellStyle name="Normal 4 6 3 4 4" xfId="49484" xr:uid="{00000000-0005-0000-0000-000040970000}"/>
    <cellStyle name="Normal 4 6 3 5" xfId="12353" xr:uid="{00000000-0005-0000-0000-000041970000}"/>
    <cellStyle name="Normal 4 6 3 5 2" xfId="37201" xr:uid="{00000000-0005-0000-0000-000042970000}"/>
    <cellStyle name="Normal 4 6 3 6" xfId="37192" xr:uid="{00000000-0005-0000-0000-000043970000}"/>
    <cellStyle name="Normal 4 6 3 7" xfId="45122" xr:uid="{00000000-0005-0000-0000-000044970000}"/>
    <cellStyle name="Normal 4 6 4" xfId="2524" xr:uid="{00000000-0005-0000-0000-000045970000}"/>
    <cellStyle name="Normal 4 6 4 2" xfId="9067" xr:uid="{00000000-0005-0000-0000-000046970000}"/>
    <cellStyle name="Normal 4 6 4 2 2" xfId="19986" xr:uid="{00000000-0005-0000-0000-000047970000}"/>
    <cellStyle name="Normal 4 6 4 2 2 2" xfId="37204" xr:uid="{00000000-0005-0000-0000-000048970000}"/>
    <cellStyle name="Normal 4 6 4 2 3" xfId="37203" xr:uid="{00000000-0005-0000-0000-000049970000}"/>
    <cellStyle name="Normal 4 6 4 2 4" xfId="52755" xr:uid="{00000000-0005-0000-0000-00004A970000}"/>
    <cellStyle name="Normal 4 6 4 3" xfId="13443" xr:uid="{00000000-0005-0000-0000-00004B970000}"/>
    <cellStyle name="Normal 4 6 4 3 2" xfId="37205" xr:uid="{00000000-0005-0000-0000-00004C970000}"/>
    <cellStyle name="Normal 4 6 4 4" xfId="37202" xr:uid="{00000000-0005-0000-0000-00004D970000}"/>
    <cellStyle name="Normal 4 6 4 5" xfId="46212" xr:uid="{00000000-0005-0000-0000-00004E970000}"/>
    <cellStyle name="Normal 4 6 5" xfId="6886" xr:uid="{00000000-0005-0000-0000-00004F970000}"/>
    <cellStyle name="Normal 4 6 5 2" xfId="17805" xr:uid="{00000000-0005-0000-0000-000050970000}"/>
    <cellStyle name="Normal 4 6 5 2 2" xfId="37207" xr:uid="{00000000-0005-0000-0000-000051970000}"/>
    <cellStyle name="Normal 4 6 5 3" xfId="37206" xr:uid="{00000000-0005-0000-0000-000052970000}"/>
    <cellStyle name="Normal 4 6 5 4" xfId="50574" xr:uid="{00000000-0005-0000-0000-000053970000}"/>
    <cellStyle name="Normal 4 6 6" xfId="4705" xr:uid="{00000000-0005-0000-0000-000054970000}"/>
    <cellStyle name="Normal 4 6 6 2" xfId="15624" xr:uid="{00000000-0005-0000-0000-000055970000}"/>
    <cellStyle name="Normal 4 6 6 2 2" xfId="37209" xr:uid="{00000000-0005-0000-0000-000056970000}"/>
    <cellStyle name="Normal 4 6 6 3" xfId="37208" xr:uid="{00000000-0005-0000-0000-000057970000}"/>
    <cellStyle name="Normal 4 6 6 4" xfId="48393" xr:uid="{00000000-0005-0000-0000-000058970000}"/>
    <cellStyle name="Normal 4 6 7" xfId="11262" xr:uid="{00000000-0005-0000-0000-000059970000}"/>
    <cellStyle name="Normal 4 6 7 2" xfId="37210" xr:uid="{00000000-0005-0000-0000-00005A970000}"/>
    <cellStyle name="Normal 4 6 8" xfId="37171" xr:uid="{00000000-0005-0000-0000-00005B970000}"/>
    <cellStyle name="Normal 4 6 9" xfId="44031" xr:uid="{00000000-0005-0000-0000-00005C970000}"/>
    <cellStyle name="Normal 4 7" xfId="431" xr:uid="{00000000-0005-0000-0000-00005D970000}"/>
    <cellStyle name="Normal 4 7 2" xfId="1531" xr:uid="{00000000-0005-0000-0000-00005E970000}"/>
    <cellStyle name="Normal 4 7 2 2" xfId="3714" xr:uid="{00000000-0005-0000-0000-00005F970000}"/>
    <cellStyle name="Normal 4 7 2 2 2" xfId="10257" xr:uid="{00000000-0005-0000-0000-000060970000}"/>
    <cellStyle name="Normal 4 7 2 2 2 2" xfId="21176" xr:uid="{00000000-0005-0000-0000-000061970000}"/>
    <cellStyle name="Normal 4 7 2 2 2 2 2" xfId="37215" xr:uid="{00000000-0005-0000-0000-000062970000}"/>
    <cellStyle name="Normal 4 7 2 2 2 3" xfId="37214" xr:uid="{00000000-0005-0000-0000-000063970000}"/>
    <cellStyle name="Normal 4 7 2 2 2 4" xfId="53945" xr:uid="{00000000-0005-0000-0000-000064970000}"/>
    <cellStyle name="Normal 4 7 2 2 3" xfId="14633" xr:uid="{00000000-0005-0000-0000-000065970000}"/>
    <cellStyle name="Normal 4 7 2 2 3 2" xfId="37216" xr:uid="{00000000-0005-0000-0000-000066970000}"/>
    <cellStyle name="Normal 4 7 2 2 4" xfId="37213" xr:uid="{00000000-0005-0000-0000-000067970000}"/>
    <cellStyle name="Normal 4 7 2 2 5" xfId="47402" xr:uid="{00000000-0005-0000-0000-000068970000}"/>
    <cellStyle name="Normal 4 7 2 3" xfId="8076" xr:uid="{00000000-0005-0000-0000-000069970000}"/>
    <cellStyle name="Normal 4 7 2 3 2" xfId="18995" xr:uid="{00000000-0005-0000-0000-00006A970000}"/>
    <cellStyle name="Normal 4 7 2 3 2 2" xfId="37218" xr:uid="{00000000-0005-0000-0000-00006B970000}"/>
    <cellStyle name="Normal 4 7 2 3 3" xfId="37217" xr:uid="{00000000-0005-0000-0000-00006C970000}"/>
    <cellStyle name="Normal 4 7 2 3 4" xfId="51764" xr:uid="{00000000-0005-0000-0000-00006D970000}"/>
    <cellStyle name="Normal 4 7 2 4" xfId="5895" xr:uid="{00000000-0005-0000-0000-00006E970000}"/>
    <cellStyle name="Normal 4 7 2 4 2" xfId="16814" xr:uid="{00000000-0005-0000-0000-00006F970000}"/>
    <cellStyle name="Normal 4 7 2 4 2 2" xfId="37220" xr:uid="{00000000-0005-0000-0000-000070970000}"/>
    <cellStyle name="Normal 4 7 2 4 3" xfId="37219" xr:uid="{00000000-0005-0000-0000-000071970000}"/>
    <cellStyle name="Normal 4 7 2 4 4" xfId="49583" xr:uid="{00000000-0005-0000-0000-000072970000}"/>
    <cellStyle name="Normal 4 7 2 5" xfId="12452" xr:uid="{00000000-0005-0000-0000-000073970000}"/>
    <cellStyle name="Normal 4 7 2 5 2" xfId="37221" xr:uid="{00000000-0005-0000-0000-000074970000}"/>
    <cellStyle name="Normal 4 7 2 6" xfId="37212" xr:uid="{00000000-0005-0000-0000-000075970000}"/>
    <cellStyle name="Normal 4 7 2 7" xfId="45221" xr:uid="{00000000-0005-0000-0000-000076970000}"/>
    <cellStyle name="Normal 4 7 3" xfId="2623" xr:uid="{00000000-0005-0000-0000-000077970000}"/>
    <cellStyle name="Normal 4 7 3 2" xfId="9166" xr:uid="{00000000-0005-0000-0000-000078970000}"/>
    <cellStyle name="Normal 4 7 3 2 2" xfId="20085" xr:uid="{00000000-0005-0000-0000-000079970000}"/>
    <cellStyle name="Normal 4 7 3 2 2 2" xfId="37224" xr:uid="{00000000-0005-0000-0000-00007A970000}"/>
    <cellStyle name="Normal 4 7 3 2 3" xfId="37223" xr:uid="{00000000-0005-0000-0000-00007B970000}"/>
    <cellStyle name="Normal 4 7 3 2 4" xfId="52854" xr:uid="{00000000-0005-0000-0000-00007C970000}"/>
    <cellStyle name="Normal 4 7 3 3" xfId="13542" xr:uid="{00000000-0005-0000-0000-00007D970000}"/>
    <cellStyle name="Normal 4 7 3 3 2" xfId="37225" xr:uid="{00000000-0005-0000-0000-00007E970000}"/>
    <cellStyle name="Normal 4 7 3 4" xfId="37222" xr:uid="{00000000-0005-0000-0000-00007F970000}"/>
    <cellStyle name="Normal 4 7 3 5" xfId="46311" xr:uid="{00000000-0005-0000-0000-000080970000}"/>
    <cellStyle name="Normal 4 7 4" xfId="6985" xr:uid="{00000000-0005-0000-0000-000081970000}"/>
    <cellStyle name="Normal 4 7 4 2" xfId="17904" xr:uid="{00000000-0005-0000-0000-000082970000}"/>
    <cellStyle name="Normal 4 7 4 2 2" xfId="37227" xr:uid="{00000000-0005-0000-0000-000083970000}"/>
    <cellStyle name="Normal 4 7 4 3" xfId="37226" xr:uid="{00000000-0005-0000-0000-000084970000}"/>
    <cellStyle name="Normal 4 7 4 4" xfId="50673" xr:uid="{00000000-0005-0000-0000-000085970000}"/>
    <cellStyle name="Normal 4 7 5" xfId="4804" xr:uid="{00000000-0005-0000-0000-000086970000}"/>
    <cellStyle name="Normal 4 7 5 2" xfId="15723" xr:uid="{00000000-0005-0000-0000-000087970000}"/>
    <cellStyle name="Normal 4 7 5 2 2" xfId="37229" xr:uid="{00000000-0005-0000-0000-000088970000}"/>
    <cellStyle name="Normal 4 7 5 3" xfId="37228" xr:uid="{00000000-0005-0000-0000-000089970000}"/>
    <cellStyle name="Normal 4 7 5 4" xfId="48492" xr:uid="{00000000-0005-0000-0000-00008A970000}"/>
    <cellStyle name="Normal 4 7 6" xfId="11361" xr:uid="{00000000-0005-0000-0000-00008B970000}"/>
    <cellStyle name="Normal 4 7 6 2" xfId="37230" xr:uid="{00000000-0005-0000-0000-00008C970000}"/>
    <cellStyle name="Normal 4 7 7" xfId="37211" xr:uid="{00000000-0005-0000-0000-00008D970000}"/>
    <cellStyle name="Normal 4 7 8" xfId="44130" xr:uid="{00000000-0005-0000-0000-00008E970000}"/>
    <cellStyle name="Normal 4 8" xfId="618" xr:uid="{00000000-0005-0000-0000-00008F970000}"/>
    <cellStyle name="Normal 4 8 2" xfId="1717" xr:uid="{00000000-0005-0000-0000-000090970000}"/>
    <cellStyle name="Normal 4 8 2 2" xfId="3900" xr:uid="{00000000-0005-0000-0000-000091970000}"/>
    <cellStyle name="Normal 4 8 2 2 2" xfId="10443" xr:uid="{00000000-0005-0000-0000-000092970000}"/>
    <cellStyle name="Normal 4 8 2 2 2 2" xfId="21362" xr:uid="{00000000-0005-0000-0000-000093970000}"/>
    <cellStyle name="Normal 4 8 2 2 2 2 2" xfId="37235" xr:uid="{00000000-0005-0000-0000-000094970000}"/>
    <cellStyle name="Normal 4 8 2 2 2 3" xfId="37234" xr:uid="{00000000-0005-0000-0000-000095970000}"/>
    <cellStyle name="Normal 4 8 2 2 2 4" xfId="54131" xr:uid="{00000000-0005-0000-0000-000096970000}"/>
    <cellStyle name="Normal 4 8 2 2 3" xfId="14819" xr:uid="{00000000-0005-0000-0000-000097970000}"/>
    <cellStyle name="Normal 4 8 2 2 3 2" xfId="37236" xr:uid="{00000000-0005-0000-0000-000098970000}"/>
    <cellStyle name="Normal 4 8 2 2 4" xfId="37233" xr:uid="{00000000-0005-0000-0000-000099970000}"/>
    <cellStyle name="Normal 4 8 2 2 5" xfId="47588" xr:uid="{00000000-0005-0000-0000-00009A970000}"/>
    <cellStyle name="Normal 4 8 2 3" xfId="8262" xr:uid="{00000000-0005-0000-0000-00009B970000}"/>
    <cellStyle name="Normal 4 8 2 3 2" xfId="19181" xr:uid="{00000000-0005-0000-0000-00009C970000}"/>
    <cellStyle name="Normal 4 8 2 3 2 2" xfId="37238" xr:uid="{00000000-0005-0000-0000-00009D970000}"/>
    <cellStyle name="Normal 4 8 2 3 3" xfId="37237" xr:uid="{00000000-0005-0000-0000-00009E970000}"/>
    <cellStyle name="Normal 4 8 2 3 4" xfId="51950" xr:uid="{00000000-0005-0000-0000-00009F970000}"/>
    <cellStyle name="Normal 4 8 2 4" xfId="6081" xr:uid="{00000000-0005-0000-0000-0000A0970000}"/>
    <cellStyle name="Normal 4 8 2 4 2" xfId="17000" xr:uid="{00000000-0005-0000-0000-0000A1970000}"/>
    <cellStyle name="Normal 4 8 2 4 2 2" xfId="37240" xr:uid="{00000000-0005-0000-0000-0000A2970000}"/>
    <cellStyle name="Normal 4 8 2 4 3" xfId="37239" xr:uid="{00000000-0005-0000-0000-0000A3970000}"/>
    <cellStyle name="Normal 4 8 2 4 4" xfId="49769" xr:uid="{00000000-0005-0000-0000-0000A4970000}"/>
    <cellStyle name="Normal 4 8 2 5" xfId="12638" xr:uid="{00000000-0005-0000-0000-0000A5970000}"/>
    <cellStyle name="Normal 4 8 2 5 2" xfId="37241" xr:uid="{00000000-0005-0000-0000-0000A6970000}"/>
    <cellStyle name="Normal 4 8 2 6" xfId="37232" xr:uid="{00000000-0005-0000-0000-0000A7970000}"/>
    <cellStyle name="Normal 4 8 2 7" xfId="45407" xr:uid="{00000000-0005-0000-0000-0000A8970000}"/>
    <cellStyle name="Normal 4 8 3" xfId="2809" xr:uid="{00000000-0005-0000-0000-0000A9970000}"/>
    <cellStyle name="Normal 4 8 3 2" xfId="9352" xr:uid="{00000000-0005-0000-0000-0000AA970000}"/>
    <cellStyle name="Normal 4 8 3 2 2" xfId="20271" xr:uid="{00000000-0005-0000-0000-0000AB970000}"/>
    <cellStyle name="Normal 4 8 3 2 2 2" xfId="37244" xr:uid="{00000000-0005-0000-0000-0000AC970000}"/>
    <cellStyle name="Normal 4 8 3 2 3" xfId="37243" xr:uid="{00000000-0005-0000-0000-0000AD970000}"/>
    <cellStyle name="Normal 4 8 3 2 4" xfId="53040" xr:uid="{00000000-0005-0000-0000-0000AE970000}"/>
    <cellStyle name="Normal 4 8 3 3" xfId="13728" xr:uid="{00000000-0005-0000-0000-0000AF970000}"/>
    <cellStyle name="Normal 4 8 3 3 2" xfId="37245" xr:uid="{00000000-0005-0000-0000-0000B0970000}"/>
    <cellStyle name="Normal 4 8 3 4" xfId="37242" xr:uid="{00000000-0005-0000-0000-0000B1970000}"/>
    <cellStyle name="Normal 4 8 3 5" xfId="46497" xr:uid="{00000000-0005-0000-0000-0000B2970000}"/>
    <cellStyle name="Normal 4 8 4" xfId="7171" xr:uid="{00000000-0005-0000-0000-0000B3970000}"/>
    <cellStyle name="Normal 4 8 4 2" xfId="18090" xr:uid="{00000000-0005-0000-0000-0000B4970000}"/>
    <cellStyle name="Normal 4 8 4 2 2" xfId="37247" xr:uid="{00000000-0005-0000-0000-0000B5970000}"/>
    <cellStyle name="Normal 4 8 4 3" xfId="37246" xr:uid="{00000000-0005-0000-0000-0000B6970000}"/>
    <cellStyle name="Normal 4 8 4 4" xfId="50859" xr:uid="{00000000-0005-0000-0000-0000B7970000}"/>
    <cellStyle name="Normal 4 8 5" xfId="4990" xr:uid="{00000000-0005-0000-0000-0000B8970000}"/>
    <cellStyle name="Normal 4 8 5 2" xfId="15909" xr:uid="{00000000-0005-0000-0000-0000B9970000}"/>
    <cellStyle name="Normal 4 8 5 2 2" xfId="37249" xr:uid="{00000000-0005-0000-0000-0000BA970000}"/>
    <cellStyle name="Normal 4 8 5 3" xfId="37248" xr:uid="{00000000-0005-0000-0000-0000BB970000}"/>
    <cellStyle name="Normal 4 8 5 4" xfId="48678" xr:uid="{00000000-0005-0000-0000-0000BC970000}"/>
    <cellStyle name="Normal 4 8 6" xfId="11547" xr:uid="{00000000-0005-0000-0000-0000BD970000}"/>
    <cellStyle name="Normal 4 8 6 2" xfId="37250" xr:uid="{00000000-0005-0000-0000-0000BE970000}"/>
    <cellStyle name="Normal 4 8 7" xfId="37231" xr:uid="{00000000-0005-0000-0000-0000BF970000}"/>
    <cellStyle name="Normal 4 8 8" xfId="44316" xr:uid="{00000000-0005-0000-0000-0000C0970000}"/>
    <cellStyle name="Normal 4 9" xfId="716" xr:uid="{00000000-0005-0000-0000-0000C1970000}"/>
    <cellStyle name="Normal 4 9 2" xfId="1815" xr:uid="{00000000-0005-0000-0000-0000C2970000}"/>
    <cellStyle name="Normal 4 9 2 2" xfId="3998" xr:uid="{00000000-0005-0000-0000-0000C3970000}"/>
    <cellStyle name="Normal 4 9 2 2 2" xfId="10541" xr:uid="{00000000-0005-0000-0000-0000C4970000}"/>
    <cellStyle name="Normal 4 9 2 2 2 2" xfId="21460" xr:uid="{00000000-0005-0000-0000-0000C5970000}"/>
    <cellStyle name="Normal 4 9 2 2 2 2 2" xfId="37255" xr:uid="{00000000-0005-0000-0000-0000C6970000}"/>
    <cellStyle name="Normal 4 9 2 2 2 3" xfId="37254" xr:uid="{00000000-0005-0000-0000-0000C7970000}"/>
    <cellStyle name="Normal 4 9 2 2 2 4" xfId="54229" xr:uid="{00000000-0005-0000-0000-0000C8970000}"/>
    <cellStyle name="Normal 4 9 2 2 3" xfId="14917" xr:uid="{00000000-0005-0000-0000-0000C9970000}"/>
    <cellStyle name="Normal 4 9 2 2 3 2" xfId="37256" xr:uid="{00000000-0005-0000-0000-0000CA970000}"/>
    <cellStyle name="Normal 4 9 2 2 4" xfId="37253" xr:uid="{00000000-0005-0000-0000-0000CB970000}"/>
    <cellStyle name="Normal 4 9 2 2 5" xfId="47686" xr:uid="{00000000-0005-0000-0000-0000CC970000}"/>
    <cellStyle name="Normal 4 9 2 3" xfId="8360" xr:uid="{00000000-0005-0000-0000-0000CD970000}"/>
    <cellStyle name="Normal 4 9 2 3 2" xfId="19279" xr:uid="{00000000-0005-0000-0000-0000CE970000}"/>
    <cellStyle name="Normal 4 9 2 3 2 2" xfId="37258" xr:uid="{00000000-0005-0000-0000-0000CF970000}"/>
    <cellStyle name="Normal 4 9 2 3 3" xfId="37257" xr:uid="{00000000-0005-0000-0000-0000D0970000}"/>
    <cellStyle name="Normal 4 9 2 3 4" xfId="52048" xr:uid="{00000000-0005-0000-0000-0000D1970000}"/>
    <cellStyle name="Normal 4 9 2 4" xfId="6179" xr:uid="{00000000-0005-0000-0000-0000D2970000}"/>
    <cellStyle name="Normal 4 9 2 4 2" xfId="17098" xr:uid="{00000000-0005-0000-0000-0000D3970000}"/>
    <cellStyle name="Normal 4 9 2 4 2 2" xfId="37260" xr:uid="{00000000-0005-0000-0000-0000D4970000}"/>
    <cellStyle name="Normal 4 9 2 4 3" xfId="37259" xr:uid="{00000000-0005-0000-0000-0000D5970000}"/>
    <cellStyle name="Normal 4 9 2 4 4" xfId="49867" xr:uid="{00000000-0005-0000-0000-0000D6970000}"/>
    <cellStyle name="Normal 4 9 2 5" xfId="12736" xr:uid="{00000000-0005-0000-0000-0000D7970000}"/>
    <cellStyle name="Normal 4 9 2 5 2" xfId="37261" xr:uid="{00000000-0005-0000-0000-0000D8970000}"/>
    <cellStyle name="Normal 4 9 2 6" xfId="37252" xr:uid="{00000000-0005-0000-0000-0000D9970000}"/>
    <cellStyle name="Normal 4 9 2 7" xfId="45505" xr:uid="{00000000-0005-0000-0000-0000DA970000}"/>
    <cellStyle name="Normal 4 9 3" xfId="2907" xr:uid="{00000000-0005-0000-0000-0000DB970000}"/>
    <cellStyle name="Normal 4 9 3 2" xfId="9450" xr:uid="{00000000-0005-0000-0000-0000DC970000}"/>
    <cellStyle name="Normal 4 9 3 2 2" xfId="20369" xr:uid="{00000000-0005-0000-0000-0000DD970000}"/>
    <cellStyle name="Normal 4 9 3 2 2 2" xfId="37264" xr:uid="{00000000-0005-0000-0000-0000DE970000}"/>
    <cellStyle name="Normal 4 9 3 2 3" xfId="37263" xr:uid="{00000000-0005-0000-0000-0000DF970000}"/>
    <cellStyle name="Normal 4 9 3 2 4" xfId="53138" xr:uid="{00000000-0005-0000-0000-0000E0970000}"/>
    <cellStyle name="Normal 4 9 3 3" xfId="13826" xr:uid="{00000000-0005-0000-0000-0000E1970000}"/>
    <cellStyle name="Normal 4 9 3 3 2" xfId="37265" xr:uid="{00000000-0005-0000-0000-0000E2970000}"/>
    <cellStyle name="Normal 4 9 3 4" xfId="37262" xr:uid="{00000000-0005-0000-0000-0000E3970000}"/>
    <cellStyle name="Normal 4 9 3 5" xfId="46595" xr:uid="{00000000-0005-0000-0000-0000E4970000}"/>
    <cellStyle name="Normal 4 9 4" xfId="7269" xr:uid="{00000000-0005-0000-0000-0000E5970000}"/>
    <cellStyle name="Normal 4 9 4 2" xfId="18188" xr:uid="{00000000-0005-0000-0000-0000E6970000}"/>
    <cellStyle name="Normal 4 9 4 2 2" xfId="37267" xr:uid="{00000000-0005-0000-0000-0000E7970000}"/>
    <cellStyle name="Normal 4 9 4 3" xfId="37266" xr:uid="{00000000-0005-0000-0000-0000E8970000}"/>
    <cellStyle name="Normal 4 9 4 4" xfId="50957" xr:uid="{00000000-0005-0000-0000-0000E9970000}"/>
    <cellStyle name="Normal 4 9 5" xfId="5088" xr:uid="{00000000-0005-0000-0000-0000EA970000}"/>
    <cellStyle name="Normal 4 9 5 2" xfId="16007" xr:uid="{00000000-0005-0000-0000-0000EB970000}"/>
    <cellStyle name="Normal 4 9 5 2 2" xfId="37269" xr:uid="{00000000-0005-0000-0000-0000EC970000}"/>
    <cellStyle name="Normal 4 9 5 3" xfId="37268" xr:uid="{00000000-0005-0000-0000-0000ED970000}"/>
    <cellStyle name="Normal 4 9 5 4" xfId="48776" xr:uid="{00000000-0005-0000-0000-0000EE970000}"/>
    <cellStyle name="Normal 4 9 6" xfId="11645" xr:uid="{00000000-0005-0000-0000-0000EF970000}"/>
    <cellStyle name="Normal 4 9 6 2" xfId="37270" xr:uid="{00000000-0005-0000-0000-0000F0970000}"/>
    <cellStyle name="Normal 4 9 7" xfId="37251" xr:uid="{00000000-0005-0000-0000-0000F1970000}"/>
    <cellStyle name="Normal 4 9 8" xfId="44414" xr:uid="{00000000-0005-0000-0000-0000F2970000}"/>
    <cellStyle name="Normal 40" xfId="181" xr:uid="{00000000-0005-0000-0000-0000F3970000}"/>
    <cellStyle name="Normal 40 2" xfId="348" xr:uid="{00000000-0005-0000-0000-0000F4970000}"/>
    <cellStyle name="Normal 41" xfId="182" xr:uid="{00000000-0005-0000-0000-0000F5970000}"/>
    <cellStyle name="Normal 41 2" xfId="349" xr:uid="{00000000-0005-0000-0000-0000F6970000}"/>
    <cellStyle name="Normal 42" xfId="183" xr:uid="{00000000-0005-0000-0000-0000F7970000}"/>
    <cellStyle name="Normal 42 2" xfId="350" xr:uid="{00000000-0005-0000-0000-0000F8970000}"/>
    <cellStyle name="Normal 43" xfId="184" xr:uid="{00000000-0005-0000-0000-0000F9970000}"/>
    <cellStyle name="Normal 43 2" xfId="351" xr:uid="{00000000-0005-0000-0000-0000FA970000}"/>
    <cellStyle name="Normal 44" xfId="185" xr:uid="{00000000-0005-0000-0000-0000FB970000}"/>
    <cellStyle name="Normal 44 2" xfId="352" xr:uid="{00000000-0005-0000-0000-0000FC970000}"/>
    <cellStyle name="Normal 45" xfId="186" xr:uid="{00000000-0005-0000-0000-0000FD970000}"/>
    <cellStyle name="Normal 45 2" xfId="353" xr:uid="{00000000-0005-0000-0000-0000FE970000}"/>
    <cellStyle name="Normal 46" xfId="187" xr:uid="{00000000-0005-0000-0000-0000FF970000}"/>
    <cellStyle name="Normal 46 2" xfId="354" xr:uid="{00000000-0005-0000-0000-000000980000}"/>
    <cellStyle name="Normal 47" xfId="188" xr:uid="{00000000-0005-0000-0000-000001980000}"/>
    <cellStyle name="Normal 47 2" xfId="355" xr:uid="{00000000-0005-0000-0000-000002980000}"/>
    <cellStyle name="Normal 48" xfId="189" xr:uid="{00000000-0005-0000-0000-000003980000}"/>
    <cellStyle name="Normal 48 2" xfId="356" xr:uid="{00000000-0005-0000-0000-000004980000}"/>
    <cellStyle name="Normal 49" xfId="190" xr:uid="{00000000-0005-0000-0000-000005980000}"/>
    <cellStyle name="Normal 49 2" xfId="357" xr:uid="{00000000-0005-0000-0000-000006980000}"/>
    <cellStyle name="Normal 5" xfId="45" xr:uid="{00000000-0005-0000-0000-000007980000}"/>
    <cellStyle name="Normal 5 2" xfId="68" xr:uid="{00000000-0005-0000-0000-000008980000}"/>
    <cellStyle name="Normal 5 3" xfId="54977" xr:uid="{00000000-0005-0000-0000-000009980000}"/>
    <cellStyle name="Normal 5 4" xfId="55277" xr:uid="{00000000-0005-0000-0000-00000A980000}"/>
    <cellStyle name="Normal 5 5" xfId="55497" xr:uid="{00000000-0005-0000-0000-00000B980000}"/>
    <cellStyle name="Normal 50" xfId="191" xr:uid="{00000000-0005-0000-0000-00000C980000}"/>
    <cellStyle name="Normal 50 2" xfId="358" xr:uid="{00000000-0005-0000-0000-00000D980000}"/>
    <cellStyle name="Normal 51" xfId="192" xr:uid="{00000000-0005-0000-0000-00000E980000}"/>
    <cellStyle name="Normal 51 2" xfId="359" xr:uid="{00000000-0005-0000-0000-00000F980000}"/>
    <cellStyle name="Normal 52" xfId="193" xr:uid="{00000000-0005-0000-0000-000010980000}"/>
    <cellStyle name="Normal 52 2" xfId="360" xr:uid="{00000000-0005-0000-0000-000011980000}"/>
    <cellStyle name="Normal 53" xfId="194" xr:uid="{00000000-0005-0000-0000-000012980000}"/>
    <cellStyle name="Normal 53 2" xfId="361" xr:uid="{00000000-0005-0000-0000-000013980000}"/>
    <cellStyle name="Normal 54" xfId="195" xr:uid="{00000000-0005-0000-0000-000014980000}"/>
    <cellStyle name="Normal 54 2" xfId="362" xr:uid="{00000000-0005-0000-0000-000015980000}"/>
    <cellStyle name="Normal 54 2 2" xfId="37272" xr:uid="{00000000-0005-0000-0000-000016980000}"/>
    <cellStyle name="Normal 54 3" xfId="37271" xr:uid="{00000000-0005-0000-0000-000017980000}"/>
    <cellStyle name="Normal 55" xfId="196" xr:uid="{00000000-0005-0000-0000-000018980000}"/>
    <cellStyle name="Normal 55 10" xfId="1288" xr:uid="{00000000-0005-0000-0000-000019980000}"/>
    <cellStyle name="Normal 55 10 2" xfId="2386" xr:uid="{00000000-0005-0000-0000-00001A980000}"/>
    <cellStyle name="Normal 55 10 2 2" xfId="4567" xr:uid="{00000000-0005-0000-0000-00001B980000}"/>
    <cellStyle name="Normal 55 10 2 2 2" xfId="11110" xr:uid="{00000000-0005-0000-0000-00001C980000}"/>
    <cellStyle name="Normal 55 10 2 2 2 2" xfId="22029" xr:uid="{00000000-0005-0000-0000-00001D980000}"/>
    <cellStyle name="Normal 55 10 2 2 2 2 2" xfId="37278" xr:uid="{00000000-0005-0000-0000-00001E980000}"/>
    <cellStyle name="Normal 55 10 2 2 2 3" xfId="37277" xr:uid="{00000000-0005-0000-0000-00001F980000}"/>
    <cellStyle name="Normal 55 10 2 2 2 4" xfId="54798" xr:uid="{00000000-0005-0000-0000-000020980000}"/>
    <cellStyle name="Normal 55 10 2 2 3" xfId="15486" xr:uid="{00000000-0005-0000-0000-000021980000}"/>
    <cellStyle name="Normal 55 10 2 2 3 2" xfId="37279" xr:uid="{00000000-0005-0000-0000-000022980000}"/>
    <cellStyle name="Normal 55 10 2 2 4" xfId="37276" xr:uid="{00000000-0005-0000-0000-000023980000}"/>
    <cellStyle name="Normal 55 10 2 2 5" xfId="48255" xr:uid="{00000000-0005-0000-0000-000024980000}"/>
    <cellStyle name="Normal 55 10 2 3" xfId="8929" xr:uid="{00000000-0005-0000-0000-000025980000}"/>
    <cellStyle name="Normal 55 10 2 3 2" xfId="19848" xr:uid="{00000000-0005-0000-0000-000026980000}"/>
    <cellStyle name="Normal 55 10 2 3 2 2" xfId="37281" xr:uid="{00000000-0005-0000-0000-000027980000}"/>
    <cellStyle name="Normal 55 10 2 3 3" xfId="37280" xr:uid="{00000000-0005-0000-0000-000028980000}"/>
    <cellStyle name="Normal 55 10 2 3 4" xfId="52617" xr:uid="{00000000-0005-0000-0000-000029980000}"/>
    <cellStyle name="Normal 55 10 2 4" xfId="6748" xr:uid="{00000000-0005-0000-0000-00002A980000}"/>
    <cellStyle name="Normal 55 10 2 4 2" xfId="17667" xr:uid="{00000000-0005-0000-0000-00002B980000}"/>
    <cellStyle name="Normal 55 10 2 4 2 2" xfId="37283" xr:uid="{00000000-0005-0000-0000-00002C980000}"/>
    <cellStyle name="Normal 55 10 2 4 3" xfId="37282" xr:uid="{00000000-0005-0000-0000-00002D980000}"/>
    <cellStyle name="Normal 55 10 2 4 4" xfId="50436" xr:uid="{00000000-0005-0000-0000-00002E980000}"/>
    <cellStyle name="Normal 55 10 2 5" xfId="13305" xr:uid="{00000000-0005-0000-0000-00002F980000}"/>
    <cellStyle name="Normal 55 10 2 5 2" xfId="37284" xr:uid="{00000000-0005-0000-0000-000030980000}"/>
    <cellStyle name="Normal 55 10 2 6" xfId="37275" xr:uid="{00000000-0005-0000-0000-000031980000}"/>
    <cellStyle name="Normal 55 10 2 7" xfId="46074" xr:uid="{00000000-0005-0000-0000-000032980000}"/>
    <cellStyle name="Normal 55 10 3" xfId="3476" xr:uid="{00000000-0005-0000-0000-000033980000}"/>
    <cellStyle name="Normal 55 10 3 2" xfId="10019" xr:uid="{00000000-0005-0000-0000-000034980000}"/>
    <cellStyle name="Normal 55 10 3 2 2" xfId="20938" xr:uid="{00000000-0005-0000-0000-000035980000}"/>
    <cellStyle name="Normal 55 10 3 2 2 2" xfId="37287" xr:uid="{00000000-0005-0000-0000-000036980000}"/>
    <cellStyle name="Normal 55 10 3 2 3" xfId="37286" xr:uid="{00000000-0005-0000-0000-000037980000}"/>
    <cellStyle name="Normal 55 10 3 2 4" xfId="53707" xr:uid="{00000000-0005-0000-0000-000038980000}"/>
    <cellStyle name="Normal 55 10 3 3" xfId="14395" xr:uid="{00000000-0005-0000-0000-000039980000}"/>
    <cellStyle name="Normal 55 10 3 3 2" xfId="37288" xr:uid="{00000000-0005-0000-0000-00003A980000}"/>
    <cellStyle name="Normal 55 10 3 4" xfId="37285" xr:uid="{00000000-0005-0000-0000-00003B980000}"/>
    <cellStyle name="Normal 55 10 3 5" xfId="47164" xr:uid="{00000000-0005-0000-0000-00003C980000}"/>
    <cellStyle name="Normal 55 10 4" xfId="7838" xr:uid="{00000000-0005-0000-0000-00003D980000}"/>
    <cellStyle name="Normal 55 10 4 2" xfId="18757" xr:uid="{00000000-0005-0000-0000-00003E980000}"/>
    <cellStyle name="Normal 55 10 4 2 2" xfId="37290" xr:uid="{00000000-0005-0000-0000-00003F980000}"/>
    <cellStyle name="Normal 55 10 4 3" xfId="37289" xr:uid="{00000000-0005-0000-0000-000040980000}"/>
    <cellStyle name="Normal 55 10 4 4" xfId="51526" xr:uid="{00000000-0005-0000-0000-000041980000}"/>
    <cellStyle name="Normal 55 10 5" xfId="5657" xr:uid="{00000000-0005-0000-0000-000042980000}"/>
    <cellStyle name="Normal 55 10 5 2" xfId="16576" xr:uid="{00000000-0005-0000-0000-000043980000}"/>
    <cellStyle name="Normal 55 10 5 2 2" xfId="37292" xr:uid="{00000000-0005-0000-0000-000044980000}"/>
    <cellStyle name="Normal 55 10 5 3" xfId="37291" xr:uid="{00000000-0005-0000-0000-000045980000}"/>
    <cellStyle name="Normal 55 10 5 4" xfId="49345" xr:uid="{00000000-0005-0000-0000-000046980000}"/>
    <cellStyle name="Normal 55 10 6" xfId="12214" xr:uid="{00000000-0005-0000-0000-000047980000}"/>
    <cellStyle name="Normal 55 10 6 2" xfId="37293" xr:uid="{00000000-0005-0000-0000-000048980000}"/>
    <cellStyle name="Normal 55 10 7" xfId="37274" xr:uid="{00000000-0005-0000-0000-000049980000}"/>
    <cellStyle name="Normal 55 10 8" xfId="44983" xr:uid="{00000000-0005-0000-0000-00004A980000}"/>
    <cellStyle name="Normal 55 11" xfId="1407" xr:uid="{00000000-0005-0000-0000-00004B980000}"/>
    <cellStyle name="Normal 55 11 2" xfId="3590" xr:uid="{00000000-0005-0000-0000-00004C980000}"/>
    <cellStyle name="Normal 55 11 2 2" xfId="10133" xr:uid="{00000000-0005-0000-0000-00004D980000}"/>
    <cellStyle name="Normal 55 11 2 2 2" xfId="21052" xr:uid="{00000000-0005-0000-0000-00004E980000}"/>
    <cellStyle name="Normal 55 11 2 2 2 2" xfId="37297" xr:uid="{00000000-0005-0000-0000-00004F980000}"/>
    <cellStyle name="Normal 55 11 2 2 3" xfId="37296" xr:uid="{00000000-0005-0000-0000-000050980000}"/>
    <cellStyle name="Normal 55 11 2 2 4" xfId="53821" xr:uid="{00000000-0005-0000-0000-000051980000}"/>
    <cellStyle name="Normal 55 11 2 3" xfId="14509" xr:uid="{00000000-0005-0000-0000-000052980000}"/>
    <cellStyle name="Normal 55 11 2 3 2" xfId="37298" xr:uid="{00000000-0005-0000-0000-000053980000}"/>
    <cellStyle name="Normal 55 11 2 4" xfId="37295" xr:uid="{00000000-0005-0000-0000-000054980000}"/>
    <cellStyle name="Normal 55 11 2 5" xfId="47278" xr:uid="{00000000-0005-0000-0000-000055980000}"/>
    <cellStyle name="Normal 55 11 3" xfId="7952" xr:uid="{00000000-0005-0000-0000-000056980000}"/>
    <cellStyle name="Normal 55 11 3 2" xfId="18871" xr:uid="{00000000-0005-0000-0000-000057980000}"/>
    <cellStyle name="Normal 55 11 3 2 2" xfId="37300" xr:uid="{00000000-0005-0000-0000-000058980000}"/>
    <cellStyle name="Normal 55 11 3 3" xfId="37299" xr:uid="{00000000-0005-0000-0000-000059980000}"/>
    <cellStyle name="Normal 55 11 3 4" xfId="51640" xr:uid="{00000000-0005-0000-0000-00005A980000}"/>
    <cellStyle name="Normal 55 11 4" xfId="5771" xr:uid="{00000000-0005-0000-0000-00005B980000}"/>
    <cellStyle name="Normal 55 11 4 2" xfId="16690" xr:uid="{00000000-0005-0000-0000-00005C980000}"/>
    <cellStyle name="Normal 55 11 4 2 2" xfId="37302" xr:uid="{00000000-0005-0000-0000-00005D980000}"/>
    <cellStyle name="Normal 55 11 4 3" xfId="37301" xr:uid="{00000000-0005-0000-0000-00005E980000}"/>
    <cellStyle name="Normal 55 11 4 4" xfId="49459" xr:uid="{00000000-0005-0000-0000-00005F980000}"/>
    <cellStyle name="Normal 55 11 5" xfId="12328" xr:uid="{00000000-0005-0000-0000-000060980000}"/>
    <cellStyle name="Normal 55 11 5 2" xfId="37303" xr:uid="{00000000-0005-0000-0000-000061980000}"/>
    <cellStyle name="Normal 55 11 6" xfId="37294" xr:uid="{00000000-0005-0000-0000-000062980000}"/>
    <cellStyle name="Normal 55 11 7" xfId="45097" xr:uid="{00000000-0005-0000-0000-000063980000}"/>
    <cellStyle name="Normal 55 12" xfId="2487" xr:uid="{00000000-0005-0000-0000-000064980000}"/>
    <cellStyle name="Normal 55 12 2" xfId="9030" xr:uid="{00000000-0005-0000-0000-000065980000}"/>
    <cellStyle name="Normal 55 12 2 2" xfId="19949" xr:uid="{00000000-0005-0000-0000-000066980000}"/>
    <cellStyle name="Normal 55 12 2 2 2" xfId="37306" xr:uid="{00000000-0005-0000-0000-000067980000}"/>
    <cellStyle name="Normal 55 12 2 3" xfId="37305" xr:uid="{00000000-0005-0000-0000-000068980000}"/>
    <cellStyle name="Normal 55 12 2 4" xfId="52718" xr:uid="{00000000-0005-0000-0000-000069980000}"/>
    <cellStyle name="Normal 55 12 3" xfId="13406" xr:uid="{00000000-0005-0000-0000-00006A980000}"/>
    <cellStyle name="Normal 55 12 3 2" xfId="37307" xr:uid="{00000000-0005-0000-0000-00006B980000}"/>
    <cellStyle name="Normal 55 12 4" xfId="37304" xr:uid="{00000000-0005-0000-0000-00006C980000}"/>
    <cellStyle name="Normal 55 12 5" xfId="46175" xr:uid="{00000000-0005-0000-0000-00006D980000}"/>
    <cellStyle name="Normal 55 13" xfId="6849" xr:uid="{00000000-0005-0000-0000-00006E980000}"/>
    <cellStyle name="Normal 55 13 2" xfId="17768" xr:uid="{00000000-0005-0000-0000-00006F980000}"/>
    <cellStyle name="Normal 55 13 2 2" xfId="37309" xr:uid="{00000000-0005-0000-0000-000070980000}"/>
    <cellStyle name="Normal 55 13 3" xfId="37308" xr:uid="{00000000-0005-0000-0000-000071980000}"/>
    <cellStyle name="Normal 55 13 4" xfId="50537" xr:uid="{00000000-0005-0000-0000-000072980000}"/>
    <cellStyle name="Normal 55 14" xfId="4668" xr:uid="{00000000-0005-0000-0000-000073980000}"/>
    <cellStyle name="Normal 55 14 2" xfId="15587" xr:uid="{00000000-0005-0000-0000-000074980000}"/>
    <cellStyle name="Normal 55 14 2 2" xfId="37311" xr:uid="{00000000-0005-0000-0000-000075980000}"/>
    <cellStyle name="Normal 55 14 3" xfId="37310" xr:uid="{00000000-0005-0000-0000-000076980000}"/>
    <cellStyle name="Normal 55 14 4" xfId="48356" xr:uid="{00000000-0005-0000-0000-000077980000}"/>
    <cellStyle name="Normal 55 15" xfId="11237" xr:uid="{00000000-0005-0000-0000-000078980000}"/>
    <cellStyle name="Normal 55 15 2" xfId="37312" xr:uid="{00000000-0005-0000-0000-000079980000}"/>
    <cellStyle name="Normal 55 16" xfId="37273" xr:uid="{00000000-0005-0000-0000-00007A980000}"/>
    <cellStyle name="Normal 55 17" xfId="43994" xr:uid="{00000000-0005-0000-0000-00007B980000}"/>
    <cellStyle name="Normal 55 2" xfId="363" xr:uid="{00000000-0005-0000-0000-00007C980000}"/>
    <cellStyle name="Normal 55 2 2" xfId="605" xr:uid="{00000000-0005-0000-0000-00007D980000}"/>
    <cellStyle name="Normal 55 2 2 2" xfId="1704" xr:uid="{00000000-0005-0000-0000-00007E980000}"/>
    <cellStyle name="Normal 55 2 2 2 2" xfId="3887" xr:uid="{00000000-0005-0000-0000-00007F980000}"/>
    <cellStyle name="Normal 55 2 2 2 2 2" xfId="10430" xr:uid="{00000000-0005-0000-0000-000080980000}"/>
    <cellStyle name="Normal 55 2 2 2 2 2 2" xfId="21349" xr:uid="{00000000-0005-0000-0000-000081980000}"/>
    <cellStyle name="Normal 55 2 2 2 2 2 2 2" xfId="37318" xr:uid="{00000000-0005-0000-0000-000082980000}"/>
    <cellStyle name="Normal 55 2 2 2 2 2 3" xfId="37317" xr:uid="{00000000-0005-0000-0000-000083980000}"/>
    <cellStyle name="Normal 55 2 2 2 2 2 4" xfId="54118" xr:uid="{00000000-0005-0000-0000-000084980000}"/>
    <cellStyle name="Normal 55 2 2 2 2 3" xfId="14806" xr:uid="{00000000-0005-0000-0000-000085980000}"/>
    <cellStyle name="Normal 55 2 2 2 2 3 2" xfId="37319" xr:uid="{00000000-0005-0000-0000-000086980000}"/>
    <cellStyle name="Normal 55 2 2 2 2 4" xfId="37316" xr:uid="{00000000-0005-0000-0000-000087980000}"/>
    <cellStyle name="Normal 55 2 2 2 2 5" xfId="47575" xr:uid="{00000000-0005-0000-0000-000088980000}"/>
    <cellStyle name="Normal 55 2 2 2 3" xfId="8249" xr:uid="{00000000-0005-0000-0000-000089980000}"/>
    <cellStyle name="Normal 55 2 2 2 3 2" xfId="19168" xr:uid="{00000000-0005-0000-0000-00008A980000}"/>
    <cellStyle name="Normal 55 2 2 2 3 2 2" xfId="37321" xr:uid="{00000000-0005-0000-0000-00008B980000}"/>
    <cellStyle name="Normal 55 2 2 2 3 3" xfId="37320" xr:uid="{00000000-0005-0000-0000-00008C980000}"/>
    <cellStyle name="Normal 55 2 2 2 3 4" xfId="51937" xr:uid="{00000000-0005-0000-0000-00008D980000}"/>
    <cellStyle name="Normal 55 2 2 2 4" xfId="6068" xr:uid="{00000000-0005-0000-0000-00008E980000}"/>
    <cellStyle name="Normal 55 2 2 2 4 2" xfId="16987" xr:uid="{00000000-0005-0000-0000-00008F980000}"/>
    <cellStyle name="Normal 55 2 2 2 4 2 2" xfId="37323" xr:uid="{00000000-0005-0000-0000-000090980000}"/>
    <cellStyle name="Normal 55 2 2 2 4 3" xfId="37322" xr:uid="{00000000-0005-0000-0000-000091980000}"/>
    <cellStyle name="Normal 55 2 2 2 4 4" xfId="49756" xr:uid="{00000000-0005-0000-0000-000092980000}"/>
    <cellStyle name="Normal 55 2 2 2 5" xfId="12625" xr:uid="{00000000-0005-0000-0000-000093980000}"/>
    <cellStyle name="Normal 55 2 2 2 5 2" xfId="37324" xr:uid="{00000000-0005-0000-0000-000094980000}"/>
    <cellStyle name="Normal 55 2 2 2 6" xfId="37315" xr:uid="{00000000-0005-0000-0000-000095980000}"/>
    <cellStyle name="Normal 55 2 2 2 7" xfId="45394" xr:uid="{00000000-0005-0000-0000-000096980000}"/>
    <cellStyle name="Normal 55 2 2 3" xfId="2796" xr:uid="{00000000-0005-0000-0000-000097980000}"/>
    <cellStyle name="Normal 55 2 2 3 2" xfId="9339" xr:uid="{00000000-0005-0000-0000-000098980000}"/>
    <cellStyle name="Normal 55 2 2 3 2 2" xfId="20258" xr:uid="{00000000-0005-0000-0000-000099980000}"/>
    <cellStyle name="Normal 55 2 2 3 2 2 2" xfId="37327" xr:uid="{00000000-0005-0000-0000-00009A980000}"/>
    <cellStyle name="Normal 55 2 2 3 2 3" xfId="37326" xr:uid="{00000000-0005-0000-0000-00009B980000}"/>
    <cellStyle name="Normal 55 2 2 3 2 4" xfId="53027" xr:uid="{00000000-0005-0000-0000-00009C980000}"/>
    <cellStyle name="Normal 55 2 2 3 3" xfId="13715" xr:uid="{00000000-0005-0000-0000-00009D980000}"/>
    <cellStyle name="Normal 55 2 2 3 3 2" xfId="37328" xr:uid="{00000000-0005-0000-0000-00009E980000}"/>
    <cellStyle name="Normal 55 2 2 3 4" xfId="37325" xr:uid="{00000000-0005-0000-0000-00009F980000}"/>
    <cellStyle name="Normal 55 2 2 3 5" xfId="46484" xr:uid="{00000000-0005-0000-0000-0000A0980000}"/>
    <cellStyle name="Normal 55 2 2 4" xfId="7158" xr:uid="{00000000-0005-0000-0000-0000A1980000}"/>
    <cellStyle name="Normal 55 2 2 4 2" xfId="18077" xr:uid="{00000000-0005-0000-0000-0000A2980000}"/>
    <cellStyle name="Normal 55 2 2 4 2 2" xfId="37330" xr:uid="{00000000-0005-0000-0000-0000A3980000}"/>
    <cellStyle name="Normal 55 2 2 4 3" xfId="37329" xr:uid="{00000000-0005-0000-0000-0000A4980000}"/>
    <cellStyle name="Normal 55 2 2 4 4" xfId="50846" xr:uid="{00000000-0005-0000-0000-0000A5980000}"/>
    <cellStyle name="Normal 55 2 2 5" xfId="4977" xr:uid="{00000000-0005-0000-0000-0000A6980000}"/>
    <cellStyle name="Normal 55 2 2 5 2" xfId="15896" xr:uid="{00000000-0005-0000-0000-0000A7980000}"/>
    <cellStyle name="Normal 55 2 2 5 2 2" xfId="37332" xr:uid="{00000000-0005-0000-0000-0000A8980000}"/>
    <cellStyle name="Normal 55 2 2 5 3" xfId="37331" xr:uid="{00000000-0005-0000-0000-0000A9980000}"/>
    <cellStyle name="Normal 55 2 2 5 4" xfId="48665" xr:uid="{00000000-0005-0000-0000-0000AA980000}"/>
    <cellStyle name="Normal 55 2 2 6" xfId="11534" xr:uid="{00000000-0005-0000-0000-0000AB980000}"/>
    <cellStyle name="Normal 55 2 2 6 2" xfId="37333" xr:uid="{00000000-0005-0000-0000-0000AC980000}"/>
    <cellStyle name="Normal 55 2 2 7" xfId="37314" xr:uid="{00000000-0005-0000-0000-0000AD980000}"/>
    <cellStyle name="Normal 55 2 2 8" xfId="44303" xr:uid="{00000000-0005-0000-0000-0000AE980000}"/>
    <cellStyle name="Normal 55 2 3" xfId="1506" xr:uid="{00000000-0005-0000-0000-0000AF980000}"/>
    <cellStyle name="Normal 55 2 3 2" xfId="3689" xr:uid="{00000000-0005-0000-0000-0000B0980000}"/>
    <cellStyle name="Normal 55 2 3 2 2" xfId="10232" xr:uid="{00000000-0005-0000-0000-0000B1980000}"/>
    <cellStyle name="Normal 55 2 3 2 2 2" xfId="21151" xr:uid="{00000000-0005-0000-0000-0000B2980000}"/>
    <cellStyle name="Normal 55 2 3 2 2 2 2" xfId="37337" xr:uid="{00000000-0005-0000-0000-0000B3980000}"/>
    <cellStyle name="Normal 55 2 3 2 2 3" xfId="37336" xr:uid="{00000000-0005-0000-0000-0000B4980000}"/>
    <cellStyle name="Normal 55 2 3 2 2 4" xfId="53920" xr:uid="{00000000-0005-0000-0000-0000B5980000}"/>
    <cellStyle name="Normal 55 2 3 2 3" xfId="14608" xr:uid="{00000000-0005-0000-0000-0000B6980000}"/>
    <cellStyle name="Normal 55 2 3 2 3 2" xfId="37338" xr:uid="{00000000-0005-0000-0000-0000B7980000}"/>
    <cellStyle name="Normal 55 2 3 2 4" xfId="37335" xr:uid="{00000000-0005-0000-0000-0000B8980000}"/>
    <cellStyle name="Normal 55 2 3 2 5" xfId="47377" xr:uid="{00000000-0005-0000-0000-0000B9980000}"/>
    <cellStyle name="Normal 55 2 3 3" xfId="8051" xr:uid="{00000000-0005-0000-0000-0000BA980000}"/>
    <cellStyle name="Normal 55 2 3 3 2" xfId="18970" xr:uid="{00000000-0005-0000-0000-0000BB980000}"/>
    <cellStyle name="Normal 55 2 3 3 2 2" xfId="37340" xr:uid="{00000000-0005-0000-0000-0000BC980000}"/>
    <cellStyle name="Normal 55 2 3 3 3" xfId="37339" xr:uid="{00000000-0005-0000-0000-0000BD980000}"/>
    <cellStyle name="Normal 55 2 3 3 4" xfId="51739" xr:uid="{00000000-0005-0000-0000-0000BE980000}"/>
    <cellStyle name="Normal 55 2 3 4" xfId="5870" xr:uid="{00000000-0005-0000-0000-0000BF980000}"/>
    <cellStyle name="Normal 55 2 3 4 2" xfId="16789" xr:uid="{00000000-0005-0000-0000-0000C0980000}"/>
    <cellStyle name="Normal 55 2 3 4 2 2" xfId="37342" xr:uid="{00000000-0005-0000-0000-0000C1980000}"/>
    <cellStyle name="Normal 55 2 3 4 3" xfId="37341" xr:uid="{00000000-0005-0000-0000-0000C2980000}"/>
    <cellStyle name="Normal 55 2 3 4 4" xfId="49558" xr:uid="{00000000-0005-0000-0000-0000C3980000}"/>
    <cellStyle name="Normal 55 2 3 5" xfId="12427" xr:uid="{00000000-0005-0000-0000-0000C4980000}"/>
    <cellStyle name="Normal 55 2 3 5 2" xfId="37343" xr:uid="{00000000-0005-0000-0000-0000C5980000}"/>
    <cellStyle name="Normal 55 2 3 6" xfId="37334" xr:uid="{00000000-0005-0000-0000-0000C6980000}"/>
    <cellStyle name="Normal 55 2 3 7" xfId="45196" xr:uid="{00000000-0005-0000-0000-0000C7980000}"/>
    <cellStyle name="Normal 55 2 4" xfId="2598" xr:uid="{00000000-0005-0000-0000-0000C8980000}"/>
    <cellStyle name="Normal 55 2 4 2" xfId="9141" xr:uid="{00000000-0005-0000-0000-0000C9980000}"/>
    <cellStyle name="Normal 55 2 4 2 2" xfId="20060" xr:uid="{00000000-0005-0000-0000-0000CA980000}"/>
    <cellStyle name="Normal 55 2 4 2 2 2" xfId="37346" xr:uid="{00000000-0005-0000-0000-0000CB980000}"/>
    <cellStyle name="Normal 55 2 4 2 3" xfId="37345" xr:uid="{00000000-0005-0000-0000-0000CC980000}"/>
    <cellStyle name="Normal 55 2 4 2 4" xfId="52829" xr:uid="{00000000-0005-0000-0000-0000CD980000}"/>
    <cellStyle name="Normal 55 2 4 3" xfId="13517" xr:uid="{00000000-0005-0000-0000-0000CE980000}"/>
    <cellStyle name="Normal 55 2 4 3 2" xfId="37347" xr:uid="{00000000-0005-0000-0000-0000CF980000}"/>
    <cellStyle name="Normal 55 2 4 4" xfId="37344" xr:uid="{00000000-0005-0000-0000-0000D0980000}"/>
    <cellStyle name="Normal 55 2 4 5" xfId="46286" xr:uid="{00000000-0005-0000-0000-0000D1980000}"/>
    <cellStyle name="Normal 55 2 5" xfId="6960" xr:uid="{00000000-0005-0000-0000-0000D2980000}"/>
    <cellStyle name="Normal 55 2 5 2" xfId="17879" xr:uid="{00000000-0005-0000-0000-0000D3980000}"/>
    <cellStyle name="Normal 55 2 5 2 2" xfId="37349" xr:uid="{00000000-0005-0000-0000-0000D4980000}"/>
    <cellStyle name="Normal 55 2 5 3" xfId="37348" xr:uid="{00000000-0005-0000-0000-0000D5980000}"/>
    <cellStyle name="Normal 55 2 5 4" xfId="50648" xr:uid="{00000000-0005-0000-0000-0000D6980000}"/>
    <cellStyle name="Normal 55 2 6" xfId="4779" xr:uid="{00000000-0005-0000-0000-0000D7980000}"/>
    <cellStyle name="Normal 55 2 6 2" xfId="15698" xr:uid="{00000000-0005-0000-0000-0000D8980000}"/>
    <cellStyle name="Normal 55 2 6 2 2" xfId="37351" xr:uid="{00000000-0005-0000-0000-0000D9980000}"/>
    <cellStyle name="Normal 55 2 6 3" xfId="37350" xr:uid="{00000000-0005-0000-0000-0000DA980000}"/>
    <cellStyle name="Normal 55 2 6 4" xfId="48467" xr:uid="{00000000-0005-0000-0000-0000DB980000}"/>
    <cellStyle name="Normal 55 2 7" xfId="11336" xr:uid="{00000000-0005-0000-0000-0000DC980000}"/>
    <cellStyle name="Normal 55 2 7 2" xfId="37352" xr:uid="{00000000-0005-0000-0000-0000DD980000}"/>
    <cellStyle name="Normal 55 2 8" xfId="37313" xr:uid="{00000000-0005-0000-0000-0000DE980000}"/>
    <cellStyle name="Normal 55 2 9" xfId="44105" xr:uid="{00000000-0005-0000-0000-0000DF980000}"/>
    <cellStyle name="Normal 55 3" xfId="505" xr:uid="{00000000-0005-0000-0000-0000E0980000}"/>
    <cellStyle name="Normal 55 3 2" xfId="1605" xr:uid="{00000000-0005-0000-0000-0000E1980000}"/>
    <cellStyle name="Normal 55 3 2 2" xfId="3788" xr:uid="{00000000-0005-0000-0000-0000E2980000}"/>
    <cellStyle name="Normal 55 3 2 2 2" xfId="10331" xr:uid="{00000000-0005-0000-0000-0000E3980000}"/>
    <cellStyle name="Normal 55 3 2 2 2 2" xfId="21250" xr:uid="{00000000-0005-0000-0000-0000E4980000}"/>
    <cellStyle name="Normal 55 3 2 2 2 2 2" xfId="37357" xr:uid="{00000000-0005-0000-0000-0000E5980000}"/>
    <cellStyle name="Normal 55 3 2 2 2 3" xfId="37356" xr:uid="{00000000-0005-0000-0000-0000E6980000}"/>
    <cellStyle name="Normal 55 3 2 2 2 4" xfId="54019" xr:uid="{00000000-0005-0000-0000-0000E7980000}"/>
    <cellStyle name="Normal 55 3 2 2 3" xfId="14707" xr:uid="{00000000-0005-0000-0000-0000E8980000}"/>
    <cellStyle name="Normal 55 3 2 2 3 2" xfId="37358" xr:uid="{00000000-0005-0000-0000-0000E9980000}"/>
    <cellStyle name="Normal 55 3 2 2 4" xfId="37355" xr:uid="{00000000-0005-0000-0000-0000EA980000}"/>
    <cellStyle name="Normal 55 3 2 2 5" xfId="47476" xr:uid="{00000000-0005-0000-0000-0000EB980000}"/>
    <cellStyle name="Normal 55 3 2 3" xfId="8150" xr:uid="{00000000-0005-0000-0000-0000EC980000}"/>
    <cellStyle name="Normal 55 3 2 3 2" xfId="19069" xr:uid="{00000000-0005-0000-0000-0000ED980000}"/>
    <cellStyle name="Normal 55 3 2 3 2 2" xfId="37360" xr:uid="{00000000-0005-0000-0000-0000EE980000}"/>
    <cellStyle name="Normal 55 3 2 3 3" xfId="37359" xr:uid="{00000000-0005-0000-0000-0000EF980000}"/>
    <cellStyle name="Normal 55 3 2 3 4" xfId="51838" xr:uid="{00000000-0005-0000-0000-0000F0980000}"/>
    <cellStyle name="Normal 55 3 2 4" xfId="5969" xr:uid="{00000000-0005-0000-0000-0000F1980000}"/>
    <cellStyle name="Normal 55 3 2 4 2" xfId="16888" xr:uid="{00000000-0005-0000-0000-0000F2980000}"/>
    <cellStyle name="Normal 55 3 2 4 2 2" xfId="37362" xr:uid="{00000000-0005-0000-0000-0000F3980000}"/>
    <cellStyle name="Normal 55 3 2 4 3" xfId="37361" xr:uid="{00000000-0005-0000-0000-0000F4980000}"/>
    <cellStyle name="Normal 55 3 2 4 4" xfId="49657" xr:uid="{00000000-0005-0000-0000-0000F5980000}"/>
    <cellStyle name="Normal 55 3 2 5" xfId="12526" xr:uid="{00000000-0005-0000-0000-0000F6980000}"/>
    <cellStyle name="Normal 55 3 2 5 2" xfId="37363" xr:uid="{00000000-0005-0000-0000-0000F7980000}"/>
    <cellStyle name="Normal 55 3 2 6" xfId="37354" xr:uid="{00000000-0005-0000-0000-0000F8980000}"/>
    <cellStyle name="Normal 55 3 2 7" xfId="45295" xr:uid="{00000000-0005-0000-0000-0000F9980000}"/>
    <cellStyle name="Normal 55 3 3" xfId="2697" xr:uid="{00000000-0005-0000-0000-0000FA980000}"/>
    <cellStyle name="Normal 55 3 3 2" xfId="9240" xr:uid="{00000000-0005-0000-0000-0000FB980000}"/>
    <cellStyle name="Normal 55 3 3 2 2" xfId="20159" xr:uid="{00000000-0005-0000-0000-0000FC980000}"/>
    <cellStyle name="Normal 55 3 3 2 2 2" xfId="37366" xr:uid="{00000000-0005-0000-0000-0000FD980000}"/>
    <cellStyle name="Normal 55 3 3 2 3" xfId="37365" xr:uid="{00000000-0005-0000-0000-0000FE980000}"/>
    <cellStyle name="Normal 55 3 3 2 4" xfId="52928" xr:uid="{00000000-0005-0000-0000-0000FF980000}"/>
    <cellStyle name="Normal 55 3 3 3" xfId="13616" xr:uid="{00000000-0005-0000-0000-000000990000}"/>
    <cellStyle name="Normal 55 3 3 3 2" xfId="37367" xr:uid="{00000000-0005-0000-0000-000001990000}"/>
    <cellStyle name="Normal 55 3 3 4" xfId="37364" xr:uid="{00000000-0005-0000-0000-000002990000}"/>
    <cellStyle name="Normal 55 3 3 5" xfId="46385" xr:uid="{00000000-0005-0000-0000-000003990000}"/>
    <cellStyle name="Normal 55 3 4" xfId="7059" xr:uid="{00000000-0005-0000-0000-000004990000}"/>
    <cellStyle name="Normal 55 3 4 2" xfId="17978" xr:uid="{00000000-0005-0000-0000-000005990000}"/>
    <cellStyle name="Normal 55 3 4 2 2" xfId="37369" xr:uid="{00000000-0005-0000-0000-000006990000}"/>
    <cellStyle name="Normal 55 3 4 3" xfId="37368" xr:uid="{00000000-0005-0000-0000-000007990000}"/>
    <cellStyle name="Normal 55 3 4 4" xfId="50747" xr:uid="{00000000-0005-0000-0000-000008990000}"/>
    <cellStyle name="Normal 55 3 5" xfId="4878" xr:uid="{00000000-0005-0000-0000-000009990000}"/>
    <cellStyle name="Normal 55 3 5 2" xfId="15797" xr:uid="{00000000-0005-0000-0000-00000A990000}"/>
    <cellStyle name="Normal 55 3 5 2 2" xfId="37371" xr:uid="{00000000-0005-0000-0000-00000B990000}"/>
    <cellStyle name="Normal 55 3 5 3" xfId="37370" xr:uid="{00000000-0005-0000-0000-00000C990000}"/>
    <cellStyle name="Normal 55 3 5 4" xfId="48566" xr:uid="{00000000-0005-0000-0000-00000D990000}"/>
    <cellStyle name="Normal 55 3 6" xfId="11435" xr:uid="{00000000-0005-0000-0000-00000E990000}"/>
    <cellStyle name="Normal 55 3 6 2" xfId="37372" xr:uid="{00000000-0005-0000-0000-00000F990000}"/>
    <cellStyle name="Normal 55 3 7" xfId="37353" xr:uid="{00000000-0005-0000-0000-000010990000}"/>
    <cellStyle name="Normal 55 3 8" xfId="44204" xr:uid="{00000000-0005-0000-0000-000011990000}"/>
    <cellStyle name="Normal 55 4" xfId="692" xr:uid="{00000000-0005-0000-0000-000012990000}"/>
    <cellStyle name="Normal 55 4 2" xfId="1791" xr:uid="{00000000-0005-0000-0000-000013990000}"/>
    <cellStyle name="Normal 55 4 2 2" xfId="3974" xr:uid="{00000000-0005-0000-0000-000014990000}"/>
    <cellStyle name="Normal 55 4 2 2 2" xfId="10517" xr:uid="{00000000-0005-0000-0000-000015990000}"/>
    <cellStyle name="Normal 55 4 2 2 2 2" xfId="21436" xr:uid="{00000000-0005-0000-0000-000016990000}"/>
    <cellStyle name="Normal 55 4 2 2 2 2 2" xfId="37377" xr:uid="{00000000-0005-0000-0000-000017990000}"/>
    <cellStyle name="Normal 55 4 2 2 2 3" xfId="37376" xr:uid="{00000000-0005-0000-0000-000018990000}"/>
    <cellStyle name="Normal 55 4 2 2 2 4" xfId="54205" xr:uid="{00000000-0005-0000-0000-000019990000}"/>
    <cellStyle name="Normal 55 4 2 2 3" xfId="14893" xr:uid="{00000000-0005-0000-0000-00001A990000}"/>
    <cellStyle name="Normal 55 4 2 2 3 2" xfId="37378" xr:uid="{00000000-0005-0000-0000-00001B990000}"/>
    <cellStyle name="Normal 55 4 2 2 4" xfId="37375" xr:uid="{00000000-0005-0000-0000-00001C990000}"/>
    <cellStyle name="Normal 55 4 2 2 5" xfId="47662" xr:uid="{00000000-0005-0000-0000-00001D990000}"/>
    <cellStyle name="Normal 55 4 2 3" xfId="8336" xr:uid="{00000000-0005-0000-0000-00001E990000}"/>
    <cellStyle name="Normal 55 4 2 3 2" xfId="19255" xr:uid="{00000000-0005-0000-0000-00001F990000}"/>
    <cellStyle name="Normal 55 4 2 3 2 2" xfId="37380" xr:uid="{00000000-0005-0000-0000-000020990000}"/>
    <cellStyle name="Normal 55 4 2 3 3" xfId="37379" xr:uid="{00000000-0005-0000-0000-000021990000}"/>
    <cellStyle name="Normal 55 4 2 3 4" xfId="52024" xr:uid="{00000000-0005-0000-0000-000022990000}"/>
    <cellStyle name="Normal 55 4 2 4" xfId="6155" xr:uid="{00000000-0005-0000-0000-000023990000}"/>
    <cellStyle name="Normal 55 4 2 4 2" xfId="17074" xr:uid="{00000000-0005-0000-0000-000024990000}"/>
    <cellStyle name="Normal 55 4 2 4 2 2" xfId="37382" xr:uid="{00000000-0005-0000-0000-000025990000}"/>
    <cellStyle name="Normal 55 4 2 4 3" xfId="37381" xr:uid="{00000000-0005-0000-0000-000026990000}"/>
    <cellStyle name="Normal 55 4 2 4 4" xfId="49843" xr:uid="{00000000-0005-0000-0000-000027990000}"/>
    <cellStyle name="Normal 55 4 2 5" xfId="12712" xr:uid="{00000000-0005-0000-0000-000028990000}"/>
    <cellStyle name="Normal 55 4 2 5 2" xfId="37383" xr:uid="{00000000-0005-0000-0000-000029990000}"/>
    <cellStyle name="Normal 55 4 2 6" xfId="37374" xr:uid="{00000000-0005-0000-0000-00002A990000}"/>
    <cellStyle name="Normal 55 4 2 7" xfId="45481" xr:uid="{00000000-0005-0000-0000-00002B990000}"/>
    <cellStyle name="Normal 55 4 3" xfId="2883" xr:uid="{00000000-0005-0000-0000-00002C990000}"/>
    <cellStyle name="Normal 55 4 3 2" xfId="9426" xr:uid="{00000000-0005-0000-0000-00002D990000}"/>
    <cellStyle name="Normal 55 4 3 2 2" xfId="20345" xr:uid="{00000000-0005-0000-0000-00002E990000}"/>
    <cellStyle name="Normal 55 4 3 2 2 2" xfId="37386" xr:uid="{00000000-0005-0000-0000-00002F990000}"/>
    <cellStyle name="Normal 55 4 3 2 3" xfId="37385" xr:uid="{00000000-0005-0000-0000-000030990000}"/>
    <cellStyle name="Normal 55 4 3 2 4" xfId="53114" xr:uid="{00000000-0005-0000-0000-000031990000}"/>
    <cellStyle name="Normal 55 4 3 3" xfId="13802" xr:uid="{00000000-0005-0000-0000-000032990000}"/>
    <cellStyle name="Normal 55 4 3 3 2" xfId="37387" xr:uid="{00000000-0005-0000-0000-000033990000}"/>
    <cellStyle name="Normal 55 4 3 4" xfId="37384" xr:uid="{00000000-0005-0000-0000-000034990000}"/>
    <cellStyle name="Normal 55 4 3 5" xfId="46571" xr:uid="{00000000-0005-0000-0000-000035990000}"/>
    <cellStyle name="Normal 55 4 4" xfId="7245" xr:uid="{00000000-0005-0000-0000-000036990000}"/>
    <cellStyle name="Normal 55 4 4 2" xfId="18164" xr:uid="{00000000-0005-0000-0000-000037990000}"/>
    <cellStyle name="Normal 55 4 4 2 2" xfId="37389" xr:uid="{00000000-0005-0000-0000-000038990000}"/>
    <cellStyle name="Normal 55 4 4 3" xfId="37388" xr:uid="{00000000-0005-0000-0000-000039990000}"/>
    <cellStyle name="Normal 55 4 4 4" xfId="50933" xr:uid="{00000000-0005-0000-0000-00003A990000}"/>
    <cellStyle name="Normal 55 4 5" xfId="5064" xr:uid="{00000000-0005-0000-0000-00003B990000}"/>
    <cellStyle name="Normal 55 4 5 2" xfId="15983" xr:uid="{00000000-0005-0000-0000-00003C990000}"/>
    <cellStyle name="Normal 55 4 5 2 2" xfId="37391" xr:uid="{00000000-0005-0000-0000-00003D990000}"/>
    <cellStyle name="Normal 55 4 5 3" xfId="37390" xr:uid="{00000000-0005-0000-0000-00003E990000}"/>
    <cellStyle name="Normal 55 4 5 4" xfId="48752" xr:uid="{00000000-0005-0000-0000-00003F990000}"/>
    <cellStyle name="Normal 55 4 6" xfId="11621" xr:uid="{00000000-0005-0000-0000-000040990000}"/>
    <cellStyle name="Normal 55 4 6 2" xfId="37392" xr:uid="{00000000-0005-0000-0000-000041990000}"/>
    <cellStyle name="Normal 55 4 7" xfId="37373" xr:uid="{00000000-0005-0000-0000-000042990000}"/>
    <cellStyle name="Normal 55 4 8" xfId="44390" xr:uid="{00000000-0005-0000-0000-000043990000}"/>
    <cellStyle name="Normal 55 5" xfId="790" xr:uid="{00000000-0005-0000-0000-000044990000}"/>
    <cellStyle name="Normal 55 5 2" xfId="1889" xr:uid="{00000000-0005-0000-0000-000045990000}"/>
    <cellStyle name="Normal 55 5 2 2" xfId="4072" xr:uid="{00000000-0005-0000-0000-000046990000}"/>
    <cellStyle name="Normal 55 5 2 2 2" xfId="10615" xr:uid="{00000000-0005-0000-0000-000047990000}"/>
    <cellStyle name="Normal 55 5 2 2 2 2" xfId="21534" xr:uid="{00000000-0005-0000-0000-000048990000}"/>
    <cellStyle name="Normal 55 5 2 2 2 2 2" xfId="37397" xr:uid="{00000000-0005-0000-0000-000049990000}"/>
    <cellStyle name="Normal 55 5 2 2 2 3" xfId="37396" xr:uid="{00000000-0005-0000-0000-00004A990000}"/>
    <cellStyle name="Normal 55 5 2 2 2 4" xfId="54303" xr:uid="{00000000-0005-0000-0000-00004B990000}"/>
    <cellStyle name="Normal 55 5 2 2 3" xfId="14991" xr:uid="{00000000-0005-0000-0000-00004C990000}"/>
    <cellStyle name="Normal 55 5 2 2 3 2" xfId="37398" xr:uid="{00000000-0005-0000-0000-00004D990000}"/>
    <cellStyle name="Normal 55 5 2 2 4" xfId="37395" xr:uid="{00000000-0005-0000-0000-00004E990000}"/>
    <cellStyle name="Normal 55 5 2 2 5" xfId="47760" xr:uid="{00000000-0005-0000-0000-00004F990000}"/>
    <cellStyle name="Normal 55 5 2 3" xfId="8434" xr:uid="{00000000-0005-0000-0000-000050990000}"/>
    <cellStyle name="Normal 55 5 2 3 2" xfId="19353" xr:uid="{00000000-0005-0000-0000-000051990000}"/>
    <cellStyle name="Normal 55 5 2 3 2 2" xfId="37400" xr:uid="{00000000-0005-0000-0000-000052990000}"/>
    <cellStyle name="Normal 55 5 2 3 3" xfId="37399" xr:uid="{00000000-0005-0000-0000-000053990000}"/>
    <cellStyle name="Normal 55 5 2 3 4" xfId="52122" xr:uid="{00000000-0005-0000-0000-000054990000}"/>
    <cellStyle name="Normal 55 5 2 4" xfId="6253" xr:uid="{00000000-0005-0000-0000-000055990000}"/>
    <cellStyle name="Normal 55 5 2 4 2" xfId="17172" xr:uid="{00000000-0005-0000-0000-000056990000}"/>
    <cellStyle name="Normal 55 5 2 4 2 2" xfId="37402" xr:uid="{00000000-0005-0000-0000-000057990000}"/>
    <cellStyle name="Normal 55 5 2 4 3" xfId="37401" xr:uid="{00000000-0005-0000-0000-000058990000}"/>
    <cellStyle name="Normal 55 5 2 4 4" xfId="49941" xr:uid="{00000000-0005-0000-0000-000059990000}"/>
    <cellStyle name="Normal 55 5 2 5" xfId="12810" xr:uid="{00000000-0005-0000-0000-00005A990000}"/>
    <cellStyle name="Normal 55 5 2 5 2" xfId="37403" xr:uid="{00000000-0005-0000-0000-00005B990000}"/>
    <cellStyle name="Normal 55 5 2 6" xfId="37394" xr:uid="{00000000-0005-0000-0000-00005C990000}"/>
    <cellStyle name="Normal 55 5 2 7" xfId="45579" xr:uid="{00000000-0005-0000-0000-00005D990000}"/>
    <cellStyle name="Normal 55 5 3" xfId="2981" xr:uid="{00000000-0005-0000-0000-00005E990000}"/>
    <cellStyle name="Normal 55 5 3 2" xfId="9524" xr:uid="{00000000-0005-0000-0000-00005F990000}"/>
    <cellStyle name="Normal 55 5 3 2 2" xfId="20443" xr:uid="{00000000-0005-0000-0000-000060990000}"/>
    <cellStyle name="Normal 55 5 3 2 2 2" xfId="37406" xr:uid="{00000000-0005-0000-0000-000061990000}"/>
    <cellStyle name="Normal 55 5 3 2 3" xfId="37405" xr:uid="{00000000-0005-0000-0000-000062990000}"/>
    <cellStyle name="Normal 55 5 3 2 4" xfId="53212" xr:uid="{00000000-0005-0000-0000-000063990000}"/>
    <cellStyle name="Normal 55 5 3 3" xfId="13900" xr:uid="{00000000-0005-0000-0000-000064990000}"/>
    <cellStyle name="Normal 55 5 3 3 2" xfId="37407" xr:uid="{00000000-0005-0000-0000-000065990000}"/>
    <cellStyle name="Normal 55 5 3 4" xfId="37404" xr:uid="{00000000-0005-0000-0000-000066990000}"/>
    <cellStyle name="Normal 55 5 3 5" xfId="46669" xr:uid="{00000000-0005-0000-0000-000067990000}"/>
    <cellStyle name="Normal 55 5 4" xfId="7343" xr:uid="{00000000-0005-0000-0000-000068990000}"/>
    <cellStyle name="Normal 55 5 4 2" xfId="18262" xr:uid="{00000000-0005-0000-0000-000069990000}"/>
    <cellStyle name="Normal 55 5 4 2 2" xfId="37409" xr:uid="{00000000-0005-0000-0000-00006A990000}"/>
    <cellStyle name="Normal 55 5 4 3" xfId="37408" xr:uid="{00000000-0005-0000-0000-00006B990000}"/>
    <cellStyle name="Normal 55 5 4 4" xfId="51031" xr:uid="{00000000-0005-0000-0000-00006C990000}"/>
    <cellStyle name="Normal 55 5 5" xfId="5162" xr:uid="{00000000-0005-0000-0000-00006D990000}"/>
    <cellStyle name="Normal 55 5 5 2" xfId="16081" xr:uid="{00000000-0005-0000-0000-00006E990000}"/>
    <cellStyle name="Normal 55 5 5 2 2" xfId="37411" xr:uid="{00000000-0005-0000-0000-00006F990000}"/>
    <cellStyle name="Normal 55 5 5 3" xfId="37410" xr:uid="{00000000-0005-0000-0000-000070990000}"/>
    <cellStyle name="Normal 55 5 5 4" xfId="48850" xr:uid="{00000000-0005-0000-0000-000071990000}"/>
    <cellStyle name="Normal 55 5 6" xfId="11719" xr:uid="{00000000-0005-0000-0000-000072990000}"/>
    <cellStyle name="Normal 55 5 6 2" xfId="37412" xr:uid="{00000000-0005-0000-0000-000073990000}"/>
    <cellStyle name="Normal 55 5 7" xfId="37393" xr:uid="{00000000-0005-0000-0000-000074990000}"/>
    <cellStyle name="Normal 55 5 8" xfId="44488" xr:uid="{00000000-0005-0000-0000-000075990000}"/>
    <cellStyle name="Normal 55 6" xfId="888" xr:uid="{00000000-0005-0000-0000-000076990000}"/>
    <cellStyle name="Normal 55 6 2" xfId="1987" xr:uid="{00000000-0005-0000-0000-000077990000}"/>
    <cellStyle name="Normal 55 6 2 2" xfId="4170" xr:uid="{00000000-0005-0000-0000-000078990000}"/>
    <cellStyle name="Normal 55 6 2 2 2" xfId="10713" xr:uid="{00000000-0005-0000-0000-000079990000}"/>
    <cellStyle name="Normal 55 6 2 2 2 2" xfId="21632" xr:uid="{00000000-0005-0000-0000-00007A990000}"/>
    <cellStyle name="Normal 55 6 2 2 2 2 2" xfId="37417" xr:uid="{00000000-0005-0000-0000-00007B990000}"/>
    <cellStyle name="Normal 55 6 2 2 2 3" xfId="37416" xr:uid="{00000000-0005-0000-0000-00007C990000}"/>
    <cellStyle name="Normal 55 6 2 2 2 4" xfId="54401" xr:uid="{00000000-0005-0000-0000-00007D990000}"/>
    <cellStyle name="Normal 55 6 2 2 3" xfId="15089" xr:uid="{00000000-0005-0000-0000-00007E990000}"/>
    <cellStyle name="Normal 55 6 2 2 3 2" xfId="37418" xr:uid="{00000000-0005-0000-0000-00007F990000}"/>
    <cellStyle name="Normal 55 6 2 2 4" xfId="37415" xr:uid="{00000000-0005-0000-0000-000080990000}"/>
    <cellStyle name="Normal 55 6 2 2 5" xfId="47858" xr:uid="{00000000-0005-0000-0000-000081990000}"/>
    <cellStyle name="Normal 55 6 2 3" xfId="8532" xr:uid="{00000000-0005-0000-0000-000082990000}"/>
    <cellStyle name="Normal 55 6 2 3 2" xfId="19451" xr:uid="{00000000-0005-0000-0000-000083990000}"/>
    <cellStyle name="Normal 55 6 2 3 2 2" xfId="37420" xr:uid="{00000000-0005-0000-0000-000084990000}"/>
    <cellStyle name="Normal 55 6 2 3 3" xfId="37419" xr:uid="{00000000-0005-0000-0000-000085990000}"/>
    <cellStyle name="Normal 55 6 2 3 4" xfId="52220" xr:uid="{00000000-0005-0000-0000-000086990000}"/>
    <cellStyle name="Normal 55 6 2 4" xfId="6351" xr:uid="{00000000-0005-0000-0000-000087990000}"/>
    <cellStyle name="Normal 55 6 2 4 2" xfId="17270" xr:uid="{00000000-0005-0000-0000-000088990000}"/>
    <cellStyle name="Normal 55 6 2 4 2 2" xfId="37422" xr:uid="{00000000-0005-0000-0000-000089990000}"/>
    <cellStyle name="Normal 55 6 2 4 3" xfId="37421" xr:uid="{00000000-0005-0000-0000-00008A990000}"/>
    <cellStyle name="Normal 55 6 2 4 4" xfId="50039" xr:uid="{00000000-0005-0000-0000-00008B990000}"/>
    <cellStyle name="Normal 55 6 2 5" xfId="12908" xr:uid="{00000000-0005-0000-0000-00008C990000}"/>
    <cellStyle name="Normal 55 6 2 5 2" xfId="37423" xr:uid="{00000000-0005-0000-0000-00008D990000}"/>
    <cellStyle name="Normal 55 6 2 6" xfId="37414" xr:uid="{00000000-0005-0000-0000-00008E990000}"/>
    <cellStyle name="Normal 55 6 2 7" xfId="45677" xr:uid="{00000000-0005-0000-0000-00008F990000}"/>
    <cellStyle name="Normal 55 6 3" xfId="3079" xr:uid="{00000000-0005-0000-0000-000090990000}"/>
    <cellStyle name="Normal 55 6 3 2" xfId="9622" xr:uid="{00000000-0005-0000-0000-000091990000}"/>
    <cellStyle name="Normal 55 6 3 2 2" xfId="20541" xr:uid="{00000000-0005-0000-0000-000092990000}"/>
    <cellStyle name="Normal 55 6 3 2 2 2" xfId="37426" xr:uid="{00000000-0005-0000-0000-000093990000}"/>
    <cellStyle name="Normal 55 6 3 2 3" xfId="37425" xr:uid="{00000000-0005-0000-0000-000094990000}"/>
    <cellStyle name="Normal 55 6 3 2 4" xfId="53310" xr:uid="{00000000-0005-0000-0000-000095990000}"/>
    <cellStyle name="Normal 55 6 3 3" xfId="13998" xr:uid="{00000000-0005-0000-0000-000096990000}"/>
    <cellStyle name="Normal 55 6 3 3 2" xfId="37427" xr:uid="{00000000-0005-0000-0000-000097990000}"/>
    <cellStyle name="Normal 55 6 3 4" xfId="37424" xr:uid="{00000000-0005-0000-0000-000098990000}"/>
    <cellStyle name="Normal 55 6 3 5" xfId="46767" xr:uid="{00000000-0005-0000-0000-000099990000}"/>
    <cellStyle name="Normal 55 6 4" xfId="7441" xr:uid="{00000000-0005-0000-0000-00009A990000}"/>
    <cellStyle name="Normal 55 6 4 2" xfId="18360" xr:uid="{00000000-0005-0000-0000-00009B990000}"/>
    <cellStyle name="Normal 55 6 4 2 2" xfId="37429" xr:uid="{00000000-0005-0000-0000-00009C990000}"/>
    <cellStyle name="Normal 55 6 4 3" xfId="37428" xr:uid="{00000000-0005-0000-0000-00009D990000}"/>
    <cellStyle name="Normal 55 6 4 4" xfId="51129" xr:uid="{00000000-0005-0000-0000-00009E990000}"/>
    <cellStyle name="Normal 55 6 5" xfId="5260" xr:uid="{00000000-0005-0000-0000-00009F990000}"/>
    <cellStyle name="Normal 55 6 5 2" xfId="16179" xr:uid="{00000000-0005-0000-0000-0000A0990000}"/>
    <cellStyle name="Normal 55 6 5 2 2" xfId="37431" xr:uid="{00000000-0005-0000-0000-0000A1990000}"/>
    <cellStyle name="Normal 55 6 5 3" xfId="37430" xr:uid="{00000000-0005-0000-0000-0000A2990000}"/>
    <cellStyle name="Normal 55 6 5 4" xfId="48948" xr:uid="{00000000-0005-0000-0000-0000A3990000}"/>
    <cellStyle name="Normal 55 6 6" xfId="11817" xr:uid="{00000000-0005-0000-0000-0000A4990000}"/>
    <cellStyle name="Normal 55 6 6 2" xfId="37432" xr:uid="{00000000-0005-0000-0000-0000A5990000}"/>
    <cellStyle name="Normal 55 6 7" xfId="37413" xr:uid="{00000000-0005-0000-0000-0000A6990000}"/>
    <cellStyle name="Normal 55 6 8" xfId="44586" xr:uid="{00000000-0005-0000-0000-0000A7990000}"/>
    <cellStyle name="Normal 55 7" xfId="1000" xr:uid="{00000000-0005-0000-0000-0000A8990000}"/>
    <cellStyle name="Normal 55 7 2" xfId="2098" xr:uid="{00000000-0005-0000-0000-0000A9990000}"/>
    <cellStyle name="Normal 55 7 2 2" xfId="4281" xr:uid="{00000000-0005-0000-0000-0000AA990000}"/>
    <cellStyle name="Normal 55 7 2 2 2" xfId="10824" xr:uid="{00000000-0005-0000-0000-0000AB990000}"/>
    <cellStyle name="Normal 55 7 2 2 2 2" xfId="21743" xr:uid="{00000000-0005-0000-0000-0000AC990000}"/>
    <cellStyle name="Normal 55 7 2 2 2 2 2" xfId="37437" xr:uid="{00000000-0005-0000-0000-0000AD990000}"/>
    <cellStyle name="Normal 55 7 2 2 2 3" xfId="37436" xr:uid="{00000000-0005-0000-0000-0000AE990000}"/>
    <cellStyle name="Normal 55 7 2 2 2 4" xfId="54512" xr:uid="{00000000-0005-0000-0000-0000AF990000}"/>
    <cellStyle name="Normal 55 7 2 2 3" xfId="15200" xr:uid="{00000000-0005-0000-0000-0000B0990000}"/>
    <cellStyle name="Normal 55 7 2 2 3 2" xfId="37438" xr:uid="{00000000-0005-0000-0000-0000B1990000}"/>
    <cellStyle name="Normal 55 7 2 2 4" xfId="37435" xr:uid="{00000000-0005-0000-0000-0000B2990000}"/>
    <cellStyle name="Normal 55 7 2 2 5" xfId="47969" xr:uid="{00000000-0005-0000-0000-0000B3990000}"/>
    <cellStyle name="Normal 55 7 2 3" xfId="8643" xr:uid="{00000000-0005-0000-0000-0000B4990000}"/>
    <cellStyle name="Normal 55 7 2 3 2" xfId="19562" xr:uid="{00000000-0005-0000-0000-0000B5990000}"/>
    <cellStyle name="Normal 55 7 2 3 2 2" xfId="37440" xr:uid="{00000000-0005-0000-0000-0000B6990000}"/>
    <cellStyle name="Normal 55 7 2 3 3" xfId="37439" xr:uid="{00000000-0005-0000-0000-0000B7990000}"/>
    <cellStyle name="Normal 55 7 2 3 4" xfId="52331" xr:uid="{00000000-0005-0000-0000-0000B8990000}"/>
    <cellStyle name="Normal 55 7 2 4" xfId="6462" xr:uid="{00000000-0005-0000-0000-0000B9990000}"/>
    <cellStyle name="Normal 55 7 2 4 2" xfId="17381" xr:uid="{00000000-0005-0000-0000-0000BA990000}"/>
    <cellStyle name="Normal 55 7 2 4 2 2" xfId="37442" xr:uid="{00000000-0005-0000-0000-0000BB990000}"/>
    <cellStyle name="Normal 55 7 2 4 3" xfId="37441" xr:uid="{00000000-0005-0000-0000-0000BC990000}"/>
    <cellStyle name="Normal 55 7 2 4 4" xfId="50150" xr:uid="{00000000-0005-0000-0000-0000BD990000}"/>
    <cellStyle name="Normal 55 7 2 5" xfId="13019" xr:uid="{00000000-0005-0000-0000-0000BE990000}"/>
    <cellStyle name="Normal 55 7 2 5 2" xfId="37443" xr:uid="{00000000-0005-0000-0000-0000BF990000}"/>
    <cellStyle name="Normal 55 7 2 6" xfId="37434" xr:uid="{00000000-0005-0000-0000-0000C0990000}"/>
    <cellStyle name="Normal 55 7 2 7" xfId="45788" xr:uid="{00000000-0005-0000-0000-0000C1990000}"/>
    <cellStyle name="Normal 55 7 3" xfId="3190" xr:uid="{00000000-0005-0000-0000-0000C2990000}"/>
    <cellStyle name="Normal 55 7 3 2" xfId="9733" xr:uid="{00000000-0005-0000-0000-0000C3990000}"/>
    <cellStyle name="Normal 55 7 3 2 2" xfId="20652" xr:uid="{00000000-0005-0000-0000-0000C4990000}"/>
    <cellStyle name="Normal 55 7 3 2 2 2" xfId="37446" xr:uid="{00000000-0005-0000-0000-0000C5990000}"/>
    <cellStyle name="Normal 55 7 3 2 3" xfId="37445" xr:uid="{00000000-0005-0000-0000-0000C6990000}"/>
    <cellStyle name="Normal 55 7 3 2 4" xfId="53421" xr:uid="{00000000-0005-0000-0000-0000C7990000}"/>
    <cellStyle name="Normal 55 7 3 3" xfId="14109" xr:uid="{00000000-0005-0000-0000-0000C8990000}"/>
    <cellStyle name="Normal 55 7 3 3 2" xfId="37447" xr:uid="{00000000-0005-0000-0000-0000C9990000}"/>
    <cellStyle name="Normal 55 7 3 4" xfId="37444" xr:uid="{00000000-0005-0000-0000-0000CA990000}"/>
    <cellStyle name="Normal 55 7 3 5" xfId="46878" xr:uid="{00000000-0005-0000-0000-0000CB990000}"/>
    <cellStyle name="Normal 55 7 4" xfId="7552" xr:uid="{00000000-0005-0000-0000-0000CC990000}"/>
    <cellStyle name="Normal 55 7 4 2" xfId="18471" xr:uid="{00000000-0005-0000-0000-0000CD990000}"/>
    <cellStyle name="Normal 55 7 4 2 2" xfId="37449" xr:uid="{00000000-0005-0000-0000-0000CE990000}"/>
    <cellStyle name="Normal 55 7 4 3" xfId="37448" xr:uid="{00000000-0005-0000-0000-0000CF990000}"/>
    <cellStyle name="Normal 55 7 4 4" xfId="51240" xr:uid="{00000000-0005-0000-0000-0000D0990000}"/>
    <cellStyle name="Normal 55 7 5" xfId="5371" xr:uid="{00000000-0005-0000-0000-0000D1990000}"/>
    <cellStyle name="Normal 55 7 5 2" xfId="16290" xr:uid="{00000000-0005-0000-0000-0000D2990000}"/>
    <cellStyle name="Normal 55 7 5 2 2" xfId="37451" xr:uid="{00000000-0005-0000-0000-0000D3990000}"/>
    <cellStyle name="Normal 55 7 5 3" xfId="37450" xr:uid="{00000000-0005-0000-0000-0000D4990000}"/>
    <cellStyle name="Normal 55 7 5 4" xfId="49059" xr:uid="{00000000-0005-0000-0000-0000D5990000}"/>
    <cellStyle name="Normal 55 7 6" xfId="11928" xr:uid="{00000000-0005-0000-0000-0000D6990000}"/>
    <cellStyle name="Normal 55 7 6 2" xfId="37452" xr:uid="{00000000-0005-0000-0000-0000D7990000}"/>
    <cellStyle name="Normal 55 7 7" xfId="37433" xr:uid="{00000000-0005-0000-0000-0000D8990000}"/>
    <cellStyle name="Normal 55 7 8" xfId="44697" xr:uid="{00000000-0005-0000-0000-0000D9990000}"/>
    <cellStyle name="Normal 55 8" xfId="1086" xr:uid="{00000000-0005-0000-0000-0000DA990000}"/>
    <cellStyle name="Normal 55 8 2" xfId="2184" xr:uid="{00000000-0005-0000-0000-0000DB990000}"/>
    <cellStyle name="Normal 55 8 2 2" xfId="4367" xr:uid="{00000000-0005-0000-0000-0000DC990000}"/>
    <cellStyle name="Normal 55 8 2 2 2" xfId="10910" xr:uid="{00000000-0005-0000-0000-0000DD990000}"/>
    <cellStyle name="Normal 55 8 2 2 2 2" xfId="21829" xr:uid="{00000000-0005-0000-0000-0000DE990000}"/>
    <cellStyle name="Normal 55 8 2 2 2 2 2" xfId="37457" xr:uid="{00000000-0005-0000-0000-0000DF990000}"/>
    <cellStyle name="Normal 55 8 2 2 2 3" xfId="37456" xr:uid="{00000000-0005-0000-0000-0000E0990000}"/>
    <cellStyle name="Normal 55 8 2 2 2 4" xfId="54598" xr:uid="{00000000-0005-0000-0000-0000E1990000}"/>
    <cellStyle name="Normal 55 8 2 2 3" xfId="15286" xr:uid="{00000000-0005-0000-0000-0000E2990000}"/>
    <cellStyle name="Normal 55 8 2 2 3 2" xfId="37458" xr:uid="{00000000-0005-0000-0000-0000E3990000}"/>
    <cellStyle name="Normal 55 8 2 2 4" xfId="37455" xr:uid="{00000000-0005-0000-0000-0000E4990000}"/>
    <cellStyle name="Normal 55 8 2 2 5" xfId="48055" xr:uid="{00000000-0005-0000-0000-0000E5990000}"/>
    <cellStyle name="Normal 55 8 2 3" xfId="8729" xr:uid="{00000000-0005-0000-0000-0000E6990000}"/>
    <cellStyle name="Normal 55 8 2 3 2" xfId="19648" xr:uid="{00000000-0005-0000-0000-0000E7990000}"/>
    <cellStyle name="Normal 55 8 2 3 2 2" xfId="37460" xr:uid="{00000000-0005-0000-0000-0000E8990000}"/>
    <cellStyle name="Normal 55 8 2 3 3" xfId="37459" xr:uid="{00000000-0005-0000-0000-0000E9990000}"/>
    <cellStyle name="Normal 55 8 2 3 4" xfId="52417" xr:uid="{00000000-0005-0000-0000-0000EA990000}"/>
    <cellStyle name="Normal 55 8 2 4" xfId="6548" xr:uid="{00000000-0005-0000-0000-0000EB990000}"/>
    <cellStyle name="Normal 55 8 2 4 2" xfId="17467" xr:uid="{00000000-0005-0000-0000-0000EC990000}"/>
    <cellStyle name="Normal 55 8 2 4 2 2" xfId="37462" xr:uid="{00000000-0005-0000-0000-0000ED990000}"/>
    <cellStyle name="Normal 55 8 2 4 3" xfId="37461" xr:uid="{00000000-0005-0000-0000-0000EE990000}"/>
    <cellStyle name="Normal 55 8 2 4 4" xfId="50236" xr:uid="{00000000-0005-0000-0000-0000EF990000}"/>
    <cellStyle name="Normal 55 8 2 5" xfId="13105" xr:uid="{00000000-0005-0000-0000-0000F0990000}"/>
    <cellStyle name="Normal 55 8 2 5 2" xfId="37463" xr:uid="{00000000-0005-0000-0000-0000F1990000}"/>
    <cellStyle name="Normal 55 8 2 6" xfId="37454" xr:uid="{00000000-0005-0000-0000-0000F2990000}"/>
    <cellStyle name="Normal 55 8 2 7" xfId="45874" xr:uid="{00000000-0005-0000-0000-0000F3990000}"/>
    <cellStyle name="Normal 55 8 3" xfId="3276" xr:uid="{00000000-0005-0000-0000-0000F4990000}"/>
    <cellStyle name="Normal 55 8 3 2" xfId="9819" xr:uid="{00000000-0005-0000-0000-0000F5990000}"/>
    <cellStyle name="Normal 55 8 3 2 2" xfId="20738" xr:uid="{00000000-0005-0000-0000-0000F6990000}"/>
    <cellStyle name="Normal 55 8 3 2 2 2" xfId="37466" xr:uid="{00000000-0005-0000-0000-0000F7990000}"/>
    <cellStyle name="Normal 55 8 3 2 3" xfId="37465" xr:uid="{00000000-0005-0000-0000-0000F8990000}"/>
    <cellStyle name="Normal 55 8 3 2 4" xfId="53507" xr:uid="{00000000-0005-0000-0000-0000F9990000}"/>
    <cellStyle name="Normal 55 8 3 3" xfId="14195" xr:uid="{00000000-0005-0000-0000-0000FA990000}"/>
    <cellStyle name="Normal 55 8 3 3 2" xfId="37467" xr:uid="{00000000-0005-0000-0000-0000FB990000}"/>
    <cellStyle name="Normal 55 8 3 4" xfId="37464" xr:uid="{00000000-0005-0000-0000-0000FC990000}"/>
    <cellStyle name="Normal 55 8 3 5" xfId="46964" xr:uid="{00000000-0005-0000-0000-0000FD990000}"/>
    <cellStyle name="Normal 55 8 4" xfId="7638" xr:uid="{00000000-0005-0000-0000-0000FE990000}"/>
    <cellStyle name="Normal 55 8 4 2" xfId="18557" xr:uid="{00000000-0005-0000-0000-0000FF990000}"/>
    <cellStyle name="Normal 55 8 4 2 2" xfId="37469" xr:uid="{00000000-0005-0000-0000-0000009A0000}"/>
    <cellStyle name="Normal 55 8 4 3" xfId="37468" xr:uid="{00000000-0005-0000-0000-0000019A0000}"/>
    <cellStyle name="Normal 55 8 4 4" xfId="51326" xr:uid="{00000000-0005-0000-0000-0000029A0000}"/>
    <cellStyle name="Normal 55 8 5" xfId="5457" xr:uid="{00000000-0005-0000-0000-0000039A0000}"/>
    <cellStyle name="Normal 55 8 5 2" xfId="16376" xr:uid="{00000000-0005-0000-0000-0000049A0000}"/>
    <cellStyle name="Normal 55 8 5 2 2" xfId="37471" xr:uid="{00000000-0005-0000-0000-0000059A0000}"/>
    <cellStyle name="Normal 55 8 5 3" xfId="37470" xr:uid="{00000000-0005-0000-0000-0000069A0000}"/>
    <cellStyle name="Normal 55 8 5 4" xfId="49145" xr:uid="{00000000-0005-0000-0000-0000079A0000}"/>
    <cellStyle name="Normal 55 8 6" xfId="12014" xr:uid="{00000000-0005-0000-0000-0000089A0000}"/>
    <cellStyle name="Normal 55 8 6 2" xfId="37472" xr:uid="{00000000-0005-0000-0000-0000099A0000}"/>
    <cellStyle name="Normal 55 8 7" xfId="37453" xr:uid="{00000000-0005-0000-0000-00000A9A0000}"/>
    <cellStyle name="Normal 55 8 8" xfId="44783" xr:uid="{00000000-0005-0000-0000-00000B9A0000}"/>
    <cellStyle name="Normal 55 9" xfId="1184" xr:uid="{00000000-0005-0000-0000-00000C9A0000}"/>
    <cellStyle name="Normal 55 9 2" xfId="2282" xr:uid="{00000000-0005-0000-0000-00000D9A0000}"/>
    <cellStyle name="Normal 55 9 2 2" xfId="4465" xr:uid="{00000000-0005-0000-0000-00000E9A0000}"/>
    <cellStyle name="Normal 55 9 2 2 2" xfId="11008" xr:uid="{00000000-0005-0000-0000-00000F9A0000}"/>
    <cellStyle name="Normal 55 9 2 2 2 2" xfId="21927" xr:uid="{00000000-0005-0000-0000-0000109A0000}"/>
    <cellStyle name="Normal 55 9 2 2 2 2 2" xfId="37477" xr:uid="{00000000-0005-0000-0000-0000119A0000}"/>
    <cellStyle name="Normal 55 9 2 2 2 3" xfId="37476" xr:uid="{00000000-0005-0000-0000-0000129A0000}"/>
    <cellStyle name="Normal 55 9 2 2 2 4" xfId="54696" xr:uid="{00000000-0005-0000-0000-0000139A0000}"/>
    <cellStyle name="Normal 55 9 2 2 3" xfId="15384" xr:uid="{00000000-0005-0000-0000-0000149A0000}"/>
    <cellStyle name="Normal 55 9 2 2 3 2" xfId="37478" xr:uid="{00000000-0005-0000-0000-0000159A0000}"/>
    <cellStyle name="Normal 55 9 2 2 4" xfId="37475" xr:uid="{00000000-0005-0000-0000-0000169A0000}"/>
    <cellStyle name="Normal 55 9 2 2 5" xfId="48153" xr:uid="{00000000-0005-0000-0000-0000179A0000}"/>
    <cellStyle name="Normal 55 9 2 3" xfId="8827" xr:uid="{00000000-0005-0000-0000-0000189A0000}"/>
    <cellStyle name="Normal 55 9 2 3 2" xfId="19746" xr:uid="{00000000-0005-0000-0000-0000199A0000}"/>
    <cellStyle name="Normal 55 9 2 3 2 2" xfId="37480" xr:uid="{00000000-0005-0000-0000-00001A9A0000}"/>
    <cellStyle name="Normal 55 9 2 3 3" xfId="37479" xr:uid="{00000000-0005-0000-0000-00001B9A0000}"/>
    <cellStyle name="Normal 55 9 2 3 4" xfId="52515" xr:uid="{00000000-0005-0000-0000-00001C9A0000}"/>
    <cellStyle name="Normal 55 9 2 4" xfId="6646" xr:uid="{00000000-0005-0000-0000-00001D9A0000}"/>
    <cellStyle name="Normal 55 9 2 4 2" xfId="17565" xr:uid="{00000000-0005-0000-0000-00001E9A0000}"/>
    <cellStyle name="Normal 55 9 2 4 2 2" xfId="37482" xr:uid="{00000000-0005-0000-0000-00001F9A0000}"/>
    <cellStyle name="Normal 55 9 2 4 3" xfId="37481" xr:uid="{00000000-0005-0000-0000-0000209A0000}"/>
    <cellStyle name="Normal 55 9 2 4 4" xfId="50334" xr:uid="{00000000-0005-0000-0000-0000219A0000}"/>
    <cellStyle name="Normal 55 9 2 5" xfId="13203" xr:uid="{00000000-0005-0000-0000-0000229A0000}"/>
    <cellStyle name="Normal 55 9 2 5 2" xfId="37483" xr:uid="{00000000-0005-0000-0000-0000239A0000}"/>
    <cellStyle name="Normal 55 9 2 6" xfId="37474" xr:uid="{00000000-0005-0000-0000-0000249A0000}"/>
    <cellStyle name="Normal 55 9 2 7" xfId="45972" xr:uid="{00000000-0005-0000-0000-0000259A0000}"/>
    <cellStyle name="Normal 55 9 3" xfId="3374" xr:uid="{00000000-0005-0000-0000-0000269A0000}"/>
    <cellStyle name="Normal 55 9 3 2" xfId="9917" xr:uid="{00000000-0005-0000-0000-0000279A0000}"/>
    <cellStyle name="Normal 55 9 3 2 2" xfId="20836" xr:uid="{00000000-0005-0000-0000-0000289A0000}"/>
    <cellStyle name="Normal 55 9 3 2 2 2" xfId="37486" xr:uid="{00000000-0005-0000-0000-0000299A0000}"/>
    <cellStyle name="Normal 55 9 3 2 3" xfId="37485" xr:uid="{00000000-0005-0000-0000-00002A9A0000}"/>
    <cellStyle name="Normal 55 9 3 2 4" xfId="53605" xr:uid="{00000000-0005-0000-0000-00002B9A0000}"/>
    <cellStyle name="Normal 55 9 3 3" xfId="14293" xr:uid="{00000000-0005-0000-0000-00002C9A0000}"/>
    <cellStyle name="Normal 55 9 3 3 2" xfId="37487" xr:uid="{00000000-0005-0000-0000-00002D9A0000}"/>
    <cellStyle name="Normal 55 9 3 4" xfId="37484" xr:uid="{00000000-0005-0000-0000-00002E9A0000}"/>
    <cellStyle name="Normal 55 9 3 5" xfId="47062" xr:uid="{00000000-0005-0000-0000-00002F9A0000}"/>
    <cellStyle name="Normal 55 9 4" xfId="7736" xr:uid="{00000000-0005-0000-0000-0000309A0000}"/>
    <cellStyle name="Normal 55 9 4 2" xfId="18655" xr:uid="{00000000-0005-0000-0000-0000319A0000}"/>
    <cellStyle name="Normal 55 9 4 2 2" xfId="37489" xr:uid="{00000000-0005-0000-0000-0000329A0000}"/>
    <cellStyle name="Normal 55 9 4 3" xfId="37488" xr:uid="{00000000-0005-0000-0000-0000339A0000}"/>
    <cellStyle name="Normal 55 9 4 4" xfId="51424" xr:uid="{00000000-0005-0000-0000-0000349A0000}"/>
    <cellStyle name="Normal 55 9 5" xfId="5555" xr:uid="{00000000-0005-0000-0000-0000359A0000}"/>
    <cellStyle name="Normal 55 9 5 2" xfId="16474" xr:uid="{00000000-0005-0000-0000-0000369A0000}"/>
    <cellStyle name="Normal 55 9 5 2 2" xfId="37491" xr:uid="{00000000-0005-0000-0000-0000379A0000}"/>
    <cellStyle name="Normal 55 9 5 3" xfId="37490" xr:uid="{00000000-0005-0000-0000-0000389A0000}"/>
    <cellStyle name="Normal 55 9 5 4" xfId="49243" xr:uid="{00000000-0005-0000-0000-0000399A0000}"/>
    <cellStyle name="Normal 55 9 6" xfId="12112" xr:uid="{00000000-0005-0000-0000-00003A9A0000}"/>
    <cellStyle name="Normal 55 9 6 2" xfId="37492" xr:uid="{00000000-0005-0000-0000-00003B9A0000}"/>
    <cellStyle name="Normal 55 9 7" xfId="37473" xr:uid="{00000000-0005-0000-0000-00003C9A0000}"/>
    <cellStyle name="Normal 55 9 8" xfId="44881" xr:uid="{00000000-0005-0000-0000-00003D9A0000}"/>
    <cellStyle name="Normal 56" xfId="197" xr:uid="{00000000-0005-0000-0000-00003E9A0000}"/>
    <cellStyle name="Normal 56 10" xfId="1289" xr:uid="{00000000-0005-0000-0000-00003F9A0000}"/>
    <cellStyle name="Normal 56 10 2" xfId="2387" xr:uid="{00000000-0005-0000-0000-0000409A0000}"/>
    <cellStyle name="Normal 56 10 2 2" xfId="4568" xr:uid="{00000000-0005-0000-0000-0000419A0000}"/>
    <cellStyle name="Normal 56 10 2 2 2" xfId="11111" xr:uid="{00000000-0005-0000-0000-0000429A0000}"/>
    <cellStyle name="Normal 56 10 2 2 2 2" xfId="22030" xr:uid="{00000000-0005-0000-0000-0000439A0000}"/>
    <cellStyle name="Normal 56 10 2 2 2 2 2" xfId="37498" xr:uid="{00000000-0005-0000-0000-0000449A0000}"/>
    <cellStyle name="Normal 56 10 2 2 2 3" xfId="37497" xr:uid="{00000000-0005-0000-0000-0000459A0000}"/>
    <cellStyle name="Normal 56 10 2 2 2 4" xfId="54799" xr:uid="{00000000-0005-0000-0000-0000469A0000}"/>
    <cellStyle name="Normal 56 10 2 2 3" xfId="15487" xr:uid="{00000000-0005-0000-0000-0000479A0000}"/>
    <cellStyle name="Normal 56 10 2 2 3 2" xfId="37499" xr:uid="{00000000-0005-0000-0000-0000489A0000}"/>
    <cellStyle name="Normal 56 10 2 2 4" xfId="37496" xr:uid="{00000000-0005-0000-0000-0000499A0000}"/>
    <cellStyle name="Normal 56 10 2 2 5" xfId="48256" xr:uid="{00000000-0005-0000-0000-00004A9A0000}"/>
    <cellStyle name="Normal 56 10 2 3" xfId="8930" xr:uid="{00000000-0005-0000-0000-00004B9A0000}"/>
    <cellStyle name="Normal 56 10 2 3 2" xfId="19849" xr:uid="{00000000-0005-0000-0000-00004C9A0000}"/>
    <cellStyle name="Normal 56 10 2 3 2 2" xfId="37501" xr:uid="{00000000-0005-0000-0000-00004D9A0000}"/>
    <cellStyle name="Normal 56 10 2 3 3" xfId="37500" xr:uid="{00000000-0005-0000-0000-00004E9A0000}"/>
    <cellStyle name="Normal 56 10 2 3 4" xfId="52618" xr:uid="{00000000-0005-0000-0000-00004F9A0000}"/>
    <cellStyle name="Normal 56 10 2 4" xfId="6749" xr:uid="{00000000-0005-0000-0000-0000509A0000}"/>
    <cellStyle name="Normal 56 10 2 4 2" xfId="17668" xr:uid="{00000000-0005-0000-0000-0000519A0000}"/>
    <cellStyle name="Normal 56 10 2 4 2 2" xfId="37503" xr:uid="{00000000-0005-0000-0000-0000529A0000}"/>
    <cellStyle name="Normal 56 10 2 4 3" xfId="37502" xr:uid="{00000000-0005-0000-0000-0000539A0000}"/>
    <cellStyle name="Normal 56 10 2 4 4" xfId="50437" xr:uid="{00000000-0005-0000-0000-0000549A0000}"/>
    <cellStyle name="Normal 56 10 2 5" xfId="13306" xr:uid="{00000000-0005-0000-0000-0000559A0000}"/>
    <cellStyle name="Normal 56 10 2 5 2" xfId="37504" xr:uid="{00000000-0005-0000-0000-0000569A0000}"/>
    <cellStyle name="Normal 56 10 2 6" xfId="37495" xr:uid="{00000000-0005-0000-0000-0000579A0000}"/>
    <cellStyle name="Normal 56 10 2 7" xfId="46075" xr:uid="{00000000-0005-0000-0000-0000589A0000}"/>
    <cellStyle name="Normal 56 10 3" xfId="3477" xr:uid="{00000000-0005-0000-0000-0000599A0000}"/>
    <cellStyle name="Normal 56 10 3 2" xfId="10020" xr:uid="{00000000-0005-0000-0000-00005A9A0000}"/>
    <cellStyle name="Normal 56 10 3 2 2" xfId="20939" xr:uid="{00000000-0005-0000-0000-00005B9A0000}"/>
    <cellStyle name="Normal 56 10 3 2 2 2" xfId="37507" xr:uid="{00000000-0005-0000-0000-00005C9A0000}"/>
    <cellStyle name="Normal 56 10 3 2 3" xfId="37506" xr:uid="{00000000-0005-0000-0000-00005D9A0000}"/>
    <cellStyle name="Normal 56 10 3 2 4" xfId="53708" xr:uid="{00000000-0005-0000-0000-00005E9A0000}"/>
    <cellStyle name="Normal 56 10 3 3" xfId="14396" xr:uid="{00000000-0005-0000-0000-00005F9A0000}"/>
    <cellStyle name="Normal 56 10 3 3 2" xfId="37508" xr:uid="{00000000-0005-0000-0000-0000609A0000}"/>
    <cellStyle name="Normal 56 10 3 4" xfId="37505" xr:uid="{00000000-0005-0000-0000-0000619A0000}"/>
    <cellStyle name="Normal 56 10 3 5" xfId="47165" xr:uid="{00000000-0005-0000-0000-0000629A0000}"/>
    <cellStyle name="Normal 56 10 4" xfId="7839" xr:uid="{00000000-0005-0000-0000-0000639A0000}"/>
    <cellStyle name="Normal 56 10 4 2" xfId="18758" xr:uid="{00000000-0005-0000-0000-0000649A0000}"/>
    <cellStyle name="Normal 56 10 4 2 2" xfId="37510" xr:uid="{00000000-0005-0000-0000-0000659A0000}"/>
    <cellStyle name="Normal 56 10 4 3" xfId="37509" xr:uid="{00000000-0005-0000-0000-0000669A0000}"/>
    <cellStyle name="Normal 56 10 4 4" xfId="51527" xr:uid="{00000000-0005-0000-0000-0000679A0000}"/>
    <cellStyle name="Normal 56 10 5" xfId="5658" xr:uid="{00000000-0005-0000-0000-0000689A0000}"/>
    <cellStyle name="Normal 56 10 5 2" xfId="16577" xr:uid="{00000000-0005-0000-0000-0000699A0000}"/>
    <cellStyle name="Normal 56 10 5 2 2" xfId="37512" xr:uid="{00000000-0005-0000-0000-00006A9A0000}"/>
    <cellStyle name="Normal 56 10 5 3" xfId="37511" xr:uid="{00000000-0005-0000-0000-00006B9A0000}"/>
    <cellStyle name="Normal 56 10 5 4" xfId="49346" xr:uid="{00000000-0005-0000-0000-00006C9A0000}"/>
    <cellStyle name="Normal 56 10 6" xfId="12215" xr:uid="{00000000-0005-0000-0000-00006D9A0000}"/>
    <cellStyle name="Normal 56 10 6 2" xfId="37513" xr:uid="{00000000-0005-0000-0000-00006E9A0000}"/>
    <cellStyle name="Normal 56 10 7" xfId="37494" xr:uid="{00000000-0005-0000-0000-00006F9A0000}"/>
    <cellStyle name="Normal 56 10 8" xfId="44984" xr:uid="{00000000-0005-0000-0000-0000709A0000}"/>
    <cellStyle name="Normal 56 11" xfId="1408" xr:uid="{00000000-0005-0000-0000-0000719A0000}"/>
    <cellStyle name="Normal 56 11 2" xfId="3591" xr:uid="{00000000-0005-0000-0000-0000729A0000}"/>
    <cellStyle name="Normal 56 11 2 2" xfId="10134" xr:uid="{00000000-0005-0000-0000-0000739A0000}"/>
    <cellStyle name="Normal 56 11 2 2 2" xfId="21053" xr:uid="{00000000-0005-0000-0000-0000749A0000}"/>
    <cellStyle name="Normal 56 11 2 2 2 2" xfId="37517" xr:uid="{00000000-0005-0000-0000-0000759A0000}"/>
    <cellStyle name="Normal 56 11 2 2 3" xfId="37516" xr:uid="{00000000-0005-0000-0000-0000769A0000}"/>
    <cellStyle name="Normal 56 11 2 2 4" xfId="53822" xr:uid="{00000000-0005-0000-0000-0000779A0000}"/>
    <cellStyle name="Normal 56 11 2 3" xfId="14510" xr:uid="{00000000-0005-0000-0000-0000789A0000}"/>
    <cellStyle name="Normal 56 11 2 3 2" xfId="37518" xr:uid="{00000000-0005-0000-0000-0000799A0000}"/>
    <cellStyle name="Normal 56 11 2 4" xfId="37515" xr:uid="{00000000-0005-0000-0000-00007A9A0000}"/>
    <cellStyle name="Normal 56 11 2 5" xfId="47279" xr:uid="{00000000-0005-0000-0000-00007B9A0000}"/>
    <cellStyle name="Normal 56 11 3" xfId="7953" xr:uid="{00000000-0005-0000-0000-00007C9A0000}"/>
    <cellStyle name="Normal 56 11 3 2" xfId="18872" xr:uid="{00000000-0005-0000-0000-00007D9A0000}"/>
    <cellStyle name="Normal 56 11 3 2 2" xfId="37520" xr:uid="{00000000-0005-0000-0000-00007E9A0000}"/>
    <cellStyle name="Normal 56 11 3 3" xfId="37519" xr:uid="{00000000-0005-0000-0000-00007F9A0000}"/>
    <cellStyle name="Normal 56 11 3 4" xfId="51641" xr:uid="{00000000-0005-0000-0000-0000809A0000}"/>
    <cellStyle name="Normal 56 11 4" xfId="5772" xr:uid="{00000000-0005-0000-0000-0000819A0000}"/>
    <cellStyle name="Normal 56 11 4 2" xfId="16691" xr:uid="{00000000-0005-0000-0000-0000829A0000}"/>
    <cellStyle name="Normal 56 11 4 2 2" xfId="37522" xr:uid="{00000000-0005-0000-0000-0000839A0000}"/>
    <cellStyle name="Normal 56 11 4 3" xfId="37521" xr:uid="{00000000-0005-0000-0000-0000849A0000}"/>
    <cellStyle name="Normal 56 11 4 4" xfId="49460" xr:uid="{00000000-0005-0000-0000-0000859A0000}"/>
    <cellStyle name="Normal 56 11 5" xfId="12329" xr:uid="{00000000-0005-0000-0000-0000869A0000}"/>
    <cellStyle name="Normal 56 11 5 2" xfId="37523" xr:uid="{00000000-0005-0000-0000-0000879A0000}"/>
    <cellStyle name="Normal 56 11 6" xfId="37514" xr:uid="{00000000-0005-0000-0000-0000889A0000}"/>
    <cellStyle name="Normal 56 11 7" xfId="45098" xr:uid="{00000000-0005-0000-0000-0000899A0000}"/>
    <cellStyle name="Normal 56 12" xfId="2488" xr:uid="{00000000-0005-0000-0000-00008A9A0000}"/>
    <cellStyle name="Normal 56 12 2" xfId="9031" xr:uid="{00000000-0005-0000-0000-00008B9A0000}"/>
    <cellStyle name="Normal 56 12 2 2" xfId="19950" xr:uid="{00000000-0005-0000-0000-00008C9A0000}"/>
    <cellStyle name="Normal 56 12 2 2 2" xfId="37526" xr:uid="{00000000-0005-0000-0000-00008D9A0000}"/>
    <cellStyle name="Normal 56 12 2 3" xfId="37525" xr:uid="{00000000-0005-0000-0000-00008E9A0000}"/>
    <cellStyle name="Normal 56 12 2 4" xfId="52719" xr:uid="{00000000-0005-0000-0000-00008F9A0000}"/>
    <cellStyle name="Normal 56 12 3" xfId="13407" xr:uid="{00000000-0005-0000-0000-0000909A0000}"/>
    <cellStyle name="Normal 56 12 3 2" xfId="37527" xr:uid="{00000000-0005-0000-0000-0000919A0000}"/>
    <cellStyle name="Normal 56 12 4" xfId="37524" xr:uid="{00000000-0005-0000-0000-0000929A0000}"/>
    <cellStyle name="Normal 56 12 5" xfId="46176" xr:uid="{00000000-0005-0000-0000-0000939A0000}"/>
    <cellStyle name="Normal 56 13" xfId="6850" xr:uid="{00000000-0005-0000-0000-0000949A0000}"/>
    <cellStyle name="Normal 56 13 2" xfId="17769" xr:uid="{00000000-0005-0000-0000-0000959A0000}"/>
    <cellStyle name="Normal 56 13 2 2" xfId="37529" xr:uid="{00000000-0005-0000-0000-0000969A0000}"/>
    <cellStyle name="Normal 56 13 3" xfId="37528" xr:uid="{00000000-0005-0000-0000-0000979A0000}"/>
    <cellStyle name="Normal 56 13 4" xfId="50538" xr:uid="{00000000-0005-0000-0000-0000989A0000}"/>
    <cellStyle name="Normal 56 14" xfId="4669" xr:uid="{00000000-0005-0000-0000-0000999A0000}"/>
    <cellStyle name="Normal 56 14 2" xfId="15588" xr:uid="{00000000-0005-0000-0000-00009A9A0000}"/>
    <cellStyle name="Normal 56 14 2 2" xfId="37531" xr:uid="{00000000-0005-0000-0000-00009B9A0000}"/>
    <cellStyle name="Normal 56 14 3" xfId="37530" xr:uid="{00000000-0005-0000-0000-00009C9A0000}"/>
    <cellStyle name="Normal 56 14 4" xfId="48357" xr:uid="{00000000-0005-0000-0000-00009D9A0000}"/>
    <cellStyle name="Normal 56 15" xfId="11238" xr:uid="{00000000-0005-0000-0000-00009E9A0000}"/>
    <cellStyle name="Normal 56 15 2" xfId="37532" xr:uid="{00000000-0005-0000-0000-00009F9A0000}"/>
    <cellStyle name="Normal 56 16" xfId="37493" xr:uid="{00000000-0005-0000-0000-0000A09A0000}"/>
    <cellStyle name="Normal 56 17" xfId="43995" xr:uid="{00000000-0005-0000-0000-0000A19A0000}"/>
    <cellStyle name="Normal 56 2" xfId="364" xr:uid="{00000000-0005-0000-0000-0000A29A0000}"/>
    <cellStyle name="Normal 56 2 2" xfId="606" xr:uid="{00000000-0005-0000-0000-0000A39A0000}"/>
    <cellStyle name="Normal 56 2 2 2" xfId="1705" xr:uid="{00000000-0005-0000-0000-0000A49A0000}"/>
    <cellStyle name="Normal 56 2 2 2 2" xfId="3888" xr:uid="{00000000-0005-0000-0000-0000A59A0000}"/>
    <cellStyle name="Normal 56 2 2 2 2 2" xfId="10431" xr:uid="{00000000-0005-0000-0000-0000A69A0000}"/>
    <cellStyle name="Normal 56 2 2 2 2 2 2" xfId="21350" xr:uid="{00000000-0005-0000-0000-0000A79A0000}"/>
    <cellStyle name="Normal 56 2 2 2 2 2 2 2" xfId="37538" xr:uid="{00000000-0005-0000-0000-0000A89A0000}"/>
    <cellStyle name="Normal 56 2 2 2 2 2 3" xfId="37537" xr:uid="{00000000-0005-0000-0000-0000A99A0000}"/>
    <cellStyle name="Normal 56 2 2 2 2 2 4" xfId="54119" xr:uid="{00000000-0005-0000-0000-0000AA9A0000}"/>
    <cellStyle name="Normal 56 2 2 2 2 3" xfId="14807" xr:uid="{00000000-0005-0000-0000-0000AB9A0000}"/>
    <cellStyle name="Normal 56 2 2 2 2 3 2" xfId="37539" xr:uid="{00000000-0005-0000-0000-0000AC9A0000}"/>
    <cellStyle name="Normal 56 2 2 2 2 4" xfId="37536" xr:uid="{00000000-0005-0000-0000-0000AD9A0000}"/>
    <cellStyle name="Normal 56 2 2 2 2 5" xfId="47576" xr:uid="{00000000-0005-0000-0000-0000AE9A0000}"/>
    <cellStyle name="Normal 56 2 2 2 3" xfId="8250" xr:uid="{00000000-0005-0000-0000-0000AF9A0000}"/>
    <cellStyle name="Normal 56 2 2 2 3 2" xfId="19169" xr:uid="{00000000-0005-0000-0000-0000B09A0000}"/>
    <cellStyle name="Normal 56 2 2 2 3 2 2" xfId="37541" xr:uid="{00000000-0005-0000-0000-0000B19A0000}"/>
    <cellStyle name="Normal 56 2 2 2 3 3" xfId="37540" xr:uid="{00000000-0005-0000-0000-0000B29A0000}"/>
    <cellStyle name="Normal 56 2 2 2 3 4" xfId="51938" xr:uid="{00000000-0005-0000-0000-0000B39A0000}"/>
    <cellStyle name="Normal 56 2 2 2 4" xfId="6069" xr:uid="{00000000-0005-0000-0000-0000B49A0000}"/>
    <cellStyle name="Normal 56 2 2 2 4 2" xfId="16988" xr:uid="{00000000-0005-0000-0000-0000B59A0000}"/>
    <cellStyle name="Normal 56 2 2 2 4 2 2" xfId="37543" xr:uid="{00000000-0005-0000-0000-0000B69A0000}"/>
    <cellStyle name="Normal 56 2 2 2 4 3" xfId="37542" xr:uid="{00000000-0005-0000-0000-0000B79A0000}"/>
    <cellStyle name="Normal 56 2 2 2 4 4" xfId="49757" xr:uid="{00000000-0005-0000-0000-0000B89A0000}"/>
    <cellStyle name="Normal 56 2 2 2 5" xfId="12626" xr:uid="{00000000-0005-0000-0000-0000B99A0000}"/>
    <cellStyle name="Normal 56 2 2 2 5 2" xfId="37544" xr:uid="{00000000-0005-0000-0000-0000BA9A0000}"/>
    <cellStyle name="Normal 56 2 2 2 6" xfId="37535" xr:uid="{00000000-0005-0000-0000-0000BB9A0000}"/>
    <cellStyle name="Normal 56 2 2 2 7" xfId="45395" xr:uid="{00000000-0005-0000-0000-0000BC9A0000}"/>
    <cellStyle name="Normal 56 2 2 3" xfId="2797" xr:uid="{00000000-0005-0000-0000-0000BD9A0000}"/>
    <cellStyle name="Normal 56 2 2 3 2" xfId="9340" xr:uid="{00000000-0005-0000-0000-0000BE9A0000}"/>
    <cellStyle name="Normal 56 2 2 3 2 2" xfId="20259" xr:uid="{00000000-0005-0000-0000-0000BF9A0000}"/>
    <cellStyle name="Normal 56 2 2 3 2 2 2" xfId="37547" xr:uid="{00000000-0005-0000-0000-0000C09A0000}"/>
    <cellStyle name="Normal 56 2 2 3 2 3" xfId="37546" xr:uid="{00000000-0005-0000-0000-0000C19A0000}"/>
    <cellStyle name="Normal 56 2 2 3 2 4" xfId="53028" xr:uid="{00000000-0005-0000-0000-0000C29A0000}"/>
    <cellStyle name="Normal 56 2 2 3 3" xfId="13716" xr:uid="{00000000-0005-0000-0000-0000C39A0000}"/>
    <cellStyle name="Normal 56 2 2 3 3 2" xfId="37548" xr:uid="{00000000-0005-0000-0000-0000C49A0000}"/>
    <cellStyle name="Normal 56 2 2 3 4" xfId="37545" xr:uid="{00000000-0005-0000-0000-0000C59A0000}"/>
    <cellStyle name="Normal 56 2 2 3 5" xfId="46485" xr:uid="{00000000-0005-0000-0000-0000C69A0000}"/>
    <cellStyle name="Normal 56 2 2 4" xfId="7159" xr:uid="{00000000-0005-0000-0000-0000C79A0000}"/>
    <cellStyle name="Normal 56 2 2 4 2" xfId="18078" xr:uid="{00000000-0005-0000-0000-0000C89A0000}"/>
    <cellStyle name="Normal 56 2 2 4 2 2" xfId="37550" xr:uid="{00000000-0005-0000-0000-0000C99A0000}"/>
    <cellStyle name="Normal 56 2 2 4 3" xfId="37549" xr:uid="{00000000-0005-0000-0000-0000CA9A0000}"/>
    <cellStyle name="Normal 56 2 2 4 4" xfId="50847" xr:uid="{00000000-0005-0000-0000-0000CB9A0000}"/>
    <cellStyle name="Normal 56 2 2 5" xfId="4978" xr:uid="{00000000-0005-0000-0000-0000CC9A0000}"/>
    <cellStyle name="Normal 56 2 2 5 2" xfId="15897" xr:uid="{00000000-0005-0000-0000-0000CD9A0000}"/>
    <cellStyle name="Normal 56 2 2 5 2 2" xfId="37552" xr:uid="{00000000-0005-0000-0000-0000CE9A0000}"/>
    <cellStyle name="Normal 56 2 2 5 3" xfId="37551" xr:uid="{00000000-0005-0000-0000-0000CF9A0000}"/>
    <cellStyle name="Normal 56 2 2 5 4" xfId="48666" xr:uid="{00000000-0005-0000-0000-0000D09A0000}"/>
    <cellStyle name="Normal 56 2 2 6" xfId="11535" xr:uid="{00000000-0005-0000-0000-0000D19A0000}"/>
    <cellStyle name="Normal 56 2 2 6 2" xfId="37553" xr:uid="{00000000-0005-0000-0000-0000D29A0000}"/>
    <cellStyle name="Normal 56 2 2 7" xfId="37534" xr:uid="{00000000-0005-0000-0000-0000D39A0000}"/>
    <cellStyle name="Normal 56 2 2 8" xfId="44304" xr:uid="{00000000-0005-0000-0000-0000D49A0000}"/>
    <cellStyle name="Normal 56 2 3" xfId="1507" xr:uid="{00000000-0005-0000-0000-0000D59A0000}"/>
    <cellStyle name="Normal 56 2 3 2" xfId="3690" xr:uid="{00000000-0005-0000-0000-0000D69A0000}"/>
    <cellStyle name="Normal 56 2 3 2 2" xfId="10233" xr:uid="{00000000-0005-0000-0000-0000D79A0000}"/>
    <cellStyle name="Normal 56 2 3 2 2 2" xfId="21152" xr:uid="{00000000-0005-0000-0000-0000D89A0000}"/>
    <cellStyle name="Normal 56 2 3 2 2 2 2" xfId="37557" xr:uid="{00000000-0005-0000-0000-0000D99A0000}"/>
    <cellStyle name="Normal 56 2 3 2 2 3" xfId="37556" xr:uid="{00000000-0005-0000-0000-0000DA9A0000}"/>
    <cellStyle name="Normal 56 2 3 2 2 4" xfId="53921" xr:uid="{00000000-0005-0000-0000-0000DB9A0000}"/>
    <cellStyle name="Normal 56 2 3 2 3" xfId="14609" xr:uid="{00000000-0005-0000-0000-0000DC9A0000}"/>
    <cellStyle name="Normal 56 2 3 2 3 2" xfId="37558" xr:uid="{00000000-0005-0000-0000-0000DD9A0000}"/>
    <cellStyle name="Normal 56 2 3 2 4" xfId="37555" xr:uid="{00000000-0005-0000-0000-0000DE9A0000}"/>
    <cellStyle name="Normal 56 2 3 2 5" xfId="47378" xr:uid="{00000000-0005-0000-0000-0000DF9A0000}"/>
    <cellStyle name="Normal 56 2 3 3" xfId="8052" xr:uid="{00000000-0005-0000-0000-0000E09A0000}"/>
    <cellStyle name="Normal 56 2 3 3 2" xfId="18971" xr:uid="{00000000-0005-0000-0000-0000E19A0000}"/>
    <cellStyle name="Normal 56 2 3 3 2 2" xfId="37560" xr:uid="{00000000-0005-0000-0000-0000E29A0000}"/>
    <cellStyle name="Normal 56 2 3 3 3" xfId="37559" xr:uid="{00000000-0005-0000-0000-0000E39A0000}"/>
    <cellStyle name="Normal 56 2 3 3 4" xfId="51740" xr:uid="{00000000-0005-0000-0000-0000E49A0000}"/>
    <cellStyle name="Normal 56 2 3 4" xfId="5871" xr:uid="{00000000-0005-0000-0000-0000E59A0000}"/>
    <cellStyle name="Normal 56 2 3 4 2" xfId="16790" xr:uid="{00000000-0005-0000-0000-0000E69A0000}"/>
    <cellStyle name="Normal 56 2 3 4 2 2" xfId="37562" xr:uid="{00000000-0005-0000-0000-0000E79A0000}"/>
    <cellStyle name="Normal 56 2 3 4 3" xfId="37561" xr:uid="{00000000-0005-0000-0000-0000E89A0000}"/>
    <cellStyle name="Normal 56 2 3 4 4" xfId="49559" xr:uid="{00000000-0005-0000-0000-0000E99A0000}"/>
    <cellStyle name="Normal 56 2 3 5" xfId="12428" xr:uid="{00000000-0005-0000-0000-0000EA9A0000}"/>
    <cellStyle name="Normal 56 2 3 5 2" xfId="37563" xr:uid="{00000000-0005-0000-0000-0000EB9A0000}"/>
    <cellStyle name="Normal 56 2 3 6" xfId="37554" xr:uid="{00000000-0005-0000-0000-0000EC9A0000}"/>
    <cellStyle name="Normal 56 2 3 7" xfId="45197" xr:uid="{00000000-0005-0000-0000-0000ED9A0000}"/>
    <cellStyle name="Normal 56 2 4" xfId="2599" xr:uid="{00000000-0005-0000-0000-0000EE9A0000}"/>
    <cellStyle name="Normal 56 2 4 2" xfId="9142" xr:uid="{00000000-0005-0000-0000-0000EF9A0000}"/>
    <cellStyle name="Normal 56 2 4 2 2" xfId="20061" xr:uid="{00000000-0005-0000-0000-0000F09A0000}"/>
    <cellStyle name="Normal 56 2 4 2 2 2" xfId="37566" xr:uid="{00000000-0005-0000-0000-0000F19A0000}"/>
    <cellStyle name="Normal 56 2 4 2 3" xfId="37565" xr:uid="{00000000-0005-0000-0000-0000F29A0000}"/>
    <cellStyle name="Normal 56 2 4 2 4" xfId="52830" xr:uid="{00000000-0005-0000-0000-0000F39A0000}"/>
    <cellStyle name="Normal 56 2 4 3" xfId="13518" xr:uid="{00000000-0005-0000-0000-0000F49A0000}"/>
    <cellStyle name="Normal 56 2 4 3 2" xfId="37567" xr:uid="{00000000-0005-0000-0000-0000F59A0000}"/>
    <cellStyle name="Normal 56 2 4 4" xfId="37564" xr:uid="{00000000-0005-0000-0000-0000F69A0000}"/>
    <cellStyle name="Normal 56 2 4 5" xfId="46287" xr:uid="{00000000-0005-0000-0000-0000F79A0000}"/>
    <cellStyle name="Normal 56 2 5" xfId="6961" xr:uid="{00000000-0005-0000-0000-0000F89A0000}"/>
    <cellStyle name="Normal 56 2 5 2" xfId="17880" xr:uid="{00000000-0005-0000-0000-0000F99A0000}"/>
    <cellStyle name="Normal 56 2 5 2 2" xfId="37569" xr:uid="{00000000-0005-0000-0000-0000FA9A0000}"/>
    <cellStyle name="Normal 56 2 5 3" xfId="37568" xr:uid="{00000000-0005-0000-0000-0000FB9A0000}"/>
    <cellStyle name="Normal 56 2 5 4" xfId="50649" xr:uid="{00000000-0005-0000-0000-0000FC9A0000}"/>
    <cellStyle name="Normal 56 2 6" xfId="4780" xr:uid="{00000000-0005-0000-0000-0000FD9A0000}"/>
    <cellStyle name="Normal 56 2 6 2" xfId="15699" xr:uid="{00000000-0005-0000-0000-0000FE9A0000}"/>
    <cellStyle name="Normal 56 2 6 2 2" xfId="37571" xr:uid="{00000000-0005-0000-0000-0000FF9A0000}"/>
    <cellStyle name="Normal 56 2 6 3" xfId="37570" xr:uid="{00000000-0005-0000-0000-0000009B0000}"/>
    <cellStyle name="Normal 56 2 6 4" xfId="48468" xr:uid="{00000000-0005-0000-0000-0000019B0000}"/>
    <cellStyle name="Normal 56 2 7" xfId="11337" xr:uid="{00000000-0005-0000-0000-0000029B0000}"/>
    <cellStyle name="Normal 56 2 7 2" xfId="37572" xr:uid="{00000000-0005-0000-0000-0000039B0000}"/>
    <cellStyle name="Normal 56 2 8" xfId="37533" xr:uid="{00000000-0005-0000-0000-0000049B0000}"/>
    <cellStyle name="Normal 56 2 9" xfId="44106" xr:uid="{00000000-0005-0000-0000-0000059B0000}"/>
    <cellStyle name="Normal 56 3" xfId="506" xr:uid="{00000000-0005-0000-0000-0000069B0000}"/>
    <cellStyle name="Normal 56 3 2" xfId="1606" xr:uid="{00000000-0005-0000-0000-0000079B0000}"/>
    <cellStyle name="Normal 56 3 2 2" xfId="3789" xr:uid="{00000000-0005-0000-0000-0000089B0000}"/>
    <cellStyle name="Normal 56 3 2 2 2" xfId="10332" xr:uid="{00000000-0005-0000-0000-0000099B0000}"/>
    <cellStyle name="Normal 56 3 2 2 2 2" xfId="21251" xr:uid="{00000000-0005-0000-0000-00000A9B0000}"/>
    <cellStyle name="Normal 56 3 2 2 2 2 2" xfId="37577" xr:uid="{00000000-0005-0000-0000-00000B9B0000}"/>
    <cellStyle name="Normal 56 3 2 2 2 3" xfId="37576" xr:uid="{00000000-0005-0000-0000-00000C9B0000}"/>
    <cellStyle name="Normal 56 3 2 2 2 4" xfId="54020" xr:uid="{00000000-0005-0000-0000-00000D9B0000}"/>
    <cellStyle name="Normal 56 3 2 2 3" xfId="14708" xr:uid="{00000000-0005-0000-0000-00000E9B0000}"/>
    <cellStyle name="Normal 56 3 2 2 3 2" xfId="37578" xr:uid="{00000000-0005-0000-0000-00000F9B0000}"/>
    <cellStyle name="Normal 56 3 2 2 4" xfId="37575" xr:uid="{00000000-0005-0000-0000-0000109B0000}"/>
    <cellStyle name="Normal 56 3 2 2 5" xfId="47477" xr:uid="{00000000-0005-0000-0000-0000119B0000}"/>
    <cellStyle name="Normal 56 3 2 3" xfId="8151" xr:uid="{00000000-0005-0000-0000-0000129B0000}"/>
    <cellStyle name="Normal 56 3 2 3 2" xfId="19070" xr:uid="{00000000-0005-0000-0000-0000139B0000}"/>
    <cellStyle name="Normal 56 3 2 3 2 2" xfId="37580" xr:uid="{00000000-0005-0000-0000-0000149B0000}"/>
    <cellStyle name="Normal 56 3 2 3 3" xfId="37579" xr:uid="{00000000-0005-0000-0000-0000159B0000}"/>
    <cellStyle name="Normal 56 3 2 3 4" xfId="51839" xr:uid="{00000000-0005-0000-0000-0000169B0000}"/>
    <cellStyle name="Normal 56 3 2 4" xfId="5970" xr:uid="{00000000-0005-0000-0000-0000179B0000}"/>
    <cellStyle name="Normal 56 3 2 4 2" xfId="16889" xr:uid="{00000000-0005-0000-0000-0000189B0000}"/>
    <cellStyle name="Normal 56 3 2 4 2 2" xfId="37582" xr:uid="{00000000-0005-0000-0000-0000199B0000}"/>
    <cellStyle name="Normal 56 3 2 4 3" xfId="37581" xr:uid="{00000000-0005-0000-0000-00001A9B0000}"/>
    <cellStyle name="Normal 56 3 2 4 4" xfId="49658" xr:uid="{00000000-0005-0000-0000-00001B9B0000}"/>
    <cellStyle name="Normal 56 3 2 5" xfId="12527" xr:uid="{00000000-0005-0000-0000-00001C9B0000}"/>
    <cellStyle name="Normal 56 3 2 5 2" xfId="37583" xr:uid="{00000000-0005-0000-0000-00001D9B0000}"/>
    <cellStyle name="Normal 56 3 2 6" xfId="37574" xr:uid="{00000000-0005-0000-0000-00001E9B0000}"/>
    <cellStyle name="Normal 56 3 2 7" xfId="45296" xr:uid="{00000000-0005-0000-0000-00001F9B0000}"/>
    <cellStyle name="Normal 56 3 3" xfId="2698" xr:uid="{00000000-0005-0000-0000-0000209B0000}"/>
    <cellStyle name="Normal 56 3 3 2" xfId="9241" xr:uid="{00000000-0005-0000-0000-0000219B0000}"/>
    <cellStyle name="Normal 56 3 3 2 2" xfId="20160" xr:uid="{00000000-0005-0000-0000-0000229B0000}"/>
    <cellStyle name="Normal 56 3 3 2 2 2" xfId="37586" xr:uid="{00000000-0005-0000-0000-0000239B0000}"/>
    <cellStyle name="Normal 56 3 3 2 3" xfId="37585" xr:uid="{00000000-0005-0000-0000-0000249B0000}"/>
    <cellStyle name="Normal 56 3 3 2 4" xfId="52929" xr:uid="{00000000-0005-0000-0000-0000259B0000}"/>
    <cellStyle name="Normal 56 3 3 3" xfId="13617" xr:uid="{00000000-0005-0000-0000-0000269B0000}"/>
    <cellStyle name="Normal 56 3 3 3 2" xfId="37587" xr:uid="{00000000-0005-0000-0000-0000279B0000}"/>
    <cellStyle name="Normal 56 3 3 4" xfId="37584" xr:uid="{00000000-0005-0000-0000-0000289B0000}"/>
    <cellStyle name="Normal 56 3 3 5" xfId="46386" xr:uid="{00000000-0005-0000-0000-0000299B0000}"/>
    <cellStyle name="Normal 56 3 4" xfId="7060" xr:uid="{00000000-0005-0000-0000-00002A9B0000}"/>
    <cellStyle name="Normal 56 3 4 2" xfId="17979" xr:uid="{00000000-0005-0000-0000-00002B9B0000}"/>
    <cellStyle name="Normal 56 3 4 2 2" xfId="37589" xr:uid="{00000000-0005-0000-0000-00002C9B0000}"/>
    <cellStyle name="Normal 56 3 4 3" xfId="37588" xr:uid="{00000000-0005-0000-0000-00002D9B0000}"/>
    <cellStyle name="Normal 56 3 4 4" xfId="50748" xr:uid="{00000000-0005-0000-0000-00002E9B0000}"/>
    <cellStyle name="Normal 56 3 5" xfId="4879" xr:uid="{00000000-0005-0000-0000-00002F9B0000}"/>
    <cellStyle name="Normal 56 3 5 2" xfId="15798" xr:uid="{00000000-0005-0000-0000-0000309B0000}"/>
    <cellStyle name="Normal 56 3 5 2 2" xfId="37591" xr:uid="{00000000-0005-0000-0000-0000319B0000}"/>
    <cellStyle name="Normal 56 3 5 3" xfId="37590" xr:uid="{00000000-0005-0000-0000-0000329B0000}"/>
    <cellStyle name="Normal 56 3 5 4" xfId="48567" xr:uid="{00000000-0005-0000-0000-0000339B0000}"/>
    <cellStyle name="Normal 56 3 6" xfId="11436" xr:uid="{00000000-0005-0000-0000-0000349B0000}"/>
    <cellStyle name="Normal 56 3 6 2" xfId="37592" xr:uid="{00000000-0005-0000-0000-0000359B0000}"/>
    <cellStyle name="Normal 56 3 7" xfId="37573" xr:uid="{00000000-0005-0000-0000-0000369B0000}"/>
    <cellStyle name="Normal 56 3 8" xfId="44205" xr:uid="{00000000-0005-0000-0000-0000379B0000}"/>
    <cellStyle name="Normal 56 4" xfId="693" xr:uid="{00000000-0005-0000-0000-0000389B0000}"/>
    <cellStyle name="Normal 56 4 2" xfId="1792" xr:uid="{00000000-0005-0000-0000-0000399B0000}"/>
    <cellStyle name="Normal 56 4 2 2" xfId="3975" xr:uid="{00000000-0005-0000-0000-00003A9B0000}"/>
    <cellStyle name="Normal 56 4 2 2 2" xfId="10518" xr:uid="{00000000-0005-0000-0000-00003B9B0000}"/>
    <cellStyle name="Normal 56 4 2 2 2 2" xfId="21437" xr:uid="{00000000-0005-0000-0000-00003C9B0000}"/>
    <cellStyle name="Normal 56 4 2 2 2 2 2" xfId="37597" xr:uid="{00000000-0005-0000-0000-00003D9B0000}"/>
    <cellStyle name="Normal 56 4 2 2 2 3" xfId="37596" xr:uid="{00000000-0005-0000-0000-00003E9B0000}"/>
    <cellStyle name="Normal 56 4 2 2 2 4" xfId="54206" xr:uid="{00000000-0005-0000-0000-00003F9B0000}"/>
    <cellStyle name="Normal 56 4 2 2 3" xfId="14894" xr:uid="{00000000-0005-0000-0000-0000409B0000}"/>
    <cellStyle name="Normal 56 4 2 2 3 2" xfId="37598" xr:uid="{00000000-0005-0000-0000-0000419B0000}"/>
    <cellStyle name="Normal 56 4 2 2 4" xfId="37595" xr:uid="{00000000-0005-0000-0000-0000429B0000}"/>
    <cellStyle name="Normal 56 4 2 2 5" xfId="47663" xr:uid="{00000000-0005-0000-0000-0000439B0000}"/>
    <cellStyle name="Normal 56 4 2 3" xfId="8337" xr:uid="{00000000-0005-0000-0000-0000449B0000}"/>
    <cellStyle name="Normal 56 4 2 3 2" xfId="19256" xr:uid="{00000000-0005-0000-0000-0000459B0000}"/>
    <cellStyle name="Normal 56 4 2 3 2 2" xfId="37600" xr:uid="{00000000-0005-0000-0000-0000469B0000}"/>
    <cellStyle name="Normal 56 4 2 3 3" xfId="37599" xr:uid="{00000000-0005-0000-0000-0000479B0000}"/>
    <cellStyle name="Normal 56 4 2 3 4" xfId="52025" xr:uid="{00000000-0005-0000-0000-0000489B0000}"/>
    <cellStyle name="Normal 56 4 2 4" xfId="6156" xr:uid="{00000000-0005-0000-0000-0000499B0000}"/>
    <cellStyle name="Normal 56 4 2 4 2" xfId="17075" xr:uid="{00000000-0005-0000-0000-00004A9B0000}"/>
    <cellStyle name="Normal 56 4 2 4 2 2" xfId="37602" xr:uid="{00000000-0005-0000-0000-00004B9B0000}"/>
    <cellStyle name="Normal 56 4 2 4 3" xfId="37601" xr:uid="{00000000-0005-0000-0000-00004C9B0000}"/>
    <cellStyle name="Normal 56 4 2 4 4" xfId="49844" xr:uid="{00000000-0005-0000-0000-00004D9B0000}"/>
    <cellStyle name="Normal 56 4 2 5" xfId="12713" xr:uid="{00000000-0005-0000-0000-00004E9B0000}"/>
    <cellStyle name="Normal 56 4 2 5 2" xfId="37603" xr:uid="{00000000-0005-0000-0000-00004F9B0000}"/>
    <cellStyle name="Normal 56 4 2 6" xfId="37594" xr:uid="{00000000-0005-0000-0000-0000509B0000}"/>
    <cellStyle name="Normal 56 4 2 7" xfId="45482" xr:uid="{00000000-0005-0000-0000-0000519B0000}"/>
    <cellStyle name="Normal 56 4 3" xfId="2884" xr:uid="{00000000-0005-0000-0000-0000529B0000}"/>
    <cellStyle name="Normal 56 4 3 2" xfId="9427" xr:uid="{00000000-0005-0000-0000-0000539B0000}"/>
    <cellStyle name="Normal 56 4 3 2 2" xfId="20346" xr:uid="{00000000-0005-0000-0000-0000549B0000}"/>
    <cellStyle name="Normal 56 4 3 2 2 2" xfId="37606" xr:uid="{00000000-0005-0000-0000-0000559B0000}"/>
    <cellStyle name="Normal 56 4 3 2 3" xfId="37605" xr:uid="{00000000-0005-0000-0000-0000569B0000}"/>
    <cellStyle name="Normal 56 4 3 2 4" xfId="53115" xr:uid="{00000000-0005-0000-0000-0000579B0000}"/>
    <cellStyle name="Normal 56 4 3 3" xfId="13803" xr:uid="{00000000-0005-0000-0000-0000589B0000}"/>
    <cellStyle name="Normal 56 4 3 3 2" xfId="37607" xr:uid="{00000000-0005-0000-0000-0000599B0000}"/>
    <cellStyle name="Normal 56 4 3 4" xfId="37604" xr:uid="{00000000-0005-0000-0000-00005A9B0000}"/>
    <cellStyle name="Normal 56 4 3 5" xfId="46572" xr:uid="{00000000-0005-0000-0000-00005B9B0000}"/>
    <cellStyle name="Normal 56 4 4" xfId="7246" xr:uid="{00000000-0005-0000-0000-00005C9B0000}"/>
    <cellStyle name="Normal 56 4 4 2" xfId="18165" xr:uid="{00000000-0005-0000-0000-00005D9B0000}"/>
    <cellStyle name="Normal 56 4 4 2 2" xfId="37609" xr:uid="{00000000-0005-0000-0000-00005E9B0000}"/>
    <cellStyle name="Normal 56 4 4 3" xfId="37608" xr:uid="{00000000-0005-0000-0000-00005F9B0000}"/>
    <cellStyle name="Normal 56 4 4 4" xfId="50934" xr:uid="{00000000-0005-0000-0000-0000609B0000}"/>
    <cellStyle name="Normal 56 4 5" xfId="5065" xr:uid="{00000000-0005-0000-0000-0000619B0000}"/>
    <cellStyle name="Normal 56 4 5 2" xfId="15984" xr:uid="{00000000-0005-0000-0000-0000629B0000}"/>
    <cellStyle name="Normal 56 4 5 2 2" xfId="37611" xr:uid="{00000000-0005-0000-0000-0000639B0000}"/>
    <cellStyle name="Normal 56 4 5 3" xfId="37610" xr:uid="{00000000-0005-0000-0000-0000649B0000}"/>
    <cellStyle name="Normal 56 4 5 4" xfId="48753" xr:uid="{00000000-0005-0000-0000-0000659B0000}"/>
    <cellStyle name="Normal 56 4 6" xfId="11622" xr:uid="{00000000-0005-0000-0000-0000669B0000}"/>
    <cellStyle name="Normal 56 4 6 2" xfId="37612" xr:uid="{00000000-0005-0000-0000-0000679B0000}"/>
    <cellStyle name="Normal 56 4 7" xfId="37593" xr:uid="{00000000-0005-0000-0000-0000689B0000}"/>
    <cellStyle name="Normal 56 4 8" xfId="44391" xr:uid="{00000000-0005-0000-0000-0000699B0000}"/>
    <cellStyle name="Normal 56 5" xfId="791" xr:uid="{00000000-0005-0000-0000-00006A9B0000}"/>
    <cellStyle name="Normal 56 5 2" xfId="1890" xr:uid="{00000000-0005-0000-0000-00006B9B0000}"/>
    <cellStyle name="Normal 56 5 2 2" xfId="4073" xr:uid="{00000000-0005-0000-0000-00006C9B0000}"/>
    <cellStyle name="Normal 56 5 2 2 2" xfId="10616" xr:uid="{00000000-0005-0000-0000-00006D9B0000}"/>
    <cellStyle name="Normal 56 5 2 2 2 2" xfId="21535" xr:uid="{00000000-0005-0000-0000-00006E9B0000}"/>
    <cellStyle name="Normal 56 5 2 2 2 2 2" xfId="37617" xr:uid="{00000000-0005-0000-0000-00006F9B0000}"/>
    <cellStyle name="Normal 56 5 2 2 2 3" xfId="37616" xr:uid="{00000000-0005-0000-0000-0000709B0000}"/>
    <cellStyle name="Normal 56 5 2 2 2 4" xfId="54304" xr:uid="{00000000-0005-0000-0000-0000719B0000}"/>
    <cellStyle name="Normal 56 5 2 2 3" xfId="14992" xr:uid="{00000000-0005-0000-0000-0000729B0000}"/>
    <cellStyle name="Normal 56 5 2 2 3 2" xfId="37618" xr:uid="{00000000-0005-0000-0000-0000739B0000}"/>
    <cellStyle name="Normal 56 5 2 2 4" xfId="37615" xr:uid="{00000000-0005-0000-0000-0000749B0000}"/>
    <cellStyle name="Normal 56 5 2 2 5" xfId="47761" xr:uid="{00000000-0005-0000-0000-0000759B0000}"/>
    <cellStyle name="Normal 56 5 2 3" xfId="8435" xr:uid="{00000000-0005-0000-0000-0000769B0000}"/>
    <cellStyle name="Normal 56 5 2 3 2" xfId="19354" xr:uid="{00000000-0005-0000-0000-0000779B0000}"/>
    <cellStyle name="Normal 56 5 2 3 2 2" xfId="37620" xr:uid="{00000000-0005-0000-0000-0000789B0000}"/>
    <cellStyle name="Normal 56 5 2 3 3" xfId="37619" xr:uid="{00000000-0005-0000-0000-0000799B0000}"/>
    <cellStyle name="Normal 56 5 2 3 4" xfId="52123" xr:uid="{00000000-0005-0000-0000-00007A9B0000}"/>
    <cellStyle name="Normal 56 5 2 4" xfId="6254" xr:uid="{00000000-0005-0000-0000-00007B9B0000}"/>
    <cellStyle name="Normal 56 5 2 4 2" xfId="17173" xr:uid="{00000000-0005-0000-0000-00007C9B0000}"/>
    <cellStyle name="Normal 56 5 2 4 2 2" xfId="37622" xr:uid="{00000000-0005-0000-0000-00007D9B0000}"/>
    <cellStyle name="Normal 56 5 2 4 3" xfId="37621" xr:uid="{00000000-0005-0000-0000-00007E9B0000}"/>
    <cellStyle name="Normal 56 5 2 4 4" xfId="49942" xr:uid="{00000000-0005-0000-0000-00007F9B0000}"/>
    <cellStyle name="Normal 56 5 2 5" xfId="12811" xr:uid="{00000000-0005-0000-0000-0000809B0000}"/>
    <cellStyle name="Normal 56 5 2 5 2" xfId="37623" xr:uid="{00000000-0005-0000-0000-0000819B0000}"/>
    <cellStyle name="Normal 56 5 2 6" xfId="37614" xr:uid="{00000000-0005-0000-0000-0000829B0000}"/>
    <cellStyle name="Normal 56 5 2 7" xfId="45580" xr:uid="{00000000-0005-0000-0000-0000839B0000}"/>
    <cellStyle name="Normal 56 5 3" xfId="2982" xr:uid="{00000000-0005-0000-0000-0000849B0000}"/>
    <cellStyle name="Normal 56 5 3 2" xfId="9525" xr:uid="{00000000-0005-0000-0000-0000859B0000}"/>
    <cellStyle name="Normal 56 5 3 2 2" xfId="20444" xr:uid="{00000000-0005-0000-0000-0000869B0000}"/>
    <cellStyle name="Normal 56 5 3 2 2 2" xfId="37626" xr:uid="{00000000-0005-0000-0000-0000879B0000}"/>
    <cellStyle name="Normal 56 5 3 2 3" xfId="37625" xr:uid="{00000000-0005-0000-0000-0000889B0000}"/>
    <cellStyle name="Normal 56 5 3 2 4" xfId="53213" xr:uid="{00000000-0005-0000-0000-0000899B0000}"/>
    <cellStyle name="Normal 56 5 3 3" xfId="13901" xr:uid="{00000000-0005-0000-0000-00008A9B0000}"/>
    <cellStyle name="Normal 56 5 3 3 2" xfId="37627" xr:uid="{00000000-0005-0000-0000-00008B9B0000}"/>
    <cellStyle name="Normal 56 5 3 4" xfId="37624" xr:uid="{00000000-0005-0000-0000-00008C9B0000}"/>
    <cellStyle name="Normal 56 5 3 5" xfId="46670" xr:uid="{00000000-0005-0000-0000-00008D9B0000}"/>
    <cellStyle name="Normal 56 5 4" xfId="7344" xr:uid="{00000000-0005-0000-0000-00008E9B0000}"/>
    <cellStyle name="Normal 56 5 4 2" xfId="18263" xr:uid="{00000000-0005-0000-0000-00008F9B0000}"/>
    <cellStyle name="Normal 56 5 4 2 2" xfId="37629" xr:uid="{00000000-0005-0000-0000-0000909B0000}"/>
    <cellStyle name="Normal 56 5 4 3" xfId="37628" xr:uid="{00000000-0005-0000-0000-0000919B0000}"/>
    <cellStyle name="Normal 56 5 4 4" xfId="51032" xr:uid="{00000000-0005-0000-0000-0000929B0000}"/>
    <cellStyle name="Normal 56 5 5" xfId="5163" xr:uid="{00000000-0005-0000-0000-0000939B0000}"/>
    <cellStyle name="Normal 56 5 5 2" xfId="16082" xr:uid="{00000000-0005-0000-0000-0000949B0000}"/>
    <cellStyle name="Normal 56 5 5 2 2" xfId="37631" xr:uid="{00000000-0005-0000-0000-0000959B0000}"/>
    <cellStyle name="Normal 56 5 5 3" xfId="37630" xr:uid="{00000000-0005-0000-0000-0000969B0000}"/>
    <cellStyle name="Normal 56 5 5 4" xfId="48851" xr:uid="{00000000-0005-0000-0000-0000979B0000}"/>
    <cellStyle name="Normal 56 5 6" xfId="11720" xr:uid="{00000000-0005-0000-0000-0000989B0000}"/>
    <cellStyle name="Normal 56 5 6 2" xfId="37632" xr:uid="{00000000-0005-0000-0000-0000999B0000}"/>
    <cellStyle name="Normal 56 5 7" xfId="37613" xr:uid="{00000000-0005-0000-0000-00009A9B0000}"/>
    <cellStyle name="Normal 56 5 8" xfId="44489" xr:uid="{00000000-0005-0000-0000-00009B9B0000}"/>
    <cellStyle name="Normal 56 6" xfId="889" xr:uid="{00000000-0005-0000-0000-00009C9B0000}"/>
    <cellStyle name="Normal 56 6 2" xfId="1988" xr:uid="{00000000-0005-0000-0000-00009D9B0000}"/>
    <cellStyle name="Normal 56 6 2 2" xfId="4171" xr:uid="{00000000-0005-0000-0000-00009E9B0000}"/>
    <cellStyle name="Normal 56 6 2 2 2" xfId="10714" xr:uid="{00000000-0005-0000-0000-00009F9B0000}"/>
    <cellStyle name="Normal 56 6 2 2 2 2" xfId="21633" xr:uid="{00000000-0005-0000-0000-0000A09B0000}"/>
    <cellStyle name="Normal 56 6 2 2 2 2 2" xfId="37637" xr:uid="{00000000-0005-0000-0000-0000A19B0000}"/>
    <cellStyle name="Normal 56 6 2 2 2 3" xfId="37636" xr:uid="{00000000-0005-0000-0000-0000A29B0000}"/>
    <cellStyle name="Normal 56 6 2 2 2 4" xfId="54402" xr:uid="{00000000-0005-0000-0000-0000A39B0000}"/>
    <cellStyle name="Normal 56 6 2 2 3" xfId="15090" xr:uid="{00000000-0005-0000-0000-0000A49B0000}"/>
    <cellStyle name="Normal 56 6 2 2 3 2" xfId="37638" xr:uid="{00000000-0005-0000-0000-0000A59B0000}"/>
    <cellStyle name="Normal 56 6 2 2 4" xfId="37635" xr:uid="{00000000-0005-0000-0000-0000A69B0000}"/>
    <cellStyle name="Normal 56 6 2 2 5" xfId="47859" xr:uid="{00000000-0005-0000-0000-0000A79B0000}"/>
    <cellStyle name="Normal 56 6 2 3" xfId="8533" xr:uid="{00000000-0005-0000-0000-0000A89B0000}"/>
    <cellStyle name="Normal 56 6 2 3 2" xfId="19452" xr:uid="{00000000-0005-0000-0000-0000A99B0000}"/>
    <cellStyle name="Normal 56 6 2 3 2 2" xfId="37640" xr:uid="{00000000-0005-0000-0000-0000AA9B0000}"/>
    <cellStyle name="Normal 56 6 2 3 3" xfId="37639" xr:uid="{00000000-0005-0000-0000-0000AB9B0000}"/>
    <cellStyle name="Normal 56 6 2 3 4" xfId="52221" xr:uid="{00000000-0005-0000-0000-0000AC9B0000}"/>
    <cellStyle name="Normal 56 6 2 4" xfId="6352" xr:uid="{00000000-0005-0000-0000-0000AD9B0000}"/>
    <cellStyle name="Normal 56 6 2 4 2" xfId="17271" xr:uid="{00000000-0005-0000-0000-0000AE9B0000}"/>
    <cellStyle name="Normal 56 6 2 4 2 2" xfId="37642" xr:uid="{00000000-0005-0000-0000-0000AF9B0000}"/>
    <cellStyle name="Normal 56 6 2 4 3" xfId="37641" xr:uid="{00000000-0005-0000-0000-0000B09B0000}"/>
    <cellStyle name="Normal 56 6 2 4 4" xfId="50040" xr:uid="{00000000-0005-0000-0000-0000B19B0000}"/>
    <cellStyle name="Normal 56 6 2 5" xfId="12909" xr:uid="{00000000-0005-0000-0000-0000B29B0000}"/>
    <cellStyle name="Normal 56 6 2 5 2" xfId="37643" xr:uid="{00000000-0005-0000-0000-0000B39B0000}"/>
    <cellStyle name="Normal 56 6 2 6" xfId="37634" xr:uid="{00000000-0005-0000-0000-0000B49B0000}"/>
    <cellStyle name="Normal 56 6 2 7" xfId="45678" xr:uid="{00000000-0005-0000-0000-0000B59B0000}"/>
    <cellStyle name="Normal 56 6 3" xfId="3080" xr:uid="{00000000-0005-0000-0000-0000B69B0000}"/>
    <cellStyle name="Normal 56 6 3 2" xfId="9623" xr:uid="{00000000-0005-0000-0000-0000B79B0000}"/>
    <cellStyle name="Normal 56 6 3 2 2" xfId="20542" xr:uid="{00000000-0005-0000-0000-0000B89B0000}"/>
    <cellStyle name="Normal 56 6 3 2 2 2" xfId="37646" xr:uid="{00000000-0005-0000-0000-0000B99B0000}"/>
    <cellStyle name="Normal 56 6 3 2 3" xfId="37645" xr:uid="{00000000-0005-0000-0000-0000BA9B0000}"/>
    <cellStyle name="Normal 56 6 3 2 4" xfId="53311" xr:uid="{00000000-0005-0000-0000-0000BB9B0000}"/>
    <cellStyle name="Normal 56 6 3 3" xfId="13999" xr:uid="{00000000-0005-0000-0000-0000BC9B0000}"/>
    <cellStyle name="Normal 56 6 3 3 2" xfId="37647" xr:uid="{00000000-0005-0000-0000-0000BD9B0000}"/>
    <cellStyle name="Normal 56 6 3 4" xfId="37644" xr:uid="{00000000-0005-0000-0000-0000BE9B0000}"/>
    <cellStyle name="Normal 56 6 3 5" xfId="46768" xr:uid="{00000000-0005-0000-0000-0000BF9B0000}"/>
    <cellStyle name="Normal 56 6 4" xfId="7442" xr:uid="{00000000-0005-0000-0000-0000C09B0000}"/>
    <cellStyle name="Normal 56 6 4 2" xfId="18361" xr:uid="{00000000-0005-0000-0000-0000C19B0000}"/>
    <cellStyle name="Normal 56 6 4 2 2" xfId="37649" xr:uid="{00000000-0005-0000-0000-0000C29B0000}"/>
    <cellStyle name="Normal 56 6 4 3" xfId="37648" xr:uid="{00000000-0005-0000-0000-0000C39B0000}"/>
    <cellStyle name="Normal 56 6 4 4" xfId="51130" xr:uid="{00000000-0005-0000-0000-0000C49B0000}"/>
    <cellStyle name="Normal 56 6 5" xfId="5261" xr:uid="{00000000-0005-0000-0000-0000C59B0000}"/>
    <cellStyle name="Normal 56 6 5 2" xfId="16180" xr:uid="{00000000-0005-0000-0000-0000C69B0000}"/>
    <cellStyle name="Normal 56 6 5 2 2" xfId="37651" xr:uid="{00000000-0005-0000-0000-0000C79B0000}"/>
    <cellStyle name="Normal 56 6 5 3" xfId="37650" xr:uid="{00000000-0005-0000-0000-0000C89B0000}"/>
    <cellStyle name="Normal 56 6 5 4" xfId="48949" xr:uid="{00000000-0005-0000-0000-0000C99B0000}"/>
    <cellStyle name="Normal 56 6 6" xfId="11818" xr:uid="{00000000-0005-0000-0000-0000CA9B0000}"/>
    <cellStyle name="Normal 56 6 6 2" xfId="37652" xr:uid="{00000000-0005-0000-0000-0000CB9B0000}"/>
    <cellStyle name="Normal 56 6 7" xfId="37633" xr:uid="{00000000-0005-0000-0000-0000CC9B0000}"/>
    <cellStyle name="Normal 56 6 8" xfId="44587" xr:uid="{00000000-0005-0000-0000-0000CD9B0000}"/>
    <cellStyle name="Normal 56 7" xfId="1001" xr:uid="{00000000-0005-0000-0000-0000CE9B0000}"/>
    <cellStyle name="Normal 56 7 2" xfId="2099" xr:uid="{00000000-0005-0000-0000-0000CF9B0000}"/>
    <cellStyle name="Normal 56 7 2 2" xfId="4282" xr:uid="{00000000-0005-0000-0000-0000D09B0000}"/>
    <cellStyle name="Normal 56 7 2 2 2" xfId="10825" xr:uid="{00000000-0005-0000-0000-0000D19B0000}"/>
    <cellStyle name="Normal 56 7 2 2 2 2" xfId="21744" xr:uid="{00000000-0005-0000-0000-0000D29B0000}"/>
    <cellStyle name="Normal 56 7 2 2 2 2 2" xfId="37657" xr:uid="{00000000-0005-0000-0000-0000D39B0000}"/>
    <cellStyle name="Normal 56 7 2 2 2 3" xfId="37656" xr:uid="{00000000-0005-0000-0000-0000D49B0000}"/>
    <cellStyle name="Normal 56 7 2 2 2 4" xfId="54513" xr:uid="{00000000-0005-0000-0000-0000D59B0000}"/>
    <cellStyle name="Normal 56 7 2 2 3" xfId="15201" xr:uid="{00000000-0005-0000-0000-0000D69B0000}"/>
    <cellStyle name="Normal 56 7 2 2 3 2" xfId="37658" xr:uid="{00000000-0005-0000-0000-0000D79B0000}"/>
    <cellStyle name="Normal 56 7 2 2 4" xfId="37655" xr:uid="{00000000-0005-0000-0000-0000D89B0000}"/>
    <cellStyle name="Normal 56 7 2 2 5" xfId="47970" xr:uid="{00000000-0005-0000-0000-0000D99B0000}"/>
    <cellStyle name="Normal 56 7 2 3" xfId="8644" xr:uid="{00000000-0005-0000-0000-0000DA9B0000}"/>
    <cellStyle name="Normal 56 7 2 3 2" xfId="19563" xr:uid="{00000000-0005-0000-0000-0000DB9B0000}"/>
    <cellStyle name="Normal 56 7 2 3 2 2" xfId="37660" xr:uid="{00000000-0005-0000-0000-0000DC9B0000}"/>
    <cellStyle name="Normal 56 7 2 3 3" xfId="37659" xr:uid="{00000000-0005-0000-0000-0000DD9B0000}"/>
    <cellStyle name="Normal 56 7 2 3 4" xfId="52332" xr:uid="{00000000-0005-0000-0000-0000DE9B0000}"/>
    <cellStyle name="Normal 56 7 2 4" xfId="6463" xr:uid="{00000000-0005-0000-0000-0000DF9B0000}"/>
    <cellStyle name="Normal 56 7 2 4 2" xfId="17382" xr:uid="{00000000-0005-0000-0000-0000E09B0000}"/>
    <cellStyle name="Normal 56 7 2 4 2 2" xfId="37662" xr:uid="{00000000-0005-0000-0000-0000E19B0000}"/>
    <cellStyle name="Normal 56 7 2 4 3" xfId="37661" xr:uid="{00000000-0005-0000-0000-0000E29B0000}"/>
    <cellStyle name="Normal 56 7 2 4 4" xfId="50151" xr:uid="{00000000-0005-0000-0000-0000E39B0000}"/>
    <cellStyle name="Normal 56 7 2 5" xfId="13020" xr:uid="{00000000-0005-0000-0000-0000E49B0000}"/>
    <cellStyle name="Normal 56 7 2 5 2" xfId="37663" xr:uid="{00000000-0005-0000-0000-0000E59B0000}"/>
    <cellStyle name="Normal 56 7 2 6" xfId="37654" xr:uid="{00000000-0005-0000-0000-0000E69B0000}"/>
    <cellStyle name="Normal 56 7 2 7" xfId="45789" xr:uid="{00000000-0005-0000-0000-0000E79B0000}"/>
    <cellStyle name="Normal 56 7 3" xfId="3191" xr:uid="{00000000-0005-0000-0000-0000E89B0000}"/>
    <cellStyle name="Normal 56 7 3 2" xfId="9734" xr:uid="{00000000-0005-0000-0000-0000E99B0000}"/>
    <cellStyle name="Normal 56 7 3 2 2" xfId="20653" xr:uid="{00000000-0005-0000-0000-0000EA9B0000}"/>
    <cellStyle name="Normal 56 7 3 2 2 2" xfId="37666" xr:uid="{00000000-0005-0000-0000-0000EB9B0000}"/>
    <cellStyle name="Normal 56 7 3 2 3" xfId="37665" xr:uid="{00000000-0005-0000-0000-0000EC9B0000}"/>
    <cellStyle name="Normal 56 7 3 2 4" xfId="53422" xr:uid="{00000000-0005-0000-0000-0000ED9B0000}"/>
    <cellStyle name="Normal 56 7 3 3" xfId="14110" xr:uid="{00000000-0005-0000-0000-0000EE9B0000}"/>
    <cellStyle name="Normal 56 7 3 3 2" xfId="37667" xr:uid="{00000000-0005-0000-0000-0000EF9B0000}"/>
    <cellStyle name="Normal 56 7 3 4" xfId="37664" xr:uid="{00000000-0005-0000-0000-0000F09B0000}"/>
    <cellStyle name="Normal 56 7 3 5" xfId="46879" xr:uid="{00000000-0005-0000-0000-0000F19B0000}"/>
    <cellStyle name="Normal 56 7 4" xfId="7553" xr:uid="{00000000-0005-0000-0000-0000F29B0000}"/>
    <cellStyle name="Normal 56 7 4 2" xfId="18472" xr:uid="{00000000-0005-0000-0000-0000F39B0000}"/>
    <cellStyle name="Normal 56 7 4 2 2" xfId="37669" xr:uid="{00000000-0005-0000-0000-0000F49B0000}"/>
    <cellStyle name="Normal 56 7 4 3" xfId="37668" xr:uid="{00000000-0005-0000-0000-0000F59B0000}"/>
    <cellStyle name="Normal 56 7 4 4" xfId="51241" xr:uid="{00000000-0005-0000-0000-0000F69B0000}"/>
    <cellStyle name="Normal 56 7 5" xfId="5372" xr:uid="{00000000-0005-0000-0000-0000F79B0000}"/>
    <cellStyle name="Normal 56 7 5 2" xfId="16291" xr:uid="{00000000-0005-0000-0000-0000F89B0000}"/>
    <cellStyle name="Normal 56 7 5 2 2" xfId="37671" xr:uid="{00000000-0005-0000-0000-0000F99B0000}"/>
    <cellStyle name="Normal 56 7 5 3" xfId="37670" xr:uid="{00000000-0005-0000-0000-0000FA9B0000}"/>
    <cellStyle name="Normal 56 7 5 4" xfId="49060" xr:uid="{00000000-0005-0000-0000-0000FB9B0000}"/>
    <cellStyle name="Normal 56 7 6" xfId="11929" xr:uid="{00000000-0005-0000-0000-0000FC9B0000}"/>
    <cellStyle name="Normal 56 7 6 2" xfId="37672" xr:uid="{00000000-0005-0000-0000-0000FD9B0000}"/>
    <cellStyle name="Normal 56 7 7" xfId="37653" xr:uid="{00000000-0005-0000-0000-0000FE9B0000}"/>
    <cellStyle name="Normal 56 7 8" xfId="44698" xr:uid="{00000000-0005-0000-0000-0000FF9B0000}"/>
    <cellStyle name="Normal 56 8" xfId="1087" xr:uid="{00000000-0005-0000-0000-0000009C0000}"/>
    <cellStyle name="Normal 56 8 2" xfId="2185" xr:uid="{00000000-0005-0000-0000-0000019C0000}"/>
    <cellStyle name="Normal 56 8 2 2" xfId="4368" xr:uid="{00000000-0005-0000-0000-0000029C0000}"/>
    <cellStyle name="Normal 56 8 2 2 2" xfId="10911" xr:uid="{00000000-0005-0000-0000-0000039C0000}"/>
    <cellStyle name="Normal 56 8 2 2 2 2" xfId="21830" xr:uid="{00000000-0005-0000-0000-0000049C0000}"/>
    <cellStyle name="Normal 56 8 2 2 2 2 2" xfId="37677" xr:uid="{00000000-0005-0000-0000-0000059C0000}"/>
    <cellStyle name="Normal 56 8 2 2 2 3" xfId="37676" xr:uid="{00000000-0005-0000-0000-0000069C0000}"/>
    <cellStyle name="Normal 56 8 2 2 2 4" xfId="54599" xr:uid="{00000000-0005-0000-0000-0000079C0000}"/>
    <cellStyle name="Normal 56 8 2 2 3" xfId="15287" xr:uid="{00000000-0005-0000-0000-0000089C0000}"/>
    <cellStyle name="Normal 56 8 2 2 3 2" xfId="37678" xr:uid="{00000000-0005-0000-0000-0000099C0000}"/>
    <cellStyle name="Normal 56 8 2 2 4" xfId="37675" xr:uid="{00000000-0005-0000-0000-00000A9C0000}"/>
    <cellStyle name="Normal 56 8 2 2 5" xfId="48056" xr:uid="{00000000-0005-0000-0000-00000B9C0000}"/>
    <cellStyle name="Normal 56 8 2 3" xfId="8730" xr:uid="{00000000-0005-0000-0000-00000C9C0000}"/>
    <cellStyle name="Normal 56 8 2 3 2" xfId="19649" xr:uid="{00000000-0005-0000-0000-00000D9C0000}"/>
    <cellStyle name="Normal 56 8 2 3 2 2" xfId="37680" xr:uid="{00000000-0005-0000-0000-00000E9C0000}"/>
    <cellStyle name="Normal 56 8 2 3 3" xfId="37679" xr:uid="{00000000-0005-0000-0000-00000F9C0000}"/>
    <cellStyle name="Normal 56 8 2 3 4" xfId="52418" xr:uid="{00000000-0005-0000-0000-0000109C0000}"/>
    <cellStyle name="Normal 56 8 2 4" xfId="6549" xr:uid="{00000000-0005-0000-0000-0000119C0000}"/>
    <cellStyle name="Normal 56 8 2 4 2" xfId="17468" xr:uid="{00000000-0005-0000-0000-0000129C0000}"/>
    <cellStyle name="Normal 56 8 2 4 2 2" xfId="37682" xr:uid="{00000000-0005-0000-0000-0000139C0000}"/>
    <cellStyle name="Normal 56 8 2 4 3" xfId="37681" xr:uid="{00000000-0005-0000-0000-0000149C0000}"/>
    <cellStyle name="Normal 56 8 2 4 4" xfId="50237" xr:uid="{00000000-0005-0000-0000-0000159C0000}"/>
    <cellStyle name="Normal 56 8 2 5" xfId="13106" xr:uid="{00000000-0005-0000-0000-0000169C0000}"/>
    <cellStyle name="Normal 56 8 2 5 2" xfId="37683" xr:uid="{00000000-0005-0000-0000-0000179C0000}"/>
    <cellStyle name="Normal 56 8 2 6" xfId="37674" xr:uid="{00000000-0005-0000-0000-0000189C0000}"/>
    <cellStyle name="Normal 56 8 2 7" xfId="45875" xr:uid="{00000000-0005-0000-0000-0000199C0000}"/>
    <cellStyle name="Normal 56 8 3" xfId="3277" xr:uid="{00000000-0005-0000-0000-00001A9C0000}"/>
    <cellStyle name="Normal 56 8 3 2" xfId="9820" xr:uid="{00000000-0005-0000-0000-00001B9C0000}"/>
    <cellStyle name="Normal 56 8 3 2 2" xfId="20739" xr:uid="{00000000-0005-0000-0000-00001C9C0000}"/>
    <cellStyle name="Normal 56 8 3 2 2 2" xfId="37686" xr:uid="{00000000-0005-0000-0000-00001D9C0000}"/>
    <cellStyle name="Normal 56 8 3 2 3" xfId="37685" xr:uid="{00000000-0005-0000-0000-00001E9C0000}"/>
    <cellStyle name="Normal 56 8 3 2 4" xfId="53508" xr:uid="{00000000-0005-0000-0000-00001F9C0000}"/>
    <cellStyle name="Normal 56 8 3 3" xfId="14196" xr:uid="{00000000-0005-0000-0000-0000209C0000}"/>
    <cellStyle name="Normal 56 8 3 3 2" xfId="37687" xr:uid="{00000000-0005-0000-0000-0000219C0000}"/>
    <cellStyle name="Normal 56 8 3 4" xfId="37684" xr:uid="{00000000-0005-0000-0000-0000229C0000}"/>
    <cellStyle name="Normal 56 8 3 5" xfId="46965" xr:uid="{00000000-0005-0000-0000-0000239C0000}"/>
    <cellStyle name="Normal 56 8 4" xfId="7639" xr:uid="{00000000-0005-0000-0000-0000249C0000}"/>
    <cellStyle name="Normal 56 8 4 2" xfId="18558" xr:uid="{00000000-0005-0000-0000-0000259C0000}"/>
    <cellStyle name="Normal 56 8 4 2 2" xfId="37689" xr:uid="{00000000-0005-0000-0000-0000269C0000}"/>
    <cellStyle name="Normal 56 8 4 3" xfId="37688" xr:uid="{00000000-0005-0000-0000-0000279C0000}"/>
    <cellStyle name="Normal 56 8 4 4" xfId="51327" xr:uid="{00000000-0005-0000-0000-0000289C0000}"/>
    <cellStyle name="Normal 56 8 5" xfId="5458" xr:uid="{00000000-0005-0000-0000-0000299C0000}"/>
    <cellStyle name="Normal 56 8 5 2" xfId="16377" xr:uid="{00000000-0005-0000-0000-00002A9C0000}"/>
    <cellStyle name="Normal 56 8 5 2 2" xfId="37691" xr:uid="{00000000-0005-0000-0000-00002B9C0000}"/>
    <cellStyle name="Normal 56 8 5 3" xfId="37690" xr:uid="{00000000-0005-0000-0000-00002C9C0000}"/>
    <cellStyle name="Normal 56 8 5 4" xfId="49146" xr:uid="{00000000-0005-0000-0000-00002D9C0000}"/>
    <cellStyle name="Normal 56 8 6" xfId="12015" xr:uid="{00000000-0005-0000-0000-00002E9C0000}"/>
    <cellStyle name="Normal 56 8 6 2" xfId="37692" xr:uid="{00000000-0005-0000-0000-00002F9C0000}"/>
    <cellStyle name="Normal 56 8 7" xfId="37673" xr:uid="{00000000-0005-0000-0000-0000309C0000}"/>
    <cellStyle name="Normal 56 8 8" xfId="44784" xr:uid="{00000000-0005-0000-0000-0000319C0000}"/>
    <cellStyle name="Normal 56 9" xfId="1185" xr:uid="{00000000-0005-0000-0000-0000329C0000}"/>
    <cellStyle name="Normal 56 9 2" xfId="2283" xr:uid="{00000000-0005-0000-0000-0000339C0000}"/>
    <cellStyle name="Normal 56 9 2 2" xfId="4466" xr:uid="{00000000-0005-0000-0000-0000349C0000}"/>
    <cellStyle name="Normal 56 9 2 2 2" xfId="11009" xr:uid="{00000000-0005-0000-0000-0000359C0000}"/>
    <cellStyle name="Normal 56 9 2 2 2 2" xfId="21928" xr:uid="{00000000-0005-0000-0000-0000369C0000}"/>
    <cellStyle name="Normal 56 9 2 2 2 2 2" xfId="37697" xr:uid="{00000000-0005-0000-0000-0000379C0000}"/>
    <cellStyle name="Normal 56 9 2 2 2 3" xfId="37696" xr:uid="{00000000-0005-0000-0000-0000389C0000}"/>
    <cellStyle name="Normal 56 9 2 2 2 4" xfId="54697" xr:uid="{00000000-0005-0000-0000-0000399C0000}"/>
    <cellStyle name="Normal 56 9 2 2 3" xfId="15385" xr:uid="{00000000-0005-0000-0000-00003A9C0000}"/>
    <cellStyle name="Normal 56 9 2 2 3 2" xfId="37698" xr:uid="{00000000-0005-0000-0000-00003B9C0000}"/>
    <cellStyle name="Normal 56 9 2 2 4" xfId="37695" xr:uid="{00000000-0005-0000-0000-00003C9C0000}"/>
    <cellStyle name="Normal 56 9 2 2 5" xfId="48154" xr:uid="{00000000-0005-0000-0000-00003D9C0000}"/>
    <cellStyle name="Normal 56 9 2 3" xfId="8828" xr:uid="{00000000-0005-0000-0000-00003E9C0000}"/>
    <cellStyle name="Normal 56 9 2 3 2" xfId="19747" xr:uid="{00000000-0005-0000-0000-00003F9C0000}"/>
    <cellStyle name="Normal 56 9 2 3 2 2" xfId="37700" xr:uid="{00000000-0005-0000-0000-0000409C0000}"/>
    <cellStyle name="Normal 56 9 2 3 3" xfId="37699" xr:uid="{00000000-0005-0000-0000-0000419C0000}"/>
    <cellStyle name="Normal 56 9 2 3 4" xfId="52516" xr:uid="{00000000-0005-0000-0000-0000429C0000}"/>
    <cellStyle name="Normal 56 9 2 4" xfId="6647" xr:uid="{00000000-0005-0000-0000-0000439C0000}"/>
    <cellStyle name="Normal 56 9 2 4 2" xfId="17566" xr:uid="{00000000-0005-0000-0000-0000449C0000}"/>
    <cellStyle name="Normal 56 9 2 4 2 2" xfId="37702" xr:uid="{00000000-0005-0000-0000-0000459C0000}"/>
    <cellStyle name="Normal 56 9 2 4 3" xfId="37701" xr:uid="{00000000-0005-0000-0000-0000469C0000}"/>
    <cellStyle name="Normal 56 9 2 4 4" xfId="50335" xr:uid="{00000000-0005-0000-0000-0000479C0000}"/>
    <cellStyle name="Normal 56 9 2 5" xfId="13204" xr:uid="{00000000-0005-0000-0000-0000489C0000}"/>
    <cellStyle name="Normal 56 9 2 5 2" xfId="37703" xr:uid="{00000000-0005-0000-0000-0000499C0000}"/>
    <cellStyle name="Normal 56 9 2 6" xfId="37694" xr:uid="{00000000-0005-0000-0000-00004A9C0000}"/>
    <cellStyle name="Normal 56 9 2 7" xfId="45973" xr:uid="{00000000-0005-0000-0000-00004B9C0000}"/>
    <cellStyle name="Normal 56 9 3" xfId="3375" xr:uid="{00000000-0005-0000-0000-00004C9C0000}"/>
    <cellStyle name="Normal 56 9 3 2" xfId="9918" xr:uid="{00000000-0005-0000-0000-00004D9C0000}"/>
    <cellStyle name="Normal 56 9 3 2 2" xfId="20837" xr:uid="{00000000-0005-0000-0000-00004E9C0000}"/>
    <cellStyle name="Normal 56 9 3 2 2 2" xfId="37706" xr:uid="{00000000-0005-0000-0000-00004F9C0000}"/>
    <cellStyle name="Normal 56 9 3 2 3" xfId="37705" xr:uid="{00000000-0005-0000-0000-0000509C0000}"/>
    <cellStyle name="Normal 56 9 3 2 4" xfId="53606" xr:uid="{00000000-0005-0000-0000-0000519C0000}"/>
    <cellStyle name="Normal 56 9 3 3" xfId="14294" xr:uid="{00000000-0005-0000-0000-0000529C0000}"/>
    <cellStyle name="Normal 56 9 3 3 2" xfId="37707" xr:uid="{00000000-0005-0000-0000-0000539C0000}"/>
    <cellStyle name="Normal 56 9 3 4" xfId="37704" xr:uid="{00000000-0005-0000-0000-0000549C0000}"/>
    <cellStyle name="Normal 56 9 3 5" xfId="47063" xr:uid="{00000000-0005-0000-0000-0000559C0000}"/>
    <cellStyle name="Normal 56 9 4" xfId="7737" xr:uid="{00000000-0005-0000-0000-0000569C0000}"/>
    <cellStyle name="Normal 56 9 4 2" xfId="18656" xr:uid="{00000000-0005-0000-0000-0000579C0000}"/>
    <cellStyle name="Normal 56 9 4 2 2" xfId="37709" xr:uid="{00000000-0005-0000-0000-0000589C0000}"/>
    <cellStyle name="Normal 56 9 4 3" xfId="37708" xr:uid="{00000000-0005-0000-0000-0000599C0000}"/>
    <cellStyle name="Normal 56 9 4 4" xfId="51425" xr:uid="{00000000-0005-0000-0000-00005A9C0000}"/>
    <cellStyle name="Normal 56 9 5" xfId="5556" xr:uid="{00000000-0005-0000-0000-00005B9C0000}"/>
    <cellStyle name="Normal 56 9 5 2" xfId="16475" xr:uid="{00000000-0005-0000-0000-00005C9C0000}"/>
    <cellStyle name="Normal 56 9 5 2 2" xfId="37711" xr:uid="{00000000-0005-0000-0000-00005D9C0000}"/>
    <cellStyle name="Normal 56 9 5 3" xfId="37710" xr:uid="{00000000-0005-0000-0000-00005E9C0000}"/>
    <cellStyle name="Normal 56 9 5 4" xfId="49244" xr:uid="{00000000-0005-0000-0000-00005F9C0000}"/>
    <cellStyle name="Normal 56 9 6" xfId="12113" xr:uid="{00000000-0005-0000-0000-0000609C0000}"/>
    <cellStyle name="Normal 56 9 6 2" xfId="37712" xr:uid="{00000000-0005-0000-0000-0000619C0000}"/>
    <cellStyle name="Normal 56 9 7" xfId="37693" xr:uid="{00000000-0005-0000-0000-0000629C0000}"/>
    <cellStyle name="Normal 56 9 8" xfId="44882" xr:uid="{00000000-0005-0000-0000-0000639C0000}"/>
    <cellStyle name="Normal 57" xfId="198" xr:uid="{00000000-0005-0000-0000-0000649C0000}"/>
    <cellStyle name="Normal 57 2" xfId="365" xr:uid="{00000000-0005-0000-0000-0000659C0000}"/>
    <cellStyle name="Normal 57 2 2" xfId="37714" xr:uid="{00000000-0005-0000-0000-0000669C0000}"/>
    <cellStyle name="Normal 57 3" xfId="37713" xr:uid="{00000000-0005-0000-0000-0000679C0000}"/>
    <cellStyle name="Normal 58" xfId="199" xr:uid="{00000000-0005-0000-0000-0000689C0000}"/>
    <cellStyle name="Normal 58 10" xfId="1290" xr:uid="{00000000-0005-0000-0000-0000699C0000}"/>
    <cellStyle name="Normal 58 10 2" xfId="2388" xr:uid="{00000000-0005-0000-0000-00006A9C0000}"/>
    <cellStyle name="Normal 58 10 2 2" xfId="4569" xr:uid="{00000000-0005-0000-0000-00006B9C0000}"/>
    <cellStyle name="Normal 58 10 2 2 2" xfId="11112" xr:uid="{00000000-0005-0000-0000-00006C9C0000}"/>
    <cellStyle name="Normal 58 10 2 2 2 2" xfId="22031" xr:uid="{00000000-0005-0000-0000-00006D9C0000}"/>
    <cellStyle name="Normal 58 10 2 2 2 2 2" xfId="37720" xr:uid="{00000000-0005-0000-0000-00006E9C0000}"/>
    <cellStyle name="Normal 58 10 2 2 2 3" xfId="37719" xr:uid="{00000000-0005-0000-0000-00006F9C0000}"/>
    <cellStyle name="Normal 58 10 2 2 2 4" xfId="54800" xr:uid="{00000000-0005-0000-0000-0000709C0000}"/>
    <cellStyle name="Normal 58 10 2 2 3" xfId="15488" xr:uid="{00000000-0005-0000-0000-0000719C0000}"/>
    <cellStyle name="Normal 58 10 2 2 3 2" xfId="37721" xr:uid="{00000000-0005-0000-0000-0000729C0000}"/>
    <cellStyle name="Normal 58 10 2 2 4" xfId="37718" xr:uid="{00000000-0005-0000-0000-0000739C0000}"/>
    <cellStyle name="Normal 58 10 2 2 5" xfId="48257" xr:uid="{00000000-0005-0000-0000-0000749C0000}"/>
    <cellStyle name="Normal 58 10 2 3" xfId="8931" xr:uid="{00000000-0005-0000-0000-0000759C0000}"/>
    <cellStyle name="Normal 58 10 2 3 2" xfId="19850" xr:uid="{00000000-0005-0000-0000-0000769C0000}"/>
    <cellStyle name="Normal 58 10 2 3 2 2" xfId="37723" xr:uid="{00000000-0005-0000-0000-0000779C0000}"/>
    <cellStyle name="Normal 58 10 2 3 3" xfId="37722" xr:uid="{00000000-0005-0000-0000-0000789C0000}"/>
    <cellStyle name="Normal 58 10 2 3 4" xfId="52619" xr:uid="{00000000-0005-0000-0000-0000799C0000}"/>
    <cellStyle name="Normal 58 10 2 4" xfId="6750" xr:uid="{00000000-0005-0000-0000-00007A9C0000}"/>
    <cellStyle name="Normal 58 10 2 4 2" xfId="17669" xr:uid="{00000000-0005-0000-0000-00007B9C0000}"/>
    <cellStyle name="Normal 58 10 2 4 2 2" xfId="37725" xr:uid="{00000000-0005-0000-0000-00007C9C0000}"/>
    <cellStyle name="Normal 58 10 2 4 3" xfId="37724" xr:uid="{00000000-0005-0000-0000-00007D9C0000}"/>
    <cellStyle name="Normal 58 10 2 4 4" xfId="50438" xr:uid="{00000000-0005-0000-0000-00007E9C0000}"/>
    <cellStyle name="Normal 58 10 2 5" xfId="13307" xr:uid="{00000000-0005-0000-0000-00007F9C0000}"/>
    <cellStyle name="Normal 58 10 2 5 2" xfId="37726" xr:uid="{00000000-0005-0000-0000-0000809C0000}"/>
    <cellStyle name="Normal 58 10 2 6" xfId="37717" xr:uid="{00000000-0005-0000-0000-0000819C0000}"/>
    <cellStyle name="Normal 58 10 2 7" xfId="46076" xr:uid="{00000000-0005-0000-0000-0000829C0000}"/>
    <cellStyle name="Normal 58 10 3" xfId="3478" xr:uid="{00000000-0005-0000-0000-0000839C0000}"/>
    <cellStyle name="Normal 58 10 3 2" xfId="10021" xr:uid="{00000000-0005-0000-0000-0000849C0000}"/>
    <cellStyle name="Normal 58 10 3 2 2" xfId="20940" xr:uid="{00000000-0005-0000-0000-0000859C0000}"/>
    <cellStyle name="Normal 58 10 3 2 2 2" xfId="37729" xr:uid="{00000000-0005-0000-0000-0000869C0000}"/>
    <cellStyle name="Normal 58 10 3 2 3" xfId="37728" xr:uid="{00000000-0005-0000-0000-0000879C0000}"/>
    <cellStyle name="Normal 58 10 3 2 4" xfId="53709" xr:uid="{00000000-0005-0000-0000-0000889C0000}"/>
    <cellStyle name="Normal 58 10 3 3" xfId="14397" xr:uid="{00000000-0005-0000-0000-0000899C0000}"/>
    <cellStyle name="Normal 58 10 3 3 2" xfId="37730" xr:uid="{00000000-0005-0000-0000-00008A9C0000}"/>
    <cellStyle name="Normal 58 10 3 4" xfId="37727" xr:uid="{00000000-0005-0000-0000-00008B9C0000}"/>
    <cellStyle name="Normal 58 10 3 5" xfId="47166" xr:uid="{00000000-0005-0000-0000-00008C9C0000}"/>
    <cellStyle name="Normal 58 10 4" xfId="7840" xr:uid="{00000000-0005-0000-0000-00008D9C0000}"/>
    <cellStyle name="Normal 58 10 4 2" xfId="18759" xr:uid="{00000000-0005-0000-0000-00008E9C0000}"/>
    <cellStyle name="Normal 58 10 4 2 2" xfId="37732" xr:uid="{00000000-0005-0000-0000-00008F9C0000}"/>
    <cellStyle name="Normal 58 10 4 3" xfId="37731" xr:uid="{00000000-0005-0000-0000-0000909C0000}"/>
    <cellStyle name="Normal 58 10 4 4" xfId="51528" xr:uid="{00000000-0005-0000-0000-0000919C0000}"/>
    <cellStyle name="Normal 58 10 5" xfId="5659" xr:uid="{00000000-0005-0000-0000-0000929C0000}"/>
    <cellStyle name="Normal 58 10 5 2" xfId="16578" xr:uid="{00000000-0005-0000-0000-0000939C0000}"/>
    <cellStyle name="Normal 58 10 5 2 2" xfId="37734" xr:uid="{00000000-0005-0000-0000-0000949C0000}"/>
    <cellStyle name="Normal 58 10 5 3" xfId="37733" xr:uid="{00000000-0005-0000-0000-0000959C0000}"/>
    <cellStyle name="Normal 58 10 5 4" xfId="49347" xr:uid="{00000000-0005-0000-0000-0000969C0000}"/>
    <cellStyle name="Normal 58 10 6" xfId="12216" xr:uid="{00000000-0005-0000-0000-0000979C0000}"/>
    <cellStyle name="Normal 58 10 6 2" xfId="37735" xr:uid="{00000000-0005-0000-0000-0000989C0000}"/>
    <cellStyle name="Normal 58 10 7" xfId="37716" xr:uid="{00000000-0005-0000-0000-0000999C0000}"/>
    <cellStyle name="Normal 58 10 8" xfId="44985" xr:uid="{00000000-0005-0000-0000-00009A9C0000}"/>
    <cellStyle name="Normal 58 11" xfId="1409" xr:uid="{00000000-0005-0000-0000-00009B9C0000}"/>
    <cellStyle name="Normal 58 11 2" xfId="3592" xr:uid="{00000000-0005-0000-0000-00009C9C0000}"/>
    <cellStyle name="Normal 58 11 2 2" xfId="10135" xr:uid="{00000000-0005-0000-0000-00009D9C0000}"/>
    <cellStyle name="Normal 58 11 2 2 2" xfId="21054" xr:uid="{00000000-0005-0000-0000-00009E9C0000}"/>
    <cellStyle name="Normal 58 11 2 2 2 2" xfId="37739" xr:uid="{00000000-0005-0000-0000-00009F9C0000}"/>
    <cellStyle name="Normal 58 11 2 2 3" xfId="37738" xr:uid="{00000000-0005-0000-0000-0000A09C0000}"/>
    <cellStyle name="Normal 58 11 2 2 4" xfId="53823" xr:uid="{00000000-0005-0000-0000-0000A19C0000}"/>
    <cellStyle name="Normal 58 11 2 3" xfId="14511" xr:uid="{00000000-0005-0000-0000-0000A29C0000}"/>
    <cellStyle name="Normal 58 11 2 3 2" xfId="37740" xr:uid="{00000000-0005-0000-0000-0000A39C0000}"/>
    <cellStyle name="Normal 58 11 2 4" xfId="37737" xr:uid="{00000000-0005-0000-0000-0000A49C0000}"/>
    <cellStyle name="Normal 58 11 2 5" xfId="47280" xr:uid="{00000000-0005-0000-0000-0000A59C0000}"/>
    <cellStyle name="Normal 58 11 3" xfId="7954" xr:uid="{00000000-0005-0000-0000-0000A69C0000}"/>
    <cellStyle name="Normal 58 11 3 2" xfId="18873" xr:uid="{00000000-0005-0000-0000-0000A79C0000}"/>
    <cellStyle name="Normal 58 11 3 2 2" xfId="37742" xr:uid="{00000000-0005-0000-0000-0000A89C0000}"/>
    <cellStyle name="Normal 58 11 3 3" xfId="37741" xr:uid="{00000000-0005-0000-0000-0000A99C0000}"/>
    <cellStyle name="Normal 58 11 3 4" xfId="51642" xr:uid="{00000000-0005-0000-0000-0000AA9C0000}"/>
    <cellStyle name="Normal 58 11 4" xfId="5773" xr:uid="{00000000-0005-0000-0000-0000AB9C0000}"/>
    <cellStyle name="Normal 58 11 4 2" xfId="16692" xr:uid="{00000000-0005-0000-0000-0000AC9C0000}"/>
    <cellStyle name="Normal 58 11 4 2 2" xfId="37744" xr:uid="{00000000-0005-0000-0000-0000AD9C0000}"/>
    <cellStyle name="Normal 58 11 4 3" xfId="37743" xr:uid="{00000000-0005-0000-0000-0000AE9C0000}"/>
    <cellStyle name="Normal 58 11 4 4" xfId="49461" xr:uid="{00000000-0005-0000-0000-0000AF9C0000}"/>
    <cellStyle name="Normal 58 11 5" xfId="12330" xr:uid="{00000000-0005-0000-0000-0000B09C0000}"/>
    <cellStyle name="Normal 58 11 5 2" xfId="37745" xr:uid="{00000000-0005-0000-0000-0000B19C0000}"/>
    <cellStyle name="Normal 58 11 6" xfId="37736" xr:uid="{00000000-0005-0000-0000-0000B29C0000}"/>
    <cellStyle name="Normal 58 11 7" xfId="45099" xr:uid="{00000000-0005-0000-0000-0000B39C0000}"/>
    <cellStyle name="Normal 58 12" xfId="2489" xr:uid="{00000000-0005-0000-0000-0000B49C0000}"/>
    <cellStyle name="Normal 58 12 2" xfId="9032" xr:uid="{00000000-0005-0000-0000-0000B59C0000}"/>
    <cellStyle name="Normal 58 12 2 2" xfId="19951" xr:uid="{00000000-0005-0000-0000-0000B69C0000}"/>
    <cellStyle name="Normal 58 12 2 2 2" xfId="37748" xr:uid="{00000000-0005-0000-0000-0000B79C0000}"/>
    <cellStyle name="Normal 58 12 2 3" xfId="37747" xr:uid="{00000000-0005-0000-0000-0000B89C0000}"/>
    <cellStyle name="Normal 58 12 2 4" xfId="52720" xr:uid="{00000000-0005-0000-0000-0000B99C0000}"/>
    <cellStyle name="Normal 58 12 3" xfId="13408" xr:uid="{00000000-0005-0000-0000-0000BA9C0000}"/>
    <cellStyle name="Normal 58 12 3 2" xfId="37749" xr:uid="{00000000-0005-0000-0000-0000BB9C0000}"/>
    <cellStyle name="Normal 58 12 4" xfId="37746" xr:uid="{00000000-0005-0000-0000-0000BC9C0000}"/>
    <cellStyle name="Normal 58 12 5" xfId="46177" xr:uid="{00000000-0005-0000-0000-0000BD9C0000}"/>
    <cellStyle name="Normal 58 13" xfId="6851" xr:uid="{00000000-0005-0000-0000-0000BE9C0000}"/>
    <cellStyle name="Normal 58 13 2" xfId="17770" xr:uid="{00000000-0005-0000-0000-0000BF9C0000}"/>
    <cellStyle name="Normal 58 13 2 2" xfId="37751" xr:uid="{00000000-0005-0000-0000-0000C09C0000}"/>
    <cellStyle name="Normal 58 13 3" xfId="37750" xr:uid="{00000000-0005-0000-0000-0000C19C0000}"/>
    <cellStyle name="Normal 58 13 4" xfId="50539" xr:uid="{00000000-0005-0000-0000-0000C29C0000}"/>
    <cellStyle name="Normal 58 14" xfId="4670" xr:uid="{00000000-0005-0000-0000-0000C39C0000}"/>
    <cellStyle name="Normal 58 14 2" xfId="15589" xr:uid="{00000000-0005-0000-0000-0000C49C0000}"/>
    <cellStyle name="Normal 58 14 2 2" xfId="37753" xr:uid="{00000000-0005-0000-0000-0000C59C0000}"/>
    <cellStyle name="Normal 58 14 3" xfId="37752" xr:uid="{00000000-0005-0000-0000-0000C69C0000}"/>
    <cellStyle name="Normal 58 14 4" xfId="48358" xr:uid="{00000000-0005-0000-0000-0000C79C0000}"/>
    <cellStyle name="Normal 58 15" xfId="11239" xr:uid="{00000000-0005-0000-0000-0000C89C0000}"/>
    <cellStyle name="Normal 58 15 2" xfId="37754" xr:uid="{00000000-0005-0000-0000-0000C99C0000}"/>
    <cellStyle name="Normal 58 16" xfId="37715" xr:uid="{00000000-0005-0000-0000-0000CA9C0000}"/>
    <cellStyle name="Normal 58 17" xfId="43996" xr:uid="{00000000-0005-0000-0000-0000CB9C0000}"/>
    <cellStyle name="Normal 58 2" xfId="366" xr:uid="{00000000-0005-0000-0000-0000CC9C0000}"/>
    <cellStyle name="Normal 58 2 2" xfId="607" xr:uid="{00000000-0005-0000-0000-0000CD9C0000}"/>
    <cellStyle name="Normal 58 2 2 2" xfId="1706" xr:uid="{00000000-0005-0000-0000-0000CE9C0000}"/>
    <cellStyle name="Normal 58 2 2 2 2" xfId="3889" xr:uid="{00000000-0005-0000-0000-0000CF9C0000}"/>
    <cellStyle name="Normal 58 2 2 2 2 2" xfId="10432" xr:uid="{00000000-0005-0000-0000-0000D09C0000}"/>
    <cellStyle name="Normal 58 2 2 2 2 2 2" xfId="21351" xr:uid="{00000000-0005-0000-0000-0000D19C0000}"/>
    <cellStyle name="Normal 58 2 2 2 2 2 2 2" xfId="37760" xr:uid="{00000000-0005-0000-0000-0000D29C0000}"/>
    <cellStyle name="Normal 58 2 2 2 2 2 3" xfId="37759" xr:uid="{00000000-0005-0000-0000-0000D39C0000}"/>
    <cellStyle name="Normal 58 2 2 2 2 2 4" xfId="54120" xr:uid="{00000000-0005-0000-0000-0000D49C0000}"/>
    <cellStyle name="Normal 58 2 2 2 2 3" xfId="14808" xr:uid="{00000000-0005-0000-0000-0000D59C0000}"/>
    <cellStyle name="Normal 58 2 2 2 2 3 2" xfId="37761" xr:uid="{00000000-0005-0000-0000-0000D69C0000}"/>
    <cellStyle name="Normal 58 2 2 2 2 4" xfId="37758" xr:uid="{00000000-0005-0000-0000-0000D79C0000}"/>
    <cellStyle name="Normal 58 2 2 2 2 5" xfId="47577" xr:uid="{00000000-0005-0000-0000-0000D89C0000}"/>
    <cellStyle name="Normal 58 2 2 2 3" xfId="8251" xr:uid="{00000000-0005-0000-0000-0000D99C0000}"/>
    <cellStyle name="Normal 58 2 2 2 3 2" xfId="19170" xr:uid="{00000000-0005-0000-0000-0000DA9C0000}"/>
    <cellStyle name="Normal 58 2 2 2 3 2 2" xfId="37763" xr:uid="{00000000-0005-0000-0000-0000DB9C0000}"/>
    <cellStyle name="Normal 58 2 2 2 3 3" xfId="37762" xr:uid="{00000000-0005-0000-0000-0000DC9C0000}"/>
    <cellStyle name="Normal 58 2 2 2 3 4" xfId="51939" xr:uid="{00000000-0005-0000-0000-0000DD9C0000}"/>
    <cellStyle name="Normal 58 2 2 2 4" xfId="6070" xr:uid="{00000000-0005-0000-0000-0000DE9C0000}"/>
    <cellStyle name="Normal 58 2 2 2 4 2" xfId="16989" xr:uid="{00000000-0005-0000-0000-0000DF9C0000}"/>
    <cellStyle name="Normal 58 2 2 2 4 2 2" xfId="37765" xr:uid="{00000000-0005-0000-0000-0000E09C0000}"/>
    <cellStyle name="Normal 58 2 2 2 4 3" xfId="37764" xr:uid="{00000000-0005-0000-0000-0000E19C0000}"/>
    <cellStyle name="Normal 58 2 2 2 4 4" xfId="49758" xr:uid="{00000000-0005-0000-0000-0000E29C0000}"/>
    <cellStyle name="Normal 58 2 2 2 5" xfId="12627" xr:uid="{00000000-0005-0000-0000-0000E39C0000}"/>
    <cellStyle name="Normal 58 2 2 2 5 2" xfId="37766" xr:uid="{00000000-0005-0000-0000-0000E49C0000}"/>
    <cellStyle name="Normal 58 2 2 2 6" xfId="37757" xr:uid="{00000000-0005-0000-0000-0000E59C0000}"/>
    <cellStyle name="Normal 58 2 2 2 7" xfId="45396" xr:uid="{00000000-0005-0000-0000-0000E69C0000}"/>
    <cellStyle name="Normal 58 2 2 3" xfId="2798" xr:uid="{00000000-0005-0000-0000-0000E79C0000}"/>
    <cellStyle name="Normal 58 2 2 3 2" xfId="9341" xr:uid="{00000000-0005-0000-0000-0000E89C0000}"/>
    <cellStyle name="Normal 58 2 2 3 2 2" xfId="20260" xr:uid="{00000000-0005-0000-0000-0000E99C0000}"/>
    <cellStyle name="Normal 58 2 2 3 2 2 2" xfId="37769" xr:uid="{00000000-0005-0000-0000-0000EA9C0000}"/>
    <cellStyle name="Normal 58 2 2 3 2 3" xfId="37768" xr:uid="{00000000-0005-0000-0000-0000EB9C0000}"/>
    <cellStyle name="Normal 58 2 2 3 2 4" xfId="53029" xr:uid="{00000000-0005-0000-0000-0000EC9C0000}"/>
    <cellStyle name="Normal 58 2 2 3 3" xfId="13717" xr:uid="{00000000-0005-0000-0000-0000ED9C0000}"/>
    <cellStyle name="Normal 58 2 2 3 3 2" xfId="37770" xr:uid="{00000000-0005-0000-0000-0000EE9C0000}"/>
    <cellStyle name="Normal 58 2 2 3 4" xfId="37767" xr:uid="{00000000-0005-0000-0000-0000EF9C0000}"/>
    <cellStyle name="Normal 58 2 2 3 5" xfId="46486" xr:uid="{00000000-0005-0000-0000-0000F09C0000}"/>
    <cellStyle name="Normal 58 2 2 4" xfId="7160" xr:uid="{00000000-0005-0000-0000-0000F19C0000}"/>
    <cellStyle name="Normal 58 2 2 4 2" xfId="18079" xr:uid="{00000000-0005-0000-0000-0000F29C0000}"/>
    <cellStyle name="Normal 58 2 2 4 2 2" xfId="37772" xr:uid="{00000000-0005-0000-0000-0000F39C0000}"/>
    <cellStyle name="Normal 58 2 2 4 3" xfId="37771" xr:uid="{00000000-0005-0000-0000-0000F49C0000}"/>
    <cellStyle name="Normal 58 2 2 4 4" xfId="50848" xr:uid="{00000000-0005-0000-0000-0000F59C0000}"/>
    <cellStyle name="Normal 58 2 2 5" xfId="4979" xr:uid="{00000000-0005-0000-0000-0000F69C0000}"/>
    <cellStyle name="Normal 58 2 2 5 2" xfId="15898" xr:uid="{00000000-0005-0000-0000-0000F79C0000}"/>
    <cellStyle name="Normal 58 2 2 5 2 2" xfId="37774" xr:uid="{00000000-0005-0000-0000-0000F89C0000}"/>
    <cellStyle name="Normal 58 2 2 5 3" xfId="37773" xr:uid="{00000000-0005-0000-0000-0000F99C0000}"/>
    <cellStyle name="Normal 58 2 2 5 4" xfId="48667" xr:uid="{00000000-0005-0000-0000-0000FA9C0000}"/>
    <cellStyle name="Normal 58 2 2 6" xfId="11536" xr:uid="{00000000-0005-0000-0000-0000FB9C0000}"/>
    <cellStyle name="Normal 58 2 2 6 2" xfId="37775" xr:uid="{00000000-0005-0000-0000-0000FC9C0000}"/>
    <cellStyle name="Normal 58 2 2 7" xfId="37756" xr:uid="{00000000-0005-0000-0000-0000FD9C0000}"/>
    <cellStyle name="Normal 58 2 2 8" xfId="44305" xr:uid="{00000000-0005-0000-0000-0000FE9C0000}"/>
    <cellStyle name="Normal 58 2 3" xfId="1508" xr:uid="{00000000-0005-0000-0000-0000FF9C0000}"/>
    <cellStyle name="Normal 58 2 3 2" xfId="3691" xr:uid="{00000000-0005-0000-0000-0000009D0000}"/>
    <cellStyle name="Normal 58 2 3 2 2" xfId="10234" xr:uid="{00000000-0005-0000-0000-0000019D0000}"/>
    <cellStyle name="Normal 58 2 3 2 2 2" xfId="21153" xr:uid="{00000000-0005-0000-0000-0000029D0000}"/>
    <cellStyle name="Normal 58 2 3 2 2 2 2" xfId="37779" xr:uid="{00000000-0005-0000-0000-0000039D0000}"/>
    <cellStyle name="Normal 58 2 3 2 2 3" xfId="37778" xr:uid="{00000000-0005-0000-0000-0000049D0000}"/>
    <cellStyle name="Normal 58 2 3 2 2 4" xfId="53922" xr:uid="{00000000-0005-0000-0000-0000059D0000}"/>
    <cellStyle name="Normal 58 2 3 2 3" xfId="14610" xr:uid="{00000000-0005-0000-0000-0000069D0000}"/>
    <cellStyle name="Normal 58 2 3 2 3 2" xfId="37780" xr:uid="{00000000-0005-0000-0000-0000079D0000}"/>
    <cellStyle name="Normal 58 2 3 2 4" xfId="37777" xr:uid="{00000000-0005-0000-0000-0000089D0000}"/>
    <cellStyle name="Normal 58 2 3 2 5" xfId="47379" xr:uid="{00000000-0005-0000-0000-0000099D0000}"/>
    <cellStyle name="Normal 58 2 3 3" xfId="8053" xr:uid="{00000000-0005-0000-0000-00000A9D0000}"/>
    <cellStyle name="Normal 58 2 3 3 2" xfId="18972" xr:uid="{00000000-0005-0000-0000-00000B9D0000}"/>
    <cellStyle name="Normal 58 2 3 3 2 2" xfId="37782" xr:uid="{00000000-0005-0000-0000-00000C9D0000}"/>
    <cellStyle name="Normal 58 2 3 3 3" xfId="37781" xr:uid="{00000000-0005-0000-0000-00000D9D0000}"/>
    <cellStyle name="Normal 58 2 3 3 4" xfId="51741" xr:uid="{00000000-0005-0000-0000-00000E9D0000}"/>
    <cellStyle name="Normal 58 2 3 4" xfId="5872" xr:uid="{00000000-0005-0000-0000-00000F9D0000}"/>
    <cellStyle name="Normal 58 2 3 4 2" xfId="16791" xr:uid="{00000000-0005-0000-0000-0000109D0000}"/>
    <cellStyle name="Normal 58 2 3 4 2 2" xfId="37784" xr:uid="{00000000-0005-0000-0000-0000119D0000}"/>
    <cellStyle name="Normal 58 2 3 4 3" xfId="37783" xr:uid="{00000000-0005-0000-0000-0000129D0000}"/>
    <cellStyle name="Normal 58 2 3 4 4" xfId="49560" xr:uid="{00000000-0005-0000-0000-0000139D0000}"/>
    <cellStyle name="Normal 58 2 3 5" xfId="12429" xr:uid="{00000000-0005-0000-0000-0000149D0000}"/>
    <cellStyle name="Normal 58 2 3 5 2" xfId="37785" xr:uid="{00000000-0005-0000-0000-0000159D0000}"/>
    <cellStyle name="Normal 58 2 3 6" xfId="37776" xr:uid="{00000000-0005-0000-0000-0000169D0000}"/>
    <cellStyle name="Normal 58 2 3 7" xfId="45198" xr:uid="{00000000-0005-0000-0000-0000179D0000}"/>
    <cellStyle name="Normal 58 2 4" xfId="2600" xr:uid="{00000000-0005-0000-0000-0000189D0000}"/>
    <cellStyle name="Normal 58 2 4 2" xfId="9143" xr:uid="{00000000-0005-0000-0000-0000199D0000}"/>
    <cellStyle name="Normal 58 2 4 2 2" xfId="20062" xr:uid="{00000000-0005-0000-0000-00001A9D0000}"/>
    <cellStyle name="Normal 58 2 4 2 2 2" xfId="37788" xr:uid="{00000000-0005-0000-0000-00001B9D0000}"/>
    <cellStyle name="Normal 58 2 4 2 3" xfId="37787" xr:uid="{00000000-0005-0000-0000-00001C9D0000}"/>
    <cellStyle name="Normal 58 2 4 2 4" xfId="52831" xr:uid="{00000000-0005-0000-0000-00001D9D0000}"/>
    <cellStyle name="Normal 58 2 4 3" xfId="13519" xr:uid="{00000000-0005-0000-0000-00001E9D0000}"/>
    <cellStyle name="Normal 58 2 4 3 2" xfId="37789" xr:uid="{00000000-0005-0000-0000-00001F9D0000}"/>
    <cellStyle name="Normal 58 2 4 4" xfId="37786" xr:uid="{00000000-0005-0000-0000-0000209D0000}"/>
    <cellStyle name="Normal 58 2 4 5" xfId="46288" xr:uid="{00000000-0005-0000-0000-0000219D0000}"/>
    <cellStyle name="Normal 58 2 5" xfId="6962" xr:uid="{00000000-0005-0000-0000-0000229D0000}"/>
    <cellStyle name="Normal 58 2 5 2" xfId="17881" xr:uid="{00000000-0005-0000-0000-0000239D0000}"/>
    <cellStyle name="Normal 58 2 5 2 2" xfId="37791" xr:uid="{00000000-0005-0000-0000-0000249D0000}"/>
    <cellStyle name="Normal 58 2 5 3" xfId="37790" xr:uid="{00000000-0005-0000-0000-0000259D0000}"/>
    <cellStyle name="Normal 58 2 5 4" xfId="50650" xr:uid="{00000000-0005-0000-0000-0000269D0000}"/>
    <cellStyle name="Normal 58 2 6" xfId="4781" xr:uid="{00000000-0005-0000-0000-0000279D0000}"/>
    <cellStyle name="Normal 58 2 6 2" xfId="15700" xr:uid="{00000000-0005-0000-0000-0000289D0000}"/>
    <cellStyle name="Normal 58 2 6 2 2" xfId="37793" xr:uid="{00000000-0005-0000-0000-0000299D0000}"/>
    <cellStyle name="Normal 58 2 6 3" xfId="37792" xr:uid="{00000000-0005-0000-0000-00002A9D0000}"/>
    <cellStyle name="Normal 58 2 6 4" xfId="48469" xr:uid="{00000000-0005-0000-0000-00002B9D0000}"/>
    <cellStyle name="Normal 58 2 7" xfId="11338" xr:uid="{00000000-0005-0000-0000-00002C9D0000}"/>
    <cellStyle name="Normal 58 2 7 2" xfId="37794" xr:uid="{00000000-0005-0000-0000-00002D9D0000}"/>
    <cellStyle name="Normal 58 2 8" xfId="37755" xr:uid="{00000000-0005-0000-0000-00002E9D0000}"/>
    <cellStyle name="Normal 58 2 9" xfId="44107" xr:uid="{00000000-0005-0000-0000-00002F9D0000}"/>
    <cellStyle name="Normal 58 3" xfId="507" xr:uid="{00000000-0005-0000-0000-0000309D0000}"/>
    <cellStyle name="Normal 58 3 2" xfId="1607" xr:uid="{00000000-0005-0000-0000-0000319D0000}"/>
    <cellStyle name="Normal 58 3 2 2" xfId="3790" xr:uid="{00000000-0005-0000-0000-0000329D0000}"/>
    <cellStyle name="Normal 58 3 2 2 2" xfId="10333" xr:uid="{00000000-0005-0000-0000-0000339D0000}"/>
    <cellStyle name="Normal 58 3 2 2 2 2" xfId="21252" xr:uid="{00000000-0005-0000-0000-0000349D0000}"/>
    <cellStyle name="Normal 58 3 2 2 2 2 2" xfId="37799" xr:uid="{00000000-0005-0000-0000-0000359D0000}"/>
    <cellStyle name="Normal 58 3 2 2 2 3" xfId="37798" xr:uid="{00000000-0005-0000-0000-0000369D0000}"/>
    <cellStyle name="Normal 58 3 2 2 2 4" xfId="54021" xr:uid="{00000000-0005-0000-0000-0000379D0000}"/>
    <cellStyle name="Normal 58 3 2 2 3" xfId="14709" xr:uid="{00000000-0005-0000-0000-0000389D0000}"/>
    <cellStyle name="Normal 58 3 2 2 3 2" xfId="37800" xr:uid="{00000000-0005-0000-0000-0000399D0000}"/>
    <cellStyle name="Normal 58 3 2 2 4" xfId="37797" xr:uid="{00000000-0005-0000-0000-00003A9D0000}"/>
    <cellStyle name="Normal 58 3 2 2 5" xfId="47478" xr:uid="{00000000-0005-0000-0000-00003B9D0000}"/>
    <cellStyle name="Normal 58 3 2 3" xfId="8152" xr:uid="{00000000-0005-0000-0000-00003C9D0000}"/>
    <cellStyle name="Normal 58 3 2 3 2" xfId="19071" xr:uid="{00000000-0005-0000-0000-00003D9D0000}"/>
    <cellStyle name="Normal 58 3 2 3 2 2" xfId="37802" xr:uid="{00000000-0005-0000-0000-00003E9D0000}"/>
    <cellStyle name="Normal 58 3 2 3 3" xfId="37801" xr:uid="{00000000-0005-0000-0000-00003F9D0000}"/>
    <cellStyle name="Normal 58 3 2 3 4" xfId="51840" xr:uid="{00000000-0005-0000-0000-0000409D0000}"/>
    <cellStyle name="Normal 58 3 2 4" xfId="5971" xr:uid="{00000000-0005-0000-0000-0000419D0000}"/>
    <cellStyle name="Normal 58 3 2 4 2" xfId="16890" xr:uid="{00000000-0005-0000-0000-0000429D0000}"/>
    <cellStyle name="Normal 58 3 2 4 2 2" xfId="37804" xr:uid="{00000000-0005-0000-0000-0000439D0000}"/>
    <cellStyle name="Normal 58 3 2 4 3" xfId="37803" xr:uid="{00000000-0005-0000-0000-0000449D0000}"/>
    <cellStyle name="Normal 58 3 2 4 4" xfId="49659" xr:uid="{00000000-0005-0000-0000-0000459D0000}"/>
    <cellStyle name="Normal 58 3 2 5" xfId="12528" xr:uid="{00000000-0005-0000-0000-0000469D0000}"/>
    <cellStyle name="Normal 58 3 2 5 2" xfId="37805" xr:uid="{00000000-0005-0000-0000-0000479D0000}"/>
    <cellStyle name="Normal 58 3 2 6" xfId="37796" xr:uid="{00000000-0005-0000-0000-0000489D0000}"/>
    <cellStyle name="Normal 58 3 2 7" xfId="45297" xr:uid="{00000000-0005-0000-0000-0000499D0000}"/>
    <cellStyle name="Normal 58 3 3" xfId="2699" xr:uid="{00000000-0005-0000-0000-00004A9D0000}"/>
    <cellStyle name="Normal 58 3 3 2" xfId="9242" xr:uid="{00000000-0005-0000-0000-00004B9D0000}"/>
    <cellStyle name="Normal 58 3 3 2 2" xfId="20161" xr:uid="{00000000-0005-0000-0000-00004C9D0000}"/>
    <cellStyle name="Normal 58 3 3 2 2 2" xfId="37808" xr:uid="{00000000-0005-0000-0000-00004D9D0000}"/>
    <cellStyle name="Normal 58 3 3 2 3" xfId="37807" xr:uid="{00000000-0005-0000-0000-00004E9D0000}"/>
    <cellStyle name="Normal 58 3 3 2 4" xfId="52930" xr:uid="{00000000-0005-0000-0000-00004F9D0000}"/>
    <cellStyle name="Normal 58 3 3 3" xfId="13618" xr:uid="{00000000-0005-0000-0000-0000509D0000}"/>
    <cellStyle name="Normal 58 3 3 3 2" xfId="37809" xr:uid="{00000000-0005-0000-0000-0000519D0000}"/>
    <cellStyle name="Normal 58 3 3 4" xfId="37806" xr:uid="{00000000-0005-0000-0000-0000529D0000}"/>
    <cellStyle name="Normal 58 3 3 5" xfId="46387" xr:uid="{00000000-0005-0000-0000-0000539D0000}"/>
    <cellStyle name="Normal 58 3 4" xfId="7061" xr:uid="{00000000-0005-0000-0000-0000549D0000}"/>
    <cellStyle name="Normal 58 3 4 2" xfId="17980" xr:uid="{00000000-0005-0000-0000-0000559D0000}"/>
    <cellStyle name="Normal 58 3 4 2 2" xfId="37811" xr:uid="{00000000-0005-0000-0000-0000569D0000}"/>
    <cellStyle name="Normal 58 3 4 3" xfId="37810" xr:uid="{00000000-0005-0000-0000-0000579D0000}"/>
    <cellStyle name="Normal 58 3 4 4" xfId="50749" xr:uid="{00000000-0005-0000-0000-0000589D0000}"/>
    <cellStyle name="Normal 58 3 5" xfId="4880" xr:uid="{00000000-0005-0000-0000-0000599D0000}"/>
    <cellStyle name="Normal 58 3 5 2" xfId="15799" xr:uid="{00000000-0005-0000-0000-00005A9D0000}"/>
    <cellStyle name="Normal 58 3 5 2 2" xfId="37813" xr:uid="{00000000-0005-0000-0000-00005B9D0000}"/>
    <cellStyle name="Normal 58 3 5 3" xfId="37812" xr:uid="{00000000-0005-0000-0000-00005C9D0000}"/>
    <cellStyle name="Normal 58 3 5 4" xfId="48568" xr:uid="{00000000-0005-0000-0000-00005D9D0000}"/>
    <cellStyle name="Normal 58 3 6" xfId="11437" xr:uid="{00000000-0005-0000-0000-00005E9D0000}"/>
    <cellStyle name="Normal 58 3 6 2" xfId="37814" xr:uid="{00000000-0005-0000-0000-00005F9D0000}"/>
    <cellStyle name="Normal 58 3 7" xfId="37795" xr:uid="{00000000-0005-0000-0000-0000609D0000}"/>
    <cellStyle name="Normal 58 3 8" xfId="44206" xr:uid="{00000000-0005-0000-0000-0000619D0000}"/>
    <cellStyle name="Normal 58 4" xfId="694" xr:uid="{00000000-0005-0000-0000-0000629D0000}"/>
    <cellStyle name="Normal 58 4 2" xfId="1793" xr:uid="{00000000-0005-0000-0000-0000639D0000}"/>
    <cellStyle name="Normal 58 4 2 2" xfId="3976" xr:uid="{00000000-0005-0000-0000-0000649D0000}"/>
    <cellStyle name="Normal 58 4 2 2 2" xfId="10519" xr:uid="{00000000-0005-0000-0000-0000659D0000}"/>
    <cellStyle name="Normal 58 4 2 2 2 2" xfId="21438" xr:uid="{00000000-0005-0000-0000-0000669D0000}"/>
    <cellStyle name="Normal 58 4 2 2 2 2 2" xfId="37819" xr:uid="{00000000-0005-0000-0000-0000679D0000}"/>
    <cellStyle name="Normal 58 4 2 2 2 3" xfId="37818" xr:uid="{00000000-0005-0000-0000-0000689D0000}"/>
    <cellStyle name="Normal 58 4 2 2 2 4" xfId="54207" xr:uid="{00000000-0005-0000-0000-0000699D0000}"/>
    <cellStyle name="Normal 58 4 2 2 3" xfId="14895" xr:uid="{00000000-0005-0000-0000-00006A9D0000}"/>
    <cellStyle name="Normal 58 4 2 2 3 2" xfId="37820" xr:uid="{00000000-0005-0000-0000-00006B9D0000}"/>
    <cellStyle name="Normal 58 4 2 2 4" xfId="37817" xr:uid="{00000000-0005-0000-0000-00006C9D0000}"/>
    <cellStyle name="Normal 58 4 2 2 5" xfId="47664" xr:uid="{00000000-0005-0000-0000-00006D9D0000}"/>
    <cellStyle name="Normal 58 4 2 3" xfId="8338" xr:uid="{00000000-0005-0000-0000-00006E9D0000}"/>
    <cellStyle name="Normal 58 4 2 3 2" xfId="19257" xr:uid="{00000000-0005-0000-0000-00006F9D0000}"/>
    <cellStyle name="Normal 58 4 2 3 2 2" xfId="37822" xr:uid="{00000000-0005-0000-0000-0000709D0000}"/>
    <cellStyle name="Normal 58 4 2 3 3" xfId="37821" xr:uid="{00000000-0005-0000-0000-0000719D0000}"/>
    <cellStyle name="Normal 58 4 2 3 4" xfId="52026" xr:uid="{00000000-0005-0000-0000-0000729D0000}"/>
    <cellStyle name="Normal 58 4 2 4" xfId="6157" xr:uid="{00000000-0005-0000-0000-0000739D0000}"/>
    <cellStyle name="Normal 58 4 2 4 2" xfId="17076" xr:uid="{00000000-0005-0000-0000-0000749D0000}"/>
    <cellStyle name="Normal 58 4 2 4 2 2" xfId="37824" xr:uid="{00000000-0005-0000-0000-0000759D0000}"/>
    <cellStyle name="Normal 58 4 2 4 3" xfId="37823" xr:uid="{00000000-0005-0000-0000-0000769D0000}"/>
    <cellStyle name="Normal 58 4 2 4 4" xfId="49845" xr:uid="{00000000-0005-0000-0000-0000779D0000}"/>
    <cellStyle name="Normal 58 4 2 5" xfId="12714" xr:uid="{00000000-0005-0000-0000-0000789D0000}"/>
    <cellStyle name="Normal 58 4 2 5 2" xfId="37825" xr:uid="{00000000-0005-0000-0000-0000799D0000}"/>
    <cellStyle name="Normal 58 4 2 6" xfId="37816" xr:uid="{00000000-0005-0000-0000-00007A9D0000}"/>
    <cellStyle name="Normal 58 4 2 7" xfId="45483" xr:uid="{00000000-0005-0000-0000-00007B9D0000}"/>
    <cellStyle name="Normal 58 4 3" xfId="2885" xr:uid="{00000000-0005-0000-0000-00007C9D0000}"/>
    <cellStyle name="Normal 58 4 3 2" xfId="9428" xr:uid="{00000000-0005-0000-0000-00007D9D0000}"/>
    <cellStyle name="Normal 58 4 3 2 2" xfId="20347" xr:uid="{00000000-0005-0000-0000-00007E9D0000}"/>
    <cellStyle name="Normal 58 4 3 2 2 2" xfId="37828" xr:uid="{00000000-0005-0000-0000-00007F9D0000}"/>
    <cellStyle name="Normal 58 4 3 2 3" xfId="37827" xr:uid="{00000000-0005-0000-0000-0000809D0000}"/>
    <cellStyle name="Normal 58 4 3 2 4" xfId="53116" xr:uid="{00000000-0005-0000-0000-0000819D0000}"/>
    <cellStyle name="Normal 58 4 3 3" xfId="13804" xr:uid="{00000000-0005-0000-0000-0000829D0000}"/>
    <cellStyle name="Normal 58 4 3 3 2" xfId="37829" xr:uid="{00000000-0005-0000-0000-0000839D0000}"/>
    <cellStyle name="Normal 58 4 3 4" xfId="37826" xr:uid="{00000000-0005-0000-0000-0000849D0000}"/>
    <cellStyle name="Normal 58 4 3 5" xfId="46573" xr:uid="{00000000-0005-0000-0000-0000859D0000}"/>
    <cellStyle name="Normal 58 4 4" xfId="7247" xr:uid="{00000000-0005-0000-0000-0000869D0000}"/>
    <cellStyle name="Normal 58 4 4 2" xfId="18166" xr:uid="{00000000-0005-0000-0000-0000879D0000}"/>
    <cellStyle name="Normal 58 4 4 2 2" xfId="37831" xr:uid="{00000000-0005-0000-0000-0000889D0000}"/>
    <cellStyle name="Normal 58 4 4 3" xfId="37830" xr:uid="{00000000-0005-0000-0000-0000899D0000}"/>
    <cellStyle name="Normal 58 4 4 4" xfId="50935" xr:uid="{00000000-0005-0000-0000-00008A9D0000}"/>
    <cellStyle name="Normal 58 4 5" xfId="5066" xr:uid="{00000000-0005-0000-0000-00008B9D0000}"/>
    <cellStyle name="Normal 58 4 5 2" xfId="15985" xr:uid="{00000000-0005-0000-0000-00008C9D0000}"/>
    <cellStyle name="Normal 58 4 5 2 2" xfId="37833" xr:uid="{00000000-0005-0000-0000-00008D9D0000}"/>
    <cellStyle name="Normal 58 4 5 3" xfId="37832" xr:uid="{00000000-0005-0000-0000-00008E9D0000}"/>
    <cellStyle name="Normal 58 4 5 4" xfId="48754" xr:uid="{00000000-0005-0000-0000-00008F9D0000}"/>
    <cellStyle name="Normal 58 4 6" xfId="11623" xr:uid="{00000000-0005-0000-0000-0000909D0000}"/>
    <cellStyle name="Normal 58 4 6 2" xfId="37834" xr:uid="{00000000-0005-0000-0000-0000919D0000}"/>
    <cellStyle name="Normal 58 4 7" xfId="37815" xr:uid="{00000000-0005-0000-0000-0000929D0000}"/>
    <cellStyle name="Normal 58 4 8" xfId="44392" xr:uid="{00000000-0005-0000-0000-0000939D0000}"/>
    <cellStyle name="Normal 58 5" xfId="792" xr:uid="{00000000-0005-0000-0000-0000949D0000}"/>
    <cellStyle name="Normal 58 5 2" xfId="1891" xr:uid="{00000000-0005-0000-0000-0000959D0000}"/>
    <cellStyle name="Normal 58 5 2 2" xfId="4074" xr:uid="{00000000-0005-0000-0000-0000969D0000}"/>
    <cellStyle name="Normal 58 5 2 2 2" xfId="10617" xr:uid="{00000000-0005-0000-0000-0000979D0000}"/>
    <cellStyle name="Normal 58 5 2 2 2 2" xfId="21536" xr:uid="{00000000-0005-0000-0000-0000989D0000}"/>
    <cellStyle name="Normal 58 5 2 2 2 2 2" xfId="37839" xr:uid="{00000000-0005-0000-0000-0000999D0000}"/>
    <cellStyle name="Normal 58 5 2 2 2 3" xfId="37838" xr:uid="{00000000-0005-0000-0000-00009A9D0000}"/>
    <cellStyle name="Normal 58 5 2 2 2 4" xfId="54305" xr:uid="{00000000-0005-0000-0000-00009B9D0000}"/>
    <cellStyle name="Normal 58 5 2 2 3" xfId="14993" xr:uid="{00000000-0005-0000-0000-00009C9D0000}"/>
    <cellStyle name="Normal 58 5 2 2 3 2" xfId="37840" xr:uid="{00000000-0005-0000-0000-00009D9D0000}"/>
    <cellStyle name="Normal 58 5 2 2 4" xfId="37837" xr:uid="{00000000-0005-0000-0000-00009E9D0000}"/>
    <cellStyle name="Normal 58 5 2 2 5" xfId="47762" xr:uid="{00000000-0005-0000-0000-00009F9D0000}"/>
    <cellStyle name="Normal 58 5 2 3" xfId="8436" xr:uid="{00000000-0005-0000-0000-0000A09D0000}"/>
    <cellStyle name="Normal 58 5 2 3 2" xfId="19355" xr:uid="{00000000-0005-0000-0000-0000A19D0000}"/>
    <cellStyle name="Normal 58 5 2 3 2 2" xfId="37842" xr:uid="{00000000-0005-0000-0000-0000A29D0000}"/>
    <cellStyle name="Normal 58 5 2 3 3" xfId="37841" xr:uid="{00000000-0005-0000-0000-0000A39D0000}"/>
    <cellStyle name="Normal 58 5 2 3 4" xfId="52124" xr:uid="{00000000-0005-0000-0000-0000A49D0000}"/>
    <cellStyle name="Normal 58 5 2 4" xfId="6255" xr:uid="{00000000-0005-0000-0000-0000A59D0000}"/>
    <cellStyle name="Normal 58 5 2 4 2" xfId="17174" xr:uid="{00000000-0005-0000-0000-0000A69D0000}"/>
    <cellStyle name="Normal 58 5 2 4 2 2" xfId="37844" xr:uid="{00000000-0005-0000-0000-0000A79D0000}"/>
    <cellStyle name="Normal 58 5 2 4 3" xfId="37843" xr:uid="{00000000-0005-0000-0000-0000A89D0000}"/>
    <cellStyle name="Normal 58 5 2 4 4" xfId="49943" xr:uid="{00000000-0005-0000-0000-0000A99D0000}"/>
    <cellStyle name="Normal 58 5 2 5" xfId="12812" xr:uid="{00000000-0005-0000-0000-0000AA9D0000}"/>
    <cellStyle name="Normal 58 5 2 5 2" xfId="37845" xr:uid="{00000000-0005-0000-0000-0000AB9D0000}"/>
    <cellStyle name="Normal 58 5 2 6" xfId="37836" xr:uid="{00000000-0005-0000-0000-0000AC9D0000}"/>
    <cellStyle name="Normal 58 5 2 7" xfId="45581" xr:uid="{00000000-0005-0000-0000-0000AD9D0000}"/>
    <cellStyle name="Normal 58 5 3" xfId="2983" xr:uid="{00000000-0005-0000-0000-0000AE9D0000}"/>
    <cellStyle name="Normal 58 5 3 2" xfId="9526" xr:uid="{00000000-0005-0000-0000-0000AF9D0000}"/>
    <cellStyle name="Normal 58 5 3 2 2" xfId="20445" xr:uid="{00000000-0005-0000-0000-0000B09D0000}"/>
    <cellStyle name="Normal 58 5 3 2 2 2" xfId="37848" xr:uid="{00000000-0005-0000-0000-0000B19D0000}"/>
    <cellStyle name="Normal 58 5 3 2 3" xfId="37847" xr:uid="{00000000-0005-0000-0000-0000B29D0000}"/>
    <cellStyle name="Normal 58 5 3 2 4" xfId="53214" xr:uid="{00000000-0005-0000-0000-0000B39D0000}"/>
    <cellStyle name="Normal 58 5 3 3" xfId="13902" xr:uid="{00000000-0005-0000-0000-0000B49D0000}"/>
    <cellStyle name="Normal 58 5 3 3 2" xfId="37849" xr:uid="{00000000-0005-0000-0000-0000B59D0000}"/>
    <cellStyle name="Normal 58 5 3 4" xfId="37846" xr:uid="{00000000-0005-0000-0000-0000B69D0000}"/>
    <cellStyle name="Normal 58 5 3 5" xfId="46671" xr:uid="{00000000-0005-0000-0000-0000B79D0000}"/>
    <cellStyle name="Normal 58 5 4" xfId="7345" xr:uid="{00000000-0005-0000-0000-0000B89D0000}"/>
    <cellStyle name="Normal 58 5 4 2" xfId="18264" xr:uid="{00000000-0005-0000-0000-0000B99D0000}"/>
    <cellStyle name="Normal 58 5 4 2 2" xfId="37851" xr:uid="{00000000-0005-0000-0000-0000BA9D0000}"/>
    <cellStyle name="Normal 58 5 4 3" xfId="37850" xr:uid="{00000000-0005-0000-0000-0000BB9D0000}"/>
    <cellStyle name="Normal 58 5 4 4" xfId="51033" xr:uid="{00000000-0005-0000-0000-0000BC9D0000}"/>
    <cellStyle name="Normal 58 5 5" xfId="5164" xr:uid="{00000000-0005-0000-0000-0000BD9D0000}"/>
    <cellStyle name="Normal 58 5 5 2" xfId="16083" xr:uid="{00000000-0005-0000-0000-0000BE9D0000}"/>
    <cellStyle name="Normal 58 5 5 2 2" xfId="37853" xr:uid="{00000000-0005-0000-0000-0000BF9D0000}"/>
    <cellStyle name="Normal 58 5 5 3" xfId="37852" xr:uid="{00000000-0005-0000-0000-0000C09D0000}"/>
    <cellStyle name="Normal 58 5 5 4" xfId="48852" xr:uid="{00000000-0005-0000-0000-0000C19D0000}"/>
    <cellStyle name="Normal 58 5 6" xfId="11721" xr:uid="{00000000-0005-0000-0000-0000C29D0000}"/>
    <cellStyle name="Normal 58 5 6 2" xfId="37854" xr:uid="{00000000-0005-0000-0000-0000C39D0000}"/>
    <cellStyle name="Normal 58 5 7" xfId="37835" xr:uid="{00000000-0005-0000-0000-0000C49D0000}"/>
    <cellStyle name="Normal 58 5 8" xfId="44490" xr:uid="{00000000-0005-0000-0000-0000C59D0000}"/>
    <cellStyle name="Normal 58 6" xfId="890" xr:uid="{00000000-0005-0000-0000-0000C69D0000}"/>
    <cellStyle name="Normal 58 6 2" xfId="1989" xr:uid="{00000000-0005-0000-0000-0000C79D0000}"/>
    <cellStyle name="Normal 58 6 2 2" xfId="4172" xr:uid="{00000000-0005-0000-0000-0000C89D0000}"/>
    <cellStyle name="Normal 58 6 2 2 2" xfId="10715" xr:uid="{00000000-0005-0000-0000-0000C99D0000}"/>
    <cellStyle name="Normal 58 6 2 2 2 2" xfId="21634" xr:uid="{00000000-0005-0000-0000-0000CA9D0000}"/>
    <cellStyle name="Normal 58 6 2 2 2 2 2" xfId="37859" xr:uid="{00000000-0005-0000-0000-0000CB9D0000}"/>
    <cellStyle name="Normal 58 6 2 2 2 3" xfId="37858" xr:uid="{00000000-0005-0000-0000-0000CC9D0000}"/>
    <cellStyle name="Normal 58 6 2 2 2 4" xfId="54403" xr:uid="{00000000-0005-0000-0000-0000CD9D0000}"/>
    <cellStyle name="Normal 58 6 2 2 3" xfId="15091" xr:uid="{00000000-0005-0000-0000-0000CE9D0000}"/>
    <cellStyle name="Normal 58 6 2 2 3 2" xfId="37860" xr:uid="{00000000-0005-0000-0000-0000CF9D0000}"/>
    <cellStyle name="Normal 58 6 2 2 4" xfId="37857" xr:uid="{00000000-0005-0000-0000-0000D09D0000}"/>
    <cellStyle name="Normal 58 6 2 2 5" xfId="47860" xr:uid="{00000000-0005-0000-0000-0000D19D0000}"/>
    <cellStyle name="Normal 58 6 2 3" xfId="8534" xr:uid="{00000000-0005-0000-0000-0000D29D0000}"/>
    <cellStyle name="Normal 58 6 2 3 2" xfId="19453" xr:uid="{00000000-0005-0000-0000-0000D39D0000}"/>
    <cellStyle name="Normal 58 6 2 3 2 2" xfId="37862" xr:uid="{00000000-0005-0000-0000-0000D49D0000}"/>
    <cellStyle name="Normal 58 6 2 3 3" xfId="37861" xr:uid="{00000000-0005-0000-0000-0000D59D0000}"/>
    <cellStyle name="Normal 58 6 2 3 4" xfId="52222" xr:uid="{00000000-0005-0000-0000-0000D69D0000}"/>
    <cellStyle name="Normal 58 6 2 4" xfId="6353" xr:uid="{00000000-0005-0000-0000-0000D79D0000}"/>
    <cellStyle name="Normal 58 6 2 4 2" xfId="17272" xr:uid="{00000000-0005-0000-0000-0000D89D0000}"/>
    <cellStyle name="Normal 58 6 2 4 2 2" xfId="37864" xr:uid="{00000000-0005-0000-0000-0000D99D0000}"/>
    <cellStyle name="Normal 58 6 2 4 3" xfId="37863" xr:uid="{00000000-0005-0000-0000-0000DA9D0000}"/>
    <cellStyle name="Normal 58 6 2 4 4" xfId="50041" xr:uid="{00000000-0005-0000-0000-0000DB9D0000}"/>
    <cellStyle name="Normal 58 6 2 5" xfId="12910" xr:uid="{00000000-0005-0000-0000-0000DC9D0000}"/>
    <cellStyle name="Normal 58 6 2 5 2" xfId="37865" xr:uid="{00000000-0005-0000-0000-0000DD9D0000}"/>
    <cellStyle name="Normal 58 6 2 6" xfId="37856" xr:uid="{00000000-0005-0000-0000-0000DE9D0000}"/>
    <cellStyle name="Normal 58 6 2 7" xfId="45679" xr:uid="{00000000-0005-0000-0000-0000DF9D0000}"/>
    <cellStyle name="Normal 58 6 3" xfId="3081" xr:uid="{00000000-0005-0000-0000-0000E09D0000}"/>
    <cellStyle name="Normal 58 6 3 2" xfId="9624" xr:uid="{00000000-0005-0000-0000-0000E19D0000}"/>
    <cellStyle name="Normal 58 6 3 2 2" xfId="20543" xr:uid="{00000000-0005-0000-0000-0000E29D0000}"/>
    <cellStyle name="Normal 58 6 3 2 2 2" xfId="37868" xr:uid="{00000000-0005-0000-0000-0000E39D0000}"/>
    <cellStyle name="Normal 58 6 3 2 3" xfId="37867" xr:uid="{00000000-0005-0000-0000-0000E49D0000}"/>
    <cellStyle name="Normal 58 6 3 2 4" xfId="53312" xr:uid="{00000000-0005-0000-0000-0000E59D0000}"/>
    <cellStyle name="Normal 58 6 3 3" xfId="14000" xr:uid="{00000000-0005-0000-0000-0000E69D0000}"/>
    <cellStyle name="Normal 58 6 3 3 2" xfId="37869" xr:uid="{00000000-0005-0000-0000-0000E79D0000}"/>
    <cellStyle name="Normal 58 6 3 4" xfId="37866" xr:uid="{00000000-0005-0000-0000-0000E89D0000}"/>
    <cellStyle name="Normal 58 6 3 5" xfId="46769" xr:uid="{00000000-0005-0000-0000-0000E99D0000}"/>
    <cellStyle name="Normal 58 6 4" xfId="7443" xr:uid="{00000000-0005-0000-0000-0000EA9D0000}"/>
    <cellStyle name="Normal 58 6 4 2" xfId="18362" xr:uid="{00000000-0005-0000-0000-0000EB9D0000}"/>
    <cellStyle name="Normal 58 6 4 2 2" xfId="37871" xr:uid="{00000000-0005-0000-0000-0000EC9D0000}"/>
    <cellStyle name="Normal 58 6 4 3" xfId="37870" xr:uid="{00000000-0005-0000-0000-0000ED9D0000}"/>
    <cellStyle name="Normal 58 6 4 4" xfId="51131" xr:uid="{00000000-0005-0000-0000-0000EE9D0000}"/>
    <cellStyle name="Normal 58 6 5" xfId="5262" xr:uid="{00000000-0005-0000-0000-0000EF9D0000}"/>
    <cellStyle name="Normal 58 6 5 2" xfId="16181" xr:uid="{00000000-0005-0000-0000-0000F09D0000}"/>
    <cellStyle name="Normal 58 6 5 2 2" xfId="37873" xr:uid="{00000000-0005-0000-0000-0000F19D0000}"/>
    <cellStyle name="Normal 58 6 5 3" xfId="37872" xr:uid="{00000000-0005-0000-0000-0000F29D0000}"/>
    <cellStyle name="Normal 58 6 5 4" xfId="48950" xr:uid="{00000000-0005-0000-0000-0000F39D0000}"/>
    <cellStyle name="Normal 58 6 6" xfId="11819" xr:uid="{00000000-0005-0000-0000-0000F49D0000}"/>
    <cellStyle name="Normal 58 6 6 2" xfId="37874" xr:uid="{00000000-0005-0000-0000-0000F59D0000}"/>
    <cellStyle name="Normal 58 6 7" xfId="37855" xr:uid="{00000000-0005-0000-0000-0000F69D0000}"/>
    <cellStyle name="Normal 58 6 8" xfId="44588" xr:uid="{00000000-0005-0000-0000-0000F79D0000}"/>
    <cellStyle name="Normal 58 7" xfId="1002" xr:uid="{00000000-0005-0000-0000-0000F89D0000}"/>
    <cellStyle name="Normal 58 7 2" xfId="2100" xr:uid="{00000000-0005-0000-0000-0000F99D0000}"/>
    <cellStyle name="Normal 58 7 2 2" xfId="4283" xr:uid="{00000000-0005-0000-0000-0000FA9D0000}"/>
    <cellStyle name="Normal 58 7 2 2 2" xfId="10826" xr:uid="{00000000-0005-0000-0000-0000FB9D0000}"/>
    <cellStyle name="Normal 58 7 2 2 2 2" xfId="21745" xr:uid="{00000000-0005-0000-0000-0000FC9D0000}"/>
    <cellStyle name="Normal 58 7 2 2 2 2 2" xfId="37879" xr:uid="{00000000-0005-0000-0000-0000FD9D0000}"/>
    <cellStyle name="Normal 58 7 2 2 2 3" xfId="37878" xr:uid="{00000000-0005-0000-0000-0000FE9D0000}"/>
    <cellStyle name="Normal 58 7 2 2 2 4" xfId="54514" xr:uid="{00000000-0005-0000-0000-0000FF9D0000}"/>
    <cellStyle name="Normal 58 7 2 2 3" xfId="15202" xr:uid="{00000000-0005-0000-0000-0000009E0000}"/>
    <cellStyle name="Normal 58 7 2 2 3 2" xfId="37880" xr:uid="{00000000-0005-0000-0000-0000019E0000}"/>
    <cellStyle name="Normal 58 7 2 2 4" xfId="37877" xr:uid="{00000000-0005-0000-0000-0000029E0000}"/>
    <cellStyle name="Normal 58 7 2 2 5" xfId="47971" xr:uid="{00000000-0005-0000-0000-0000039E0000}"/>
    <cellStyle name="Normal 58 7 2 3" xfId="8645" xr:uid="{00000000-0005-0000-0000-0000049E0000}"/>
    <cellStyle name="Normal 58 7 2 3 2" xfId="19564" xr:uid="{00000000-0005-0000-0000-0000059E0000}"/>
    <cellStyle name="Normal 58 7 2 3 2 2" xfId="37882" xr:uid="{00000000-0005-0000-0000-0000069E0000}"/>
    <cellStyle name="Normal 58 7 2 3 3" xfId="37881" xr:uid="{00000000-0005-0000-0000-0000079E0000}"/>
    <cellStyle name="Normal 58 7 2 3 4" xfId="52333" xr:uid="{00000000-0005-0000-0000-0000089E0000}"/>
    <cellStyle name="Normal 58 7 2 4" xfId="6464" xr:uid="{00000000-0005-0000-0000-0000099E0000}"/>
    <cellStyle name="Normal 58 7 2 4 2" xfId="17383" xr:uid="{00000000-0005-0000-0000-00000A9E0000}"/>
    <cellStyle name="Normal 58 7 2 4 2 2" xfId="37884" xr:uid="{00000000-0005-0000-0000-00000B9E0000}"/>
    <cellStyle name="Normal 58 7 2 4 3" xfId="37883" xr:uid="{00000000-0005-0000-0000-00000C9E0000}"/>
    <cellStyle name="Normal 58 7 2 4 4" xfId="50152" xr:uid="{00000000-0005-0000-0000-00000D9E0000}"/>
    <cellStyle name="Normal 58 7 2 5" xfId="13021" xr:uid="{00000000-0005-0000-0000-00000E9E0000}"/>
    <cellStyle name="Normal 58 7 2 5 2" xfId="37885" xr:uid="{00000000-0005-0000-0000-00000F9E0000}"/>
    <cellStyle name="Normal 58 7 2 6" xfId="37876" xr:uid="{00000000-0005-0000-0000-0000109E0000}"/>
    <cellStyle name="Normal 58 7 2 7" xfId="45790" xr:uid="{00000000-0005-0000-0000-0000119E0000}"/>
    <cellStyle name="Normal 58 7 3" xfId="3192" xr:uid="{00000000-0005-0000-0000-0000129E0000}"/>
    <cellStyle name="Normal 58 7 3 2" xfId="9735" xr:uid="{00000000-0005-0000-0000-0000139E0000}"/>
    <cellStyle name="Normal 58 7 3 2 2" xfId="20654" xr:uid="{00000000-0005-0000-0000-0000149E0000}"/>
    <cellStyle name="Normal 58 7 3 2 2 2" xfId="37888" xr:uid="{00000000-0005-0000-0000-0000159E0000}"/>
    <cellStyle name="Normal 58 7 3 2 3" xfId="37887" xr:uid="{00000000-0005-0000-0000-0000169E0000}"/>
    <cellStyle name="Normal 58 7 3 2 4" xfId="53423" xr:uid="{00000000-0005-0000-0000-0000179E0000}"/>
    <cellStyle name="Normal 58 7 3 3" xfId="14111" xr:uid="{00000000-0005-0000-0000-0000189E0000}"/>
    <cellStyle name="Normal 58 7 3 3 2" xfId="37889" xr:uid="{00000000-0005-0000-0000-0000199E0000}"/>
    <cellStyle name="Normal 58 7 3 4" xfId="37886" xr:uid="{00000000-0005-0000-0000-00001A9E0000}"/>
    <cellStyle name="Normal 58 7 3 5" xfId="46880" xr:uid="{00000000-0005-0000-0000-00001B9E0000}"/>
    <cellStyle name="Normal 58 7 4" xfId="7554" xr:uid="{00000000-0005-0000-0000-00001C9E0000}"/>
    <cellStyle name="Normal 58 7 4 2" xfId="18473" xr:uid="{00000000-0005-0000-0000-00001D9E0000}"/>
    <cellStyle name="Normal 58 7 4 2 2" xfId="37891" xr:uid="{00000000-0005-0000-0000-00001E9E0000}"/>
    <cellStyle name="Normal 58 7 4 3" xfId="37890" xr:uid="{00000000-0005-0000-0000-00001F9E0000}"/>
    <cellStyle name="Normal 58 7 4 4" xfId="51242" xr:uid="{00000000-0005-0000-0000-0000209E0000}"/>
    <cellStyle name="Normal 58 7 5" xfId="5373" xr:uid="{00000000-0005-0000-0000-0000219E0000}"/>
    <cellStyle name="Normal 58 7 5 2" xfId="16292" xr:uid="{00000000-0005-0000-0000-0000229E0000}"/>
    <cellStyle name="Normal 58 7 5 2 2" xfId="37893" xr:uid="{00000000-0005-0000-0000-0000239E0000}"/>
    <cellStyle name="Normal 58 7 5 3" xfId="37892" xr:uid="{00000000-0005-0000-0000-0000249E0000}"/>
    <cellStyle name="Normal 58 7 5 4" xfId="49061" xr:uid="{00000000-0005-0000-0000-0000259E0000}"/>
    <cellStyle name="Normal 58 7 6" xfId="11930" xr:uid="{00000000-0005-0000-0000-0000269E0000}"/>
    <cellStyle name="Normal 58 7 6 2" xfId="37894" xr:uid="{00000000-0005-0000-0000-0000279E0000}"/>
    <cellStyle name="Normal 58 7 7" xfId="37875" xr:uid="{00000000-0005-0000-0000-0000289E0000}"/>
    <cellStyle name="Normal 58 7 8" xfId="44699" xr:uid="{00000000-0005-0000-0000-0000299E0000}"/>
    <cellStyle name="Normal 58 8" xfId="1088" xr:uid="{00000000-0005-0000-0000-00002A9E0000}"/>
    <cellStyle name="Normal 58 8 2" xfId="2186" xr:uid="{00000000-0005-0000-0000-00002B9E0000}"/>
    <cellStyle name="Normal 58 8 2 2" xfId="4369" xr:uid="{00000000-0005-0000-0000-00002C9E0000}"/>
    <cellStyle name="Normal 58 8 2 2 2" xfId="10912" xr:uid="{00000000-0005-0000-0000-00002D9E0000}"/>
    <cellStyle name="Normal 58 8 2 2 2 2" xfId="21831" xr:uid="{00000000-0005-0000-0000-00002E9E0000}"/>
    <cellStyle name="Normal 58 8 2 2 2 2 2" xfId="37899" xr:uid="{00000000-0005-0000-0000-00002F9E0000}"/>
    <cellStyle name="Normal 58 8 2 2 2 3" xfId="37898" xr:uid="{00000000-0005-0000-0000-0000309E0000}"/>
    <cellStyle name="Normal 58 8 2 2 2 4" xfId="54600" xr:uid="{00000000-0005-0000-0000-0000319E0000}"/>
    <cellStyle name="Normal 58 8 2 2 3" xfId="15288" xr:uid="{00000000-0005-0000-0000-0000329E0000}"/>
    <cellStyle name="Normal 58 8 2 2 3 2" xfId="37900" xr:uid="{00000000-0005-0000-0000-0000339E0000}"/>
    <cellStyle name="Normal 58 8 2 2 4" xfId="37897" xr:uid="{00000000-0005-0000-0000-0000349E0000}"/>
    <cellStyle name="Normal 58 8 2 2 5" xfId="48057" xr:uid="{00000000-0005-0000-0000-0000359E0000}"/>
    <cellStyle name="Normal 58 8 2 3" xfId="8731" xr:uid="{00000000-0005-0000-0000-0000369E0000}"/>
    <cellStyle name="Normal 58 8 2 3 2" xfId="19650" xr:uid="{00000000-0005-0000-0000-0000379E0000}"/>
    <cellStyle name="Normal 58 8 2 3 2 2" xfId="37902" xr:uid="{00000000-0005-0000-0000-0000389E0000}"/>
    <cellStyle name="Normal 58 8 2 3 3" xfId="37901" xr:uid="{00000000-0005-0000-0000-0000399E0000}"/>
    <cellStyle name="Normal 58 8 2 3 4" xfId="52419" xr:uid="{00000000-0005-0000-0000-00003A9E0000}"/>
    <cellStyle name="Normal 58 8 2 4" xfId="6550" xr:uid="{00000000-0005-0000-0000-00003B9E0000}"/>
    <cellStyle name="Normal 58 8 2 4 2" xfId="17469" xr:uid="{00000000-0005-0000-0000-00003C9E0000}"/>
    <cellStyle name="Normal 58 8 2 4 2 2" xfId="37904" xr:uid="{00000000-0005-0000-0000-00003D9E0000}"/>
    <cellStyle name="Normal 58 8 2 4 3" xfId="37903" xr:uid="{00000000-0005-0000-0000-00003E9E0000}"/>
    <cellStyle name="Normal 58 8 2 4 4" xfId="50238" xr:uid="{00000000-0005-0000-0000-00003F9E0000}"/>
    <cellStyle name="Normal 58 8 2 5" xfId="13107" xr:uid="{00000000-0005-0000-0000-0000409E0000}"/>
    <cellStyle name="Normal 58 8 2 5 2" xfId="37905" xr:uid="{00000000-0005-0000-0000-0000419E0000}"/>
    <cellStyle name="Normal 58 8 2 6" xfId="37896" xr:uid="{00000000-0005-0000-0000-0000429E0000}"/>
    <cellStyle name="Normal 58 8 2 7" xfId="45876" xr:uid="{00000000-0005-0000-0000-0000439E0000}"/>
    <cellStyle name="Normal 58 8 3" xfId="3278" xr:uid="{00000000-0005-0000-0000-0000449E0000}"/>
    <cellStyle name="Normal 58 8 3 2" xfId="9821" xr:uid="{00000000-0005-0000-0000-0000459E0000}"/>
    <cellStyle name="Normal 58 8 3 2 2" xfId="20740" xr:uid="{00000000-0005-0000-0000-0000469E0000}"/>
    <cellStyle name="Normal 58 8 3 2 2 2" xfId="37908" xr:uid="{00000000-0005-0000-0000-0000479E0000}"/>
    <cellStyle name="Normal 58 8 3 2 3" xfId="37907" xr:uid="{00000000-0005-0000-0000-0000489E0000}"/>
    <cellStyle name="Normal 58 8 3 2 4" xfId="53509" xr:uid="{00000000-0005-0000-0000-0000499E0000}"/>
    <cellStyle name="Normal 58 8 3 3" xfId="14197" xr:uid="{00000000-0005-0000-0000-00004A9E0000}"/>
    <cellStyle name="Normal 58 8 3 3 2" xfId="37909" xr:uid="{00000000-0005-0000-0000-00004B9E0000}"/>
    <cellStyle name="Normal 58 8 3 4" xfId="37906" xr:uid="{00000000-0005-0000-0000-00004C9E0000}"/>
    <cellStyle name="Normal 58 8 3 5" xfId="46966" xr:uid="{00000000-0005-0000-0000-00004D9E0000}"/>
    <cellStyle name="Normal 58 8 4" xfId="7640" xr:uid="{00000000-0005-0000-0000-00004E9E0000}"/>
    <cellStyle name="Normal 58 8 4 2" xfId="18559" xr:uid="{00000000-0005-0000-0000-00004F9E0000}"/>
    <cellStyle name="Normal 58 8 4 2 2" xfId="37911" xr:uid="{00000000-0005-0000-0000-0000509E0000}"/>
    <cellStyle name="Normal 58 8 4 3" xfId="37910" xr:uid="{00000000-0005-0000-0000-0000519E0000}"/>
    <cellStyle name="Normal 58 8 4 4" xfId="51328" xr:uid="{00000000-0005-0000-0000-0000529E0000}"/>
    <cellStyle name="Normal 58 8 5" xfId="5459" xr:uid="{00000000-0005-0000-0000-0000539E0000}"/>
    <cellStyle name="Normal 58 8 5 2" xfId="16378" xr:uid="{00000000-0005-0000-0000-0000549E0000}"/>
    <cellStyle name="Normal 58 8 5 2 2" xfId="37913" xr:uid="{00000000-0005-0000-0000-0000559E0000}"/>
    <cellStyle name="Normal 58 8 5 3" xfId="37912" xr:uid="{00000000-0005-0000-0000-0000569E0000}"/>
    <cellStyle name="Normal 58 8 5 4" xfId="49147" xr:uid="{00000000-0005-0000-0000-0000579E0000}"/>
    <cellStyle name="Normal 58 8 6" xfId="12016" xr:uid="{00000000-0005-0000-0000-0000589E0000}"/>
    <cellStyle name="Normal 58 8 6 2" xfId="37914" xr:uid="{00000000-0005-0000-0000-0000599E0000}"/>
    <cellStyle name="Normal 58 8 7" xfId="37895" xr:uid="{00000000-0005-0000-0000-00005A9E0000}"/>
    <cellStyle name="Normal 58 8 8" xfId="44785" xr:uid="{00000000-0005-0000-0000-00005B9E0000}"/>
    <cellStyle name="Normal 58 9" xfId="1186" xr:uid="{00000000-0005-0000-0000-00005C9E0000}"/>
    <cellStyle name="Normal 58 9 2" xfId="2284" xr:uid="{00000000-0005-0000-0000-00005D9E0000}"/>
    <cellStyle name="Normal 58 9 2 2" xfId="4467" xr:uid="{00000000-0005-0000-0000-00005E9E0000}"/>
    <cellStyle name="Normal 58 9 2 2 2" xfId="11010" xr:uid="{00000000-0005-0000-0000-00005F9E0000}"/>
    <cellStyle name="Normal 58 9 2 2 2 2" xfId="21929" xr:uid="{00000000-0005-0000-0000-0000609E0000}"/>
    <cellStyle name="Normal 58 9 2 2 2 2 2" xfId="37919" xr:uid="{00000000-0005-0000-0000-0000619E0000}"/>
    <cellStyle name="Normal 58 9 2 2 2 3" xfId="37918" xr:uid="{00000000-0005-0000-0000-0000629E0000}"/>
    <cellStyle name="Normal 58 9 2 2 2 4" xfId="54698" xr:uid="{00000000-0005-0000-0000-0000639E0000}"/>
    <cellStyle name="Normal 58 9 2 2 3" xfId="15386" xr:uid="{00000000-0005-0000-0000-0000649E0000}"/>
    <cellStyle name="Normal 58 9 2 2 3 2" xfId="37920" xr:uid="{00000000-0005-0000-0000-0000659E0000}"/>
    <cellStyle name="Normal 58 9 2 2 4" xfId="37917" xr:uid="{00000000-0005-0000-0000-0000669E0000}"/>
    <cellStyle name="Normal 58 9 2 2 5" xfId="48155" xr:uid="{00000000-0005-0000-0000-0000679E0000}"/>
    <cellStyle name="Normal 58 9 2 3" xfId="8829" xr:uid="{00000000-0005-0000-0000-0000689E0000}"/>
    <cellStyle name="Normal 58 9 2 3 2" xfId="19748" xr:uid="{00000000-0005-0000-0000-0000699E0000}"/>
    <cellStyle name="Normal 58 9 2 3 2 2" xfId="37922" xr:uid="{00000000-0005-0000-0000-00006A9E0000}"/>
    <cellStyle name="Normal 58 9 2 3 3" xfId="37921" xr:uid="{00000000-0005-0000-0000-00006B9E0000}"/>
    <cellStyle name="Normal 58 9 2 3 4" xfId="52517" xr:uid="{00000000-0005-0000-0000-00006C9E0000}"/>
    <cellStyle name="Normal 58 9 2 4" xfId="6648" xr:uid="{00000000-0005-0000-0000-00006D9E0000}"/>
    <cellStyle name="Normal 58 9 2 4 2" xfId="17567" xr:uid="{00000000-0005-0000-0000-00006E9E0000}"/>
    <cellStyle name="Normal 58 9 2 4 2 2" xfId="37924" xr:uid="{00000000-0005-0000-0000-00006F9E0000}"/>
    <cellStyle name="Normal 58 9 2 4 3" xfId="37923" xr:uid="{00000000-0005-0000-0000-0000709E0000}"/>
    <cellStyle name="Normal 58 9 2 4 4" xfId="50336" xr:uid="{00000000-0005-0000-0000-0000719E0000}"/>
    <cellStyle name="Normal 58 9 2 5" xfId="13205" xr:uid="{00000000-0005-0000-0000-0000729E0000}"/>
    <cellStyle name="Normal 58 9 2 5 2" xfId="37925" xr:uid="{00000000-0005-0000-0000-0000739E0000}"/>
    <cellStyle name="Normal 58 9 2 6" xfId="37916" xr:uid="{00000000-0005-0000-0000-0000749E0000}"/>
    <cellStyle name="Normal 58 9 2 7" xfId="45974" xr:uid="{00000000-0005-0000-0000-0000759E0000}"/>
    <cellStyle name="Normal 58 9 3" xfId="3376" xr:uid="{00000000-0005-0000-0000-0000769E0000}"/>
    <cellStyle name="Normal 58 9 3 2" xfId="9919" xr:uid="{00000000-0005-0000-0000-0000779E0000}"/>
    <cellStyle name="Normal 58 9 3 2 2" xfId="20838" xr:uid="{00000000-0005-0000-0000-0000789E0000}"/>
    <cellStyle name="Normal 58 9 3 2 2 2" xfId="37928" xr:uid="{00000000-0005-0000-0000-0000799E0000}"/>
    <cellStyle name="Normal 58 9 3 2 3" xfId="37927" xr:uid="{00000000-0005-0000-0000-00007A9E0000}"/>
    <cellStyle name="Normal 58 9 3 2 4" xfId="53607" xr:uid="{00000000-0005-0000-0000-00007B9E0000}"/>
    <cellStyle name="Normal 58 9 3 3" xfId="14295" xr:uid="{00000000-0005-0000-0000-00007C9E0000}"/>
    <cellStyle name="Normal 58 9 3 3 2" xfId="37929" xr:uid="{00000000-0005-0000-0000-00007D9E0000}"/>
    <cellStyle name="Normal 58 9 3 4" xfId="37926" xr:uid="{00000000-0005-0000-0000-00007E9E0000}"/>
    <cellStyle name="Normal 58 9 3 5" xfId="47064" xr:uid="{00000000-0005-0000-0000-00007F9E0000}"/>
    <cellStyle name="Normal 58 9 4" xfId="7738" xr:uid="{00000000-0005-0000-0000-0000809E0000}"/>
    <cellStyle name="Normal 58 9 4 2" xfId="18657" xr:uid="{00000000-0005-0000-0000-0000819E0000}"/>
    <cellStyle name="Normal 58 9 4 2 2" xfId="37931" xr:uid="{00000000-0005-0000-0000-0000829E0000}"/>
    <cellStyle name="Normal 58 9 4 3" xfId="37930" xr:uid="{00000000-0005-0000-0000-0000839E0000}"/>
    <cellStyle name="Normal 58 9 4 4" xfId="51426" xr:uid="{00000000-0005-0000-0000-0000849E0000}"/>
    <cellStyle name="Normal 58 9 5" xfId="5557" xr:uid="{00000000-0005-0000-0000-0000859E0000}"/>
    <cellStyle name="Normal 58 9 5 2" xfId="16476" xr:uid="{00000000-0005-0000-0000-0000869E0000}"/>
    <cellStyle name="Normal 58 9 5 2 2" xfId="37933" xr:uid="{00000000-0005-0000-0000-0000879E0000}"/>
    <cellStyle name="Normal 58 9 5 3" xfId="37932" xr:uid="{00000000-0005-0000-0000-0000889E0000}"/>
    <cellStyle name="Normal 58 9 5 4" xfId="49245" xr:uid="{00000000-0005-0000-0000-0000899E0000}"/>
    <cellStyle name="Normal 58 9 6" xfId="12114" xr:uid="{00000000-0005-0000-0000-00008A9E0000}"/>
    <cellStyle name="Normal 58 9 6 2" xfId="37934" xr:uid="{00000000-0005-0000-0000-00008B9E0000}"/>
    <cellStyle name="Normal 58 9 7" xfId="37915" xr:uid="{00000000-0005-0000-0000-00008C9E0000}"/>
    <cellStyle name="Normal 58 9 8" xfId="44883" xr:uid="{00000000-0005-0000-0000-00008D9E0000}"/>
    <cellStyle name="Normal 59" xfId="200" xr:uid="{00000000-0005-0000-0000-00008E9E0000}"/>
    <cellStyle name="Normal 59 10" xfId="1291" xr:uid="{00000000-0005-0000-0000-00008F9E0000}"/>
    <cellStyle name="Normal 59 10 2" xfId="2389" xr:uid="{00000000-0005-0000-0000-0000909E0000}"/>
    <cellStyle name="Normal 59 10 2 2" xfId="4570" xr:uid="{00000000-0005-0000-0000-0000919E0000}"/>
    <cellStyle name="Normal 59 10 2 2 2" xfId="11113" xr:uid="{00000000-0005-0000-0000-0000929E0000}"/>
    <cellStyle name="Normal 59 10 2 2 2 2" xfId="22032" xr:uid="{00000000-0005-0000-0000-0000939E0000}"/>
    <cellStyle name="Normal 59 10 2 2 2 2 2" xfId="37940" xr:uid="{00000000-0005-0000-0000-0000949E0000}"/>
    <cellStyle name="Normal 59 10 2 2 2 3" xfId="37939" xr:uid="{00000000-0005-0000-0000-0000959E0000}"/>
    <cellStyle name="Normal 59 10 2 2 2 4" xfId="54801" xr:uid="{00000000-0005-0000-0000-0000969E0000}"/>
    <cellStyle name="Normal 59 10 2 2 3" xfId="15489" xr:uid="{00000000-0005-0000-0000-0000979E0000}"/>
    <cellStyle name="Normal 59 10 2 2 3 2" xfId="37941" xr:uid="{00000000-0005-0000-0000-0000989E0000}"/>
    <cellStyle name="Normal 59 10 2 2 4" xfId="37938" xr:uid="{00000000-0005-0000-0000-0000999E0000}"/>
    <cellStyle name="Normal 59 10 2 2 5" xfId="48258" xr:uid="{00000000-0005-0000-0000-00009A9E0000}"/>
    <cellStyle name="Normal 59 10 2 3" xfId="8932" xr:uid="{00000000-0005-0000-0000-00009B9E0000}"/>
    <cellStyle name="Normal 59 10 2 3 2" xfId="19851" xr:uid="{00000000-0005-0000-0000-00009C9E0000}"/>
    <cellStyle name="Normal 59 10 2 3 2 2" xfId="37943" xr:uid="{00000000-0005-0000-0000-00009D9E0000}"/>
    <cellStyle name="Normal 59 10 2 3 3" xfId="37942" xr:uid="{00000000-0005-0000-0000-00009E9E0000}"/>
    <cellStyle name="Normal 59 10 2 3 4" xfId="52620" xr:uid="{00000000-0005-0000-0000-00009F9E0000}"/>
    <cellStyle name="Normal 59 10 2 4" xfId="6751" xr:uid="{00000000-0005-0000-0000-0000A09E0000}"/>
    <cellStyle name="Normal 59 10 2 4 2" xfId="17670" xr:uid="{00000000-0005-0000-0000-0000A19E0000}"/>
    <cellStyle name="Normal 59 10 2 4 2 2" xfId="37945" xr:uid="{00000000-0005-0000-0000-0000A29E0000}"/>
    <cellStyle name="Normal 59 10 2 4 3" xfId="37944" xr:uid="{00000000-0005-0000-0000-0000A39E0000}"/>
    <cellStyle name="Normal 59 10 2 4 4" xfId="50439" xr:uid="{00000000-0005-0000-0000-0000A49E0000}"/>
    <cellStyle name="Normal 59 10 2 5" xfId="13308" xr:uid="{00000000-0005-0000-0000-0000A59E0000}"/>
    <cellStyle name="Normal 59 10 2 5 2" xfId="37946" xr:uid="{00000000-0005-0000-0000-0000A69E0000}"/>
    <cellStyle name="Normal 59 10 2 6" xfId="37937" xr:uid="{00000000-0005-0000-0000-0000A79E0000}"/>
    <cellStyle name="Normal 59 10 2 7" xfId="46077" xr:uid="{00000000-0005-0000-0000-0000A89E0000}"/>
    <cellStyle name="Normal 59 10 3" xfId="3479" xr:uid="{00000000-0005-0000-0000-0000A99E0000}"/>
    <cellStyle name="Normal 59 10 3 2" xfId="10022" xr:uid="{00000000-0005-0000-0000-0000AA9E0000}"/>
    <cellStyle name="Normal 59 10 3 2 2" xfId="20941" xr:uid="{00000000-0005-0000-0000-0000AB9E0000}"/>
    <cellStyle name="Normal 59 10 3 2 2 2" xfId="37949" xr:uid="{00000000-0005-0000-0000-0000AC9E0000}"/>
    <cellStyle name="Normal 59 10 3 2 3" xfId="37948" xr:uid="{00000000-0005-0000-0000-0000AD9E0000}"/>
    <cellStyle name="Normal 59 10 3 2 4" xfId="53710" xr:uid="{00000000-0005-0000-0000-0000AE9E0000}"/>
    <cellStyle name="Normal 59 10 3 3" xfId="14398" xr:uid="{00000000-0005-0000-0000-0000AF9E0000}"/>
    <cellStyle name="Normal 59 10 3 3 2" xfId="37950" xr:uid="{00000000-0005-0000-0000-0000B09E0000}"/>
    <cellStyle name="Normal 59 10 3 4" xfId="37947" xr:uid="{00000000-0005-0000-0000-0000B19E0000}"/>
    <cellStyle name="Normal 59 10 3 5" xfId="47167" xr:uid="{00000000-0005-0000-0000-0000B29E0000}"/>
    <cellStyle name="Normal 59 10 4" xfId="7841" xr:uid="{00000000-0005-0000-0000-0000B39E0000}"/>
    <cellStyle name="Normal 59 10 4 2" xfId="18760" xr:uid="{00000000-0005-0000-0000-0000B49E0000}"/>
    <cellStyle name="Normal 59 10 4 2 2" xfId="37952" xr:uid="{00000000-0005-0000-0000-0000B59E0000}"/>
    <cellStyle name="Normal 59 10 4 3" xfId="37951" xr:uid="{00000000-0005-0000-0000-0000B69E0000}"/>
    <cellStyle name="Normal 59 10 4 4" xfId="51529" xr:uid="{00000000-0005-0000-0000-0000B79E0000}"/>
    <cellStyle name="Normal 59 10 5" xfId="5660" xr:uid="{00000000-0005-0000-0000-0000B89E0000}"/>
    <cellStyle name="Normal 59 10 5 2" xfId="16579" xr:uid="{00000000-0005-0000-0000-0000B99E0000}"/>
    <cellStyle name="Normal 59 10 5 2 2" xfId="37954" xr:uid="{00000000-0005-0000-0000-0000BA9E0000}"/>
    <cellStyle name="Normal 59 10 5 3" xfId="37953" xr:uid="{00000000-0005-0000-0000-0000BB9E0000}"/>
    <cellStyle name="Normal 59 10 5 4" xfId="49348" xr:uid="{00000000-0005-0000-0000-0000BC9E0000}"/>
    <cellStyle name="Normal 59 10 6" xfId="12217" xr:uid="{00000000-0005-0000-0000-0000BD9E0000}"/>
    <cellStyle name="Normal 59 10 6 2" xfId="37955" xr:uid="{00000000-0005-0000-0000-0000BE9E0000}"/>
    <cellStyle name="Normal 59 10 7" xfId="37936" xr:uid="{00000000-0005-0000-0000-0000BF9E0000}"/>
    <cellStyle name="Normal 59 10 8" xfId="44986" xr:uid="{00000000-0005-0000-0000-0000C09E0000}"/>
    <cellStyle name="Normal 59 11" xfId="1410" xr:uid="{00000000-0005-0000-0000-0000C19E0000}"/>
    <cellStyle name="Normal 59 11 2" xfId="3593" xr:uid="{00000000-0005-0000-0000-0000C29E0000}"/>
    <cellStyle name="Normal 59 11 2 2" xfId="10136" xr:uid="{00000000-0005-0000-0000-0000C39E0000}"/>
    <cellStyle name="Normal 59 11 2 2 2" xfId="21055" xr:uid="{00000000-0005-0000-0000-0000C49E0000}"/>
    <cellStyle name="Normal 59 11 2 2 2 2" xfId="37959" xr:uid="{00000000-0005-0000-0000-0000C59E0000}"/>
    <cellStyle name="Normal 59 11 2 2 3" xfId="37958" xr:uid="{00000000-0005-0000-0000-0000C69E0000}"/>
    <cellStyle name="Normal 59 11 2 2 4" xfId="53824" xr:uid="{00000000-0005-0000-0000-0000C79E0000}"/>
    <cellStyle name="Normal 59 11 2 3" xfId="14512" xr:uid="{00000000-0005-0000-0000-0000C89E0000}"/>
    <cellStyle name="Normal 59 11 2 3 2" xfId="37960" xr:uid="{00000000-0005-0000-0000-0000C99E0000}"/>
    <cellStyle name="Normal 59 11 2 4" xfId="37957" xr:uid="{00000000-0005-0000-0000-0000CA9E0000}"/>
    <cellStyle name="Normal 59 11 2 5" xfId="47281" xr:uid="{00000000-0005-0000-0000-0000CB9E0000}"/>
    <cellStyle name="Normal 59 11 3" xfId="7955" xr:uid="{00000000-0005-0000-0000-0000CC9E0000}"/>
    <cellStyle name="Normal 59 11 3 2" xfId="18874" xr:uid="{00000000-0005-0000-0000-0000CD9E0000}"/>
    <cellStyle name="Normal 59 11 3 2 2" xfId="37962" xr:uid="{00000000-0005-0000-0000-0000CE9E0000}"/>
    <cellStyle name="Normal 59 11 3 3" xfId="37961" xr:uid="{00000000-0005-0000-0000-0000CF9E0000}"/>
    <cellStyle name="Normal 59 11 3 4" xfId="51643" xr:uid="{00000000-0005-0000-0000-0000D09E0000}"/>
    <cellStyle name="Normal 59 11 4" xfId="5774" xr:uid="{00000000-0005-0000-0000-0000D19E0000}"/>
    <cellStyle name="Normal 59 11 4 2" xfId="16693" xr:uid="{00000000-0005-0000-0000-0000D29E0000}"/>
    <cellStyle name="Normal 59 11 4 2 2" xfId="37964" xr:uid="{00000000-0005-0000-0000-0000D39E0000}"/>
    <cellStyle name="Normal 59 11 4 3" xfId="37963" xr:uid="{00000000-0005-0000-0000-0000D49E0000}"/>
    <cellStyle name="Normal 59 11 4 4" xfId="49462" xr:uid="{00000000-0005-0000-0000-0000D59E0000}"/>
    <cellStyle name="Normal 59 11 5" xfId="12331" xr:uid="{00000000-0005-0000-0000-0000D69E0000}"/>
    <cellStyle name="Normal 59 11 5 2" xfId="37965" xr:uid="{00000000-0005-0000-0000-0000D79E0000}"/>
    <cellStyle name="Normal 59 11 6" xfId="37956" xr:uid="{00000000-0005-0000-0000-0000D89E0000}"/>
    <cellStyle name="Normal 59 11 7" xfId="45100" xr:uid="{00000000-0005-0000-0000-0000D99E0000}"/>
    <cellStyle name="Normal 59 12" xfId="2490" xr:uid="{00000000-0005-0000-0000-0000DA9E0000}"/>
    <cellStyle name="Normal 59 12 2" xfId="9033" xr:uid="{00000000-0005-0000-0000-0000DB9E0000}"/>
    <cellStyle name="Normal 59 12 2 2" xfId="19952" xr:uid="{00000000-0005-0000-0000-0000DC9E0000}"/>
    <cellStyle name="Normal 59 12 2 2 2" xfId="37968" xr:uid="{00000000-0005-0000-0000-0000DD9E0000}"/>
    <cellStyle name="Normal 59 12 2 3" xfId="37967" xr:uid="{00000000-0005-0000-0000-0000DE9E0000}"/>
    <cellStyle name="Normal 59 12 2 4" xfId="52721" xr:uid="{00000000-0005-0000-0000-0000DF9E0000}"/>
    <cellStyle name="Normal 59 12 3" xfId="13409" xr:uid="{00000000-0005-0000-0000-0000E09E0000}"/>
    <cellStyle name="Normal 59 12 3 2" xfId="37969" xr:uid="{00000000-0005-0000-0000-0000E19E0000}"/>
    <cellStyle name="Normal 59 12 4" xfId="37966" xr:uid="{00000000-0005-0000-0000-0000E29E0000}"/>
    <cellStyle name="Normal 59 12 5" xfId="46178" xr:uid="{00000000-0005-0000-0000-0000E39E0000}"/>
    <cellStyle name="Normal 59 13" xfId="6852" xr:uid="{00000000-0005-0000-0000-0000E49E0000}"/>
    <cellStyle name="Normal 59 13 2" xfId="17771" xr:uid="{00000000-0005-0000-0000-0000E59E0000}"/>
    <cellStyle name="Normal 59 13 2 2" xfId="37971" xr:uid="{00000000-0005-0000-0000-0000E69E0000}"/>
    <cellStyle name="Normal 59 13 3" xfId="37970" xr:uid="{00000000-0005-0000-0000-0000E79E0000}"/>
    <cellStyle name="Normal 59 13 4" xfId="50540" xr:uid="{00000000-0005-0000-0000-0000E89E0000}"/>
    <cellStyle name="Normal 59 14" xfId="4671" xr:uid="{00000000-0005-0000-0000-0000E99E0000}"/>
    <cellStyle name="Normal 59 14 2" xfId="15590" xr:uid="{00000000-0005-0000-0000-0000EA9E0000}"/>
    <cellStyle name="Normal 59 14 2 2" xfId="37973" xr:uid="{00000000-0005-0000-0000-0000EB9E0000}"/>
    <cellStyle name="Normal 59 14 3" xfId="37972" xr:uid="{00000000-0005-0000-0000-0000EC9E0000}"/>
    <cellStyle name="Normal 59 14 4" xfId="48359" xr:uid="{00000000-0005-0000-0000-0000ED9E0000}"/>
    <cellStyle name="Normal 59 15" xfId="11240" xr:uid="{00000000-0005-0000-0000-0000EE9E0000}"/>
    <cellStyle name="Normal 59 15 2" xfId="37974" xr:uid="{00000000-0005-0000-0000-0000EF9E0000}"/>
    <cellStyle name="Normal 59 16" xfId="37935" xr:uid="{00000000-0005-0000-0000-0000F09E0000}"/>
    <cellStyle name="Normal 59 17" xfId="43997" xr:uid="{00000000-0005-0000-0000-0000F19E0000}"/>
    <cellStyle name="Normal 59 2" xfId="367" xr:uid="{00000000-0005-0000-0000-0000F29E0000}"/>
    <cellStyle name="Normal 59 2 2" xfId="608" xr:uid="{00000000-0005-0000-0000-0000F39E0000}"/>
    <cellStyle name="Normal 59 2 2 2" xfId="1707" xr:uid="{00000000-0005-0000-0000-0000F49E0000}"/>
    <cellStyle name="Normal 59 2 2 2 2" xfId="3890" xr:uid="{00000000-0005-0000-0000-0000F59E0000}"/>
    <cellStyle name="Normal 59 2 2 2 2 2" xfId="10433" xr:uid="{00000000-0005-0000-0000-0000F69E0000}"/>
    <cellStyle name="Normal 59 2 2 2 2 2 2" xfId="21352" xr:uid="{00000000-0005-0000-0000-0000F79E0000}"/>
    <cellStyle name="Normal 59 2 2 2 2 2 2 2" xfId="37980" xr:uid="{00000000-0005-0000-0000-0000F89E0000}"/>
    <cellStyle name="Normal 59 2 2 2 2 2 3" xfId="37979" xr:uid="{00000000-0005-0000-0000-0000F99E0000}"/>
    <cellStyle name="Normal 59 2 2 2 2 2 4" xfId="54121" xr:uid="{00000000-0005-0000-0000-0000FA9E0000}"/>
    <cellStyle name="Normal 59 2 2 2 2 3" xfId="14809" xr:uid="{00000000-0005-0000-0000-0000FB9E0000}"/>
    <cellStyle name="Normal 59 2 2 2 2 3 2" xfId="37981" xr:uid="{00000000-0005-0000-0000-0000FC9E0000}"/>
    <cellStyle name="Normal 59 2 2 2 2 4" xfId="37978" xr:uid="{00000000-0005-0000-0000-0000FD9E0000}"/>
    <cellStyle name="Normal 59 2 2 2 2 5" xfId="47578" xr:uid="{00000000-0005-0000-0000-0000FE9E0000}"/>
    <cellStyle name="Normal 59 2 2 2 3" xfId="8252" xr:uid="{00000000-0005-0000-0000-0000FF9E0000}"/>
    <cellStyle name="Normal 59 2 2 2 3 2" xfId="19171" xr:uid="{00000000-0005-0000-0000-0000009F0000}"/>
    <cellStyle name="Normal 59 2 2 2 3 2 2" xfId="37983" xr:uid="{00000000-0005-0000-0000-0000019F0000}"/>
    <cellStyle name="Normal 59 2 2 2 3 3" xfId="37982" xr:uid="{00000000-0005-0000-0000-0000029F0000}"/>
    <cellStyle name="Normal 59 2 2 2 3 4" xfId="51940" xr:uid="{00000000-0005-0000-0000-0000039F0000}"/>
    <cellStyle name="Normal 59 2 2 2 4" xfId="6071" xr:uid="{00000000-0005-0000-0000-0000049F0000}"/>
    <cellStyle name="Normal 59 2 2 2 4 2" xfId="16990" xr:uid="{00000000-0005-0000-0000-0000059F0000}"/>
    <cellStyle name="Normal 59 2 2 2 4 2 2" xfId="37985" xr:uid="{00000000-0005-0000-0000-0000069F0000}"/>
    <cellStyle name="Normal 59 2 2 2 4 3" xfId="37984" xr:uid="{00000000-0005-0000-0000-0000079F0000}"/>
    <cellStyle name="Normal 59 2 2 2 4 4" xfId="49759" xr:uid="{00000000-0005-0000-0000-0000089F0000}"/>
    <cellStyle name="Normal 59 2 2 2 5" xfId="12628" xr:uid="{00000000-0005-0000-0000-0000099F0000}"/>
    <cellStyle name="Normal 59 2 2 2 5 2" xfId="37986" xr:uid="{00000000-0005-0000-0000-00000A9F0000}"/>
    <cellStyle name="Normal 59 2 2 2 6" xfId="37977" xr:uid="{00000000-0005-0000-0000-00000B9F0000}"/>
    <cellStyle name="Normal 59 2 2 2 7" xfId="45397" xr:uid="{00000000-0005-0000-0000-00000C9F0000}"/>
    <cellStyle name="Normal 59 2 2 3" xfId="2799" xr:uid="{00000000-0005-0000-0000-00000D9F0000}"/>
    <cellStyle name="Normal 59 2 2 3 2" xfId="9342" xr:uid="{00000000-0005-0000-0000-00000E9F0000}"/>
    <cellStyle name="Normal 59 2 2 3 2 2" xfId="20261" xr:uid="{00000000-0005-0000-0000-00000F9F0000}"/>
    <cellStyle name="Normal 59 2 2 3 2 2 2" xfId="37989" xr:uid="{00000000-0005-0000-0000-0000109F0000}"/>
    <cellStyle name="Normal 59 2 2 3 2 3" xfId="37988" xr:uid="{00000000-0005-0000-0000-0000119F0000}"/>
    <cellStyle name="Normal 59 2 2 3 2 4" xfId="53030" xr:uid="{00000000-0005-0000-0000-0000129F0000}"/>
    <cellStyle name="Normal 59 2 2 3 3" xfId="13718" xr:uid="{00000000-0005-0000-0000-0000139F0000}"/>
    <cellStyle name="Normal 59 2 2 3 3 2" xfId="37990" xr:uid="{00000000-0005-0000-0000-0000149F0000}"/>
    <cellStyle name="Normal 59 2 2 3 4" xfId="37987" xr:uid="{00000000-0005-0000-0000-0000159F0000}"/>
    <cellStyle name="Normal 59 2 2 3 5" xfId="46487" xr:uid="{00000000-0005-0000-0000-0000169F0000}"/>
    <cellStyle name="Normal 59 2 2 4" xfId="7161" xr:uid="{00000000-0005-0000-0000-0000179F0000}"/>
    <cellStyle name="Normal 59 2 2 4 2" xfId="18080" xr:uid="{00000000-0005-0000-0000-0000189F0000}"/>
    <cellStyle name="Normal 59 2 2 4 2 2" xfId="37992" xr:uid="{00000000-0005-0000-0000-0000199F0000}"/>
    <cellStyle name="Normal 59 2 2 4 3" xfId="37991" xr:uid="{00000000-0005-0000-0000-00001A9F0000}"/>
    <cellStyle name="Normal 59 2 2 4 4" xfId="50849" xr:uid="{00000000-0005-0000-0000-00001B9F0000}"/>
    <cellStyle name="Normal 59 2 2 5" xfId="4980" xr:uid="{00000000-0005-0000-0000-00001C9F0000}"/>
    <cellStyle name="Normal 59 2 2 5 2" xfId="15899" xr:uid="{00000000-0005-0000-0000-00001D9F0000}"/>
    <cellStyle name="Normal 59 2 2 5 2 2" xfId="37994" xr:uid="{00000000-0005-0000-0000-00001E9F0000}"/>
    <cellStyle name="Normal 59 2 2 5 3" xfId="37993" xr:uid="{00000000-0005-0000-0000-00001F9F0000}"/>
    <cellStyle name="Normal 59 2 2 5 4" xfId="48668" xr:uid="{00000000-0005-0000-0000-0000209F0000}"/>
    <cellStyle name="Normal 59 2 2 6" xfId="11537" xr:uid="{00000000-0005-0000-0000-0000219F0000}"/>
    <cellStyle name="Normal 59 2 2 6 2" xfId="37995" xr:uid="{00000000-0005-0000-0000-0000229F0000}"/>
    <cellStyle name="Normal 59 2 2 7" xfId="37976" xr:uid="{00000000-0005-0000-0000-0000239F0000}"/>
    <cellStyle name="Normal 59 2 2 8" xfId="44306" xr:uid="{00000000-0005-0000-0000-0000249F0000}"/>
    <cellStyle name="Normal 59 2 3" xfId="1509" xr:uid="{00000000-0005-0000-0000-0000259F0000}"/>
    <cellStyle name="Normal 59 2 3 2" xfId="3692" xr:uid="{00000000-0005-0000-0000-0000269F0000}"/>
    <cellStyle name="Normal 59 2 3 2 2" xfId="10235" xr:uid="{00000000-0005-0000-0000-0000279F0000}"/>
    <cellStyle name="Normal 59 2 3 2 2 2" xfId="21154" xr:uid="{00000000-0005-0000-0000-0000289F0000}"/>
    <cellStyle name="Normal 59 2 3 2 2 2 2" xfId="37999" xr:uid="{00000000-0005-0000-0000-0000299F0000}"/>
    <cellStyle name="Normal 59 2 3 2 2 3" xfId="37998" xr:uid="{00000000-0005-0000-0000-00002A9F0000}"/>
    <cellStyle name="Normal 59 2 3 2 2 4" xfId="53923" xr:uid="{00000000-0005-0000-0000-00002B9F0000}"/>
    <cellStyle name="Normal 59 2 3 2 3" xfId="14611" xr:uid="{00000000-0005-0000-0000-00002C9F0000}"/>
    <cellStyle name="Normal 59 2 3 2 3 2" xfId="38000" xr:uid="{00000000-0005-0000-0000-00002D9F0000}"/>
    <cellStyle name="Normal 59 2 3 2 4" xfId="37997" xr:uid="{00000000-0005-0000-0000-00002E9F0000}"/>
    <cellStyle name="Normal 59 2 3 2 5" xfId="47380" xr:uid="{00000000-0005-0000-0000-00002F9F0000}"/>
    <cellStyle name="Normal 59 2 3 3" xfId="8054" xr:uid="{00000000-0005-0000-0000-0000309F0000}"/>
    <cellStyle name="Normal 59 2 3 3 2" xfId="18973" xr:uid="{00000000-0005-0000-0000-0000319F0000}"/>
    <cellStyle name="Normal 59 2 3 3 2 2" xfId="38002" xr:uid="{00000000-0005-0000-0000-0000329F0000}"/>
    <cellStyle name="Normal 59 2 3 3 3" xfId="38001" xr:uid="{00000000-0005-0000-0000-0000339F0000}"/>
    <cellStyle name="Normal 59 2 3 3 4" xfId="51742" xr:uid="{00000000-0005-0000-0000-0000349F0000}"/>
    <cellStyle name="Normal 59 2 3 4" xfId="5873" xr:uid="{00000000-0005-0000-0000-0000359F0000}"/>
    <cellStyle name="Normal 59 2 3 4 2" xfId="16792" xr:uid="{00000000-0005-0000-0000-0000369F0000}"/>
    <cellStyle name="Normal 59 2 3 4 2 2" xfId="38004" xr:uid="{00000000-0005-0000-0000-0000379F0000}"/>
    <cellStyle name="Normal 59 2 3 4 3" xfId="38003" xr:uid="{00000000-0005-0000-0000-0000389F0000}"/>
    <cellStyle name="Normal 59 2 3 4 4" xfId="49561" xr:uid="{00000000-0005-0000-0000-0000399F0000}"/>
    <cellStyle name="Normal 59 2 3 5" xfId="12430" xr:uid="{00000000-0005-0000-0000-00003A9F0000}"/>
    <cellStyle name="Normal 59 2 3 5 2" xfId="38005" xr:uid="{00000000-0005-0000-0000-00003B9F0000}"/>
    <cellStyle name="Normal 59 2 3 6" xfId="37996" xr:uid="{00000000-0005-0000-0000-00003C9F0000}"/>
    <cellStyle name="Normal 59 2 3 7" xfId="45199" xr:uid="{00000000-0005-0000-0000-00003D9F0000}"/>
    <cellStyle name="Normal 59 2 4" xfId="2601" xr:uid="{00000000-0005-0000-0000-00003E9F0000}"/>
    <cellStyle name="Normal 59 2 4 2" xfId="9144" xr:uid="{00000000-0005-0000-0000-00003F9F0000}"/>
    <cellStyle name="Normal 59 2 4 2 2" xfId="20063" xr:uid="{00000000-0005-0000-0000-0000409F0000}"/>
    <cellStyle name="Normal 59 2 4 2 2 2" xfId="38008" xr:uid="{00000000-0005-0000-0000-0000419F0000}"/>
    <cellStyle name="Normal 59 2 4 2 3" xfId="38007" xr:uid="{00000000-0005-0000-0000-0000429F0000}"/>
    <cellStyle name="Normal 59 2 4 2 4" xfId="52832" xr:uid="{00000000-0005-0000-0000-0000439F0000}"/>
    <cellStyle name="Normal 59 2 4 3" xfId="13520" xr:uid="{00000000-0005-0000-0000-0000449F0000}"/>
    <cellStyle name="Normal 59 2 4 3 2" xfId="38009" xr:uid="{00000000-0005-0000-0000-0000459F0000}"/>
    <cellStyle name="Normal 59 2 4 4" xfId="38006" xr:uid="{00000000-0005-0000-0000-0000469F0000}"/>
    <cellStyle name="Normal 59 2 4 5" xfId="46289" xr:uid="{00000000-0005-0000-0000-0000479F0000}"/>
    <cellStyle name="Normal 59 2 5" xfId="6963" xr:uid="{00000000-0005-0000-0000-0000489F0000}"/>
    <cellStyle name="Normal 59 2 5 2" xfId="17882" xr:uid="{00000000-0005-0000-0000-0000499F0000}"/>
    <cellStyle name="Normal 59 2 5 2 2" xfId="38011" xr:uid="{00000000-0005-0000-0000-00004A9F0000}"/>
    <cellStyle name="Normal 59 2 5 3" xfId="38010" xr:uid="{00000000-0005-0000-0000-00004B9F0000}"/>
    <cellStyle name="Normal 59 2 5 4" xfId="50651" xr:uid="{00000000-0005-0000-0000-00004C9F0000}"/>
    <cellStyle name="Normal 59 2 6" xfId="4782" xr:uid="{00000000-0005-0000-0000-00004D9F0000}"/>
    <cellStyle name="Normal 59 2 6 2" xfId="15701" xr:uid="{00000000-0005-0000-0000-00004E9F0000}"/>
    <cellStyle name="Normal 59 2 6 2 2" xfId="38013" xr:uid="{00000000-0005-0000-0000-00004F9F0000}"/>
    <cellStyle name="Normal 59 2 6 3" xfId="38012" xr:uid="{00000000-0005-0000-0000-0000509F0000}"/>
    <cellStyle name="Normal 59 2 6 4" xfId="48470" xr:uid="{00000000-0005-0000-0000-0000519F0000}"/>
    <cellStyle name="Normal 59 2 7" xfId="11339" xr:uid="{00000000-0005-0000-0000-0000529F0000}"/>
    <cellStyle name="Normal 59 2 7 2" xfId="38014" xr:uid="{00000000-0005-0000-0000-0000539F0000}"/>
    <cellStyle name="Normal 59 2 8" xfId="37975" xr:uid="{00000000-0005-0000-0000-0000549F0000}"/>
    <cellStyle name="Normal 59 2 9" xfId="44108" xr:uid="{00000000-0005-0000-0000-0000559F0000}"/>
    <cellStyle name="Normal 59 3" xfId="508" xr:uid="{00000000-0005-0000-0000-0000569F0000}"/>
    <cellStyle name="Normal 59 3 2" xfId="1608" xr:uid="{00000000-0005-0000-0000-0000579F0000}"/>
    <cellStyle name="Normal 59 3 2 2" xfId="3791" xr:uid="{00000000-0005-0000-0000-0000589F0000}"/>
    <cellStyle name="Normal 59 3 2 2 2" xfId="10334" xr:uid="{00000000-0005-0000-0000-0000599F0000}"/>
    <cellStyle name="Normal 59 3 2 2 2 2" xfId="21253" xr:uid="{00000000-0005-0000-0000-00005A9F0000}"/>
    <cellStyle name="Normal 59 3 2 2 2 2 2" xfId="38019" xr:uid="{00000000-0005-0000-0000-00005B9F0000}"/>
    <cellStyle name="Normal 59 3 2 2 2 3" xfId="38018" xr:uid="{00000000-0005-0000-0000-00005C9F0000}"/>
    <cellStyle name="Normal 59 3 2 2 2 4" xfId="54022" xr:uid="{00000000-0005-0000-0000-00005D9F0000}"/>
    <cellStyle name="Normal 59 3 2 2 3" xfId="14710" xr:uid="{00000000-0005-0000-0000-00005E9F0000}"/>
    <cellStyle name="Normal 59 3 2 2 3 2" xfId="38020" xr:uid="{00000000-0005-0000-0000-00005F9F0000}"/>
    <cellStyle name="Normal 59 3 2 2 4" xfId="38017" xr:uid="{00000000-0005-0000-0000-0000609F0000}"/>
    <cellStyle name="Normal 59 3 2 2 5" xfId="47479" xr:uid="{00000000-0005-0000-0000-0000619F0000}"/>
    <cellStyle name="Normal 59 3 2 3" xfId="8153" xr:uid="{00000000-0005-0000-0000-0000629F0000}"/>
    <cellStyle name="Normal 59 3 2 3 2" xfId="19072" xr:uid="{00000000-0005-0000-0000-0000639F0000}"/>
    <cellStyle name="Normal 59 3 2 3 2 2" xfId="38022" xr:uid="{00000000-0005-0000-0000-0000649F0000}"/>
    <cellStyle name="Normal 59 3 2 3 3" xfId="38021" xr:uid="{00000000-0005-0000-0000-0000659F0000}"/>
    <cellStyle name="Normal 59 3 2 3 4" xfId="51841" xr:uid="{00000000-0005-0000-0000-0000669F0000}"/>
    <cellStyle name="Normal 59 3 2 4" xfId="5972" xr:uid="{00000000-0005-0000-0000-0000679F0000}"/>
    <cellStyle name="Normal 59 3 2 4 2" xfId="16891" xr:uid="{00000000-0005-0000-0000-0000689F0000}"/>
    <cellStyle name="Normal 59 3 2 4 2 2" xfId="38024" xr:uid="{00000000-0005-0000-0000-0000699F0000}"/>
    <cellStyle name="Normal 59 3 2 4 3" xfId="38023" xr:uid="{00000000-0005-0000-0000-00006A9F0000}"/>
    <cellStyle name="Normal 59 3 2 4 4" xfId="49660" xr:uid="{00000000-0005-0000-0000-00006B9F0000}"/>
    <cellStyle name="Normal 59 3 2 5" xfId="12529" xr:uid="{00000000-0005-0000-0000-00006C9F0000}"/>
    <cellStyle name="Normal 59 3 2 5 2" xfId="38025" xr:uid="{00000000-0005-0000-0000-00006D9F0000}"/>
    <cellStyle name="Normal 59 3 2 6" xfId="38016" xr:uid="{00000000-0005-0000-0000-00006E9F0000}"/>
    <cellStyle name="Normal 59 3 2 7" xfId="45298" xr:uid="{00000000-0005-0000-0000-00006F9F0000}"/>
    <cellStyle name="Normal 59 3 3" xfId="2700" xr:uid="{00000000-0005-0000-0000-0000709F0000}"/>
    <cellStyle name="Normal 59 3 3 2" xfId="9243" xr:uid="{00000000-0005-0000-0000-0000719F0000}"/>
    <cellStyle name="Normal 59 3 3 2 2" xfId="20162" xr:uid="{00000000-0005-0000-0000-0000729F0000}"/>
    <cellStyle name="Normal 59 3 3 2 2 2" xfId="38028" xr:uid="{00000000-0005-0000-0000-0000739F0000}"/>
    <cellStyle name="Normal 59 3 3 2 3" xfId="38027" xr:uid="{00000000-0005-0000-0000-0000749F0000}"/>
    <cellStyle name="Normal 59 3 3 2 4" xfId="52931" xr:uid="{00000000-0005-0000-0000-0000759F0000}"/>
    <cellStyle name="Normal 59 3 3 3" xfId="13619" xr:uid="{00000000-0005-0000-0000-0000769F0000}"/>
    <cellStyle name="Normal 59 3 3 3 2" xfId="38029" xr:uid="{00000000-0005-0000-0000-0000779F0000}"/>
    <cellStyle name="Normal 59 3 3 4" xfId="38026" xr:uid="{00000000-0005-0000-0000-0000789F0000}"/>
    <cellStyle name="Normal 59 3 3 5" xfId="46388" xr:uid="{00000000-0005-0000-0000-0000799F0000}"/>
    <cellStyle name="Normal 59 3 4" xfId="7062" xr:uid="{00000000-0005-0000-0000-00007A9F0000}"/>
    <cellStyle name="Normal 59 3 4 2" xfId="17981" xr:uid="{00000000-0005-0000-0000-00007B9F0000}"/>
    <cellStyle name="Normal 59 3 4 2 2" xfId="38031" xr:uid="{00000000-0005-0000-0000-00007C9F0000}"/>
    <cellStyle name="Normal 59 3 4 3" xfId="38030" xr:uid="{00000000-0005-0000-0000-00007D9F0000}"/>
    <cellStyle name="Normal 59 3 4 4" xfId="50750" xr:uid="{00000000-0005-0000-0000-00007E9F0000}"/>
    <cellStyle name="Normal 59 3 5" xfId="4881" xr:uid="{00000000-0005-0000-0000-00007F9F0000}"/>
    <cellStyle name="Normal 59 3 5 2" xfId="15800" xr:uid="{00000000-0005-0000-0000-0000809F0000}"/>
    <cellStyle name="Normal 59 3 5 2 2" xfId="38033" xr:uid="{00000000-0005-0000-0000-0000819F0000}"/>
    <cellStyle name="Normal 59 3 5 3" xfId="38032" xr:uid="{00000000-0005-0000-0000-0000829F0000}"/>
    <cellStyle name="Normal 59 3 5 4" xfId="48569" xr:uid="{00000000-0005-0000-0000-0000839F0000}"/>
    <cellStyle name="Normal 59 3 6" xfId="11438" xr:uid="{00000000-0005-0000-0000-0000849F0000}"/>
    <cellStyle name="Normal 59 3 6 2" xfId="38034" xr:uid="{00000000-0005-0000-0000-0000859F0000}"/>
    <cellStyle name="Normal 59 3 7" xfId="38015" xr:uid="{00000000-0005-0000-0000-0000869F0000}"/>
    <cellStyle name="Normal 59 3 8" xfId="44207" xr:uid="{00000000-0005-0000-0000-0000879F0000}"/>
    <cellStyle name="Normal 59 4" xfId="695" xr:uid="{00000000-0005-0000-0000-0000889F0000}"/>
    <cellStyle name="Normal 59 4 2" xfId="1794" xr:uid="{00000000-0005-0000-0000-0000899F0000}"/>
    <cellStyle name="Normal 59 4 2 2" xfId="3977" xr:uid="{00000000-0005-0000-0000-00008A9F0000}"/>
    <cellStyle name="Normal 59 4 2 2 2" xfId="10520" xr:uid="{00000000-0005-0000-0000-00008B9F0000}"/>
    <cellStyle name="Normal 59 4 2 2 2 2" xfId="21439" xr:uid="{00000000-0005-0000-0000-00008C9F0000}"/>
    <cellStyle name="Normal 59 4 2 2 2 2 2" xfId="38039" xr:uid="{00000000-0005-0000-0000-00008D9F0000}"/>
    <cellStyle name="Normal 59 4 2 2 2 3" xfId="38038" xr:uid="{00000000-0005-0000-0000-00008E9F0000}"/>
    <cellStyle name="Normal 59 4 2 2 2 4" xfId="54208" xr:uid="{00000000-0005-0000-0000-00008F9F0000}"/>
    <cellStyle name="Normal 59 4 2 2 3" xfId="14896" xr:uid="{00000000-0005-0000-0000-0000909F0000}"/>
    <cellStyle name="Normal 59 4 2 2 3 2" xfId="38040" xr:uid="{00000000-0005-0000-0000-0000919F0000}"/>
    <cellStyle name="Normal 59 4 2 2 4" xfId="38037" xr:uid="{00000000-0005-0000-0000-0000929F0000}"/>
    <cellStyle name="Normal 59 4 2 2 5" xfId="47665" xr:uid="{00000000-0005-0000-0000-0000939F0000}"/>
    <cellStyle name="Normal 59 4 2 3" xfId="8339" xr:uid="{00000000-0005-0000-0000-0000949F0000}"/>
    <cellStyle name="Normal 59 4 2 3 2" xfId="19258" xr:uid="{00000000-0005-0000-0000-0000959F0000}"/>
    <cellStyle name="Normal 59 4 2 3 2 2" xfId="38042" xr:uid="{00000000-0005-0000-0000-0000969F0000}"/>
    <cellStyle name="Normal 59 4 2 3 3" xfId="38041" xr:uid="{00000000-0005-0000-0000-0000979F0000}"/>
    <cellStyle name="Normal 59 4 2 3 4" xfId="52027" xr:uid="{00000000-0005-0000-0000-0000989F0000}"/>
    <cellStyle name="Normal 59 4 2 4" xfId="6158" xr:uid="{00000000-0005-0000-0000-0000999F0000}"/>
    <cellStyle name="Normal 59 4 2 4 2" xfId="17077" xr:uid="{00000000-0005-0000-0000-00009A9F0000}"/>
    <cellStyle name="Normal 59 4 2 4 2 2" xfId="38044" xr:uid="{00000000-0005-0000-0000-00009B9F0000}"/>
    <cellStyle name="Normal 59 4 2 4 3" xfId="38043" xr:uid="{00000000-0005-0000-0000-00009C9F0000}"/>
    <cellStyle name="Normal 59 4 2 4 4" xfId="49846" xr:uid="{00000000-0005-0000-0000-00009D9F0000}"/>
    <cellStyle name="Normal 59 4 2 5" xfId="12715" xr:uid="{00000000-0005-0000-0000-00009E9F0000}"/>
    <cellStyle name="Normal 59 4 2 5 2" xfId="38045" xr:uid="{00000000-0005-0000-0000-00009F9F0000}"/>
    <cellStyle name="Normal 59 4 2 6" xfId="38036" xr:uid="{00000000-0005-0000-0000-0000A09F0000}"/>
    <cellStyle name="Normal 59 4 2 7" xfId="45484" xr:uid="{00000000-0005-0000-0000-0000A19F0000}"/>
    <cellStyle name="Normal 59 4 3" xfId="2886" xr:uid="{00000000-0005-0000-0000-0000A29F0000}"/>
    <cellStyle name="Normal 59 4 3 2" xfId="9429" xr:uid="{00000000-0005-0000-0000-0000A39F0000}"/>
    <cellStyle name="Normal 59 4 3 2 2" xfId="20348" xr:uid="{00000000-0005-0000-0000-0000A49F0000}"/>
    <cellStyle name="Normal 59 4 3 2 2 2" xfId="38048" xr:uid="{00000000-0005-0000-0000-0000A59F0000}"/>
    <cellStyle name="Normal 59 4 3 2 3" xfId="38047" xr:uid="{00000000-0005-0000-0000-0000A69F0000}"/>
    <cellStyle name="Normal 59 4 3 2 4" xfId="53117" xr:uid="{00000000-0005-0000-0000-0000A79F0000}"/>
    <cellStyle name="Normal 59 4 3 3" xfId="13805" xr:uid="{00000000-0005-0000-0000-0000A89F0000}"/>
    <cellStyle name="Normal 59 4 3 3 2" xfId="38049" xr:uid="{00000000-0005-0000-0000-0000A99F0000}"/>
    <cellStyle name="Normal 59 4 3 4" xfId="38046" xr:uid="{00000000-0005-0000-0000-0000AA9F0000}"/>
    <cellStyle name="Normal 59 4 3 5" xfId="46574" xr:uid="{00000000-0005-0000-0000-0000AB9F0000}"/>
    <cellStyle name="Normal 59 4 4" xfId="7248" xr:uid="{00000000-0005-0000-0000-0000AC9F0000}"/>
    <cellStyle name="Normal 59 4 4 2" xfId="18167" xr:uid="{00000000-0005-0000-0000-0000AD9F0000}"/>
    <cellStyle name="Normal 59 4 4 2 2" xfId="38051" xr:uid="{00000000-0005-0000-0000-0000AE9F0000}"/>
    <cellStyle name="Normal 59 4 4 3" xfId="38050" xr:uid="{00000000-0005-0000-0000-0000AF9F0000}"/>
    <cellStyle name="Normal 59 4 4 4" xfId="50936" xr:uid="{00000000-0005-0000-0000-0000B09F0000}"/>
    <cellStyle name="Normal 59 4 5" xfId="5067" xr:uid="{00000000-0005-0000-0000-0000B19F0000}"/>
    <cellStyle name="Normal 59 4 5 2" xfId="15986" xr:uid="{00000000-0005-0000-0000-0000B29F0000}"/>
    <cellStyle name="Normal 59 4 5 2 2" xfId="38053" xr:uid="{00000000-0005-0000-0000-0000B39F0000}"/>
    <cellStyle name="Normal 59 4 5 3" xfId="38052" xr:uid="{00000000-0005-0000-0000-0000B49F0000}"/>
    <cellStyle name="Normal 59 4 5 4" xfId="48755" xr:uid="{00000000-0005-0000-0000-0000B59F0000}"/>
    <cellStyle name="Normal 59 4 6" xfId="11624" xr:uid="{00000000-0005-0000-0000-0000B69F0000}"/>
    <cellStyle name="Normal 59 4 6 2" xfId="38054" xr:uid="{00000000-0005-0000-0000-0000B79F0000}"/>
    <cellStyle name="Normal 59 4 7" xfId="38035" xr:uid="{00000000-0005-0000-0000-0000B89F0000}"/>
    <cellStyle name="Normal 59 4 8" xfId="44393" xr:uid="{00000000-0005-0000-0000-0000B99F0000}"/>
    <cellStyle name="Normal 59 5" xfId="793" xr:uid="{00000000-0005-0000-0000-0000BA9F0000}"/>
    <cellStyle name="Normal 59 5 2" xfId="1892" xr:uid="{00000000-0005-0000-0000-0000BB9F0000}"/>
    <cellStyle name="Normal 59 5 2 2" xfId="4075" xr:uid="{00000000-0005-0000-0000-0000BC9F0000}"/>
    <cellStyle name="Normal 59 5 2 2 2" xfId="10618" xr:uid="{00000000-0005-0000-0000-0000BD9F0000}"/>
    <cellStyle name="Normal 59 5 2 2 2 2" xfId="21537" xr:uid="{00000000-0005-0000-0000-0000BE9F0000}"/>
    <cellStyle name="Normal 59 5 2 2 2 2 2" xfId="38059" xr:uid="{00000000-0005-0000-0000-0000BF9F0000}"/>
    <cellStyle name="Normal 59 5 2 2 2 3" xfId="38058" xr:uid="{00000000-0005-0000-0000-0000C09F0000}"/>
    <cellStyle name="Normal 59 5 2 2 2 4" xfId="54306" xr:uid="{00000000-0005-0000-0000-0000C19F0000}"/>
    <cellStyle name="Normal 59 5 2 2 3" xfId="14994" xr:uid="{00000000-0005-0000-0000-0000C29F0000}"/>
    <cellStyle name="Normal 59 5 2 2 3 2" xfId="38060" xr:uid="{00000000-0005-0000-0000-0000C39F0000}"/>
    <cellStyle name="Normal 59 5 2 2 4" xfId="38057" xr:uid="{00000000-0005-0000-0000-0000C49F0000}"/>
    <cellStyle name="Normal 59 5 2 2 5" xfId="47763" xr:uid="{00000000-0005-0000-0000-0000C59F0000}"/>
    <cellStyle name="Normal 59 5 2 3" xfId="8437" xr:uid="{00000000-0005-0000-0000-0000C69F0000}"/>
    <cellStyle name="Normal 59 5 2 3 2" xfId="19356" xr:uid="{00000000-0005-0000-0000-0000C79F0000}"/>
    <cellStyle name="Normal 59 5 2 3 2 2" xfId="38062" xr:uid="{00000000-0005-0000-0000-0000C89F0000}"/>
    <cellStyle name="Normal 59 5 2 3 3" xfId="38061" xr:uid="{00000000-0005-0000-0000-0000C99F0000}"/>
    <cellStyle name="Normal 59 5 2 3 4" xfId="52125" xr:uid="{00000000-0005-0000-0000-0000CA9F0000}"/>
    <cellStyle name="Normal 59 5 2 4" xfId="6256" xr:uid="{00000000-0005-0000-0000-0000CB9F0000}"/>
    <cellStyle name="Normal 59 5 2 4 2" xfId="17175" xr:uid="{00000000-0005-0000-0000-0000CC9F0000}"/>
    <cellStyle name="Normal 59 5 2 4 2 2" xfId="38064" xr:uid="{00000000-0005-0000-0000-0000CD9F0000}"/>
    <cellStyle name="Normal 59 5 2 4 3" xfId="38063" xr:uid="{00000000-0005-0000-0000-0000CE9F0000}"/>
    <cellStyle name="Normal 59 5 2 4 4" xfId="49944" xr:uid="{00000000-0005-0000-0000-0000CF9F0000}"/>
    <cellStyle name="Normal 59 5 2 5" xfId="12813" xr:uid="{00000000-0005-0000-0000-0000D09F0000}"/>
    <cellStyle name="Normal 59 5 2 5 2" xfId="38065" xr:uid="{00000000-0005-0000-0000-0000D19F0000}"/>
    <cellStyle name="Normal 59 5 2 6" xfId="38056" xr:uid="{00000000-0005-0000-0000-0000D29F0000}"/>
    <cellStyle name="Normal 59 5 2 7" xfId="45582" xr:uid="{00000000-0005-0000-0000-0000D39F0000}"/>
    <cellStyle name="Normal 59 5 3" xfId="2984" xr:uid="{00000000-0005-0000-0000-0000D49F0000}"/>
    <cellStyle name="Normal 59 5 3 2" xfId="9527" xr:uid="{00000000-0005-0000-0000-0000D59F0000}"/>
    <cellStyle name="Normal 59 5 3 2 2" xfId="20446" xr:uid="{00000000-0005-0000-0000-0000D69F0000}"/>
    <cellStyle name="Normal 59 5 3 2 2 2" xfId="38068" xr:uid="{00000000-0005-0000-0000-0000D79F0000}"/>
    <cellStyle name="Normal 59 5 3 2 3" xfId="38067" xr:uid="{00000000-0005-0000-0000-0000D89F0000}"/>
    <cellStyle name="Normal 59 5 3 2 4" xfId="53215" xr:uid="{00000000-0005-0000-0000-0000D99F0000}"/>
    <cellStyle name="Normal 59 5 3 3" xfId="13903" xr:uid="{00000000-0005-0000-0000-0000DA9F0000}"/>
    <cellStyle name="Normal 59 5 3 3 2" xfId="38069" xr:uid="{00000000-0005-0000-0000-0000DB9F0000}"/>
    <cellStyle name="Normal 59 5 3 4" xfId="38066" xr:uid="{00000000-0005-0000-0000-0000DC9F0000}"/>
    <cellStyle name="Normal 59 5 3 5" xfId="46672" xr:uid="{00000000-0005-0000-0000-0000DD9F0000}"/>
    <cellStyle name="Normal 59 5 4" xfId="7346" xr:uid="{00000000-0005-0000-0000-0000DE9F0000}"/>
    <cellStyle name="Normal 59 5 4 2" xfId="18265" xr:uid="{00000000-0005-0000-0000-0000DF9F0000}"/>
    <cellStyle name="Normal 59 5 4 2 2" xfId="38071" xr:uid="{00000000-0005-0000-0000-0000E09F0000}"/>
    <cellStyle name="Normal 59 5 4 3" xfId="38070" xr:uid="{00000000-0005-0000-0000-0000E19F0000}"/>
    <cellStyle name="Normal 59 5 4 4" xfId="51034" xr:uid="{00000000-0005-0000-0000-0000E29F0000}"/>
    <cellStyle name="Normal 59 5 5" xfId="5165" xr:uid="{00000000-0005-0000-0000-0000E39F0000}"/>
    <cellStyle name="Normal 59 5 5 2" xfId="16084" xr:uid="{00000000-0005-0000-0000-0000E49F0000}"/>
    <cellStyle name="Normal 59 5 5 2 2" xfId="38073" xr:uid="{00000000-0005-0000-0000-0000E59F0000}"/>
    <cellStyle name="Normal 59 5 5 3" xfId="38072" xr:uid="{00000000-0005-0000-0000-0000E69F0000}"/>
    <cellStyle name="Normal 59 5 5 4" xfId="48853" xr:uid="{00000000-0005-0000-0000-0000E79F0000}"/>
    <cellStyle name="Normal 59 5 6" xfId="11722" xr:uid="{00000000-0005-0000-0000-0000E89F0000}"/>
    <cellStyle name="Normal 59 5 6 2" xfId="38074" xr:uid="{00000000-0005-0000-0000-0000E99F0000}"/>
    <cellStyle name="Normal 59 5 7" xfId="38055" xr:uid="{00000000-0005-0000-0000-0000EA9F0000}"/>
    <cellStyle name="Normal 59 5 8" xfId="44491" xr:uid="{00000000-0005-0000-0000-0000EB9F0000}"/>
    <cellStyle name="Normal 59 6" xfId="891" xr:uid="{00000000-0005-0000-0000-0000EC9F0000}"/>
    <cellStyle name="Normal 59 6 2" xfId="1990" xr:uid="{00000000-0005-0000-0000-0000ED9F0000}"/>
    <cellStyle name="Normal 59 6 2 2" xfId="4173" xr:uid="{00000000-0005-0000-0000-0000EE9F0000}"/>
    <cellStyle name="Normal 59 6 2 2 2" xfId="10716" xr:uid="{00000000-0005-0000-0000-0000EF9F0000}"/>
    <cellStyle name="Normal 59 6 2 2 2 2" xfId="21635" xr:uid="{00000000-0005-0000-0000-0000F09F0000}"/>
    <cellStyle name="Normal 59 6 2 2 2 2 2" xfId="38079" xr:uid="{00000000-0005-0000-0000-0000F19F0000}"/>
    <cellStyle name="Normal 59 6 2 2 2 3" xfId="38078" xr:uid="{00000000-0005-0000-0000-0000F29F0000}"/>
    <cellStyle name="Normal 59 6 2 2 2 4" xfId="54404" xr:uid="{00000000-0005-0000-0000-0000F39F0000}"/>
    <cellStyle name="Normal 59 6 2 2 3" xfId="15092" xr:uid="{00000000-0005-0000-0000-0000F49F0000}"/>
    <cellStyle name="Normal 59 6 2 2 3 2" xfId="38080" xr:uid="{00000000-0005-0000-0000-0000F59F0000}"/>
    <cellStyle name="Normal 59 6 2 2 4" xfId="38077" xr:uid="{00000000-0005-0000-0000-0000F69F0000}"/>
    <cellStyle name="Normal 59 6 2 2 5" xfId="47861" xr:uid="{00000000-0005-0000-0000-0000F79F0000}"/>
    <cellStyle name="Normal 59 6 2 3" xfId="8535" xr:uid="{00000000-0005-0000-0000-0000F89F0000}"/>
    <cellStyle name="Normal 59 6 2 3 2" xfId="19454" xr:uid="{00000000-0005-0000-0000-0000F99F0000}"/>
    <cellStyle name="Normal 59 6 2 3 2 2" xfId="38082" xr:uid="{00000000-0005-0000-0000-0000FA9F0000}"/>
    <cellStyle name="Normal 59 6 2 3 3" xfId="38081" xr:uid="{00000000-0005-0000-0000-0000FB9F0000}"/>
    <cellStyle name="Normal 59 6 2 3 4" xfId="52223" xr:uid="{00000000-0005-0000-0000-0000FC9F0000}"/>
    <cellStyle name="Normal 59 6 2 4" xfId="6354" xr:uid="{00000000-0005-0000-0000-0000FD9F0000}"/>
    <cellStyle name="Normal 59 6 2 4 2" xfId="17273" xr:uid="{00000000-0005-0000-0000-0000FE9F0000}"/>
    <cellStyle name="Normal 59 6 2 4 2 2" xfId="38084" xr:uid="{00000000-0005-0000-0000-0000FF9F0000}"/>
    <cellStyle name="Normal 59 6 2 4 3" xfId="38083" xr:uid="{00000000-0005-0000-0000-000000A00000}"/>
    <cellStyle name="Normal 59 6 2 4 4" xfId="50042" xr:uid="{00000000-0005-0000-0000-000001A00000}"/>
    <cellStyle name="Normal 59 6 2 5" xfId="12911" xr:uid="{00000000-0005-0000-0000-000002A00000}"/>
    <cellStyle name="Normal 59 6 2 5 2" xfId="38085" xr:uid="{00000000-0005-0000-0000-000003A00000}"/>
    <cellStyle name="Normal 59 6 2 6" xfId="38076" xr:uid="{00000000-0005-0000-0000-000004A00000}"/>
    <cellStyle name="Normal 59 6 2 7" xfId="45680" xr:uid="{00000000-0005-0000-0000-000005A00000}"/>
    <cellStyle name="Normal 59 6 3" xfId="3082" xr:uid="{00000000-0005-0000-0000-000006A00000}"/>
    <cellStyle name="Normal 59 6 3 2" xfId="9625" xr:uid="{00000000-0005-0000-0000-000007A00000}"/>
    <cellStyle name="Normal 59 6 3 2 2" xfId="20544" xr:uid="{00000000-0005-0000-0000-000008A00000}"/>
    <cellStyle name="Normal 59 6 3 2 2 2" xfId="38088" xr:uid="{00000000-0005-0000-0000-000009A00000}"/>
    <cellStyle name="Normal 59 6 3 2 3" xfId="38087" xr:uid="{00000000-0005-0000-0000-00000AA00000}"/>
    <cellStyle name="Normal 59 6 3 2 4" xfId="53313" xr:uid="{00000000-0005-0000-0000-00000BA00000}"/>
    <cellStyle name="Normal 59 6 3 3" xfId="14001" xr:uid="{00000000-0005-0000-0000-00000CA00000}"/>
    <cellStyle name="Normal 59 6 3 3 2" xfId="38089" xr:uid="{00000000-0005-0000-0000-00000DA00000}"/>
    <cellStyle name="Normal 59 6 3 4" xfId="38086" xr:uid="{00000000-0005-0000-0000-00000EA00000}"/>
    <cellStyle name="Normal 59 6 3 5" xfId="46770" xr:uid="{00000000-0005-0000-0000-00000FA00000}"/>
    <cellStyle name="Normal 59 6 4" xfId="7444" xr:uid="{00000000-0005-0000-0000-000010A00000}"/>
    <cellStyle name="Normal 59 6 4 2" xfId="18363" xr:uid="{00000000-0005-0000-0000-000011A00000}"/>
    <cellStyle name="Normal 59 6 4 2 2" xfId="38091" xr:uid="{00000000-0005-0000-0000-000012A00000}"/>
    <cellStyle name="Normal 59 6 4 3" xfId="38090" xr:uid="{00000000-0005-0000-0000-000013A00000}"/>
    <cellStyle name="Normal 59 6 4 4" xfId="51132" xr:uid="{00000000-0005-0000-0000-000014A00000}"/>
    <cellStyle name="Normal 59 6 5" xfId="5263" xr:uid="{00000000-0005-0000-0000-000015A00000}"/>
    <cellStyle name="Normal 59 6 5 2" xfId="16182" xr:uid="{00000000-0005-0000-0000-000016A00000}"/>
    <cellStyle name="Normal 59 6 5 2 2" xfId="38093" xr:uid="{00000000-0005-0000-0000-000017A00000}"/>
    <cellStyle name="Normal 59 6 5 3" xfId="38092" xr:uid="{00000000-0005-0000-0000-000018A00000}"/>
    <cellStyle name="Normal 59 6 5 4" xfId="48951" xr:uid="{00000000-0005-0000-0000-000019A00000}"/>
    <cellStyle name="Normal 59 6 6" xfId="11820" xr:uid="{00000000-0005-0000-0000-00001AA00000}"/>
    <cellStyle name="Normal 59 6 6 2" xfId="38094" xr:uid="{00000000-0005-0000-0000-00001BA00000}"/>
    <cellStyle name="Normal 59 6 7" xfId="38075" xr:uid="{00000000-0005-0000-0000-00001CA00000}"/>
    <cellStyle name="Normal 59 6 8" xfId="44589" xr:uid="{00000000-0005-0000-0000-00001DA00000}"/>
    <cellStyle name="Normal 59 7" xfId="1003" xr:uid="{00000000-0005-0000-0000-00001EA00000}"/>
    <cellStyle name="Normal 59 7 2" xfId="2101" xr:uid="{00000000-0005-0000-0000-00001FA00000}"/>
    <cellStyle name="Normal 59 7 2 2" xfId="4284" xr:uid="{00000000-0005-0000-0000-000020A00000}"/>
    <cellStyle name="Normal 59 7 2 2 2" xfId="10827" xr:uid="{00000000-0005-0000-0000-000021A00000}"/>
    <cellStyle name="Normal 59 7 2 2 2 2" xfId="21746" xr:uid="{00000000-0005-0000-0000-000022A00000}"/>
    <cellStyle name="Normal 59 7 2 2 2 2 2" xfId="38099" xr:uid="{00000000-0005-0000-0000-000023A00000}"/>
    <cellStyle name="Normal 59 7 2 2 2 3" xfId="38098" xr:uid="{00000000-0005-0000-0000-000024A00000}"/>
    <cellStyle name="Normal 59 7 2 2 2 4" xfId="54515" xr:uid="{00000000-0005-0000-0000-000025A00000}"/>
    <cellStyle name="Normal 59 7 2 2 3" xfId="15203" xr:uid="{00000000-0005-0000-0000-000026A00000}"/>
    <cellStyle name="Normal 59 7 2 2 3 2" xfId="38100" xr:uid="{00000000-0005-0000-0000-000027A00000}"/>
    <cellStyle name="Normal 59 7 2 2 4" xfId="38097" xr:uid="{00000000-0005-0000-0000-000028A00000}"/>
    <cellStyle name="Normal 59 7 2 2 5" xfId="47972" xr:uid="{00000000-0005-0000-0000-000029A00000}"/>
    <cellStyle name="Normal 59 7 2 3" xfId="8646" xr:uid="{00000000-0005-0000-0000-00002AA00000}"/>
    <cellStyle name="Normal 59 7 2 3 2" xfId="19565" xr:uid="{00000000-0005-0000-0000-00002BA00000}"/>
    <cellStyle name="Normal 59 7 2 3 2 2" xfId="38102" xr:uid="{00000000-0005-0000-0000-00002CA00000}"/>
    <cellStyle name="Normal 59 7 2 3 3" xfId="38101" xr:uid="{00000000-0005-0000-0000-00002DA00000}"/>
    <cellStyle name="Normal 59 7 2 3 4" xfId="52334" xr:uid="{00000000-0005-0000-0000-00002EA00000}"/>
    <cellStyle name="Normal 59 7 2 4" xfId="6465" xr:uid="{00000000-0005-0000-0000-00002FA00000}"/>
    <cellStyle name="Normal 59 7 2 4 2" xfId="17384" xr:uid="{00000000-0005-0000-0000-000030A00000}"/>
    <cellStyle name="Normal 59 7 2 4 2 2" xfId="38104" xr:uid="{00000000-0005-0000-0000-000031A00000}"/>
    <cellStyle name="Normal 59 7 2 4 3" xfId="38103" xr:uid="{00000000-0005-0000-0000-000032A00000}"/>
    <cellStyle name="Normal 59 7 2 4 4" xfId="50153" xr:uid="{00000000-0005-0000-0000-000033A00000}"/>
    <cellStyle name="Normal 59 7 2 5" xfId="13022" xr:uid="{00000000-0005-0000-0000-000034A00000}"/>
    <cellStyle name="Normal 59 7 2 5 2" xfId="38105" xr:uid="{00000000-0005-0000-0000-000035A00000}"/>
    <cellStyle name="Normal 59 7 2 6" xfId="38096" xr:uid="{00000000-0005-0000-0000-000036A00000}"/>
    <cellStyle name="Normal 59 7 2 7" xfId="45791" xr:uid="{00000000-0005-0000-0000-000037A00000}"/>
    <cellStyle name="Normal 59 7 3" xfId="3193" xr:uid="{00000000-0005-0000-0000-000038A00000}"/>
    <cellStyle name="Normal 59 7 3 2" xfId="9736" xr:uid="{00000000-0005-0000-0000-000039A00000}"/>
    <cellStyle name="Normal 59 7 3 2 2" xfId="20655" xr:uid="{00000000-0005-0000-0000-00003AA00000}"/>
    <cellStyle name="Normal 59 7 3 2 2 2" xfId="38108" xr:uid="{00000000-0005-0000-0000-00003BA00000}"/>
    <cellStyle name="Normal 59 7 3 2 3" xfId="38107" xr:uid="{00000000-0005-0000-0000-00003CA00000}"/>
    <cellStyle name="Normal 59 7 3 2 4" xfId="53424" xr:uid="{00000000-0005-0000-0000-00003DA00000}"/>
    <cellStyle name="Normal 59 7 3 3" xfId="14112" xr:uid="{00000000-0005-0000-0000-00003EA00000}"/>
    <cellStyle name="Normal 59 7 3 3 2" xfId="38109" xr:uid="{00000000-0005-0000-0000-00003FA00000}"/>
    <cellStyle name="Normal 59 7 3 4" xfId="38106" xr:uid="{00000000-0005-0000-0000-000040A00000}"/>
    <cellStyle name="Normal 59 7 3 5" xfId="46881" xr:uid="{00000000-0005-0000-0000-000041A00000}"/>
    <cellStyle name="Normal 59 7 4" xfId="7555" xr:uid="{00000000-0005-0000-0000-000042A00000}"/>
    <cellStyle name="Normal 59 7 4 2" xfId="18474" xr:uid="{00000000-0005-0000-0000-000043A00000}"/>
    <cellStyle name="Normal 59 7 4 2 2" xfId="38111" xr:uid="{00000000-0005-0000-0000-000044A00000}"/>
    <cellStyle name="Normal 59 7 4 3" xfId="38110" xr:uid="{00000000-0005-0000-0000-000045A00000}"/>
    <cellStyle name="Normal 59 7 4 4" xfId="51243" xr:uid="{00000000-0005-0000-0000-000046A00000}"/>
    <cellStyle name="Normal 59 7 5" xfId="5374" xr:uid="{00000000-0005-0000-0000-000047A00000}"/>
    <cellStyle name="Normal 59 7 5 2" xfId="16293" xr:uid="{00000000-0005-0000-0000-000048A00000}"/>
    <cellStyle name="Normal 59 7 5 2 2" xfId="38113" xr:uid="{00000000-0005-0000-0000-000049A00000}"/>
    <cellStyle name="Normal 59 7 5 3" xfId="38112" xr:uid="{00000000-0005-0000-0000-00004AA00000}"/>
    <cellStyle name="Normal 59 7 5 4" xfId="49062" xr:uid="{00000000-0005-0000-0000-00004BA00000}"/>
    <cellStyle name="Normal 59 7 6" xfId="11931" xr:uid="{00000000-0005-0000-0000-00004CA00000}"/>
    <cellStyle name="Normal 59 7 6 2" xfId="38114" xr:uid="{00000000-0005-0000-0000-00004DA00000}"/>
    <cellStyle name="Normal 59 7 7" xfId="38095" xr:uid="{00000000-0005-0000-0000-00004EA00000}"/>
    <cellStyle name="Normal 59 7 8" xfId="44700" xr:uid="{00000000-0005-0000-0000-00004FA00000}"/>
    <cellStyle name="Normal 59 8" xfId="1089" xr:uid="{00000000-0005-0000-0000-000050A00000}"/>
    <cellStyle name="Normal 59 8 2" xfId="2187" xr:uid="{00000000-0005-0000-0000-000051A00000}"/>
    <cellStyle name="Normal 59 8 2 2" xfId="4370" xr:uid="{00000000-0005-0000-0000-000052A00000}"/>
    <cellStyle name="Normal 59 8 2 2 2" xfId="10913" xr:uid="{00000000-0005-0000-0000-000053A00000}"/>
    <cellStyle name="Normal 59 8 2 2 2 2" xfId="21832" xr:uid="{00000000-0005-0000-0000-000054A00000}"/>
    <cellStyle name="Normal 59 8 2 2 2 2 2" xfId="38119" xr:uid="{00000000-0005-0000-0000-000055A00000}"/>
    <cellStyle name="Normal 59 8 2 2 2 3" xfId="38118" xr:uid="{00000000-0005-0000-0000-000056A00000}"/>
    <cellStyle name="Normal 59 8 2 2 2 4" xfId="54601" xr:uid="{00000000-0005-0000-0000-000057A00000}"/>
    <cellStyle name="Normal 59 8 2 2 3" xfId="15289" xr:uid="{00000000-0005-0000-0000-000058A00000}"/>
    <cellStyle name="Normal 59 8 2 2 3 2" xfId="38120" xr:uid="{00000000-0005-0000-0000-000059A00000}"/>
    <cellStyle name="Normal 59 8 2 2 4" xfId="38117" xr:uid="{00000000-0005-0000-0000-00005AA00000}"/>
    <cellStyle name="Normal 59 8 2 2 5" xfId="48058" xr:uid="{00000000-0005-0000-0000-00005BA00000}"/>
    <cellStyle name="Normal 59 8 2 3" xfId="8732" xr:uid="{00000000-0005-0000-0000-00005CA00000}"/>
    <cellStyle name="Normal 59 8 2 3 2" xfId="19651" xr:uid="{00000000-0005-0000-0000-00005DA00000}"/>
    <cellStyle name="Normal 59 8 2 3 2 2" xfId="38122" xr:uid="{00000000-0005-0000-0000-00005EA00000}"/>
    <cellStyle name="Normal 59 8 2 3 3" xfId="38121" xr:uid="{00000000-0005-0000-0000-00005FA00000}"/>
    <cellStyle name="Normal 59 8 2 3 4" xfId="52420" xr:uid="{00000000-0005-0000-0000-000060A00000}"/>
    <cellStyle name="Normal 59 8 2 4" xfId="6551" xr:uid="{00000000-0005-0000-0000-000061A00000}"/>
    <cellStyle name="Normal 59 8 2 4 2" xfId="17470" xr:uid="{00000000-0005-0000-0000-000062A00000}"/>
    <cellStyle name="Normal 59 8 2 4 2 2" xfId="38124" xr:uid="{00000000-0005-0000-0000-000063A00000}"/>
    <cellStyle name="Normal 59 8 2 4 3" xfId="38123" xr:uid="{00000000-0005-0000-0000-000064A00000}"/>
    <cellStyle name="Normal 59 8 2 4 4" xfId="50239" xr:uid="{00000000-0005-0000-0000-000065A00000}"/>
    <cellStyle name="Normal 59 8 2 5" xfId="13108" xr:uid="{00000000-0005-0000-0000-000066A00000}"/>
    <cellStyle name="Normal 59 8 2 5 2" xfId="38125" xr:uid="{00000000-0005-0000-0000-000067A00000}"/>
    <cellStyle name="Normal 59 8 2 6" xfId="38116" xr:uid="{00000000-0005-0000-0000-000068A00000}"/>
    <cellStyle name="Normal 59 8 2 7" xfId="45877" xr:uid="{00000000-0005-0000-0000-000069A00000}"/>
    <cellStyle name="Normal 59 8 3" xfId="3279" xr:uid="{00000000-0005-0000-0000-00006AA00000}"/>
    <cellStyle name="Normal 59 8 3 2" xfId="9822" xr:uid="{00000000-0005-0000-0000-00006BA00000}"/>
    <cellStyle name="Normal 59 8 3 2 2" xfId="20741" xr:uid="{00000000-0005-0000-0000-00006CA00000}"/>
    <cellStyle name="Normal 59 8 3 2 2 2" xfId="38128" xr:uid="{00000000-0005-0000-0000-00006DA00000}"/>
    <cellStyle name="Normal 59 8 3 2 3" xfId="38127" xr:uid="{00000000-0005-0000-0000-00006EA00000}"/>
    <cellStyle name="Normal 59 8 3 2 4" xfId="53510" xr:uid="{00000000-0005-0000-0000-00006FA00000}"/>
    <cellStyle name="Normal 59 8 3 3" xfId="14198" xr:uid="{00000000-0005-0000-0000-000070A00000}"/>
    <cellStyle name="Normal 59 8 3 3 2" xfId="38129" xr:uid="{00000000-0005-0000-0000-000071A00000}"/>
    <cellStyle name="Normal 59 8 3 4" xfId="38126" xr:uid="{00000000-0005-0000-0000-000072A00000}"/>
    <cellStyle name="Normal 59 8 3 5" xfId="46967" xr:uid="{00000000-0005-0000-0000-000073A00000}"/>
    <cellStyle name="Normal 59 8 4" xfId="7641" xr:uid="{00000000-0005-0000-0000-000074A00000}"/>
    <cellStyle name="Normal 59 8 4 2" xfId="18560" xr:uid="{00000000-0005-0000-0000-000075A00000}"/>
    <cellStyle name="Normal 59 8 4 2 2" xfId="38131" xr:uid="{00000000-0005-0000-0000-000076A00000}"/>
    <cellStyle name="Normal 59 8 4 3" xfId="38130" xr:uid="{00000000-0005-0000-0000-000077A00000}"/>
    <cellStyle name="Normal 59 8 4 4" xfId="51329" xr:uid="{00000000-0005-0000-0000-000078A00000}"/>
    <cellStyle name="Normal 59 8 5" xfId="5460" xr:uid="{00000000-0005-0000-0000-000079A00000}"/>
    <cellStyle name="Normal 59 8 5 2" xfId="16379" xr:uid="{00000000-0005-0000-0000-00007AA00000}"/>
    <cellStyle name="Normal 59 8 5 2 2" xfId="38133" xr:uid="{00000000-0005-0000-0000-00007BA00000}"/>
    <cellStyle name="Normal 59 8 5 3" xfId="38132" xr:uid="{00000000-0005-0000-0000-00007CA00000}"/>
    <cellStyle name="Normal 59 8 5 4" xfId="49148" xr:uid="{00000000-0005-0000-0000-00007DA00000}"/>
    <cellStyle name="Normal 59 8 6" xfId="12017" xr:uid="{00000000-0005-0000-0000-00007EA00000}"/>
    <cellStyle name="Normal 59 8 6 2" xfId="38134" xr:uid="{00000000-0005-0000-0000-00007FA00000}"/>
    <cellStyle name="Normal 59 8 7" xfId="38115" xr:uid="{00000000-0005-0000-0000-000080A00000}"/>
    <cellStyle name="Normal 59 8 8" xfId="44786" xr:uid="{00000000-0005-0000-0000-000081A00000}"/>
    <cellStyle name="Normal 59 9" xfId="1187" xr:uid="{00000000-0005-0000-0000-000082A00000}"/>
    <cellStyle name="Normal 59 9 2" xfId="2285" xr:uid="{00000000-0005-0000-0000-000083A00000}"/>
    <cellStyle name="Normal 59 9 2 2" xfId="4468" xr:uid="{00000000-0005-0000-0000-000084A00000}"/>
    <cellStyle name="Normal 59 9 2 2 2" xfId="11011" xr:uid="{00000000-0005-0000-0000-000085A00000}"/>
    <cellStyle name="Normal 59 9 2 2 2 2" xfId="21930" xr:uid="{00000000-0005-0000-0000-000086A00000}"/>
    <cellStyle name="Normal 59 9 2 2 2 2 2" xfId="38139" xr:uid="{00000000-0005-0000-0000-000087A00000}"/>
    <cellStyle name="Normal 59 9 2 2 2 3" xfId="38138" xr:uid="{00000000-0005-0000-0000-000088A00000}"/>
    <cellStyle name="Normal 59 9 2 2 2 4" xfId="54699" xr:uid="{00000000-0005-0000-0000-000089A00000}"/>
    <cellStyle name="Normal 59 9 2 2 3" xfId="15387" xr:uid="{00000000-0005-0000-0000-00008AA00000}"/>
    <cellStyle name="Normal 59 9 2 2 3 2" xfId="38140" xr:uid="{00000000-0005-0000-0000-00008BA00000}"/>
    <cellStyle name="Normal 59 9 2 2 4" xfId="38137" xr:uid="{00000000-0005-0000-0000-00008CA00000}"/>
    <cellStyle name="Normal 59 9 2 2 5" xfId="48156" xr:uid="{00000000-0005-0000-0000-00008DA00000}"/>
    <cellStyle name="Normal 59 9 2 3" xfId="8830" xr:uid="{00000000-0005-0000-0000-00008EA00000}"/>
    <cellStyle name="Normal 59 9 2 3 2" xfId="19749" xr:uid="{00000000-0005-0000-0000-00008FA00000}"/>
    <cellStyle name="Normal 59 9 2 3 2 2" xfId="38142" xr:uid="{00000000-0005-0000-0000-000090A00000}"/>
    <cellStyle name="Normal 59 9 2 3 3" xfId="38141" xr:uid="{00000000-0005-0000-0000-000091A00000}"/>
    <cellStyle name="Normal 59 9 2 3 4" xfId="52518" xr:uid="{00000000-0005-0000-0000-000092A00000}"/>
    <cellStyle name="Normal 59 9 2 4" xfId="6649" xr:uid="{00000000-0005-0000-0000-000093A00000}"/>
    <cellStyle name="Normal 59 9 2 4 2" xfId="17568" xr:uid="{00000000-0005-0000-0000-000094A00000}"/>
    <cellStyle name="Normal 59 9 2 4 2 2" xfId="38144" xr:uid="{00000000-0005-0000-0000-000095A00000}"/>
    <cellStyle name="Normal 59 9 2 4 3" xfId="38143" xr:uid="{00000000-0005-0000-0000-000096A00000}"/>
    <cellStyle name="Normal 59 9 2 4 4" xfId="50337" xr:uid="{00000000-0005-0000-0000-000097A00000}"/>
    <cellStyle name="Normal 59 9 2 5" xfId="13206" xr:uid="{00000000-0005-0000-0000-000098A00000}"/>
    <cellStyle name="Normal 59 9 2 5 2" xfId="38145" xr:uid="{00000000-0005-0000-0000-000099A00000}"/>
    <cellStyle name="Normal 59 9 2 6" xfId="38136" xr:uid="{00000000-0005-0000-0000-00009AA00000}"/>
    <cellStyle name="Normal 59 9 2 7" xfId="45975" xr:uid="{00000000-0005-0000-0000-00009BA00000}"/>
    <cellStyle name="Normal 59 9 3" xfId="3377" xr:uid="{00000000-0005-0000-0000-00009CA00000}"/>
    <cellStyle name="Normal 59 9 3 2" xfId="9920" xr:uid="{00000000-0005-0000-0000-00009DA00000}"/>
    <cellStyle name="Normal 59 9 3 2 2" xfId="20839" xr:uid="{00000000-0005-0000-0000-00009EA00000}"/>
    <cellStyle name="Normal 59 9 3 2 2 2" xfId="38148" xr:uid="{00000000-0005-0000-0000-00009FA00000}"/>
    <cellStyle name="Normal 59 9 3 2 3" xfId="38147" xr:uid="{00000000-0005-0000-0000-0000A0A00000}"/>
    <cellStyle name="Normal 59 9 3 2 4" xfId="53608" xr:uid="{00000000-0005-0000-0000-0000A1A00000}"/>
    <cellStyle name="Normal 59 9 3 3" xfId="14296" xr:uid="{00000000-0005-0000-0000-0000A2A00000}"/>
    <cellStyle name="Normal 59 9 3 3 2" xfId="38149" xr:uid="{00000000-0005-0000-0000-0000A3A00000}"/>
    <cellStyle name="Normal 59 9 3 4" xfId="38146" xr:uid="{00000000-0005-0000-0000-0000A4A00000}"/>
    <cellStyle name="Normal 59 9 3 5" xfId="47065" xr:uid="{00000000-0005-0000-0000-0000A5A00000}"/>
    <cellStyle name="Normal 59 9 4" xfId="7739" xr:uid="{00000000-0005-0000-0000-0000A6A00000}"/>
    <cellStyle name="Normal 59 9 4 2" xfId="18658" xr:uid="{00000000-0005-0000-0000-0000A7A00000}"/>
    <cellStyle name="Normal 59 9 4 2 2" xfId="38151" xr:uid="{00000000-0005-0000-0000-0000A8A00000}"/>
    <cellStyle name="Normal 59 9 4 3" xfId="38150" xr:uid="{00000000-0005-0000-0000-0000A9A00000}"/>
    <cellStyle name="Normal 59 9 4 4" xfId="51427" xr:uid="{00000000-0005-0000-0000-0000AAA00000}"/>
    <cellStyle name="Normal 59 9 5" xfId="5558" xr:uid="{00000000-0005-0000-0000-0000ABA00000}"/>
    <cellStyle name="Normal 59 9 5 2" xfId="16477" xr:uid="{00000000-0005-0000-0000-0000ACA00000}"/>
    <cellStyle name="Normal 59 9 5 2 2" xfId="38153" xr:uid="{00000000-0005-0000-0000-0000ADA00000}"/>
    <cellStyle name="Normal 59 9 5 3" xfId="38152" xr:uid="{00000000-0005-0000-0000-0000AEA00000}"/>
    <cellStyle name="Normal 59 9 5 4" xfId="49246" xr:uid="{00000000-0005-0000-0000-0000AFA00000}"/>
    <cellStyle name="Normal 59 9 6" xfId="12115" xr:uid="{00000000-0005-0000-0000-0000B0A00000}"/>
    <cellStyle name="Normal 59 9 6 2" xfId="38154" xr:uid="{00000000-0005-0000-0000-0000B1A00000}"/>
    <cellStyle name="Normal 59 9 7" xfId="38135" xr:uid="{00000000-0005-0000-0000-0000B2A00000}"/>
    <cellStyle name="Normal 59 9 8" xfId="44884" xr:uid="{00000000-0005-0000-0000-0000B3A00000}"/>
    <cellStyle name="Normal 6" xfId="70" xr:uid="{00000000-0005-0000-0000-0000B4A00000}"/>
    <cellStyle name="Normal 6 2" xfId="82" xr:uid="{00000000-0005-0000-0000-0000B5A00000}"/>
    <cellStyle name="Normal 6 2 2" xfId="38156" xr:uid="{00000000-0005-0000-0000-0000B6A00000}"/>
    <cellStyle name="Normal 6 3" xfId="38155" xr:uid="{00000000-0005-0000-0000-0000B7A00000}"/>
    <cellStyle name="Normal 6 4" xfId="54972" xr:uid="{00000000-0005-0000-0000-0000B8A00000}"/>
    <cellStyle name="Normal 6 5" xfId="54978" xr:uid="{00000000-0005-0000-0000-0000B9A00000}"/>
    <cellStyle name="Normal 6 6" xfId="55278" xr:uid="{00000000-0005-0000-0000-0000BAA00000}"/>
    <cellStyle name="Normal 6 7" xfId="81" xr:uid="{00000000-0005-0000-0000-0000BBA00000}"/>
    <cellStyle name="Normal 6 8" xfId="55702" xr:uid="{00000000-0005-0000-0000-0000BCA00000}"/>
    <cellStyle name="Normal 60" xfId="201" xr:uid="{00000000-0005-0000-0000-0000BDA00000}"/>
    <cellStyle name="Normal 60 10" xfId="1292" xr:uid="{00000000-0005-0000-0000-0000BEA00000}"/>
    <cellStyle name="Normal 60 10 2" xfId="2390" xr:uid="{00000000-0005-0000-0000-0000BFA00000}"/>
    <cellStyle name="Normal 60 10 2 2" xfId="4571" xr:uid="{00000000-0005-0000-0000-0000C0A00000}"/>
    <cellStyle name="Normal 60 10 2 2 2" xfId="11114" xr:uid="{00000000-0005-0000-0000-0000C1A00000}"/>
    <cellStyle name="Normal 60 10 2 2 2 2" xfId="22033" xr:uid="{00000000-0005-0000-0000-0000C2A00000}"/>
    <cellStyle name="Normal 60 10 2 2 2 2 2" xfId="38162" xr:uid="{00000000-0005-0000-0000-0000C3A00000}"/>
    <cellStyle name="Normal 60 10 2 2 2 3" xfId="38161" xr:uid="{00000000-0005-0000-0000-0000C4A00000}"/>
    <cellStyle name="Normal 60 10 2 2 2 4" xfId="54802" xr:uid="{00000000-0005-0000-0000-0000C5A00000}"/>
    <cellStyle name="Normal 60 10 2 2 3" xfId="15490" xr:uid="{00000000-0005-0000-0000-0000C6A00000}"/>
    <cellStyle name="Normal 60 10 2 2 3 2" xfId="38163" xr:uid="{00000000-0005-0000-0000-0000C7A00000}"/>
    <cellStyle name="Normal 60 10 2 2 4" xfId="38160" xr:uid="{00000000-0005-0000-0000-0000C8A00000}"/>
    <cellStyle name="Normal 60 10 2 2 5" xfId="48259" xr:uid="{00000000-0005-0000-0000-0000C9A00000}"/>
    <cellStyle name="Normal 60 10 2 3" xfId="8933" xr:uid="{00000000-0005-0000-0000-0000CAA00000}"/>
    <cellStyle name="Normal 60 10 2 3 2" xfId="19852" xr:uid="{00000000-0005-0000-0000-0000CBA00000}"/>
    <cellStyle name="Normal 60 10 2 3 2 2" xfId="38165" xr:uid="{00000000-0005-0000-0000-0000CCA00000}"/>
    <cellStyle name="Normal 60 10 2 3 3" xfId="38164" xr:uid="{00000000-0005-0000-0000-0000CDA00000}"/>
    <cellStyle name="Normal 60 10 2 3 4" xfId="52621" xr:uid="{00000000-0005-0000-0000-0000CEA00000}"/>
    <cellStyle name="Normal 60 10 2 4" xfId="6752" xr:uid="{00000000-0005-0000-0000-0000CFA00000}"/>
    <cellStyle name="Normal 60 10 2 4 2" xfId="17671" xr:uid="{00000000-0005-0000-0000-0000D0A00000}"/>
    <cellStyle name="Normal 60 10 2 4 2 2" xfId="38167" xr:uid="{00000000-0005-0000-0000-0000D1A00000}"/>
    <cellStyle name="Normal 60 10 2 4 3" xfId="38166" xr:uid="{00000000-0005-0000-0000-0000D2A00000}"/>
    <cellStyle name="Normal 60 10 2 4 4" xfId="50440" xr:uid="{00000000-0005-0000-0000-0000D3A00000}"/>
    <cellStyle name="Normal 60 10 2 5" xfId="13309" xr:uid="{00000000-0005-0000-0000-0000D4A00000}"/>
    <cellStyle name="Normal 60 10 2 5 2" xfId="38168" xr:uid="{00000000-0005-0000-0000-0000D5A00000}"/>
    <cellStyle name="Normal 60 10 2 6" xfId="38159" xr:uid="{00000000-0005-0000-0000-0000D6A00000}"/>
    <cellStyle name="Normal 60 10 2 7" xfId="46078" xr:uid="{00000000-0005-0000-0000-0000D7A00000}"/>
    <cellStyle name="Normal 60 10 3" xfId="3480" xr:uid="{00000000-0005-0000-0000-0000D8A00000}"/>
    <cellStyle name="Normal 60 10 3 2" xfId="10023" xr:uid="{00000000-0005-0000-0000-0000D9A00000}"/>
    <cellStyle name="Normal 60 10 3 2 2" xfId="20942" xr:uid="{00000000-0005-0000-0000-0000DAA00000}"/>
    <cellStyle name="Normal 60 10 3 2 2 2" xfId="38171" xr:uid="{00000000-0005-0000-0000-0000DBA00000}"/>
    <cellStyle name="Normal 60 10 3 2 3" xfId="38170" xr:uid="{00000000-0005-0000-0000-0000DCA00000}"/>
    <cellStyle name="Normal 60 10 3 2 4" xfId="53711" xr:uid="{00000000-0005-0000-0000-0000DDA00000}"/>
    <cellStyle name="Normal 60 10 3 3" xfId="14399" xr:uid="{00000000-0005-0000-0000-0000DEA00000}"/>
    <cellStyle name="Normal 60 10 3 3 2" xfId="38172" xr:uid="{00000000-0005-0000-0000-0000DFA00000}"/>
    <cellStyle name="Normal 60 10 3 4" xfId="38169" xr:uid="{00000000-0005-0000-0000-0000E0A00000}"/>
    <cellStyle name="Normal 60 10 3 5" xfId="47168" xr:uid="{00000000-0005-0000-0000-0000E1A00000}"/>
    <cellStyle name="Normal 60 10 4" xfId="7842" xr:uid="{00000000-0005-0000-0000-0000E2A00000}"/>
    <cellStyle name="Normal 60 10 4 2" xfId="18761" xr:uid="{00000000-0005-0000-0000-0000E3A00000}"/>
    <cellStyle name="Normal 60 10 4 2 2" xfId="38174" xr:uid="{00000000-0005-0000-0000-0000E4A00000}"/>
    <cellStyle name="Normal 60 10 4 3" xfId="38173" xr:uid="{00000000-0005-0000-0000-0000E5A00000}"/>
    <cellStyle name="Normal 60 10 4 4" xfId="51530" xr:uid="{00000000-0005-0000-0000-0000E6A00000}"/>
    <cellStyle name="Normal 60 10 5" xfId="5661" xr:uid="{00000000-0005-0000-0000-0000E7A00000}"/>
    <cellStyle name="Normal 60 10 5 2" xfId="16580" xr:uid="{00000000-0005-0000-0000-0000E8A00000}"/>
    <cellStyle name="Normal 60 10 5 2 2" xfId="38176" xr:uid="{00000000-0005-0000-0000-0000E9A00000}"/>
    <cellStyle name="Normal 60 10 5 3" xfId="38175" xr:uid="{00000000-0005-0000-0000-0000EAA00000}"/>
    <cellStyle name="Normal 60 10 5 4" xfId="49349" xr:uid="{00000000-0005-0000-0000-0000EBA00000}"/>
    <cellStyle name="Normal 60 10 6" xfId="12218" xr:uid="{00000000-0005-0000-0000-0000ECA00000}"/>
    <cellStyle name="Normal 60 10 6 2" xfId="38177" xr:uid="{00000000-0005-0000-0000-0000EDA00000}"/>
    <cellStyle name="Normal 60 10 7" xfId="38158" xr:uid="{00000000-0005-0000-0000-0000EEA00000}"/>
    <cellStyle name="Normal 60 10 8" xfId="44987" xr:uid="{00000000-0005-0000-0000-0000EFA00000}"/>
    <cellStyle name="Normal 60 11" xfId="1411" xr:uid="{00000000-0005-0000-0000-0000F0A00000}"/>
    <cellStyle name="Normal 60 11 2" xfId="3594" xr:uid="{00000000-0005-0000-0000-0000F1A00000}"/>
    <cellStyle name="Normal 60 11 2 2" xfId="10137" xr:uid="{00000000-0005-0000-0000-0000F2A00000}"/>
    <cellStyle name="Normal 60 11 2 2 2" xfId="21056" xr:uid="{00000000-0005-0000-0000-0000F3A00000}"/>
    <cellStyle name="Normal 60 11 2 2 2 2" xfId="38181" xr:uid="{00000000-0005-0000-0000-0000F4A00000}"/>
    <cellStyle name="Normal 60 11 2 2 3" xfId="38180" xr:uid="{00000000-0005-0000-0000-0000F5A00000}"/>
    <cellStyle name="Normal 60 11 2 2 4" xfId="53825" xr:uid="{00000000-0005-0000-0000-0000F6A00000}"/>
    <cellStyle name="Normal 60 11 2 3" xfId="14513" xr:uid="{00000000-0005-0000-0000-0000F7A00000}"/>
    <cellStyle name="Normal 60 11 2 3 2" xfId="38182" xr:uid="{00000000-0005-0000-0000-0000F8A00000}"/>
    <cellStyle name="Normal 60 11 2 4" xfId="38179" xr:uid="{00000000-0005-0000-0000-0000F9A00000}"/>
    <cellStyle name="Normal 60 11 2 5" xfId="47282" xr:uid="{00000000-0005-0000-0000-0000FAA00000}"/>
    <cellStyle name="Normal 60 11 3" xfId="7956" xr:uid="{00000000-0005-0000-0000-0000FBA00000}"/>
    <cellStyle name="Normal 60 11 3 2" xfId="18875" xr:uid="{00000000-0005-0000-0000-0000FCA00000}"/>
    <cellStyle name="Normal 60 11 3 2 2" xfId="38184" xr:uid="{00000000-0005-0000-0000-0000FDA00000}"/>
    <cellStyle name="Normal 60 11 3 3" xfId="38183" xr:uid="{00000000-0005-0000-0000-0000FEA00000}"/>
    <cellStyle name="Normal 60 11 3 4" xfId="51644" xr:uid="{00000000-0005-0000-0000-0000FFA00000}"/>
    <cellStyle name="Normal 60 11 4" xfId="5775" xr:uid="{00000000-0005-0000-0000-000000A10000}"/>
    <cellStyle name="Normal 60 11 4 2" xfId="16694" xr:uid="{00000000-0005-0000-0000-000001A10000}"/>
    <cellStyle name="Normal 60 11 4 2 2" xfId="38186" xr:uid="{00000000-0005-0000-0000-000002A10000}"/>
    <cellStyle name="Normal 60 11 4 3" xfId="38185" xr:uid="{00000000-0005-0000-0000-000003A10000}"/>
    <cellStyle name="Normal 60 11 4 4" xfId="49463" xr:uid="{00000000-0005-0000-0000-000004A10000}"/>
    <cellStyle name="Normal 60 11 5" xfId="12332" xr:uid="{00000000-0005-0000-0000-000005A10000}"/>
    <cellStyle name="Normal 60 11 5 2" xfId="38187" xr:uid="{00000000-0005-0000-0000-000006A10000}"/>
    <cellStyle name="Normal 60 11 6" xfId="38178" xr:uid="{00000000-0005-0000-0000-000007A10000}"/>
    <cellStyle name="Normal 60 11 7" xfId="45101" xr:uid="{00000000-0005-0000-0000-000008A10000}"/>
    <cellStyle name="Normal 60 12" xfId="2491" xr:uid="{00000000-0005-0000-0000-000009A10000}"/>
    <cellStyle name="Normal 60 12 2" xfId="9034" xr:uid="{00000000-0005-0000-0000-00000AA10000}"/>
    <cellStyle name="Normal 60 12 2 2" xfId="19953" xr:uid="{00000000-0005-0000-0000-00000BA10000}"/>
    <cellStyle name="Normal 60 12 2 2 2" xfId="38190" xr:uid="{00000000-0005-0000-0000-00000CA10000}"/>
    <cellStyle name="Normal 60 12 2 3" xfId="38189" xr:uid="{00000000-0005-0000-0000-00000DA10000}"/>
    <cellStyle name="Normal 60 12 2 4" xfId="52722" xr:uid="{00000000-0005-0000-0000-00000EA10000}"/>
    <cellStyle name="Normal 60 12 3" xfId="13410" xr:uid="{00000000-0005-0000-0000-00000FA10000}"/>
    <cellStyle name="Normal 60 12 3 2" xfId="38191" xr:uid="{00000000-0005-0000-0000-000010A10000}"/>
    <cellStyle name="Normal 60 12 4" xfId="38188" xr:uid="{00000000-0005-0000-0000-000011A10000}"/>
    <cellStyle name="Normal 60 12 5" xfId="46179" xr:uid="{00000000-0005-0000-0000-000012A10000}"/>
    <cellStyle name="Normal 60 13" xfId="6853" xr:uid="{00000000-0005-0000-0000-000013A10000}"/>
    <cellStyle name="Normal 60 13 2" xfId="17772" xr:uid="{00000000-0005-0000-0000-000014A10000}"/>
    <cellStyle name="Normal 60 13 2 2" xfId="38193" xr:uid="{00000000-0005-0000-0000-000015A10000}"/>
    <cellStyle name="Normal 60 13 3" xfId="38192" xr:uid="{00000000-0005-0000-0000-000016A10000}"/>
    <cellStyle name="Normal 60 13 4" xfId="50541" xr:uid="{00000000-0005-0000-0000-000017A10000}"/>
    <cellStyle name="Normal 60 14" xfId="4672" xr:uid="{00000000-0005-0000-0000-000018A10000}"/>
    <cellStyle name="Normal 60 14 2" xfId="15591" xr:uid="{00000000-0005-0000-0000-000019A10000}"/>
    <cellStyle name="Normal 60 14 2 2" xfId="38195" xr:uid="{00000000-0005-0000-0000-00001AA10000}"/>
    <cellStyle name="Normal 60 14 3" xfId="38194" xr:uid="{00000000-0005-0000-0000-00001BA10000}"/>
    <cellStyle name="Normal 60 14 4" xfId="48360" xr:uid="{00000000-0005-0000-0000-00001CA10000}"/>
    <cellStyle name="Normal 60 15" xfId="11241" xr:uid="{00000000-0005-0000-0000-00001DA10000}"/>
    <cellStyle name="Normal 60 15 2" xfId="38196" xr:uid="{00000000-0005-0000-0000-00001EA10000}"/>
    <cellStyle name="Normal 60 16" xfId="38157" xr:uid="{00000000-0005-0000-0000-00001FA10000}"/>
    <cellStyle name="Normal 60 17" xfId="43998" xr:uid="{00000000-0005-0000-0000-000020A10000}"/>
    <cellStyle name="Normal 60 2" xfId="368" xr:uid="{00000000-0005-0000-0000-000021A10000}"/>
    <cellStyle name="Normal 60 2 2" xfId="609" xr:uid="{00000000-0005-0000-0000-000022A10000}"/>
    <cellStyle name="Normal 60 2 2 2" xfId="1708" xr:uid="{00000000-0005-0000-0000-000023A10000}"/>
    <cellStyle name="Normal 60 2 2 2 2" xfId="3891" xr:uid="{00000000-0005-0000-0000-000024A10000}"/>
    <cellStyle name="Normal 60 2 2 2 2 2" xfId="10434" xr:uid="{00000000-0005-0000-0000-000025A10000}"/>
    <cellStyle name="Normal 60 2 2 2 2 2 2" xfId="21353" xr:uid="{00000000-0005-0000-0000-000026A10000}"/>
    <cellStyle name="Normal 60 2 2 2 2 2 2 2" xfId="38202" xr:uid="{00000000-0005-0000-0000-000027A10000}"/>
    <cellStyle name="Normal 60 2 2 2 2 2 3" xfId="38201" xr:uid="{00000000-0005-0000-0000-000028A10000}"/>
    <cellStyle name="Normal 60 2 2 2 2 2 4" xfId="54122" xr:uid="{00000000-0005-0000-0000-000029A10000}"/>
    <cellStyle name="Normal 60 2 2 2 2 3" xfId="14810" xr:uid="{00000000-0005-0000-0000-00002AA10000}"/>
    <cellStyle name="Normal 60 2 2 2 2 3 2" xfId="38203" xr:uid="{00000000-0005-0000-0000-00002BA10000}"/>
    <cellStyle name="Normal 60 2 2 2 2 4" xfId="38200" xr:uid="{00000000-0005-0000-0000-00002CA10000}"/>
    <cellStyle name="Normal 60 2 2 2 2 5" xfId="47579" xr:uid="{00000000-0005-0000-0000-00002DA10000}"/>
    <cellStyle name="Normal 60 2 2 2 3" xfId="8253" xr:uid="{00000000-0005-0000-0000-00002EA10000}"/>
    <cellStyle name="Normal 60 2 2 2 3 2" xfId="19172" xr:uid="{00000000-0005-0000-0000-00002FA10000}"/>
    <cellStyle name="Normal 60 2 2 2 3 2 2" xfId="38205" xr:uid="{00000000-0005-0000-0000-000030A10000}"/>
    <cellStyle name="Normal 60 2 2 2 3 3" xfId="38204" xr:uid="{00000000-0005-0000-0000-000031A10000}"/>
    <cellStyle name="Normal 60 2 2 2 3 4" xfId="51941" xr:uid="{00000000-0005-0000-0000-000032A10000}"/>
    <cellStyle name="Normal 60 2 2 2 4" xfId="6072" xr:uid="{00000000-0005-0000-0000-000033A10000}"/>
    <cellStyle name="Normal 60 2 2 2 4 2" xfId="16991" xr:uid="{00000000-0005-0000-0000-000034A10000}"/>
    <cellStyle name="Normal 60 2 2 2 4 2 2" xfId="38207" xr:uid="{00000000-0005-0000-0000-000035A10000}"/>
    <cellStyle name="Normal 60 2 2 2 4 3" xfId="38206" xr:uid="{00000000-0005-0000-0000-000036A10000}"/>
    <cellStyle name="Normal 60 2 2 2 4 4" xfId="49760" xr:uid="{00000000-0005-0000-0000-000037A10000}"/>
    <cellStyle name="Normal 60 2 2 2 5" xfId="12629" xr:uid="{00000000-0005-0000-0000-000038A10000}"/>
    <cellStyle name="Normal 60 2 2 2 5 2" xfId="38208" xr:uid="{00000000-0005-0000-0000-000039A10000}"/>
    <cellStyle name="Normal 60 2 2 2 6" xfId="38199" xr:uid="{00000000-0005-0000-0000-00003AA10000}"/>
    <cellStyle name="Normal 60 2 2 2 7" xfId="45398" xr:uid="{00000000-0005-0000-0000-00003BA10000}"/>
    <cellStyle name="Normal 60 2 2 3" xfId="2800" xr:uid="{00000000-0005-0000-0000-00003CA10000}"/>
    <cellStyle name="Normal 60 2 2 3 2" xfId="9343" xr:uid="{00000000-0005-0000-0000-00003DA10000}"/>
    <cellStyle name="Normal 60 2 2 3 2 2" xfId="20262" xr:uid="{00000000-0005-0000-0000-00003EA10000}"/>
    <cellStyle name="Normal 60 2 2 3 2 2 2" xfId="38211" xr:uid="{00000000-0005-0000-0000-00003FA10000}"/>
    <cellStyle name="Normal 60 2 2 3 2 3" xfId="38210" xr:uid="{00000000-0005-0000-0000-000040A10000}"/>
    <cellStyle name="Normal 60 2 2 3 2 4" xfId="53031" xr:uid="{00000000-0005-0000-0000-000041A10000}"/>
    <cellStyle name="Normal 60 2 2 3 3" xfId="13719" xr:uid="{00000000-0005-0000-0000-000042A10000}"/>
    <cellStyle name="Normal 60 2 2 3 3 2" xfId="38212" xr:uid="{00000000-0005-0000-0000-000043A10000}"/>
    <cellStyle name="Normal 60 2 2 3 4" xfId="38209" xr:uid="{00000000-0005-0000-0000-000044A10000}"/>
    <cellStyle name="Normal 60 2 2 3 5" xfId="46488" xr:uid="{00000000-0005-0000-0000-000045A10000}"/>
    <cellStyle name="Normal 60 2 2 4" xfId="7162" xr:uid="{00000000-0005-0000-0000-000046A10000}"/>
    <cellStyle name="Normal 60 2 2 4 2" xfId="18081" xr:uid="{00000000-0005-0000-0000-000047A10000}"/>
    <cellStyle name="Normal 60 2 2 4 2 2" xfId="38214" xr:uid="{00000000-0005-0000-0000-000048A10000}"/>
    <cellStyle name="Normal 60 2 2 4 3" xfId="38213" xr:uid="{00000000-0005-0000-0000-000049A10000}"/>
    <cellStyle name="Normal 60 2 2 4 4" xfId="50850" xr:uid="{00000000-0005-0000-0000-00004AA10000}"/>
    <cellStyle name="Normal 60 2 2 5" xfId="4981" xr:uid="{00000000-0005-0000-0000-00004BA10000}"/>
    <cellStyle name="Normal 60 2 2 5 2" xfId="15900" xr:uid="{00000000-0005-0000-0000-00004CA10000}"/>
    <cellStyle name="Normal 60 2 2 5 2 2" xfId="38216" xr:uid="{00000000-0005-0000-0000-00004DA10000}"/>
    <cellStyle name="Normal 60 2 2 5 3" xfId="38215" xr:uid="{00000000-0005-0000-0000-00004EA10000}"/>
    <cellStyle name="Normal 60 2 2 5 4" xfId="48669" xr:uid="{00000000-0005-0000-0000-00004FA10000}"/>
    <cellStyle name="Normal 60 2 2 6" xfId="11538" xr:uid="{00000000-0005-0000-0000-000050A10000}"/>
    <cellStyle name="Normal 60 2 2 6 2" xfId="38217" xr:uid="{00000000-0005-0000-0000-000051A10000}"/>
    <cellStyle name="Normal 60 2 2 7" xfId="38198" xr:uid="{00000000-0005-0000-0000-000052A10000}"/>
    <cellStyle name="Normal 60 2 2 8" xfId="44307" xr:uid="{00000000-0005-0000-0000-000053A10000}"/>
    <cellStyle name="Normal 60 2 3" xfId="1510" xr:uid="{00000000-0005-0000-0000-000054A10000}"/>
    <cellStyle name="Normal 60 2 3 2" xfId="3693" xr:uid="{00000000-0005-0000-0000-000055A10000}"/>
    <cellStyle name="Normal 60 2 3 2 2" xfId="10236" xr:uid="{00000000-0005-0000-0000-000056A10000}"/>
    <cellStyle name="Normal 60 2 3 2 2 2" xfId="21155" xr:uid="{00000000-0005-0000-0000-000057A10000}"/>
    <cellStyle name="Normal 60 2 3 2 2 2 2" xfId="38221" xr:uid="{00000000-0005-0000-0000-000058A10000}"/>
    <cellStyle name="Normal 60 2 3 2 2 3" xfId="38220" xr:uid="{00000000-0005-0000-0000-000059A10000}"/>
    <cellStyle name="Normal 60 2 3 2 2 4" xfId="53924" xr:uid="{00000000-0005-0000-0000-00005AA10000}"/>
    <cellStyle name="Normal 60 2 3 2 3" xfId="14612" xr:uid="{00000000-0005-0000-0000-00005BA10000}"/>
    <cellStyle name="Normal 60 2 3 2 3 2" xfId="38222" xr:uid="{00000000-0005-0000-0000-00005CA10000}"/>
    <cellStyle name="Normal 60 2 3 2 4" xfId="38219" xr:uid="{00000000-0005-0000-0000-00005DA10000}"/>
    <cellStyle name="Normal 60 2 3 2 5" xfId="47381" xr:uid="{00000000-0005-0000-0000-00005EA10000}"/>
    <cellStyle name="Normal 60 2 3 3" xfId="8055" xr:uid="{00000000-0005-0000-0000-00005FA10000}"/>
    <cellStyle name="Normal 60 2 3 3 2" xfId="18974" xr:uid="{00000000-0005-0000-0000-000060A10000}"/>
    <cellStyle name="Normal 60 2 3 3 2 2" xfId="38224" xr:uid="{00000000-0005-0000-0000-000061A10000}"/>
    <cellStyle name="Normal 60 2 3 3 3" xfId="38223" xr:uid="{00000000-0005-0000-0000-000062A10000}"/>
    <cellStyle name="Normal 60 2 3 3 4" xfId="51743" xr:uid="{00000000-0005-0000-0000-000063A10000}"/>
    <cellStyle name="Normal 60 2 3 4" xfId="5874" xr:uid="{00000000-0005-0000-0000-000064A10000}"/>
    <cellStyle name="Normal 60 2 3 4 2" xfId="16793" xr:uid="{00000000-0005-0000-0000-000065A10000}"/>
    <cellStyle name="Normal 60 2 3 4 2 2" xfId="38226" xr:uid="{00000000-0005-0000-0000-000066A10000}"/>
    <cellStyle name="Normal 60 2 3 4 3" xfId="38225" xr:uid="{00000000-0005-0000-0000-000067A10000}"/>
    <cellStyle name="Normal 60 2 3 4 4" xfId="49562" xr:uid="{00000000-0005-0000-0000-000068A10000}"/>
    <cellStyle name="Normal 60 2 3 5" xfId="12431" xr:uid="{00000000-0005-0000-0000-000069A10000}"/>
    <cellStyle name="Normal 60 2 3 5 2" xfId="38227" xr:uid="{00000000-0005-0000-0000-00006AA10000}"/>
    <cellStyle name="Normal 60 2 3 6" xfId="38218" xr:uid="{00000000-0005-0000-0000-00006BA10000}"/>
    <cellStyle name="Normal 60 2 3 7" xfId="45200" xr:uid="{00000000-0005-0000-0000-00006CA10000}"/>
    <cellStyle name="Normal 60 2 4" xfId="2602" xr:uid="{00000000-0005-0000-0000-00006DA10000}"/>
    <cellStyle name="Normal 60 2 4 2" xfId="9145" xr:uid="{00000000-0005-0000-0000-00006EA10000}"/>
    <cellStyle name="Normal 60 2 4 2 2" xfId="20064" xr:uid="{00000000-0005-0000-0000-00006FA10000}"/>
    <cellStyle name="Normal 60 2 4 2 2 2" xfId="38230" xr:uid="{00000000-0005-0000-0000-000070A10000}"/>
    <cellStyle name="Normal 60 2 4 2 3" xfId="38229" xr:uid="{00000000-0005-0000-0000-000071A10000}"/>
    <cellStyle name="Normal 60 2 4 2 4" xfId="52833" xr:uid="{00000000-0005-0000-0000-000072A10000}"/>
    <cellStyle name="Normal 60 2 4 3" xfId="13521" xr:uid="{00000000-0005-0000-0000-000073A10000}"/>
    <cellStyle name="Normal 60 2 4 3 2" xfId="38231" xr:uid="{00000000-0005-0000-0000-000074A10000}"/>
    <cellStyle name="Normal 60 2 4 4" xfId="38228" xr:uid="{00000000-0005-0000-0000-000075A10000}"/>
    <cellStyle name="Normal 60 2 4 5" xfId="46290" xr:uid="{00000000-0005-0000-0000-000076A10000}"/>
    <cellStyle name="Normal 60 2 5" xfId="6964" xr:uid="{00000000-0005-0000-0000-000077A10000}"/>
    <cellStyle name="Normal 60 2 5 2" xfId="17883" xr:uid="{00000000-0005-0000-0000-000078A10000}"/>
    <cellStyle name="Normal 60 2 5 2 2" xfId="38233" xr:uid="{00000000-0005-0000-0000-000079A10000}"/>
    <cellStyle name="Normal 60 2 5 3" xfId="38232" xr:uid="{00000000-0005-0000-0000-00007AA10000}"/>
    <cellStyle name="Normal 60 2 5 4" xfId="50652" xr:uid="{00000000-0005-0000-0000-00007BA10000}"/>
    <cellStyle name="Normal 60 2 6" xfId="4783" xr:uid="{00000000-0005-0000-0000-00007CA10000}"/>
    <cellStyle name="Normal 60 2 6 2" xfId="15702" xr:uid="{00000000-0005-0000-0000-00007DA10000}"/>
    <cellStyle name="Normal 60 2 6 2 2" xfId="38235" xr:uid="{00000000-0005-0000-0000-00007EA10000}"/>
    <cellStyle name="Normal 60 2 6 3" xfId="38234" xr:uid="{00000000-0005-0000-0000-00007FA10000}"/>
    <cellStyle name="Normal 60 2 6 4" xfId="48471" xr:uid="{00000000-0005-0000-0000-000080A10000}"/>
    <cellStyle name="Normal 60 2 7" xfId="11340" xr:uid="{00000000-0005-0000-0000-000081A10000}"/>
    <cellStyle name="Normal 60 2 7 2" xfId="38236" xr:uid="{00000000-0005-0000-0000-000082A10000}"/>
    <cellStyle name="Normal 60 2 8" xfId="38197" xr:uid="{00000000-0005-0000-0000-000083A10000}"/>
    <cellStyle name="Normal 60 2 9" xfId="44109" xr:uid="{00000000-0005-0000-0000-000084A10000}"/>
    <cellStyle name="Normal 60 3" xfId="509" xr:uid="{00000000-0005-0000-0000-000085A10000}"/>
    <cellStyle name="Normal 60 3 2" xfId="1609" xr:uid="{00000000-0005-0000-0000-000086A10000}"/>
    <cellStyle name="Normal 60 3 2 2" xfId="3792" xr:uid="{00000000-0005-0000-0000-000087A10000}"/>
    <cellStyle name="Normal 60 3 2 2 2" xfId="10335" xr:uid="{00000000-0005-0000-0000-000088A10000}"/>
    <cellStyle name="Normal 60 3 2 2 2 2" xfId="21254" xr:uid="{00000000-0005-0000-0000-000089A10000}"/>
    <cellStyle name="Normal 60 3 2 2 2 2 2" xfId="38241" xr:uid="{00000000-0005-0000-0000-00008AA10000}"/>
    <cellStyle name="Normal 60 3 2 2 2 3" xfId="38240" xr:uid="{00000000-0005-0000-0000-00008BA10000}"/>
    <cellStyle name="Normal 60 3 2 2 2 4" xfId="54023" xr:uid="{00000000-0005-0000-0000-00008CA10000}"/>
    <cellStyle name="Normal 60 3 2 2 3" xfId="14711" xr:uid="{00000000-0005-0000-0000-00008DA10000}"/>
    <cellStyle name="Normal 60 3 2 2 3 2" xfId="38242" xr:uid="{00000000-0005-0000-0000-00008EA10000}"/>
    <cellStyle name="Normal 60 3 2 2 4" xfId="38239" xr:uid="{00000000-0005-0000-0000-00008FA10000}"/>
    <cellStyle name="Normal 60 3 2 2 5" xfId="47480" xr:uid="{00000000-0005-0000-0000-000090A10000}"/>
    <cellStyle name="Normal 60 3 2 3" xfId="8154" xr:uid="{00000000-0005-0000-0000-000091A10000}"/>
    <cellStyle name="Normal 60 3 2 3 2" xfId="19073" xr:uid="{00000000-0005-0000-0000-000092A10000}"/>
    <cellStyle name="Normal 60 3 2 3 2 2" xfId="38244" xr:uid="{00000000-0005-0000-0000-000093A10000}"/>
    <cellStyle name="Normal 60 3 2 3 3" xfId="38243" xr:uid="{00000000-0005-0000-0000-000094A10000}"/>
    <cellStyle name="Normal 60 3 2 3 4" xfId="51842" xr:uid="{00000000-0005-0000-0000-000095A10000}"/>
    <cellStyle name="Normal 60 3 2 4" xfId="5973" xr:uid="{00000000-0005-0000-0000-000096A10000}"/>
    <cellStyle name="Normal 60 3 2 4 2" xfId="16892" xr:uid="{00000000-0005-0000-0000-000097A10000}"/>
    <cellStyle name="Normal 60 3 2 4 2 2" xfId="38246" xr:uid="{00000000-0005-0000-0000-000098A10000}"/>
    <cellStyle name="Normal 60 3 2 4 3" xfId="38245" xr:uid="{00000000-0005-0000-0000-000099A10000}"/>
    <cellStyle name="Normal 60 3 2 4 4" xfId="49661" xr:uid="{00000000-0005-0000-0000-00009AA10000}"/>
    <cellStyle name="Normal 60 3 2 5" xfId="12530" xr:uid="{00000000-0005-0000-0000-00009BA10000}"/>
    <cellStyle name="Normal 60 3 2 5 2" xfId="38247" xr:uid="{00000000-0005-0000-0000-00009CA10000}"/>
    <cellStyle name="Normal 60 3 2 6" xfId="38238" xr:uid="{00000000-0005-0000-0000-00009DA10000}"/>
    <cellStyle name="Normal 60 3 2 7" xfId="45299" xr:uid="{00000000-0005-0000-0000-00009EA10000}"/>
    <cellStyle name="Normal 60 3 3" xfId="2701" xr:uid="{00000000-0005-0000-0000-00009FA10000}"/>
    <cellStyle name="Normal 60 3 3 2" xfId="9244" xr:uid="{00000000-0005-0000-0000-0000A0A10000}"/>
    <cellStyle name="Normal 60 3 3 2 2" xfId="20163" xr:uid="{00000000-0005-0000-0000-0000A1A10000}"/>
    <cellStyle name="Normal 60 3 3 2 2 2" xfId="38250" xr:uid="{00000000-0005-0000-0000-0000A2A10000}"/>
    <cellStyle name="Normal 60 3 3 2 3" xfId="38249" xr:uid="{00000000-0005-0000-0000-0000A3A10000}"/>
    <cellStyle name="Normal 60 3 3 2 4" xfId="52932" xr:uid="{00000000-0005-0000-0000-0000A4A10000}"/>
    <cellStyle name="Normal 60 3 3 3" xfId="13620" xr:uid="{00000000-0005-0000-0000-0000A5A10000}"/>
    <cellStyle name="Normal 60 3 3 3 2" xfId="38251" xr:uid="{00000000-0005-0000-0000-0000A6A10000}"/>
    <cellStyle name="Normal 60 3 3 4" xfId="38248" xr:uid="{00000000-0005-0000-0000-0000A7A10000}"/>
    <cellStyle name="Normal 60 3 3 5" xfId="46389" xr:uid="{00000000-0005-0000-0000-0000A8A10000}"/>
    <cellStyle name="Normal 60 3 4" xfId="7063" xr:uid="{00000000-0005-0000-0000-0000A9A10000}"/>
    <cellStyle name="Normal 60 3 4 2" xfId="17982" xr:uid="{00000000-0005-0000-0000-0000AAA10000}"/>
    <cellStyle name="Normal 60 3 4 2 2" xfId="38253" xr:uid="{00000000-0005-0000-0000-0000ABA10000}"/>
    <cellStyle name="Normal 60 3 4 3" xfId="38252" xr:uid="{00000000-0005-0000-0000-0000ACA10000}"/>
    <cellStyle name="Normal 60 3 4 4" xfId="50751" xr:uid="{00000000-0005-0000-0000-0000ADA10000}"/>
    <cellStyle name="Normal 60 3 5" xfId="4882" xr:uid="{00000000-0005-0000-0000-0000AEA10000}"/>
    <cellStyle name="Normal 60 3 5 2" xfId="15801" xr:uid="{00000000-0005-0000-0000-0000AFA10000}"/>
    <cellStyle name="Normal 60 3 5 2 2" xfId="38255" xr:uid="{00000000-0005-0000-0000-0000B0A10000}"/>
    <cellStyle name="Normal 60 3 5 3" xfId="38254" xr:uid="{00000000-0005-0000-0000-0000B1A10000}"/>
    <cellStyle name="Normal 60 3 5 4" xfId="48570" xr:uid="{00000000-0005-0000-0000-0000B2A10000}"/>
    <cellStyle name="Normal 60 3 6" xfId="11439" xr:uid="{00000000-0005-0000-0000-0000B3A10000}"/>
    <cellStyle name="Normal 60 3 6 2" xfId="38256" xr:uid="{00000000-0005-0000-0000-0000B4A10000}"/>
    <cellStyle name="Normal 60 3 7" xfId="38237" xr:uid="{00000000-0005-0000-0000-0000B5A10000}"/>
    <cellStyle name="Normal 60 3 8" xfId="44208" xr:uid="{00000000-0005-0000-0000-0000B6A10000}"/>
    <cellStyle name="Normal 60 4" xfId="696" xr:uid="{00000000-0005-0000-0000-0000B7A10000}"/>
    <cellStyle name="Normal 60 4 2" xfId="1795" xr:uid="{00000000-0005-0000-0000-0000B8A10000}"/>
    <cellStyle name="Normal 60 4 2 2" xfId="3978" xr:uid="{00000000-0005-0000-0000-0000B9A10000}"/>
    <cellStyle name="Normal 60 4 2 2 2" xfId="10521" xr:uid="{00000000-0005-0000-0000-0000BAA10000}"/>
    <cellStyle name="Normal 60 4 2 2 2 2" xfId="21440" xr:uid="{00000000-0005-0000-0000-0000BBA10000}"/>
    <cellStyle name="Normal 60 4 2 2 2 2 2" xfId="38261" xr:uid="{00000000-0005-0000-0000-0000BCA10000}"/>
    <cellStyle name="Normal 60 4 2 2 2 3" xfId="38260" xr:uid="{00000000-0005-0000-0000-0000BDA10000}"/>
    <cellStyle name="Normal 60 4 2 2 2 4" xfId="54209" xr:uid="{00000000-0005-0000-0000-0000BEA10000}"/>
    <cellStyle name="Normal 60 4 2 2 3" xfId="14897" xr:uid="{00000000-0005-0000-0000-0000BFA10000}"/>
    <cellStyle name="Normal 60 4 2 2 3 2" xfId="38262" xr:uid="{00000000-0005-0000-0000-0000C0A10000}"/>
    <cellStyle name="Normal 60 4 2 2 4" xfId="38259" xr:uid="{00000000-0005-0000-0000-0000C1A10000}"/>
    <cellStyle name="Normal 60 4 2 2 5" xfId="47666" xr:uid="{00000000-0005-0000-0000-0000C2A10000}"/>
    <cellStyle name="Normal 60 4 2 3" xfId="8340" xr:uid="{00000000-0005-0000-0000-0000C3A10000}"/>
    <cellStyle name="Normal 60 4 2 3 2" xfId="19259" xr:uid="{00000000-0005-0000-0000-0000C4A10000}"/>
    <cellStyle name="Normal 60 4 2 3 2 2" xfId="38264" xr:uid="{00000000-0005-0000-0000-0000C5A10000}"/>
    <cellStyle name="Normal 60 4 2 3 3" xfId="38263" xr:uid="{00000000-0005-0000-0000-0000C6A10000}"/>
    <cellStyle name="Normal 60 4 2 3 4" xfId="52028" xr:uid="{00000000-0005-0000-0000-0000C7A10000}"/>
    <cellStyle name="Normal 60 4 2 4" xfId="6159" xr:uid="{00000000-0005-0000-0000-0000C8A10000}"/>
    <cellStyle name="Normal 60 4 2 4 2" xfId="17078" xr:uid="{00000000-0005-0000-0000-0000C9A10000}"/>
    <cellStyle name="Normal 60 4 2 4 2 2" xfId="38266" xr:uid="{00000000-0005-0000-0000-0000CAA10000}"/>
    <cellStyle name="Normal 60 4 2 4 3" xfId="38265" xr:uid="{00000000-0005-0000-0000-0000CBA10000}"/>
    <cellStyle name="Normal 60 4 2 4 4" xfId="49847" xr:uid="{00000000-0005-0000-0000-0000CCA10000}"/>
    <cellStyle name="Normal 60 4 2 5" xfId="12716" xr:uid="{00000000-0005-0000-0000-0000CDA10000}"/>
    <cellStyle name="Normal 60 4 2 5 2" xfId="38267" xr:uid="{00000000-0005-0000-0000-0000CEA10000}"/>
    <cellStyle name="Normal 60 4 2 6" xfId="38258" xr:uid="{00000000-0005-0000-0000-0000CFA10000}"/>
    <cellStyle name="Normal 60 4 2 7" xfId="45485" xr:uid="{00000000-0005-0000-0000-0000D0A10000}"/>
    <cellStyle name="Normal 60 4 3" xfId="2887" xr:uid="{00000000-0005-0000-0000-0000D1A10000}"/>
    <cellStyle name="Normal 60 4 3 2" xfId="9430" xr:uid="{00000000-0005-0000-0000-0000D2A10000}"/>
    <cellStyle name="Normal 60 4 3 2 2" xfId="20349" xr:uid="{00000000-0005-0000-0000-0000D3A10000}"/>
    <cellStyle name="Normal 60 4 3 2 2 2" xfId="38270" xr:uid="{00000000-0005-0000-0000-0000D4A10000}"/>
    <cellStyle name="Normal 60 4 3 2 3" xfId="38269" xr:uid="{00000000-0005-0000-0000-0000D5A10000}"/>
    <cellStyle name="Normal 60 4 3 2 4" xfId="53118" xr:uid="{00000000-0005-0000-0000-0000D6A10000}"/>
    <cellStyle name="Normal 60 4 3 3" xfId="13806" xr:uid="{00000000-0005-0000-0000-0000D7A10000}"/>
    <cellStyle name="Normal 60 4 3 3 2" xfId="38271" xr:uid="{00000000-0005-0000-0000-0000D8A10000}"/>
    <cellStyle name="Normal 60 4 3 4" xfId="38268" xr:uid="{00000000-0005-0000-0000-0000D9A10000}"/>
    <cellStyle name="Normal 60 4 3 5" xfId="46575" xr:uid="{00000000-0005-0000-0000-0000DAA10000}"/>
    <cellStyle name="Normal 60 4 4" xfId="7249" xr:uid="{00000000-0005-0000-0000-0000DBA10000}"/>
    <cellStyle name="Normal 60 4 4 2" xfId="18168" xr:uid="{00000000-0005-0000-0000-0000DCA10000}"/>
    <cellStyle name="Normal 60 4 4 2 2" xfId="38273" xr:uid="{00000000-0005-0000-0000-0000DDA10000}"/>
    <cellStyle name="Normal 60 4 4 3" xfId="38272" xr:uid="{00000000-0005-0000-0000-0000DEA10000}"/>
    <cellStyle name="Normal 60 4 4 4" xfId="50937" xr:uid="{00000000-0005-0000-0000-0000DFA10000}"/>
    <cellStyle name="Normal 60 4 5" xfId="5068" xr:uid="{00000000-0005-0000-0000-0000E0A10000}"/>
    <cellStyle name="Normal 60 4 5 2" xfId="15987" xr:uid="{00000000-0005-0000-0000-0000E1A10000}"/>
    <cellStyle name="Normal 60 4 5 2 2" xfId="38275" xr:uid="{00000000-0005-0000-0000-0000E2A10000}"/>
    <cellStyle name="Normal 60 4 5 3" xfId="38274" xr:uid="{00000000-0005-0000-0000-0000E3A10000}"/>
    <cellStyle name="Normal 60 4 5 4" xfId="48756" xr:uid="{00000000-0005-0000-0000-0000E4A10000}"/>
    <cellStyle name="Normal 60 4 6" xfId="11625" xr:uid="{00000000-0005-0000-0000-0000E5A10000}"/>
    <cellStyle name="Normal 60 4 6 2" xfId="38276" xr:uid="{00000000-0005-0000-0000-0000E6A10000}"/>
    <cellStyle name="Normal 60 4 7" xfId="38257" xr:uid="{00000000-0005-0000-0000-0000E7A10000}"/>
    <cellStyle name="Normal 60 4 8" xfId="44394" xr:uid="{00000000-0005-0000-0000-0000E8A10000}"/>
    <cellStyle name="Normal 60 5" xfId="794" xr:uid="{00000000-0005-0000-0000-0000E9A10000}"/>
    <cellStyle name="Normal 60 5 2" xfId="1893" xr:uid="{00000000-0005-0000-0000-0000EAA10000}"/>
    <cellStyle name="Normal 60 5 2 2" xfId="4076" xr:uid="{00000000-0005-0000-0000-0000EBA10000}"/>
    <cellStyle name="Normal 60 5 2 2 2" xfId="10619" xr:uid="{00000000-0005-0000-0000-0000ECA10000}"/>
    <cellStyle name="Normal 60 5 2 2 2 2" xfId="21538" xr:uid="{00000000-0005-0000-0000-0000EDA10000}"/>
    <cellStyle name="Normal 60 5 2 2 2 2 2" xfId="38281" xr:uid="{00000000-0005-0000-0000-0000EEA10000}"/>
    <cellStyle name="Normal 60 5 2 2 2 3" xfId="38280" xr:uid="{00000000-0005-0000-0000-0000EFA10000}"/>
    <cellStyle name="Normal 60 5 2 2 2 4" xfId="54307" xr:uid="{00000000-0005-0000-0000-0000F0A10000}"/>
    <cellStyle name="Normal 60 5 2 2 3" xfId="14995" xr:uid="{00000000-0005-0000-0000-0000F1A10000}"/>
    <cellStyle name="Normal 60 5 2 2 3 2" xfId="38282" xr:uid="{00000000-0005-0000-0000-0000F2A10000}"/>
    <cellStyle name="Normal 60 5 2 2 4" xfId="38279" xr:uid="{00000000-0005-0000-0000-0000F3A10000}"/>
    <cellStyle name="Normal 60 5 2 2 5" xfId="47764" xr:uid="{00000000-0005-0000-0000-0000F4A10000}"/>
    <cellStyle name="Normal 60 5 2 3" xfId="8438" xr:uid="{00000000-0005-0000-0000-0000F5A10000}"/>
    <cellStyle name="Normal 60 5 2 3 2" xfId="19357" xr:uid="{00000000-0005-0000-0000-0000F6A10000}"/>
    <cellStyle name="Normal 60 5 2 3 2 2" xfId="38284" xr:uid="{00000000-0005-0000-0000-0000F7A10000}"/>
    <cellStyle name="Normal 60 5 2 3 3" xfId="38283" xr:uid="{00000000-0005-0000-0000-0000F8A10000}"/>
    <cellStyle name="Normal 60 5 2 3 4" xfId="52126" xr:uid="{00000000-0005-0000-0000-0000F9A10000}"/>
    <cellStyle name="Normal 60 5 2 4" xfId="6257" xr:uid="{00000000-0005-0000-0000-0000FAA10000}"/>
    <cellStyle name="Normal 60 5 2 4 2" xfId="17176" xr:uid="{00000000-0005-0000-0000-0000FBA10000}"/>
    <cellStyle name="Normal 60 5 2 4 2 2" xfId="38286" xr:uid="{00000000-0005-0000-0000-0000FCA10000}"/>
    <cellStyle name="Normal 60 5 2 4 3" xfId="38285" xr:uid="{00000000-0005-0000-0000-0000FDA10000}"/>
    <cellStyle name="Normal 60 5 2 4 4" xfId="49945" xr:uid="{00000000-0005-0000-0000-0000FEA10000}"/>
    <cellStyle name="Normal 60 5 2 5" xfId="12814" xr:uid="{00000000-0005-0000-0000-0000FFA10000}"/>
    <cellStyle name="Normal 60 5 2 5 2" xfId="38287" xr:uid="{00000000-0005-0000-0000-000000A20000}"/>
    <cellStyle name="Normal 60 5 2 6" xfId="38278" xr:uid="{00000000-0005-0000-0000-000001A20000}"/>
    <cellStyle name="Normal 60 5 2 7" xfId="45583" xr:uid="{00000000-0005-0000-0000-000002A20000}"/>
    <cellStyle name="Normal 60 5 3" xfId="2985" xr:uid="{00000000-0005-0000-0000-000003A20000}"/>
    <cellStyle name="Normal 60 5 3 2" xfId="9528" xr:uid="{00000000-0005-0000-0000-000004A20000}"/>
    <cellStyle name="Normal 60 5 3 2 2" xfId="20447" xr:uid="{00000000-0005-0000-0000-000005A20000}"/>
    <cellStyle name="Normal 60 5 3 2 2 2" xfId="38290" xr:uid="{00000000-0005-0000-0000-000006A20000}"/>
    <cellStyle name="Normal 60 5 3 2 3" xfId="38289" xr:uid="{00000000-0005-0000-0000-000007A20000}"/>
    <cellStyle name="Normal 60 5 3 2 4" xfId="53216" xr:uid="{00000000-0005-0000-0000-000008A20000}"/>
    <cellStyle name="Normal 60 5 3 3" xfId="13904" xr:uid="{00000000-0005-0000-0000-000009A20000}"/>
    <cellStyle name="Normal 60 5 3 3 2" xfId="38291" xr:uid="{00000000-0005-0000-0000-00000AA20000}"/>
    <cellStyle name="Normal 60 5 3 4" xfId="38288" xr:uid="{00000000-0005-0000-0000-00000BA20000}"/>
    <cellStyle name="Normal 60 5 3 5" xfId="46673" xr:uid="{00000000-0005-0000-0000-00000CA20000}"/>
    <cellStyle name="Normal 60 5 4" xfId="7347" xr:uid="{00000000-0005-0000-0000-00000DA20000}"/>
    <cellStyle name="Normal 60 5 4 2" xfId="18266" xr:uid="{00000000-0005-0000-0000-00000EA20000}"/>
    <cellStyle name="Normal 60 5 4 2 2" xfId="38293" xr:uid="{00000000-0005-0000-0000-00000FA20000}"/>
    <cellStyle name="Normal 60 5 4 3" xfId="38292" xr:uid="{00000000-0005-0000-0000-000010A20000}"/>
    <cellStyle name="Normal 60 5 4 4" xfId="51035" xr:uid="{00000000-0005-0000-0000-000011A20000}"/>
    <cellStyle name="Normal 60 5 5" xfId="5166" xr:uid="{00000000-0005-0000-0000-000012A20000}"/>
    <cellStyle name="Normal 60 5 5 2" xfId="16085" xr:uid="{00000000-0005-0000-0000-000013A20000}"/>
    <cellStyle name="Normal 60 5 5 2 2" xfId="38295" xr:uid="{00000000-0005-0000-0000-000014A20000}"/>
    <cellStyle name="Normal 60 5 5 3" xfId="38294" xr:uid="{00000000-0005-0000-0000-000015A20000}"/>
    <cellStyle name="Normal 60 5 5 4" xfId="48854" xr:uid="{00000000-0005-0000-0000-000016A20000}"/>
    <cellStyle name="Normal 60 5 6" xfId="11723" xr:uid="{00000000-0005-0000-0000-000017A20000}"/>
    <cellStyle name="Normal 60 5 6 2" xfId="38296" xr:uid="{00000000-0005-0000-0000-000018A20000}"/>
    <cellStyle name="Normal 60 5 7" xfId="38277" xr:uid="{00000000-0005-0000-0000-000019A20000}"/>
    <cellStyle name="Normal 60 5 8" xfId="44492" xr:uid="{00000000-0005-0000-0000-00001AA20000}"/>
    <cellStyle name="Normal 60 6" xfId="892" xr:uid="{00000000-0005-0000-0000-00001BA20000}"/>
    <cellStyle name="Normal 60 6 2" xfId="1991" xr:uid="{00000000-0005-0000-0000-00001CA20000}"/>
    <cellStyle name="Normal 60 6 2 2" xfId="4174" xr:uid="{00000000-0005-0000-0000-00001DA20000}"/>
    <cellStyle name="Normal 60 6 2 2 2" xfId="10717" xr:uid="{00000000-0005-0000-0000-00001EA20000}"/>
    <cellStyle name="Normal 60 6 2 2 2 2" xfId="21636" xr:uid="{00000000-0005-0000-0000-00001FA20000}"/>
    <cellStyle name="Normal 60 6 2 2 2 2 2" xfId="38301" xr:uid="{00000000-0005-0000-0000-000020A20000}"/>
    <cellStyle name="Normal 60 6 2 2 2 3" xfId="38300" xr:uid="{00000000-0005-0000-0000-000021A20000}"/>
    <cellStyle name="Normal 60 6 2 2 2 4" xfId="54405" xr:uid="{00000000-0005-0000-0000-000022A20000}"/>
    <cellStyle name="Normal 60 6 2 2 3" xfId="15093" xr:uid="{00000000-0005-0000-0000-000023A20000}"/>
    <cellStyle name="Normal 60 6 2 2 3 2" xfId="38302" xr:uid="{00000000-0005-0000-0000-000024A20000}"/>
    <cellStyle name="Normal 60 6 2 2 4" xfId="38299" xr:uid="{00000000-0005-0000-0000-000025A20000}"/>
    <cellStyle name="Normal 60 6 2 2 5" xfId="47862" xr:uid="{00000000-0005-0000-0000-000026A20000}"/>
    <cellStyle name="Normal 60 6 2 3" xfId="8536" xr:uid="{00000000-0005-0000-0000-000027A20000}"/>
    <cellStyle name="Normal 60 6 2 3 2" xfId="19455" xr:uid="{00000000-0005-0000-0000-000028A20000}"/>
    <cellStyle name="Normal 60 6 2 3 2 2" xfId="38304" xr:uid="{00000000-0005-0000-0000-000029A20000}"/>
    <cellStyle name="Normal 60 6 2 3 3" xfId="38303" xr:uid="{00000000-0005-0000-0000-00002AA20000}"/>
    <cellStyle name="Normal 60 6 2 3 4" xfId="52224" xr:uid="{00000000-0005-0000-0000-00002BA20000}"/>
    <cellStyle name="Normal 60 6 2 4" xfId="6355" xr:uid="{00000000-0005-0000-0000-00002CA20000}"/>
    <cellStyle name="Normal 60 6 2 4 2" xfId="17274" xr:uid="{00000000-0005-0000-0000-00002DA20000}"/>
    <cellStyle name="Normal 60 6 2 4 2 2" xfId="38306" xr:uid="{00000000-0005-0000-0000-00002EA20000}"/>
    <cellStyle name="Normal 60 6 2 4 3" xfId="38305" xr:uid="{00000000-0005-0000-0000-00002FA20000}"/>
    <cellStyle name="Normal 60 6 2 4 4" xfId="50043" xr:uid="{00000000-0005-0000-0000-000030A20000}"/>
    <cellStyle name="Normal 60 6 2 5" xfId="12912" xr:uid="{00000000-0005-0000-0000-000031A20000}"/>
    <cellStyle name="Normal 60 6 2 5 2" xfId="38307" xr:uid="{00000000-0005-0000-0000-000032A20000}"/>
    <cellStyle name="Normal 60 6 2 6" xfId="38298" xr:uid="{00000000-0005-0000-0000-000033A20000}"/>
    <cellStyle name="Normal 60 6 2 7" xfId="45681" xr:uid="{00000000-0005-0000-0000-000034A20000}"/>
    <cellStyle name="Normal 60 6 3" xfId="3083" xr:uid="{00000000-0005-0000-0000-000035A20000}"/>
    <cellStyle name="Normal 60 6 3 2" xfId="9626" xr:uid="{00000000-0005-0000-0000-000036A20000}"/>
    <cellStyle name="Normal 60 6 3 2 2" xfId="20545" xr:uid="{00000000-0005-0000-0000-000037A20000}"/>
    <cellStyle name="Normal 60 6 3 2 2 2" xfId="38310" xr:uid="{00000000-0005-0000-0000-000038A20000}"/>
    <cellStyle name="Normal 60 6 3 2 3" xfId="38309" xr:uid="{00000000-0005-0000-0000-000039A20000}"/>
    <cellStyle name="Normal 60 6 3 2 4" xfId="53314" xr:uid="{00000000-0005-0000-0000-00003AA20000}"/>
    <cellStyle name="Normal 60 6 3 3" xfId="14002" xr:uid="{00000000-0005-0000-0000-00003BA20000}"/>
    <cellStyle name="Normal 60 6 3 3 2" xfId="38311" xr:uid="{00000000-0005-0000-0000-00003CA20000}"/>
    <cellStyle name="Normal 60 6 3 4" xfId="38308" xr:uid="{00000000-0005-0000-0000-00003DA20000}"/>
    <cellStyle name="Normal 60 6 3 5" xfId="46771" xr:uid="{00000000-0005-0000-0000-00003EA20000}"/>
    <cellStyle name="Normal 60 6 4" xfId="7445" xr:uid="{00000000-0005-0000-0000-00003FA20000}"/>
    <cellStyle name="Normal 60 6 4 2" xfId="18364" xr:uid="{00000000-0005-0000-0000-000040A20000}"/>
    <cellStyle name="Normal 60 6 4 2 2" xfId="38313" xr:uid="{00000000-0005-0000-0000-000041A20000}"/>
    <cellStyle name="Normal 60 6 4 3" xfId="38312" xr:uid="{00000000-0005-0000-0000-000042A20000}"/>
    <cellStyle name="Normal 60 6 4 4" xfId="51133" xr:uid="{00000000-0005-0000-0000-000043A20000}"/>
    <cellStyle name="Normal 60 6 5" xfId="5264" xr:uid="{00000000-0005-0000-0000-000044A20000}"/>
    <cellStyle name="Normal 60 6 5 2" xfId="16183" xr:uid="{00000000-0005-0000-0000-000045A20000}"/>
    <cellStyle name="Normal 60 6 5 2 2" xfId="38315" xr:uid="{00000000-0005-0000-0000-000046A20000}"/>
    <cellStyle name="Normal 60 6 5 3" xfId="38314" xr:uid="{00000000-0005-0000-0000-000047A20000}"/>
    <cellStyle name="Normal 60 6 5 4" xfId="48952" xr:uid="{00000000-0005-0000-0000-000048A20000}"/>
    <cellStyle name="Normal 60 6 6" xfId="11821" xr:uid="{00000000-0005-0000-0000-000049A20000}"/>
    <cellStyle name="Normal 60 6 6 2" xfId="38316" xr:uid="{00000000-0005-0000-0000-00004AA20000}"/>
    <cellStyle name="Normal 60 6 7" xfId="38297" xr:uid="{00000000-0005-0000-0000-00004BA20000}"/>
    <cellStyle name="Normal 60 6 8" xfId="44590" xr:uid="{00000000-0005-0000-0000-00004CA20000}"/>
    <cellStyle name="Normal 60 7" xfId="1004" xr:uid="{00000000-0005-0000-0000-00004DA20000}"/>
    <cellStyle name="Normal 60 7 2" xfId="2102" xr:uid="{00000000-0005-0000-0000-00004EA20000}"/>
    <cellStyle name="Normal 60 7 2 2" xfId="4285" xr:uid="{00000000-0005-0000-0000-00004FA20000}"/>
    <cellStyle name="Normal 60 7 2 2 2" xfId="10828" xr:uid="{00000000-0005-0000-0000-000050A20000}"/>
    <cellStyle name="Normal 60 7 2 2 2 2" xfId="21747" xr:uid="{00000000-0005-0000-0000-000051A20000}"/>
    <cellStyle name="Normal 60 7 2 2 2 2 2" xfId="38321" xr:uid="{00000000-0005-0000-0000-000052A20000}"/>
    <cellStyle name="Normal 60 7 2 2 2 3" xfId="38320" xr:uid="{00000000-0005-0000-0000-000053A20000}"/>
    <cellStyle name="Normal 60 7 2 2 2 4" xfId="54516" xr:uid="{00000000-0005-0000-0000-000054A20000}"/>
    <cellStyle name="Normal 60 7 2 2 3" xfId="15204" xr:uid="{00000000-0005-0000-0000-000055A20000}"/>
    <cellStyle name="Normal 60 7 2 2 3 2" xfId="38322" xr:uid="{00000000-0005-0000-0000-000056A20000}"/>
    <cellStyle name="Normal 60 7 2 2 4" xfId="38319" xr:uid="{00000000-0005-0000-0000-000057A20000}"/>
    <cellStyle name="Normal 60 7 2 2 5" xfId="47973" xr:uid="{00000000-0005-0000-0000-000058A20000}"/>
    <cellStyle name="Normal 60 7 2 3" xfId="8647" xr:uid="{00000000-0005-0000-0000-000059A20000}"/>
    <cellStyle name="Normal 60 7 2 3 2" xfId="19566" xr:uid="{00000000-0005-0000-0000-00005AA20000}"/>
    <cellStyle name="Normal 60 7 2 3 2 2" xfId="38324" xr:uid="{00000000-0005-0000-0000-00005BA20000}"/>
    <cellStyle name="Normal 60 7 2 3 3" xfId="38323" xr:uid="{00000000-0005-0000-0000-00005CA20000}"/>
    <cellStyle name="Normal 60 7 2 3 4" xfId="52335" xr:uid="{00000000-0005-0000-0000-00005DA20000}"/>
    <cellStyle name="Normal 60 7 2 4" xfId="6466" xr:uid="{00000000-0005-0000-0000-00005EA20000}"/>
    <cellStyle name="Normal 60 7 2 4 2" xfId="17385" xr:uid="{00000000-0005-0000-0000-00005FA20000}"/>
    <cellStyle name="Normal 60 7 2 4 2 2" xfId="38326" xr:uid="{00000000-0005-0000-0000-000060A20000}"/>
    <cellStyle name="Normal 60 7 2 4 3" xfId="38325" xr:uid="{00000000-0005-0000-0000-000061A20000}"/>
    <cellStyle name="Normal 60 7 2 4 4" xfId="50154" xr:uid="{00000000-0005-0000-0000-000062A20000}"/>
    <cellStyle name="Normal 60 7 2 5" xfId="13023" xr:uid="{00000000-0005-0000-0000-000063A20000}"/>
    <cellStyle name="Normal 60 7 2 5 2" xfId="38327" xr:uid="{00000000-0005-0000-0000-000064A20000}"/>
    <cellStyle name="Normal 60 7 2 6" xfId="38318" xr:uid="{00000000-0005-0000-0000-000065A20000}"/>
    <cellStyle name="Normal 60 7 2 7" xfId="45792" xr:uid="{00000000-0005-0000-0000-000066A20000}"/>
    <cellStyle name="Normal 60 7 3" xfId="3194" xr:uid="{00000000-0005-0000-0000-000067A20000}"/>
    <cellStyle name="Normal 60 7 3 2" xfId="9737" xr:uid="{00000000-0005-0000-0000-000068A20000}"/>
    <cellStyle name="Normal 60 7 3 2 2" xfId="20656" xr:uid="{00000000-0005-0000-0000-000069A20000}"/>
    <cellStyle name="Normal 60 7 3 2 2 2" xfId="38330" xr:uid="{00000000-0005-0000-0000-00006AA20000}"/>
    <cellStyle name="Normal 60 7 3 2 3" xfId="38329" xr:uid="{00000000-0005-0000-0000-00006BA20000}"/>
    <cellStyle name="Normal 60 7 3 2 4" xfId="53425" xr:uid="{00000000-0005-0000-0000-00006CA20000}"/>
    <cellStyle name="Normal 60 7 3 3" xfId="14113" xr:uid="{00000000-0005-0000-0000-00006DA20000}"/>
    <cellStyle name="Normal 60 7 3 3 2" xfId="38331" xr:uid="{00000000-0005-0000-0000-00006EA20000}"/>
    <cellStyle name="Normal 60 7 3 4" xfId="38328" xr:uid="{00000000-0005-0000-0000-00006FA20000}"/>
    <cellStyle name="Normal 60 7 3 5" xfId="46882" xr:uid="{00000000-0005-0000-0000-000070A20000}"/>
    <cellStyle name="Normal 60 7 4" xfId="7556" xr:uid="{00000000-0005-0000-0000-000071A20000}"/>
    <cellStyle name="Normal 60 7 4 2" xfId="18475" xr:uid="{00000000-0005-0000-0000-000072A20000}"/>
    <cellStyle name="Normal 60 7 4 2 2" xfId="38333" xr:uid="{00000000-0005-0000-0000-000073A20000}"/>
    <cellStyle name="Normal 60 7 4 3" xfId="38332" xr:uid="{00000000-0005-0000-0000-000074A20000}"/>
    <cellStyle name="Normal 60 7 4 4" xfId="51244" xr:uid="{00000000-0005-0000-0000-000075A20000}"/>
    <cellStyle name="Normal 60 7 5" xfId="5375" xr:uid="{00000000-0005-0000-0000-000076A20000}"/>
    <cellStyle name="Normal 60 7 5 2" xfId="16294" xr:uid="{00000000-0005-0000-0000-000077A20000}"/>
    <cellStyle name="Normal 60 7 5 2 2" xfId="38335" xr:uid="{00000000-0005-0000-0000-000078A20000}"/>
    <cellStyle name="Normal 60 7 5 3" xfId="38334" xr:uid="{00000000-0005-0000-0000-000079A20000}"/>
    <cellStyle name="Normal 60 7 5 4" xfId="49063" xr:uid="{00000000-0005-0000-0000-00007AA20000}"/>
    <cellStyle name="Normal 60 7 6" xfId="11932" xr:uid="{00000000-0005-0000-0000-00007BA20000}"/>
    <cellStyle name="Normal 60 7 6 2" xfId="38336" xr:uid="{00000000-0005-0000-0000-00007CA20000}"/>
    <cellStyle name="Normal 60 7 7" xfId="38317" xr:uid="{00000000-0005-0000-0000-00007DA20000}"/>
    <cellStyle name="Normal 60 7 8" xfId="44701" xr:uid="{00000000-0005-0000-0000-00007EA20000}"/>
    <cellStyle name="Normal 60 8" xfId="1090" xr:uid="{00000000-0005-0000-0000-00007FA20000}"/>
    <cellStyle name="Normal 60 8 2" xfId="2188" xr:uid="{00000000-0005-0000-0000-000080A20000}"/>
    <cellStyle name="Normal 60 8 2 2" xfId="4371" xr:uid="{00000000-0005-0000-0000-000081A20000}"/>
    <cellStyle name="Normal 60 8 2 2 2" xfId="10914" xr:uid="{00000000-0005-0000-0000-000082A20000}"/>
    <cellStyle name="Normal 60 8 2 2 2 2" xfId="21833" xr:uid="{00000000-0005-0000-0000-000083A20000}"/>
    <cellStyle name="Normal 60 8 2 2 2 2 2" xfId="38341" xr:uid="{00000000-0005-0000-0000-000084A20000}"/>
    <cellStyle name="Normal 60 8 2 2 2 3" xfId="38340" xr:uid="{00000000-0005-0000-0000-000085A20000}"/>
    <cellStyle name="Normal 60 8 2 2 2 4" xfId="54602" xr:uid="{00000000-0005-0000-0000-000086A20000}"/>
    <cellStyle name="Normal 60 8 2 2 3" xfId="15290" xr:uid="{00000000-0005-0000-0000-000087A20000}"/>
    <cellStyle name="Normal 60 8 2 2 3 2" xfId="38342" xr:uid="{00000000-0005-0000-0000-000088A20000}"/>
    <cellStyle name="Normal 60 8 2 2 4" xfId="38339" xr:uid="{00000000-0005-0000-0000-000089A20000}"/>
    <cellStyle name="Normal 60 8 2 2 5" xfId="48059" xr:uid="{00000000-0005-0000-0000-00008AA20000}"/>
    <cellStyle name="Normal 60 8 2 3" xfId="8733" xr:uid="{00000000-0005-0000-0000-00008BA20000}"/>
    <cellStyle name="Normal 60 8 2 3 2" xfId="19652" xr:uid="{00000000-0005-0000-0000-00008CA20000}"/>
    <cellStyle name="Normal 60 8 2 3 2 2" xfId="38344" xr:uid="{00000000-0005-0000-0000-00008DA20000}"/>
    <cellStyle name="Normal 60 8 2 3 3" xfId="38343" xr:uid="{00000000-0005-0000-0000-00008EA20000}"/>
    <cellStyle name="Normal 60 8 2 3 4" xfId="52421" xr:uid="{00000000-0005-0000-0000-00008FA20000}"/>
    <cellStyle name="Normal 60 8 2 4" xfId="6552" xr:uid="{00000000-0005-0000-0000-000090A20000}"/>
    <cellStyle name="Normal 60 8 2 4 2" xfId="17471" xr:uid="{00000000-0005-0000-0000-000091A20000}"/>
    <cellStyle name="Normal 60 8 2 4 2 2" xfId="38346" xr:uid="{00000000-0005-0000-0000-000092A20000}"/>
    <cellStyle name="Normal 60 8 2 4 3" xfId="38345" xr:uid="{00000000-0005-0000-0000-000093A20000}"/>
    <cellStyle name="Normal 60 8 2 4 4" xfId="50240" xr:uid="{00000000-0005-0000-0000-000094A20000}"/>
    <cellStyle name="Normal 60 8 2 5" xfId="13109" xr:uid="{00000000-0005-0000-0000-000095A20000}"/>
    <cellStyle name="Normal 60 8 2 5 2" xfId="38347" xr:uid="{00000000-0005-0000-0000-000096A20000}"/>
    <cellStyle name="Normal 60 8 2 6" xfId="38338" xr:uid="{00000000-0005-0000-0000-000097A20000}"/>
    <cellStyle name="Normal 60 8 2 7" xfId="45878" xr:uid="{00000000-0005-0000-0000-000098A20000}"/>
    <cellStyle name="Normal 60 8 3" xfId="3280" xr:uid="{00000000-0005-0000-0000-000099A20000}"/>
    <cellStyle name="Normal 60 8 3 2" xfId="9823" xr:uid="{00000000-0005-0000-0000-00009AA20000}"/>
    <cellStyle name="Normal 60 8 3 2 2" xfId="20742" xr:uid="{00000000-0005-0000-0000-00009BA20000}"/>
    <cellStyle name="Normal 60 8 3 2 2 2" xfId="38350" xr:uid="{00000000-0005-0000-0000-00009CA20000}"/>
    <cellStyle name="Normal 60 8 3 2 3" xfId="38349" xr:uid="{00000000-0005-0000-0000-00009DA20000}"/>
    <cellStyle name="Normal 60 8 3 2 4" xfId="53511" xr:uid="{00000000-0005-0000-0000-00009EA20000}"/>
    <cellStyle name="Normal 60 8 3 3" xfId="14199" xr:uid="{00000000-0005-0000-0000-00009FA20000}"/>
    <cellStyle name="Normal 60 8 3 3 2" xfId="38351" xr:uid="{00000000-0005-0000-0000-0000A0A20000}"/>
    <cellStyle name="Normal 60 8 3 4" xfId="38348" xr:uid="{00000000-0005-0000-0000-0000A1A20000}"/>
    <cellStyle name="Normal 60 8 3 5" xfId="46968" xr:uid="{00000000-0005-0000-0000-0000A2A20000}"/>
    <cellStyle name="Normal 60 8 4" xfId="7642" xr:uid="{00000000-0005-0000-0000-0000A3A20000}"/>
    <cellStyle name="Normal 60 8 4 2" xfId="18561" xr:uid="{00000000-0005-0000-0000-0000A4A20000}"/>
    <cellStyle name="Normal 60 8 4 2 2" xfId="38353" xr:uid="{00000000-0005-0000-0000-0000A5A20000}"/>
    <cellStyle name="Normal 60 8 4 3" xfId="38352" xr:uid="{00000000-0005-0000-0000-0000A6A20000}"/>
    <cellStyle name="Normal 60 8 4 4" xfId="51330" xr:uid="{00000000-0005-0000-0000-0000A7A20000}"/>
    <cellStyle name="Normal 60 8 5" xfId="5461" xr:uid="{00000000-0005-0000-0000-0000A8A20000}"/>
    <cellStyle name="Normal 60 8 5 2" xfId="16380" xr:uid="{00000000-0005-0000-0000-0000A9A20000}"/>
    <cellStyle name="Normal 60 8 5 2 2" xfId="38355" xr:uid="{00000000-0005-0000-0000-0000AAA20000}"/>
    <cellStyle name="Normal 60 8 5 3" xfId="38354" xr:uid="{00000000-0005-0000-0000-0000ABA20000}"/>
    <cellStyle name="Normal 60 8 5 4" xfId="49149" xr:uid="{00000000-0005-0000-0000-0000ACA20000}"/>
    <cellStyle name="Normal 60 8 6" xfId="12018" xr:uid="{00000000-0005-0000-0000-0000ADA20000}"/>
    <cellStyle name="Normal 60 8 6 2" xfId="38356" xr:uid="{00000000-0005-0000-0000-0000AEA20000}"/>
    <cellStyle name="Normal 60 8 7" xfId="38337" xr:uid="{00000000-0005-0000-0000-0000AFA20000}"/>
    <cellStyle name="Normal 60 8 8" xfId="44787" xr:uid="{00000000-0005-0000-0000-0000B0A20000}"/>
    <cellStyle name="Normal 60 9" xfId="1188" xr:uid="{00000000-0005-0000-0000-0000B1A20000}"/>
    <cellStyle name="Normal 60 9 2" xfId="2286" xr:uid="{00000000-0005-0000-0000-0000B2A20000}"/>
    <cellStyle name="Normal 60 9 2 2" xfId="4469" xr:uid="{00000000-0005-0000-0000-0000B3A20000}"/>
    <cellStyle name="Normal 60 9 2 2 2" xfId="11012" xr:uid="{00000000-0005-0000-0000-0000B4A20000}"/>
    <cellStyle name="Normal 60 9 2 2 2 2" xfId="21931" xr:uid="{00000000-0005-0000-0000-0000B5A20000}"/>
    <cellStyle name="Normal 60 9 2 2 2 2 2" xfId="38361" xr:uid="{00000000-0005-0000-0000-0000B6A20000}"/>
    <cellStyle name="Normal 60 9 2 2 2 3" xfId="38360" xr:uid="{00000000-0005-0000-0000-0000B7A20000}"/>
    <cellStyle name="Normal 60 9 2 2 2 4" xfId="54700" xr:uid="{00000000-0005-0000-0000-0000B8A20000}"/>
    <cellStyle name="Normal 60 9 2 2 3" xfId="15388" xr:uid="{00000000-0005-0000-0000-0000B9A20000}"/>
    <cellStyle name="Normal 60 9 2 2 3 2" xfId="38362" xr:uid="{00000000-0005-0000-0000-0000BAA20000}"/>
    <cellStyle name="Normal 60 9 2 2 4" xfId="38359" xr:uid="{00000000-0005-0000-0000-0000BBA20000}"/>
    <cellStyle name="Normal 60 9 2 2 5" xfId="48157" xr:uid="{00000000-0005-0000-0000-0000BCA20000}"/>
    <cellStyle name="Normal 60 9 2 3" xfId="8831" xr:uid="{00000000-0005-0000-0000-0000BDA20000}"/>
    <cellStyle name="Normal 60 9 2 3 2" xfId="19750" xr:uid="{00000000-0005-0000-0000-0000BEA20000}"/>
    <cellStyle name="Normal 60 9 2 3 2 2" xfId="38364" xr:uid="{00000000-0005-0000-0000-0000BFA20000}"/>
    <cellStyle name="Normal 60 9 2 3 3" xfId="38363" xr:uid="{00000000-0005-0000-0000-0000C0A20000}"/>
    <cellStyle name="Normal 60 9 2 3 4" xfId="52519" xr:uid="{00000000-0005-0000-0000-0000C1A20000}"/>
    <cellStyle name="Normal 60 9 2 4" xfId="6650" xr:uid="{00000000-0005-0000-0000-0000C2A20000}"/>
    <cellStyle name="Normal 60 9 2 4 2" xfId="17569" xr:uid="{00000000-0005-0000-0000-0000C3A20000}"/>
    <cellStyle name="Normal 60 9 2 4 2 2" xfId="38366" xr:uid="{00000000-0005-0000-0000-0000C4A20000}"/>
    <cellStyle name="Normal 60 9 2 4 3" xfId="38365" xr:uid="{00000000-0005-0000-0000-0000C5A20000}"/>
    <cellStyle name="Normal 60 9 2 4 4" xfId="50338" xr:uid="{00000000-0005-0000-0000-0000C6A20000}"/>
    <cellStyle name="Normal 60 9 2 5" xfId="13207" xr:uid="{00000000-0005-0000-0000-0000C7A20000}"/>
    <cellStyle name="Normal 60 9 2 5 2" xfId="38367" xr:uid="{00000000-0005-0000-0000-0000C8A20000}"/>
    <cellStyle name="Normal 60 9 2 6" xfId="38358" xr:uid="{00000000-0005-0000-0000-0000C9A20000}"/>
    <cellStyle name="Normal 60 9 2 7" xfId="45976" xr:uid="{00000000-0005-0000-0000-0000CAA20000}"/>
    <cellStyle name="Normal 60 9 3" xfId="3378" xr:uid="{00000000-0005-0000-0000-0000CBA20000}"/>
    <cellStyle name="Normal 60 9 3 2" xfId="9921" xr:uid="{00000000-0005-0000-0000-0000CCA20000}"/>
    <cellStyle name="Normal 60 9 3 2 2" xfId="20840" xr:uid="{00000000-0005-0000-0000-0000CDA20000}"/>
    <cellStyle name="Normal 60 9 3 2 2 2" xfId="38370" xr:uid="{00000000-0005-0000-0000-0000CEA20000}"/>
    <cellStyle name="Normal 60 9 3 2 3" xfId="38369" xr:uid="{00000000-0005-0000-0000-0000CFA20000}"/>
    <cellStyle name="Normal 60 9 3 2 4" xfId="53609" xr:uid="{00000000-0005-0000-0000-0000D0A20000}"/>
    <cellStyle name="Normal 60 9 3 3" xfId="14297" xr:uid="{00000000-0005-0000-0000-0000D1A20000}"/>
    <cellStyle name="Normal 60 9 3 3 2" xfId="38371" xr:uid="{00000000-0005-0000-0000-0000D2A20000}"/>
    <cellStyle name="Normal 60 9 3 4" xfId="38368" xr:uid="{00000000-0005-0000-0000-0000D3A20000}"/>
    <cellStyle name="Normal 60 9 3 5" xfId="47066" xr:uid="{00000000-0005-0000-0000-0000D4A20000}"/>
    <cellStyle name="Normal 60 9 4" xfId="7740" xr:uid="{00000000-0005-0000-0000-0000D5A20000}"/>
    <cellStyle name="Normal 60 9 4 2" xfId="18659" xr:uid="{00000000-0005-0000-0000-0000D6A20000}"/>
    <cellStyle name="Normal 60 9 4 2 2" xfId="38373" xr:uid="{00000000-0005-0000-0000-0000D7A20000}"/>
    <cellStyle name="Normal 60 9 4 3" xfId="38372" xr:uid="{00000000-0005-0000-0000-0000D8A20000}"/>
    <cellStyle name="Normal 60 9 4 4" xfId="51428" xr:uid="{00000000-0005-0000-0000-0000D9A20000}"/>
    <cellStyle name="Normal 60 9 5" xfId="5559" xr:uid="{00000000-0005-0000-0000-0000DAA20000}"/>
    <cellStyle name="Normal 60 9 5 2" xfId="16478" xr:uid="{00000000-0005-0000-0000-0000DBA20000}"/>
    <cellStyle name="Normal 60 9 5 2 2" xfId="38375" xr:uid="{00000000-0005-0000-0000-0000DCA20000}"/>
    <cellStyle name="Normal 60 9 5 3" xfId="38374" xr:uid="{00000000-0005-0000-0000-0000DDA20000}"/>
    <cellStyle name="Normal 60 9 5 4" xfId="49247" xr:uid="{00000000-0005-0000-0000-0000DEA20000}"/>
    <cellStyle name="Normal 60 9 6" xfId="12116" xr:uid="{00000000-0005-0000-0000-0000DFA20000}"/>
    <cellStyle name="Normal 60 9 6 2" xfId="38376" xr:uid="{00000000-0005-0000-0000-0000E0A20000}"/>
    <cellStyle name="Normal 60 9 7" xfId="38357" xr:uid="{00000000-0005-0000-0000-0000E1A20000}"/>
    <cellStyle name="Normal 60 9 8" xfId="44885" xr:uid="{00000000-0005-0000-0000-0000E2A20000}"/>
    <cellStyle name="Normal 61" xfId="202" xr:uid="{00000000-0005-0000-0000-0000E3A20000}"/>
    <cellStyle name="Normal 61 2" xfId="369" xr:uid="{00000000-0005-0000-0000-0000E4A20000}"/>
    <cellStyle name="Normal 61 2 2" xfId="38378" xr:uid="{00000000-0005-0000-0000-0000E5A20000}"/>
    <cellStyle name="Normal 61 3" xfId="38377" xr:uid="{00000000-0005-0000-0000-0000E6A20000}"/>
    <cellStyle name="Normal 62" xfId="203" xr:uid="{00000000-0005-0000-0000-0000E7A20000}"/>
    <cellStyle name="Normal 62 10" xfId="1293" xr:uid="{00000000-0005-0000-0000-0000E8A20000}"/>
    <cellStyle name="Normal 62 10 2" xfId="2391" xr:uid="{00000000-0005-0000-0000-0000E9A20000}"/>
    <cellStyle name="Normal 62 10 2 2" xfId="4572" xr:uid="{00000000-0005-0000-0000-0000EAA20000}"/>
    <cellStyle name="Normal 62 10 2 2 2" xfId="11115" xr:uid="{00000000-0005-0000-0000-0000EBA20000}"/>
    <cellStyle name="Normal 62 10 2 2 2 2" xfId="22034" xr:uid="{00000000-0005-0000-0000-0000ECA20000}"/>
    <cellStyle name="Normal 62 10 2 2 2 2 2" xfId="38384" xr:uid="{00000000-0005-0000-0000-0000EDA20000}"/>
    <cellStyle name="Normal 62 10 2 2 2 3" xfId="38383" xr:uid="{00000000-0005-0000-0000-0000EEA20000}"/>
    <cellStyle name="Normal 62 10 2 2 2 4" xfId="54803" xr:uid="{00000000-0005-0000-0000-0000EFA20000}"/>
    <cellStyle name="Normal 62 10 2 2 3" xfId="15491" xr:uid="{00000000-0005-0000-0000-0000F0A20000}"/>
    <cellStyle name="Normal 62 10 2 2 3 2" xfId="38385" xr:uid="{00000000-0005-0000-0000-0000F1A20000}"/>
    <cellStyle name="Normal 62 10 2 2 4" xfId="38382" xr:uid="{00000000-0005-0000-0000-0000F2A20000}"/>
    <cellStyle name="Normal 62 10 2 2 5" xfId="48260" xr:uid="{00000000-0005-0000-0000-0000F3A20000}"/>
    <cellStyle name="Normal 62 10 2 3" xfId="8934" xr:uid="{00000000-0005-0000-0000-0000F4A20000}"/>
    <cellStyle name="Normal 62 10 2 3 2" xfId="19853" xr:uid="{00000000-0005-0000-0000-0000F5A20000}"/>
    <cellStyle name="Normal 62 10 2 3 2 2" xfId="38387" xr:uid="{00000000-0005-0000-0000-0000F6A20000}"/>
    <cellStyle name="Normal 62 10 2 3 3" xfId="38386" xr:uid="{00000000-0005-0000-0000-0000F7A20000}"/>
    <cellStyle name="Normal 62 10 2 3 4" xfId="52622" xr:uid="{00000000-0005-0000-0000-0000F8A20000}"/>
    <cellStyle name="Normal 62 10 2 4" xfId="6753" xr:uid="{00000000-0005-0000-0000-0000F9A20000}"/>
    <cellStyle name="Normal 62 10 2 4 2" xfId="17672" xr:uid="{00000000-0005-0000-0000-0000FAA20000}"/>
    <cellStyle name="Normal 62 10 2 4 2 2" xfId="38389" xr:uid="{00000000-0005-0000-0000-0000FBA20000}"/>
    <cellStyle name="Normal 62 10 2 4 3" xfId="38388" xr:uid="{00000000-0005-0000-0000-0000FCA20000}"/>
    <cellStyle name="Normal 62 10 2 4 4" xfId="50441" xr:uid="{00000000-0005-0000-0000-0000FDA20000}"/>
    <cellStyle name="Normal 62 10 2 5" xfId="13310" xr:uid="{00000000-0005-0000-0000-0000FEA20000}"/>
    <cellStyle name="Normal 62 10 2 5 2" xfId="38390" xr:uid="{00000000-0005-0000-0000-0000FFA20000}"/>
    <cellStyle name="Normal 62 10 2 6" xfId="38381" xr:uid="{00000000-0005-0000-0000-000000A30000}"/>
    <cellStyle name="Normal 62 10 2 7" xfId="46079" xr:uid="{00000000-0005-0000-0000-000001A30000}"/>
    <cellStyle name="Normal 62 10 3" xfId="3481" xr:uid="{00000000-0005-0000-0000-000002A30000}"/>
    <cellStyle name="Normal 62 10 3 2" xfId="10024" xr:uid="{00000000-0005-0000-0000-000003A30000}"/>
    <cellStyle name="Normal 62 10 3 2 2" xfId="20943" xr:uid="{00000000-0005-0000-0000-000004A30000}"/>
    <cellStyle name="Normal 62 10 3 2 2 2" xfId="38393" xr:uid="{00000000-0005-0000-0000-000005A30000}"/>
    <cellStyle name="Normal 62 10 3 2 3" xfId="38392" xr:uid="{00000000-0005-0000-0000-000006A30000}"/>
    <cellStyle name="Normal 62 10 3 2 4" xfId="53712" xr:uid="{00000000-0005-0000-0000-000007A30000}"/>
    <cellStyle name="Normal 62 10 3 3" xfId="14400" xr:uid="{00000000-0005-0000-0000-000008A30000}"/>
    <cellStyle name="Normal 62 10 3 3 2" xfId="38394" xr:uid="{00000000-0005-0000-0000-000009A30000}"/>
    <cellStyle name="Normal 62 10 3 4" xfId="38391" xr:uid="{00000000-0005-0000-0000-00000AA30000}"/>
    <cellStyle name="Normal 62 10 3 5" xfId="47169" xr:uid="{00000000-0005-0000-0000-00000BA30000}"/>
    <cellStyle name="Normal 62 10 4" xfId="7843" xr:uid="{00000000-0005-0000-0000-00000CA30000}"/>
    <cellStyle name="Normal 62 10 4 2" xfId="18762" xr:uid="{00000000-0005-0000-0000-00000DA30000}"/>
    <cellStyle name="Normal 62 10 4 2 2" xfId="38396" xr:uid="{00000000-0005-0000-0000-00000EA30000}"/>
    <cellStyle name="Normal 62 10 4 3" xfId="38395" xr:uid="{00000000-0005-0000-0000-00000FA30000}"/>
    <cellStyle name="Normal 62 10 4 4" xfId="51531" xr:uid="{00000000-0005-0000-0000-000010A30000}"/>
    <cellStyle name="Normal 62 10 5" xfId="5662" xr:uid="{00000000-0005-0000-0000-000011A30000}"/>
    <cellStyle name="Normal 62 10 5 2" xfId="16581" xr:uid="{00000000-0005-0000-0000-000012A30000}"/>
    <cellStyle name="Normal 62 10 5 2 2" xfId="38398" xr:uid="{00000000-0005-0000-0000-000013A30000}"/>
    <cellStyle name="Normal 62 10 5 3" xfId="38397" xr:uid="{00000000-0005-0000-0000-000014A30000}"/>
    <cellStyle name="Normal 62 10 5 4" xfId="49350" xr:uid="{00000000-0005-0000-0000-000015A30000}"/>
    <cellStyle name="Normal 62 10 6" xfId="12219" xr:uid="{00000000-0005-0000-0000-000016A30000}"/>
    <cellStyle name="Normal 62 10 6 2" xfId="38399" xr:uid="{00000000-0005-0000-0000-000017A30000}"/>
    <cellStyle name="Normal 62 10 7" xfId="38380" xr:uid="{00000000-0005-0000-0000-000018A30000}"/>
    <cellStyle name="Normal 62 10 8" xfId="44988" xr:uid="{00000000-0005-0000-0000-000019A30000}"/>
    <cellStyle name="Normal 62 11" xfId="1412" xr:uid="{00000000-0005-0000-0000-00001AA30000}"/>
    <cellStyle name="Normal 62 11 2" xfId="3595" xr:uid="{00000000-0005-0000-0000-00001BA30000}"/>
    <cellStyle name="Normal 62 11 2 2" xfId="10138" xr:uid="{00000000-0005-0000-0000-00001CA30000}"/>
    <cellStyle name="Normal 62 11 2 2 2" xfId="21057" xr:uid="{00000000-0005-0000-0000-00001DA30000}"/>
    <cellStyle name="Normal 62 11 2 2 2 2" xfId="38403" xr:uid="{00000000-0005-0000-0000-00001EA30000}"/>
    <cellStyle name="Normal 62 11 2 2 3" xfId="38402" xr:uid="{00000000-0005-0000-0000-00001FA30000}"/>
    <cellStyle name="Normal 62 11 2 2 4" xfId="53826" xr:uid="{00000000-0005-0000-0000-000020A30000}"/>
    <cellStyle name="Normal 62 11 2 3" xfId="14514" xr:uid="{00000000-0005-0000-0000-000021A30000}"/>
    <cellStyle name="Normal 62 11 2 3 2" xfId="38404" xr:uid="{00000000-0005-0000-0000-000022A30000}"/>
    <cellStyle name="Normal 62 11 2 4" xfId="38401" xr:uid="{00000000-0005-0000-0000-000023A30000}"/>
    <cellStyle name="Normal 62 11 2 5" xfId="47283" xr:uid="{00000000-0005-0000-0000-000024A30000}"/>
    <cellStyle name="Normal 62 11 3" xfId="7957" xr:uid="{00000000-0005-0000-0000-000025A30000}"/>
    <cellStyle name="Normal 62 11 3 2" xfId="18876" xr:uid="{00000000-0005-0000-0000-000026A30000}"/>
    <cellStyle name="Normal 62 11 3 2 2" xfId="38406" xr:uid="{00000000-0005-0000-0000-000027A30000}"/>
    <cellStyle name="Normal 62 11 3 3" xfId="38405" xr:uid="{00000000-0005-0000-0000-000028A30000}"/>
    <cellStyle name="Normal 62 11 3 4" xfId="51645" xr:uid="{00000000-0005-0000-0000-000029A30000}"/>
    <cellStyle name="Normal 62 11 4" xfId="5776" xr:uid="{00000000-0005-0000-0000-00002AA30000}"/>
    <cellStyle name="Normal 62 11 4 2" xfId="16695" xr:uid="{00000000-0005-0000-0000-00002BA30000}"/>
    <cellStyle name="Normal 62 11 4 2 2" xfId="38408" xr:uid="{00000000-0005-0000-0000-00002CA30000}"/>
    <cellStyle name="Normal 62 11 4 3" xfId="38407" xr:uid="{00000000-0005-0000-0000-00002DA30000}"/>
    <cellStyle name="Normal 62 11 4 4" xfId="49464" xr:uid="{00000000-0005-0000-0000-00002EA30000}"/>
    <cellStyle name="Normal 62 11 5" xfId="12333" xr:uid="{00000000-0005-0000-0000-00002FA30000}"/>
    <cellStyle name="Normal 62 11 5 2" xfId="38409" xr:uid="{00000000-0005-0000-0000-000030A30000}"/>
    <cellStyle name="Normal 62 11 6" xfId="38400" xr:uid="{00000000-0005-0000-0000-000031A30000}"/>
    <cellStyle name="Normal 62 11 7" xfId="45102" xr:uid="{00000000-0005-0000-0000-000032A30000}"/>
    <cellStyle name="Normal 62 12" xfId="2492" xr:uid="{00000000-0005-0000-0000-000033A30000}"/>
    <cellStyle name="Normal 62 12 2" xfId="9035" xr:uid="{00000000-0005-0000-0000-000034A30000}"/>
    <cellStyle name="Normal 62 12 2 2" xfId="19954" xr:uid="{00000000-0005-0000-0000-000035A30000}"/>
    <cellStyle name="Normal 62 12 2 2 2" xfId="38412" xr:uid="{00000000-0005-0000-0000-000036A30000}"/>
    <cellStyle name="Normal 62 12 2 3" xfId="38411" xr:uid="{00000000-0005-0000-0000-000037A30000}"/>
    <cellStyle name="Normal 62 12 2 4" xfId="52723" xr:uid="{00000000-0005-0000-0000-000038A30000}"/>
    <cellStyle name="Normal 62 12 3" xfId="13411" xr:uid="{00000000-0005-0000-0000-000039A30000}"/>
    <cellStyle name="Normal 62 12 3 2" xfId="38413" xr:uid="{00000000-0005-0000-0000-00003AA30000}"/>
    <cellStyle name="Normal 62 12 4" xfId="38410" xr:uid="{00000000-0005-0000-0000-00003BA30000}"/>
    <cellStyle name="Normal 62 12 5" xfId="46180" xr:uid="{00000000-0005-0000-0000-00003CA30000}"/>
    <cellStyle name="Normal 62 13" xfId="6854" xr:uid="{00000000-0005-0000-0000-00003DA30000}"/>
    <cellStyle name="Normal 62 13 2" xfId="17773" xr:uid="{00000000-0005-0000-0000-00003EA30000}"/>
    <cellStyle name="Normal 62 13 2 2" xfId="38415" xr:uid="{00000000-0005-0000-0000-00003FA30000}"/>
    <cellStyle name="Normal 62 13 3" xfId="38414" xr:uid="{00000000-0005-0000-0000-000040A30000}"/>
    <cellStyle name="Normal 62 13 4" xfId="50542" xr:uid="{00000000-0005-0000-0000-000041A30000}"/>
    <cellStyle name="Normal 62 14" xfId="4673" xr:uid="{00000000-0005-0000-0000-000042A30000}"/>
    <cellStyle name="Normal 62 14 2" xfId="15592" xr:uid="{00000000-0005-0000-0000-000043A30000}"/>
    <cellStyle name="Normal 62 14 2 2" xfId="38417" xr:uid="{00000000-0005-0000-0000-000044A30000}"/>
    <cellStyle name="Normal 62 14 3" xfId="38416" xr:uid="{00000000-0005-0000-0000-000045A30000}"/>
    <cellStyle name="Normal 62 14 4" xfId="48361" xr:uid="{00000000-0005-0000-0000-000046A30000}"/>
    <cellStyle name="Normal 62 15" xfId="11242" xr:uid="{00000000-0005-0000-0000-000047A30000}"/>
    <cellStyle name="Normal 62 15 2" xfId="38418" xr:uid="{00000000-0005-0000-0000-000048A30000}"/>
    <cellStyle name="Normal 62 16" xfId="38379" xr:uid="{00000000-0005-0000-0000-000049A30000}"/>
    <cellStyle name="Normal 62 17" xfId="43999" xr:uid="{00000000-0005-0000-0000-00004AA30000}"/>
    <cellStyle name="Normal 62 2" xfId="370" xr:uid="{00000000-0005-0000-0000-00004BA30000}"/>
    <cellStyle name="Normal 62 2 2" xfId="610" xr:uid="{00000000-0005-0000-0000-00004CA30000}"/>
    <cellStyle name="Normal 62 2 2 2" xfId="1709" xr:uid="{00000000-0005-0000-0000-00004DA30000}"/>
    <cellStyle name="Normal 62 2 2 2 2" xfId="3892" xr:uid="{00000000-0005-0000-0000-00004EA30000}"/>
    <cellStyle name="Normal 62 2 2 2 2 2" xfId="10435" xr:uid="{00000000-0005-0000-0000-00004FA30000}"/>
    <cellStyle name="Normal 62 2 2 2 2 2 2" xfId="21354" xr:uid="{00000000-0005-0000-0000-000050A30000}"/>
    <cellStyle name="Normal 62 2 2 2 2 2 2 2" xfId="38424" xr:uid="{00000000-0005-0000-0000-000051A30000}"/>
    <cellStyle name="Normal 62 2 2 2 2 2 3" xfId="38423" xr:uid="{00000000-0005-0000-0000-000052A30000}"/>
    <cellStyle name="Normal 62 2 2 2 2 2 4" xfId="54123" xr:uid="{00000000-0005-0000-0000-000053A30000}"/>
    <cellStyle name="Normal 62 2 2 2 2 3" xfId="14811" xr:uid="{00000000-0005-0000-0000-000054A30000}"/>
    <cellStyle name="Normal 62 2 2 2 2 3 2" xfId="38425" xr:uid="{00000000-0005-0000-0000-000055A30000}"/>
    <cellStyle name="Normal 62 2 2 2 2 4" xfId="38422" xr:uid="{00000000-0005-0000-0000-000056A30000}"/>
    <cellStyle name="Normal 62 2 2 2 2 5" xfId="47580" xr:uid="{00000000-0005-0000-0000-000057A30000}"/>
    <cellStyle name="Normal 62 2 2 2 3" xfId="8254" xr:uid="{00000000-0005-0000-0000-000058A30000}"/>
    <cellStyle name="Normal 62 2 2 2 3 2" xfId="19173" xr:uid="{00000000-0005-0000-0000-000059A30000}"/>
    <cellStyle name="Normal 62 2 2 2 3 2 2" xfId="38427" xr:uid="{00000000-0005-0000-0000-00005AA30000}"/>
    <cellStyle name="Normal 62 2 2 2 3 3" xfId="38426" xr:uid="{00000000-0005-0000-0000-00005BA30000}"/>
    <cellStyle name="Normal 62 2 2 2 3 4" xfId="51942" xr:uid="{00000000-0005-0000-0000-00005CA30000}"/>
    <cellStyle name="Normal 62 2 2 2 4" xfId="6073" xr:uid="{00000000-0005-0000-0000-00005DA30000}"/>
    <cellStyle name="Normal 62 2 2 2 4 2" xfId="16992" xr:uid="{00000000-0005-0000-0000-00005EA30000}"/>
    <cellStyle name="Normal 62 2 2 2 4 2 2" xfId="38429" xr:uid="{00000000-0005-0000-0000-00005FA30000}"/>
    <cellStyle name="Normal 62 2 2 2 4 3" xfId="38428" xr:uid="{00000000-0005-0000-0000-000060A30000}"/>
    <cellStyle name="Normal 62 2 2 2 4 4" xfId="49761" xr:uid="{00000000-0005-0000-0000-000061A30000}"/>
    <cellStyle name="Normal 62 2 2 2 5" xfId="12630" xr:uid="{00000000-0005-0000-0000-000062A30000}"/>
    <cellStyle name="Normal 62 2 2 2 5 2" xfId="38430" xr:uid="{00000000-0005-0000-0000-000063A30000}"/>
    <cellStyle name="Normal 62 2 2 2 6" xfId="38421" xr:uid="{00000000-0005-0000-0000-000064A30000}"/>
    <cellStyle name="Normal 62 2 2 2 7" xfId="45399" xr:uid="{00000000-0005-0000-0000-000065A30000}"/>
    <cellStyle name="Normal 62 2 2 3" xfId="2801" xr:uid="{00000000-0005-0000-0000-000066A30000}"/>
    <cellStyle name="Normal 62 2 2 3 2" xfId="9344" xr:uid="{00000000-0005-0000-0000-000067A30000}"/>
    <cellStyle name="Normal 62 2 2 3 2 2" xfId="20263" xr:uid="{00000000-0005-0000-0000-000068A30000}"/>
    <cellStyle name="Normal 62 2 2 3 2 2 2" xfId="38433" xr:uid="{00000000-0005-0000-0000-000069A30000}"/>
    <cellStyle name="Normal 62 2 2 3 2 3" xfId="38432" xr:uid="{00000000-0005-0000-0000-00006AA30000}"/>
    <cellStyle name="Normal 62 2 2 3 2 4" xfId="53032" xr:uid="{00000000-0005-0000-0000-00006BA30000}"/>
    <cellStyle name="Normal 62 2 2 3 3" xfId="13720" xr:uid="{00000000-0005-0000-0000-00006CA30000}"/>
    <cellStyle name="Normal 62 2 2 3 3 2" xfId="38434" xr:uid="{00000000-0005-0000-0000-00006DA30000}"/>
    <cellStyle name="Normal 62 2 2 3 4" xfId="38431" xr:uid="{00000000-0005-0000-0000-00006EA30000}"/>
    <cellStyle name="Normal 62 2 2 3 5" xfId="46489" xr:uid="{00000000-0005-0000-0000-00006FA30000}"/>
    <cellStyle name="Normal 62 2 2 4" xfId="7163" xr:uid="{00000000-0005-0000-0000-000070A30000}"/>
    <cellStyle name="Normal 62 2 2 4 2" xfId="18082" xr:uid="{00000000-0005-0000-0000-000071A30000}"/>
    <cellStyle name="Normal 62 2 2 4 2 2" xfId="38436" xr:uid="{00000000-0005-0000-0000-000072A30000}"/>
    <cellStyle name="Normal 62 2 2 4 3" xfId="38435" xr:uid="{00000000-0005-0000-0000-000073A30000}"/>
    <cellStyle name="Normal 62 2 2 4 4" xfId="50851" xr:uid="{00000000-0005-0000-0000-000074A30000}"/>
    <cellStyle name="Normal 62 2 2 5" xfId="4982" xr:uid="{00000000-0005-0000-0000-000075A30000}"/>
    <cellStyle name="Normal 62 2 2 5 2" xfId="15901" xr:uid="{00000000-0005-0000-0000-000076A30000}"/>
    <cellStyle name="Normal 62 2 2 5 2 2" xfId="38438" xr:uid="{00000000-0005-0000-0000-000077A30000}"/>
    <cellStyle name="Normal 62 2 2 5 3" xfId="38437" xr:uid="{00000000-0005-0000-0000-000078A30000}"/>
    <cellStyle name="Normal 62 2 2 5 4" xfId="48670" xr:uid="{00000000-0005-0000-0000-000079A30000}"/>
    <cellStyle name="Normal 62 2 2 6" xfId="11539" xr:uid="{00000000-0005-0000-0000-00007AA30000}"/>
    <cellStyle name="Normal 62 2 2 6 2" xfId="38439" xr:uid="{00000000-0005-0000-0000-00007BA30000}"/>
    <cellStyle name="Normal 62 2 2 7" xfId="38420" xr:uid="{00000000-0005-0000-0000-00007CA30000}"/>
    <cellStyle name="Normal 62 2 2 8" xfId="44308" xr:uid="{00000000-0005-0000-0000-00007DA30000}"/>
    <cellStyle name="Normal 62 2 3" xfId="1511" xr:uid="{00000000-0005-0000-0000-00007EA30000}"/>
    <cellStyle name="Normal 62 2 3 2" xfId="3694" xr:uid="{00000000-0005-0000-0000-00007FA30000}"/>
    <cellStyle name="Normal 62 2 3 2 2" xfId="10237" xr:uid="{00000000-0005-0000-0000-000080A30000}"/>
    <cellStyle name="Normal 62 2 3 2 2 2" xfId="21156" xr:uid="{00000000-0005-0000-0000-000081A30000}"/>
    <cellStyle name="Normal 62 2 3 2 2 2 2" xfId="38443" xr:uid="{00000000-0005-0000-0000-000082A30000}"/>
    <cellStyle name="Normal 62 2 3 2 2 3" xfId="38442" xr:uid="{00000000-0005-0000-0000-000083A30000}"/>
    <cellStyle name="Normal 62 2 3 2 2 4" xfId="53925" xr:uid="{00000000-0005-0000-0000-000084A30000}"/>
    <cellStyle name="Normal 62 2 3 2 3" xfId="14613" xr:uid="{00000000-0005-0000-0000-000085A30000}"/>
    <cellStyle name="Normal 62 2 3 2 3 2" xfId="38444" xr:uid="{00000000-0005-0000-0000-000086A30000}"/>
    <cellStyle name="Normal 62 2 3 2 4" xfId="38441" xr:uid="{00000000-0005-0000-0000-000087A30000}"/>
    <cellStyle name="Normal 62 2 3 2 5" xfId="47382" xr:uid="{00000000-0005-0000-0000-000088A30000}"/>
    <cellStyle name="Normal 62 2 3 3" xfId="8056" xr:uid="{00000000-0005-0000-0000-000089A30000}"/>
    <cellStyle name="Normal 62 2 3 3 2" xfId="18975" xr:uid="{00000000-0005-0000-0000-00008AA30000}"/>
    <cellStyle name="Normal 62 2 3 3 2 2" xfId="38446" xr:uid="{00000000-0005-0000-0000-00008BA30000}"/>
    <cellStyle name="Normal 62 2 3 3 3" xfId="38445" xr:uid="{00000000-0005-0000-0000-00008CA30000}"/>
    <cellStyle name="Normal 62 2 3 3 4" xfId="51744" xr:uid="{00000000-0005-0000-0000-00008DA30000}"/>
    <cellStyle name="Normal 62 2 3 4" xfId="5875" xr:uid="{00000000-0005-0000-0000-00008EA30000}"/>
    <cellStyle name="Normal 62 2 3 4 2" xfId="16794" xr:uid="{00000000-0005-0000-0000-00008FA30000}"/>
    <cellStyle name="Normal 62 2 3 4 2 2" xfId="38448" xr:uid="{00000000-0005-0000-0000-000090A30000}"/>
    <cellStyle name="Normal 62 2 3 4 3" xfId="38447" xr:uid="{00000000-0005-0000-0000-000091A30000}"/>
    <cellStyle name="Normal 62 2 3 4 4" xfId="49563" xr:uid="{00000000-0005-0000-0000-000092A30000}"/>
    <cellStyle name="Normal 62 2 3 5" xfId="12432" xr:uid="{00000000-0005-0000-0000-000093A30000}"/>
    <cellStyle name="Normal 62 2 3 5 2" xfId="38449" xr:uid="{00000000-0005-0000-0000-000094A30000}"/>
    <cellStyle name="Normal 62 2 3 6" xfId="38440" xr:uid="{00000000-0005-0000-0000-000095A30000}"/>
    <cellStyle name="Normal 62 2 3 7" xfId="45201" xr:uid="{00000000-0005-0000-0000-000096A30000}"/>
    <cellStyle name="Normal 62 2 4" xfId="2603" xr:uid="{00000000-0005-0000-0000-000097A30000}"/>
    <cellStyle name="Normal 62 2 4 2" xfId="9146" xr:uid="{00000000-0005-0000-0000-000098A30000}"/>
    <cellStyle name="Normal 62 2 4 2 2" xfId="20065" xr:uid="{00000000-0005-0000-0000-000099A30000}"/>
    <cellStyle name="Normal 62 2 4 2 2 2" xfId="38452" xr:uid="{00000000-0005-0000-0000-00009AA30000}"/>
    <cellStyle name="Normal 62 2 4 2 3" xfId="38451" xr:uid="{00000000-0005-0000-0000-00009BA30000}"/>
    <cellStyle name="Normal 62 2 4 2 4" xfId="52834" xr:uid="{00000000-0005-0000-0000-00009CA30000}"/>
    <cellStyle name="Normal 62 2 4 3" xfId="13522" xr:uid="{00000000-0005-0000-0000-00009DA30000}"/>
    <cellStyle name="Normal 62 2 4 3 2" xfId="38453" xr:uid="{00000000-0005-0000-0000-00009EA30000}"/>
    <cellStyle name="Normal 62 2 4 4" xfId="38450" xr:uid="{00000000-0005-0000-0000-00009FA30000}"/>
    <cellStyle name="Normal 62 2 4 5" xfId="46291" xr:uid="{00000000-0005-0000-0000-0000A0A30000}"/>
    <cellStyle name="Normal 62 2 5" xfId="6965" xr:uid="{00000000-0005-0000-0000-0000A1A30000}"/>
    <cellStyle name="Normal 62 2 5 2" xfId="17884" xr:uid="{00000000-0005-0000-0000-0000A2A30000}"/>
    <cellStyle name="Normal 62 2 5 2 2" xfId="38455" xr:uid="{00000000-0005-0000-0000-0000A3A30000}"/>
    <cellStyle name="Normal 62 2 5 3" xfId="38454" xr:uid="{00000000-0005-0000-0000-0000A4A30000}"/>
    <cellStyle name="Normal 62 2 5 4" xfId="50653" xr:uid="{00000000-0005-0000-0000-0000A5A30000}"/>
    <cellStyle name="Normal 62 2 6" xfId="4784" xr:uid="{00000000-0005-0000-0000-0000A6A30000}"/>
    <cellStyle name="Normal 62 2 6 2" xfId="15703" xr:uid="{00000000-0005-0000-0000-0000A7A30000}"/>
    <cellStyle name="Normal 62 2 6 2 2" xfId="38457" xr:uid="{00000000-0005-0000-0000-0000A8A30000}"/>
    <cellStyle name="Normal 62 2 6 3" xfId="38456" xr:uid="{00000000-0005-0000-0000-0000A9A30000}"/>
    <cellStyle name="Normal 62 2 6 4" xfId="48472" xr:uid="{00000000-0005-0000-0000-0000AAA30000}"/>
    <cellStyle name="Normal 62 2 7" xfId="11341" xr:uid="{00000000-0005-0000-0000-0000ABA30000}"/>
    <cellStyle name="Normal 62 2 7 2" xfId="38458" xr:uid="{00000000-0005-0000-0000-0000ACA30000}"/>
    <cellStyle name="Normal 62 2 8" xfId="38419" xr:uid="{00000000-0005-0000-0000-0000ADA30000}"/>
    <cellStyle name="Normal 62 2 9" xfId="44110" xr:uid="{00000000-0005-0000-0000-0000AEA30000}"/>
    <cellStyle name="Normal 62 3" xfId="510" xr:uid="{00000000-0005-0000-0000-0000AFA30000}"/>
    <cellStyle name="Normal 62 3 2" xfId="1610" xr:uid="{00000000-0005-0000-0000-0000B0A30000}"/>
    <cellStyle name="Normal 62 3 2 2" xfId="3793" xr:uid="{00000000-0005-0000-0000-0000B1A30000}"/>
    <cellStyle name="Normal 62 3 2 2 2" xfId="10336" xr:uid="{00000000-0005-0000-0000-0000B2A30000}"/>
    <cellStyle name="Normal 62 3 2 2 2 2" xfId="21255" xr:uid="{00000000-0005-0000-0000-0000B3A30000}"/>
    <cellStyle name="Normal 62 3 2 2 2 2 2" xfId="38463" xr:uid="{00000000-0005-0000-0000-0000B4A30000}"/>
    <cellStyle name="Normal 62 3 2 2 2 3" xfId="38462" xr:uid="{00000000-0005-0000-0000-0000B5A30000}"/>
    <cellStyle name="Normal 62 3 2 2 2 4" xfId="54024" xr:uid="{00000000-0005-0000-0000-0000B6A30000}"/>
    <cellStyle name="Normal 62 3 2 2 3" xfId="14712" xr:uid="{00000000-0005-0000-0000-0000B7A30000}"/>
    <cellStyle name="Normal 62 3 2 2 3 2" xfId="38464" xr:uid="{00000000-0005-0000-0000-0000B8A30000}"/>
    <cellStyle name="Normal 62 3 2 2 4" xfId="38461" xr:uid="{00000000-0005-0000-0000-0000B9A30000}"/>
    <cellStyle name="Normal 62 3 2 2 5" xfId="47481" xr:uid="{00000000-0005-0000-0000-0000BAA30000}"/>
    <cellStyle name="Normal 62 3 2 3" xfId="8155" xr:uid="{00000000-0005-0000-0000-0000BBA30000}"/>
    <cellStyle name="Normal 62 3 2 3 2" xfId="19074" xr:uid="{00000000-0005-0000-0000-0000BCA30000}"/>
    <cellStyle name="Normal 62 3 2 3 2 2" xfId="38466" xr:uid="{00000000-0005-0000-0000-0000BDA30000}"/>
    <cellStyle name="Normal 62 3 2 3 3" xfId="38465" xr:uid="{00000000-0005-0000-0000-0000BEA30000}"/>
    <cellStyle name="Normal 62 3 2 3 4" xfId="51843" xr:uid="{00000000-0005-0000-0000-0000BFA30000}"/>
    <cellStyle name="Normal 62 3 2 4" xfId="5974" xr:uid="{00000000-0005-0000-0000-0000C0A30000}"/>
    <cellStyle name="Normal 62 3 2 4 2" xfId="16893" xr:uid="{00000000-0005-0000-0000-0000C1A30000}"/>
    <cellStyle name="Normal 62 3 2 4 2 2" xfId="38468" xr:uid="{00000000-0005-0000-0000-0000C2A30000}"/>
    <cellStyle name="Normal 62 3 2 4 3" xfId="38467" xr:uid="{00000000-0005-0000-0000-0000C3A30000}"/>
    <cellStyle name="Normal 62 3 2 4 4" xfId="49662" xr:uid="{00000000-0005-0000-0000-0000C4A30000}"/>
    <cellStyle name="Normal 62 3 2 5" xfId="12531" xr:uid="{00000000-0005-0000-0000-0000C5A30000}"/>
    <cellStyle name="Normal 62 3 2 5 2" xfId="38469" xr:uid="{00000000-0005-0000-0000-0000C6A30000}"/>
    <cellStyle name="Normal 62 3 2 6" xfId="38460" xr:uid="{00000000-0005-0000-0000-0000C7A30000}"/>
    <cellStyle name="Normal 62 3 2 7" xfId="45300" xr:uid="{00000000-0005-0000-0000-0000C8A30000}"/>
    <cellStyle name="Normal 62 3 3" xfId="2702" xr:uid="{00000000-0005-0000-0000-0000C9A30000}"/>
    <cellStyle name="Normal 62 3 3 2" xfId="9245" xr:uid="{00000000-0005-0000-0000-0000CAA30000}"/>
    <cellStyle name="Normal 62 3 3 2 2" xfId="20164" xr:uid="{00000000-0005-0000-0000-0000CBA30000}"/>
    <cellStyle name="Normal 62 3 3 2 2 2" xfId="38472" xr:uid="{00000000-0005-0000-0000-0000CCA30000}"/>
    <cellStyle name="Normal 62 3 3 2 3" xfId="38471" xr:uid="{00000000-0005-0000-0000-0000CDA30000}"/>
    <cellStyle name="Normal 62 3 3 2 4" xfId="52933" xr:uid="{00000000-0005-0000-0000-0000CEA30000}"/>
    <cellStyle name="Normal 62 3 3 3" xfId="13621" xr:uid="{00000000-0005-0000-0000-0000CFA30000}"/>
    <cellStyle name="Normal 62 3 3 3 2" xfId="38473" xr:uid="{00000000-0005-0000-0000-0000D0A30000}"/>
    <cellStyle name="Normal 62 3 3 4" xfId="38470" xr:uid="{00000000-0005-0000-0000-0000D1A30000}"/>
    <cellStyle name="Normal 62 3 3 5" xfId="46390" xr:uid="{00000000-0005-0000-0000-0000D2A30000}"/>
    <cellStyle name="Normal 62 3 4" xfId="7064" xr:uid="{00000000-0005-0000-0000-0000D3A30000}"/>
    <cellStyle name="Normal 62 3 4 2" xfId="17983" xr:uid="{00000000-0005-0000-0000-0000D4A30000}"/>
    <cellStyle name="Normal 62 3 4 2 2" xfId="38475" xr:uid="{00000000-0005-0000-0000-0000D5A30000}"/>
    <cellStyle name="Normal 62 3 4 3" xfId="38474" xr:uid="{00000000-0005-0000-0000-0000D6A30000}"/>
    <cellStyle name="Normal 62 3 4 4" xfId="50752" xr:uid="{00000000-0005-0000-0000-0000D7A30000}"/>
    <cellStyle name="Normal 62 3 5" xfId="4883" xr:uid="{00000000-0005-0000-0000-0000D8A30000}"/>
    <cellStyle name="Normal 62 3 5 2" xfId="15802" xr:uid="{00000000-0005-0000-0000-0000D9A30000}"/>
    <cellStyle name="Normal 62 3 5 2 2" xfId="38477" xr:uid="{00000000-0005-0000-0000-0000DAA30000}"/>
    <cellStyle name="Normal 62 3 5 3" xfId="38476" xr:uid="{00000000-0005-0000-0000-0000DBA30000}"/>
    <cellStyle name="Normal 62 3 5 4" xfId="48571" xr:uid="{00000000-0005-0000-0000-0000DCA30000}"/>
    <cellStyle name="Normal 62 3 6" xfId="11440" xr:uid="{00000000-0005-0000-0000-0000DDA30000}"/>
    <cellStyle name="Normal 62 3 6 2" xfId="38478" xr:uid="{00000000-0005-0000-0000-0000DEA30000}"/>
    <cellStyle name="Normal 62 3 7" xfId="38459" xr:uid="{00000000-0005-0000-0000-0000DFA30000}"/>
    <cellStyle name="Normal 62 3 8" xfId="44209" xr:uid="{00000000-0005-0000-0000-0000E0A30000}"/>
    <cellStyle name="Normal 62 4" xfId="697" xr:uid="{00000000-0005-0000-0000-0000E1A30000}"/>
    <cellStyle name="Normal 62 4 2" xfId="1796" xr:uid="{00000000-0005-0000-0000-0000E2A30000}"/>
    <cellStyle name="Normal 62 4 2 2" xfId="3979" xr:uid="{00000000-0005-0000-0000-0000E3A30000}"/>
    <cellStyle name="Normal 62 4 2 2 2" xfId="10522" xr:uid="{00000000-0005-0000-0000-0000E4A30000}"/>
    <cellStyle name="Normal 62 4 2 2 2 2" xfId="21441" xr:uid="{00000000-0005-0000-0000-0000E5A30000}"/>
    <cellStyle name="Normal 62 4 2 2 2 2 2" xfId="38483" xr:uid="{00000000-0005-0000-0000-0000E6A30000}"/>
    <cellStyle name="Normal 62 4 2 2 2 3" xfId="38482" xr:uid="{00000000-0005-0000-0000-0000E7A30000}"/>
    <cellStyle name="Normal 62 4 2 2 2 4" xfId="54210" xr:uid="{00000000-0005-0000-0000-0000E8A30000}"/>
    <cellStyle name="Normal 62 4 2 2 3" xfId="14898" xr:uid="{00000000-0005-0000-0000-0000E9A30000}"/>
    <cellStyle name="Normal 62 4 2 2 3 2" xfId="38484" xr:uid="{00000000-0005-0000-0000-0000EAA30000}"/>
    <cellStyle name="Normal 62 4 2 2 4" xfId="38481" xr:uid="{00000000-0005-0000-0000-0000EBA30000}"/>
    <cellStyle name="Normal 62 4 2 2 5" xfId="47667" xr:uid="{00000000-0005-0000-0000-0000ECA30000}"/>
    <cellStyle name="Normal 62 4 2 3" xfId="8341" xr:uid="{00000000-0005-0000-0000-0000EDA30000}"/>
    <cellStyle name="Normal 62 4 2 3 2" xfId="19260" xr:uid="{00000000-0005-0000-0000-0000EEA30000}"/>
    <cellStyle name="Normal 62 4 2 3 2 2" xfId="38486" xr:uid="{00000000-0005-0000-0000-0000EFA30000}"/>
    <cellStyle name="Normal 62 4 2 3 3" xfId="38485" xr:uid="{00000000-0005-0000-0000-0000F0A30000}"/>
    <cellStyle name="Normal 62 4 2 3 4" xfId="52029" xr:uid="{00000000-0005-0000-0000-0000F1A30000}"/>
    <cellStyle name="Normal 62 4 2 4" xfId="6160" xr:uid="{00000000-0005-0000-0000-0000F2A30000}"/>
    <cellStyle name="Normal 62 4 2 4 2" xfId="17079" xr:uid="{00000000-0005-0000-0000-0000F3A30000}"/>
    <cellStyle name="Normal 62 4 2 4 2 2" xfId="38488" xr:uid="{00000000-0005-0000-0000-0000F4A30000}"/>
    <cellStyle name="Normal 62 4 2 4 3" xfId="38487" xr:uid="{00000000-0005-0000-0000-0000F5A30000}"/>
    <cellStyle name="Normal 62 4 2 4 4" xfId="49848" xr:uid="{00000000-0005-0000-0000-0000F6A30000}"/>
    <cellStyle name="Normal 62 4 2 5" xfId="12717" xr:uid="{00000000-0005-0000-0000-0000F7A30000}"/>
    <cellStyle name="Normal 62 4 2 5 2" xfId="38489" xr:uid="{00000000-0005-0000-0000-0000F8A30000}"/>
    <cellStyle name="Normal 62 4 2 6" xfId="38480" xr:uid="{00000000-0005-0000-0000-0000F9A30000}"/>
    <cellStyle name="Normal 62 4 2 7" xfId="45486" xr:uid="{00000000-0005-0000-0000-0000FAA30000}"/>
    <cellStyle name="Normal 62 4 3" xfId="2888" xr:uid="{00000000-0005-0000-0000-0000FBA30000}"/>
    <cellStyle name="Normal 62 4 3 2" xfId="9431" xr:uid="{00000000-0005-0000-0000-0000FCA30000}"/>
    <cellStyle name="Normal 62 4 3 2 2" xfId="20350" xr:uid="{00000000-0005-0000-0000-0000FDA30000}"/>
    <cellStyle name="Normal 62 4 3 2 2 2" xfId="38492" xr:uid="{00000000-0005-0000-0000-0000FEA30000}"/>
    <cellStyle name="Normal 62 4 3 2 3" xfId="38491" xr:uid="{00000000-0005-0000-0000-0000FFA30000}"/>
    <cellStyle name="Normal 62 4 3 2 4" xfId="53119" xr:uid="{00000000-0005-0000-0000-000000A40000}"/>
    <cellStyle name="Normal 62 4 3 3" xfId="13807" xr:uid="{00000000-0005-0000-0000-000001A40000}"/>
    <cellStyle name="Normal 62 4 3 3 2" xfId="38493" xr:uid="{00000000-0005-0000-0000-000002A40000}"/>
    <cellStyle name="Normal 62 4 3 4" xfId="38490" xr:uid="{00000000-0005-0000-0000-000003A40000}"/>
    <cellStyle name="Normal 62 4 3 5" xfId="46576" xr:uid="{00000000-0005-0000-0000-000004A40000}"/>
    <cellStyle name="Normal 62 4 4" xfId="7250" xr:uid="{00000000-0005-0000-0000-000005A40000}"/>
    <cellStyle name="Normal 62 4 4 2" xfId="18169" xr:uid="{00000000-0005-0000-0000-000006A40000}"/>
    <cellStyle name="Normal 62 4 4 2 2" xfId="38495" xr:uid="{00000000-0005-0000-0000-000007A40000}"/>
    <cellStyle name="Normal 62 4 4 3" xfId="38494" xr:uid="{00000000-0005-0000-0000-000008A40000}"/>
    <cellStyle name="Normal 62 4 4 4" xfId="50938" xr:uid="{00000000-0005-0000-0000-000009A40000}"/>
    <cellStyle name="Normal 62 4 5" xfId="5069" xr:uid="{00000000-0005-0000-0000-00000AA40000}"/>
    <cellStyle name="Normal 62 4 5 2" xfId="15988" xr:uid="{00000000-0005-0000-0000-00000BA40000}"/>
    <cellStyle name="Normal 62 4 5 2 2" xfId="38497" xr:uid="{00000000-0005-0000-0000-00000CA40000}"/>
    <cellStyle name="Normal 62 4 5 3" xfId="38496" xr:uid="{00000000-0005-0000-0000-00000DA40000}"/>
    <cellStyle name="Normal 62 4 5 4" xfId="48757" xr:uid="{00000000-0005-0000-0000-00000EA40000}"/>
    <cellStyle name="Normal 62 4 6" xfId="11626" xr:uid="{00000000-0005-0000-0000-00000FA40000}"/>
    <cellStyle name="Normal 62 4 6 2" xfId="38498" xr:uid="{00000000-0005-0000-0000-000010A40000}"/>
    <cellStyle name="Normal 62 4 7" xfId="38479" xr:uid="{00000000-0005-0000-0000-000011A40000}"/>
    <cellStyle name="Normal 62 4 8" xfId="44395" xr:uid="{00000000-0005-0000-0000-000012A40000}"/>
    <cellStyle name="Normal 62 5" xfId="795" xr:uid="{00000000-0005-0000-0000-000013A40000}"/>
    <cellStyle name="Normal 62 5 2" xfId="1894" xr:uid="{00000000-0005-0000-0000-000014A40000}"/>
    <cellStyle name="Normal 62 5 2 2" xfId="4077" xr:uid="{00000000-0005-0000-0000-000015A40000}"/>
    <cellStyle name="Normal 62 5 2 2 2" xfId="10620" xr:uid="{00000000-0005-0000-0000-000016A40000}"/>
    <cellStyle name="Normal 62 5 2 2 2 2" xfId="21539" xr:uid="{00000000-0005-0000-0000-000017A40000}"/>
    <cellStyle name="Normal 62 5 2 2 2 2 2" xfId="38503" xr:uid="{00000000-0005-0000-0000-000018A40000}"/>
    <cellStyle name="Normal 62 5 2 2 2 3" xfId="38502" xr:uid="{00000000-0005-0000-0000-000019A40000}"/>
    <cellStyle name="Normal 62 5 2 2 2 4" xfId="54308" xr:uid="{00000000-0005-0000-0000-00001AA40000}"/>
    <cellStyle name="Normal 62 5 2 2 3" xfId="14996" xr:uid="{00000000-0005-0000-0000-00001BA40000}"/>
    <cellStyle name="Normal 62 5 2 2 3 2" xfId="38504" xr:uid="{00000000-0005-0000-0000-00001CA40000}"/>
    <cellStyle name="Normal 62 5 2 2 4" xfId="38501" xr:uid="{00000000-0005-0000-0000-00001DA40000}"/>
    <cellStyle name="Normal 62 5 2 2 5" xfId="47765" xr:uid="{00000000-0005-0000-0000-00001EA40000}"/>
    <cellStyle name="Normal 62 5 2 3" xfId="8439" xr:uid="{00000000-0005-0000-0000-00001FA40000}"/>
    <cellStyle name="Normal 62 5 2 3 2" xfId="19358" xr:uid="{00000000-0005-0000-0000-000020A40000}"/>
    <cellStyle name="Normal 62 5 2 3 2 2" xfId="38506" xr:uid="{00000000-0005-0000-0000-000021A40000}"/>
    <cellStyle name="Normal 62 5 2 3 3" xfId="38505" xr:uid="{00000000-0005-0000-0000-000022A40000}"/>
    <cellStyle name="Normal 62 5 2 3 4" xfId="52127" xr:uid="{00000000-0005-0000-0000-000023A40000}"/>
    <cellStyle name="Normal 62 5 2 4" xfId="6258" xr:uid="{00000000-0005-0000-0000-000024A40000}"/>
    <cellStyle name="Normal 62 5 2 4 2" xfId="17177" xr:uid="{00000000-0005-0000-0000-000025A40000}"/>
    <cellStyle name="Normal 62 5 2 4 2 2" xfId="38508" xr:uid="{00000000-0005-0000-0000-000026A40000}"/>
    <cellStyle name="Normal 62 5 2 4 3" xfId="38507" xr:uid="{00000000-0005-0000-0000-000027A40000}"/>
    <cellStyle name="Normal 62 5 2 4 4" xfId="49946" xr:uid="{00000000-0005-0000-0000-000028A40000}"/>
    <cellStyle name="Normal 62 5 2 5" xfId="12815" xr:uid="{00000000-0005-0000-0000-000029A40000}"/>
    <cellStyle name="Normal 62 5 2 5 2" xfId="38509" xr:uid="{00000000-0005-0000-0000-00002AA40000}"/>
    <cellStyle name="Normal 62 5 2 6" xfId="38500" xr:uid="{00000000-0005-0000-0000-00002BA40000}"/>
    <cellStyle name="Normal 62 5 2 7" xfId="45584" xr:uid="{00000000-0005-0000-0000-00002CA40000}"/>
    <cellStyle name="Normal 62 5 3" xfId="2986" xr:uid="{00000000-0005-0000-0000-00002DA40000}"/>
    <cellStyle name="Normal 62 5 3 2" xfId="9529" xr:uid="{00000000-0005-0000-0000-00002EA40000}"/>
    <cellStyle name="Normal 62 5 3 2 2" xfId="20448" xr:uid="{00000000-0005-0000-0000-00002FA40000}"/>
    <cellStyle name="Normal 62 5 3 2 2 2" xfId="38512" xr:uid="{00000000-0005-0000-0000-000030A40000}"/>
    <cellStyle name="Normal 62 5 3 2 3" xfId="38511" xr:uid="{00000000-0005-0000-0000-000031A40000}"/>
    <cellStyle name="Normal 62 5 3 2 4" xfId="53217" xr:uid="{00000000-0005-0000-0000-000032A40000}"/>
    <cellStyle name="Normal 62 5 3 3" xfId="13905" xr:uid="{00000000-0005-0000-0000-000033A40000}"/>
    <cellStyle name="Normal 62 5 3 3 2" xfId="38513" xr:uid="{00000000-0005-0000-0000-000034A40000}"/>
    <cellStyle name="Normal 62 5 3 4" xfId="38510" xr:uid="{00000000-0005-0000-0000-000035A40000}"/>
    <cellStyle name="Normal 62 5 3 5" xfId="46674" xr:uid="{00000000-0005-0000-0000-000036A40000}"/>
    <cellStyle name="Normal 62 5 4" xfId="7348" xr:uid="{00000000-0005-0000-0000-000037A40000}"/>
    <cellStyle name="Normal 62 5 4 2" xfId="18267" xr:uid="{00000000-0005-0000-0000-000038A40000}"/>
    <cellStyle name="Normal 62 5 4 2 2" xfId="38515" xr:uid="{00000000-0005-0000-0000-000039A40000}"/>
    <cellStyle name="Normal 62 5 4 3" xfId="38514" xr:uid="{00000000-0005-0000-0000-00003AA40000}"/>
    <cellStyle name="Normal 62 5 4 4" xfId="51036" xr:uid="{00000000-0005-0000-0000-00003BA40000}"/>
    <cellStyle name="Normal 62 5 5" xfId="5167" xr:uid="{00000000-0005-0000-0000-00003CA40000}"/>
    <cellStyle name="Normal 62 5 5 2" xfId="16086" xr:uid="{00000000-0005-0000-0000-00003DA40000}"/>
    <cellStyle name="Normal 62 5 5 2 2" xfId="38517" xr:uid="{00000000-0005-0000-0000-00003EA40000}"/>
    <cellStyle name="Normal 62 5 5 3" xfId="38516" xr:uid="{00000000-0005-0000-0000-00003FA40000}"/>
    <cellStyle name="Normal 62 5 5 4" xfId="48855" xr:uid="{00000000-0005-0000-0000-000040A40000}"/>
    <cellStyle name="Normal 62 5 6" xfId="11724" xr:uid="{00000000-0005-0000-0000-000041A40000}"/>
    <cellStyle name="Normal 62 5 6 2" xfId="38518" xr:uid="{00000000-0005-0000-0000-000042A40000}"/>
    <cellStyle name="Normal 62 5 7" xfId="38499" xr:uid="{00000000-0005-0000-0000-000043A40000}"/>
    <cellStyle name="Normal 62 5 8" xfId="44493" xr:uid="{00000000-0005-0000-0000-000044A40000}"/>
    <cellStyle name="Normal 62 6" xfId="893" xr:uid="{00000000-0005-0000-0000-000045A40000}"/>
    <cellStyle name="Normal 62 6 2" xfId="1992" xr:uid="{00000000-0005-0000-0000-000046A40000}"/>
    <cellStyle name="Normal 62 6 2 2" xfId="4175" xr:uid="{00000000-0005-0000-0000-000047A40000}"/>
    <cellStyle name="Normal 62 6 2 2 2" xfId="10718" xr:uid="{00000000-0005-0000-0000-000048A40000}"/>
    <cellStyle name="Normal 62 6 2 2 2 2" xfId="21637" xr:uid="{00000000-0005-0000-0000-000049A40000}"/>
    <cellStyle name="Normal 62 6 2 2 2 2 2" xfId="38523" xr:uid="{00000000-0005-0000-0000-00004AA40000}"/>
    <cellStyle name="Normal 62 6 2 2 2 3" xfId="38522" xr:uid="{00000000-0005-0000-0000-00004BA40000}"/>
    <cellStyle name="Normal 62 6 2 2 2 4" xfId="54406" xr:uid="{00000000-0005-0000-0000-00004CA40000}"/>
    <cellStyle name="Normal 62 6 2 2 3" xfId="15094" xr:uid="{00000000-0005-0000-0000-00004DA40000}"/>
    <cellStyle name="Normal 62 6 2 2 3 2" xfId="38524" xr:uid="{00000000-0005-0000-0000-00004EA40000}"/>
    <cellStyle name="Normal 62 6 2 2 4" xfId="38521" xr:uid="{00000000-0005-0000-0000-00004FA40000}"/>
    <cellStyle name="Normal 62 6 2 2 5" xfId="47863" xr:uid="{00000000-0005-0000-0000-000050A40000}"/>
    <cellStyle name="Normal 62 6 2 3" xfId="8537" xr:uid="{00000000-0005-0000-0000-000051A40000}"/>
    <cellStyle name="Normal 62 6 2 3 2" xfId="19456" xr:uid="{00000000-0005-0000-0000-000052A40000}"/>
    <cellStyle name="Normal 62 6 2 3 2 2" xfId="38526" xr:uid="{00000000-0005-0000-0000-000053A40000}"/>
    <cellStyle name="Normal 62 6 2 3 3" xfId="38525" xr:uid="{00000000-0005-0000-0000-000054A40000}"/>
    <cellStyle name="Normal 62 6 2 3 4" xfId="52225" xr:uid="{00000000-0005-0000-0000-000055A40000}"/>
    <cellStyle name="Normal 62 6 2 4" xfId="6356" xr:uid="{00000000-0005-0000-0000-000056A40000}"/>
    <cellStyle name="Normal 62 6 2 4 2" xfId="17275" xr:uid="{00000000-0005-0000-0000-000057A40000}"/>
    <cellStyle name="Normal 62 6 2 4 2 2" xfId="38528" xr:uid="{00000000-0005-0000-0000-000058A40000}"/>
    <cellStyle name="Normal 62 6 2 4 3" xfId="38527" xr:uid="{00000000-0005-0000-0000-000059A40000}"/>
    <cellStyle name="Normal 62 6 2 4 4" xfId="50044" xr:uid="{00000000-0005-0000-0000-00005AA40000}"/>
    <cellStyle name="Normal 62 6 2 5" xfId="12913" xr:uid="{00000000-0005-0000-0000-00005BA40000}"/>
    <cellStyle name="Normal 62 6 2 5 2" xfId="38529" xr:uid="{00000000-0005-0000-0000-00005CA40000}"/>
    <cellStyle name="Normal 62 6 2 6" xfId="38520" xr:uid="{00000000-0005-0000-0000-00005DA40000}"/>
    <cellStyle name="Normal 62 6 2 7" xfId="45682" xr:uid="{00000000-0005-0000-0000-00005EA40000}"/>
    <cellStyle name="Normal 62 6 3" xfId="3084" xr:uid="{00000000-0005-0000-0000-00005FA40000}"/>
    <cellStyle name="Normal 62 6 3 2" xfId="9627" xr:uid="{00000000-0005-0000-0000-000060A40000}"/>
    <cellStyle name="Normal 62 6 3 2 2" xfId="20546" xr:uid="{00000000-0005-0000-0000-000061A40000}"/>
    <cellStyle name="Normal 62 6 3 2 2 2" xfId="38532" xr:uid="{00000000-0005-0000-0000-000062A40000}"/>
    <cellStyle name="Normal 62 6 3 2 3" xfId="38531" xr:uid="{00000000-0005-0000-0000-000063A40000}"/>
    <cellStyle name="Normal 62 6 3 2 4" xfId="53315" xr:uid="{00000000-0005-0000-0000-000064A40000}"/>
    <cellStyle name="Normal 62 6 3 3" xfId="14003" xr:uid="{00000000-0005-0000-0000-000065A40000}"/>
    <cellStyle name="Normal 62 6 3 3 2" xfId="38533" xr:uid="{00000000-0005-0000-0000-000066A40000}"/>
    <cellStyle name="Normal 62 6 3 4" xfId="38530" xr:uid="{00000000-0005-0000-0000-000067A40000}"/>
    <cellStyle name="Normal 62 6 3 5" xfId="46772" xr:uid="{00000000-0005-0000-0000-000068A40000}"/>
    <cellStyle name="Normal 62 6 4" xfId="7446" xr:uid="{00000000-0005-0000-0000-000069A40000}"/>
    <cellStyle name="Normal 62 6 4 2" xfId="18365" xr:uid="{00000000-0005-0000-0000-00006AA40000}"/>
    <cellStyle name="Normal 62 6 4 2 2" xfId="38535" xr:uid="{00000000-0005-0000-0000-00006BA40000}"/>
    <cellStyle name="Normal 62 6 4 3" xfId="38534" xr:uid="{00000000-0005-0000-0000-00006CA40000}"/>
    <cellStyle name="Normal 62 6 4 4" xfId="51134" xr:uid="{00000000-0005-0000-0000-00006DA40000}"/>
    <cellStyle name="Normal 62 6 5" xfId="5265" xr:uid="{00000000-0005-0000-0000-00006EA40000}"/>
    <cellStyle name="Normal 62 6 5 2" xfId="16184" xr:uid="{00000000-0005-0000-0000-00006FA40000}"/>
    <cellStyle name="Normal 62 6 5 2 2" xfId="38537" xr:uid="{00000000-0005-0000-0000-000070A40000}"/>
    <cellStyle name="Normal 62 6 5 3" xfId="38536" xr:uid="{00000000-0005-0000-0000-000071A40000}"/>
    <cellStyle name="Normal 62 6 5 4" xfId="48953" xr:uid="{00000000-0005-0000-0000-000072A40000}"/>
    <cellStyle name="Normal 62 6 6" xfId="11822" xr:uid="{00000000-0005-0000-0000-000073A40000}"/>
    <cellStyle name="Normal 62 6 6 2" xfId="38538" xr:uid="{00000000-0005-0000-0000-000074A40000}"/>
    <cellStyle name="Normal 62 6 7" xfId="38519" xr:uid="{00000000-0005-0000-0000-000075A40000}"/>
    <cellStyle name="Normal 62 6 8" xfId="44591" xr:uid="{00000000-0005-0000-0000-000076A40000}"/>
    <cellStyle name="Normal 62 7" xfId="1005" xr:uid="{00000000-0005-0000-0000-000077A40000}"/>
    <cellStyle name="Normal 62 7 2" xfId="2103" xr:uid="{00000000-0005-0000-0000-000078A40000}"/>
    <cellStyle name="Normal 62 7 2 2" xfId="4286" xr:uid="{00000000-0005-0000-0000-000079A40000}"/>
    <cellStyle name="Normal 62 7 2 2 2" xfId="10829" xr:uid="{00000000-0005-0000-0000-00007AA40000}"/>
    <cellStyle name="Normal 62 7 2 2 2 2" xfId="21748" xr:uid="{00000000-0005-0000-0000-00007BA40000}"/>
    <cellStyle name="Normal 62 7 2 2 2 2 2" xfId="38543" xr:uid="{00000000-0005-0000-0000-00007CA40000}"/>
    <cellStyle name="Normal 62 7 2 2 2 3" xfId="38542" xr:uid="{00000000-0005-0000-0000-00007DA40000}"/>
    <cellStyle name="Normal 62 7 2 2 2 4" xfId="54517" xr:uid="{00000000-0005-0000-0000-00007EA40000}"/>
    <cellStyle name="Normal 62 7 2 2 3" xfId="15205" xr:uid="{00000000-0005-0000-0000-00007FA40000}"/>
    <cellStyle name="Normal 62 7 2 2 3 2" xfId="38544" xr:uid="{00000000-0005-0000-0000-000080A40000}"/>
    <cellStyle name="Normal 62 7 2 2 4" xfId="38541" xr:uid="{00000000-0005-0000-0000-000081A40000}"/>
    <cellStyle name="Normal 62 7 2 2 5" xfId="47974" xr:uid="{00000000-0005-0000-0000-000082A40000}"/>
    <cellStyle name="Normal 62 7 2 3" xfId="8648" xr:uid="{00000000-0005-0000-0000-000083A40000}"/>
    <cellStyle name="Normal 62 7 2 3 2" xfId="19567" xr:uid="{00000000-0005-0000-0000-000084A40000}"/>
    <cellStyle name="Normal 62 7 2 3 2 2" xfId="38546" xr:uid="{00000000-0005-0000-0000-000085A40000}"/>
    <cellStyle name="Normal 62 7 2 3 3" xfId="38545" xr:uid="{00000000-0005-0000-0000-000086A40000}"/>
    <cellStyle name="Normal 62 7 2 3 4" xfId="52336" xr:uid="{00000000-0005-0000-0000-000087A40000}"/>
    <cellStyle name="Normal 62 7 2 4" xfId="6467" xr:uid="{00000000-0005-0000-0000-000088A40000}"/>
    <cellStyle name="Normal 62 7 2 4 2" xfId="17386" xr:uid="{00000000-0005-0000-0000-000089A40000}"/>
    <cellStyle name="Normal 62 7 2 4 2 2" xfId="38548" xr:uid="{00000000-0005-0000-0000-00008AA40000}"/>
    <cellStyle name="Normal 62 7 2 4 3" xfId="38547" xr:uid="{00000000-0005-0000-0000-00008BA40000}"/>
    <cellStyle name="Normal 62 7 2 4 4" xfId="50155" xr:uid="{00000000-0005-0000-0000-00008CA40000}"/>
    <cellStyle name="Normal 62 7 2 5" xfId="13024" xr:uid="{00000000-0005-0000-0000-00008DA40000}"/>
    <cellStyle name="Normal 62 7 2 5 2" xfId="38549" xr:uid="{00000000-0005-0000-0000-00008EA40000}"/>
    <cellStyle name="Normal 62 7 2 6" xfId="38540" xr:uid="{00000000-0005-0000-0000-00008FA40000}"/>
    <cellStyle name="Normal 62 7 2 7" xfId="45793" xr:uid="{00000000-0005-0000-0000-000090A40000}"/>
    <cellStyle name="Normal 62 7 3" xfId="3195" xr:uid="{00000000-0005-0000-0000-000091A40000}"/>
    <cellStyle name="Normal 62 7 3 2" xfId="9738" xr:uid="{00000000-0005-0000-0000-000092A40000}"/>
    <cellStyle name="Normal 62 7 3 2 2" xfId="20657" xr:uid="{00000000-0005-0000-0000-000093A40000}"/>
    <cellStyle name="Normal 62 7 3 2 2 2" xfId="38552" xr:uid="{00000000-0005-0000-0000-000094A40000}"/>
    <cellStyle name="Normal 62 7 3 2 3" xfId="38551" xr:uid="{00000000-0005-0000-0000-000095A40000}"/>
    <cellStyle name="Normal 62 7 3 2 4" xfId="53426" xr:uid="{00000000-0005-0000-0000-000096A40000}"/>
    <cellStyle name="Normal 62 7 3 3" xfId="14114" xr:uid="{00000000-0005-0000-0000-000097A40000}"/>
    <cellStyle name="Normal 62 7 3 3 2" xfId="38553" xr:uid="{00000000-0005-0000-0000-000098A40000}"/>
    <cellStyle name="Normal 62 7 3 4" xfId="38550" xr:uid="{00000000-0005-0000-0000-000099A40000}"/>
    <cellStyle name="Normal 62 7 3 5" xfId="46883" xr:uid="{00000000-0005-0000-0000-00009AA40000}"/>
    <cellStyle name="Normal 62 7 4" xfId="7557" xr:uid="{00000000-0005-0000-0000-00009BA40000}"/>
    <cellStyle name="Normal 62 7 4 2" xfId="18476" xr:uid="{00000000-0005-0000-0000-00009CA40000}"/>
    <cellStyle name="Normal 62 7 4 2 2" xfId="38555" xr:uid="{00000000-0005-0000-0000-00009DA40000}"/>
    <cellStyle name="Normal 62 7 4 3" xfId="38554" xr:uid="{00000000-0005-0000-0000-00009EA40000}"/>
    <cellStyle name="Normal 62 7 4 4" xfId="51245" xr:uid="{00000000-0005-0000-0000-00009FA40000}"/>
    <cellStyle name="Normal 62 7 5" xfId="5376" xr:uid="{00000000-0005-0000-0000-0000A0A40000}"/>
    <cellStyle name="Normal 62 7 5 2" xfId="16295" xr:uid="{00000000-0005-0000-0000-0000A1A40000}"/>
    <cellStyle name="Normal 62 7 5 2 2" xfId="38557" xr:uid="{00000000-0005-0000-0000-0000A2A40000}"/>
    <cellStyle name="Normal 62 7 5 3" xfId="38556" xr:uid="{00000000-0005-0000-0000-0000A3A40000}"/>
    <cellStyle name="Normal 62 7 5 4" xfId="49064" xr:uid="{00000000-0005-0000-0000-0000A4A40000}"/>
    <cellStyle name="Normal 62 7 6" xfId="11933" xr:uid="{00000000-0005-0000-0000-0000A5A40000}"/>
    <cellStyle name="Normal 62 7 6 2" xfId="38558" xr:uid="{00000000-0005-0000-0000-0000A6A40000}"/>
    <cellStyle name="Normal 62 7 7" xfId="38539" xr:uid="{00000000-0005-0000-0000-0000A7A40000}"/>
    <cellStyle name="Normal 62 7 8" xfId="44702" xr:uid="{00000000-0005-0000-0000-0000A8A40000}"/>
    <cellStyle name="Normal 62 8" xfId="1091" xr:uid="{00000000-0005-0000-0000-0000A9A40000}"/>
    <cellStyle name="Normal 62 8 2" xfId="2189" xr:uid="{00000000-0005-0000-0000-0000AAA40000}"/>
    <cellStyle name="Normal 62 8 2 2" xfId="4372" xr:uid="{00000000-0005-0000-0000-0000ABA40000}"/>
    <cellStyle name="Normal 62 8 2 2 2" xfId="10915" xr:uid="{00000000-0005-0000-0000-0000ACA40000}"/>
    <cellStyle name="Normal 62 8 2 2 2 2" xfId="21834" xr:uid="{00000000-0005-0000-0000-0000ADA40000}"/>
    <cellStyle name="Normal 62 8 2 2 2 2 2" xfId="38563" xr:uid="{00000000-0005-0000-0000-0000AEA40000}"/>
    <cellStyle name="Normal 62 8 2 2 2 3" xfId="38562" xr:uid="{00000000-0005-0000-0000-0000AFA40000}"/>
    <cellStyle name="Normal 62 8 2 2 2 4" xfId="54603" xr:uid="{00000000-0005-0000-0000-0000B0A40000}"/>
    <cellStyle name="Normal 62 8 2 2 3" xfId="15291" xr:uid="{00000000-0005-0000-0000-0000B1A40000}"/>
    <cellStyle name="Normal 62 8 2 2 3 2" xfId="38564" xr:uid="{00000000-0005-0000-0000-0000B2A40000}"/>
    <cellStyle name="Normal 62 8 2 2 4" xfId="38561" xr:uid="{00000000-0005-0000-0000-0000B3A40000}"/>
    <cellStyle name="Normal 62 8 2 2 5" xfId="48060" xr:uid="{00000000-0005-0000-0000-0000B4A40000}"/>
    <cellStyle name="Normal 62 8 2 3" xfId="8734" xr:uid="{00000000-0005-0000-0000-0000B5A40000}"/>
    <cellStyle name="Normal 62 8 2 3 2" xfId="19653" xr:uid="{00000000-0005-0000-0000-0000B6A40000}"/>
    <cellStyle name="Normal 62 8 2 3 2 2" xfId="38566" xr:uid="{00000000-0005-0000-0000-0000B7A40000}"/>
    <cellStyle name="Normal 62 8 2 3 3" xfId="38565" xr:uid="{00000000-0005-0000-0000-0000B8A40000}"/>
    <cellStyle name="Normal 62 8 2 3 4" xfId="52422" xr:uid="{00000000-0005-0000-0000-0000B9A40000}"/>
    <cellStyle name="Normal 62 8 2 4" xfId="6553" xr:uid="{00000000-0005-0000-0000-0000BAA40000}"/>
    <cellStyle name="Normal 62 8 2 4 2" xfId="17472" xr:uid="{00000000-0005-0000-0000-0000BBA40000}"/>
    <cellStyle name="Normal 62 8 2 4 2 2" xfId="38568" xr:uid="{00000000-0005-0000-0000-0000BCA40000}"/>
    <cellStyle name="Normal 62 8 2 4 3" xfId="38567" xr:uid="{00000000-0005-0000-0000-0000BDA40000}"/>
    <cellStyle name="Normal 62 8 2 4 4" xfId="50241" xr:uid="{00000000-0005-0000-0000-0000BEA40000}"/>
    <cellStyle name="Normal 62 8 2 5" xfId="13110" xr:uid="{00000000-0005-0000-0000-0000BFA40000}"/>
    <cellStyle name="Normal 62 8 2 5 2" xfId="38569" xr:uid="{00000000-0005-0000-0000-0000C0A40000}"/>
    <cellStyle name="Normal 62 8 2 6" xfId="38560" xr:uid="{00000000-0005-0000-0000-0000C1A40000}"/>
    <cellStyle name="Normal 62 8 2 7" xfId="45879" xr:uid="{00000000-0005-0000-0000-0000C2A40000}"/>
    <cellStyle name="Normal 62 8 3" xfId="3281" xr:uid="{00000000-0005-0000-0000-0000C3A40000}"/>
    <cellStyle name="Normal 62 8 3 2" xfId="9824" xr:uid="{00000000-0005-0000-0000-0000C4A40000}"/>
    <cellStyle name="Normal 62 8 3 2 2" xfId="20743" xr:uid="{00000000-0005-0000-0000-0000C5A40000}"/>
    <cellStyle name="Normal 62 8 3 2 2 2" xfId="38572" xr:uid="{00000000-0005-0000-0000-0000C6A40000}"/>
    <cellStyle name="Normal 62 8 3 2 3" xfId="38571" xr:uid="{00000000-0005-0000-0000-0000C7A40000}"/>
    <cellStyle name="Normal 62 8 3 2 4" xfId="53512" xr:uid="{00000000-0005-0000-0000-0000C8A40000}"/>
    <cellStyle name="Normal 62 8 3 3" xfId="14200" xr:uid="{00000000-0005-0000-0000-0000C9A40000}"/>
    <cellStyle name="Normal 62 8 3 3 2" xfId="38573" xr:uid="{00000000-0005-0000-0000-0000CAA40000}"/>
    <cellStyle name="Normal 62 8 3 4" xfId="38570" xr:uid="{00000000-0005-0000-0000-0000CBA40000}"/>
    <cellStyle name="Normal 62 8 3 5" xfId="46969" xr:uid="{00000000-0005-0000-0000-0000CCA40000}"/>
    <cellStyle name="Normal 62 8 4" xfId="7643" xr:uid="{00000000-0005-0000-0000-0000CDA40000}"/>
    <cellStyle name="Normal 62 8 4 2" xfId="18562" xr:uid="{00000000-0005-0000-0000-0000CEA40000}"/>
    <cellStyle name="Normal 62 8 4 2 2" xfId="38575" xr:uid="{00000000-0005-0000-0000-0000CFA40000}"/>
    <cellStyle name="Normal 62 8 4 3" xfId="38574" xr:uid="{00000000-0005-0000-0000-0000D0A40000}"/>
    <cellStyle name="Normal 62 8 4 4" xfId="51331" xr:uid="{00000000-0005-0000-0000-0000D1A40000}"/>
    <cellStyle name="Normal 62 8 5" xfId="5462" xr:uid="{00000000-0005-0000-0000-0000D2A40000}"/>
    <cellStyle name="Normal 62 8 5 2" xfId="16381" xr:uid="{00000000-0005-0000-0000-0000D3A40000}"/>
    <cellStyle name="Normal 62 8 5 2 2" xfId="38577" xr:uid="{00000000-0005-0000-0000-0000D4A40000}"/>
    <cellStyle name="Normal 62 8 5 3" xfId="38576" xr:uid="{00000000-0005-0000-0000-0000D5A40000}"/>
    <cellStyle name="Normal 62 8 5 4" xfId="49150" xr:uid="{00000000-0005-0000-0000-0000D6A40000}"/>
    <cellStyle name="Normal 62 8 6" xfId="12019" xr:uid="{00000000-0005-0000-0000-0000D7A40000}"/>
    <cellStyle name="Normal 62 8 6 2" xfId="38578" xr:uid="{00000000-0005-0000-0000-0000D8A40000}"/>
    <cellStyle name="Normal 62 8 7" xfId="38559" xr:uid="{00000000-0005-0000-0000-0000D9A40000}"/>
    <cellStyle name="Normal 62 8 8" xfId="44788" xr:uid="{00000000-0005-0000-0000-0000DAA40000}"/>
    <cellStyle name="Normal 62 9" xfId="1189" xr:uid="{00000000-0005-0000-0000-0000DBA40000}"/>
    <cellStyle name="Normal 62 9 2" xfId="2287" xr:uid="{00000000-0005-0000-0000-0000DCA40000}"/>
    <cellStyle name="Normal 62 9 2 2" xfId="4470" xr:uid="{00000000-0005-0000-0000-0000DDA40000}"/>
    <cellStyle name="Normal 62 9 2 2 2" xfId="11013" xr:uid="{00000000-0005-0000-0000-0000DEA40000}"/>
    <cellStyle name="Normal 62 9 2 2 2 2" xfId="21932" xr:uid="{00000000-0005-0000-0000-0000DFA40000}"/>
    <cellStyle name="Normal 62 9 2 2 2 2 2" xfId="38583" xr:uid="{00000000-0005-0000-0000-0000E0A40000}"/>
    <cellStyle name="Normal 62 9 2 2 2 3" xfId="38582" xr:uid="{00000000-0005-0000-0000-0000E1A40000}"/>
    <cellStyle name="Normal 62 9 2 2 2 4" xfId="54701" xr:uid="{00000000-0005-0000-0000-0000E2A40000}"/>
    <cellStyle name="Normal 62 9 2 2 3" xfId="15389" xr:uid="{00000000-0005-0000-0000-0000E3A40000}"/>
    <cellStyle name="Normal 62 9 2 2 3 2" xfId="38584" xr:uid="{00000000-0005-0000-0000-0000E4A40000}"/>
    <cellStyle name="Normal 62 9 2 2 4" xfId="38581" xr:uid="{00000000-0005-0000-0000-0000E5A40000}"/>
    <cellStyle name="Normal 62 9 2 2 5" xfId="48158" xr:uid="{00000000-0005-0000-0000-0000E6A40000}"/>
    <cellStyle name="Normal 62 9 2 3" xfId="8832" xr:uid="{00000000-0005-0000-0000-0000E7A40000}"/>
    <cellStyle name="Normal 62 9 2 3 2" xfId="19751" xr:uid="{00000000-0005-0000-0000-0000E8A40000}"/>
    <cellStyle name="Normal 62 9 2 3 2 2" xfId="38586" xr:uid="{00000000-0005-0000-0000-0000E9A40000}"/>
    <cellStyle name="Normal 62 9 2 3 3" xfId="38585" xr:uid="{00000000-0005-0000-0000-0000EAA40000}"/>
    <cellStyle name="Normal 62 9 2 3 4" xfId="52520" xr:uid="{00000000-0005-0000-0000-0000EBA40000}"/>
    <cellStyle name="Normal 62 9 2 4" xfId="6651" xr:uid="{00000000-0005-0000-0000-0000ECA40000}"/>
    <cellStyle name="Normal 62 9 2 4 2" xfId="17570" xr:uid="{00000000-0005-0000-0000-0000EDA40000}"/>
    <cellStyle name="Normal 62 9 2 4 2 2" xfId="38588" xr:uid="{00000000-0005-0000-0000-0000EEA40000}"/>
    <cellStyle name="Normal 62 9 2 4 3" xfId="38587" xr:uid="{00000000-0005-0000-0000-0000EFA40000}"/>
    <cellStyle name="Normal 62 9 2 4 4" xfId="50339" xr:uid="{00000000-0005-0000-0000-0000F0A40000}"/>
    <cellStyle name="Normal 62 9 2 5" xfId="13208" xr:uid="{00000000-0005-0000-0000-0000F1A40000}"/>
    <cellStyle name="Normal 62 9 2 5 2" xfId="38589" xr:uid="{00000000-0005-0000-0000-0000F2A40000}"/>
    <cellStyle name="Normal 62 9 2 6" xfId="38580" xr:uid="{00000000-0005-0000-0000-0000F3A40000}"/>
    <cellStyle name="Normal 62 9 2 7" xfId="45977" xr:uid="{00000000-0005-0000-0000-0000F4A40000}"/>
    <cellStyle name="Normal 62 9 3" xfId="3379" xr:uid="{00000000-0005-0000-0000-0000F5A40000}"/>
    <cellStyle name="Normal 62 9 3 2" xfId="9922" xr:uid="{00000000-0005-0000-0000-0000F6A40000}"/>
    <cellStyle name="Normal 62 9 3 2 2" xfId="20841" xr:uid="{00000000-0005-0000-0000-0000F7A40000}"/>
    <cellStyle name="Normal 62 9 3 2 2 2" xfId="38592" xr:uid="{00000000-0005-0000-0000-0000F8A40000}"/>
    <cellStyle name="Normal 62 9 3 2 3" xfId="38591" xr:uid="{00000000-0005-0000-0000-0000F9A40000}"/>
    <cellStyle name="Normal 62 9 3 2 4" xfId="53610" xr:uid="{00000000-0005-0000-0000-0000FAA40000}"/>
    <cellStyle name="Normal 62 9 3 3" xfId="14298" xr:uid="{00000000-0005-0000-0000-0000FBA40000}"/>
    <cellStyle name="Normal 62 9 3 3 2" xfId="38593" xr:uid="{00000000-0005-0000-0000-0000FCA40000}"/>
    <cellStyle name="Normal 62 9 3 4" xfId="38590" xr:uid="{00000000-0005-0000-0000-0000FDA40000}"/>
    <cellStyle name="Normal 62 9 3 5" xfId="47067" xr:uid="{00000000-0005-0000-0000-0000FEA40000}"/>
    <cellStyle name="Normal 62 9 4" xfId="7741" xr:uid="{00000000-0005-0000-0000-0000FFA40000}"/>
    <cellStyle name="Normal 62 9 4 2" xfId="18660" xr:uid="{00000000-0005-0000-0000-000000A50000}"/>
    <cellStyle name="Normal 62 9 4 2 2" xfId="38595" xr:uid="{00000000-0005-0000-0000-000001A50000}"/>
    <cellStyle name="Normal 62 9 4 3" xfId="38594" xr:uid="{00000000-0005-0000-0000-000002A50000}"/>
    <cellStyle name="Normal 62 9 4 4" xfId="51429" xr:uid="{00000000-0005-0000-0000-000003A50000}"/>
    <cellStyle name="Normal 62 9 5" xfId="5560" xr:uid="{00000000-0005-0000-0000-000004A50000}"/>
    <cellStyle name="Normal 62 9 5 2" xfId="16479" xr:uid="{00000000-0005-0000-0000-000005A50000}"/>
    <cellStyle name="Normal 62 9 5 2 2" xfId="38597" xr:uid="{00000000-0005-0000-0000-000006A50000}"/>
    <cellStyle name="Normal 62 9 5 3" xfId="38596" xr:uid="{00000000-0005-0000-0000-000007A50000}"/>
    <cellStyle name="Normal 62 9 5 4" xfId="49248" xr:uid="{00000000-0005-0000-0000-000008A50000}"/>
    <cellStyle name="Normal 62 9 6" xfId="12117" xr:uid="{00000000-0005-0000-0000-000009A50000}"/>
    <cellStyle name="Normal 62 9 6 2" xfId="38598" xr:uid="{00000000-0005-0000-0000-00000AA50000}"/>
    <cellStyle name="Normal 62 9 7" xfId="38579" xr:uid="{00000000-0005-0000-0000-00000BA50000}"/>
    <cellStyle name="Normal 62 9 8" xfId="44886" xr:uid="{00000000-0005-0000-0000-00000CA50000}"/>
    <cellStyle name="Normal 63" xfId="204" xr:uid="{00000000-0005-0000-0000-00000DA50000}"/>
    <cellStyle name="Normal 63 2" xfId="371" xr:uid="{00000000-0005-0000-0000-00000EA50000}"/>
    <cellStyle name="Normal 64" xfId="205" xr:uid="{00000000-0005-0000-0000-00000FA50000}"/>
    <cellStyle name="Normal 64 2" xfId="372" xr:uid="{00000000-0005-0000-0000-000010A50000}"/>
    <cellStyle name="Normal 65" xfId="206" xr:uid="{00000000-0005-0000-0000-000011A50000}"/>
    <cellStyle name="Normal 65 2" xfId="373" xr:uid="{00000000-0005-0000-0000-000012A50000}"/>
    <cellStyle name="Normal 66" xfId="207" xr:uid="{00000000-0005-0000-0000-000013A50000}"/>
    <cellStyle name="Normal 66 2" xfId="374" xr:uid="{00000000-0005-0000-0000-000014A50000}"/>
    <cellStyle name="Normal 67" xfId="208" xr:uid="{00000000-0005-0000-0000-000015A50000}"/>
    <cellStyle name="Normal 67 2" xfId="375" xr:uid="{00000000-0005-0000-0000-000016A50000}"/>
    <cellStyle name="Normal 68" xfId="209" xr:uid="{00000000-0005-0000-0000-000017A50000}"/>
    <cellStyle name="Normal 68 2" xfId="376" xr:uid="{00000000-0005-0000-0000-000018A50000}"/>
    <cellStyle name="Normal 69" xfId="210" xr:uid="{00000000-0005-0000-0000-000019A50000}"/>
    <cellStyle name="Normal 69 2" xfId="377" xr:uid="{00000000-0005-0000-0000-00001AA50000}"/>
    <cellStyle name="Normal 7" xfId="83" xr:uid="{00000000-0005-0000-0000-00001BA50000}"/>
    <cellStyle name="Normal 7 2" xfId="38599" xr:uid="{00000000-0005-0000-0000-00001CA50000}"/>
    <cellStyle name="Normal 7 3" xfId="54979" xr:uid="{00000000-0005-0000-0000-00001DA50000}"/>
    <cellStyle name="Normal 7 4" xfId="55279" xr:uid="{00000000-0005-0000-0000-00001EA50000}"/>
    <cellStyle name="Normal 70" xfId="211" xr:uid="{00000000-0005-0000-0000-00001FA50000}"/>
    <cellStyle name="Normal 70 10" xfId="1294" xr:uid="{00000000-0005-0000-0000-000020A50000}"/>
    <cellStyle name="Normal 70 10 2" xfId="2392" xr:uid="{00000000-0005-0000-0000-000021A50000}"/>
    <cellStyle name="Normal 70 10 2 2" xfId="4573" xr:uid="{00000000-0005-0000-0000-000022A50000}"/>
    <cellStyle name="Normal 70 10 2 2 2" xfId="11116" xr:uid="{00000000-0005-0000-0000-000023A50000}"/>
    <cellStyle name="Normal 70 10 2 2 2 2" xfId="22035" xr:uid="{00000000-0005-0000-0000-000024A50000}"/>
    <cellStyle name="Normal 70 10 2 2 2 2 2" xfId="38605" xr:uid="{00000000-0005-0000-0000-000025A50000}"/>
    <cellStyle name="Normal 70 10 2 2 2 3" xfId="38604" xr:uid="{00000000-0005-0000-0000-000026A50000}"/>
    <cellStyle name="Normal 70 10 2 2 2 4" xfId="54804" xr:uid="{00000000-0005-0000-0000-000027A50000}"/>
    <cellStyle name="Normal 70 10 2 2 3" xfId="15492" xr:uid="{00000000-0005-0000-0000-000028A50000}"/>
    <cellStyle name="Normal 70 10 2 2 3 2" xfId="38606" xr:uid="{00000000-0005-0000-0000-000029A50000}"/>
    <cellStyle name="Normal 70 10 2 2 4" xfId="38603" xr:uid="{00000000-0005-0000-0000-00002AA50000}"/>
    <cellStyle name="Normal 70 10 2 2 5" xfId="48261" xr:uid="{00000000-0005-0000-0000-00002BA50000}"/>
    <cellStyle name="Normal 70 10 2 3" xfId="8935" xr:uid="{00000000-0005-0000-0000-00002CA50000}"/>
    <cellStyle name="Normal 70 10 2 3 2" xfId="19854" xr:uid="{00000000-0005-0000-0000-00002DA50000}"/>
    <cellStyle name="Normal 70 10 2 3 2 2" xfId="38608" xr:uid="{00000000-0005-0000-0000-00002EA50000}"/>
    <cellStyle name="Normal 70 10 2 3 3" xfId="38607" xr:uid="{00000000-0005-0000-0000-00002FA50000}"/>
    <cellStyle name="Normal 70 10 2 3 4" xfId="52623" xr:uid="{00000000-0005-0000-0000-000030A50000}"/>
    <cellStyle name="Normal 70 10 2 4" xfId="6754" xr:uid="{00000000-0005-0000-0000-000031A50000}"/>
    <cellStyle name="Normal 70 10 2 4 2" xfId="17673" xr:uid="{00000000-0005-0000-0000-000032A50000}"/>
    <cellStyle name="Normal 70 10 2 4 2 2" xfId="38610" xr:uid="{00000000-0005-0000-0000-000033A50000}"/>
    <cellStyle name="Normal 70 10 2 4 3" xfId="38609" xr:uid="{00000000-0005-0000-0000-000034A50000}"/>
    <cellStyle name="Normal 70 10 2 4 4" xfId="50442" xr:uid="{00000000-0005-0000-0000-000035A50000}"/>
    <cellStyle name="Normal 70 10 2 5" xfId="13311" xr:uid="{00000000-0005-0000-0000-000036A50000}"/>
    <cellStyle name="Normal 70 10 2 5 2" xfId="38611" xr:uid="{00000000-0005-0000-0000-000037A50000}"/>
    <cellStyle name="Normal 70 10 2 6" xfId="38602" xr:uid="{00000000-0005-0000-0000-000038A50000}"/>
    <cellStyle name="Normal 70 10 2 7" xfId="46080" xr:uid="{00000000-0005-0000-0000-000039A50000}"/>
    <cellStyle name="Normal 70 10 3" xfId="3482" xr:uid="{00000000-0005-0000-0000-00003AA50000}"/>
    <cellStyle name="Normal 70 10 3 2" xfId="10025" xr:uid="{00000000-0005-0000-0000-00003BA50000}"/>
    <cellStyle name="Normal 70 10 3 2 2" xfId="20944" xr:uid="{00000000-0005-0000-0000-00003CA50000}"/>
    <cellStyle name="Normal 70 10 3 2 2 2" xfId="38614" xr:uid="{00000000-0005-0000-0000-00003DA50000}"/>
    <cellStyle name="Normal 70 10 3 2 3" xfId="38613" xr:uid="{00000000-0005-0000-0000-00003EA50000}"/>
    <cellStyle name="Normal 70 10 3 2 4" xfId="53713" xr:uid="{00000000-0005-0000-0000-00003FA50000}"/>
    <cellStyle name="Normal 70 10 3 3" xfId="14401" xr:uid="{00000000-0005-0000-0000-000040A50000}"/>
    <cellStyle name="Normal 70 10 3 3 2" xfId="38615" xr:uid="{00000000-0005-0000-0000-000041A50000}"/>
    <cellStyle name="Normal 70 10 3 4" xfId="38612" xr:uid="{00000000-0005-0000-0000-000042A50000}"/>
    <cellStyle name="Normal 70 10 3 5" xfId="47170" xr:uid="{00000000-0005-0000-0000-000043A50000}"/>
    <cellStyle name="Normal 70 10 4" xfId="7844" xr:uid="{00000000-0005-0000-0000-000044A50000}"/>
    <cellStyle name="Normal 70 10 4 2" xfId="18763" xr:uid="{00000000-0005-0000-0000-000045A50000}"/>
    <cellStyle name="Normal 70 10 4 2 2" xfId="38617" xr:uid="{00000000-0005-0000-0000-000046A50000}"/>
    <cellStyle name="Normal 70 10 4 3" xfId="38616" xr:uid="{00000000-0005-0000-0000-000047A50000}"/>
    <cellStyle name="Normal 70 10 4 4" xfId="51532" xr:uid="{00000000-0005-0000-0000-000048A50000}"/>
    <cellStyle name="Normal 70 10 5" xfId="5663" xr:uid="{00000000-0005-0000-0000-000049A50000}"/>
    <cellStyle name="Normal 70 10 5 2" xfId="16582" xr:uid="{00000000-0005-0000-0000-00004AA50000}"/>
    <cellStyle name="Normal 70 10 5 2 2" xfId="38619" xr:uid="{00000000-0005-0000-0000-00004BA50000}"/>
    <cellStyle name="Normal 70 10 5 3" xfId="38618" xr:uid="{00000000-0005-0000-0000-00004CA50000}"/>
    <cellStyle name="Normal 70 10 5 4" xfId="49351" xr:uid="{00000000-0005-0000-0000-00004DA50000}"/>
    <cellStyle name="Normal 70 10 6" xfId="12220" xr:uid="{00000000-0005-0000-0000-00004EA50000}"/>
    <cellStyle name="Normal 70 10 6 2" xfId="38620" xr:uid="{00000000-0005-0000-0000-00004FA50000}"/>
    <cellStyle name="Normal 70 10 7" xfId="38601" xr:uid="{00000000-0005-0000-0000-000050A50000}"/>
    <cellStyle name="Normal 70 10 8" xfId="44989" xr:uid="{00000000-0005-0000-0000-000051A50000}"/>
    <cellStyle name="Normal 70 11" xfId="1413" xr:uid="{00000000-0005-0000-0000-000052A50000}"/>
    <cellStyle name="Normal 70 11 2" xfId="3596" xr:uid="{00000000-0005-0000-0000-000053A50000}"/>
    <cellStyle name="Normal 70 11 2 2" xfId="10139" xr:uid="{00000000-0005-0000-0000-000054A50000}"/>
    <cellStyle name="Normal 70 11 2 2 2" xfId="21058" xr:uid="{00000000-0005-0000-0000-000055A50000}"/>
    <cellStyle name="Normal 70 11 2 2 2 2" xfId="38624" xr:uid="{00000000-0005-0000-0000-000056A50000}"/>
    <cellStyle name="Normal 70 11 2 2 3" xfId="38623" xr:uid="{00000000-0005-0000-0000-000057A50000}"/>
    <cellStyle name="Normal 70 11 2 2 4" xfId="53827" xr:uid="{00000000-0005-0000-0000-000058A50000}"/>
    <cellStyle name="Normal 70 11 2 3" xfId="14515" xr:uid="{00000000-0005-0000-0000-000059A50000}"/>
    <cellStyle name="Normal 70 11 2 3 2" xfId="38625" xr:uid="{00000000-0005-0000-0000-00005AA50000}"/>
    <cellStyle name="Normal 70 11 2 4" xfId="38622" xr:uid="{00000000-0005-0000-0000-00005BA50000}"/>
    <cellStyle name="Normal 70 11 2 5" xfId="47284" xr:uid="{00000000-0005-0000-0000-00005CA50000}"/>
    <cellStyle name="Normal 70 11 3" xfId="7958" xr:uid="{00000000-0005-0000-0000-00005DA50000}"/>
    <cellStyle name="Normal 70 11 3 2" xfId="18877" xr:uid="{00000000-0005-0000-0000-00005EA50000}"/>
    <cellStyle name="Normal 70 11 3 2 2" xfId="38627" xr:uid="{00000000-0005-0000-0000-00005FA50000}"/>
    <cellStyle name="Normal 70 11 3 3" xfId="38626" xr:uid="{00000000-0005-0000-0000-000060A50000}"/>
    <cellStyle name="Normal 70 11 3 4" xfId="51646" xr:uid="{00000000-0005-0000-0000-000061A50000}"/>
    <cellStyle name="Normal 70 11 4" xfId="5777" xr:uid="{00000000-0005-0000-0000-000062A50000}"/>
    <cellStyle name="Normal 70 11 4 2" xfId="16696" xr:uid="{00000000-0005-0000-0000-000063A50000}"/>
    <cellStyle name="Normal 70 11 4 2 2" xfId="38629" xr:uid="{00000000-0005-0000-0000-000064A50000}"/>
    <cellStyle name="Normal 70 11 4 3" xfId="38628" xr:uid="{00000000-0005-0000-0000-000065A50000}"/>
    <cellStyle name="Normal 70 11 4 4" xfId="49465" xr:uid="{00000000-0005-0000-0000-000066A50000}"/>
    <cellStyle name="Normal 70 11 5" xfId="12334" xr:uid="{00000000-0005-0000-0000-000067A50000}"/>
    <cellStyle name="Normal 70 11 5 2" xfId="38630" xr:uid="{00000000-0005-0000-0000-000068A50000}"/>
    <cellStyle name="Normal 70 11 6" xfId="38621" xr:uid="{00000000-0005-0000-0000-000069A50000}"/>
    <cellStyle name="Normal 70 11 7" xfId="45103" xr:uid="{00000000-0005-0000-0000-00006AA50000}"/>
    <cellStyle name="Normal 70 12" xfId="2493" xr:uid="{00000000-0005-0000-0000-00006BA50000}"/>
    <cellStyle name="Normal 70 12 2" xfId="9036" xr:uid="{00000000-0005-0000-0000-00006CA50000}"/>
    <cellStyle name="Normal 70 12 2 2" xfId="19955" xr:uid="{00000000-0005-0000-0000-00006DA50000}"/>
    <cellStyle name="Normal 70 12 2 2 2" xfId="38633" xr:uid="{00000000-0005-0000-0000-00006EA50000}"/>
    <cellStyle name="Normal 70 12 2 3" xfId="38632" xr:uid="{00000000-0005-0000-0000-00006FA50000}"/>
    <cellStyle name="Normal 70 12 2 4" xfId="52724" xr:uid="{00000000-0005-0000-0000-000070A50000}"/>
    <cellStyle name="Normal 70 12 3" xfId="13412" xr:uid="{00000000-0005-0000-0000-000071A50000}"/>
    <cellStyle name="Normal 70 12 3 2" xfId="38634" xr:uid="{00000000-0005-0000-0000-000072A50000}"/>
    <cellStyle name="Normal 70 12 4" xfId="38631" xr:uid="{00000000-0005-0000-0000-000073A50000}"/>
    <cellStyle name="Normal 70 12 5" xfId="46181" xr:uid="{00000000-0005-0000-0000-000074A50000}"/>
    <cellStyle name="Normal 70 13" xfId="6855" xr:uid="{00000000-0005-0000-0000-000075A50000}"/>
    <cellStyle name="Normal 70 13 2" xfId="17774" xr:uid="{00000000-0005-0000-0000-000076A50000}"/>
    <cellStyle name="Normal 70 13 2 2" xfId="38636" xr:uid="{00000000-0005-0000-0000-000077A50000}"/>
    <cellStyle name="Normal 70 13 3" xfId="38635" xr:uid="{00000000-0005-0000-0000-000078A50000}"/>
    <cellStyle name="Normal 70 13 4" xfId="50543" xr:uid="{00000000-0005-0000-0000-000079A50000}"/>
    <cellStyle name="Normal 70 14" xfId="4674" xr:uid="{00000000-0005-0000-0000-00007AA50000}"/>
    <cellStyle name="Normal 70 14 2" xfId="15593" xr:uid="{00000000-0005-0000-0000-00007BA50000}"/>
    <cellStyle name="Normal 70 14 2 2" xfId="38638" xr:uid="{00000000-0005-0000-0000-00007CA50000}"/>
    <cellStyle name="Normal 70 14 3" xfId="38637" xr:uid="{00000000-0005-0000-0000-00007DA50000}"/>
    <cellStyle name="Normal 70 14 4" xfId="48362" xr:uid="{00000000-0005-0000-0000-00007EA50000}"/>
    <cellStyle name="Normal 70 15" xfId="11243" xr:uid="{00000000-0005-0000-0000-00007FA50000}"/>
    <cellStyle name="Normal 70 15 2" xfId="38639" xr:uid="{00000000-0005-0000-0000-000080A50000}"/>
    <cellStyle name="Normal 70 16" xfId="38600" xr:uid="{00000000-0005-0000-0000-000081A50000}"/>
    <cellStyle name="Normal 70 17" xfId="44000" xr:uid="{00000000-0005-0000-0000-000082A50000}"/>
    <cellStyle name="Normal 70 2" xfId="378" xr:uid="{00000000-0005-0000-0000-000083A50000}"/>
    <cellStyle name="Normal 70 2 2" xfId="611" xr:uid="{00000000-0005-0000-0000-000084A50000}"/>
    <cellStyle name="Normal 70 2 2 2" xfId="1710" xr:uid="{00000000-0005-0000-0000-000085A50000}"/>
    <cellStyle name="Normal 70 2 2 2 2" xfId="3893" xr:uid="{00000000-0005-0000-0000-000086A50000}"/>
    <cellStyle name="Normal 70 2 2 2 2 2" xfId="10436" xr:uid="{00000000-0005-0000-0000-000087A50000}"/>
    <cellStyle name="Normal 70 2 2 2 2 2 2" xfId="21355" xr:uid="{00000000-0005-0000-0000-000088A50000}"/>
    <cellStyle name="Normal 70 2 2 2 2 2 2 2" xfId="38645" xr:uid="{00000000-0005-0000-0000-000089A50000}"/>
    <cellStyle name="Normal 70 2 2 2 2 2 3" xfId="38644" xr:uid="{00000000-0005-0000-0000-00008AA50000}"/>
    <cellStyle name="Normal 70 2 2 2 2 2 4" xfId="54124" xr:uid="{00000000-0005-0000-0000-00008BA50000}"/>
    <cellStyle name="Normal 70 2 2 2 2 3" xfId="14812" xr:uid="{00000000-0005-0000-0000-00008CA50000}"/>
    <cellStyle name="Normal 70 2 2 2 2 3 2" xfId="38646" xr:uid="{00000000-0005-0000-0000-00008DA50000}"/>
    <cellStyle name="Normal 70 2 2 2 2 4" xfId="38643" xr:uid="{00000000-0005-0000-0000-00008EA50000}"/>
    <cellStyle name="Normal 70 2 2 2 2 5" xfId="47581" xr:uid="{00000000-0005-0000-0000-00008FA50000}"/>
    <cellStyle name="Normal 70 2 2 2 3" xfId="8255" xr:uid="{00000000-0005-0000-0000-000090A50000}"/>
    <cellStyle name="Normal 70 2 2 2 3 2" xfId="19174" xr:uid="{00000000-0005-0000-0000-000091A50000}"/>
    <cellStyle name="Normal 70 2 2 2 3 2 2" xfId="38648" xr:uid="{00000000-0005-0000-0000-000092A50000}"/>
    <cellStyle name="Normal 70 2 2 2 3 3" xfId="38647" xr:uid="{00000000-0005-0000-0000-000093A50000}"/>
    <cellStyle name="Normal 70 2 2 2 3 4" xfId="51943" xr:uid="{00000000-0005-0000-0000-000094A50000}"/>
    <cellStyle name="Normal 70 2 2 2 4" xfId="6074" xr:uid="{00000000-0005-0000-0000-000095A50000}"/>
    <cellStyle name="Normal 70 2 2 2 4 2" xfId="16993" xr:uid="{00000000-0005-0000-0000-000096A50000}"/>
    <cellStyle name="Normal 70 2 2 2 4 2 2" xfId="38650" xr:uid="{00000000-0005-0000-0000-000097A50000}"/>
    <cellStyle name="Normal 70 2 2 2 4 3" xfId="38649" xr:uid="{00000000-0005-0000-0000-000098A50000}"/>
    <cellStyle name="Normal 70 2 2 2 4 4" xfId="49762" xr:uid="{00000000-0005-0000-0000-000099A50000}"/>
    <cellStyle name="Normal 70 2 2 2 5" xfId="12631" xr:uid="{00000000-0005-0000-0000-00009AA50000}"/>
    <cellStyle name="Normal 70 2 2 2 5 2" xfId="38651" xr:uid="{00000000-0005-0000-0000-00009BA50000}"/>
    <cellStyle name="Normal 70 2 2 2 6" xfId="38642" xr:uid="{00000000-0005-0000-0000-00009CA50000}"/>
    <cellStyle name="Normal 70 2 2 2 7" xfId="45400" xr:uid="{00000000-0005-0000-0000-00009DA50000}"/>
    <cellStyle name="Normal 70 2 2 3" xfId="2802" xr:uid="{00000000-0005-0000-0000-00009EA50000}"/>
    <cellStyle name="Normal 70 2 2 3 2" xfId="9345" xr:uid="{00000000-0005-0000-0000-00009FA50000}"/>
    <cellStyle name="Normal 70 2 2 3 2 2" xfId="20264" xr:uid="{00000000-0005-0000-0000-0000A0A50000}"/>
    <cellStyle name="Normal 70 2 2 3 2 2 2" xfId="38654" xr:uid="{00000000-0005-0000-0000-0000A1A50000}"/>
    <cellStyle name="Normal 70 2 2 3 2 3" xfId="38653" xr:uid="{00000000-0005-0000-0000-0000A2A50000}"/>
    <cellStyle name="Normal 70 2 2 3 2 4" xfId="53033" xr:uid="{00000000-0005-0000-0000-0000A3A50000}"/>
    <cellStyle name="Normal 70 2 2 3 3" xfId="13721" xr:uid="{00000000-0005-0000-0000-0000A4A50000}"/>
    <cellStyle name="Normal 70 2 2 3 3 2" xfId="38655" xr:uid="{00000000-0005-0000-0000-0000A5A50000}"/>
    <cellStyle name="Normal 70 2 2 3 4" xfId="38652" xr:uid="{00000000-0005-0000-0000-0000A6A50000}"/>
    <cellStyle name="Normal 70 2 2 3 5" xfId="46490" xr:uid="{00000000-0005-0000-0000-0000A7A50000}"/>
    <cellStyle name="Normal 70 2 2 4" xfId="7164" xr:uid="{00000000-0005-0000-0000-0000A8A50000}"/>
    <cellStyle name="Normal 70 2 2 4 2" xfId="18083" xr:uid="{00000000-0005-0000-0000-0000A9A50000}"/>
    <cellStyle name="Normal 70 2 2 4 2 2" xfId="38657" xr:uid="{00000000-0005-0000-0000-0000AAA50000}"/>
    <cellStyle name="Normal 70 2 2 4 3" xfId="38656" xr:uid="{00000000-0005-0000-0000-0000ABA50000}"/>
    <cellStyle name="Normal 70 2 2 4 4" xfId="50852" xr:uid="{00000000-0005-0000-0000-0000ACA50000}"/>
    <cellStyle name="Normal 70 2 2 5" xfId="4983" xr:uid="{00000000-0005-0000-0000-0000ADA50000}"/>
    <cellStyle name="Normal 70 2 2 5 2" xfId="15902" xr:uid="{00000000-0005-0000-0000-0000AEA50000}"/>
    <cellStyle name="Normal 70 2 2 5 2 2" xfId="38659" xr:uid="{00000000-0005-0000-0000-0000AFA50000}"/>
    <cellStyle name="Normal 70 2 2 5 3" xfId="38658" xr:uid="{00000000-0005-0000-0000-0000B0A50000}"/>
    <cellStyle name="Normal 70 2 2 5 4" xfId="48671" xr:uid="{00000000-0005-0000-0000-0000B1A50000}"/>
    <cellStyle name="Normal 70 2 2 6" xfId="11540" xr:uid="{00000000-0005-0000-0000-0000B2A50000}"/>
    <cellStyle name="Normal 70 2 2 6 2" xfId="38660" xr:uid="{00000000-0005-0000-0000-0000B3A50000}"/>
    <cellStyle name="Normal 70 2 2 7" xfId="38641" xr:uid="{00000000-0005-0000-0000-0000B4A50000}"/>
    <cellStyle name="Normal 70 2 2 8" xfId="44309" xr:uid="{00000000-0005-0000-0000-0000B5A50000}"/>
    <cellStyle name="Normal 70 2 3" xfId="1512" xr:uid="{00000000-0005-0000-0000-0000B6A50000}"/>
    <cellStyle name="Normal 70 2 3 2" xfId="3695" xr:uid="{00000000-0005-0000-0000-0000B7A50000}"/>
    <cellStyle name="Normal 70 2 3 2 2" xfId="10238" xr:uid="{00000000-0005-0000-0000-0000B8A50000}"/>
    <cellStyle name="Normal 70 2 3 2 2 2" xfId="21157" xr:uid="{00000000-0005-0000-0000-0000B9A50000}"/>
    <cellStyle name="Normal 70 2 3 2 2 2 2" xfId="38664" xr:uid="{00000000-0005-0000-0000-0000BAA50000}"/>
    <cellStyle name="Normal 70 2 3 2 2 3" xfId="38663" xr:uid="{00000000-0005-0000-0000-0000BBA50000}"/>
    <cellStyle name="Normal 70 2 3 2 2 4" xfId="53926" xr:uid="{00000000-0005-0000-0000-0000BCA50000}"/>
    <cellStyle name="Normal 70 2 3 2 3" xfId="14614" xr:uid="{00000000-0005-0000-0000-0000BDA50000}"/>
    <cellStyle name="Normal 70 2 3 2 3 2" xfId="38665" xr:uid="{00000000-0005-0000-0000-0000BEA50000}"/>
    <cellStyle name="Normal 70 2 3 2 4" xfId="38662" xr:uid="{00000000-0005-0000-0000-0000BFA50000}"/>
    <cellStyle name="Normal 70 2 3 2 5" xfId="47383" xr:uid="{00000000-0005-0000-0000-0000C0A50000}"/>
    <cellStyle name="Normal 70 2 3 3" xfId="8057" xr:uid="{00000000-0005-0000-0000-0000C1A50000}"/>
    <cellStyle name="Normal 70 2 3 3 2" xfId="18976" xr:uid="{00000000-0005-0000-0000-0000C2A50000}"/>
    <cellStyle name="Normal 70 2 3 3 2 2" xfId="38667" xr:uid="{00000000-0005-0000-0000-0000C3A50000}"/>
    <cellStyle name="Normal 70 2 3 3 3" xfId="38666" xr:uid="{00000000-0005-0000-0000-0000C4A50000}"/>
    <cellStyle name="Normal 70 2 3 3 4" xfId="51745" xr:uid="{00000000-0005-0000-0000-0000C5A50000}"/>
    <cellStyle name="Normal 70 2 3 4" xfId="5876" xr:uid="{00000000-0005-0000-0000-0000C6A50000}"/>
    <cellStyle name="Normal 70 2 3 4 2" xfId="16795" xr:uid="{00000000-0005-0000-0000-0000C7A50000}"/>
    <cellStyle name="Normal 70 2 3 4 2 2" xfId="38669" xr:uid="{00000000-0005-0000-0000-0000C8A50000}"/>
    <cellStyle name="Normal 70 2 3 4 3" xfId="38668" xr:uid="{00000000-0005-0000-0000-0000C9A50000}"/>
    <cellStyle name="Normal 70 2 3 4 4" xfId="49564" xr:uid="{00000000-0005-0000-0000-0000CAA50000}"/>
    <cellStyle name="Normal 70 2 3 5" xfId="12433" xr:uid="{00000000-0005-0000-0000-0000CBA50000}"/>
    <cellStyle name="Normal 70 2 3 5 2" xfId="38670" xr:uid="{00000000-0005-0000-0000-0000CCA50000}"/>
    <cellStyle name="Normal 70 2 3 6" xfId="38661" xr:uid="{00000000-0005-0000-0000-0000CDA50000}"/>
    <cellStyle name="Normal 70 2 3 7" xfId="45202" xr:uid="{00000000-0005-0000-0000-0000CEA50000}"/>
    <cellStyle name="Normal 70 2 4" xfId="2604" xr:uid="{00000000-0005-0000-0000-0000CFA50000}"/>
    <cellStyle name="Normal 70 2 4 2" xfId="9147" xr:uid="{00000000-0005-0000-0000-0000D0A50000}"/>
    <cellStyle name="Normal 70 2 4 2 2" xfId="20066" xr:uid="{00000000-0005-0000-0000-0000D1A50000}"/>
    <cellStyle name="Normal 70 2 4 2 2 2" xfId="38673" xr:uid="{00000000-0005-0000-0000-0000D2A50000}"/>
    <cellStyle name="Normal 70 2 4 2 3" xfId="38672" xr:uid="{00000000-0005-0000-0000-0000D3A50000}"/>
    <cellStyle name="Normal 70 2 4 2 4" xfId="52835" xr:uid="{00000000-0005-0000-0000-0000D4A50000}"/>
    <cellStyle name="Normal 70 2 4 3" xfId="13523" xr:uid="{00000000-0005-0000-0000-0000D5A50000}"/>
    <cellStyle name="Normal 70 2 4 3 2" xfId="38674" xr:uid="{00000000-0005-0000-0000-0000D6A50000}"/>
    <cellStyle name="Normal 70 2 4 4" xfId="38671" xr:uid="{00000000-0005-0000-0000-0000D7A50000}"/>
    <cellStyle name="Normal 70 2 4 5" xfId="46292" xr:uid="{00000000-0005-0000-0000-0000D8A50000}"/>
    <cellStyle name="Normal 70 2 5" xfId="6966" xr:uid="{00000000-0005-0000-0000-0000D9A50000}"/>
    <cellStyle name="Normal 70 2 5 2" xfId="17885" xr:uid="{00000000-0005-0000-0000-0000DAA50000}"/>
    <cellStyle name="Normal 70 2 5 2 2" xfId="38676" xr:uid="{00000000-0005-0000-0000-0000DBA50000}"/>
    <cellStyle name="Normal 70 2 5 3" xfId="38675" xr:uid="{00000000-0005-0000-0000-0000DCA50000}"/>
    <cellStyle name="Normal 70 2 5 4" xfId="50654" xr:uid="{00000000-0005-0000-0000-0000DDA50000}"/>
    <cellStyle name="Normal 70 2 6" xfId="4785" xr:uid="{00000000-0005-0000-0000-0000DEA50000}"/>
    <cellStyle name="Normal 70 2 6 2" xfId="15704" xr:uid="{00000000-0005-0000-0000-0000DFA50000}"/>
    <cellStyle name="Normal 70 2 6 2 2" xfId="38678" xr:uid="{00000000-0005-0000-0000-0000E0A50000}"/>
    <cellStyle name="Normal 70 2 6 3" xfId="38677" xr:uid="{00000000-0005-0000-0000-0000E1A50000}"/>
    <cellStyle name="Normal 70 2 6 4" xfId="48473" xr:uid="{00000000-0005-0000-0000-0000E2A50000}"/>
    <cellStyle name="Normal 70 2 7" xfId="11342" xr:uid="{00000000-0005-0000-0000-0000E3A50000}"/>
    <cellStyle name="Normal 70 2 7 2" xfId="38679" xr:uid="{00000000-0005-0000-0000-0000E4A50000}"/>
    <cellStyle name="Normal 70 2 8" xfId="38640" xr:uid="{00000000-0005-0000-0000-0000E5A50000}"/>
    <cellStyle name="Normal 70 2 9" xfId="44111" xr:uid="{00000000-0005-0000-0000-0000E6A50000}"/>
    <cellStyle name="Normal 70 3" xfId="511" xr:uid="{00000000-0005-0000-0000-0000E7A50000}"/>
    <cellStyle name="Normal 70 3 2" xfId="1611" xr:uid="{00000000-0005-0000-0000-0000E8A50000}"/>
    <cellStyle name="Normal 70 3 2 2" xfId="3794" xr:uid="{00000000-0005-0000-0000-0000E9A50000}"/>
    <cellStyle name="Normal 70 3 2 2 2" xfId="10337" xr:uid="{00000000-0005-0000-0000-0000EAA50000}"/>
    <cellStyle name="Normal 70 3 2 2 2 2" xfId="21256" xr:uid="{00000000-0005-0000-0000-0000EBA50000}"/>
    <cellStyle name="Normal 70 3 2 2 2 2 2" xfId="38684" xr:uid="{00000000-0005-0000-0000-0000ECA50000}"/>
    <cellStyle name="Normal 70 3 2 2 2 3" xfId="38683" xr:uid="{00000000-0005-0000-0000-0000EDA50000}"/>
    <cellStyle name="Normal 70 3 2 2 2 4" xfId="54025" xr:uid="{00000000-0005-0000-0000-0000EEA50000}"/>
    <cellStyle name="Normal 70 3 2 2 3" xfId="14713" xr:uid="{00000000-0005-0000-0000-0000EFA50000}"/>
    <cellStyle name="Normal 70 3 2 2 3 2" xfId="38685" xr:uid="{00000000-0005-0000-0000-0000F0A50000}"/>
    <cellStyle name="Normal 70 3 2 2 4" xfId="38682" xr:uid="{00000000-0005-0000-0000-0000F1A50000}"/>
    <cellStyle name="Normal 70 3 2 2 5" xfId="47482" xr:uid="{00000000-0005-0000-0000-0000F2A50000}"/>
    <cellStyle name="Normal 70 3 2 3" xfId="8156" xr:uid="{00000000-0005-0000-0000-0000F3A50000}"/>
    <cellStyle name="Normal 70 3 2 3 2" xfId="19075" xr:uid="{00000000-0005-0000-0000-0000F4A50000}"/>
    <cellStyle name="Normal 70 3 2 3 2 2" xfId="38687" xr:uid="{00000000-0005-0000-0000-0000F5A50000}"/>
    <cellStyle name="Normal 70 3 2 3 3" xfId="38686" xr:uid="{00000000-0005-0000-0000-0000F6A50000}"/>
    <cellStyle name="Normal 70 3 2 3 4" xfId="51844" xr:uid="{00000000-0005-0000-0000-0000F7A50000}"/>
    <cellStyle name="Normal 70 3 2 4" xfId="5975" xr:uid="{00000000-0005-0000-0000-0000F8A50000}"/>
    <cellStyle name="Normal 70 3 2 4 2" xfId="16894" xr:uid="{00000000-0005-0000-0000-0000F9A50000}"/>
    <cellStyle name="Normal 70 3 2 4 2 2" xfId="38689" xr:uid="{00000000-0005-0000-0000-0000FAA50000}"/>
    <cellStyle name="Normal 70 3 2 4 3" xfId="38688" xr:uid="{00000000-0005-0000-0000-0000FBA50000}"/>
    <cellStyle name="Normal 70 3 2 4 4" xfId="49663" xr:uid="{00000000-0005-0000-0000-0000FCA50000}"/>
    <cellStyle name="Normal 70 3 2 5" xfId="12532" xr:uid="{00000000-0005-0000-0000-0000FDA50000}"/>
    <cellStyle name="Normal 70 3 2 5 2" xfId="38690" xr:uid="{00000000-0005-0000-0000-0000FEA50000}"/>
    <cellStyle name="Normal 70 3 2 6" xfId="38681" xr:uid="{00000000-0005-0000-0000-0000FFA50000}"/>
    <cellStyle name="Normal 70 3 2 7" xfId="45301" xr:uid="{00000000-0005-0000-0000-000000A60000}"/>
    <cellStyle name="Normal 70 3 3" xfId="2703" xr:uid="{00000000-0005-0000-0000-000001A60000}"/>
    <cellStyle name="Normal 70 3 3 2" xfId="9246" xr:uid="{00000000-0005-0000-0000-000002A60000}"/>
    <cellStyle name="Normal 70 3 3 2 2" xfId="20165" xr:uid="{00000000-0005-0000-0000-000003A60000}"/>
    <cellStyle name="Normal 70 3 3 2 2 2" xfId="38693" xr:uid="{00000000-0005-0000-0000-000004A60000}"/>
    <cellStyle name="Normal 70 3 3 2 3" xfId="38692" xr:uid="{00000000-0005-0000-0000-000005A60000}"/>
    <cellStyle name="Normal 70 3 3 2 4" xfId="52934" xr:uid="{00000000-0005-0000-0000-000006A60000}"/>
    <cellStyle name="Normal 70 3 3 3" xfId="13622" xr:uid="{00000000-0005-0000-0000-000007A60000}"/>
    <cellStyle name="Normal 70 3 3 3 2" xfId="38694" xr:uid="{00000000-0005-0000-0000-000008A60000}"/>
    <cellStyle name="Normal 70 3 3 4" xfId="38691" xr:uid="{00000000-0005-0000-0000-000009A60000}"/>
    <cellStyle name="Normal 70 3 3 5" xfId="46391" xr:uid="{00000000-0005-0000-0000-00000AA60000}"/>
    <cellStyle name="Normal 70 3 4" xfId="7065" xr:uid="{00000000-0005-0000-0000-00000BA60000}"/>
    <cellStyle name="Normal 70 3 4 2" xfId="17984" xr:uid="{00000000-0005-0000-0000-00000CA60000}"/>
    <cellStyle name="Normal 70 3 4 2 2" xfId="38696" xr:uid="{00000000-0005-0000-0000-00000DA60000}"/>
    <cellStyle name="Normal 70 3 4 3" xfId="38695" xr:uid="{00000000-0005-0000-0000-00000EA60000}"/>
    <cellStyle name="Normal 70 3 4 4" xfId="50753" xr:uid="{00000000-0005-0000-0000-00000FA60000}"/>
    <cellStyle name="Normal 70 3 5" xfId="4884" xr:uid="{00000000-0005-0000-0000-000010A60000}"/>
    <cellStyle name="Normal 70 3 5 2" xfId="15803" xr:uid="{00000000-0005-0000-0000-000011A60000}"/>
    <cellStyle name="Normal 70 3 5 2 2" xfId="38698" xr:uid="{00000000-0005-0000-0000-000012A60000}"/>
    <cellStyle name="Normal 70 3 5 3" xfId="38697" xr:uid="{00000000-0005-0000-0000-000013A60000}"/>
    <cellStyle name="Normal 70 3 5 4" xfId="48572" xr:uid="{00000000-0005-0000-0000-000014A60000}"/>
    <cellStyle name="Normal 70 3 6" xfId="11441" xr:uid="{00000000-0005-0000-0000-000015A60000}"/>
    <cellStyle name="Normal 70 3 6 2" xfId="38699" xr:uid="{00000000-0005-0000-0000-000016A60000}"/>
    <cellStyle name="Normal 70 3 7" xfId="38680" xr:uid="{00000000-0005-0000-0000-000017A60000}"/>
    <cellStyle name="Normal 70 3 8" xfId="44210" xr:uid="{00000000-0005-0000-0000-000018A60000}"/>
    <cellStyle name="Normal 70 4" xfId="698" xr:uid="{00000000-0005-0000-0000-000019A60000}"/>
    <cellStyle name="Normal 70 4 2" xfId="1797" xr:uid="{00000000-0005-0000-0000-00001AA60000}"/>
    <cellStyle name="Normal 70 4 2 2" xfId="3980" xr:uid="{00000000-0005-0000-0000-00001BA60000}"/>
    <cellStyle name="Normal 70 4 2 2 2" xfId="10523" xr:uid="{00000000-0005-0000-0000-00001CA60000}"/>
    <cellStyle name="Normal 70 4 2 2 2 2" xfId="21442" xr:uid="{00000000-0005-0000-0000-00001DA60000}"/>
    <cellStyle name="Normal 70 4 2 2 2 2 2" xfId="38704" xr:uid="{00000000-0005-0000-0000-00001EA60000}"/>
    <cellStyle name="Normal 70 4 2 2 2 3" xfId="38703" xr:uid="{00000000-0005-0000-0000-00001FA60000}"/>
    <cellStyle name="Normal 70 4 2 2 2 4" xfId="54211" xr:uid="{00000000-0005-0000-0000-000020A60000}"/>
    <cellStyle name="Normal 70 4 2 2 3" xfId="14899" xr:uid="{00000000-0005-0000-0000-000021A60000}"/>
    <cellStyle name="Normal 70 4 2 2 3 2" xfId="38705" xr:uid="{00000000-0005-0000-0000-000022A60000}"/>
    <cellStyle name="Normal 70 4 2 2 4" xfId="38702" xr:uid="{00000000-0005-0000-0000-000023A60000}"/>
    <cellStyle name="Normal 70 4 2 2 5" xfId="47668" xr:uid="{00000000-0005-0000-0000-000024A60000}"/>
    <cellStyle name="Normal 70 4 2 3" xfId="8342" xr:uid="{00000000-0005-0000-0000-000025A60000}"/>
    <cellStyle name="Normal 70 4 2 3 2" xfId="19261" xr:uid="{00000000-0005-0000-0000-000026A60000}"/>
    <cellStyle name="Normal 70 4 2 3 2 2" xfId="38707" xr:uid="{00000000-0005-0000-0000-000027A60000}"/>
    <cellStyle name="Normal 70 4 2 3 3" xfId="38706" xr:uid="{00000000-0005-0000-0000-000028A60000}"/>
    <cellStyle name="Normal 70 4 2 3 4" xfId="52030" xr:uid="{00000000-0005-0000-0000-000029A60000}"/>
    <cellStyle name="Normal 70 4 2 4" xfId="6161" xr:uid="{00000000-0005-0000-0000-00002AA60000}"/>
    <cellStyle name="Normal 70 4 2 4 2" xfId="17080" xr:uid="{00000000-0005-0000-0000-00002BA60000}"/>
    <cellStyle name="Normal 70 4 2 4 2 2" xfId="38709" xr:uid="{00000000-0005-0000-0000-00002CA60000}"/>
    <cellStyle name="Normal 70 4 2 4 3" xfId="38708" xr:uid="{00000000-0005-0000-0000-00002DA60000}"/>
    <cellStyle name="Normal 70 4 2 4 4" xfId="49849" xr:uid="{00000000-0005-0000-0000-00002EA60000}"/>
    <cellStyle name="Normal 70 4 2 5" xfId="12718" xr:uid="{00000000-0005-0000-0000-00002FA60000}"/>
    <cellStyle name="Normal 70 4 2 5 2" xfId="38710" xr:uid="{00000000-0005-0000-0000-000030A60000}"/>
    <cellStyle name="Normal 70 4 2 6" xfId="38701" xr:uid="{00000000-0005-0000-0000-000031A60000}"/>
    <cellStyle name="Normal 70 4 2 7" xfId="45487" xr:uid="{00000000-0005-0000-0000-000032A60000}"/>
    <cellStyle name="Normal 70 4 3" xfId="2889" xr:uid="{00000000-0005-0000-0000-000033A60000}"/>
    <cellStyle name="Normal 70 4 3 2" xfId="9432" xr:uid="{00000000-0005-0000-0000-000034A60000}"/>
    <cellStyle name="Normal 70 4 3 2 2" xfId="20351" xr:uid="{00000000-0005-0000-0000-000035A60000}"/>
    <cellStyle name="Normal 70 4 3 2 2 2" xfId="38713" xr:uid="{00000000-0005-0000-0000-000036A60000}"/>
    <cellStyle name="Normal 70 4 3 2 3" xfId="38712" xr:uid="{00000000-0005-0000-0000-000037A60000}"/>
    <cellStyle name="Normal 70 4 3 2 4" xfId="53120" xr:uid="{00000000-0005-0000-0000-000038A60000}"/>
    <cellStyle name="Normal 70 4 3 3" xfId="13808" xr:uid="{00000000-0005-0000-0000-000039A60000}"/>
    <cellStyle name="Normal 70 4 3 3 2" xfId="38714" xr:uid="{00000000-0005-0000-0000-00003AA60000}"/>
    <cellStyle name="Normal 70 4 3 4" xfId="38711" xr:uid="{00000000-0005-0000-0000-00003BA60000}"/>
    <cellStyle name="Normal 70 4 3 5" xfId="46577" xr:uid="{00000000-0005-0000-0000-00003CA60000}"/>
    <cellStyle name="Normal 70 4 4" xfId="7251" xr:uid="{00000000-0005-0000-0000-00003DA60000}"/>
    <cellStyle name="Normal 70 4 4 2" xfId="18170" xr:uid="{00000000-0005-0000-0000-00003EA60000}"/>
    <cellStyle name="Normal 70 4 4 2 2" xfId="38716" xr:uid="{00000000-0005-0000-0000-00003FA60000}"/>
    <cellStyle name="Normal 70 4 4 3" xfId="38715" xr:uid="{00000000-0005-0000-0000-000040A60000}"/>
    <cellStyle name="Normal 70 4 4 4" xfId="50939" xr:uid="{00000000-0005-0000-0000-000041A60000}"/>
    <cellStyle name="Normal 70 4 5" xfId="5070" xr:uid="{00000000-0005-0000-0000-000042A60000}"/>
    <cellStyle name="Normal 70 4 5 2" xfId="15989" xr:uid="{00000000-0005-0000-0000-000043A60000}"/>
    <cellStyle name="Normal 70 4 5 2 2" xfId="38718" xr:uid="{00000000-0005-0000-0000-000044A60000}"/>
    <cellStyle name="Normal 70 4 5 3" xfId="38717" xr:uid="{00000000-0005-0000-0000-000045A60000}"/>
    <cellStyle name="Normal 70 4 5 4" xfId="48758" xr:uid="{00000000-0005-0000-0000-000046A60000}"/>
    <cellStyle name="Normal 70 4 6" xfId="11627" xr:uid="{00000000-0005-0000-0000-000047A60000}"/>
    <cellStyle name="Normal 70 4 6 2" xfId="38719" xr:uid="{00000000-0005-0000-0000-000048A60000}"/>
    <cellStyle name="Normal 70 4 7" xfId="38700" xr:uid="{00000000-0005-0000-0000-000049A60000}"/>
    <cellStyle name="Normal 70 4 8" xfId="44396" xr:uid="{00000000-0005-0000-0000-00004AA60000}"/>
    <cellStyle name="Normal 70 5" xfId="796" xr:uid="{00000000-0005-0000-0000-00004BA60000}"/>
    <cellStyle name="Normal 70 5 2" xfId="1895" xr:uid="{00000000-0005-0000-0000-00004CA60000}"/>
    <cellStyle name="Normal 70 5 2 2" xfId="4078" xr:uid="{00000000-0005-0000-0000-00004DA60000}"/>
    <cellStyle name="Normal 70 5 2 2 2" xfId="10621" xr:uid="{00000000-0005-0000-0000-00004EA60000}"/>
    <cellStyle name="Normal 70 5 2 2 2 2" xfId="21540" xr:uid="{00000000-0005-0000-0000-00004FA60000}"/>
    <cellStyle name="Normal 70 5 2 2 2 2 2" xfId="38724" xr:uid="{00000000-0005-0000-0000-000050A60000}"/>
    <cellStyle name="Normal 70 5 2 2 2 3" xfId="38723" xr:uid="{00000000-0005-0000-0000-000051A60000}"/>
    <cellStyle name="Normal 70 5 2 2 2 4" xfId="54309" xr:uid="{00000000-0005-0000-0000-000052A60000}"/>
    <cellStyle name="Normal 70 5 2 2 3" xfId="14997" xr:uid="{00000000-0005-0000-0000-000053A60000}"/>
    <cellStyle name="Normal 70 5 2 2 3 2" xfId="38725" xr:uid="{00000000-0005-0000-0000-000054A60000}"/>
    <cellStyle name="Normal 70 5 2 2 4" xfId="38722" xr:uid="{00000000-0005-0000-0000-000055A60000}"/>
    <cellStyle name="Normal 70 5 2 2 5" xfId="47766" xr:uid="{00000000-0005-0000-0000-000056A60000}"/>
    <cellStyle name="Normal 70 5 2 3" xfId="8440" xr:uid="{00000000-0005-0000-0000-000057A60000}"/>
    <cellStyle name="Normal 70 5 2 3 2" xfId="19359" xr:uid="{00000000-0005-0000-0000-000058A60000}"/>
    <cellStyle name="Normal 70 5 2 3 2 2" xfId="38727" xr:uid="{00000000-0005-0000-0000-000059A60000}"/>
    <cellStyle name="Normal 70 5 2 3 3" xfId="38726" xr:uid="{00000000-0005-0000-0000-00005AA60000}"/>
    <cellStyle name="Normal 70 5 2 3 4" xfId="52128" xr:uid="{00000000-0005-0000-0000-00005BA60000}"/>
    <cellStyle name="Normal 70 5 2 4" xfId="6259" xr:uid="{00000000-0005-0000-0000-00005CA60000}"/>
    <cellStyle name="Normal 70 5 2 4 2" xfId="17178" xr:uid="{00000000-0005-0000-0000-00005DA60000}"/>
    <cellStyle name="Normal 70 5 2 4 2 2" xfId="38729" xr:uid="{00000000-0005-0000-0000-00005EA60000}"/>
    <cellStyle name="Normal 70 5 2 4 3" xfId="38728" xr:uid="{00000000-0005-0000-0000-00005FA60000}"/>
    <cellStyle name="Normal 70 5 2 4 4" xfId="49947" xr:uid="{00000000-0005-0000-0000-000060A60000}"/>
    <cellStyle name="Normal 70 5 2 5" xfId="12816" xr:uid="{00000000-0005-0000-0000-000061A60000}"/>
    <cellStyle name="Normal 70 5 2 5 2" xfId="38730" xr:uid="{00000000-0005-0000-0000-000062A60000}"/>
    <cellStyle name="Normal 70 5 2 6" xfId="38721" xr:uid="{00000000-0005-0000-0000-000063A60000}"/>
    <cellStyle name="Normal 70 5 2 7" xfId="45585" xr:uid="{00000000-0005-0000-0000-000064A60000}"/>
    <cellStyle name="Normal 70 5 3" xfId="2987" xr:uid="{00000000-0005-0000-0000-000065A60000}"/>
    <cellStyle name="Normal 70 5 3 2" xfId="9530" xr:uid="{00000000-0005-0000-0000-000066A60000}"/>
    <cellStyle name="Normal 70 5 3 2 2" xfId="20449" xr:uid="{00000000-0005-0000-0000-000067A60000}"/>
    <cellStyle name="Normal 70 5 3 2 2 2" xfId="38733" xr:uid="{00000000-0005-0000-0000-000068A60000}"/>
    <cellStyle name="Normal 70 5 3 2 3" xfId="38732" xr:uid="{00000000-0005-0000-0000-000069A60000}"/>
    <cellStyle name="Normal 70 5 3 2 4" xfId="53218" xr:uid="{00000000-0005-0000-0000-00006AA60000}"/>
    <cellStyle name="Normal 70 5 3 3" xfId="13906" xr:uid="{00000000-0005-0000-0000-00006BA60000}"/>
    <cellStyle name="Normal 70 5 3 3 2" xfId="38734" xr:uid="{00000000-0005-0000-0000-00006CA60000}"/>
    <cellStyle name="Normal 70 5 3 4" xfId="38731" xr:uid="{00000000-0005-0000-0000-00006DA60000}"/>
    <cellStyle name="Normal 70 5 3 5" xfId="46675" xr:uid="{00000000-0005-0000-0000-00006EA60000}"/>
    <cellStyle name="Normal 70 5 4" xfId="7349" xr:uid="{00000000-0005-0000-0000-00006FA60000}"/>
    <cellStyle name="Normal 70 5 4 2" xfId="18268" xr:uid="{00000000-0005-0000-0000-000070A60000}"/>
    <cellStyle name="Normal 70 5 4 2 2" xfId="38736" xr:uid="{00000000-0005-0000-0000-000071A60000}"/>
    <cellStyle name="Normal 70 5 4 3" xfId="38735" xr:uid="{00000000-0005-0000-0000-000072A60000}"/>
    <cellStyle name="Normal 70 5 4 4" xfId="51037" xr:uid="{00000000-0005-0000-0000-000073A60000}"/>
    <cellStyle name="Normal 70 5 5" xfId="5168" xr:uid="{00000000-0005-0000-0000-000074A60000}"/>
    <cellStyle name="Normal 70 5 5 2" xfId="16087" xr:uid="{00000000-0005-0000-0000-000075A60000}"/>
    <cellStyle name="Normal 70 5 5 2 2" xfId="38738" xr:uid="{00000000-0005-0000-0000-000076A60000}"/>
    <cellStyle name="Normal 70 5 5 3" xfId="38737" xr:uid="{00000000-0005-0000-0000-000077A60000}"/>
    <cellStyle name="Normal 70 5 5 4" xfId="48856" xr:uid="{00000000-0005-0000-0000-000078A60000}"/>
    <cellStyle name="Normal 70 5 6" xfId="11725" xr:uid="{00000000-0005-0000-0000-000079A60000}"/>
    <cellStyle name="Normal 70 5 6 2" xfId="38739" xr:uid="{00000000-0005-0000-0000-00007AA60000}"/>
    <cellStyle name="Normal 70 5 7" xfId="38720" xr:uid="{00000000-0005-0000-0000-00007BA60000}"/>
    <cellStyle name="Normal 70 5 8" xfId="44494" xr:uid="{00000000-0005-0000-0000-00007CA60000}"/>
    <cellStyle name="Normal 70 6" xfId="894" xr:uid="{00000000-0005-0000-0000-00007DA60000}"/>
    <cellStyle name="Normal 70 6 2" xfId="1993" xr:uid="{00000000-0005-0000-0000-00007EA60000}"/>
    <cellStyle name="Normal 70 6 2 2" xfId="4176" xr:uid="{00000000-0005-0000-0000-00007FA60000}"/>
    <cellStyle name="Normal 70 6 2 2 2" xfId="10719" xr:uid="{00000000-0005-0000-0000-000080A60000}"/>
    <cellStyle name="Normal 70 6 2 2 2 2" xfId="21638" xr:uid="{00000000-0005-0000-0000-000081A60000}"/>
    <cellStyle name="Normal 70 6 2 2 2 2 2" xfId="38744" xr:uid="{00000000-0005-0000-0000-000082A60000}"/>
    <cellStyle name="Normal 70 6 2 2 2 3" xfId="38743" xr:uid="{00000000-0005-0000-0000-000083A60000}"/>
    <cellStyle name="Normal 70 6 2 2 2 4" xfId="54407" xr:uid="{00000000-0005-0000-0000-000084A60000}"/>
    <cellStyle name="Normal 70 6 2 2 3" xfId="15095" xr:uid="{00000000-0005-0000-0000-000085A60000}"/>
    <cellStyle name="Normal 70 6 2 2 3 2" xfId="38745" xr:uid="{00000000-0005-0000-0000-000086A60000}"/>
    <cellStyle name="Normal 70 6 2 2 4" xfId="38742" xr:uid="{00000000-0005-0000-0000-000087A60000}"/>
    <cellStyle name="Normal 70 6 2 2 5" xfId="47864" xr:uid="{00000000-0005-0000-0000-000088A60000}"/>
    <cellStyle name="Normal 70 6 2 3" xfId="8538" xr:uid="{00000000-0005-0000-0000-000089A60000}"/>
    <cellStyle name="Normal 70 6 2 3 2" xfId="19457" xr:uid="{00000000-0005-0000-0000-00008AA60000}"/>
    <cellStyle name="Normal 70 6 2 3 2 2" xfId="38747" xr:uid="{00000000-0005-0000-0000-00008BA60000}"/>
    <cellStyle name="Normal 70 6 2 3 3" xfId="38746" xr:uid="{00000000-0005-0000-0000-00008CA60000}"/>
    <cellStyle name="Normal 70 6 2 3 4" xfId="52226" xr:uid="{00000000-0005-0000-0000-00008DA60000}"/>
    <cellStyle name="Normal 70 6 2 4" xfId="6357" xr:uid="{00000000-0005-0000-0000-00008EA60000}"/>
    <cellStyle name="Normal 70 6 2 4 2" xfId="17276" xr:uid="{00000000-0005-0000-0000-00008FA60000}"/>
    <cellStyle name="Normal 70 6 2 4 2 2" xfId="38749" xr:uid="{00000000-0005-0000-0000-000090A60000}"/>
    <cellStyle name="Normal 70 6 2 4 3" xfId="38748" xr:uid="{00000000-0005-0000-0000-000091A60000}"/>
    <cellStyle name="Normal 70 6 2 4 4" xfId="50045" xr:uid="{00000000-0005-0000-0000-000092A60000}"/>
    <cellStyle name="Normal 70 6 2 5" xfId="12914" xr:uid="{00000000-0005-0000-0000-000093A60000}"/>
    <cellStyle name="Normal 70 6 2 5 2" xfId="38750" xr:uid="{00000000-0005-0000-0000-000094A60000}"/>
    <cellStyle name="Normal 70 6 2 6" xfId="38741" xr:uid="{00000000-0005-0000-0000-000095A60000}"/>
    <cellStyle name="Normal 70 6 2 7" xfId="45683" xr:uid="{00000000-0005-0000-0000-000096A60000}"/>
    <cellStyle name="Normal 70 6 3" xfId="3085" xr:uid="{00000000-0005-0000-0000-000097A60000}"/>
    <cellStyle name="Normal 70 6 3 2" xfId="9628" xr:uid="{00000000-0005-0000-0000-000098A60000}"/>
    <cellStyle name="Normal 70 6 3 2 2" xfId="20547" xr:uid="{00000000-0005-0000-0000-000099A60000}"/>
    <cellStyle name="Normal 70 6 3 2 2 2" xfId="38753" xr:uid="{00000000-0005-0000-0000-00009AA60000}"/>
    <cellStyle name="Normal 70 6 3 2 3" xfId="38752" xr:uid="{00000000-0005-0000-0000-00009BA60000}"/>
    <cellStyle name="Normal 70 6 3 2 4" xfId="53316" xr:uid="{00000000-0005-0000-0000-00009CA60000}"/>
    <cellStyle name="Normal 70 6 3 3" xfId="14004" xr:uid="{00000000-0005-0000-0000-00009DA60000}"/>
    <cellStyle name="Normal 70 6 3 3 2" xfId="38754" xr:uid="{00000000-0005-0000-0000-00009EA60000}"/>
    <cellStyle name="Normal 70 6 3 4" xfId="38751" xr:uid="{00000000-0005-0000-0000-00009FA60000}"/>
    <cellStyle name="Normal 70 6 3 5" xfId="46773" xr:uid="{00000000-0005-0000-0000-0000A0A60000}"/>
    <cellStyle name="Normal 70 6 4" xfId="7447" xr:uid="{00000000-0005-0000-0000-0000A1A60000}"/>
    <cellStyle name="Normal 70 6 4 2" xfId="18366" xr:uid="{00000000-0005-0000-0000-0000A2A60000}"/>
    <cellStyle name="Normal 70 6 4 2 2" xfId="38756" xr:uid="{00000000-0005-0000-0000-0000A3A60000}"/>
    <cellStyle name="Normal 70 6 4 3" xfId="38755" xr:uid="{00000000-0005-0000-0000-0000A4A60000}"/>
    <cellStyle name="Normal 70 6 4 4" xfId="51135" xr:uid="{00000000-0005-0000-0000-0000A5A60000}"/>
    <cellStyle name="Normal 70 6 5" xfId="5266" xr:uid="{00000000-0005-0000-0000-0000A6A60000}"/>
    <cellStyle name="Normal 70 6 5 2" xfId="16185" xr:uid="{00000000-0005-0000-0000-0000A7A60000}"/>
    <cellStyle name="Normal 70 6 5 2 2" xfId="38758" xr:uid="{00000000-0005-0000-0000-0000A8A60000}"/>
    <cellStyle name="Normal 70 6 5 3" xfId="38757" xr:uid="{00000000-0005-0000-0000-0000A9A60000}"/>
    <cellStyle name="Normal 70 6 5 4" xfId="48954" xr:uid="{00000000-0005-0000-0000-0000AAA60000}"/>
    <cellStyle name="Normal 70 6 6" xfId="11823" xr:uid="{00000000-0005-0000-0000-0000ABA60000}"/>
    <cellStyle name="Normal 70 6 6 2" xfId="38759" xr:uid="{00000000-0005-0000-0000-0000ACA60000}"/>
    <cellStyle name="Normal 70 6 7" xfId="38740" xr:uid="{00000000-0005-0000-0000-0000ADA60000}"/>
    <cellStyle name="Normal 70 6 8" xfId="44592" xr:uid="{00000000-0005-0000-0000-0000AEA60000}"/>
    <cellStyle name="Normal 70 7" xfId="1006" xr:uid="{00000000-0005-0000-0000-0000AFA60000}"/>
    <cellStyle name="Normal 70 7 2" xfId="2104" xr:uid="{00000000-0005-0000-0000-0000B0A60000}"/>
    <cellStyle name="Normal 70 7 2 2" xfId="4287" xr:uid="{00000000-0005-0000-0000-0000B1A60000}"/>
    <cellStyle name="Normal 70 7 2 2 2" xfId="10830" xr:uid="{00000000-0005-0000-0000-0000B2A60000}"/>
    <cellStyle name="Normal 70 7 2 2 2 2" xfId="21749" xr:uid="{00000000-0005-0000-0000-0000B3A60000}"/>
    <cellStyle name="Normal 70 7 2 2 2 2 2" xfId="38764" xr:uid="{00000000-0005-0000-0000-0000B4A60000}"/>
    <cellStyle name="Normal 70 7 2 2 2 3" xfId="38763" xr:uid="{00000000-0005-0000-0000-0000B5A60000}"/>
    <cellStyle name="Normal 70 7 2 2 2 4" xfId="54518" xr:uid="{00000000-0005-0000-0000-0000B6A60000}"/>
    <cellStyle name="Normal 70 7 2 2 3" xfId="15206" xr:uid="{00000000-0005-0000-0000-0000B7A60000}"/>
    <cellStyle name="Normal 70 7 2 2 3 2" xfId="38765" xr:uid="{00000000-0005-0000-0000-0000B8A60000}"/>
    <cellStyle name="Normal 70 7 2 2 4" xfId="38762" xr:uid="{00000000-0005-0000-0000-0000B9A60000}"/>
    <cellStyle name="Normal 70 7 2 2 5" xfId="47975" xr:uid="{00000000-0005-0000-0000-0000BAA60000}"/>
    <cellStyle name="Normal 70 7 2 3" xfId="8649" xr:uid="{00000000-0005-0000-0000-0000BBA60000}"/>
    <cellStyle name="Normal 70 7 2 3 2" xfId="19568" xr:uid="{00000000-0005-0000-0000-0000BCA60000}"/>
    <cellStyle name="Normal 70 7 2 3 2 2" xfId="38767" xr:uid="{00000000-0005-0000-0000-0000BDA60000}"/>
    <cellStyle name="Normal 70 7 2 3 3" xfId="38766" xr:uid="{00000000-0005-0000-0000-0000BEA60000}"/>
    <cellStyle name="Normal 70 7 2 3 4" xfId="52337" xr:uid="{00000000-0005-0000-0000-0000BFA60000}"/>
    <cellStyle name="Normal 70 7 2 4" xfId="6468" xr:uid="{00000000-0005-0000-0000-0000C0A60000}"/>
    <cellStyle name="Normal 70 7 2 4 2" xfId="17387" xr:uid="{00000000-0005-0000-0000-0000C1A60000}"/>
    <cellStyle name="Normal 70 7 2 4 2 2" xfId="38769" xr:uid="{00000000-0005-0000-0000-0000C2A60000}"/>
    <cellStyle name="Normal 70 7 2 4 3" xfId="38768" xr:uid="{00000000-0005-0000-0000-0000C3A60000}"/>
    <cellStyle name="Normal 70 7 2 4 4" xfId="50156" xr:uid="{00000000-0005-0000-0000-0000C4A60000}"/>
    <cellStyle name="Normal 70 7 2 5" xfId="13025" xr:uid="{00000000-0005-0000-0000-0000C5A60000}"/>
    <cellStyle name="Normal 70 7 2 5 2" xfId="38770" xr:uid="{00000000-0005-0000-0000-0000C6A60000}"/>
    <cellStyle name="Normal 70 7 2 6" xfId="38761" xr:uid="{00000000-0005-0000-0000-0000C7A60000}"/>
    <cellStyle name="Normal 70 7 2 7" xfId="45794" xr:uid="{00000000-0005-0000-0000-0000C8A60000}"/>
    <cellStyle name="Normal 70 7 3" xfId="3196" xr:uid="{00000000-0005-0000-0000-0000C9A60000}"/>
    <cellStyle name="Normal 70 7 3 2" xfId="9739" xr:uid="{00000000-0005-0000-0000-0000CAA60000}"/>
    <cellStyle name="Normal 70 7 3 2 2" xfId="20658" xr:uid="{00000000-0005-0000-0000-0000CBA60000}"/>
    <cellStyle name="Normal 70 7 3 2 2 2" xfId="38773" xr:uid="{00000000-0005-0000-0000-0000CCA60000}"/>
    <cellStyle name="Normal 70 7 3 2 3" xfId="38772" xr:uid="{00000000-0005-0000-0000-0000CDA60000}"/>
    <cellStyle name="Normal 70 7 3 2 4" xfId="53427" xr:uid="{00000000-0005-0000-0000-0000CEA60000}"/>
    <cellStyle name="Normal 70 7 3 3" xfId="14115" xr:uid="{00000000-0005-0000-0000-0000CFA60000}"/>
    <cellStyle name="Normal 70 7 3 3 2" xfId="38774" xr:uid="{00000000-0005-0000-0000-0000D0A60000}"/>
    <cellStyle name="Normal 70 7 3 4" xfId="38771" xr:uid="{00000000-0005-0000-0000-0000D1A60000}"/>
    <cellStyle name="Normal 70 7 3 5" xfId="46884" xr:uid="{00000000-0005-0000-0000-0000D2A60000}"/>
    <cellStyle name="Normal 70 7 4" xfId="7558" xr:uid="{00000000-0005-0000-0000-0000D3A60000}"/>
    <cellStyle name="Normal 70 7 4 2" xfId="18477" xr:uid="{00000000-0005-0000-0000-0000D4A60000}"/>
    <cellStyle name="Normal 70 7 4 2 2" xfId="38776" xr:uid="{00000000-0005-0000-0000-0000D5A60000}"/>
    <cellStyle name="Normal 70 7 4 3" xfId="38775" xr:uid="{00000000-0005-0000-0000-0000D6A60000}"/>
    <cellStyle name="Normal 70 7 4 4" xfId="51246" xr:uid="{00000000-0005-0000-0000-0000D7A60000}"/>
    <cellStyle name="Normal 70 7 5" xfId="5377" xr:uid="{00000000-0005-0000-0000-0000D8A60000}"/>
    <cellStyle name="Normal 70 7 5 2" xfId="16296" xr:uid="{00000000-0005-0000-0000-0000D9A60000}"/>
    <cellStyle name="Normal 70 7 5 2 2" xfId="38778" xr:uid="{00000000-0005-0000-0000-0000DAA60000}"/>
    <cellStyle name="Normal 70 7 5 3" xfId="38777" xr:uid="{00000000-0005-0000-0000-0000DBA60000}"/>
    <cellStyle name="Normal 70 7 5 4" xfId="49065" xr:uid="{00000000-0005-0000-0000-0000DCA60000}"/>
    <cellStyle name="Normal 70 7 6" xfId="11934" xr:uid="{00000000-0005-0000-0000-0000DDA60000}"/>
    <cellStyle name="Normal 70 7 6 2" xfId="38779" xr:uid="{00000000-0005-0000-0000-0000DEA60000}"/>
    <cellStyle name="Normal 70 7 7" xfId="38760" xr:uid="{00000000-0005-0000-0000-0000DFA60000}"/>
    <cellStyle name="Normal 70 7 8" xfId="44703" xr:uid="{00000000-0005-0000-0000-0000E0A60000}"/>
    <cellStyle name="Normal 70 8" xfId="1092" xr:uid="{00000000-0005-0000-0000-0000E1A60000}"/>
    <cellStyle name="Normal 70 8 2" xfId="2190" xr:uid="{00000000-0005-0000-0000-0000E2A60000}"/>
    <cellStyle name="Normal 70 8 2 2" xfId="4373" xr:uid="{00000000-0005-0000-0000-0000E3A60000}"/>
    <cellStyle name="Normal 70 8 2 2 2" xfId="10916" xr:uid="{00000000-0005-0000-0000-0000E4A60000}"/>
    <cellStyle name="Normal 70 8 2 2 2 2" xfId="21835" xr:uid="{00000000-0005-0000-0000-0000E5A60000}"/>
    <cellStyle name="Normal 70 8 2 2 2 2 2" xfId="38784" xr:uid="{00000000-0005-0000-0000-0000E6A60000}"/>
    <cellStyle name="Normal 70 8 2 2 2 3" xfId="38783" xr:uid="{00000000-0005-0000-0000-0000E7A60000}"/>
    <cellStyle name="Normal 70 8 2 2 2 4" xfId="54604" xr:uid="{00000000-0005-0000-0000-0000E8A60000}"/>
    <cellStyle name="Normal 70 8 2 2 3" xfId="15292" xr:uid="{00000000-0005-0000-0000-0000E9A60000}"/>
    <cellStyle name="Normal 70 8 2 2 3 2" xfId="38785" xr:uid="{00000000-0005-0000-0000-0000EAA60000}"/>
    <cellStyle name="Normal 70 8 2 2 4" xfId="38782" xr:uid="{00000000-0005-0000-0000-0000EBA60000}"/>
    <cellStyle name="Normal 70 8 2 2 5" xfId="48061" xr:uid="{00000000-0005-0000-0000-0000ECA60000}"/>
    <cellStyle name="Normal 70 8 2 3" xfId="8735" xr:uid="{00000000-0005-0000-0000-0000EDA60000}"/>
    <cellStyle name="Normal 70 8 2 3 2" xfId="19654" xr:uid="{00000000-0005-0000-0000-0000EEA60000}"/>
    <cellStyle name="Normal 70 8 2 3 2 2" xfId="38787" xr:uid="{00000000-0005-0000-0000-0000EFA60000}"/>
    <cellStyle name="Normal 70 8 2 3 3" xfId="38786" xr:uid="{00000000-0005-0000-0000-0000F0A60000}"/>
    <cellStyle name="Normal 70 8 2 3 4" xfId="52423" xr:uid="{00000000-0005-0000-0000-0000F1A60000}"/>
    <cellStyle name="Normal 70 8 2 4" xfId="6554" xr:uid="{00000000-0005-0000-0000-0000F2A60000}"/>
    <cellStyle name="Normal 70 8 2 4 2" xfId="17473" xr:uid="{00000000-0005-0000-0000-0000F3A60000}"/>
    <cellStyle name="Normal 70 8 2 4 2 2" xfId="38789" xr:uid="{00000000-0005-0000-0000-0000F4A60000}"/>
    <cellStyle name="Normal 70 8 2 4 3" xfId="38788" xr:uid="{00000000-0005-0000-0000-0000F5A60000}"/>
    <cellStyle name="Normal 70 8 2 4 4" xfId="50242" xr:uid="{00000000-0005-0000-0000-0000F6A60000}"/>
    <cellStyle name="Normal 70 8 2 5" xfId="13111" xr:uid="{00000000-0005-0000-0000-0000F7A60000}"/>
    <cellStyle name="Normal 70 8 2 5 2" xfId="38790" xr:uid="{00000000-0005-0000-0000-0000F8A60000}"/>
    <cellStyle name="Normal 70 8 2 6" xfId="38781" xr:uid="{00000000-0005-0000-0000-0000F9A60000}"/>
    <cellStyle name="Normal 70 8 2 7" xfId="45880" xr:uid="{00000000-0005-0000-0000-0000FAA60000}"/>
    <cellStyle name="Normal 70 8 3" xfId="3282" xr:uid="{00000000-0005-0000-0000-0000FBA60000}"/>
    <cellStyle name="Normal 70 8 3 2" xfId="9825" xr:uid="{00000000-0005-0000-0000-0000FCA60000}"/>
    <cellStyle name="Normal 70 8 3 2 2" xfId="20744" xr:uid="{00000000-0005-0000-0000-0000FDA60000}"/>
    <cellStyle name="Normal 70 8 3 2 2 2" xfId="38793" xr:uid="{00000000-0005-0000-0000-0000FEA60000}"/>
    <cellStyle name="Normal 70 8 3 2 3" xfId="38792" xr:uid="{00000000-0005-0000-0000-0000FFA60000}"/>
    <cellStyle name="Normal 70 8 3 2 4" xfId="53513" xr:uid="{00000000-0005-0000-0000-000000A70000}"/>
    <cellStyle name="Normal 70 8 3 3" xfId="14201" xr:uid="{00000000-0005-0000-0000-000001A70000}"/>
    <cellStyle name="Normal 70 8 3 3 2" xfId="38794" xr:uid="{00000000-0005-0000-0000-000002A70000}"/>
    <cellStyle name="Normal 70 8 3 4" xfId="38791" xr:uid="{00000000-0005-0000-0000-000003A70000}"/>
    <cellStyle name="Normal 70 8 3 5" xfId="46970" xr:uid="{00000000-0005-0000-0000-000004A70000}"/>
    <cellStyle name="Normal 70 8 4" xfId="7644" xr:uid="{00000000-0005-0000-0000-000005A70000}"/>
    <cellStyle name="Normal 70 8 4 2" xfId="18563" xr:uid="{00000000-0005-0000-0000-000006A70000}"/>
    <cellStyle name="Normal 70 8 4 2 2" xfId="38796" xr:uid="{00000000-0005-0000-0000-000007A70000}"/>
    <cellStyle name="Normal 70 8 4 3" xfId="38795" xr:uid="{00000000-0005-0000-0000-000008A70000}"/>
    <cellStyle name="Normal 70 8 4 4" xfId="51332" xr:uid="{00000000-0005-0000-0000-000009A70000}"/>
    <cellStyle name="Normal 70 8 5" xfId="5463" xr:uid="{00000000-0005-0000-0000-00000AA70000}"/>
    <cellStyle name="Normal 70 8 5 2" xfId="16382" xr:uid="{00000000-0005-0000-0000-00000BA70000}"/>
    <cellStyle name="Normal 70 8 5 2 2" xfId="38798" xr:uid="{00000000-0005-0000-0000-00000CA70000}"/>
    <cellStyle name="Normal 70 8 5 3" xfId="38797" xr:uid="{00000000-0005-0000-0000-00000DA70000}"/>
    <cellStyle name="Normal 70 8 5 4" xfId="49151" xr:uid="{00000000-0005-0000-0000-00000EA70000}"/>
    <cellStyle name="Normal 70 8 6" xfId="12020" xr:uid="{00000000-0005-0000-0000-00000FA70000}"/>
    <cellStyle name="Normal 70 8 6 2" xfId="38799" xr:uid="{00000000-0005-0000-0000-000010A70000}"/>
    <cellStyle name="Normal 70 8 7" xfId="38780" xr:uid="{00000000-0005-0000-0000-000011A70000}"/>
    <cellStyle name="Normal 70 8 8" xfId="44789" xr:uid="{00000000-0005-0000-0000-000012A70000}"/>
    <cellStyle name="Normal 70 9" xfId="1190" xr:uid="{00000000-0005-0000-0000-000013A70000}"/>
    <cellStyle name="Normal 70 9 2" xfId="2288" xr:uid="{00000000-0005-0000-0000-000014A70000}"/>
    <cellStyle name="Normal 70 9 2 2" xfId="4471" xr:uid="{00000000-0005-0000-0000-000015A70000}"/>
    <cellStyle name="Normal 70 9 2 2 2" xfId="11014" xr:uid="{00000000-0005-0000-0000-000016A70000}"/>
    <cellStyle name="Normal 70 9 2 2 2 2" xfId="21933" xr:uid="{00000000-0005-0000-0000-000017A70000}"/>
    <cellStyle name="Normal 70 9 2 2 2 2 2" xfId="38804" xr:uid="{00000000-0005-0000-0000-000018A70000}"/>
    <cellStyle name="Normal 70 9 2 2 2 3" xfId="38803" xr:uid="{00000000-0005-0000-0000-000019A70000}"/>
    <cellStyle name="Normal 70 9 2 2 2 4" xfId="54702" xr:uid="{00000000-0005-0000-0000-00001AA70000}"/>
    <cellStyle name="Normal 70 9 2 2 3" xfId="15390" xr:uid="{00000000-0005-0000-0000-00001BA70000}"/>
    <cellStyle name="Normal 70 9 2 2 3 2" xfId="38805" xr:uid="{00000000-0005-0000-0000-00001CA70000}"/>
    <cellStyle name="Normal 70 9 2 2 4" xfId="38802" xr:uid="{00000000-0005-0000-0000-00001DA70000}"/>
    <cellStyle name="Normal 70 9 2 2 5" xfId="48159" xr:uid="{00000000-0005-0000-0000-00001EA70000}"/>
    <cellStyle name="Normal 70 9 2 3" xfId="8833" xr:uid="{00000000-0005-0000-0000-00001FA70000}"/>
    <cellStyle name="Normal 70 9 2 3 2" xfId="19752" xr:uid="{00000000-0005-0000-0000-000020A70000}"/>
    <cellStyle name="Normal 70 9 2 3 2 2" xfId="38807" xr:uid="{00000000-0005-0000-0000-000021A70000}"/>
    <cellStyle name="Normal 70 9 2 3 3" xfId="38806" xr:uid="{00000000-0005-0000-0000-000022A70000}"/>
    <cellStyle name="Normal 70 9 2 3 4" xfId="52521" xr:uid="{00000000-0005-0000-0000-000023A70000}"/>
    <cellStyle name="Normal 70 9 2 4" xfId="6652" xr:uid="{00000000-0005-0000-0000-000024A70000}"/>
    <cellStyle name="Normal 70 9 2 4 2" xfId="17571" xr:uid="{00000000-0005-0000-0000-000025A70000}"/>
    <cellStyle name="Normal 70 9 2 4 2 2" xfId="38809" xr:uid="{00000000-0005-0000-0000-000026A70000}"/>
    <cellStyle name="Normal 70 9 2 4 3" xfId="38808" xr:uid="{00000000-0005-0000-0000-000027A70000}"/>
    <cellStyle name="Normal 70 9 2 4 4" xfId="50340" xr:uid="{00000000-0005-0000-0000-000028A70000}"/>
    <cellStyle name="Normal 70 9 2 5" xfId="13209" xr:uid="{00000000-0005-0000-0000-000029A70000}"/>
    <cellStyle name="Normal 70 9 2 5 2" xfId="38810" xr:uid="{00000000-0005-0000-0000-00002AA70000}"/>
    <cellStyle name="Normal 70 9 2 6" xfId="38801" xr:uid="{00000000-0005-0000-0000-00002BA70000}"/>
    <cellStyle name="Normal 70 9 2 7" xfId="45978" xr:uid="{00000000-0005-0000-0000-00002CA70000}"/>
    <cellStyle name="Normal 70 9 3" xfId="3380" xr:uid="{00000000-0005-0000-0000-00002DA70000}"/>
    <cellStyle name="Normal 70 9 3 2" xfId="9923" xr:uid="{00000000-0005-0000-0000-00002EA70000}"/>
    <cellStyle name="Normal 70 9 3 2 2" xfId="20842" xr:uid="{00000000-0005-0000-0000-00002FA70000}"/>
    <cellStyle name="Normal 70 9 3 2 2 2" xfId="38813" xr:uid="{00000000-0005-0000-0000-000030A70000}"/>
    <cellStyle name="Normal 70 9 3 2 3" xfId="38812" xr:uid="{00000000-0005-0000-0000-000031A70000}"/>
    <cellStyle name="Normal 70 9 3 2 4" xfId="53611" xr:uid="{00000000-0005-0000-0000-000032A70000}"/>
    <cellStyle name="Normal 70 9 3 3" xfId="14299" xr:uid="{00000000-0005-0000-0000-000033A70000}"/>
    <cellStyle name="Normal 70 9 3 3 2" xfId="38814" xr:uid="{00000000-0005-0000-0000-000034A70000}"/>
    <cellStyle name="Normal 70 9 3 4" xfId="38811" xr:uid="{00000000-0005-0000-0000-000035A70000}"/>
    <cellStyle name="Normal 70 9 3 5" xfId="47068" xr:uid="{00000000-0005-0000-0000-000036A70000}"/>
    <cellStyle name="Normal 70 9 4" xfId="7742" xr:uid="{00000000-0005-0000-0000-000037A70000}"/>
    <cellStyle name="Normal 70 9 4 2" xfId="18661" xr:uid="{00000000-0005-0000-0000-000038A70000}"/>
    <cellStyle name="Normal 70 9 4 2 2" xfId="38816" xr:uid="{00000000-0005-0000-0000-000039A70000}"/>
    <cellStyle name="Normal 70 9 4 3" xfId="38815" xr:uid="{00000000-0005-0000-0000-00003AA70000}"/>
    <cellStyle name="Normal 70 9 4 4" xfId="51430" xr:uid="{00000000-0005-0000-0000-00003BA70000}"/>
    <cellStyle name="Normal 70 9 5" xfId="5561" xr:uid="{00000000-0005-0000-0000-00003CA70000}"/>
    <cellStyle name="Normal 70 9 5 2" xfId="16480" xr:uid="{00000000-0005-0000-0000-00003DA70000}"/>
    <cellStyle name="Normal 70 9 5 2 2" xfId="38818" xr:uid="{00000000-0005-0000-0000-00003EA70000}"/>
    <cellStyle name="Normal 70 9 5 3" xfId="38817" xr:uid="{00000000-0005-0000-0000-00003FA70000}"/>
    <cellStyle name="Normal 70 9 5 4" xfId="49249" xr:uid="{00000000-0005-0000-0000-000040A70000}"/>
    <cellStyle name="Normal 70 9 6" xfId="12118" xr:uid="{00000000-0005-0000-0000-000041A70000}"/>
    <cellStyle name="Normal 70 9 6 2" xfId="38819" xr:uid="{00000000-0005-0000-0000-000042A70000}"/>
    <cellStyle name="Normal 70 9 7" xfId="38800" xr:uid="{00000000-0005-0000-0000-000043A70000}"/>
    <cellStyle name="Normal 70 9 8" xfId="44887" xr:uid="{00000000-0005-0000-0000-000044A70000}"/>
    <cellStyle name="Normal 71" xfId="212" xr:uid="{00000000-0005-0000-0000-000045A70000}"/>
    <cellStyle name="Normal 71 10" xfId="1295" xr:uid="{00000000-0005-0000-0000-000046A70000}"/>
    <cellStyle name="Normal 71 10 2" xfId="2393" xr:uid="{00000000-0005-0000-0000-000047A70000}"/>
    <cellStyle name="Normal 71 10 2 2" xfId="4574" xr:uid="{00000000-0005-0000-0000-000048A70000}"/>
    <cellStyle name="Normal 71 10 2 2 2" xfId="11117" xr:uid="{00000000-0005-0000-0000-000049A70000}"/>
    <cellStyle name="Normal 71 10 2 2 2 2" xfId="22036" xr:uid="{00000000-0005-0000-0000-00004AA70000}"/>
    <cellStyle name="Normal 71 10 2 2 2 2 2" xfId="38825" xr:uid="{00000000-0005-0000-0000-00004BA70000}"/>
    <cellStyle name="Normal 71 10 2 2 2 3" xfId="38824" xr:uid="{00000000-0005-0000-0000-00004CA70000}"/>
    <cellStyle name="Normal 71 10 2 2 2 4" xfId="54805" xr:uid="{00000000-0005-0000-0000-00004DA70000}"/>
    <cellStyle name="Normal 71 10 2 2 3" xfId="15493" xr:uid="{00000000-0005-0000-0000-00004EA70000}"/>
    <cellStyle name="Normal 71 10 2 2 3 2" xfId="38826" xr:uid="{00000000-0005-0000-0000-00004FA70000}"/>
    <cellStyle name="Normal 71 10 2 2 4" xfId="38823" xr:uid="{00000000-0005-0000-0000-000050A70000}"/>
    <cellStyle name="Normal 71 10 2 2 5" xfId="48262" xr:uid="{00000000-0005-0000-0000-000051A70000}"/>
    <cellStyle name="Normal 71 10 2 3" xfId="8936" xr:uid="{00000000-0005-0000-0000-000052A70000}"/>
    <cellStyle name="Normal 71 10 2 3 2" xfId="19855" xr:uid="{00000000-0005-0000-0000-000053A70000}"/>
    <cellStyle name="Normal 71 10 2 3 2 2" xfId="38828" xr:uid="{00000000-0005-0000-0000-000054A70000}"/>
    <cellStyle name="Normal 71 10 2 3 3" xfId="38827" xr:uid="{00000000-0005-0000-0000-000055A70000}"/>
    <cellStyle name="Normal 71 10 2 3 4" xfId="52624" xr:uid="{00000000-0005-0000-0000-000056A70000}"/>
    <cellStyle name="Normal 71 10 2 4" xfId="6755" xr:uid="{00000000-0005-0000-0000-000057A70000}"/>
    <cellStyle name="Normal 71 10 2 4 2" xfId="17674" xr:uid="{00000000-0005-0000-0000-000058A70000}"/>
    <cellStyle name="Normal 71 10 2 4 2 2" xfId="38830" xr:uid="{00000000-0005-0000-0000-000059A70000}"/>
    <cellStyle name="Normal 71 10 2 4 3" xfId="38829" xr:uid="{00000000-0005-0000-0000-00005AA70000}"/>
    <cellStyle name="Normal 71 10 2 4 4" xfId="50443" xr:uid="{00000000-0005-0000-0000-00005BA70000}"/>
    <cellStyle name="Normal 71 10 2 5" xfId="13312" xr:uid="{00000000-0005-0000-0000-00005CA70000}"/>
    <cellStyle name="Normal 71 10 2 5 2" xfId="38831" xr:uid="{00000000-0005-0000-0000-00005DA70000}"/>
    <cellStyle name="Normal 71 10 2 6" xfId="38822" xr:uid="{00000000-0005-0000-0000-00005EA70000}"/>
    <cellStyle name="Normal 71 10 2 7" xfId="46081" xr:uid="{00000000-0005-0000-0000-00005FA70000}"/>
    <cellStyle name="Normal 71 10 3" xfId="3483" xr:uid="{00000000-0005-0000-0000-000060A70000}"/>
    <cellStyle name="Normal 71 10 3 2" xfId="10026" xr:uid="{00000000-0005-0000-0000-000061A70000}"/>
    <cellStyle name="Normal 71 10 3 2 2" xfId="20945" xr:uid="{00000000-0005-0000-0000-000062A70000}"/>
    <cellStyle name="Normal 71 10 3 2 2 2" xfId="38834" xr:uid="{00000000-0005-0000-0000-000063A70000}"/>
    <cellStyle name="Normal 71 10 3 2 3" xfId="38833" xr:uid="{00000000-0005-0000-0000-000064A70000}"/>
    <cellStyle name="Normal 71 10 3 2 4" xfId="53714" xr:uid="{00000000-0005-0000-0000-000065A70000}"/>
    <cellStyle name="Normal 71 10 3 3" xfId="14402" xr:uid="{00000000-0005-0000-0000-000066A70000}"/>
    <cellStyle name="Normal 71 10 3 3 2" xfId="38835" xr:uid="{00000000-0005-0000-0000-000067A70000}"/>
    <cellStyle name="Normal 71 10 3 4" xfId="38832" xr:uid="{00000000-0005-0000-0000-000068A70000}"/>
    <cellStyle name="Normal 71 10 3 5" xfId="47171" xr:uid="{00000000-0005-0000-0000-000069A70000}"/>
    <cellStyle name="Normal 71 10 4" xfId="7845" xr:uid="{00000000-0005-0000-0000-00006AA70000}"/>
    <cellStyle name="Normal 71 10 4 2" xfId="18764" xr:uid="{00000000-0005-0000-0000-00006BA70000}"/>
    <cellStyle name="Normal 71 10 4 2 2" xfId="38837" xr:uid="{00000000-0005-0000-0000-00006CA70000}"/>
    <cellStyle name="Normal 71 10 4 3" xfId="38836" xr:uid="{00000000-0005-0000-0000-00006DA70000}"/>
    <cellStyle name="Normal 71 10 4 4" xfId="51533" xr:uid="{00000000-0005-0000-0000-00006EA70000}"/>
    <cellStyle name="Normal 71 10 5" xfId="5664" xr:uid="{00000000-0005-0000-0000-00006FA70000}"/>
    <cellStyle name="Normal 71 10 5 2" xfId="16583" xr:uid="{00000000-0005-0000-0000-000070A70000}"/>
    <cellStyle name="Normal 71 10 5 2 2" xfId="38839" xr:uid="{00000000-0005-0000-0000-000071A70000}"/>
    <cellStyle name="Normal 71 10 5 3" xfId="38838" xr:uid="{00000000-0005-0000-0000-000072A70000}"/>
    <cellStyle name="Normal 71 10 5 4" xfId="49352" xr:uid="{00000000-0005-0000-0000-000073A70000}"/>
    <cellStyle name="Normal 71 10 6" xfId="12221" xr:uid="{00000000-0005-0000-0000-000074A70000}"/>
    <cellStyle name="Normal 71 10 6 2" xfId="38840" xr:uid="{00000000-0005-0000-0000-000075A70000}"/>
    <cellStyle name="Normal 71 10 7" xfId="38821" xr:uid="{00000000-0005-0000-0000-000076A70000}"/>
    <cellStyle name="Normal 71 10 8" xfId="44990" xr:uid="{00000000-0005-0000-0000-000077A70000}"/>
    <cellStyle name="Normal 71 11" xfId="1414" xr:uid="{00000000-0005-0000-0000-000078A70000}"/>
    <cellStyle name="Normal 71 11 2" xfId="3597" xr:uid="{00000000-0005-0000-0000-000079A70000}"/>
    <cellStyle name="Normal 71 11 2 2" xfId="10140" xr:uid="{00000000-0005-0000-0000-00007AA70000}"/>
    <cellStyle name="Normal 71 11 2 2 2" xfId="21059" xr:uid="{00000000-0005-0000-0000-00007BA70000}"/>
    <cellStyle name="Normal 71 11 2 2 2 2" xfId="38844" xr:uid="{00000000-0005-0000-0000-00007CA70000}"/>
    <cellStyle name="Normal 71 11 2 2 3" xfId="38843" xr:uid="{00000000-0005-0000-0000-00007DA70000}"/>
    <cellStyle name="Normal 71 11 2 2 4" xfId="53828" xr:uid="{00000000-0005-0000-0000-00007EA70000}"/>
    <cellStyle name="Normal 71 11 2 3" xfId="14516" xr:uid="{00000000-0005-0000-0000-00007FA70000}"/>
    <cellStyle name="Normal 71 11 2 3 2" xfId="38845" xr:uid="{00000000-0005-0000-0000-000080A70000}"/>
    <cellStyle name="Normal 71 11 2 4" xfId="38842" xr:uid="{00000000-0005-0000-0000-000081A70000}"/>
    <cellStyle name="Normal 71 11 2 5" xfId="47285" xr:uid="{00000000-0005-0000-0000-000082A70000}"/>
    <cellStyle name="Normal 71 11 3" xfId="7959" xr:uid="{00000000-0005-0000-0000-000083A70000}"/>
    <cellStyle name="Normal 71 11 3 2" xfId="18878" xr:uid="{00000000-0005-0000-0000-000084A70000}"/>
    <cellStyle name="Normal 71 11 3 2 2" xfId="38847" xr:uid="{00000000-0005-0000-0000-000085A70000}"/>
    <cellStyle name="Normal 71 11 3 3" xfId="38846" xr:uid="{00000000-0005-0000-0000-000086A70000}"/>
    <cellStyle name="Normal 71 11 3 4" xfId="51647" xr:uid="{00000000-0005-0000-0000-000087A70000}"/>
    <cellStyle name="Normal 71 11 4" xfId="5778" xr:uid="{00000000-0005-0000-0000-000088A70000}"/>
    <cellStyle name="Normal 71 11 4 2" xfId="16697" xr:uid="{00000000-0005-0000-0000-000089A70000}"/>
    <cellStyle name="Normal 71 11 4 2 2" xfId="38849" xr:uid="{00000000-0005-0000-0000-00008AA70000}"/>
    <cellStyle name="Normal 71 11 4 3" xfId="38848" xr:uid="{00000000-0005-0000-0000-00008BA70000}"/>
    <cellStyle name="Normal 71 11 4 4" xfId="49466" xr:uid="{00000000-0005-0000-0000-00008CA70000}"/>
    <cellStyle name="Normal 71 11 5" xfId="12335" xr:uid="{00000000-0005-0000-0000-00008DA70000}"/>
    <cellStyle name="Normal 71 11 5 2" xfId="38850" xr:uid="{00000000-0005-0000-0000-00008EA70000}"/>
    <cellStyle name="Normal 71 11 6" xfId="38841" xr:uid="{00000000-0005-0000-0000-00008FA70000}"/>
    <cellStyle name="Normal 71 11 7" xfId="45104" xr:uid="{00000000-0005-0000-0000-000090A70000}"/>
    <cellStyle name="Normal 71 12" xfId="2494" xr:uid="{00000000-0005-0000-0000-000091A70000}"/>
    <cellStyle name="Normal 71 12 2" xfId="9037" xr:uid="{00000000-0005-0000-0000-000092A70000}"/>
    <cellStyle name="Normal 71 12 2 2" xfId="19956" xr:uid="{00000000-0005-0000-0000-000093A70000}"/>
    <cellStyle name="Normal 71 12 2 2 2" xfId="38853" xr:uid="{00000000-0005-0000-0000-000094A70000}"/>
    <cellStyle name="Normal 71 12 2 3" xfId="38852" xr:uid="{00000000-0005-0000-0000-000095A70000}"/>
    <cellStyle name="Normal 71 12 2 4" xfId="52725" xr:uid="{00000000-0005-0000-0000-000096A70000}"/>
    <cellStyle name="Normal 71 12 3" xfId="13413" xr:uid="{00000000-0005-0000-0000-000097A70000}"/>
    <cellStyle name="Normal 71 12 3 2" xfId="38854" xr:uid="{00000000-0005-0000-0000-000098A70000}"/>
    <cellStyle name="Normal 71 12 4" xfId="38851" xr:uid="{00000000-0005-0000-0000-000099A70000}"/>
    <cellStyle name="Normal 71 12 5" xfId="46182" xr:uid="{00000000-0005-0000-0000-00009AA70000}"/>
    <cellStyle name="Normal 71 13" xfId="6856" xr:uid="{00000000-0005-0000-0000-00009BA70000}"/>
    <cellStyle name="Normal 71 13 2" xfId="17775" xr:uid="{00000000-0005-0000-0000-00009CA70000}"/>
    <cellStyle name="Normal 71 13 2 2" xfId="38856" xr:uid="{00000000-0005-0000-0000-00009DA70000}"/>
    <cellStyle name="Normal 71 13 3" xfId="38855" xr:uid="{00000000-0005-0000-0000-00009EA70000}"/>
    <cellStyle name="Normal 71 13 4" xfId="50544" xr:uid="{00000000-0005-0000-0000-00009FA70000}"/>
    <cellStyle name="Normal 71 14" xfId="4675" xr:uid="{00000000-0005-0000-0000-0000A0A70000}"/>
    <cellStyle name="Normal 71 14 2" xfId="15594" xr:uid="{00000000-0005-0000-0000-0000A1A70000}"/>
    <cellStyle name="Normal 71 14 2 2" xfId="38858" xr:uid="{00000000-0005-0000-0000-0000A2A70000}"/>
    <cellStyle name="Normal 71 14 3" xfId="38857" xr:uid="{00000000-0005-0000-0000-0000A3A70000}"/>
    <cellStyle name="Normal 71 14 4" xfId="48363" xr:uid="{00000000-0005-0000-0000-0000A4A70000}"/>
    <cellStyle name="Normal 71 15" xfId="11244" xr:uid="{00000000-0005-0000-0000-0000A5A70000}"/>
    <cellStyle name="Normal 71 15 2" xfId="38859" xr:uid="{00000000-0005-0000-0000-0000A6A70000}"/>
    <cellStyle name="Normal 71 16" xfId="38820" xr:uid="{00000000-0005-0000-0000-0000A7A70000}"/>
    <cellStyle name="Normal 71 17" xfId="44001" xr:uid="{00000000-0005-0000-0000-0000A8A70000}"/>
    <cellStyle name="Normal 71 2" xfId="379" xr:uid="{00000000-0005-0000-0000-0000A9A70000}"/>
    <cellStyle name="Normal 71 2 2" xfId="612" xr:uid="{00000000-0005-0000-0000-0000AAA70000}"/>
    <cellStyle name="Normal 71 2 2 2" xfId="1711" xr:uid="{00000000-0005-0000-0000-0000ABA70000}"/>
    <cellStyle name="Normal 71 2 2 2 2" xfId="3894" xr:uid="{00000000-0005-0000-0000-0000ACA70000}"/>
    <cellStyle name="Normal 71 2 2 2 2 2" xfId="10437" xr:uid="{00000000-0005-0000-0000-0000ADA70000}"/>
    <cellStyle name="Normal 71 2 2 2 2 2 2" xfId="21356" xr:uid="{00000000-0005-0000-0000-0000AEA70000}"/>
    <cellStyle name="Normal 71 2 2 2 2 2 2 2" xfId="38865" xr:uid="{00000000-0005-0000-0000-0000AFA70000}"/>
    <cellStyle name="Normal 71 2 2 2 2 2 3" xfId="38864" xr:uid="{00000000-0005-0000-0000-0000B0A70000}"/>
    <cellStyle name="Normal 71 2 2 2 2 2 4" xfId="54125" xr:uid="{00000000-0005-0000-0000-0000B1A70000}"/>
    <cellStyle name="Normal 71 2 2 2 2 3" xfId="14813" xr:uid="{00000000-0005-0000-0000-0000B2A70000}"/>
    <cellStyle name="Normal 71 2 2 2 2 3 2" xfId="38866" xr:uid="{00000000-0005-0000-0000-0000B3A70000}"/>
    <cellStyle name="Normal 71 2 2 2 2 4" xfId="38863" xr:uid="{00000000-0005-0000-0000-0000B4A70000}"/>
    <cellStyle name="Normal 71 2 2 2 2 5" xfId="47582" xr:uid="{00000000-0005-0000-0000-0000B5A70000}"/>
    <cellStyle name="Normal 71 2 2 2 3" xfId="8256" xr:uid="{00000000-0005-0000-0000-0000B6A70000}"/>
    <cellStyle name="Normal 71 2 2 2 3 2" xfId="19175" xr:uid="{00000000-0005-0000-0000-0000B7A70000}"/>
    <cellStyle name="Normal 71 2 2 2 3 2 2" xfId="38868" xr:uid="{00000000-0005-0000-0000-0000B8A70000}"/>
    <cellStyle name="Normal 71 2 2 2 3 3" xfId="38867" xr:uid="{00000000-0005-0000-0000-0000B9A70000}"/>
    <cellStyle name="Normal 71 2 2 2 3 4" xfId="51944" xr:uid="{00000000-0005-0000-0000-0000BAA70000}"/>
    <cellStyle name="Normal 71 2 2 2 4" xfId="6075" xr:uid="{00000000-0005-0000-0000-0000BBA70000}"/>
    <cellStyle name="Normal 71 2 2 2 4 2" xfId="16994" xr:uid="{00000000-0005-0000-0000-0000BCA70000}"/>
    <cellStyle name="Normal 71 2 2 2 4 2 2" xfId="38870" xr:uid="{00000000-0005-0000-0000-0000BDA70000}"/>
    <cellStyle name="Normal 71 2 2 2 4 3" xfId="38869" xr:uid="{00000000-0005-0000-0000-0000BEA70000}"/>
    <cellStyle name="Normal 71 2 2 2 4 4" xfId="49763" xr:uid="{00000000-0005-0000-0000-0000BFA70000}"/>
    <cellStyle name="Normal 71 2 2 2 5" xfId="12632" xr:uid="{00000000-0005-0000-0000-0000C0A70000}"/>
    <cellStyle name="Normal 71 2 2 2 5 2" xfId="38871" xr:uid="{00000000-0005-0000-0000-0000C1A70000}"/>
    <cellStyle name="Normal 71 2 2 2 6" xfId="38862" xr:uid="{00000000-0005-0000-0000-0000C2A70000}"/>
    <cellStyle name="Normal 71 2 2 2 7" xfId="45401" xr:uid="{00000000-0005-0000-0000-0000C3A70000}"/>
    <cellStyle name="Normal 71 2 2 3" xfId="2803" xr:uid="{00000000-0005-0000-0000-0000C4A70000}"/>
    <cellStyle name="Normal 71 2 2 3 2" xfId="9346" xr:uid="{00000000-0005-0000-0000-0000C5A70000}"/>
    <cellStyle name="Normal 71 2 2 3 2 2" xfId="20265" xr:uid="{00000000-0005-0000-0000-0000C6A70000}"/>
    <cellStyle name="Normal 71 2 2 3 2 2 2" xfId="38874" xr:uid="{00000000-0005-0000-0000-0000C7A70000}"/>
    <cellStyle name="Normal 71 2 2 3 2 3" xfId="38873" xr:uid="{00000000-0005-0000-0000-0000C8A70000}"/>
    <cellStyle name="Normal 71 2 2 3 2 4" xfId="53034" xr:uid="{00000000-0005-0000-0000-0000C9A70000}"/>
    <cellStyle name="Normal 71 2 2 3 3" xfId="13722" xr:uid="{00000000-0005-0000-0000-0000CAA70000}"/>
    <cellStyle name="Normal 71 2 2 3 3 2" xfId="38875" xr:uid="{00000000-0005-0000-0000-0000CBA70000}"/>
    <cellStyle name="Normal 71 2 2 3 4" xfId="38872" xr:uid="{00000000-0005-0000-0000-0000CCA70000}"/>
    <cellStyle name="Normal 71 2 2 3 5" xfId="46491" xr:uid="{00000000-0005-0000-0000-0000CDA70000}"/>
    <cellStyle name="Normal 71 2 2 4" xfId="7165" xr:uid="{00000000-0005-0000-0000-0000CEA70000}"/>
    <cellStyle name="Normal 71 2 2 4 2" xfId="18084" xr:uid="{00000000-0005-0000-0000-0000CFA70000}"/>
    <cellStyle name="Normal 71 2 2 4 2 2" xfId="38877" xr:uid="{00000000-0005-0000-0000-0000D0A70000}"/>
    <cellStyle name="Normal 71 2 2 4 3" xfId="38876" xr:uid="{00000000-0005-0000-0000-0000D1A70000}"/>
    <cellStyle name="Normal 71 2 2 4 4" xfId="50853" xr:uid="{00000000-0005-0000-0000-0000D2A70000}"/>
    <cellStyle name="Normal 71 2 2 5" xfId="4984" xr:uid="{00000000-0005-0000-0000-0000D3A70000}"/>
    <cellStyle name="Normal 71 2 2 5 2" xfId="15903" xr:uid="{00000000-0005-0000-0000-0000D4A70000}"/>
    <cellStyle name="Normal 71 2 2 5 2 2" xfId="38879" xr:uid="{00000000-0005-0000-0000-0000D5A70000}"/>
    <cellStyle name="Normal 71 2 2 5 3" xfId="38878" xr:uid="{00000000-0005-0000-0000-0000D6A70000}"/>
    <cellStyle name="Normal 71 2 2 5 4" xfId="48672" xr:uid="{00000000-0005-0000-0000-0000D7A70000}"/>
    <cellStyle name="Normal 71 2 2 6" xfId="11541" xr:uid="{00000000-0005-0000-0000-0000D8A70000}"/>
    <cellStyle name="Normal 71 2 2 6 2" xfId="38880" xr:uid="{00000000-0005-0000-0000-0000D9A70000}"/>
    <cellStyle name="Normal 71 2 2 7" xfId="38861" xr:uid="{00000000-0005-0000-0000-0000DAA70000}"/>
    <cellStyle name="Normal 71 2 2 8" xfId="44310" xr:uid="{00000000-0005-0000-0000-0000DBA70000}"/>
    <cellStyle name="Normal 71 2 3" xfId="1513" xr:uid="{00000000-0005-0000-0000-0000DCA70000}"/>
    <cellStyle name="Normal 71 2 3 2" xfId="3696" xr:uid="{00000000-0005-0000-0000-0000DDA70000}"/>
    <cellStyle name="Normal 71 2 3 2 2" xfId="10239" xr:uid="{00000000-0005-0000-0000-0000DEA70000}"/>
    <cellStyle name="Normal 71 2 3 2 2 2" xfId="21158" xr:uid="{00000000-0005-0000-0000-0000DFA70000}"/>
    <cellStyle name="Normal 71 2 3 2 2 2 2" xfId="38884" xr:uid="{00000000-0005-0000-0000-0000E0A70000}"/>
    <cellStyle name="Normal 71 2 3 2 2 3" xfId="38883" xr:uid="{00000000-0005-0000-0000-0000E1A70000}"/>
    <cellStyle name="Normal 71 2 3 2 2 4" xfId="53927" xr:uid="{00000000-0005-0000-0000-0000E2A70000}"/>
    <cellStyle name="Normal 71 2 3 2 3" xfId="14615" xr:uid="{00000000-0005-0000-0000-0000E3A70000}"/>
    <cellStyle name="Normal 71 2 3 2 3 2" xfId="38885" xr:uid="{00000000-0005-0000-0000-0000E4A70000}"/>
    <cellStyle name="Normal 71 2 3 2 4" xfId="38882" xr:uid="{00000000-0005-0000-0000-0000E5A70000}"/>
    <cellStyle name="Normal 71 2 3 2 5" xfId="47384" xr:uid="{00000000-0005-0000-0000-0000E6A70000}"/>
    <cellStyle name="Normal 71 2 3 3" xfId="8058" xr:uid="{00000000-0005-0000-0000-0000E7A70000}"/>
    <cellStyle name="Normal 71 2 3 3 2" xfId="18977" xr:uid="{00000000-0005-0000-0000-0000E8A70000}"/>
    <cellStyle name="Normal 71 2 3 3 2 2" xfId="38887" xr:uid="{00000000-0005-0000-0000-0000E9A70000}"/>
    <cellStyle name="Normal 71 2 3 3 3" xfId="38886" xr:uid="{00000000-0005-0000-0000-0000EAA70000}"/>
    <cellStyle name="Normal 71 2 3 3 4" xfId="51746" xr:uid="{00000000-0005-0000-0000-0000EBA70000}"/>
    <cellStyle name="Normal 71 2 3 4" xfId="5877" xr:uid="{00000000-0005-0000-0000-0000ECA70000}"/>
    <cellStyle name="Normal 71 2 3 4 2" xfId="16796" xr:uid="{00000000-0005-0000-0000-0000EDA70000}"/>
    <cellStyle name="Normal 71 2 3 4 2 2" xfId="38889" xr:uid="{00000000-0005-0000-0000-0000EEA70000}"/>
    <cellStyle name="Normal 71 2 3 4 3" xfId="38888" xr:uid="{00000000-0005-0000-0000-0000EFA70000}"/>
    <cellStyle name="Normal 71 2 3 4 4" xfId="49565" xr:uid="{00000000-0005-0000-0000-0000F0A70000}"/>
    <cellStyle name="Normal 71 2 3 5" xfId="12434" xr:uid="{00000000-0005-0000-0000-0000F1A70000}"/>
    <cellStyle name="Normal 71 2 3 5 2" xfId="38890" xr:uid="{00000000-0005-0000-0000-0000F2A70000}"/>
    <cellStyle name="Normal 71 2 3 6" xfId="38881" xr:uid="{00000000-0005-0000-0000-0000F3A70000}"/>
    <cellStyle name="Normal 71 2 3 7" xfId="45203" xr:uid="{00000000-0005-0000-0000-0000F4A70000}"/>
    <cellStyle name="Normal 71 2 4" xfId="2605" xr:uid="{00000000-0005-0000-0000-0000F5A70000}"/>
    <cellStyle name="Normal 71 2 4 2" xfId="9148" xr:uid="{00000000-0005-0000-0000-0000F6A70000}"/>
    <cellStyle name="Normal 71 2 4 2 2" xfId="20067" xr:uid="{00000000-0005-0000-0000-0000F7A70000}"/>
    <cellStyle name="Normal 71 2 4 2 2 2" xfId="38893" xr:uid="{00000000-0005-0000-0000-0000F8A70000}"/>
    <cellStyle name="Normal 71 2 4 2 3" xfId="38892" xr:uid="{00000000-0005-0000-0000-0000F9A70000}"/>
    <cellStyle name="Normal 71 2 4 2 4" xfId="52836" xr:uid="{00000000-0005-0000-0000-0000FAA70000}"/>
    <cellStyle name="Normal 71 2 4 3" xfId="13524" xr:uid="{00000000-0005-0000-0000-0000FBA70000}"/>
    <cellStyle name="Normal 71 2 4 3 2" xfId="38894" xr:uid="{00000000-0005-0000-0000-0000FCA70000}"/>
    <cellStyle name="Normal 71 2 4 4" xfId="38891" xr:uid="{00000000-0005-0000-0000-0000FDA70000}"/>
    <cellStyle name="Normal 71 2 4 5" xfId="46293" xr:uid="{00000000-0005-0000-0000-0000FEA70000}"/>
    <cellStyle name="Normal 71 2 5" xfId="6967" xr:uid="{00000000-0005-0000-0000-0000FFA70000}"/>
    <cellStyle name="Normal 71 2 5 2" xfId="17886" xr:uid="{00000000-0005-0000-0000-000000A80000}"/>
    <cellStyle name="Normal 71 2 5 2 2" xfId="38896" xr:uid="{00000000-0005-0000-0000-000001A80000}"/>
    <cellStyle name="Normal 71 2 5 3" xfId="38895" xr:uid="{00000000-0005-0000-0000-000002A80000}"/>
    <cellStyle name="Normal 71 2 5 4" xfId="50655" xr:uid="{00000000-0005-0000-0000-000003A80000}"/>
    <cellStyle name="Normal 71 2 6" xfId="4786" xr:uid="{00000000-0005-0000-0000-000004A80000}"/>
    <cellStyle name="Normal 71 2 6 2" xfId="15705" xr:uid="{00000000-0005-0000-0000-000005A80000}"/>
    <cellStyle name="Normal 71 2 6 2 2" xfId="38898" xr:uid="{00000000-0005-0000-0000-000006A80000}"/>
    <cellStyle name="Normal 71 2 6 3" xfId="38897" xr:uid="{00000000-0005-0000-0000-000007A80000}"/>
    <cellStyle name="Normal 71 2 6 4" xfId="48474" xr:uid="{00000000-0005-0000-0000-000008A80000}"/>
    <cellStyle name="Normal 71 2 7" xfId="11343" xr:uid="{00000000-0005-0000-0000-000009A80000}"/>
    <cellStyle name="Normal 71 2 7 2" xfId="38899" xr:uid="{00000000-0005-0000-0000-00000AA80000}"/>
    <cellStyle name="Normal 71 2 8" xfId="38860" xr:uid="{00000000-0005-0000-0000-00000BA80000}"/>
    <cellStyle name="Normal 71 2 9" xfId="44112" xr:uid="{00000000-0005-0000-0000-00000CA80000}"/>
    <cellStyle name="Normal 71 3" xfId="512" xr:uid="{00000000-0005-0000-0000-00000DA80000}"/>
    <cellStyle name="Normal 71 3 2" xfId="1612" xr:uid="{00000000-0005-0000-0000-00000EA80000}"/>
    <cellStyle name="Normal 71 3 2 2" xfId="3795" xr:uid="{00000000-0005-0000-0000-00000FA80000}"/>
    <cellStyle name="Normal 71 3 2 2 2" xfId="10338" xr:uid="{00000000-0005-0000-0000-000010A80000}"/>
    <cellStyle name="Normal 71 3 2 2 2 2" xfId="21257" xr:uid="{00000000-0005-0000-0000-000011A80000}"/>
    <cellStyle name="Normal 71 3 2 2 2 2 2" xfId="38904" xr:uid="{00000000-0005-0000-0000-000012A80000}"/>
    <cellStyle name="Normal 71 3 2 2 2 3" xfId="38903" xr:uid="{00000000-0005-0000-0000-000013A80000}"/>
    <cellStyle name="Normal 71 3 2 2 2 4" xfId="54026" xr:uid="{00000000-0005-0000-0000-000014A80000}"/>
    <cellStyle name="Normal 71 3 2 2 3" xfId="14714" xr:uid="{00000000-0005-0000-0000-000015A80000}"/>
    <cellStyle name="Normal 71 3 2 2 3 2" xfId="38905" xr:uid="{00000000-0005-0000-0000-000016A80000}"/>
    <cellStyle name="Normal 71 3 2 2 4" xfId="38902" xr:uid="{00000000-0005-0000-0000-000017A80000}"/>
    <cellStyle name="Normal 71 3 2 2 5" xfId="47483" xr:uid="{00000000-0005-0000-0000-000018A80000}"/>
    <cellStyle name="Normal 71 3 2 3" xfId="8157" xr:uid="{00000000-0005-0000-0000-000019A80000}"/>
    <cellStyle name="Normal 71 3 2 3 2" xfId="19076" xr:uid="{00000000-0005-0000-0000-00001AA80000}"/>
    <cellStyle name="Normal 71 3 2 3 2 2" xfId="38907" xr:uid="{00000000-0005-0000-0000-00001BA80000}"/>
    <cellStyle name="Normal 71 3 2 3 3" xfId="38906" xr:uid="{00000000-0005-0000-0000-00001CA80000}"/>
    <cellStyle name="Normal 71 3 2 3 4" xfId="51845" xr:uid="{00000000-0005-0000-0000-00001DA80000}"/>
    <cellStyle name="Normal 71 3 2 4" xfId="5976" xr:uid="{00000000-0005-0000-0000-00001EA80000}"/>
    <cellStyle name="Normal 71 3 2 4 2" xfId="16895" xr:uid="{00000000-0005-0000-0000-00001FA80000}"/>
    <cellStyle name="Normal 71 3 2 4 2 2" xfId="38909" xr:uid="{00000000-0005-0000-0000-000020A80000}"/>
    <cellStyle name="Normal 71 3 2 4 3" xfId="38908" xr:uid="{00000000-0005-0000-0000-000021A80000}"/>
    <cellStyle name="Normal 71 3 2 4 4" xfId="49664" xr:uid="{00000000-0005-0000-0000-000022A80000}"/>
    <cellStyle name="Normal 71 3 2 5" xfId="12533" xr:uid="{00000000-0005-0000-0000-000023A80000}"/>
    <cellStyle name="Normal 71 3 2 5 2" xfId="38910" xr:uid="{00000000-0005-0000-0000-000024A80000}"/>
    <cellStyle name="Normal 71 3 2 6" xfId="38901" xr:uid="{00000000-0005-0000-0000-000025A80000}"/>
    <cellStyle name="Normal 71 3 2 7" xfId="45302" xr:uid="{00000000-0005-0000-0000-000026A80000}"/>
    <cellStyle name="Normal 71 3 3" xfId="2704" xr:uid="{00000000-0005-0000-0000-000027A80000}"/>
    <cellStyle name="Normal 71 3 3 2" xfId="9247" xr:uid="{00000000-0005-0000-0000-000028A80000}"/>
    <cellStyle name="Normal 71 3 3 2 2" xfId="20166" xr:uid="{00000000-0005-0000-0000-000029A80000}"/>
    <cellStyle name="Normal 71 3 3 2 2 2" xfId="38913" xr:uid="{00000000-0005-0000-0000-00002AA80000}"/>
    <cellStyle name="Normal 71 3 3 2 3" xfId="38912" xr:uid="{00000000-0005-0000-0000-00002BA80000}"/>
    <cellStyle name="Normal 71 3 3 2 4" xfId="52935" xr:uid="{00000000-0005-0000-0000-00002CA80000}"/>
    <cellStyle name="Normal 71 3 3 3" xfId="13623" xr:uid="{00000000-0005-0000-0000-00002DA80000}"/>
    <cellStyle name="Normal 71 3 3 3 2" xfId="38914" xr:uid="{00000000-0005-0000-0000-00002EA80000}"/>
    <cellStyle name="Normal 71 3 3 4" xfId="38911" xr:uid="{00000000-0005-0000-0000-00002FA80000}"/>
    <cellStyle name="Normal 71 3 3 5" xfId="46392" xr:uid="{00000000-0005-0000-0000-000030A80000}"/>
    <cellStyle name="Normal 71 3 4" xfId="7066" xr:uid="{00000000-0005-0000-0000-000031A80000}"/>
    <cellStyle name="Normal 71 3 4 2" xfId="17985" xr:uid="{00000000-0005-0000-0000-000032A80000}"/>
    <cellStyle name="Normal 71 3 4 2 2" xfId="38916" xr:uid="{00000000-0005-0000-0000-000033A80000}"/>
    <cellStyle name="Normal 71 3 4 3" xfId="38915" xr:uid="{00000000-0005-0000-0000-000034A80000}"/>
    <cellStyle name="Normal 71 3 4 4" xfId="50754" xr:uid="{00000000-0005-0000-0000-000035A80000}"/>
    <cellStyle name="Normal 71 3 5" xfId="4885" xr:uid="{00000000-0005-0000-0000-000036A80000}"/>
    <cellStyle name="Normal 71 3 5 2" xfId="15804" xr:uid="{00000000-0005-0000-0000-000037A80000}"/>
    <cellStyle name="Normal 71 3 5 2 2" xfId="38918" xr:uid="{00000000-0005-0000-0000-000038A80000}"/>
    <cellStyle name="Normal 71 3 5 3" xfId="38917" xr:uid="{00000000-0005-0000-0000-000039A80000}"/>
    <cellStyle name="Normal 71 3 5 4" xfId="48573" xr:uid="{00000000-0005-0000-0000-00003AA80000}"/>
    <cellStyle name="Normal 71 3 6" xfId="11442" xr:uid="{00000000-0005-0000-0000-00003BA80000}"/>
    <cellStyle name="Normal 71 3 6 2" xfId="38919" xr:uid="{00000000-0005-0000-0000-00003CA80000}"/>
    <cellStyle name="Normal 71 3 7" xfId="38900" xr:uid="{00000000-0005-0000-0000-00003DA80000}"/>
    <cellStyle name="Normal 71 3 8" xfId="44211" xr:uid="{00000000-0005-0000-0000-00003EA80000}"/>
    <cellStyle name="Normal 71 4" xfId="699" xr:uid="{00000000-0005-0000-0000-00003FA80000}"/>
    <cellStyle name="Normal 71 4 2" xfId="1798" xr:uid="{00000000-0005-0000-0000-000040A80000}"/>
    <cellStyle name="Normal 71 4 2 2" xfId="3981" xr:uid="{00000000-0005-0000-0000-000041A80000}"/>
    <cellStyle name="Normal 71 4 2 2 2" xfId="10524" xr:uid="{00000000-0005-0000-0000-000042A80000}"/>
    <cellStyle name="Normal 71 4 2 2 2 2" xfId="21443" xr:uid="{00000000-0005-0000-0000-000043A80000}"/>
    <cellStyle name="Normal 71 4 2 2 2 2 2" xfId="38924" xr:uid="{00000000-0005-0000-0000-000044A80000}"/>
    <cellStyle name="Normal 71 4 2 2 2 3" xfId="38923" xr:uid="{00000000-0005-0000-0000-000045A80000}"/>
    <cellStyle name="Normal 71 4 2 2 2 4" xfId="54212" xr:uid="{00000000-0005-0000-0000-000046A80000}"/>
    <cellStyle name="Normal 71 4 2 2 3" xfId="14900" xr:uid="{00000000-0005-0000-0000-000047A80000}"/>
    <cellStyle name="Normal 71 4 2 2 3 2" xfId="38925" xr:uid="{00000000-0005-0000-0000-000048A80000}"/>
    <cellStyle name="Normal 71 4 2 2 4" xfId="38922" xr:uid="{00000000-0005-0000-0000-000049A80000}"/>
    <cellStyle name="Normal 71 4 2 2 5" xfId="47669" xr:uid="{00000000-0005-0000-0000-00004AA80000}"/>
    <cellStyle name="Normal 71 4 2 3" xfId="8343" xr:uid="{00000000-0005-0000-0000-00004BA80000}"/>
    <cellStyle name="Normal 71 4 2 3 2" xfId="19262" xr:uid="{00000000-0005-0000-0000-00004CA80000}"/>
    <cellStyle name="Normal 71 4 2 3 2 2" xfId="38927" xr:uid="{00000000-0005-0000-0000-00004DA80000}"/>
    <cellStyle name="Normal 71 4 2 3 3" xfId="38926" xr:uid="{00000000-0005-0000-0000-00004EA80000}"/>
    <cellStyle name="Normal 71 4 2 3 4" xfId="52031" xr:uid="{00000000-0005-0000-0000-00004FA80000}"/>
    <cellStyle name="Normal 71 4 2 4" xfId="6162" xr:uid="{00000000-0005-0000-0000-000050A80000}"/>
    <cellStyle name="Normal 71 4 2 4 2" xfId="17081" xr:uid="{00000000-0005-0000-0000-000051A80000}"/>
    <cellStyle name="Normal 71 4 2 4 2 2" xfId="38929" xr:uid="{00000000-0005-0000-0000-000052A80000}"/>
    <cellStyle name="Normal 71 4 2 4 3" xfId="38928" xr:uid="{00000000-0005-0000-0000-000053A80000}"/>
    <cellStyle name="Normal 71 4 2 4 4" xfId="49850" xr:uid="{00000000-0005-0000-0000-000054A80000}"/>
    <cellStyle name="Normal 71 4 2 5" xfId="12719" xr:uid="{00000000-0005-0000-0000-000055A80000}"/>
    <cellStyle name="Normal 71 4 2 5 2" xfId="38930" xr:uid="{00000000-0005-0000-0000-000056A80000}"/>
    <cellStyle name="Normal 71 4 2 6" xfId="38921" xr:uid="{00000000-0005-0000-0000-000057A80000}"/>
    <cellStyle name="Normal 71 4 2 7" xfId="45488" xr:uid="{00000000-0005-0000-0000-000058A80000}"/>
    <cellStyle name="Normal 71 4 3" xfId="2890" xr:uid="{00000000-0005-0000-0000-000059A80000}"/>
    <cellStyle name="Normal 71 4 3 2" xfId="9433" xr:uid="{00000000-0005-0000-0000-00005AA80000}"/>
    <cellStyle name="Normal 71 4 3 2 2" xfId="20352" xr:uid="{00000000-0005-0000-0000-00005BA80000}"/>
    <cellStyle name="Normal 71 4 3 2 2 2" xfId="38933" xr:uid="{00000000-0005-0000-0000-00005CA80000}"/>
    <cellStyle name="Normal 71 4 3 2 3" xfId="38932" xr:uid="{00000000-0005-0000-0000-00005DA80000}"/>
    <cellStyle name="Normal 71 4 3 2 4" xfId="53121" xr:uid="{00000000-0005-0000-0000-00005EA80000}"/>
    <cellStyle name="Normal 71 4 3 3" xfId="13809" xr:uid="{00000000-0005-0000-0000-00005FA80000}"/>
    <cellStyle name="Normal 71 4 3 3 2" xfId="38934" xr:uid="{00000000-0005-0000-0000-000060A80000}"/>
    <cellStyle name="Normal 71 4 3 4" xfId="38931" xr:uid="{00000000-0005-0000-0000-000061A80000}"/>
    <cellStyle name="Normal 71 4 3 5" xfId="46578" xr:uid="{00000000-0005-0000-0000-000062A80000}"/>
    <cellStyle name="Normal 71 4 4" xfId="7252" xr:uid="{00000000-0005-0000-0000-000063A80000}"/>
    <cellStyle name="Normal 71 4 4 2" xfId="18171" xr:uid="{00000000-0005-0000-0000-000064A80000}"/>
    <cellStyle name="Normal 71 4 4 2 2" xfId="38936" xr:uid="{00000000-0005-0000-0000-000065A80000}"/>
    <cellStyle name="Normal 71 4 4 3" xfId="38935" xr:uid="{00000000-0005-0000-0000-000066A80000}"/>
    <cellStyle name="Normal 71 4 4 4" xfId="50940" xr:uid="{00000000-0005-0000-0000-000067A80000}"/>
    <cellStyle name="Normal 71 4 5" xfId="5071" xr:uid="{00000000-0005-0000-0000-000068A80000}"/>
    <cellStyle name="Normal 71 4 5 2" xfId="15990" xr:uid="{00000000-0005-0000-0000-000069A80000}"/>
    <cellStyle name="Normal 71 4 5 2 2" xfId="38938" xr:uid="{00000000-0005-0000-0000-00006AA80000}"/>
    <cellStyle name="Normal 71 4 5 3" xfId="38937" xr:uid="{00000000-0005-0000-0000-00006BA80000}"/>
    <cellStyle name="Normal 71 4 5 4" xfId="48759" xr:uid="{00000000-0005-0000-0000-00006CA80000}"/>
    <cellStyle name="Normal 71 4 6" xfId="11628" xr:uid="{00000000-0005-0000-0000-00006DA80000}"/>
    <cellStyle name="Normal 71 4 6 2" xfId="38939" xr:uid="{00000000-0005-0000-0000-00006EA80000}"/>
    <cellStyle name="Normal 71 4 7" xfId="38920" xr:uid="{00000000-0005-0000-0000-00006FA80000}"/>
    <cellStyle name="Normal 71 4 8" xfId="44397" xr:uid="{00000000-0005-0000-0000-000070A80000}"/>
    <cellStyle name="Normal 71 5" xfId="797" xr:uid="{00000000-0005-0000-0000-000071A80000}"/>
    <cellStyle name="Normal 71 5 2" xfId="1896" xr:uid="{00000000-0005-0000-0000-000072A80000}"/>
    <cellStyle name="Normal 71 5 2 2" xfId="4079" xr:uid="{00000000-0005-0000-0000-000073A80000}"/>
    <cellStyle name="Normal 71 5 2 2 2" xfId="10622" xr:uid="{00000000-0005-0000-0000-000074A80000}"/>
    <cellStyle name="Normal 71 5 2 2 2 2" xfId="21541" xr:uid="{00000000-0005-0000-0000-000075A80000}"/>
    <cellStyle name="Normal 71 5 2 2 2 2 2" xfId="38944" xr:uid="{00000000-0005-0000-0000-000076A80000}"/>
    <cellStyle name="Normal 71 5 2 2 2 3" xfId="38943" xr:uid="{00000000-0005-0000-0000-000077A80000}"/>
    <cellStyle name="Normal 71 5 2 2 2 4" xfId="54310" xr:uid="{00000000-0005-0000-0000-000078A80000}"/>
    <cellStyle name="Normal 71 5 2 2 3" xfId="14998" xr:uid="{00000000-0005-0000-0000-000079A80000}"/>
    <cellStyle name="Normal 71 5 2 2 3 2" xfId="38945" xr:uid="{00000000-0005-0000-0000-00007AA80000}"/>
    <cellStyle name="Normal 71 5 2 2 4" xfId="38942" xr:uid="{00000000-0005-0000-0000-00007BA80000}"/>
    <cellStyle name="Normal 71 5 2 2 5" xfId="47767" xr:uid="{00000000-0005-0000-0000-00007CA80000}"/>
    <cellStyle name="Normal 71 5 2 3" xfId="8441" xr:uid="{00000000-0005-0000-0000-00007DA80000}"/>
    <cellStyle name="Normal 71 5 2 3 2" xfId="19360" xr:uid="{00000000-0005-0000-0000-00007EA80000}"/>
    <cellStyle name="Normal 71 5 2 3 2 2" xfId="38947" xr:uid="{00000000-0005-0000-0000-00007FA80000}"/>
    <cellStyle name="Normal 71 5 2 3 3" xfId="38946" xr:uid="{00000000-0005-0000-0000-000080A80000}"/>
    <cellStyle name="Normal 71 5 2 3 4" xfId="52129" xr:uid="{00000000-0005-0000-0000-000081A80000}"/>
    <cellStyle name="Normal 71 5 2 4" xfId="6260" xr:uid="{00000000-0005-0000-0000-000082A80000}"/>
    <cellStyle name="Normal 71 5 2 4 2" xfId="17179" xr:uid="{00000000-0005-0000-0000-000083A80000}"/>
    <cellStyle name="Normal 71 5 2 4 2 2" xfId="38949" xr:uid="{00000000-0005-0000-0000-000084A80000}"/>
    <cellStyle name="Normal 71 5 2 4 3" xfId="38948" xr:uid="{00000000-0005-0000-0000-000085A80000}"/>
    <cellStyle name="Normal 71 5 2 4 4" xfId="49948" xr:uid="{00000000-0005-0000-0000-000086A80000}"/>
    <cellStyle name="Normal 71 5 2 5" xfId="12817" xr:uid="{00000000-0005-0000-0000-000087A80000}"/>
    <cellStyle name="Normal 71 5 2 5 2" xfId="38950" xr:uid="{00000000-0005-0000-0000-000088A80000}"/>
    <cellStyle name="Normal 71 5 2 6" xfId="38941" xr:uid="{00000000-0005-0000-0000-000089A80000}"/>
    <cellStyle name="Normal 71 5 2 7" xfId="45586" xr:uid="{00000000-0005-0000-0000-00008AA80000}"/>
    <cellStyle name="Normal 71 5 3" xfId="2988" xr:uid="{00000000-0005-0000-0000-00008BA80000}"/>
    <cellStyle name="Normal 71 5 3 2" xfId="9531" xr:uid="{00000000-0005-0000-0000-00008CA80000}"/>
    <cellStyle name="Normal 71 5 3 2 2" xfId="20450" xr:uid="{00000000-0005-0000-0000-00008DA80000}"/>
    <cellStyle name="Normal 71 5 3 2 2 2" xfId="38953" xr:uid="{00000000-0005-0000-0000-00008EA80000}"/>
    <cellStyle name="Normal 71 5 3 2 3" xfId="38952" xr:uid="{00000000-0005-0000-0000-00008FA80000}"/>
    <cellStyle name="Normal 71 5 3 2 4" xfId="53219" xr:uid="{00000000-0005-0000-0000-000090A80000}"/>
    <cellStyle name="Normal 71 5 3 3" xfId="13907" xr:uid="{00000000-0005-0000-0000-000091A80000}"/>
    <cellStyle name="Normal 71 5 3 3 2" xfId="38954" xr:uid="{00000000-0005-0000-0000-000092A80000}"/>
    <cellStyle name="Normal 71 5 3 4" xfId="38951" xr:uid="{00000000-0005-0000-0000-000093A80000}"/>
    <cellStyle name="Normal 71 5 3 5" xfId="46676" xr:uid="{00000000-0005-0000-0000-000094A80000}"/>
    <cellStyle name="Normal 71 5 4" xfId="7350" xr:uid="{00000000-0005-0000-0000-000095A80000}"/>
    <cellStyle name="Normal 71 5 4 2" xfId="18269" xr:uid="{00000000-0005-0000-0000-000096A80000}"/>
    <cellStyle name="Normal 71 5 4 2 2" xfId="38956" xr:uid="{00000000-0005-0000-0000-000097A80000}"/>
    <cellStyle name="Normal 71 5 4 3" xfId="38955" xr:uid="{00000000-0005-0000-0000-000098A80000}"/>
    <cellStyle name="Normal 71 5 4 4" xfId="51038" xr:uid="{00000000-0005-0000-0000-000099A80000}"/>
    <cellStyle name="Normal 71 5 5" xfId="5169" xr:uid="{00000000-0005-0000-0000-00009AA80000}"/>
    <cellStyle name="Normal 71 5 5 2" xfId="16088" xr:uid="{00000000-0005-0000-0000-00009BA80000}"/>
    <cellStyle name="Normal 71 5 5 2 2" xfId="38958" xr:uid="{00000000-0005-0000-0000-00009CA80000}"/>
    <cellStyle name="Normal 71 5 5 3" xfId="38957" xr:uid="{00000000-0005-0000-0000-00009DA80000}"/>
    <cellStyle name="Normal 71 5 5 4" xfId="48857" xr:uid="{00000000-0005-0000-0000-00009EA80000}"/>
    <cellStyle name="Normal 71 5 6" xfId="11726" xr:uid="{00000000-0005-0000-0000-00009FA80000}"/>
    <cellStyle name="Normal 71 5 6 2" xfId="38959" xr:uid="{00000000-0005-0000-0000-0000A0A80000}"/>
    <cellStyle name="Normal 71 5 7" xfId="38940" xr:uid="{00000000-0005-0000-0000-0000A1A80000}"/>
    <cellStyle name="Normal 71 5 8" xfId="44495" xr:uid="{00000000-0005-0000-0000-0000A2A80000}"/>
    <cellStyle name="Normal 71 6" xfId="895" xr:uid="{00000000-0005-0000-0000-0000A3A80000}"/>
    <cellStyle name="Normal 71 6 2" xfId="1994" xr:uid="{00000000-0005-0000-0000-0000A4A80000}"/>
    <cellStyle name="Normal 71 6 2 2" xfId="4177" xr:uid="{00000000-0005-0000-0000-0000A5A80000}"/>
    <cellStyle name="Normal 71 6 2 2 2" xfId="10720" xr:uid="{00000000-0005-0000-0000-0000A6A80000}"/>
    <cellStyle name="Normal 71 6 2 2 2 2" xfId="21639" xr:uid="{00000000-0005-0000-0000-0000A7A80000}"/>
    <cellStyle name="Normal 71 6 2 2 2 2 2" xfId="38964" xr:uid="{00000000-0005-0000-0000-0000A8A80000}"/>
    <cellStyle name="Normal 71 6 2 2 2 3" xfId="38963" xr:uid="{00000000-0005-0000-0000-0000A9A80000}"/>
    <cellStyle name="Normal 71 6 2 2 2 4" xfId="54408" xr:uid="{00000000-0005-0000-0000-0000AAA80000}"/>
    <cellStyle name="Normal 71 6 2 2 3" xfId="15096" xr:uid="{00000000-0005-0000-0000-0000ABA80000}"/>
    <cellStyle name="Normal 71 6 2 2 3 2" xfId="38965" xr:uid="{00000000-0005-0000-0000-0000ACA80000}"/>
    <cellStyle name="Normal 71 6 2 2 4" xfId="38962" xr:uid="{00000000-0005-0000-0000-0000ADA80000}"/>
    <cellStyle name="Normal 71 6 2 2 5" xfId="47865" xr:uid="{00000000-0005-0000-0000-0000AEA80000}"/>
    <cellStyle name="Normal 71 6 2 3" xfId="8539" xr:uid="{00000000-0005-0000-0000-0000AFA80000}"/>
    <cellStyle name="Normal 71 6 2 3 2" xfId="19458" xr:uid="{00000000-0005-0000-0000-0000B0A80000}"/>
    <cellStyle name="Normal 71 6 2 3 2 2" xfId="38967" xr:uid="{00000000-0005-0000-0000-0000B1A80000}"/>
    <cellStyle name="Normal 71 6 2 3 3" xfId="38966" xr:uid="{00000000-0005-0000-0000-0000B2A80000}"/>
    <cellStyle name="Normal 71 6 2 3 4" xfId="52227" xr:uid="{00000000-0005-0000-0000-0000B3A80000}"/>
    <cellStyle name="Normal 71 6 2 4" xfId="6358" xr:uid="{00000000-0005-0000-0000-0000B4A80000}"/>
    <cellStyle name="Normal 71 6 2 4 2" xfId="17277" xr:uid="{00000000-0005-0000-0000-0000B5A80000}"/>
    <cellStyle name="Normal 71 6 2 4 2 2" xfId="38969" xr:uid="{00000000-0005-0000-0000-0000B6A80000}"/>
    <cellStyle name="Normal 71 6 2 4 3" xfId="38968" xr:uid="{00000000-0005-0000-0000-0000B7A80000}"/>
    <cellStyle name="Normal 71 6 2 4 4" xfId="50046" xr:uid="{00000000-0005-0000-0000-0000B8A80000}"/>
    <cellStyle name="Normal 71 6 2 5" xfId="12915" xr:uid="{00000000-0005-0000-0000-0000B9A80000}"/>
    <cellStyle name="Normal 71 6 2 5 2" xfId="38970" xr:uid="{00000000-0005-0000-0000-0000BAA80000}"/>
    <cellStyle name="Normal 71 6 2 6" xfId="38961" xr:uid="{00000000-0005-0000-0000-0000BBA80000}"/>
    <cellStyle name="Normal 71 6 2 7" xfId="45684" xr:uid="{00000000-0005-0000-0000-0000BCA80000}"/>
    <cellStyle name="Normal 71 6 3" xfId="3086" xr:uid="{00000000-0005-0000-0000-0000BDA80000}"/>
    <cellStyle name="Normal 71 6 3 2" xfId="9629" xr:uid="{00000000-0005-0000-0000-0000BEA80000}"/>
    <cellStyle name="Normal 71 6 3 2 2" xfId="20548" xr:uid="{00000000-0005-0000-0000-0000BFA80000}"/>
    <cellStyle name="Normal 71 6 3 2 2 2" xfId="38973" xr:uid="{00000000-0005-0000-0000-0000C0A80000}"/>
    <cellStyle name="Normal 71 6 3 2 3" xfId="38972" xr:uid="{00000000-0005-0000-0000-0000C1A80000}"/>
    <cellStyle name="Normal 71 6 3 2 4" xfId="53317" xr:uid="{00000000-0005-0000-0000-0000C2A80000}"/>
    <cellStyle name="Normal 71 6 3 3" xfId="14005" xr:uid="{00000000-0005-0000-0000-0000C3A80000}"/>
    <cellStyle name="Normal 71 6 3 3 2" xfId="38974" xr:uid="{00000000-0005-0000-0000-0000C4A80000}"/>
    <cellStyle name="Normal 71 6 3 4" xfId="38971" xr:uid="{00000000-0005-0000-0000-0000C5A80000}"/>
    <cellStyle name="Normal 71 6 3 5" xfId="46774" xr:uid="{00000000-0005-0000-0000-0000C6A80000}"/>
    <cellStyle name="Normal 71 6 4" xfId="7448" xr:uid="{00000000-0005-0000-0000-0000C7A80000}"/>
    <cellStyle name="Normal 71 6 4 2" xfId="18367" xr:uid="{00000000-0005-0000-0000-0000C8A80000}"/>
    <cellStyle name="Normal 71 6 4 2 2" xfId="38976" xr:uid="{00000000-0005-0000-0000-0000C9A80000}"/>
    <cellStyle name="Normal 71 6 4 3" xfId="38975" xr:uid="{00000000-0005-0000-0000-0000CAA80000}"/>
    <cellStyle name="Normal 71 6 4 4" xfId="51136" xr:uid="{00000000-0005-0000-0000-0000CBA80000}"/>
    <cellStyle name="Normal 71 6 5" xfId="5267" xr:uid="{00000000-0005-0000-0000-0000CCA80000}"/>
    <cellStyle name="Normal 71 6 5 2" xfId="16186" xr:uid="{00000000-0005-0000-0000-0000CDA80000}"/>
    <cellStyle name="Normal 71 6 5 2 2" xfId="38978" xr:uid="{00000000-0005-0000-0000-0000CEA80000}"/>
    <cellStyle name="Normal 71 6 5 3" xfId="38977" xr:uid="{00000000-0005-0000-0000-0000CFA80000}"/>
    <cellStyle name="Normal 71 6 5 4" xfId="48955" xr:uid="{00000000-0005-0000-0000-0000D0A80000}"/>
    <cellStyle name="Normal 71 6 6" xfId="11824" xr:uid="{00000000-0005-0000-0000-0000D1A80000}"/>
    <cellStyle name="Normal 71 6 6 2" xfId="38979" xr:uid="{00000000-0005-0000-0000-0000D2A80000}"/>
    <cellStyle name="Normal 71 6 7" xfId="38960" xr:uid="{00000000-0005-0000-0000-0000D3A80000}"/>
    <cellStyle name="Normal 71 6 8" xfId="44593" xr:uid="{00000000-0005-0000-0000-0000D4A80000}"/>
    <cellStyle name="Normal 71 7" xfId="1007" xr:uid="{00000000-0005-0000-0000-0000D5A80000}"/>
    <cellStyle name="Normal 71 7 2" xfId="2105" xr:uid="{00000000-0005-0000-0000-0000D6A80000}"/>
    <cellStyle name="Normal 71 7 2 2" xfId="4288" xr:uid="{00000000-0005-0000-0000-0000D7A80000}"/>
    <cellStyle name="Normal 71 7 2 2 2" xfId="10831" xr:uid="{00000000-0005-0000-0000-0000D8A80000}"/>
    <cellStyle name="Normal 71 7 2 2 2 2" xfId="21750" xr:uid="{00000000-0005-0000-0000-0000D9A80000}"/>
    <cellStyle name="Normal 71 7 2 2 2 2 2" xfId="38984" xr:uid="{00000000-0005-0000-0000-0000DAA80000}"/>
    <cellStyle name="Normal 71 7 2 2 2 3" xfId="38983" xr:uid="{00000000-0005-0000-0000-0000DBA80000}"/>
    <cellStyle name="Normal 71 7 2 2 2 4" xfId="54519" xr:uid="{00000000-0005-0000-0000-0000DCA80000}"/>
    <cellStyle name="Normal 71 7 2 2 3" xfId="15207" xr:uid="{00000000-0005-0000-0000-0000DDA80000}"/>
    <cellStyle name="Normal 71 7 2 2 3 2" xfId="38985" xr:uid="{00000000-0005-0000-0000-0000DEA80000}"/>
    <cellStyle name="Normal 71 7 2 2 4" xfId="38982" xr:uid="{00000000-0005-0000-0000-0000DFA80000}"/>
    <cellStyle name="Normal 71 7 2 2 5" xfId="47976" xr:uid="{00000000-0005-0000-0000-0000E0A80000}"/>
    <cellStyle name="Normal 71 7 2 3" xfId="8650" xr:uid="{00000000-0005-0000-0000-0000E1A80000}"/>
    <cellStyle name="Normal 71 7 2 3 2" xfId="19569" xr:uid="{00000000-0005-0000-0000-0000E2A80000}"/>
    <cellStyle name="Normal 71 7 2 3 2 2" xfId="38987" xr:uid="{00000000-0005-0000-0000-0000E3A80000}"/>
    <cellStyle name="Normal 71 7 2 3 3" xfId="38986" xr:uid="{00000000-0005-0000-0000-0000E4A80000}"/>
    <cellStyle name="Normal 71 7 2 3 4" xfId="52338" xr:uid="{00000000-0005-0000-0000-0000E5A80000}"/>
    <cellStyle name="Normal 71 7 2 4" xfId="6469" xr:uid="{00000000-0005-0000-0000-0000E6A80000}"/>
    <cellStyle name="Normal 71 7 2 4 2" xfId="17388" xr:uid="{00000000-0005-0000-0000-0000E7A80000}"/>
    <cellStyle name="Normal 71 7 2 4 2 2" xfId="38989" xr:uid="{00000000-0005-0000-0000-0000E8A80000}"/>
    <cellStyle name="Normal 71 7 2 4 3" xfId="38988" xr:uid="{00000000-0005-0000-0000-0000E9A80000}"/>
    <cellStyle name="Normal 71 7 2 4 4" xfId="50157" xr:uid="{00000000-0005-0000-0000-0000EAA80000}"/>
    <cellStyle name="Normal 71 7 2 5" xfId="13026" xr:uid="{00000000-0005-0000-0000-0000EBA80000}"/>
    <cellStyle name="Normal 71 7 2 5 2" xfId="38990" xr:uid="{00000000-0005-0000-0000-0000ECA80000}"/>
    <cellStyle name="Normal 71 7 2 6" xfId="38981" xr:uid="{00000000-0005-0000-0000-0000EDA80000}"/>
    <cellStyle name="Normal 71 7 2 7" xfId="45795" xr:uid="{00000000-0005-0000-0000-0000EEA80000}"/>
    <cellStyle name="Normal 71 7 3" xfId="3197" xr:uid="{00000000-0005-0000-0000-0000EFA80000}"/>
    <cellStyle name="Normal 71 7 3 2" xfId="9740" xr:uid="{00000000-0005-0000-0000-0000F0A80000}"/>
    <cellStyle name="Normal 71 7 3 2 2" xfId="20659" xr:uid="{00000000-0005-0000-0000-0000F1A80000}"/>
    <cellStyle name="Normal 71 7 3 2 2 2" xfId="38993" xr:uid="{00000000-0005-0000-0000-0000F2A80000}"/>
    <cellStyle name="Normal 71 7 3 2 3" xfId="38992" xr:uid="{00000000-0005-0000-0000-0000F3A80000}"/>
    <cellStyle name="Normal 71 7 3 2 4" xfId="53428" xr:uid="{00000000-0005-0000-0000-0000F4A80000}"/>
    <cellStyle name="Normal 71 7 3 3" xfId="14116" xr:uid="{00000000-0005-0000-0000-0000F5A80000}"/>
    <cellStyle name="Normal 71 7 3 3 2" xfId="38994" xr:uid="{00000000-0005-0000-0000-0000F6A80000}"/>
    <cellStyle name="Normal 71 7 3 4" xfId="38991" xr:uid="{00000000-0005-0000-0000-0000F7A80000}"/>
    <cellStyle name="Normal 71 7 3 5" xfId="46885" xr:uid="{00000000-0005-0000-0000-0000F8A80000}"/>
    <cellStyle name="Normal 71 7 4" xfId="7559" xr:uid="{00000000-0005-0000-0000-0000F9A80000}"/>
    <cellStyle name="Normal 71 7 4 2" xfId="18478" xr:uid="{00000000-0005-0000-0000-0000FAA80000}"/>
    <cellStyle name="Normal 71 7 4 2 2" xfId="38996" xr:uid="{00000000-0005-0000-0000-0000FBA80000}"/>
    <cellStyle name="Normal 71 7 4 3" xfId="38995" xr:uid="{00000000-0005-0000-0000-0000FCA80000}"/>
    <cellStyle name="Normal 71 7 4 4" xfId="51247" xr:uid="{00000000-0005-0000-0000-0000FDA80000}"/>
    <cellStyle name="Normal 71 7 5" xfId="5378" xr:uid="{00000000-0005-0000-0000-0000FEA80000}"/>
    <cellStyle name="Normal 71 7 5 2" xfId="16297" xr:uid="{00000000-0005-0000-0000-0000FFA80000}"/>
    <cellStyle name="Normal 71 7 5 2 2" xfId="38998" xr:uid="{00000000-0005-0000-0000-000000A90000}"/>
    <cellStyle name="Normal 71 7 5 3" xfId="38997" xr:uid="{00000000-0005-0000-0000-000001A90000}"/>
    <cellStyle name="Normal 71 7 5 4" xfId="49066" xr:uid="{00000000-0005-0000-0000-000002A90000}"/>
    <cellStyle name="Normal 71 7 6" xfId="11935" xr:uid="{00000000-0005-0000-0000-000003A90000}"/>
    <cellStyle name="Normal 71 7 6 2" xfId="38999" xr:uid="{00000000-0005-0000-0000-000004A90000}"/>
    <cellStyle name="Normal 71 7 7" xfId="38980" xr:uid="{00000000-0005-0000-0000-000005A90000}"/>
    <cellStyle name="Normal 71 7 8" xfId="44704" xr:uid="{00000000-0005-0000-0000-000006A90000}"/>
    <cellStyle name="Normal 71 8" xfId="1093" xr:uid="{00000000-0005-0000-0000-000007A90000}"/>
    <cellStyle name="Normal 71 8 2" xfId="2191" xr:uid="{00000000-0005-0000-0000-000008A90000}"/>
    <cellStyle name="Normal 71 8 2 2" xfId="4374" xr:uid="{00000000-0005-0000-0000-000009A90000}"/>
    <cellStyle name="Normal 71 8 2 2 2" xfId="10917" xr:uid="{00000000-0005-0000-0000-00000AA90000}"/>
    <cellStyle name="Normal 71 8 2 2 2 2" xfId="21836" xr:uid="{00000000-0005-0000-0000-00000BA90000}"/>
    <cellStyle name="Normal 71 8 2 2 2 2 2" xfId="39004" xr:uid="{00000000-0005-0000-0000-00000CA90000}"/>
    <cellStyle name="Normal 71 8 2 2 2 3" xfId="39003" xr:uid="{00000000-0005-0000-0000-00000DA90000}"/>
    <cellStyle name="Normal 71 8 2 2 2 4" xfId="54605" xr:uid="{00000000-0005-0000-0000-00000EA90000}"/>
    <cellStyle name="Normal 71 8 2 2 3" xfId="15293" xr:uid="{00000000-0005-0000-0000-00000FA90000}"/>
    <cellStyle name="Normal 71 8 2 2 3 2" xfId="39005" xr:uid="{00000000-0005-0000-0000-000010A90000}"/>
    <cellStyle name="Normal 71 8 2 2 4" xfId="39002" xr:uid="{00000000-0005-0000-0000-000011A90000}"/>
    <cellStyle name="Normal 71 8 2 2 5" xfId="48062" xr:uid="{00000000-0005-0000-0000-000012A90000}"/>
    <cellStyle name="Normal 71 8 2 3" xfId="8736" xr:uid="{00000000-0005-0000-0000-000013A90000}"/>
    <cellStyle name="Normal 71 8 2 3 2" xfId="19655" xr:uid="{00000000-0005-0000-0000-000014A90000}"/>
    <cellStyle name="Normal 71 8 2 3 2 2" xfId="39007" xr:uid="{00000000-0005-0000-0000-000015A90000}"/>
    <cellStyle name="Normal 71 8 2 3 3" xfId="39006" xr:uid="{00000000-0005-0000-0000-000016A90000}"/>
    <cellStyle name="Normal 71 8 2 3 4" xfId="52424" xr:uid="{00000000-0005-0000-0000-000017A90000}"/>
    <cellStyle name="Normal 71 8 2 4" xfId="6555" xr:uid="{00000000-0005-0000-0000-000018A90000}"/>
    <cellStyle name="Normal 71 8 2 4 2" xfId="17474" xr:uid="{00000000-0005-0000-0000-000019A90000}"/>
    <cellStyle name="Normal 71 8 2 4 2 2" xfId="39009" xr:uid="{00000000-0005-0000-0000-00001AA90000}"/>
    <cellStyle name="Normal 71 8 2 4 3" xfId="39008" xr:uid="{00000000-0005-0000-0000-00001BA90000}"/>
    <cellStyle name="Normal 71 8 2 4 4" xfId="50243" xr:uid="{00000000-0005-0000-0000-00001CA90000}"/>
    <cellStyle name="Normal 71 8 2 5" xfId="13112" xr:uid="{00000000-0005-0000-0000-00001DA90000}"/>
    <cellStyle name="Normal 71 8 2 5 2" xfId="39010" xr:uid="{00000000-0005-0000-0000-00001EA90000}"/>
    <cellStyle name="Normal 71 8 2 6" xfId="39001" xr:uid="{00000000-0005-0000-0000-00001FA90000}"/>
    <cellStyle name="Normal 71 8 2 7" xfId="45881" xr:uid="{00000000-0005-0000-0000-000020A90000}"/>
    <cellStyle name="Normal 71 8 3" xfId="3283" xr:uid="{00000000-0005-0000-0000-000021A90000}"/>
    <cellStyle name="Normal 71 8 3 2" xfId="9826" xr:uid="{00000000-0005-0000-0000-000022A90000}"/>
    <cellStyle name="Normal 71 8 3 2 2" xfId="20745" xr:uid="{00000000-0005-0000-0000-000023A90000}"/>
    <cellStyle name="Normal 71 8 3 2 2 2" xfId="39013" xr:uid="{00000000-0005-0000-0000-000024A90000}"/>
    <cellStyle name="Normal 71 8 3 2 3" xfId="39012" xr:uid="{00000000-0005-0000-0000-000025A90000}"/>
    <cellStyle name="Normal 71 8 3 2 4" xfId="53514" xr:uid="{00000000-0005-0000-0000-000026A90000}"/>
    <cellStyle name="Normal 71 8 3 3" xfId="14202" xr:uid="{00000000-0005-0000-0000-000027A90000}"/>
    <cellStyle name="Normal 71 8 3 3 2" xfId="39014" xr:uid="{00000000-0005-0000-0000-000028A90000}"/>
    <cellStyle name="Normal 71 8 3 4" xfId="39011" xr:uid="{00000000-0005-0000-0000-000029A90000}"/>
    <cellStyle name="Normal 71 8 3 5" xfId="46971" xr:uid="{00000000-0005-0000-0000-00002AA90000}"/>
    <cellStyle name="Normal 71 8 4" xfId="7645" xr:uid="{00000000-0005-0000-0000-00002BA90000}"/>
    <cellStyle name="Normal 71 8 4 2" xfId="18564" xr:uid="{00000000-0005-0000-0000-00002CA90000}"/>
    <cellStyle name="Normal 71 8 4 2 2" xfId="39016" xr:uid="{00000000-0005-0000-0000-00002DA90000}"/>
    <cellStyle name="Normal 71 8 4 3" xfId="39015" xr:uid="{00000000-0005-0000-0000-00002EA90000}"/>
    <cellStyle name="Normal 71 8 4 4" xfId="51333" xr:uid="{00000000-0005-0000-0000-00002FA90000}"/>
    <cellStyle name="Normal 71 8 5" xfId="5464" xr:uid="{00000000-0005-0000-0000-000030A90000}"/>
    <cellStyle name="Normal 71 8 5 2" xfId="16383" xr:uid="{00000000-0005-0000-0000-000031A90000}"/>
    <cellStyle name="Normal 71 8 5 2 2" xfId="39018" xr:uid="{00000000-0005-0000-0000-000032A90000}"/>
    <cellStyle name="Normal 71 8 5 3" xfId="39017" xr:uid="{00000000-0005-0000-0000-000033A90000}"/>
    <cellStyle name="Normal 71 8 5 4" xfId="49152" xr:uid="{00000000-0005-0000-0000-000034A90000}"/>
    <cellStyle name="Normal 71 8 6" xfId="12021" xr:uid="{00000000-0005-0000-0000-000035A90000}"/>
    <cellStyle name="Normal 71 8 6 2" xfId="39019" xr:uid="{00000000-0005-0000-0000-000036A90000}"/>
    <cellStyle name="Normal 71 8 7" xfId="39000" xr:uid="{00000000-0005-0000-0000-000037A90000}"/>
    <cellStyle name="Normal 71 8 8" xfId="44790" xr:uid="{00000000-0005-0000-0000-000038A90000}"/>
    <cellStyle name="Normal 71 9" xfId="1191" xr:uid="{00000000-0005-0000-0000-000039A90000}"/>
    <cellStyle name="Normal 71 9 2" xfId="2289" xr:uid="{00000000-0005-0000-0000-00003AA90000}"/>
    <cellStyle name="Normal 71 9 2 2" xfId="4472" xr:uid="{00000000-0005-0000-0000-00003BA90000}"/>
    <cellStyle name="Normal 71 9 2 2 2" xfId="11015" xr:uid="{00000000-0005-0000-0000-00003CA90000}"/>
    <cellStyle name="Normal 71 9 2 2 2 2" xfId="21934" xr:uid="{00000000-0005-0000-0000-00003DA90000}"/>
    <cellStyle name="Normal 71 9 2 2 2 2 2" xfId="39024" xr:uid="{00000000-0005-0000-0000-00003EA90000}"/>
    <cellStyle name="Normal 71 9 2 2 2 3" xfId="39023" xr:uid="{00000000-0005-0000-0000-00003FA90000}"/>
    <cellStyle name="Normal 71 9 2 2 2 4" xfId="54703" xr:uid="{00000000-0005-0000-0000-000040A90000}"/>
    <cellStyle name="Normal 71 9 2 2 3" xfId="15391" xr:uid="{00000000-0005-0000-0000-000041A90000}"/>
    <cellStyle name="Normal 71 9 2 2 3 2" xfId="39025" xr:uid="{00000000-0005-0000-0000-000042A90000}"/>
    <cellStyle name="Normal 71 9 2 2 4" xfId="39022" xr:uid="{00000000-0005-0000-0000-000043A90000}"/>
    <cellStyle name="Normal 71 9 2 2 5" xfId="48160" xr:uid="{00000000-0005-0000-0000-000044A90000}"/>
    <cellStyle name="Normal 71 9 2 3" xfId="8834" xr:uid="{00000000-0005-0000-0000-000045A90000}"/>
    <cellStyle name="Normal 71 9 2 3 2" xfId="19753" xr:uid="{00000000-0005-0000-0000-000046A90000}"/>
    <cellStyle name="Normal 71 9 2 3 2 2" xfId="39027" xr:uid="{00000000-0005-0000-0000-000047A90000}"/>
    <cellStyle name="Normal 71 9 2 3 3" xfId="39026" xr:uid="{00000000-0005-0000-0000-000048A90000}"/>
    <cellStyle name="Normal 71 9 2 3 4" xfId="52522" xr:uid="{00000000-0005-0000-0000-000049A90000}"/>
    <cellStyle name="Normal 71 9 2 4" xfId="6653" xr:uid="{00000000-0005-0000-0000-00004AA90000}"/>
    <cellStyle name="Normal 71 9 2 4 2" xfId="17572" xr:uid="{00000000-0005-0000-0000-00004BA90000}"/>
    <cellStyle name="Normal 71 9 2 4 2 2" xfId="39029" xr:uid="{00000000-0005-0000-0000-00004CA90000}"/>
    <cellStyle name="Normal 71 9 2 4 3" xfId="39028" xr:uid="{00000000-0005-0000-0000-00004DA90000}"/>
    <cellStyle name="Normal 71 9 2 4 4" xfId="50341" xr:uid="{00000000-0005-0000-0000-00004EA90000}"/>
    <cellStyle name="Normal 71 9 2 5" xfId="13210" xr:uid="{00000000-0005-0000-0000-00004FA90000}"/>
    <cellStyle name="Normal 71 9 2 5 2" xfId="39030" xr:uid="{00000000-0005-0000-0000-000050A90000}"/>
    <cellStyle name="Normal 71 9 2 6" xfId="39021" xr:uid="{00000000-0005-0000-0000-000051A90000}"/>
    <cellStyle name="Normal 71 9 2 7" xfId="45979" xr:uid="{00000000-0005-0000-0000-000052A90000}"/>
    <cellStyle name="Normal 71 9 3" xfId="3381" xr:uid="{00000000-0005-0000-0000-000053A90000}"/>
    <cellStyle name="Normal 71 9 3 2" xfId="9924" xr:uid="{00000000-0005-0000-0000-000054A90000}"/>
    <cellStyle name="Normal 71 9 3 2 2" xfId="20843" xr:uid="{00000000-0005-0000-0000-000055A90000}"/>
    <cellStyle name="Normal 71 9 3 2 2 2" xfId="39033" xr:uid="{00000000-0005-0000-0000-000056A90000}"/>
    <cellStyle name="Normal 71 9 3 2 3" xfId="39032" xr:uid="{00000000-0005-0000-0000-000057A90000}"/>
    <cellStyle name="Normal 71 9 3 2 4" xfId="53612" xr:uid="{00000000-0005-0000-0000-000058A90000}"/>
    <cellStyle name="Normal 71 9 3 3" xfId="14300" xr:uid="{00000000-0005-0000-0000-000059A90000}"/>
    <cellStyle name="Normal 71 9 3 3 2" xfId="39034" xr:uid="{00000000-0005-0000-0000-00005AA90000}"/>
    <cellStyle name="Normal 71 9 3 4" xfId="39031" xr:uid="{00000000-0005-0000-0000-00005BA90000}"/>
    <cellStyle name="Normal 71 9 3 5" xfId="47069" xr:uid="{00000000-0005-0000-0000-00005CA90000}"/>
    <cellStyle name="Normal 71 9 4" xfId="7743" xr:uid="{00000000-0005-0000-0000-00005DA90000}"/>
    <cellStyle name="Normal 71 9 4 2" xfId="18662" xr:uid="{00000000-0005-0000-0000-00005EA90000}"/>
    <cellStyle name="Normal 71 9 4 2 2" xfId="39036" xr:uid="{00000000-0005-0000-0000-00005FA90000}"/>
    <cellStyle name="Normal 71 9 4 3" xfId="39035" xr:uid="{00000000-0005-0000-0000-000060A90000}"/>
    <cellStyle name="Normal 71 9 4 4" xfId="51431" xr:uid="{00000000-0005-0000-0000-000061A90000}"/>
    <cellStyle name="Normal 71 9 5" xfId="5562" xr:uid="{00000000-0005-0000-0000-000062A90000}"/>
    <cellStyle name="Normal 71 9 5 2" xfId="16481" xr:uid="{00000000-0005-0000-0000-000063A90000}"/>
    <cellStyle name="Normal 71 9 5 2 2" xfId="39038" xr:uid="{00000000-0005-0000-0000-000064A90000}"/>
    <cellStyle name="Normal 71 9 5 3" xfId="39037" xr:uid="{00000000-0005-0000-0000-000065A90000}"/>
    <cellStyle name="Normal 71 9 5 4" xfId="49250" xr:uid="{00000000-0005-0000-0000-000066A90000}"/>
    <cellStyle name="Normal 71 9 6" xfId="12119" xr:uid="{00000000-0005-0000-0000-000067A90000}"/>
    <cellStyle name="Normal 71 9 6 2" xfId="39039" xr:uid="{00000000-0005-0000-0000-000068A90000}"/>
    <cellStyle name="Normal 71 9 7" xfId="39020" xr:uid="{00000000-0005-0000-0000-000069A90000}"/>
    <cellStyle name="Normal 71 9 8" xfId="44888" xr:uid="{00000000-0005-0000-0000-00006AA90000}"/>
    <cellStyle name="Normal 72" xfId="213" xr:uid="{00000000-0005-0000-0000-00006BA90000}"/>
    <cellStyle name="Normal 72 2" xfId="380" xr:uid="{00000000-0005-0000-0000-00006CA90000}"/>
    <cellStyle name="Normal 73" xfId="214" xr:uid="{00000000-0005-0000-0000-00006DA90000}"/>
    <cellStyle name="Normal 73 2" xfId="381" xr:uid="{00000000-0005-0000-0000-00006EA90000}"/>
    <cellStyle name="Normal 74" xfId="215" xr:uid="{00000000-0005-0000-0000-00006FA90000}"/>
    <cellStyle name="Normal 74 2" xfId="382" xr:uid="{00000000-0005-0000-0000-000070A90000}"/>
    <cellStyle name="Normal 75" xfId="216" xr:uid="{00000000-0005-0000-0000-000071A90000}"/>
    <cellStyle name="Normal 75 2" xfId="383" xr:uid="{00000000-0005-0000-0000-000072A90000}"/>
    <cellStyle name="Normal 76" xfId="217" xr:uid="{00000000-0005-0000-0000-000073A90000}"/>
    <cellStyle name="Normal 76 2" xfId="384" xr:uid="{00000000-0005-0000-0000-000074A90000}"/>
    <cellStyle name="Normal 77" xfId="218" xr:uid="{00000000-0005-0000-0000-000075A90000}"/>
    <cellStyle name="Normal 77 2" xfId="385" xr:uid="{00000000-0005-0000-0000-000076A90000}"/>
    <cellStyle name="Normal 78" xfId="219" xr:uid="{00000000-0005-0000-0000-000077A90000}"/>
    <cellStyle name="Normal 78 2" xfId="386" xr:uid="{00000000-0005-0000-0000-000078A90000}"/>
    <cellStyle name="Normal 79" xfId="220" xr:uid="{00000000-0005-0000-0000-000079A90000}"/>
    <cellStyle name="Normal 79 2" xfId="387" xr:uid="{00000000-0005-0000-0000-00007AA90000}"/>
    <cellStyle name="Normal 8" xfId="84" xr:uid="{00000000-0005-0000-0000-00007BA90000}"/>
    <cellStyle name="Normal 8 2" xfId="85" xr:uid="{00000000-0005-0000-0000-00007CA90000}"/>
    <cellStyle name="Normal 8 2 2" xfId="39041" xr:uid="{00000000-0005-0000-0000-00007DA90000}"/>
    <cellStyle name="Normal 8 3" xfId="39040" xr:uid="{00000000-0005-0000-0000-00007EA90000}"/>
    <cellStyle name="Normal 8 4" xfId="54980" xr:uid="{00000000-0005-0000-0000-00007FA90000}"/>
    <cellStyle name="Normal 8 5" xfId="55280" xr:uid="{00000000-0005-0000-0000-000080A90000}"/>
    <cellStyle name="Normal 80" xfId="221" xr:uid="{00000000-0005-0000-0000-000081A90000}"/>
    <cellStyle name="Normal 80 2" xfId="388" xr:uid="{00000000-0005-0000-0000-000082A90000}"/>
    <cellStyle name="Normal 81" xfId="222" xr:uid="{00000000-0005-0000-0000-000083A90000}"/>
    <cellStyle name="Normal 81 2" xfId="389" xr:uid="{00000000-0005-0000-0000-000084A90000}"/>
    <cellStyle name="Normal 82" xfId="223" xr:uid="{00000000-0005-0000-0000-000085A90000}"/>
    <cellStyle name="Normal 82 2" xfId="390" xr:uid="{00000000-0005-0000-0000-000086A90000}"/>
    <cellStyle name="Normal 83" xfId="224" xr:uid="{00000000-0005-0000-0000-000087A90000}"/>
    <cellStyle name="Normal 83 2" xfId="391" xr:uid="{00000000-0005-0000-0000-000088A90000}"/>
    <cellStyle name="Normal 84" xfId="225" xr:uid="{00000000-0005-0000-0000-000089A90000}"/>
    <cellStyle name="Normal 84 2" xfId="392" xr:uid="{00000000-0005-0000-0000-00008AA90000}"/>
    <cellStyle name="Normal 85" xfId="226" xr:uid="{00000000-0005-0000-0000-00008BA90000}"/>
    <cellStyle name="Normal 85 2" xfId="393" xr:uid="{00000000-0005-0000-0000-00008CA90000}"/>
    <cellStyle name="Normal 86" xfId="227" xr:uid="{00000000-0005-0000-0000-00008DA90000}"/>
    <cellStyle name="Normal 86 2" xfId="394" xr:uid="{00000000-0005-0000-0000-00008EA90000}"/>
    <cellStyle name="Normal 87" xfId="228" xr:uid="{00000000-0005-0000-0000-00008FA90000}"/>
    <cellStyle name="Normal 87 2" xfId="395" xr:uid="{00000000-0005-0000-0000-000090A90000}"/>
    <cellStyle name="Normal 88" xfId="229" xr:uid="{00000000-0005-0000-0000-000091A90000}"/>
    <cellStyle name="Normal 88 2" xfId="396" xr:uid="{00000000-0005-0000-0000-000092A90000}"/>
    <cellStyle name="Normal 89" xfId="230" xr:uid="{00000000-0005-0000-0000-000093A90000}"/>
    <cellStyle name="Normal 89 2" xfId="397" xr:uid="{00000000-0005-0000-0000-000094A90000}"/>
    <cellStyle name="Normal 9" xfId="87" xr:uid="{00000000-0005-0000-0000-000095A90000}"/>
    <cellStyle name="Normal 9 10" xfId="928" xr:uid="{00000000-0005-0000-0000-000096A90000}"/>
    <cellStyle name="Normal 9 10 2" xfId="2026" xr:uid="{00000000-0005-0000-0000-000097A90000}"/>
    <cellStyle name="Normal 9 10 2 2" xfId="4209" xr:uid="{00000000-0005-0000-0000-000098A90000}"/>
    <cellStyle name="Normal 9 10 2 2 2" xfId="10752" xr:uid="{00000000-0005-0000-0000-000099A90000}"/>
    <cellStyle name="Normal 9 10 2 2 2 2" xfId="21671" xr:uid="{00000000-0005-0000-0000-00009AA90000}"/>
    <cellStyle name="Normal 9 10 2 2 2 2 2" xfId="39047" xr:uid="{00000000-0005-0000-0000-00009BA90000}"/>
    <cellStyle name="Normal 9 10 2 2 2 3" xfId="39046" xr:uid="{00000000-0005-0000-0000-00009CA90000}"/>
    <cellStyle name="Normal 9 10 2 2 2 4" xfId="54440" xr:uid="{00000000-0005-0000-0000-00009DA90000}"/>
    <cellStyle name="Normal 9 10 2 2 3" xfId="15128" xr:uid="{00000000-0005-0000-0000-00009EA90000}"/>
    <cellStyle name="Normal 9 10 2 2 3 2" xfId="39048" xr:uid="{00000000-0005-0000-0000-00009FA90000}"/>
    <cellStyle name="Normal 9 10 2 2 4" xfId="39045" xr:uid="{00000000-0005-0000-0000-0000A0A90000}"/>
    <cellStyle name="Normal 9 10 2 2 5" xfId="47897" xr:uid="{00000000-0005-0000-0000-0000A1A90000}"/>
    <cellStyle name="Normal 9 10 2 3" xfId="8571" xr:uid="{00000000-0005-0000-0000-0000A2A90000}"/>
    <cellStyle name="Normal 9 10 2 3 2" xfId="19490" xr:uid="{00000000-0005-0000-0000-0000A3A90000}"/>
    <cellStyle name="Normal 9 10 2 3 2 2" xfId="39050" xr:uid="{00000000-0005-0000-0000-0000A4A90000}"/>
    <cellStyle name="Normal 9 10 2 3 3" xfId="39049" xr:uid="{00000000-0005-0000-0000-0000A5A90000}"/>
    <cellStyle name="Normal 9 10 2 3 4" xfId="52259" xr:uid="{00000000-0005-0000-0000-0000A6A90000}"/>
    <cellStyle name="Normal 9 10 2 4" xfId="6390" xr:uid="{00000000-0005-0000-0000-0000A7A90000}"/>
    <cellStyle name="Normal 9 10 2 4 2" xfId="17309" xr:uid="{00000000-0005-0000-0000-0000A8A90000}"/>
    <cellStyle name="Normal 9 10 2 4 2 2" xfId="39052" xr:uid="{00000000-0005-0000-0000-0000A9A90000}"/>
    <cellStyle name="Normal 9 10 2 4 3" xfId="39051" xr:uid="{00000000-0005-0000-0000-0000AAA90000}"/>
    <cellStyle name="Normal 9 10 2 4 4" xfId="50078" xr:uid="{00000000-0005-0000-0000-0000ABA90000}"/>
    <cellStyle name="Normal 9 10 2 5" xfId="12947" xr:uid="{00000000-0005-0000-0000-0000ACA90000}"/>
    <cellStyle name="Normal 9 10 2 5 2" xfId="39053" xr:uid="{00000000-0005-0000-0000-0000ADA90000}"/>
    <cellStyle name="Normal 9 10 2 6" xfId="39044" xr:uid="{00000000-0005-0000-0000-0000AEA90000}"/>
    <cellStyle name="Normal 9 10 2 7" xfId="45716" xr:uid="{00000000-0005-0000-0000-0000AFA90000}"/>
    <cellStyle name="Normal 9 10 3" xfId="3118" xr:uid="{00000000-0005-0000-0000-0000B0A90000}"/>
    <cellStyle name="Normal 9 10 3 2" xfId="9661" xr:uid="{00000000-0005-0000-0000-0000B1A90000}"/>
    <cellStyle name="Normal 9 10 3 2 2" xfId="20580" xr:uid="{00000000-0005-0000-0000-0000B2A90000}"/>
    <cellStyle name="Normal 9 10 3 2 2 2" xfId="39056" xr:uid="{00000000-0005-0000-0000-0000B3A90000}"/>
    <cellStyle name="Normal 9 10 3 2 3" xfId="39055" xr:uid="{00000000-0005-0000-0000-0000B4A90000}"/>
    <cellStyle name="Normal 9 10 3 2 4" xfId="53349" xr:uid="{00000000-0005-0000-0000-0000B5A90000}"/>
    <cellStyle name="Normal 9 10 3 3" xfId="14037" xr:uid="{00000000-0005-0000-0000-0000B6A90000}"/>
    <cellStyle name="Normal 9 10 3 3 2" xfId="39057" xr:uid="{00000000-0005-0000-0000-0000B7A90000}"/>
    <cellStyle name="Normal 9 10 3 4" xfId="39054" xr:uid="{00000000-0005-0000-0000-0000B8A90000}"/>
    <cellStyle name="Normal 9 10 3 5" xfId="46806" xr:uid="{00000000-0005-0000-0000-0000B9A90000}"/>
    <cellStyle name="Normal 9 10 4" xfId="7480" xr:uid="{00000000-0005-0000-0000-0000BAA90000}"/>
    <cellStyle name="Normal 9 10 4 2" xfId="18399" xr:uid="{00000000-0005-0000-0000-0000BBA90000}"/>
    <cellStyle name="Normal 9 10 4 2 2" xfId="39059" xr:uid="{00000000-0005-0000-0000-0000BCA90000}"/>
    <cellStyle name="Normal 9 10 4 3" xfId="39058" xr:uid="{00000000-0005-0000-0000-0000BDA90000}"/>
    <cellStyle name="Normal 9 10 4 4" xfId="51168" xr:uid="{00000000-0005-0000-0000-0000BEA90000}"/>
    <cellStyle name="Normal 9 10 5" xfId="5299" xr:uid="{00000000-0005-0000-0000-0000BFA90000}"/>
    <cellStyle name="Normal 9 10 5 2" xfId="16218" xr:uid="{00000000-0005-0000-0000-0000C0A90000}"/>
    <cellStyle name="Normal 9 10 5 2 2" xfId="39061" xr:uid="{00000000-0005-0000-0000-0000C1A90000}"/>
    <cellStyle name="Normal 9 10 5 3" xfId="39060" xr:uid="{00000000-0005-0000-0000-0000C2A90000}"/>
    <cellStyle name="Normal 9 10 5 4" xfId="48987" xr:uid="{00000000-0005-0000-0000-0000C3A90000}"/>
    <cellStyle name="Normal 9 10 6" xfId="11856" xr:uid="{00000000-0005-0000-0000-0000C4A90000}"/>
    <cellStyle name="Normal 9 10 6 2" xfId="39062" xr:uid="{00000000-0005-0000-0000-0000C5A90000}"/>
    <cellStyle name="Normal 9 10 7" xfId="39043" xr:uid="{00000000-0005-0000-0000-0000C6A90000}"/>
    <cellStyle name="Normal 9 10 8" xfId="44625" xr:uid="{00000000-0005-0000-0000-0000C7A90000}"/>
    <cellStyle name="Normal 9 11" xfId="1014" xr:uid="{00000000-0005-0000-0000-0000C8A90000}"/>
    <cellStyle name="Normal 9 11 2" xfId="2112" xr:uid="{00000000-0005-0000-0000-0000C9A90000}"/>
    <cellStyle name="Normal 9 11 2 2" xfId="4295" xr:uid="{00000000-0005-0000-0000-0000CAA90000}"/>
    <cellStyle name="Normal 9 11 2 2 2" xfId="10838" xr:uid="{00000000-0005-0000-0000-0000CBA90000}"/>
    <cellStyle name="Normal 9 11 2 2 2 2" xfId="21757" xr:uid="{00000000-0005-0000-0000-0000CCA90000}"/>
    <cellStyle name="Normal 9 11 2 2 2 2 2" xfId="39067" xr:uid="{00000000-0005-0000-0000-0000CDA90000}"/>
    <cellStyle name="Normal 9 11 2 2 2 3" xfId="39066" xr:uid="{00000000-0005-0000-0000-0000CEA90000}"/>
    <cellStyle name="Normal 9 11 2 2 2 4" xfId="54526" xr:uid="{00000000-0005-0000-0000-0000CFA90000}"/>
    <cellStyle name="Normal 9 11 2 2 3" xfId="15214" xr:uid="{00000000-0005-0000-0000-0000D0A90000}"/>
    <cellStyle name="Normal 9 11 2 2 3 2" xfId="39068" xr:uid="{00000000-0005-0000-0000-0000D1A90000}"/>
    <cellStyle name="Normal 9 11 2 2 4" xfId="39065" xr:uid="{00000000-0005-0000-0000-0000D2A90000}"/>
    <cellStyle name="Normal 9 11 2 2 5" xfId="47983" xr:uid="{00000000-0005-0000-0000-0000D3A90000}"/>
    <cellStyle name="Normal 9 11 2 3" xfId="8657" xr:uid="{00000000-0005-0000-0000-0000D4A90000}"/>
    <cellStyle name="Normal 9 11 2 3 2" xfId="19576" xr:uid="{00000000-0005-0000-0000-0000D5A90000}"/>
    <cellStyle name="Normal 9 11 2 3 2 2" xfId="39070" xr:uid="{00000000-0005-0000-0000-0000D6A90000}"/>
    <cellStyle name="Normal 9 11 2 3 3" xfId="39069" xr:uid="{00000000-0005-0000-0000-0000D7A90000}"/>
    <cellStyle name="Normal 9 11 2 3 4" xfId="52345" xr:uid="{00000000-0005-0000-0000-0000D8A90000}"/>
    <cellStyle name="Normal 9 11 2 4" xfId="6476" xr:uid="{00000000-0005-0000-0000-0000D9A90000}"/>
    <cellStyle name="Normal 9 11 2 4 2" xfId="17395" xr:uid="{00000000-0005-0000-0000-0000DAA90000}"/>
    <cellStyle name="Normal 9 11 2 4 2 2" xfId="39072" xr:uid="{00000000-0005-0000-0000-0000DBA90000}"/>
    <cellStyle name="Normal 9 11 2 4 3" xfId="39071" xr:uid="{00000000-0005-0000-0000-0000DCA90000}"/>
    <cellStyle name="Normal 9 11 2 4 4" xfId="50164" xr:uid="{00000000-0005-0000-0000-0000DDA90000}"/>
    <cellStyle name="Normal 9 11 2 5" xfId="13033" xr:uid="{00000000-0005-0000-0000-0000DEA90000}"/>
    <cellStyle name="Normal 9 11 2 5 2" xfId="39073" xr:uid="{00000000-0005-0000-0000-0000DFA90000}"/>
    <cellStyle name="Normal 9 11 2 6" xfId="39064" xr:uid="{00000000-0005-0000-0000-0000E0A90000}"/>
    <cellStyle name="Normal 9 11 2 7" xfId="45802" xr:uid="{00000000-0005-0000-0000-0000E1A90000}"/>
    <cellStyle name="Normal 9 11 3" xfId="3204" xr:uid="{00000000-0005-0000-0000-0000E2A90000}"/>
    <cellStyle name="Normal 9 11 3 2" xfId="9747" xr:uid="{00000000-0005-0000-0000-0000E3A90000}"/>
    <cellStyle name="Normal 9 11 3 2 2" xfId="20666" xr:uid="{00000000-0005-0000-0000-0000E4A90000}"/>
    <cellStyle name="Normal 9 11 3 2 2 2" xfId="39076" xr:uid="{00000000-0005-0000-0000-0000E5A90000}"/>
    <cellStyle name="Normal 9 11 3 2 3" xfId="39075" xr:uid="{00000000-0005-0000-0000-0000E6A90000}"/>
    <cellStyle name="Normal 9 11 3 2 4" xfId="53435" xr:uid="{00000000-0005-0000-0000-0000E7A90000}"/>
    <cellStyle name="Normal 9 11 3 3" xfId="14123" xr:uid="{00000000-0005-0000-0000-0000E8A90000}"/>
    <cellStyle name="Normal 9 11 3 3 2" xfId="39077" xr:uid="{00000000-0005-0000-0000-0000E9A90000}"/>
    <cellStyle name="Normal 9 11 3 4" xfId="39074" xr:uid="{00000000-0005-0000-0000-0000EAA90000}"/>
    <cellStyle name="Normal 9 11 3 5" xfId="46892" xr:uid="{00000000-0005-0000-0000-0000EBA90000}"/>
    <cellStyle name="Normal 9 11 4" xfId="7566" xr:uid="{00000000-0005-0000-0000-0000ECA90000}"/>
    <cellStyle name="Normal 9 11 4 2" xfId="18485" xr:uid="{00000000-0005-0000-0000-0000EDA90000}"/>
    <cellStyle name="Normal 9 11 4 2 2" xfId="39079" xr:uid="{00000000-0005-0000-0000-0000EEA90000}"/>
    <cellStyle name="Normal 9 11 4 3" xfId="39078" xr:uid="{00000000-0005-0000-0000-0000EFA90000}"/>
    <cellStyle name="Normal 9 11 4 4" xfId="51254" xr:uid="{00000000-0005-0000-0000-0000F0A90000}"/>
    <cellStyle name="Normal 9 11 5" xfId="5385" xr:uid="{00000000-0005-0000-0000-0000F1A90000}"/>
    <cellStyle name="Normal 9 11 5 2" xfId="16304" xr:uid="{00000000-0005-0000-0000-0000F2A90000}"/>
    <cellStyle name="Normal 9 11 5 2 2" xfId="39081" xr:uid="{00000000-0005-0000-0000-0000F3A90000}"/>
    <cellStyle name="Normal 9 11 5 3" xfId="39080" xr:uid="{00000000-0005-0000-0000-0000F4A90000}"/>
    <cellStyle name="Normal 9 11 5 4" xfId="49073" xr:uid="{00000000-0005-0000-0000-0000F5A90000}"/>
    <cellStyle name="Normal 9 11 6" xfId="11942" xr:uid="{00000000-0005-0000-0000-0000F6A90000}"/>
    <cellStyle name="Normal 9 11 6 2" xfId="39082" xr:uid="{00000000-0005-0000-0000-0000F7A90000}"/>
    <cellStyle name="Normal 9 11 7" xfId="39063" xr:uid="{00000000-0005-0000-0000-0000F8A90000}"/>
    <cellStyle name="Normal 9 11 8" xfId="44711" xr:uid="{00000000-0005-0000-0000-0000F9A90000}"/>
    <cellStyle name="Normal 9 12" xfId="1112" xr:uid="{00000000-0005-0000-0000-0000FAA90000}"/>
    <cellStyle name="Normal 9 12 2" xfId="2210" xr:uid="{00000000-0005-0000-0000-0000FBA90000}"/>
    <cellStyle name="Normal 9 12 2 2" xfId="4393" xr:uid="{00000000-0005-0000-0000-0000FCA90000}"/>
    <cellStyle name="Normal 9 12 2 2 2" xfId="10936" xr:uid="{00000000-0005-0000-0000-0000FDA90000}"/>
    <cellStyle name="Normal 9 12 2 2 2 2" xfId="21855" xr:uid="{00000000-0005-0000-0000-0000FEA90000}"/>
    <cellStyle name="Normal 9 12 2 2 2 2 2" xfId="39087" xr:uid="{00000000-0005-0000-0000-0000FFA90000}"/>
    <cellStyle name="Normal 9 12 2 2 2 3" xfId="39086" xr:uid="{00000000-0005-0000-0000-000000AA0000}"/>
    <cellStyle name="Normal 9 12 2 2 2 4" xfId="54624" xr:uid="{00000000-0005-0000-0000-000001AA0000}"/>
    <cellStyle name="Normal 9 12 2 2 3" xfId="15312" xr:uid="{00000000-0005-0000-0000-000002AA0000}"/>
    <cellStyle name="Normal 9 12 2 2 3 2" xfId="39088" xr:uid="{00000000-0005-0000-0000-000003AA0000}"/>
    <cellStyle name="Normal 9 12 2 2 4" xfId="39085" xr:uid="{00000000-0005-0000-0000-000004AA0000}"/>
    <cellStyle name="Normal 9 12 2 2 5" xfId="48081" xr:uid="{00000000-0005-0000-0000-000005AA0000}"/>
    <cellStyle name="Normal 9 12 2 3" xfId="8755" xr:uid="{00000000-0005-0000-0000-000006AA0000}"/>
    <cellStyle name="Normal 9 12 2 3 2" xfId="19674" xr:uid="{00000000-0005-0000-0000-000007AA0000}"/>
    <cellStyle name="Normal 9 12 2 3 2 2" xfId="39090" xr:uid="{00000000-0005-0000-0000-000008AA0000}"/>
    <cellStyle name="Normal 9 12 2 3 3" xfId="39089" xr:uid="{00000000-0005-0000-0000-000009AA0000}"/>
    <cellStyle name="Normal 9 12 2 3 4" xfId="52443" xr:uid="{00000000-0005-0000-0000-00000AAA0000}"/>
    <cellStyle name="Normal 9 12 2 4" xfId="6574" xr:uid="{00000000-0005-0000-0000-00000BAA0000}"/>
    <cellStyle name="Normal 9 12 2 4 2" xfId="17493" xr:uid="{00000000-0005-0000-0000-00000CAA0000}"/>
    <cellStyle name="Normal 9 12 2 4 2 2" xfId="39092" xr:uid="{00000000-0005-0000-0000-00000DAA0000}"/>
    <cellStyle name="Normal 9 12 2 4 3" xfId="39091" xr:uid="{00000000-0005-0000-0000-00000EAA0000}"/>
    <cellStyle name="Normal 9 12 2 4 4" xfId="50262" xr:uid="{00000000-0005-0000-0000-00000FAA0000}"/>
    <cellStyle name="Normal 9 12 2 5" xfId="13131" xr:uid="{00000000-0005-0000-0000-000010AA0000}"/>
    <cellStyle name="Normal 9 12 2 5 2" xfId="39093" xr:uid="{00000000-0005-0000-0000-000011AA0000}"/>
    <cellStyle name="Normal 9 12 2 6" xfId="39084" xr:uid="{00000000-0005-0000-0000-000012AA0000}"/>
    <cellStyle name="Normal 9 12 2 7" xfId="45900" xr:uid="{00000000-0005-0000-0000-000013AA0000}"/>
    <cellStyle name="Normal 9 12 3" xfId="3302" xr:uid="{00000000-0005-0000-0000-000014AA0000}"/>
    <cellStyle name="Normal 9 12 3 2" xfId="9845" xr:uid="{00000000-0005-0000-0000-000015AA0000}"/>
    <cellStyle name="Normal 9 12 3 2 2" xfId="20764" xr:uid="{00000000-0005-0000-0000-000016AA0000}"/>
    <cellStyle name="Normal 9 12 3 2 2 2" xfId="39096" xr:uid="{00000000-0005-0000-0000-000017AA0000}"/>
    <cellStyle name="Normal 9 12 3 2 3" xfId="39095" xr:uid="{00000000-0005-0000-0000-000018AA0000}"/>
    <cellStyle name="Normal 9 12 3 2 4" xfId="53533" xr:uid="{00000000-0005-0000-0000-000019AA0000}"/>
    <cellStyle name="Normal 9 12 3 3" xfId="14221" xr:uid="{00000000-0005-0000-0000-00001AAA0000}"/>
    <cellStyle name="Normal 9 12 3 3 2" xfId="39097" xr:uid="{00000000-0005-0000-0000-00001BAA0000}"/>
    <cellStyle name="Normal 9 12 3 4" xfId="39094" xr:uid="{00000000-0005-0000-0000-00001CAA0000}"/>
    <cellStyle name="Normal 9 12 3 5" xfId="46990" xr:uid="{00000000-0005-0000-0000-00001DAA0000}"/>
    <cellStyle name="Normal 9 12 4" xfId="7664" xr:uid="{00000000-0005-0000-0000-00001EAA0000}"/>
    <cellStyle name="Normal 9 12 4 2" xfId="18583" xr:uid="{00000000-0005-0000-0000-00001FAA0000}"/>
    <cellStyle name="Normal 9 12 4 2 2" xfId="39099" xr:uid="{00000000-0005-0000-0000-000020AA0000}"/>
    <cellStyle name="Normal 9 12 4 3" xfId="39098" xr:uid="{00000000-0005-0000-0000-000021AA0000}"/>
    <cellStyle name="Normal 9 12 4 4" xfId="51352" xr:uid="{00000000-0005-0000-0000-000022AA0000}"/>
    <cellStyle name="Normal 9 12 5" xfId="5483" xr:uid="{00000000-0005-0000-0000-000023AA0000}"/>
    <cellStyle name="Normal 9 12 5 2" xfId="16402" xr:uid="{00000000-0005-0000-0000-000024AA0000}"/>
    <cellStyle name="Normal 9 12 5 2 2" xfId="39101" xr:uid="{00000000-0005-0000-0000-000025AA0000}"/>
    <cellStyle name="Normal 9 12 5 3" xfId="39100" xr:uid="{00000000-0005-0000-0000-000026AA0000}"/>
    <cellStyle name="Normal 9 12 5 4" xfId="49171" xr:uid="{00000000-0005-0000-0000-000027AA0000}"/>
    <cellStyle name="Normal 9 12 6" xfId="12040" xr:uid="{00000000-0005-0000-0000-000028AA0000}"/>
    <cellStyle name="Normal 9 12 6 2" xfId="39102" xr:uid="{00000000-0005-0000-0000-000029AA0000}"/>
    <cellStyle name="Normal 9 12 7" xfId="39083" xr:uid="{00000000-0005-0000-0000-00002AAA0000}"/>
    <cellStyle name="Normal 9 12 8" xfId="44809" xr:uid="{00000000-0005-0000-0000-00002BAA0000}"/>
    <cellStyle name="Normal 9 13" xfId="1216" xr:uid="{00000000-0005-0000-0000-00002CAA0000}"/>
    <cellStyle name="Normal 9 13 2" xfId="2314" xr:uid="{00000000-0005-0000-0000-00002DAA0000}"/>
    <cellStyle name="Normal 9 13 2 2" xfId="4495" xr:uid="{00000000-0005-0000-0000-00002EAA0000}"/>
    <cellStyle name="Normal 9 13 2 2 2" xfId="11038" xr:uid="{00000000-0005-0000-0000-00002FAA0000}"/>
    <cellStyle name="Normal 9 13 2 2 2 2" xfId="21957" xr:uid="{00000000-0005-0000-0000-000030AA0000}"/>
    <cellStyle name="Normal 9 13 2 2 2 2 2" xfId="39107" xr:uid="{00000000-0005-0000-0000-000031AA0000}"/>
    <cellStyle name="Normal 9 13 2 2 2 3" xfId="39106" xr:uid="{00000000-0005-0000-0000-000032AA0000}"/>
    <cellStyle name="Normal 9 13 2 2 2 4" xfId="54726" xr:uid="{00000000-0005-0000-0000-000033AA0000}"/>
    <cellStyle name="Normal 9 13 2 2 3" xfId="15414" xr:uid="{00000000-0005-0000-0000-000034AA0000}"/>
    <cellStyle name="Normal 9 13 2 2 3 2" xfId="39108" xr:uid="{00000000-0005-0000-0000-000035AA0000}"/>
    <cellStyle name="Normal 9 13 2 2 4" xfId="39105" xr:uid="{00000000-0005-0000-0000-000036AA0000}"/>
    <cellStyle name="Normal 9 13 2 2 5" xfId="48183" xr:uid="{00000000-0005-0000-0000-000037AA0000}"/>
    <cellStyle name="Normal 9 13 2 3" xfId="8857" xr:uid="{00000000-0005-0000-0000-000038AA0000}"/>
    <cellStyle name="Normal 9 13 2 3 2" xfId="19776" xr:uid="{00000000-0005-0000-0000-000039AA0000}"/>
    <cellStyle name="Normal 9 13 2 3 2 2" xfId="39110" xr:uid="{00000000-0005-0000-0000-00003AAA0000}"/>
    <cellStyle name="Normal 9 13 2 3 3" xfId="39109" xr:uid="{00000000-0005-0000-0000-00003BAA0000}"/>
    <cellStyle name="Normal 9 13 2 3 4" xfId="52545" xr:uid="{00000000-0005-0000-0000-00003CAA0000}"/>
    <cellStyle name="Normal 9 13 2 4" xfId="6676" xr:uid="{00000000-0005-0000-0000-00003DAA0000}"/>
    <cellStyle name="Normal 9 13 2 4 2" xfId="17595" xr:uid="{00000000-0005-0000-0000-00003EAA0000}"/>
    <cellStyle name="Normal 9 13 2 4 2 2" xfId="39112" xr:uid="{00000000-0005-0000-0000-00003FAA0000}"/>
    <cellStyle name="Normal 9 13 2 4 3" xfId="39111" xr:uid="{00000000-0005-0000-0000-000040AA0000}"/>
    <cellStyle name="Normal 9 13 2 4 4" xfId="50364" xr:uid="{00000000-0005-0000-0000-000041AA0000}"/>
    <cellStyle name="Normal 9 13 2 5" xfId="13233" xr:uid="{00000000-0005-0000-0000-000042AA0000}"/>
    <cellStyle name="Normal 9 13 2 5 2" xfId="39113" xr:uid="{00000000-0005-0000-0000-000043AA0000}"/>
    <cellStyle name="Normal 9 13 2 6" xfId="39104" xr:uid="{00000000-0005-0000-0000-000044AA0000}"/>
    <cellStyle name="Normal 9 13 2 7" xfId="46002" xr:uid="{00000000-0005-0000-0000-000045AA0000}"/>
    <cellStyle name="Normal 9 13 3" xfId="3404" xr:uid="{00000000-0005-0000-0000-000046AA0000}"/>
    <cellStyle name="Normal 9 13 3 2" xfId="9947" xr:uid="{00000000-0005-0000-0000-000047AA0000}"/>
    <cellStyle name="Normal 9 13 3 2 2" xfId="20866" xr:uid="{00000000-0005-0000-0000-000048AA0000}"/>
    <cellStyle name="Normal 9 13 3 2 2 2" xfId="39116" xr:uid="{00000000-0005-0000-0000-000049AA0000}"/>
    <cellStyle name="Normal 9 13 3 2 3" xfId="39115" xr:uid="{00000000-0005-0000-0000-00004AAA0000}"/>
    <cellStyle name="Normal 9 13 3 2 4" xfId="53635" xr:uid="{00000000-0005-0000-0000-00004BAA0000}"/>
    <cellStyle name="Normal 9 13 3 3" xfId="14323" xr:uid="{00000000-0005-0000-0000-00004CAA0000}"/>
    <cellStyle name="Normal 9 13 3 3 2" xfId="39117" xr:uid="{00000000-0005-0000-0000-00004DAA0000}"/>
    <cellStyle name="Normal 9 13 3 4" xfId="39114" xr:uid="{00000000-0005-0000-0000-00004EAA0000}"/>
    <cellStyle name="Normal 9 13 3 5" xfId="47092" xr:uid="{00000000-0005-0000-0000-00004FAA0000}"/>
    <cellStyle name="Normal 9 13 4" xfId="7766" xr:uid="{00000000-0005-0000-0000-000050AA0000}"/>
    <cellStyle name="Normal 9 13 4 2" xfId="18685" xr:uid="{00000000-0005-0000-0000-000051AA0000}"/>
    <cellStyle name="Normal 9 13 4 2 2" xfId="39119" xr:uid="{00000000-0005-0000-0000-000052AA0000}"/>
    <cellStyle name="Normal 9 13 4 3" xfId="39118" xr:uid="{00000000-0005-0000-0000-000053AA0000}"/>
    <cellStyle name="Normal 9 13 4 4" xfId="51454" xr:uid="{00000000-0005-0000-0000-000054AA0000}"/>
    <cellStyle name="Normal 9 13 5" xfId="5585" xr:uid="{00000000-0005-0000-0000-000055AA0000}"/>
    <cellStyle name="Normal 9 13 5 2" xfId="16504" xr:uid="{00000000-0005-0000-0000-000056AA0000}"/>
    <cellStyle name="Normal 9 13 5 2 2" xfId="39121" xr:uid="{00000000-0005-0000-0000-000057AA0000}"/>
    <cellStyle name="Normal 9 13 5 3" xfId="39120" xr:uid="{00000000-0005-0000-0000-000058AA0000}"/>
    <cellStyle name="Normal 9 13 5 4" xfId="49273" xr:uid="{00000000-0005-0000-0000-000059AA0000}"/>
    <cellStyle name="Normal 9 13 6" xfId="12142" xr:uid="{00000000-0005-0000-0000-00005AAA0000}"/>
    <cellStyle name="Normal 9 13 6 2" xfId="39122" xr:uid="{00000000-0005-0000-0000-00005BAA0000}"/>
    <cellStyle name="Normal 9 13 7" xfId="39103" xr:uid="{00000000-0005-0000-0000-00005CAA0000}"/>
    <cellStyle name="Normal 9 13 8" xfId="44911" xr:uid="{00000000-0005-0000-0000-00005DAA0000}"/>
    <cellStyle name="Normal 9 14" xfId="1335" xr:uid="{00000000-0005-0000-0000-00005EAA0000}"/>
    <cellStyle name="Normal 9 14 2" xfId="3518" xr:uid="{00000000-0005-0000-0000-00005FAA0000}"/>
    <cellStyle name="Normal 9 14 2 2" xfId="10061" xr:uid="{00000000-0005-0000-0000-000060AA0000}"/>
    <cellStyle name="Normal 9 14 2 2 2" xfId="20980" xr:uid="{00000000-0005-0000-0000-000061AA0000}"/>
    <cellStyle name="Normal 9 14 2 2 2 2" xfId="39126" xr:uid="{00000000-0005-0000-0000-000062AA0000}"/>
    <cellStyle name="Normal 9 14 2 2 3" xfId="39125" xr:uid="{00000000-0005-0000-0000-000063AA0000}"/>
    <cellStyle name="Normal 9 14 2 2 4" xfId="53749" xr:uid="{00000000-0005-0000-0000-000064AA0000}"/>
    <cellStyle name="Normal 9 14 2 3" xfId="14437" xr:uid="{00000000-0005-0000-0000-000065AA0000}"/>
    <cellStyle name="Normal 9 14 2 3 2" xfId="39127" xr:uid="{00000000-0005-0000-0000-000066AA0000}"/>
    <cellStyle name="Normal 9 14 2 4" xfId="39124" xr:uid="{00000000-0005-0000-0000-000067AA0000}"/>
    <cellStyle name="Normal 9 14 2 5" xfId="47206" xr:uid="{00000000-0005-0000-0000-000068AA0000}"/>
    <cellStyle name="Normal 9 14 3" xfId="7880" xr:uid="{00000000-0005-0000-0000-000069AA0000}"/>
    <cellStyle name="Normal 9 14 3 2" xfId="18799" xr:uid="{00000000-0005-0000-0000-00006AAA0000}"/>
    <cellStyle name="Normal 9 14 3 2 2" xfId="39129" xr:uid="{00000000-0005-0000-0000-00006BAA0000}"/>
    <cellStyle name="Normal 9 14 3 3" xfId="39128" xr:uid="{00000000-0005-0000-0000-00006CAA0000}"/>
    <cellStyle name="Normal 9 14 3 4" xfId="51568" xr:uid="{00000000-0005-0000-0000-00006DAA0000}"/>
    <cellStyle name="Normal 9 14 4" xfId="5699" xr:uid="{00000000-0005-0000-0000-00006EAA0000}"/>
    <cellStyle name="Normal 9 14 4 2" xfId="16618" xr:uid="{00000000-0005-0000-0000-00006FAA0000}"/>
    <cellStyle name="Normal 9 14 4 2 2" xfId="39131" xr:uid="{00000000-0005-0000-0000-000070AA0000}"/>
    <cellStyle name="Normal 9 14 4 3" xfId="39130" xr:uid="{00000000-0005-0000-0000-000071AA0000}"/>
    <cellStyle name="Normal 9 14 4 4" xfId="49387" xr:uid="{00000000-0005-0000-0000-000072AA0000}"/>
    <cellStyle name="Normal 9 14 5" xfId="12256" xr:uid="{00000000-0005-0000-0000-000073AA0000}"/>
    <cellStyle name="Normal 9 14 5 2" xfId="39132" xr:uid="{00000000-0005-0000-0000-000074AA0000}"/>
    <cellStyle name="Normal 9 14 6" xfId="39123" xr:uid="{00000000-0005-0000-0000-000075AA0000}"/>
    <cellStyle name="Normal 9 14 7" xfId="45025" xr:uid="{00000000-0005-0000-0000-000076AA0000}"/>
    <cellStyle name="Normal 9 15" xfId="2415" xr:uid="{00000000-0005-0000-0000-000077AA0000}"/>
    <cellStyle name="Normal 9 15 2" xfId="8958" xr:uid="{00000000-0005-0000-0000-000078AA0000}"/>
    <cellStyle name="Normal 9 15 2 2" xfId="19877" xr:uid="{00000000-0005-0000-0000-000079AA0000}"/>
    <cellStyle name="Normal 9 15 2 2 2" xfId="39135" xr:uid="{00000000-0005-0000-0000-00007AAA0000}"/>
    <cellStyle name="Normal 9 15 2 3" xfId="39134" xr:uid="{00000000-0005-0000-0000-00007BAA0000}"/>
    <cellStyle name="Normal 9 15 2 4" xfId="52646" xr:uid="{00000000-0005-0000-0000-00007CAA0000}"/>
    <cellStyle name="Normal 9 15 3" xfId="13334" xr:uid="{00000000-0005-0000-0000-00007DAA0000}"/>
    <cellStyle name="Normal 9 15 3 2" xfId="39136" xr:uid="{00000000-0005-0000-0000-00007EAA0000}"/>
    <cellStyle name="Normal 9 15 4" xfId="39133" xr:uid="{00000000-0005-0000-0000-00007FAA0000}"/>
    <cellStyle name="Normal 9 15 5" xfId="46103" xr:uid="{00000000-0005-0000-0000-000080AA0000}"/>
    <cellStyle name="Normal 9 16" xfId="6777" xr:uid="{00000000-0005-0000-0000-000081AA0000}"/>
    <cellStyle name="Normal 9 16 2" xfId="17696" xr:uid="{00000000-0005-0000-0000-000082AA0000}"/>
    <cellStyle name="Normal 9 16 2 2" xfId="39138" xr:uid="{00000000-0005-0000-0000-000083AA0000}"/>
    <cellStyle name="Normal 9 16 3" xfId="39137" xr:uid="{00000000-0005-0000-0000-000084AA0000}"/>
    <cellStyle name="Normal 9 16 4" xfId="50465" xr:uid="{00000000-0005-0000-0000-000085AA0000}"/>
    <cellStyle name="Normal 9 17" xfId="4596" xr:uid="{00000000-0005-0000-0000-000086AA0000}"/>
    <cellStyle name="Normal 9 17 2" xfId="15515" xr:uid="{00000000-0005-0000-0000-000087AA0000}"/>
    <cellStyle name="Normal 9 17 2 2" xfId="39140" xr:uid="{00000000-0005-0000-0000-000088AA0000}"/>
    <cellStyle name="Normal 9 17 3" xfId="39139" xr:uid="{00000000-0005-0000-0000-000089AA0000}"/>
    <cellStyle name="Normal 9 17 4" xfId="48284" xr:uid="{00000000-0005-0000-0000-00008AAA0000}"/>
    <cellStyle name="Normal 9 18" xfId="11165" xr:uid="{00000000-0005-0000-0000-00008BAA0000}"/>
    <cellStyle name="Normal 9 18 2" xfId="39141" xr:uid="{00000000-0005-0000-0000-00008CAA0000}"/>
    <cellStyle name="Normal 9 19" xfId="39042" xr:uid="{00000000-0005-0000-0000-00008DAA0000}"/>
    <cellStyle name="Normal 9 2" xfId="94" xr:uid="{00000000-0005-0000-0000-00008EAA0000}"/>
    <cellStyle name="Normal 9 2 10" xfId="1019" xr:uid="{00000000-0005-0000-0000-00008FAA0000}"/>
    <cellStyle name="Normal 9 2 10 2" xfId="2117" xr:uid="{00000000-0005-0000-0000-000090AA0000}"/>
    <cellStyle name="Normal 9 2 10 2 2" xfId="4300" xr:uid="{00000000-0005-0000-0000-000091AA0000}"/>
    <cellStyle name="Normal 9 2 10 2 2 2" xfId="10843" xr:uid="{00000000-0005-0000-0000-000092AA0000}"/>
    <cellStyle name="Normal 9 2 10 2 2 2 2" xfId="21762" xr:uid="{00000000-0005-0000-0000-000093AA0000}"/>
    <cellStyle name="Normal 9 2 10 2 2 2 2 2" xfId="39147" xr:uid="{00000000-0005-0000-0000-000094AA0000}"/>
    <cellStyle name="Normal 9 2 10 2 2 2 3" xfId="39146" xr:uid="{00000000-0005-0000-0000-000095AA0000}"/>
    <cellStyle name="Normal 9 2 10 2 2 2 4" xfId="54531" xr:uid="{00000000-0005-0000-0000-000096AA0000}"/>
    <cellStyle name="Normal 9 2 10 2 2 3" xfId="15219" xr:uid="{00000000-0005-0000-0000-000097AA0000}"/>
    <cellStyle name="Normal 9 2 10 2 2 3 2" xfId="39148" xr:uid="{00000000-0005-0000-0000-000098AA0000}"/>
    <cellStyle name="Normal 9 2 10 2 2 4" xfId="39145" xr:uid="{00000000-0005-0000-0000-000099AA0000}"/>
    <cellStyle name="Normal 9 2 10 2 2 5" xfId="47988" xr:uid="{00000000-0005-0000-0000-00009AAA0000}"/>
    <cellStyle name="Normal 9 2 10 2 3" xfId="8662" xr:uid="{00000000-0005-0000-0000-00009BAA0000}"/>
    <cellStyle name="Normal 9 2 10 2 3 2" xfId="19581" xr:uid="{00000000-0005-0000-0000-00009CAA0000}"/>
    <cellStyle name="Normal 9 2 10 2 3 2 2" xfId="39150" xr:uid="{00000000-0005-0000-0000-00009DAA0000}"/>
    <cellStyle name="Normal 9 2 10 2 3 3" xfId="39149" xr:uid="{00000000-0005-0000-0000-00009EAA0000}"/>
    <cellStyle name="Normal 9 2 10 2 3 4" xfId="52350" xr:uid="{00000000-0005-0000-0000-00009FAA0000}"/>
    <cellStyle name="Normal 9 2 10 2 4" xfId="6481" xr:uid="{00000000-0005-0000-0000-0000A0AA0000}"/>
    <cellStyle name="Normal 9 2 10 2 4 2" xfId="17400" xr:uid="{00000000-0005-0000-0000-0000A1AA0000}"/>
    <cellStyle name="Normal 9 2 10 2 4 2 2" xfId="39152" xr:uid="{00000000-0005-0000-0000-0000A2AA0000}"/>
    <cellStyle name="Normal 9 2 10 2 4 3" xfId="39151" xr:uid="{00000000-0005-0000-0000-0000A3AA0000}"/>
    <cellStyle name="Normal 9 2 10 2 4 4" xfId="50169" xr:uid="{00000000-0005-0000-0000-0000A4AA0000}"/>
    <cellStyle name="Normal 9 2 10 2 5" xfId="13038" xr:uid="{00000000-0005-0000-0000-0000A5AA0000}"/>
    <cellStyle name="Normal 9 2 10 2 5 2" xfId="39153" xr:uid="{00000000-0005-0000-0000-0000A6AA0000}"/>
    <cellStyle name="Normal 9 2 10 2 6" xfId="39144" xr:uid="{00000000-0005-0000-0000-0000A7AA0000}"/>
    <cellStyle name="Normal 9 2 10 2 7" xfId="45807" xr:uid="{00000000-0005-0000-0000-0000A8AA0000}"/>
    <cellStyle name="Normal 9 2 10 3" xfId="3209" xr:uid="{00000000-0005-0000-0000-0000A9AA0000}"/>
    <cellStyle name="Normal 9 2 10 3 2" xfId="9752" xr:uid="{00000000-0005-0000-0000-0000AAAA0000}"/>
    <cellStyle name="Normal 9 2 10 3 2 2" xfId="20671" xr:uid="{00000000-0005-0000-0000-0000ABAA0000}"/>
    <cellStyle name="Normal 9 2 10 3 2 2 2" xfId="39156" xr:uid="{00000000-0005-0000-0000-0000ACAA0000}"/>
    <cellStyle name="Normal 9 2 10 3 2 3" xfId="39155" xr:uid="{00000000-0005-0000-0000-0000ADAA0000}"/>
    <cellStyle name="Normal 9 2 10 3 2 4" xfId="53440" xr:uid="{00000000-0005-0000-0000-0000AEAA0000}"/>
    <cellStyle name="Normal 9 2 10 3 3" xfId="14128" xr:uid="{00000000-0005-0000-0000-0000AFAA0000}"/>
    <cellStyle name="Normal 9 2 10 3 3 2" xfId="39157" xr:uid="{00000000-0005-0000-0000-0000B0AA0000}"/>
    <cellStyle name="Normal 9 2 10 3 4" xfId="39154" xr:uid="{00000000-0005-0000-0000-0000B1AA0000}"/>
    <cellStyle name="Normal 9 2 10 3 5" xfId="46897" xr:uid="{00000000-0005-0000-0000-0000B2AA0000}"/>
    <cellStyle name="Normal 9 2 10 4" xfId="7571" xr:uid="{00000000-0005-0000-0000-0000B3AA0000}"/>
    <cellStyle name="Normal 9 2 10 4 2" xfId="18490" xr:uid="{00000000-0005-0000-0000-0000B4AA0000}"/>
    <cellStyle name="Normal 9 2 10 4 2 2" xfId="39159" xr:uid="{00000000-0005-0000-0000-0000B5AA0000}"/>
    <cellStyle name="Normal 9 2 10 4 3" xfId="39158" xr:uid="{00000000-0005-0000-0000-0000B6AA0000}"/>
    <cellStyle name="Normal 9 2 10 4 4" xfId="51259" xr:uid="{00000000-0005-0000-0000-0000B7AA0000}"/>
    <cellStyle name="Normal 9 2 10 5" xfId="5390" xr:uid="{00000000-0005-0000-0000-0000B8AA0000}"/>
    <cellStyle name="Normal 9 2 10 5 2" xfId="16309" xr:uid="{00000000-0005-0000-0000-0000B9AA0000}"/>
    <cellStyle name="Normal 9 2 10 5 2 2" xfId="39161" xr:uid="{00000000-0005-0000-0000-0000BAAA0000}"/>
    <cellStyle name="Normal 9 2 10 5 3" xfId="39160" xr:uid="{00000000-0005-0000-0000-0000BBAA0000}"/>
    <cellStyle name="Normal 9 2 10 5 4" xfId="49078" xr:uid="{00000000-0005-0000-0000-0000BCAA0000}"/>
    <cellStyle name="Normal 9 2 10 6" xfId="11947" xr:uid="{00000000-0005-0000-0000-0000BDAA0000}"/>
    <cellStyle name="Normal 9 2 10 6 2" xfId="39162" xr:uid="{00000000-0005-0000-0000-0000BEAA0000}"/>
    <cellStyle name="Normal 9 2 10 7" xfId="39143" xr:uid="{00000000-0005-0000-0000-0000BFAA0000}"/>
    <cellStyle name="Normal 9 2 10 8" xfId="44716" xr:uid="{00000000-0005-0000-0000-0000C0AA0000}"/>
    <cellStyle name="Normal 9 2 11" xfId="1117" xr:uid="{00000000-0005-0000-0000-0000C1AA0000}"/>
    <cellStyle name="Normal 9 2 11 2" xfId="2215" xr:uid="{00000000-0005-0000-0000-0000C2AA0000}"/>
    <cellStyle name="Normal 9 2 11 2 2" xfId="4398" xr:uid="{00000000-0005-0000-0000-0000C3AA0000}"/>
    <cellStyle name="Normal 9 2 11 2 2 2" xfId="10941" xr:uid="{00000000-0005-0000-0000-0000C4AA0000}"/>
    <cellStyle name="Normal 9 2 11 2 2 2 2" xfId="21860" xr:uid="{00000000-0005-0000-0000-0000C5AA0000}"/>
    <cellStyle name="Normal 9 2 11 2 2 2 2 2" xfId="39167" xr:uid="{00000000-0005-0000-0000-0000C6AA0000}"/>
    <cellStyle name="Normal 9 2 11 2 2 2 3" xfId="39166" xr:uid="{00000000-0005-0000-0000-0000C7AA0000}"/>
    <cellStyle name="Normal 9 2 11 2 2 2 4" xfId="54629" xr:uid="{00000000-0005-0000-0000-0000C8AA0000}"/>
    <cellStyle name="Normal 9 2 11 2 2 3" xfId="15317" xr:uid="{00000000-0005-0000-0000-0000C9AA0000}"/>
    <cellStyle name="Normal 9 2 11 2 2 3 2" xfId="39168" xr:uid="{00000000-0005-0000-0000-0000CAAA0000}"/>
    <cellStyle name="Normal 9 2 11 2 2 4" xfId="39165" xr:uid="{00000000-0005-0000-0000-0000CBAA0000}"/>
    <cellStyle name="Normal 9 2 11 2 2 5" xfId="48086" xr:uid="{00000000-0005-0000-0000-0000CCAA0000}"/>
    <cellStyle name="Normal 9 2 11 2 3" xfId="8760" xr:uid="{00000000-0005-0000-0000-0000CDAA0000}"/>
    <cellStyle name="Normal 9 2 11 2 3 2" xfId="19679" xr:uid="{00000000-0005-0000-0000-0000CEAA0000}"/>
    <cellStyle name="Normal 9 2 11 2 3 2 2" xfId="39170" xr:uid="{00000000-0005-0000-0000-0000CFAA0000}"/>
    <cellStyle name="Normal 9 2 11 2 3 3" xfId="39169" xr:uid="{00000000-0005-0000-0000-0000D0AA0000}"/>
    <cellStyle name="Normal 9 2 11 2 3 4" xfId="52448" xr:uid="{00000000-0005-0000-0000-0000D1AA0000}"/>
    <cellStyle name="Normal 9 2 11 2 4" xfId="6579" xr:uid="{00000000-0005-0000-0000-0000D2AA0000}"/>
    <cellStyle name="Normal 9 2 11 2 4 2" xfId="17498" xr:uid="{00000000-0005-0000-0000-0000D3AA0000}"/>
    <cellStyle name="Normal 9 2 11 2 4 2 2" xfId="39172" xr:uid="{00000000-0005-0000-0000-0000D4AA0000}"/>
    <cellStyle name="Normal 9 2 11 2 4 3" xfId="39171" xr:uid="{00000000-0005-0000-0000-0000D5AA0000}"/>
    <cellStyle name="Normal 9 2 11 2 4 4" xfId="50267" xr:uid="{00000000-0005-0000-0000-0000D6AA0000}"/>
    <cellStyle name="Normal 9 2 11 2 5" xfId="13136" xr:uid="{00000000-0005-0000-0000-0000D7AA0000}"/>
    <cellStyle name="Normal 9 2 11 2 5 2" xfId="39173" xr:uid="{00000000-0005-0000-0000-0000D8AA0000}"/>
    <cellStyle name="Normal 9 2 11 2 6" xfId="39164" xr:uid="{00000000-0005-0000-0000-0000D9AA0000}"/>
    <cellStyle name="Normal 9 2 11 2 7" xfId="45905" xr:uid="{00000000-0005-0000-0000-0000DAAA0000}"/>
    <cellStyle name="Normal 9 2 11 3" xfId="3307" xr:uid="{00000000-0005-0000-0000-0000DBAA0000}"/>
    <cellStyle name="Normal 9 2 11 3 2" xfId="9850" xr:uid="{00000000-0005-0000-0000-0000DCAA0000}"/>
    <cellStyle name="Normal 9 2 11 3 2 2" xfId="20769" xr:uid="{00000000-0005-0000-0000-0000DDAA0000}"/>
    <cellStyle name="Normal 9 2 11 3 2 2 2" xfId="39176" xr:uid="{00000000-0005-0000-0000-0000DEAA0000}"/>
    <cellStyle name="Normal 9 2 11 3 2 3" xfId="39175" xr:uid="{00000000-0005-0000-0000-0000DFAA0000}"/>
    <cellStyle name="Normal 9 2 11 3 2 4" xfId="53538" xr:uid="{00000000-0005-0000-0000-0000E0AA0000}"/>
    <cellStyle name="Normal 9 2 11 3 3" xfId="14226" xr:uid="{00000000-0005-0000-0000-0000E1AA0000}"/>
    <cellStyle name="Normal 9 2 11 3 3 2" xfId="39177" xr:uid="{00000000-0005-0000-0000-0000E2AA0000}"/>
    <cellStyle name="Normal 9 2 11 3 4" xfId="39174" xr:uid="{00000000-0005-0000-0000-0000E3AA0000}"/>
    <cellStyle name="Normal 9 2 11 3 5" xfId="46995" xr:uid="{00000000-0005-0000-0000-0000E4AA0000}"/>
    <cellStyle name="Normal 9 2 11 4" xfId="7669" xr:uid="{00000000-0005-0000-0000-0000E5AA0000}"/>
    <cellStyle name="Normal 9 2 11 4 2" xfId="18588" xr:uid="{00000000-0005-0000-0000-0000E6AA0000}"/>
    <cellStyle name="Normal 9 2 11 4 2 2" xfId="39179" xr:uid="{00000000-0005-0000-0000-0000E7AA0000}"/>
    <cellStyle name="Normal 9 2 11 4 3" xfId="39178" xr:uid="{00000000-0005-0000-0000-0000E8AA0000}"/>
    <cellStyle name="Normal 9 2 11 4 4" xfId="51357" xr:uid="{00000000-0005-0000-0000-0000E9AA0000}"/>
    <cellStyle name="Normal 9 2 11 5" xfId="5488" xr:uid="{00000000-0005-0000-0000-0000EAAA0000}"/>
    <cellStyle name="Normal 9 2 11 5 2" xfId="16407" xr:uid="{00000000-0005-0000-0000-0000EBAA0000}"/>
    <cellStyle name="Normal 9 2 11 5 2 2" xfId="39181" xr:uid="{00000000-0005-0000-0000-0000ECAA0000}"/>
    <cellStyle name="Normal 9 2 11 5 3" xfId="39180" xr:uid="{00000000-0005-0000-0000-0000EDAA0000}"/>
    <cellStyle name="Normal 9 2 11 5 4" xfId="49176" xr:uid="{00000000-0005-0000-0000-0000EEAA0000}"/>
    <cellStyle name="Normal 9 2 11 6" xfId="12045" xr:uid="{00000000-0005-0000-0000-0000EFAA0000}"/>
    <cellStyle name="Normal 9 2 11 6 2" xfId="39182" xr:uid="{00000000-0005-0000-0000-0000F0AA0000}"/>
    <cellStyle name="Normal 9 2 11 7" xfId="39163" xr:uid="{00000000-0005-0000-0000-0000F1AA0000}"/>
    <cellStyle name="Normal 9 2 11 8" xfId="44814" xr:uid="{00000000-0005-0000-0000-0000F2AA0000}"/>
    <cellStyle name="Normal 9 2 12" xfId="1221" xr:uid="{00000000-0005-0000-0000-0000F3AA0000}"/>
    <cellStyle name="Normal 9 2 12 2" xfId="2319" xr:uid="{00000000-0005-0000-0000-0000F4AA0000}"/>
    <cellStyle name="Normal 9 2 12 2 2" xfId="4500" xr:uid="{00000000-0005-0000-0000-0000F5AA0000}"/>
    <cellStyle name="Normal 9 2 12 2 2 2" xfId="11043" xr:uid="{00000000-0005-0000-0000-0000F6AA0000}"/>
    <cellStyle name="Normal 9 2 12 2 2 2 2" xfId="21962" xr:uid="{00000000-0005-0000-0000-0000F7AA0000}"/>
    <cellStyle name="Normal 9 2 12 2 2 2 2 2" xfId="39187" xr:uid="{00000000-0005-0000-0000-0000F8AA0000}"/>
    <cellStyle name="Normal 9 2 12 2 2 2 3" xfId="39186" xr:uid="{00000000-0005-0000-0000-0000F9AA0000}"/>
    <cellStyle name="Normal 9 2 12 2 2 2 4" xfId="54731" xr:uid="{00000000-0005-0000-0000-0000FAAA0000}"/>
    <cellStyle name="Normal 9 2 12 2 2 3" xfId="15419" xr:uid="{00000000-0005-0000-0000-0000FBAA0000}"/>
    <cellStyle name="Normal 9 2 12 2 2 3 2" xfId="39188" xr:uid="{00000000-0005-0000-0000-0000FCAA0000}"/>
    <cellStyle name="Normal 9 2 12 2 2 4" xfId="39185" xr:uid="{00000000-0005-0000-0000-0000FDAA0000}"/>
    <cellStyle name="Normal 9 2 12 2 2 5" xfId="48188" xr:uid="{00000000-0005-0000-0000-0000FEAA0000}"/>
    <cellStyle name="Normal 9 2 12 2 3" xfId="8862" xr:uid="{00000000-0005-0000-0000-0000FFAA0000}"/>
    <cellStyle name="Normal 9 2 12 2 3 2" xfId="19781" xr:uid="{00000000-0005-0000-0000-000000AB0000}"/>
    <cellStyle name="Normal 9 2 12 2 3 2 2" xfId="39190" xr:uid="{00000000-0005-0000-0000-000001AB0000}"/>
    <cellStyle name="Normal 9 2 12 2 3 3" xfId="39189" xr:uid="{00000000-0005-0000-0000-000002AB0000}"/>
    <cellStyle name="Normal 9 2 12 2 3 4" xfId="52550" xr:uid="{00000000-0005-0000-0000-000003AB0000}"/>
    <cellStyle name="Normal 9 2 12 2 4" xfId="6681" xr:uid="{00000000-0005-0000-0000-000004AB0000}"/>
    <cellStyle name="Normal 9 2 12 2 4 2" xfId="17600" xr:uid="{00000000-0005-0000-0000-000005AB0000}"/>
    <cellStyle name="Normal 9 2 12 2 4 2 2" xfId="39192" xr:uid="{00000000-0005-0000-0000-000006AB0000}"/>
    <cellStyle name="Normal 9 2 12 2 4 3" xfId="39191" xr:uid="{00000000-0005-0000-0000-000007AB0000}"/>
    <cellStyle name="Normal 9 2 12 2 4 4" xfId="50369" xr:uid="{00000000-0005-0000-0000-000008AB0000}"/>
    <cellStyle name="Normal 9 2 12 2 5" xfId="13238" xr:uid="{00000000-0005-0000-0000-000009AB0000}"/>
    <cellStyle name="Normal 9 2 12 2 5 2" xfId="39193" xr:uid="{00000000-0005-0000-0000-00000AAB0000}"/>
    <cellStyle name="Normal 9 2 12 2 6" xfId="39184" xr:uid="{00000000-0005-0000-0000-00000BAB0000}"/>
    <cellStyle name="Normal 9 2 12 2 7" xfId="46007" xr:uid="{00000000-0005-0000-0000-00000CAB0000}"/>
    <cellStyle name="Normal 9 2 12 3" xfId="3409" xr:uid="{00000000-0005-0000-0000-00000DAB0000}"/>
    <cellStyle name="Normal 9 2 12 3 2" xfId="9952" xr:uid="{00000000-0005-0000-0000-00000EAB0000}"/>
    <cellStyle name="Normal 9 2 12 3 2 2" xfId="20871" xr:uid="{00000000-0005-0000-0000-00000FAB0000}"/>
    <cellStyle name="Normal 9 2 12 3 2 2 2" xfId="39196" xr:uid="{00000000-0005-0000-0000-000010AB0000}"/>
    <cellStyle name="Normal 9 2 12 3 2 3" xfId="39195" xr:uid="{00000000-0005-0000-0000-000011AB0000}"/>
    <cellStyle name="Normal 9 2 12 3 2 4" xfId="53640" xr:uid="{00000000-0005-0000-0000-000012AB0000}"/>
    <cellStyle name="Normal 9 2 12 3 3" xfId="14328" xr:uid="{00000000-0005-0000-0000-000013AB0000}"/>
    <cellStyle name="Normal 9 2 12 3 3 2" xfId="39197" xr:uid="{00000000-0005-0000-0000-000014AB0000}"/>
    <cellStyle name="Normal 9 2 12 3 4" xfId="39194" xr:uid="{00000000-0005-0000-0000-000015AB0000}"/>
    <cellStyle name="Normal 9 2 12 3 5" xfId="47097" xr:uid="{00000000-0005-0000-0000-000016AB0000}"/>
    <cellStyle name="Normal 9 2 12 4" xfId="7771" xr:uid="{00000000-0005-0000-0000-000017AB0000}"/>
    <cellStyle name="Normal 9 2 12 4 2" xfId="18690" xr:uid="{00000000-0005-0000-0000-000018AB0000}"/>
    <cellStyle name="Normal 9 2 12 4 2 2" xfId="39199" xr:uid="{00000000-0005-0000-0000-000019AB0000}"/>
    <cellStyle name="Normal 9 2 12 4 3" xfId="39198" xr:uid="{00000000-0005-0000-0000-00001AAB0000}"/>
    <cellStyle name="Normal 9 2 12 4 4" xfId="51459" xr:uid="{00000000-0005-0000-0000-00001BAB0000}"/>
    <cellStyle name="Normal 9 2 12 5" xfId="5590" xr:uid="{00000000-0005-0000-0000-00001CAB0000}"/>
    <cellStyle name="Normal 9 2 12 5 2" xfId="16509" xr:uid="{00000000-0005-0000-0000-00001DAB0000}"/>
    <cellStyle name="Normal 9 2 12 5 2 2" xfId="39201" xr:uid="{00000000-0005-0000-0000-00001EAB0000}"/>
    <cellStyle name="Normal 9 2 12 5 3" xfId="39200" xr:uid="{00000000-0005-0000-0000-00001FAB0000}"/>
    <cellStyle name="Normal 9 2 12 5 4" xfId="49278" xr:uid="{00000000-0005-0000-0000-000020AB0000}"/>
    <cellStyle name="Normal 9 2 12 6" xfId="12147" xr:uid="{00000000-0005-0000-0000-000021AB0000}"/>
    <cellStyle name="Normal 9 2 12 6 2" xfId="39202" xr:uid="{00000000-0005-0000-0000-000022AB0000}"/>
    <cellStyle name="Normal 9 2 12 7" xfId="39183" xr:uid="{00000000-0005-0000-0000-000023AB0000}"/>
    <cellStyle name="Normal 9 2 12 8" xfId="44916" xr:uid="{00000000-0005-0000-0000-000024AB0000}"/>
    <cellStyle name="Normal 9 2 13" xfId="1340" xr:uid="{00000000-0005-0000-0000-000025AB0000}"/>
    <cellStyle name="Normal 9 2 13 2" xfId="3523" xr:uid="{00000000-0005-0000-0000-000026AB0000}"/>
    <cellStyle name="Normal 9 2 13 2 2" xfId="10066" xr:uid="{00000000-0005-0000-0000-000027AB0000}"/>
    <cellStyle name="Normal 9 2 13 2 2 2" xfId="20985" xr:uid="{00000000-0005-0000-0000-000028AB0000}"/>
    <cellStyle name="Normal 9 2 13 2 2 2 2" xfId="39206" xr:uid="{00000000-0005-0000-0000-000029AB0000}"/>
    <cellStyle name="Normal 9 2 13 2 2 3" xfId="39205" xr:uid="{00000000-0005-0000-0000-00002AAB0000}"/>
    <cellStyle name="Normal 9 2 13 2 2 4" xfId="53754" xr:uid="{00000000-0005-0000-0000-00002BAB0000}"/>
    <cellStyle name="Normal 9 2 13 2 3" xfId="14442" xr:uid="{00000000-0005-0000-0000-00002CAB0000}"/>
    <cellStyle name="Normal 9 2 13 2 3 2" xfId="39207" xr:uid="{00000000-0005-0000-0000-00002DAB0000}"/>
    <cellStyle name="Normal 9 2 13 2 4" xfId="39204" xr:uid="{00000000-0005-0000-0000-00002EAB0000}"/>
    <cellStyle name="Normal 9 2 13 2 5" xfId="47211" xr:uid="{00000000-0005-0000-0000-00002FAB0000}"/>
    <cellStyle name="Normal 9 2 13 3" xfId="7885" xr:uid="{00000000-0005-0000-0000-000030AB0000}"/>
    <cellStyle name="Normal 9 2 13 3 2" xfId="18804" xr:uid="{00000000-0005-0000-0000-000031AB0000}"/>
    <cellStyle name="Normal 9 2 13 3 2 2" xfId="39209" xr:uid="{00000000-0005-0000-0000-000032AB0000}"/>
    <cellStyle name="Normal 9 2 13 3 3" xfId="39208" xr:uid="{00000000-0005-0000-0000-000033AB0000}"/>
    <cellStyle name="Normal 9 2 13 3 4" xfId="51573" xr:uid="{00000000-0005-0000-0000-000034AB0000}"/>
    <cellStyle name="Normal 9 2 13 4" xfId="5704" xr:uid="{00000000-0005-0000-0000-000035AB0000}"/>
    <cellStyle name="Normal 9 2 13 4 2" xfId="16623" xr:uid="{00000000-0005-0000-0000-000036AB0000}"/>
    <cellStyle name="Normal 9 2 13 4 2 2" xfId="39211" xr:uid="{00000000-0005-0000-0000-000037AB0000}"/>
    <cellStyle name="Normal 9 2 13 4 3" xfId="39210" xr:uid="{00000000-0005-0000-0000-000038AB0000}"/>
    <cellStyle name="Normal 9 2 13 4 4" xfId="49392" xr:uid="{00000000-0005-0000-0000-000039AB0000}"/>
    <cellStyle name="Normal 9 2 13 5" xfId="12261" xr:uid="{00000000-0005-0000-0000-00003AAB0000}"/>
    <cellStyle name="Normal 9 2 13 5 2" xfId="39212" xr:uid="{00000000-0005-0000-0000-00003BAB0000}"/>
    <cellStyle name="Normal 9 2 13 6" xfId="39203" xr:uid="{00000000-0005-0000-0000-00003CAB0000}"/>
    <cellStyle name="Normal 9 2 13 7" xfId="45030" xr:uid="{00000000-0005-0000-0000-00003DAB0000}"/>
    <cellStyle name="Normal 9 2 14" xfId="2420" xr:uid="{00000000-0005-0000-0000-00003EAB0000}"/>
    <cellStyle name="Normal 9 2 14 2" xfId="8963" xr:uid="{00000000-0005-0000-0000-00003FAB0000}"/>
    <cellStyle name="Normal 9 2 14 2 2" xfId="19882" xr:uid="{00000000-0005-0000-0000-000040AB0000}"/>
    <cellStyle name="Normal 9 2 14 2 2 2" xfId="39215" xr:uid="{00000000-0005-0000-0000-000041AB0000}"/>
    <cellStyle name="Normal 9 2 14 2 3" xfId="39214" xr:uid="{00000000-0005-0000-0000-000042AB0000}"/>
    <cellStyle name="Normal 9 2 14 2 4" xfId="52651" xr:uid="{00000000-0005-0000-0000-000043AB0000}"/>
    <cellStyle name="Normal 9 2 14 3" xfId="13339" xr:uid="{00000000-0005-0000-0000-000044AB0000}"/>
    <cellStyle name="Normal 9 2 14 3 2" xfId="39216" xr:uid="{00000000-0005-0000-0000-000045AB0000}"/>
    <cellStyle name="Normal 9 2 14 4" xfId="39213" xr:uid="{00000000-0005-0000-0000-000046AB0000}"/>
    <cellStyle name="Normal 9 2 14 5" xfId="46108" xr:uid="{00000000-0005-0000-0000-000047AB0000}"/>
    <cellStyle name="Normal 9 2 15" xfId="6782" xr:uid="{00000000-0005-0000-0000-000048AB0000}"/>
    <cellStyle name="Normal 9 2 15 2" xfId="17701" xr:uid="{00000000-0005-0000-0000-000049AB0000}"/>
    <cellStyle name="Normal 9 2 15 2 2" xfId="39218" xr:uid="{00000000-0005-0000-0000-00004AAB0000}"/>
    <cellStyle name="Normal 9 2 15 3" xfId="39217" xr:uid="{00000000-0005-0000-0000-00004BAB0000}"/>
    <cellStyle name="Normal 9 2 15 4" xfId="50470" xr:uid="{00000000-0005-0000-0000-00004CAB0000}"/>
    <cellStyle name="Normal 9 2 16" xfId="4601" xr:uid="{00000000-0005-0000-0000-00004DAB0000}"/>
    <cellStyle name="Normal 9 2 16 2" xfId="15520" xr:uid="{00000000-0005-0000-0000-00004EAB0000}"/>
    <cellStyle name="Normal 9 2 16 2 2" xfId="39220" xr:uid="{00000000-0005-0000-0000-00004FAB0000}"/>
    <cellStyle name="Normal 9 2 16 3" xfId="39219" xr:uid="{00000000-0005-0000-0000-000050AB0000}"/>
    <cellStyle name="Normal 9 2 16 4" xfId="48289" xr:uid="{00000000-0005-0000-0000-000051AB0000}"/>
    <cellStyle name="Normal 9 2 17" xfId="11170" xr:uid="{00000000-0005-0000-0000-000052AB0000}"/>
    <cellStyle name="Normal 9 2 17 2" xfId="39221" xr:uid="{00000000-0005-0000-0000-000053AB0000}"/>
    <cellStyle name="Normal 9 2 18" xfId="39142" xr:uid="{00000000-0005-0000-0000-000054AB0000}"/>
    <cellStyle name="Normal 9 2 19" xfId="43927" xr:uid="{00000000-0005-0000-0000-000055AB0000}"/>
    <cellStyle name="Normal 9 2 2" xfId="119" xr:uid="{00000000-0005-0000-0000-000056AB0000}"/>
    <cellStyle name="Normal 9 2 2 10" xfId="1135" xr:uid="{00000000-0005-0000-0000-000057AB0000}"/>
    <cellStyle name="Normal 9 2 2 10 2" xfId="2233" xr:uid="{00000000-0005-0000-0000-000058AB0000}"/>
    <cellStyle name="Normal 9 2 2 10 2 2" xfId="4416" xr:uid="{00000000-0005-0000-0000-000059AB0000}"/>
    <cellStyle name="Normal 9 2 2 10 2 2 2" xfId="10959" xr:uid="{00000000-0005-0000-0000-00005AAB0000}"/>
    <cellStyle name="Normal 9 2 2 10 2 2 2 2" xfId="21878" xr:uid="{00000000-0005-0000-0000-00005BAB0000}"/>
    <cellStyle name="Normal 9 2 2 10 2 2 2 2 2" xfId="39227" xr:uid="{00000000-0005-0000-0000-00005CAB0000}"/>
    <cellStyle name="Normal 9 2 2 10 2 2 2 3" xfId="39226" xr:uid="{00000000-0005-0000-0000-00005DAB0000}"/>
    <cellStyle name="Normal 9 2 2 10 2 2 2 4" xfId="54647" xr:uid="{00000000-0005-0000-0000-00005EAB0000}"/>
    <cellStyle name="Normal 9 2 2 10 2 2 3" xfId="15335" xr:uid="{00000000-0005-0000-0000-00005FAB0000}"/>
    <cellStyle name="Normal 9 2 2 10 2 2 3 2" xfId="39228" xr:uid="{00000000-0005-0000-0000-000060AB0000}"/>
    <cellStyle name="Normal 9 2 2 10 2 2 4" xfId="39225" xr:uid="{00000000-0005-0000-0000-000061AB0000}"/>
    <cellStyle name="Normal 9 2 2 10 2 2 5" xfId="48104" xr:uid="{00000000-0005-0000-0000-000062AB0000}"/>
    <cellStyle name="Normal 9 2 2 10 2 3" xfId="8778" xr:uid="{00000000-0005-0000-0000-000063AB0000}"/>
    <cellStyle name="Normal 9 2 2 10 2 3 2" xfId="19697" xr:uid="{00000000-0005-0000-0000-000064AB0000}"/>
    <cellStyle name="Normal 9 2 2 10 2 3 2 2" xfId="39230" xr:uid="{00000000-0005-0000-0000-000065AB0000}"/>
    <cellStyle name="Normal 9 2 2 10 2 3 3" xfId="39229" xr:uid="{00000000-0005-0000-0000-000066AB0000}"/>
    <cellStyle name="Normal 9 2 2 10 2 3 4" xfId="52466" xr:uid="{00000000-0005-0000-0000-000067AB0000}"/>
    <cellStyle name="Normal 9 2 2 10 2 4" xfId="6597" xr:uid="{00000000-0005-0000-0000-000068AB0000}"/>
    <cellStyle name="Normal 9 2 2 10 2 4 2" xfId="17516" xr:uid="{00000000-0005-0000-0000-000069AB0000}"/>
    <cellStyle name="Normal 9 2 2 10 2 4 2 2" xfId="39232" xr:uid="{00000000-0005-0000-0000-00006AAB0000}"/>
    <cellStyle name="Normal 9 2 2 10 2 4 3" xfId="39231" xr:uid="{00000000-0005-0000-0000-00006BAB0000}"/>
    <cellStyle name="Normal 9 2 2 10 2 4 4" xfId="50285" xr:uid="{00000000-0005-0000-0000-00006CAB0000}"/>
    <cellStyle name="Normal 9 2 2 10 2 5" xfId="13154" xr:uid="{00000000-0005-0000-0000-00006DAB0000}"/>
    <cellStyle name="Normal 9 2 2 10 2 5 2" xfId="39233" xr:uid="{00000000-0005-0000-0000-00006EAB0000}"/>
    <cellStyle name="Normal 9 2 2 10 2 6" xfId="39224" xr:uid="{00000000-0005-0000-0000-00006FAB0000}"/>
    <cellStyle name="Normal 9 2 2 10 2 7" xfId="45923" xr:uid="{00000000-0005-0000-0000-000070AB0000}"/>
    <cellStyle name="Normal 9 2 2 10 3" xfId="3325" xr:uid="{00000000-0005-0000-0000-000071AB0000}"/>
    <cellStyle name="Normal 9 2 2 10 3 2" xfId="9868" xr:uid="{00000000-0005-0000-0000-000072AB0000}"/>
    <cellStyle name="Normal 9 2 2 10 3 2 2" xfId="20787" xr:uid="{00000000-0005-0000-0000-000073AB0000}"/>
    <cellStyle name="Normal 9 2 2 10 3 2 2 2" xfId="39236" xr:uid="{00000000-0005-0000-0000-000074AB0000}"/>
    <cellStyle name="Normal 9 2 2 10 3 2 3" xfId="39235" xr:uid="{00000000-0005-0000-0000-000075AB0000}"/>
    <cellStyle name="Normal 9 2 2 10 3 2 4" xfId="53556" xr:uid="{00000000-0005-0000-0000-000076AB0000}"/>
    <cellStyle name="Normal 9 2 2 10 3 3" xfId="14244" xr:uid="{00000000-0005-0000-0000-000077AB0000}"/>
    <cellStyle name="Normal 9 2 2 10 3 3 2" xfId="39237" xr:uid="{00000000-0005-0000-0000-000078AB0000}"/>
    <cellStyle name="Normal 9 2 2 10 3 4" xfId="39234" xr:uid="{00000000-0005-0000-0000-000079AB0000}"/>
    <cellStyle name="Normal 9 2 2 10 3 5" xfId="47013" xr:uid="{00000000-0005-0000-0000-00007AAB0000}"/>
    <cellStyle name="Normal 9 2 2 10 4" xfId="7687" xr:uid="{00000000-0005-0000-0000-00007BAB0000}"/>
    <cellStyle name="Normal 9 2 2 10 4 2" xfId="18606" xr:uid="{00000000-0005-0000-0000-00007CAB0000}"/>
    <cellStyle name="Normal 9 2 2 10 4 2 2" xfId="39239" xr:uid="{00000000-0005-0000-0000-00007DAB0000}"/>
    <cellStyle name="Normal 9 2 2 10 4 3" xfId="39238" xr:uid="{00000000-0005-0000-0000-00007EAB0000}"/>
    <cellStyle name="Normal 9 2 2 10 4 4" xfId="51375" xr:uid="{00000000-0005-0000-0000-00007FAB0000}"/>
    <cellStyle name="Normal 9 2 2 10 5" xfId="5506" xr:uid="{00000000-0005-0000-0000-000080AB0000}"/>
    <cellStyle name="Normal 9 2 2 10 5 2" xfId="16425" xr:uid="{00000000-0005-0000-0000-000081AB0000}"/>
    <cellStyle name="Normal 9 2 2 10 5 2 2" xfId="39241" xr:uid="{00000000-0005-0000-0000-000082AB0000}"/>
    <cellStyle name="Normal 9 2 2 10 5 3" xfId="39240" xr:uid="{00000000-0005-0000-0000-000083AB0000}"/>
    <cellStyle name="Normal 9 2 2 10 5 4" xfId="49194" xr:uid="{00000000-0005-0000-0000-000084AB0000}"/>
    <cellStyle name="Normal 9 2 2 10 6" xfId="12063" xr:uid="{00000000-0005-0000-0000-000085AB0000}"/>
    <cellStyle name="Normal 9 2 2 10 6 2" xfId="39242" xr:uid="{00000000-0005-0000-0000-000086AB0000}"/>
    <cellStyle name="Normal 9 2 2 10 7" xfId="39223" xr:uid="{00000000-0005-0000-0000-000087AB0000}"/>
    <cellStyle name="Normal 9 2 2 10 8" xfId="44832" xr:uid="{00000000-0005-0000-0000-000088AB0000}"/>
    <cellStyle name="Normal 9 2 2 11" xfId="1239" xr:uid="{00000000-0005-0000-0000-000089AB0000}"/>
    <cellStyle name="Normal 9 2 2 11 2" xfId="2337" xr:uid="{00000000-0005-0000-0000-00008AAB0000}"/>
    <cellStyle name="Normal 9 2 2 11 2 2" xfId="4518" xr:uid="{00000000-0005-0000-0000-00008BAB0000}"/>
    <cellStyle name="Normal 9 2 2 11 2 2 2" xfId="11061" xr:uid="{00000000-0005-0000-0000-00008CAB0000}"/>
    <cellStyle name="Normal 9 2 2 11 2 2 2 2" xfId="21980" xr:uid="{00000000-0005-0000-0000-00008DAB0000}"/>
    <cellStyle name="Normal 9 2 2 11 2 2 2 2 2" xfId="39247" xr:uid="{00000000-0005-0000-0000-00008EAB0000}"/>
    <cellStyle name="Normal 9 2 2 11 2 2 2 3" xfId="39246" xr:uid="{00000000-0005-0000-0000-00008FAB0000}"/>
    <cellStyle name="Normal 9 2 2 11 2 2 2 4" xfId="54749" xr:uid="{00000000-0005-0000-0000-000090AB0000}"/>
    <cellStyle name="Normal 9 2 2 11 2 2 3" xfId="15437" xr:uid="{00000000-0005-0000-0000-000091AB0000}"/>
    <cellStyle name="Normal 9 2 2 11 2 2 3 2" xfId="39248" xr:uid="{00000000-0005-0000-0000-000092AB0000}"/>
    <cellStyle name="Normal 9 2 2 11 2 2 4" xfId="39245" xr:uid="{00000000-0005-0000-0000-000093AB0000}"/>
    <cellStyle name="Normal 9 2 2 11 2 2 5" xfId="48206" xr:uid="{00000000-0005-0000-0000-000094AB0000}"/>
    <cellStyle name="Normal 9 2 2 11 2 3" xfId="8880" xr:uid="{00000000-0005-0000-0000-000095AB0000}"/>
    <cellStyle name="Normal 9 2 2 11 2 3 2" xfId="19799" xr:uid="{00000000-0005-0000-0000-000096AB0000}"/>
    <cellStyle name="Normal 9 2 2 11 2 3 2 2" xfId="39250" xr:uid="{00000000-0005-0000-0000-000097AB0000}"/>
    <cellStyle name="Normal 9 2 2 11 2 3 3" xfId="39249" xr:uid="{00000000-0005-0000-0000-000098AB0000}"/>
    <cellStyle name="Normal 9 2 2 11 2 3 4" xfId="52568" xr:uid="{00000000-0005-0000-0000-000099AB0000}"/>
    <cellStyle name="Normal 9 2 2 11 2 4" xfId="6699" xr:uid="{00000000-0005-0000-0000-00009AAB0000}"/>
    <cellStyle name="Normal 9 2 2 11 2 4 2" xfId="17618" xr:uid="{00000000-0005-0000-0000-00009BAB0000}"/>
    <cellStyle name="Normal 9 2 2 11 2 4 2 2" xfId="39252" xr:uid="{00000000-0005-0000-0000-00009CAB0000}"/>
    <cellStyle name="Normal 9 2 2 11 2 4 3" xfId="39251" xr:uid="{00000000-0005-0000-0000-00009DAB0000}"/>
    <cellStyle name="Normal 9 2 2 11 2 4 4" xfId="50387" xr:uid="{00000000-0005-0000-0000-00009EAB0000}"/>
    <cellStyle name="Normal 9 2 2 11 2 5" xfId="13256" xr:uid="{00000000-0005-0000-0000-00009FAB0000}"/>
    <cellStyle name="Normal 9 2 2 11 2 5 2" xfId="39253" xr:uid="{00000000-0005-0000-0000-0000A0AB0000}"/>
    <cellStyle name="Normal 9 2 2 11 2 6" xfId="39244" xr:uid="{00000000-0005-0000-0000-0000A1AB0000}"/>
    <cellStyle name="Normal 9 2 2 11 2 7" xfId="46025" xr:uid="{00000000-0005-0000-0000-0000A2AB0000}"/>
    <cellStyle name="Normal 9 2 2 11 3" xfId="3427" xr:uid="{00000000-0005-0000-0000-0000A3AB0000}"/>
    <cellStyle name="Normal 9 2 2 11 3 2" xfId="9970" xr:uid="{00000000-0005-0000-0000-0000A4AB0000}"/>
    <cellStyle name="Normal 9 2 2 11 3 2 2" xfId="20889" xr:uid="{00000000-0005-0000-0000-0000A5AB0000}"/>
    <cellStyle name="Normal 9 2 2 11 3 2 2 2" xfId="39256" xr:uid="{00000000-0005-0000-0000-0000A6AB0000}"/>
    <cellStyle name="Normal 9 2 2 11 3 2 3" xfId="39255" xr:uid="{00000000-0005-0000-0000-0000A7AB0000}"/>
    <cellStyle name="Normal 9 2 2 11 3 2 4" xfId="53658" xr:uid="{00000000-0005-0000-0000-0000A8AB0000}"/>
    <cellStyle name="Normal 9 2 2 11 3 3" xfId="14346" xr:uid="{00000000-0005-0000-0000-0000A9AB0000}"/>
    <cellStyle name="Normal 9 2 2 11 3 3 2" xfId="39257" xr:uid="{00000000-0005-0000-0000-0000AAAB0000}"/>
    <cellStyle name="Normal 9 2 2 11 3 4" xfId="39254" xr:uid="{00000000-0005-0000-0000-0000ABAB0000}"/>
    <cellStyle name="Normal 9 2 2 11 3 5" xfId="47115" xr:uid="{00000000-0005-0000-0000-0000ACAB0000}"/>
    <cellStyle name="Normal 9 2 2 11 4" xfId="7789" xr:uid="{00000000-0005-0000-0000-0000ADAB0000}"/>
    <cellStyle name="Normal 9 2 2 11 4 2" xfId="18708" xr:uid="{00000000-0005-0000-0000-0000AEAB0000}"/>
    <cellStyle name="Normal 9 2 2 11 4 2 2" xfId="39259" xr:uid="{00000000-0005-0000-0000-0000AFAB0000}"/>
    <cellStyle name="Normal 9 2 2 11 4 3" xfId="39258" xr:uid="{00000000-0005-0000-0000-0000B0AB0000}"/>
    <cellStyle name="Normal 9 2 2 11 4 4" xfId="51477" xr:uid="{00000000-0005-0000-0000-0000B1AB0000}"/>
    <cellStyle name="Normal 9 2 2 11 5" xfId="5608" xr:uid="{00000000-0005-0000-0000-0000B2AB0000}"/>
    <cellStyle name="Normal 9 2 2 11 5 2" xfId="16527" xr:uid="{00000000-0005-0000-0000-0000B3AB0000}"/>
    <cellStyle name="Normal 9 2 2 11 5 2 2" xfId="39261" xr:uid="{00000000-0005-0000-0000-0000B4AB0000}"/>
    <cellStyle name="Normal 9 2 2 11 5 3" xfId="39260" xr:uid="{00000000-0005-0000-0000-0000B5AB0000}"/>
    <cellStyle name="Normal 9 2 2 11 5 4" xfId="49296" xr:uid="{00000000-0005-0000-0000-0000B6AB0000}"/>
    <cellStyle name="Normal 9 2 2 11 6" xfId="12165" xr:uid="{00000000-0005-0000-0000-0000B7AB0000}"/>
    <cellStyle name="Normal 9 2 2 11 6 2" xfId="39262" xr:uid="{00000000-0005-0000-0000-0000B8AB0000}"/>
    <cellStyle name="Normal 9 2 2 11 7" xfId="39243" xr:uid="{00000000-0005-0000-0000-0000B9AB0000}"/>
    <cellStyle name="Normal 9 2 2 11 8" xfId="44934" xr:uid="{00000000-0005-0000-0000-0000BAAB0000}"/>
    <cellStyle name="Normal 9 2 2 12" xfId="1358" xr:uid="{00000000-0005-0000-0000-0000BBAB0000}"/>
    <cellStyle name="Normal 9 2 2 12 2" xfId="3541" xr:uid="{00000000-0005-0000-0000-0000BCAB0000}"/>
    <cellStyle name="Normal 9 2 2 12 2 2" xfId="10084" xr:uid="{00000000-0005-0000-0000-0000BDAB0000}"/>
    <cellStyle name="Normal 9 2 2 12 2 2 2" xfId="21003" xr:uid="{00000000-0005-0000-0000-0000BEAB0000}"/>
    <cellStyle name="Normal 9 2 2 12 2 2 2 2" xfId="39266" xr:uid="{00000000-0005-0000-0000-0000BFAB0000}"/>
    <cellStyle name="Normal 9 2 2 12 2 2 3" xfId="39265" xr:uid="{00000000-0005-0000-0000-0000C0AB0000}"/>
    <cellStyle name="Normal 9 2 2 12 2 2 4" xfId="53772" xr:uid="{00000000-0005-0000-0000-0000C1AB0000}"/>
    <cellStyle name="Normal 9 2 2 12 2 3" xfId="14460" xr:uid="{00000000-0005-0000-0000-0000C2AB0000}"/>
    <cellStyle name="Normal 9 2 2 12 2 3 2" xfId="39267" xr:uid="{00000000-0005-0000-0000-0000C3AB0000}"/>
    <cellStyle name="Normal 9 2 2 12 2 4" xfId="39264" xr:uid="{00000000-0005-0000-0000-0000C4AB0000}"/>
    <cellStyle name="Normal 9 2 2 12 2 5" xfId="47229" xr:uid="{00000000-0005-0000-0000-0000C5AB0000}"/>
    <cellStyle name="Normal 9 2 2 12 3" xfId="7903" xr:uid="{00000000-0005-0000-0000-0000C6AB0000}"/>
    <cellStyle name="Normal 9 2 2 12 3 2" xfId="18822" xr:uid="{00000000-0005-0000-0000-0000C7AB0000}"/>
    <cellStyle name="Normal 9 2 2 12 3 2 2" xfId="39269" xr:uid="{00000000-0005-0000-0000-0000C8AB0000}"/>
    <cellStyle name="Normal 9 2 2 12 3 3" xfId="39268" xr:uid="{00000000-0005-0000-0000-0000C9AB0000}"/>
    <cellStyle name="Normal 9 2 2 12 3 4" xfId="51591" xr:uid="{00000000-0005-0000-0000-0000CAAB0000}"/>
    <cellStyle name="Normal 9 2 2 12 4" xfId="5722" xr:uid="{00000000-0005-0000-0000-0000CBAB0000}"/>
    <cellStyle name="Normal 9 2 2 12 4 2" xfId="16641" xr:uid="{00000000-0005-0000-0000-0000CCAB0000}"/>
    <cellStyle name="Normal 9 2 2 12 4 2 2" xfId="39271" xr:uid="{00000000-0005-0000-0000-0000CDAB0000}"/>
    <cellStyle name="Normal 9 2 2 12 4 3" xfId="39270" xr:uid="{00000000-0005-0000-0000-0000CEAB0000}"/>
    <cellStyle name="Normal 9 2 2 12 4 4" xfId="49410" xr:uid="{00000000-0005-0000-0000-0000CFAB0000}"/>
    <cellStyle name="Normal 9 2 2 12 5" xfId="12279" xr:uid="{00000000-0005-0000-0000-0000D0AB0000}"/>
    <cellStyle name="Normal 9 2 2 12 5 2" xfId="39272" xr:uid="{00000000-0005-0000-0000-0000D1AB0000}"/>
    <cellStyle name="Normal 9 2 2 12 6" xfId="39263" xr:uid="{00000000-0005-0000-0000-0000D2AB0000}"/>
    <cellStyle name="Normal 9 2 2 12 7" xfId="45048" xr:uid="{00000000-0005-0000-0000-0000D3AB0000}"/>
    <cellStyle name="Normal 9 2 2 13" xfId="2438" xr:uid="{00000000-0005-0000-0000-0000D4AB0000}"/>
    <cellStyle name="Normal 9 2 2 13 2" xfId="8981" xr:uid="{00000000-0005-0000-0000-0000D5AB0000}"/>
    <cellStyle name="Normal 9 2 2 13 2 2" xfId="19900" xr:uid="{00000000-0005-0000-0000-0000D6AB0000}"/>
    <cellStyle name="Normal 9 2 2 13 2 2 2" xfId="39275" xr:uid="{00000000-0005-0000-0000-0000D7AB0000}"/>
    <cellStyle name="Normal 9 2 2 13 2 3" xfId="39274" xr:uid="{00000000-0005-0000-0000-0000D8AB0000}"/>
    <cellStyle name="Normal 9 2 2 13 2 4" xfId="52669" xr:uid="{00000000-0005-0000-0000-0000D9AB0000}"/>
    <cellStyle name="Normal 9 2 2 13 3" xfId="13357" xr:uid="{00000000-0005-0000-0000-0000DAAB0000}"/>
    <cellStyle name="Normal 9 2 2 13 3 2" xfId="39276" xr:uid="{00000000-0005-0000-0000-0000DBAB0000}"/>
    <cellStyle name="Normal 9 2 2 13 4" xfId="39273" xr:uid="{00000000-0005-0000-0000-0000DCAB0000}"/>
    <cellStyle name="Normal 9 2 2 13 5" xfId="46126" xr:uid="{00000000-0005-0000-0000-0000DDAB0000}"/>
    <cellStyle name="Normal 9 2 2 14" xfId="6800" xr:uid="{00000000-0005-0000-0000-0000DEAB0000}"/>
    <cellStyle name="Normal 9 2 2 14 2" xfId="17719" xr:uid="{00000000-0005-0000-0000-0000DFAB0000}"/>
    <cellStyle name="Normal 9 2 2 14 2 2" xfId="39278" xr:uid="{00000000-0005-0000-0000-0000E0AB0000}"/>
    <cellStyle name="Normal 9 2 2 14 3" xfId="39277" xr:uid="{00000000-0005-0000-0000-0000E1AB0000}"/>
    <cellStyle name="Normal 9 2 2 14 4" xfId="50488" xr:uid="{00000000-0005-0000-0000-0000E2AB0000}"/>
    <cellStyle name="Normal 9 2 2 15" xfId="4619" xr:uid="{00000000-0005-0000-0000-0000E3AB0000}"/>
    <cellStyle name="Normal 9 2 2 15 2" xfId="15538" xr:uid="{00000000-0005-0000-0000-0000E4AB0000}"/>
    <cellStyle name="Normal 9 2 2 15 2 2" xfId="39280" xr:uid="{00000000-0005-0000-0000-0000E5AB0000}"/>
    <cellStyle name="Normal 9 2 2 15 3" xfId="39279" xr:uid="{00000000-0005-0000-0000-0000E6AB0000}"/>
    <cellStyle name="Normal 9 2 2 15 4" xfId="48307" xr:uid="{00000000-0005-0000-0000-0000E7AB0000}"/>
    <cellStyle name="Normal 9 2 2 16" xfId="11188" xr:uid="{00000000-0005-0000-0000-0000E8AB0000}"/>
    <cellStyle name="Normal 9 2 2 16 2" xfId="39281" xr:uid="{00000000-0005-0000-0000-0000E9AB0000}"/>
    <cellStyle name="Normal 9 2 2 17" xfId="39222" xr:uid="{00000000-0005-0000-0000-0000EAAB0000}"/>
    <cellStyle name="Normal 9 2 2 18" xfId="43945" xr:uid="{00000000-0005-0000-0000-0000EBAB0000}"/>
    <cellStyle name="Normal 9 2 2 2" xfId="161" xr:uid="{00000000-0005-0000-0000-0000ECAB0000}"/>
    <cellStyle name="Normal 9 2 2 2 10" xfId="1275" xr:uid="{00000000-0005-0000-0000-0000EDAB0000}"/>
    <cellStyle name="Normal 9 2 2 2 10 2" xfId="2373" xr:uid="{00000000-0005-0000-0000-0000EEAB0000}"/>
    <cellStyle name="Normal 9 2 2 2 10 2 2" xfId="4554" xr:uid="{00000000-0005-0000-0000-0000EFAB0000}"/>
    <cellStyle name="Normal 9 2 2 2 10 2 2 2" xfId="11097" xr:uid="{00000000-0005-0000-0000-0000F0AB0000}"/>
    <cellStyle name="Normal 9 2 2 2 10 2 2 2 2" xfId="22016" xr:uid="{00000000-0005-0000-0000-0000F1AB0000}"/>
    <cellStyle name="Normal 9 2 2 2 10 2 2 2 2 2" xfId="39287" xr:uid="{00000000-0005-0000-0000-0000F2AB0000}"/>
    <cellStyle name="Normal 9 2 2 2 10 2 2 2 3" xfId="39286" xr:uid="{00000000-0005-0000-0000-0000F3AB0000}"/>
    <cellStyle name="Normal 9 2 2 2 10 2 2 2 4" xfId="54785" xr:uid="{00000000-0005-0000-0000-0000F4AB0000}"/>
    <cellStyle name="Normal 9 2 2 2 10 2 2 3" xfId="15473" xr:uid="{00000000-0005-0000-0000-0000F5AB0000}"/>
    <cellStyle name="Normal 9 2 2 2 10 2 2 3 2" xfId="39288" xr:uid="{00000000-0005-0000-0000-0000F6AB0000}"/>
    <cellStyle name="Normal 9 2 2 2 10 2 2 4" xfId="39285" xr:uid="{00000000-0005-0000-0000-0000F7AB0000}"/>
    <cellStyle name="Normal 9 2 2 2 10 2 2 5" xfId="48242" xr:uid="{00000000-0005-0000-0000-0000F8AB0000}"/>
    <cellStyle name="Normal 9 2 2 2 10 2 3" xfId="8916" xr:uid="{00000000-0005-0000-0000-0000F9AB0000}"/>
    <cellStyle name="Normal 9 2 2 2 10 2 3 2" xfId="19835" xr:uid="{00000000-0005-0000-0000-0000FAAB0000}"/>
    <cellStyle name="Normal 9 2 2 2 10 2 3 2 2" xfId="39290" xr:uid="{00000000-0005-0000-0000-0000FBAB0000}"/>
    <cellStyle name="Normal 9 2 2 2 10 2 3 3" xfId="39289" xr:uid="{00000000-0005-0000-0000-0000FCAB0000}"/>
    <cellStyle name="Normal 9 2 2 2 10 2 3 4" xfId="52604" xr:uid="{00000000-0005-0000-0000-0000FDAB0000}"/>
    <cellStyle name="Normal 9 2 2 2 10 2 4" xfId="6735" xr:uid="{00000000-0005-0000-0000-0000FEAB0000}"/>
    <cellStyle name="Normal 9 2 2 2 10 2 4 2" xfId="17654" xr:uid="{00000000-0005-0000-0000-0000FFAB0000}"/>
    <cellStyle name="Normal 9 2 2 2 10 2 4 2 2" xfId="39292" xr:uid="{00000000-0005-0000-0000-000000AC0000}"/>
    <cellStyle name="Normal 9 2 2 2 10 2 4 3" xfId="39291" xr:uid="{00000000-0005-0000-0000-000001AC0000}"/>
    <cellStyle name="Normal 9 2 2 2 10 2 4 4" xfId="50423" xr:uid="{00000000-0005-0000-0000-000002AC0000}"/>
    <cellStyle name="Normal 9 2 2 2 10 2 5" xfId="13292" xr:uid="{00000000-0005-0000-0000-000003AC0000}"/>
    <cellStyle name="Normal 9 2 2 2 10 2 5 2" xfId="39293" xr:uid="{00000000-0005-0000-0000-000004AC0000}"/>
    <cellStyle name="Normal 9 2 2 2 10 2 6" xfId="39284" xr:uid="{00000000-0005-0000-0000-000005AC0000}"/>
    <cellStyle name="Normal 9 2 2 2 10 2 7" xfId="46061" xr:uid="{00000000-0005-0000-0000-000006AC0000}"/>
    <cellStyle name="Normal 9 2 2 2 10 3" xfId="3463" xr:uid="{00000000-0005-0000-0000-000007AC0000}"/>
    <cellStyle name="Normal 9 2 2 2 10 3 2" xfId="10006" xr:uid="{00000000-0005-0000-0000-000008AC0000}"/>
    <cellStyle name="Normal 9 2 2 2 10 3 2 2" xfId="20925" xr:uid="{00000000-0005-0000-0000-000009AC0000}"/>
    <cellStyle name="Normal 9 2 2 2 10 3 2 2 2" xfId="39296" xr:uid="{00000000-0005-0000-0000-00000AAC0000}"/>
    <cellStyle name="Normal 9 2 2 2 10 3 2 3" xfId="39295" xr:uid="{00000000-0005-0000-0000-00000BAC0000}"/>
    <cellStyle name="Normal 9 2 2 2 10 3 2 4" xfId="53694" xr:uid="{00000000-0005-0000-0000-00000CAC0000}"/>
    <cellStyle name="Normal 9 2 2 2 10 3 3" xfId="14382" xr:uid="{00000000-0005-0000-0000-00000DAC0000}"/>
    <cellStyle name="Normal 9 2 2 2 10 3 3 2" xfId="39297" xr:uid="{00000000-0005-0000-0000-00000EAC0000}"/>
    <cellStyle name="Normal 9 2 2 2 10 3 4" xfId="39294" xr:uid="{00000000-0005-0000-0000-00000FAC0000}"/>
    <cellStyle name="Normal 9 2 2 2 10 3 5" xfId="47151" xr:uid="{00000000-0005-0000-0000-000010AC0000}"/>
    <cellStyle name="Normal 9 2 2 2 10 4" xfId="7825" xr:uid="{00000000-0005-0000-0000-000011AC0000}"/>
    <cellStyle name="Normal 9 2 2 2 10 4 2" xfId="18744" xr:uid="{00000000-0005-0000-0000-000012AC0000}"/>
    <cellStyle name="Normal 9 2 2 2 10 4 2 2" xfId="39299" xr:uid="{00000000-0005-0000-0000-000013AC0000}"/>
    <cellStyle name="Normal 9 2 2 2 10 4 3" xfId="39298" xr:uid="{00000000-0005-0000-0000-000014AC0000}"/>
    <cellStyle name="Normal 9 2 2 2 10 4 4" xfId="51513" xr:uid="{00000000-0005-0000-0000-000015AC0000}"/>
    <cellStyle name="Normal 9 2 2 2 10 5" xfId="5644" xr:uid="{00000000-0005-0000-0000-000016AC0000}"/>
    <cellStyle name="Normal 9 2 2 2 10 5 2" xfId="16563" xr:uid="{00000000-0005-0000-0000-000017AC0000}"/>
    <cellStyle name="Normal 9 2 2 2 10 5 2 2" xfId="39301" xr:uid="{00000000-0005-0000-0000-000018AC0000}"/>
    <cellStyle name="Normal 9 2 2 2 10 5 3" xfId="39300" xr:uid="{00000000-0005-0000-0000-000019AC0000}"/>
    <cellStyle name="Normal 9 2 2 2 10 5 4" xfId="49332" xr:uid="{00000000-0005-0000-0000-00001AAC0000}"/>
    <cellStyle name="Normal 9 2 2 2 10 6" xfId="12201" xr:uid="{00000000-0005-0000-0000-00001BAC0000}"/>
    <cellStyle name="Normal 9 2 2 2 10 6 2" xfId="39302" xr:uid="{00000000-0005-0000-0000-00001CAC0000}"/>
    <cellStyle name="Normal 9 2 2 2 10 7" xfId="39283" xr:uid="{00000000-0005-0000-0000-00001DAC0000}"/>
    <cellStyle name="Normal 9 2 2 2 10 8" xfId="44970" xr:uid="{00000000-0005-0000-0000-00001EAC0000}"/>
    <cellStyle name="Normal 9 2 2 2 11" xfId="1394" xr:uid="{00000000-0005-0000-0000-00001FAC0000}"/>
    <cellStyle name="Normal 9 2 2 2 11 2" xfId="3577" xr:uid="{00000000-0005-0000-0000-000020AC0000}"/>
    <cellStyle name="Normal 9 2 2 2 11 2 2" xfId="10120" xr:uid="{00000000-0005-0000-0000-000021AC0000}"/>
    <cellStyle name="Normal 9 2 2 2 11 2 2 2" xfId="21039" xr:uid="{00000000-0005-0000-0000-000022AC0000}"/>
    <cellStyle name="Normal 9 2 2 2 11 2 2 2 2" xfId="39306" xr:uid="{00000000-0005-0000-0000-000023AC0000}"/>
    <cellStyle name="Normal 9 2 2 2 11 2 2 3" xfId="39305" xr:uid="{00000000-0005-0000-0000-000024AC0000}"/>
    <cellStyle name="Normal 9 2 2 2 11 2 2 4" xfId="53808" xr:uid="{00000000-0005-0000-0000-000025AC0000}"/>
    <cellStyle name="Normal 9 2 2 2 11 2 3" xfId="14496" xr:uid="{00000000-0005-0000-0000-000026AC0000}"/>
    <cellStyle name="Normal 9 2 2 2 11 2 3 2" xfId="39307" xr:uid="{00000000-0005-0000-0000-000027AC0000}"/>
    <cellStyle name="Normal 9 2 2 2 11 2 4" xfId="39304" xr:uid="{00000000-0005-0000-0000-000028AC0000}"/>
    <cellStyle name="Normal 9 2 2 2 11 2 5" xfId="47265" xr:uid="{00000000-0005-0000-0000-000029AC0000}"/>
    <cellStyle name="Normal 9 2 2 2 11 3" xfId="7939" xr:uid="{00000000-0005-0000-0000-00002AAC0000}"/>
    <cellStyle name="Normal 9 2 2 2 11 3 2" xfId="18858" xr:uid="{00000000-0005-0000-0000-00002BAC0000}"/>
    <cellStyle name="Normal 9 2 2 2 11 3 2 2" xfId="39309" xr:uid="{00000000-0005-0000-0000-00002CAC0000}"/>
    <cellStyle name="Normal 9 2 2 2 11 3 3" xfId="39308" xr:uid="{00000000-0005-0000-0000-00002DAC0000}"/>
    <cellStyle name="Normal 9 2 2 2 11 3 4" xfId="51627" xr:uid="{00000000-0005-0000-0000-00002EAC0000}"/>
    <cellStyle name="Normal 9 2 2 2 11 4" xfId="5758" xr:uid="{00000000-0005-0000-0000-00002FAC0000}"/>
    <cellStyle name="Normal 9 2 2 2 11 4 2" xfId="16677" xr:uid="{00000000-0005-0000-0000-000030AC0000}"/>
    <cellStyle name="Normal 9 2 2 2 11 4 2 2" xfId="39311" xr:uid="{00000000-0005-0000-0000-000031AC0000}"/>
    <cellStyle name="Normal 9 2 2 2 11 4 3" xfId="39310" xr:uid="{00000000-0005-0000-0000-000032AC0000}"/>
    <cellStyle name="Normal 9 2 2 2 11 4 4" xfId="49446" xr:uid="{00000000-0005-0000-0000-000033AC0000}"/>
    <cellStyle name="Normal 9 2 2 2 11 5" xfId="12315" xr:uid="{00000000-0005-0000-0000-000034AC0000}"/>
    <cellStyle name="Normal 9 2 2 2 11 5 2" xfId="39312" xr:uid="{00000000-0005-0000-0000-000035AC0000}"/>
    <cellStyle name="Normal 9 2 2 2 11 6" xfId="39303" xr:uid="{00000000-0005-0000-0000-000036AC0000}"/>
    <cellStyle name="Normal 9 2 2 2 11 7" xfId="45084" xr:uid="{00000000-0005-0000-0000-000037AC0000}"/>
    <cellStyle name="Normal 9 2 2 2 12" xfId="2474" xr:uid="{00000000-0005-0000-0000-000038AC0000}"/>
    <cellStyle name="Normal 9 2 2 2 12 2" xfId="9017" xr:uid="{00000000-0005-0000-0000-000039AC0000}"/>
    <cellStyle name="Normal 9 2 2 2 12 2 2" xfId="19936" xr:uid="{00000000-0005-0000-0000-00003AAC0000}"/>
    <cellStyle name="Normal 9 2 2 2 12 2 2 2" xfId="39315" xr:uid="{00000000-0005-0000-0000-00003BAC0000}"/>
    <cellStyle name="Normal 9 2 2 2 12 2 3" xfId="39314" xr:uid="{00000000-0005-0000-0000-00003CAC0000}"/>
    <cellStyle name="Normal 9 2 2 2 12 2 4" xfId="52705" xr:uid="{00000000-0005-0000-0000-00003DAC0000}"/>
    <cellStyle name="Normal 9 2 2 2 12 3" xfId="13393" xr:uid="{00000000-0005-0000-0000-00003EAC0000}"/>
    <cellStyle name="Normal 9 2 2 2 12 3 2" xfId="39316" xr:uid="{00000000-0005-0000-0000-00003FAC0000}"/>
    <cellStyle name="Normal 9 2 2 2 12 4" xfId="39313" xr:uid="{00000000-0005-0000-0000-000040AC0000}"/>
    <cellStyle name="Normal 9 2 2 2 12 5" xfId="46162" xr:uid="{00000000-0005-0000-0000-000041AC0000}"/>
    <cellStyle name="Normal 9 2 2 2 13" xfId="6836" xr:uid="{00000000-0005-0000-0000-000042AC0000}"/>
    <cellStyle name="Normal 9 2 2 2 13 2" xfId="17755" xr:uid="{00000000-0005-0000-0000-000043AC0000}"/>
    <cellStyle name="Normal 9 2 2 2 13 2 2" xfId="39318" xr:uid="{00000000-0005-0000-0000-000044AC0000}"/>
    <cellStyle name="Normal 9 2 2 2 13 3" xfId="39317" xr:uid="{00000000-0005-0000-0000-000045AC0000}"/>
    <cellStyle name="Normal 9 2 2 2 13 4" xfId="50524" xr:uid="{00000000-0005-0000-0000-000046AC0000}"/>
    <cellStyle name="Normal 9 2 2 2 14" xfId="4655" xr:uid="{00000000-0005-0000-0000-000047AC0000}"/>
    <cellStyle name="Normal 9 2 2 2 14 2" xfId="15574" xr:uid="{00000000-0005-0000-0000-000048AC0000}"/>
    <cellStyle name="Normal 9 2 2 2 14 2 2" xfId="39320" xr:uid="{00000000-0005-0000-0000-000049AC0000}"/>
    <cellStyle name="Normal 9 2 2 2 14 3" xfId="39319" xr:uid="{00000000-0005-0000-0000-00004AAC0000}"/>
    <cellStyle name="Normal 9 2 2 2 14 4" xfId="48343" xr:uid="{00000000-0005-0000-0000-00004BAC0000}"/>
    <cellStyle name="Normal 9 2 2 2 15" xfId="11224" xr:uid="{00000000-0005-0000-0000-00004CAC0000}"/>
    <cellStyle name="Normal 9 2 2 2 15 2" xfId="39321" xr:uid="{00000000-0005-0000-0000-00004DAC0000}"/>
    <cellStyle name="Normal 9 2 2 2 16" xfId="39282" xr:uid="{00000000-0005-0000-0000-00004EAC0000}"/>
    <cellStyle name="Normal 9 2 2 2 17" xfId="43981" xr:uid="{00000000-0005-0000-0000-00004FAC0000}"/>
    <cellStyle name="Normal 9 2 2 2 2" xfId="329" xr:uid="{00000000-0005-0000-0000-000050AC0000}"/>
    <cellStyle name="Normal 9 2 2 2 2 2" xfId="592" xr:uid="{00000000-0005-0000-0000-000051AC0000}"/>
    <cellStyle name="Normal 9 2 2 2 2 2 2" xfId="1691" xr:uid="{00000000-0005-0000-0000-000052AC0000}"/>
    <cellStyle name="Normal 9 2 2 2 2 2 2 2" xfId="3874" xr:uid="{00000000-0005-0000-0000-000053AC0000}"/>
    <cellStyle name="Normal 9 2 2 2 2 2 2 2 2" xfId="10417" xr:uid="{00000000-0005-0000-0000-000054AC0000}"/>
    <cellStyle name="Normal 9 2 2 2 2 2 2 2 2 2" xfId="21336" xr:uid="{00000000-0005-0000-0000-000055AC0000}"/>
    <cellStyle name="Normal 9 2 2 2 2 2 2 2 2 2 2" xfId="39327" xr:uid="{00000000-0005-0000-0000-000056AC0000}"/>
    <cellStyle name="Normal 9 2 2 2 2 2 2 2 2 3" xfId="39326" xr:uid="{00000000-0005-0000-0000-000057AC0000}"/>
    <cellStyle name="Normal 9 2 2 2 2 2 2 2 2 4" xfId="54105" xr:uid="{00000000-0005-0000-0000-000058AC0000}"/>
    <cellStyle name="Normal 9 2 2 2 2 2 2 2 3" xfId="14793" xr:uid="{00000000-0005-0000-0000-000059AC0000}"/>
    <cellStyle name="Normal 9 2 2 2 2 2 2 2 3 2" xfId="39328" xr:uid="{00000000-0005-0000-0000-00005AAC0000}"/>
    <cellStyle name="Normal 9 2 2 2 2 2 2 2 4" xfId="39325" xr:uid="{00000000-0005-0000-0000-00005BAC0000}"/>
    <cellStyle name="Normal 9 2 2 2 2 2 2 2 5" xfId="47562" xr:uid="{00000000-0005-0000-0000-00005CAC0000}"/>
    <cellStyle name="Normal 9 2 2 2 2 2 2 3" xfId="8236" xr:uid="{00000000-0005-0000-0000-00005DAC0000}"/>
    <cellStyle name="Normal 9 2 2 2 2 2 2 3 2" xfId="19155" xr:uid="{00000000-0005-0000-0000-00005EAC0000}"/>
    <cellStyle name="Normal 9 2 2 2 2 2 2 3 2 2" xfId="39330" xr:uid="{00000000-0005-0000-0000-00005FAC0000}"/>
    <cellStyle name="Normal 9 2 2 2 2 2 2 3 3" xfId="39329" xr:uid="{00000000-0005-0000-0000-000060AC0000}"/>
    <cellStyle name="Normal 9 2 2 2 2 2 2 3 4" xfId="51924" xr:uid="{00000000-0005-0000-0000-000061AC0000}"/>
    <cellStyle name="Normal 9 2 2 2 2 2 2 4" xfId="6055" xr:uid="{00000000-0005-0000-0000-000062AC0000}"/>
    <cellStyle name="Normal 9 2 2 2 2 2 2 4 2" xfId="16974" xr:uid="{00000000-0005-0000-0000-000063AC0000}"/>
    <cellStyle name="Normal 9 2 2 2 2 2 2 4 2 2" xfId="39332" xr:uid="{00000000-0005-0000-0000-000064AC0000}"/>
    <cellStyle name="Normal 9 2 2 2 2 2 2 4 3" xfId="39331" xr:uid="{00000000-0005-0000-0000-000065AC0000}"/>
    <cellStyle name="Normal 9 2 2 2 2 2 2 4 4" xfId="49743" xr:uid="{00000000-0005-0000-0000-000066AC0000}"/>
    <cellStyle name="Normal 9 2 2 2 2 2 2 5" xfId="12612" xr:uid="{00000000-0005-0000-0000-000067AC0000}"/>
    <cellStyle name="Normal 9 2 2 2 2 2 2 5 2" xfId="39333" xr:uid="{00000000-0005-0000-0000-000068AC0000}"/>
    <cellStyle name="Normal 9 2 2 2 2 2 2 6" xfId="39324" xr:uid="{00000000-0005-0000-0000-000069AC0000}"/>
    <cellStyle name="Normal 9 2 2 2 2 2 2 7" xfId="45381" xr:uid="{00000000-0005-0000-0000-00006AAC0000}"/>
    <cellStyle name="Normal 9 2 2 2 2 2 3" xfId="2783" xr:uid="{00000000-0005-0000-0000-00006BAC0000}"/>
    <cellStyle name="Normal 9 2 2 2 2 2 3 2" xfId="9326" xr:uid="{00000000-0005-0000-0000-00006CAC0000}"/>
    <cellStyle name="Normal 9 2 2 2 2 2 3 2 2" xfId="20245" xr:uid="{00000000-0005-0000-0000-00006DAC0000}"/>
    <cellStyle name="Normal 9 2 2 2 2 2 3 2 2 2" xfId="39336" xr:uid="{00000000-0005-0000-0000-00006EAC0000}"/>
    <cellStyle name="Normal 9 2 2 2 2 2 3 2 3" xfId="39335" xr:uid="{00000000-0005-0000-0000-00006FAC0000}"/>
    <cellStyle name="Normal 9 2 2 2 2 2 3 2 4" xfId="53014" xr:uid="{00000000-0005-0000-0000-000070AC0000}"/>
    <cellStyle name="Normal 9 2 2 2 2 2 3 3" xfId="13702" xr:uid="{00000000-0005-0000-0000-000071AC0000}"/>
    <cellStyle name="Normal 9 2 2 2 2 2 3 3 2" xfId="39337" xr:uid="{00000000-0005-0000-0000-000072AC0000}"/>
    <cellStyle name="Normal 9 2 2 2 2 2 3 4" xfId="39334" xr:uid="{00000000-0005-0000-0000-000073AC0000}"/>
    <cellStyle name="Normal 9 2 2 2 2 2 3 5" xfId="46471" xr:uid="{00000000-0005-0000-0000-000074AC0000}"/>
    <cellStyle name="Normal 9 2 2 2 2 2 4" xfId="7145" xr:uid="{00000000-0005-0000-0000-000075AC0000}"/>
    <cellStyle name="Normal 9 2 2 2 2 2 4 2" xfId="18064" xr:uid="{00000000-0005-0000-0000-000076AC0000}"/>
    <cellStyle name="Normal 9 2 2 2 2 2 4 2 2" xfId="39339" xr:uid="{00000000-0005-0000-0000-000077AC0000}"/>
    <cellStyle name="Normal 9 2 2 2 2 2 4 3" xfId="39338" xr:uid="{00000000-0005-0000-0000-000078AC0000}"/>
    <cellStyle name="Normal 9 2 2 2 2 2 4 4" xfId="50833" xr:uid="{00000000-0005-0000-0000-000079AC0000}"/>
    <cellStyle name="Normal 9 2 2 2 2 2 5" xfId="4964" xr:uid="{00000000-0005-0000-0000-00007AAC0000}"/>
    <cellStyle name="Normal 9 2 2 2 2 2 5 2" xfId="15883" xr:uid="{00000000-0005-0000-0000-00007BAC0000}"/>
    <cellStyle name="Normal 9 2 2 2 2 2 5 2 2" xfId="39341" xr:uid="{00000000-0005-0000-0000-00007CAC0000}"/>
    <cellStyle name="Normal 9 2 2 2 2 2 5 3" xfId="39340" xr:uid="{00000000-0005-0000-0000-00007DAC0000}"/>
    <cellStyle name="Normal 9 2 2 2 2 2 5 4" xfId="48652" xr:uid="{00000000-0005-0000-0000-00007EAC0000}"/>
    <cellStyle name="Normal 9 2 2 2 2 2 6" xfId="11521" xr:uid="{00000000-0005-0000-0000-00007FAC0000}"/>
    <cellStyle name="Normal 9 2 2 2 2 2 6 2" xfId="39342" xr:uid="{00000000-0005-0000-0000-000080AC0000}"/>
    <cellStyle name="Normal 9 2 2 2 2 2 7" xfId="39323" xr:uid="{00000000-0005-0000-0000-000081AC0000}"/>
    <cellStyle name="Normal 9 2 2 2 2 2 8" xfId="44290" xr:uid="{00000000-0005-0000-0000-000082AC0000}"/>
    <cellStyle name="Normal 9 2 2 2 2 3" xfId="1493" xr:uid="{00000000-0005-0000-0000-000083AC0000}"/>
    <cellStyle name="Normal 9 2 2 2 2 3 2" xfId="3676" xr:uid="{00000000-0005-0000-0000-000084AC0000}"/>
    <cellStyle name="Normal 9 2 2 2 2 3 2 2" xfId="10219" xr:uid="{00000000-0005-0000-0000-000085AC0000}"/>
    <cellStyle name="Normal 9 2 2 2 2 3 2 2 2" xfId="21138" xr:uid="{00000000-0005-0000-0000-000086AC0000}"/>
    <cellStyle name="Normal 9 2 2 2 2 3 2 2 2 2" xfId="39346" xr:uid="{00000000-0005-0000-0000-000087AC0000}"/>
    <cellStyle name="Normal 9 2 2 2 2 3 2 2 3" xfId="39345" xr:uid="{00000000-0005-0000-0000-000088AC0000}"/>
    <cellStyle name="Normal 9 2 2 2 2 3 2 2 4" xfId="53907" xr:uid="{00000000-0005-0000-0000-000089AC0000}"/>
    <cellStyle name="Normal 9 2 2 2 2 3 2 3" xfId="14595" xr:uid="{00000000-0005-0000-0000-00008AAC0000}"/>
    <cellStyle name="Normal 9 2 2 2 2 3 2 3 2" xfId="39347" xr:uid="{00000000-0005-0000-0000-00008BAC0000}"/>
    <cellStyle name="Normal 9 2 2 2 2 3 2 4" xfId="39344" xr:uid="{00000000-0005-0000-0000-00008CAC0000}"/>
    <cellStyle name="Normal 9 2 2 2 2 3 2 5" xfId="47364" xr:uid="{00000000-0005-0000-0000-00008DAC0000}"/>
    <cellStyle name="Normal 9 2 2 2 2 3 3" xfId="8038" xr:uid="{00000000-0005-0000-0000-00008EAC0000}"/>
    <cellStyle name="Normal 9 2 2 2 2 3 3 2" xfId="18957" xr:uid="{00000000-0005-0000-0000-00008FAC0000}"/>
    <cellStyle name="Normal 9 2 2 2 2 3 3 2 2" xfId="39349" xr:uid="{00000000-0005-0000-0000-000090AC0000}"/>
    <cellStyle name="Normal 9 2 2 2 2 3 3 3" xfId="39348" xr:uid="{00000000-0005-0000-0000-000091AC0000}"/>
    <cellStyle name="Normal 9 2 2 2 2 3 3 4" xfId="51726" xr:uid="{00000000-0005-0000-0000-000092AC0000}"/>
    <cellStyle name="Normal 9 2 2 2 2 3 4" xfId="5857" xr:uid="{00000000-0005-0000-0000-000093AC0000}"/>
    <cellStyle name="Normal 9 2 2 2 2 3 4 2" xfId="16776" xr:uid="{00000000-0005-0000-0000-000094AC0000}"/>
    <cellStyle name="Normal 9 2 2 2 2 3 4 2 2" xfId="39351" xr:uid="{00000000-0005-0000-0000-000095AC0000}"/>
    <cellStyle name="Normal 9 2 2 2 2 3 4 3" xfId="39350" xr:uid="{00000000-0005-0000-0000-000096AC0000}"/>
    <cellStyle name="Normal 9 2 2 2 2 3 4 4" xfId="49545" xr:uid="{00000000-0005-0000-0000-000097AC0000}"/>
    <cellStyle name="Normal 9 2 2 2 2 3 5" xfId="12414" xr:uid="{00000000-0005-0000-0000-000098AC0000}"/>
    <cellStyle name="Normal 9 2 2 2 2 3 5 2" xfId="39352" xr:uid="{00000000-0005-0000-0000-000099AC0000}"/>
    <cellStyle name="Normal 9 2 2 2 2 3 6" xfId="39343" xr:uid="{00000000-0005-0000-0000-00009AAC0000}"/>
    <cellStyle name="Normal 9 2 2 2 2 3 7" xfId="45183" xr:uid="{00000000-0005-0000-0000-00009BAC0000}"/>
    <cellStyle name="Normal 9 2 2 2 2 4" xfId="2585" xr:uid="{00000000-0005-0000-0000-00009CAC0000}"/>
    <cellStyle name="Normal 9 2 2 2 2 4 2" xfId="9128" xr:uid="{00000000-0005-0000-0000-00009DAC0000}"/>
    <cellStyle name="Normal 9 2 2 2 2 4 2 2" xfId="20047" xr:uid="{00000000-0005-0000-0000-00009EAC0000}"/>
    <cellStyle name="Normal 9 2 2 2 2 4 2 2 2" xfId="39355" xr:uid="{00000000-0005-0000-0000-00009FAC0000}"/>
    <cellStyle name="Normal 9 2 2 2 2 4 2 3" xfId="39354" xr:uid="{00000000-0005-0000-0000-0000A0AC0000}"/>
    <cellStyle name="Normal 9 2 2 2 2 4 2 4" xfId="52816" xr:uid="{00000000-0005-0000-0000-0000A1AC0000}"/>
    <cellStyle name="Normal 9 2 2 2 2 4 3" xfId="13504" xr:uid="{00000000-0005-0000-0000-0000A2AC0000}"/>
    <cellStyle name="Normal 9 2 2 2 2 4 3 2" xfId="39356" xr:uid="{00000000-0005-0000-0000-0000A3AC0000}"/>
    <cellStyle name="Normal 9 2 2 2 2 4 4" xfId="39353" xr:uid="{00000000-0005-0000-0000-0000A4AC0000}"/>
    <cellStyle name="Normal 9 2 2 2 2 4 5" xfId="46273" xr:uid="{00000000-0005-0000-0000-0000A5AC0000}"/>
    <cellStyle name="Normal 9 2 2 2 2 5" xfId="6947" xr:uid="{00000000-0005-0000-0000-0000A6AC0000}"/>
    <cellStyle name="Normal 9 2 2 2 2 5 2" xfId="17866" xr:uid="{00000000-0005-0000-0000-0000A7AC0000}"/>
    <cellStyle name="Normal 9 2 2 2 2 5 2 2" xfId="39358" xr:uid="{00000000-0005-0000-0000-0000A8AC0000}"/>
    <cellStyle name="Normal 9 2 2 2 2 5 3" xfId="39357" xr:uid="{00000000-0005-0000-0000-0000A9AC0000}"/>
    <cellStyle name="Normal 9 2 2 2 2 5 4" xfId="50635" xr:uid="{00000000-0005-0000-0000-0000AAAC0000}"/>
    <cellStyle name="Normal 9 2 2 2 2 6" xfId="4766" xr:uid="{00000000-0005-0000-0000-0000ABAC0000}"/>
    <cellStyle name="Normal 9 2 2 2 2 6 2" xfId="15685" xr:uid="{00000000-0005-0000-0000-0000ACAC0000}"/>
    <cellStyle name="Normal 9 2 2 2 2 6 2 2" xfId="39360" xr:uid="{00000000-0005-0000-0000-0000ADAC0000}"/>
    <cellStyle name="Normal 9 2 2 2 2 6 3" xfId="39359" xr:uid="{00000000-0005-0000-0000-0000AEAC0000}"/>
    <cellStyle name="Normal 9 2 2 2 2 6 4" xfId="48454" xr:uid="{00000000-0005-0000-0000-0000AFAC0000}"/>
    <cellStyle name="Normal 9 2 2 2 2 7" xfId="11323" xr:uid="{00000000-0005-0000-0000-0000B0AC0000}"/>
    <cellStyle name="Normal 9 2 2 2 2 7 2" xfId="39361" xr:uid="{00000000-0005-0000-0000-0000B1AC0000}"/>
    <cellStyle name="Normal 9 2 2 2 2 8" xfId="39322" xr:uid="{00000000-0005-0000-0000-0000B2AC0000}"/>
    <cellStyle name="Normal 9 2 2 2 2 9" xfId="44092" xr:uid="{00000000-0005-0000-0000-0000B3AC0000}"/>
    <cellStyle name="Normal 9 2 2 2 3" xfId="492" xr:uid="{00000000-0005-0000-0000-0000B4AC0000}"/>
    <cellStyle name="Normal 9 2 2 2 3 2" xfId="1592" xr:uid="{00000000-0005-0000-0000-0000B5AC0000}"/>
    <cellStyle name="Normal 9 2 2 2 3 2 2" xfId="3775" xr:uid="{00000000-0005-0000-0000-0000B6AC0000}"/>
    <cellStyle name="Normal 9 2 2 2 3 2 2 2" xfId="10318" xr:uid="{00000000-0005-0000-0000-0000B7AC0000}"/>
    <cellStyle name="Normal 9 2 2 2 3 2 2 2 2" xfId="21237" xr:uid="{00000000-0005-0000-0000-0000B8AC0000}"/>
    <cellStyle name="Normal 9 2 2 2 3 2 2 2 2 2" xfId="39366" xr:uid="{00000000-0005-0000-0000-0000B9AC0000}"/>
    <cellStyle name="Normal 9 2 2 2 3 2 2 2 3" xfId="39365" xr:uid="{00000000-0005-0000-0000-0000BAAC0000}"/>
    <cellStyle name="Normal 9 2 2 2 3 2 2 2 4" xfId="54006" xr:uid="{00000000-0005-0000-0000-0000BBAC0000}"/>
    <cellStyle name="Normal 9 2 2 2 3 2 2 3" xfId="14694" xr:uid="{00000000-0005-0000-0000-0000BCAC0000}"/>
    <cellStyle name="Normal 9 2 2 2 3 2 2 3 2" xfId="39367" xr:uid="{00000000-0005-0000-0000-0000BDAC0000}"/>
    <cellStyle name="Normal 9 2 2 2 3 2 2 4" xfId="39364" xr:uid="{00000000-0005-0000-0000-0000BEAC0000}"/>
    <cellStyle name="Normal 9 2 2 2 3 2 2 5" xfId="47463" xr:uid="{00000000-0005-0000-0000-0000BFAC0000}"/>
    <cellStyle name="Normal 9 2 2 2 3 2 3" xfId="8137" xr:uid="{00000000-0005-0000-0000-0000C0AC0000}"/>
    <cellStyle name="Normal 9 2 2 2 3 2 3 2" xfId="19056" xr:uid="{00000000-0005-0000-0000-0000C1AC0000}"/>
    <cellStyle name="Normal 9 2 2 2 3 2 3 2 2" xfId="39369" xr:uid="{00000000-0005-0000-0000-0000C2AC0000}"/>
    <cellStyle name="Normal 9 2 2 2 3 2 3 3" xfId="39368" xr:uid="{00000000-0005-0000-0000-0000C3AC0000}"/>
    <cellStyle name="Normal 9 2 2 2 3 2 3 4" xfId="51825" xr:uid="{00000000-0005-0000-0000-0000C4AC0000}"/>
    <cellStyle name="Normal 9 2 2 2 3 2 4" xfId="5956" xr:uid="{00000000-0005-0000-0000-0000C5AC0000}"/>
    <cellStyle name="Normal 9 2 2 2 3 2 4 2" xfId="16875" xr:uid="{00000000-0005-0000-0000-0000C6AC0000}"/>
    <cellStyle name="Normal 9 2 2 2 3 2 4 2 2" xfId="39371" xr:uid="{00000000-0005-0000-0000-0000C7AC0000}"/>
    <cellStyle name="Normal 9 2 2 2 3 2 4 3" xfId="39370" xr:uid="{00000000-0005-0000-0000-0000C8AC0000}"/>
    <cellStyle name="Normal 9 2 2 2 3 2 4 4" xfId="49644" xr:uid="{00000000-0005-0000-0000-0000C9AC0000}"/>
    <cellStyle name="Normal 9 2 2 2 3 2 5" xfId="12513" xr:uid="{00000000-0005-0000-0000-0000CAAC0000}"/>
    <cellStyle name="Normal 9 2 2 2 3 2 5 2" xfId="39372" xr:uid="{00000000-0005-0000-0000-0000CBAC0000}"/>
    <cellStyle name="Normal 9 2 2 2 3 2 6" xfId="39363" xr:uid="{00000000-0005-0000-0000-0000CCAC0000}"/>
    <cellStyle name="Normal 9 2 2 2 3 2 7" xfId="45282" xr:uid="{00000000-0005-0000-0000-0000CDAC0000}"/>
    <cellStyle name="Normal 9 2 2 2 3 3" xfId="2684" xr:uid="{00000000-0005-0000-0000-0000CEAC0000}"/>
    <cellStyle name="Normal 9 2 2 2 3 3 2" xfId="9227" xr:uid="{00000000-0005-0000-0000-0000CFAC0000}"/>
    <cellStyle name="Normal 9 2 2 2 3 3 2 2" xfId="20146" xr:uid="{00000000-0005-0000-0000-0000D0AC0000}"/>
    <cellStyle name="Normal 9 2 2 2 3 3 2 2 2" xfId="39375" xr:uid="{00000000-0005-0000-0000-0000D1AC0000}"/>
    <cellStyle name="Normal 9 2 2 2 3 3 2 3" xfId="39374" xr:uid="{00000000-0005-0000-0000-0000D2AC0000}"/>
    <cellStyle name="Normal 9 2 2 2 3 3 2 4" xfId="52915" xr:uid="{00000000-0005-0000-0000-0000D3AC0000}"/>
    <cellStyle name="Normal 9 2 2 2 3 3 3" xfId="13603" xr:uid="{00000000-0005-0000-0000-0000D4AC0000}"/>
    <cellStyle name="Normal 9 2 2 2 3 3 3 2" xfId="39376" xr:uid="{00000000-0005-0000-0000-0000D5AC0000}"/>
    <cellStyle name="Normal 9 2 2 2 3 3 4" xfId="39373" xr:uid="{00000000-0005-0000-0000-0000D6AC0000}"/>
    <cellStyle name="Normal 9 2 2 2 3 3 5" xfId="46372" xr:uid="{00000000-0005-0000-0000-0000D7AC0000}"/>
    <cellStyle name="Normal 9 2 2 2 3 4" xfId="7046" xr:uid="{00000000-0005-0000-0000-0000D8AC0000}"/>
    <cellStyle name="Normal 9 2 2 2 3 4 2" xfId="17965" xr:uid="{00000000-0005-0000-0000-0000D9AC0000}"/>
    <cellStyle name="Normal 9 2 2 2 3 4 2 2" xfId="39378" xr:uid="{00000000-0005-0000-0000-0000DAAC0000}"/>
    <cellStyle name="Normal 9 2 2 2 3 4 3" xfId="39377" xr:uid="{00000000-0005-0000-0000-0000DBAC0000}"/>
    <cellStyle name="Normal 9 2 2 2 3 4 4" xfId="50734" xr:uid="{00000000-0005-0000-0000-0000DCAC0000}"/>
    <cellStyle name="Normal 9 2 2 2 3 5" xfId="4865" xr:uid="{00000000-0005-0000-0000-0000DDAC0000}"/>
    <cellStyle name="Normal 9 2 2 2 3 5 2" xfId="15784" xr:uid="{00000000-0005-0000-0000-0000DEAC0000}"/>
    <cellStyle name="Normal 9 2 2 2 3 5 2 2" xfId="39380" xr:uid="{00000000-0005-0000-0000-0000DFAC0000}"/>
    <cellStyle name="Normal 9 2 2 2 3 5 3" xfId="39379" xr:uid="{00000000-0005-0000-0000-0000E0AC0000}"/>
    <cellStyle name="Normal 9 2 2 2 3 5 4" xfId="48553" xr:uid="{00000000-0005-0000-0000-0000E1AC0000}"/>
    <cellStyle name="Normal 9 2 2 2 3 6" xfId="11422" xr:uid="{00000000-0005-0000-0000-0000E2AC0000}"/>
    <cellStyle name="Normal 9 2 2 2 3 6 2" xfId="39381" xr:uid="{00000000-0005-0000-0000-0000E3AC0000}"/>
    <cellStyle name="Normal 9 2 2 2 3 7" xfId="39362" xr:uid="{00000000-0005-0000-0000-0000E4AC0000}"/>
    <cellStyle name="Normal 9 2 2 2 3 8" xfId="44191" xr:uid="{00000000-0005-0000-0000-0000E5AC0000}"/>
    <cellStyle name="Normal 9 2 2 2 4" xfId="679" xr:uid="{00000000-0005-0000-0000-0000E6AC0000}"/>
    <cellStyle name="Normal 9 2 2 2 4 2" xfId="1778" xr:uid="{00000000-0005-0000-0000-0000E7AC0000}"/>
    <cellStyle name="Normal 9 2 2 2 4 2 2" xfId="3961" xr:uid="{00000000-0005-0000-0000-0000E8AC0000}"/>
    <cellStyle name="Normal 9 2 2 2 4 2 2 2" xfId="10504" xr:uid="{00000000-0005-0000-0000-0000E9AC0000}"/>
    <cellStyle name="Normal 9 2 2 2 4 2 2 2 2" xfId="21423" xr:uid="{00000000-0005-0000-0000-0000EAAC0000}"/>
    <cellStyle name="Normal 9 2 2 2 4 2 2 2 2 2" xfId="39386" xr:uid="{00000000-0005-0000-0000-0000EBAC0000}"/>
    <cellStyle name="Normal 9 2 2 2 4 2 2 2 3" xfId="39385" xr:uid="{00000000-0005-0000-0000-0000ECAC0000}"/>
    <cellStyle name="Normal 9 2 2 2 4 2 2 2 4" xfId="54192" xr:uid="{00000000-0005-0000-0000-0000EDAC0000}"/>
    <cellStyle name="Normal 9 2 2 2 4 2 2 3" xfId="14880" xr:uid="{00000000-0005-0000-0000-0000EEAC0000}"/>
    <cellStyle name="Normal 9 2 2 2 4 2 2 3 2" xfId="39387" xr:uid="{00000000-0005-0000-0000-0000EFAC0000}"/>
    <cellStyle name="Normal 9 2 2 2 4 2 2 4" xfId="39384" xr:uid="{00000000-0005-0000-0000-0000F0AC0000}"/>
    <cellStyle name="Normal 9 2 2 2 4 2 2 5" xfId="47649" xr:uid="{00000000-0005-0000-0000-0000F1AC0000}"/>
    <cellStyle name="Normal 9 2 2 2 4 2 3" xfId="8323" xr:uid="{00000000-0005-0000-0000-0000F2AC0000}"/>
    <cellStyle name="Normal 9 2 2 2 4 2 3 2" xfId="19242" xr:uid="{00000000-0005-0000-0000-0000F3AC0000}"/>
    <cellStyle name="Normal 9 2 2 2 4 2 3 2 2" xfId="39389" xr:uid="{00000000-0005-0000-0000-0000F4AC0000}"/>
    <cellStyle name="Normal 9 2 2 2 4 2 3 3" xfId="39388" xr:uid="{00000000-0005-0000-0000-0000F5AC0000}"/>
    <cellStyle name="Normal 9 2 2 2 4 2 3 4" xfId="52011" xr:uid="{00000000-0005-0000-0000-0000F6AC0000}"/>
    <cellStyle name="Normal 9 2 2 2 4 2 4" xfId="6142" xr:uid="{00000000-0005-0000-0000-0000F7AC0000}"/>
    <cellStyle name="Normal 9 2 2 2 4 2 4 2" xfId="17061" xr:uid="{00000000-0005-0000-0000-0000F8AC0000}"/>
    <cellStyle name="Normal 9 2 2 2 4 2 4 2 2" xfId="39391" xr:uid="{00000000-0005-0000-0000-0000F9AC0000}"/>
    <cellStyle name="Normal 9 2 2 2 4 2 4 3" xfId="39390" xr:uid="{00000000-0005-0000-0000-0000FAAC0000}"/>
    <cellStyle name="Normal 9 2 2 2 4 2 4 4" xfId="49830" xr:uid="{00000000-0005-0000-0000-0000FBAC0000}"/>
    <cellStyle name="Normal 9 2 2 2 4 2 5" xfId="12699" xr:uid="{00000000-0005-0000-0000-0000FCAC0000}"/>
    <cellStyle name="Normal 9 2 2 2 4 2 5 2" xfId="39392" xr:uid="{00000000-0005-0000-0000-0000FDAC0000}"/>
    <cellStyle name="Normal 9 2 2 2 4 2 6" xfId="39383" xr:uid="{00000000-0005-0000-0000-0000FEAC0000}"/>
    <cellStyle name="Normal 9 2 2 2 4 2 7" xfId="45468" xr:uid="{00000000-0005-0000-0000-0000FFAC0000}"/>
    <cellStyle name="Normal 9 2 2 2 4 3" xfId="2870" xr:uid="{00000000-0005-0000-0000-000000AD0000}"/>
    <cellStyle name="Normal 9 2 2 2 4 3 2" xfId="9413" xr:uid="{00000000-0005-0000-0000-000001AD0000}"/>
    <cellStyle name="Normal 9 2 2 2 4 3 2 2" xfId="20332" xr:uid="{00000000-0005-0000-0000-000002AD0000}"/>
    <cellStyle name="Normal 9 2 2 2 4 3 2 2 2" xfId="39395" xr:uid="{00000000-0005-0000-0000-000003AD0000}"/>
    <cellStyle name="Normal 9 2 2 2 4 3 2 3" xfId="39394" xr:uid="{00000000-0005-0000-0000-000004AD0000}"/>
    <cellStyle name="Normal 9 2 2 2 4 3 2 4" xfId="53101" xr:uid="{00000000-0005-0000-0000-000005AD0000}"/>
    <cellStyle name="Normal 9 2 2 2 4 3 3" xfId="13789" xr:uid="{00000000-0005-0000-0000-000006AD0000}"/>
    <cellStyle name="Normal 9 2 2 2 4 3 3 2" xfId="39396" xr:uid="{00000000-0005-0000-0000-000007AD0000}"/>
    <cellStyle name="Normal 9 2 2 2 4 3 4" xfId="39393" xr:uid="{00000000-0005-0000-0000-000008AD0000}"/>
    <cellStyle name="Normal 9 2 2 2 4 3 5" xfId="46558" xr:uid="{00000000-0005-0000-0000-000009AD0000}"/>
    <cellStyle name="Normal 9 2 2 2 4 4" xfId="7232" xr:uid="{00000000-0005-0000-0000-00000AAD0000}"/>
    <cellStyle name="Normal 9 2 2 2 4 4 2" xfId="18151" xr:uid="{00000000-0005-0000-0000-00000BAD0000}"/>
    <cellStyle name="Normal 9 2 2 2 4 4 2 2" xfId="39398" xr:uid="{00000000-0005-0000-0000-00000CAD0000}"/>
    <cellStyle name="Normal 9 2 2 2 4 4 3" xfId="39397" xr:uid="{00000000-0005-0000-0000-00000DAD0000}"/>
    <cellStyle name="Normal 9 2 2 2 4 4 4" xfId="50920" xr:uid="{00000000-0005-0000-0000-00000EAD0000}"/>
    <cellStyle name="Normal 9 2 2 2 4 5" xfId="5051" xr:uid="{00000000-0005-0000-0000-00000FAD0000}"/>
    <cellStyle name="Normal 9 2 2 2 4 5 2" xfId="15970" xr:uid="{00000000-0005-0000-0000-000010AD0000}"/>
    <cellStyle name="Normal 9 2 2 2 4 5 2 2" xfId="39400" xr:uid="{00000000-0005-0000-0000-000011AD0000}"/>
    <cellStyle name="Normal 9 2 2 2 4 5 3" xfId="39399" xr:uid="{00000000-0005-0000-0000-000012AD0000}"/>
    <cellStyle name="Normal 9 2 2 2 4 5 4" xfId="48739" xr:uid="{00000000-0005-0000-0000-000013AD0000}"/>
    <cellStyle name="Normal 9 2 2 2 4 6" xfId="11608" xr:uid="{00000000-0005-0000-0000-000014AD0000}"/>
    <cellStyle name="Normal 9 2 2 2 4 6 2" xfId="39401" xr:uid="{00000000-0005-0000-0000-000015AD0000}"/>
    <cellStyle name="Normal 9 2 2 2 4 7" xfId="39382" xr:uid="{00000000-0005-0000-0000-000016AD0000}"/>
    <cellStyle name="Normal 9 2 2 2 4 8" xfId="44377" xr:uid="{00000000-0005-0000-0000-000017AD0000}"/>
    <cellStyle name="Normal 9 2 2 2 5" xfId="777" xr:uid="{00000000-0005-0000-0000-000018AD0000}"/>
    <cellStyle name="Normal 9 2 2 2 5 2" xfId="1876" xr:uid="{00000000-0005-0000-0000-000019AD0000}"/>
    <cellStyle name="Normal 9 2 2 2 5 2 2" xfId="4059" xr:uid="{00000000-0005-0000-0000-00001AAD0000}"/>
    <cellStyle name="Normal 9 2 2 2 5 2 2 2" xfId="10602" xr:uid="{00000000-0005-0000-0000-00001BAD0000}"/>
    <cellStyle name="Normal 9 2 2 2 5 2 2 2 2" xfId="21521" xr:uid="{00000000-0005-0000-0000-00001CAD0000}"/>
    <cellStyle name="Normal 9 2 2 2 5 2 2 2 2 2" xfId="39406" xr:uid="{00000000-0005-0000-0000-00001DAD0000}"/>
    <cellStyle name="Normal 9 2 2 2 5 2 2 2 3" xfId="39405" xr:uid="{00000000-0005-0000-0000-00001EAD0000}"/>
    <cellStyle name="Normal 9 2 2 2 5 2 2 2 4" xfId="54290" xr:uid="{00000000-0005-0000-0000-00001FAD0000}"/>
    <cellStyle name="Normal 9 2 2 2 5 2 2 3" xfId="14978" xr:uid="{00000000-0005-0000-0000-000020AD0000}"/>
    <cellStyle name="Normal 9 2 2 2 5 2 2 3 2" xfId="39407" xr:uid="{00000000-0005-0000-0000-000021AD0000}"/>
    <cellStyle name="Normal 9 2 2 2 5 2 2 4" xfId="39404" xr:uid="{00000000-0005-0000-0000-000022AD0000}"/>
    <cellStyle name="Normal 9 2 2 2 5 2 2 5" xfId="47747" xr:uid="{00000000-0005-0000-0000-000023AD0000}"/>
    <cellStyle name="Normal 9 2 2 2 5 2 3" xfId="8421" xr:uid="{00000000-0005-0000-0000-000024AD0000}"/>
    <cellStyle name="Normal 9 2 2 2 5 2 3 2" xfId="19340" xr:uid="{00000000-0005-0000-0000-000025AD0000}"/>
    <cellStyle name="Normal 9 2 2 2 5 2 3 2 2" xfId="39409" xr:uid="{00000000-0005-0000-0000-000026AD0000}"/>
    <cellStyle name="Normal 9 2 2 2 5 2 3 3" xfId="39408" xr:uid="{00000000-0005-0000-0000-000027AD0000}"/>
    <cellStyle name="Normal 9 2 2 2 5 2 3 4" xfId="52109" xr:uid="{00000000-0005-0000-0000-000028AD0000}"/>
    <cellStyle name="Normal 9 2 2 2 5 2 4" xfId="6240" xr:uid="{00000000-0005-0000-0000-000029AD0000}"/>
    <cellStyle name="Normal 9 2 2 2 5 2 4 2" xfId="17159" xr:uid="{00000000-0005-0000-0000-00002AAD0000}"/>
    <cellStyle name="Normal 9 2 2 2 5 2 4 2 2" xfId="39411" xr:uid="{00000000-0005-0000-0000-00002BAD0000}"/>
    <cellStyle name="Normal 9 2 2 2 5 2 4 3" xfId="39410" xr:uid="{00000000-0005-0000-0000-00002CAD0000}"/>
    <cellStyle name="Normal 9 2 2 2 5 2 4 4" xfId="49928" xr:uid="{00000000-0005-0000-0000-00002DAD0000}"/>
    <cellStyle name="Normal 9 2 2 2 5 2 5" xfId="12797" xr:uid="{00000000-0005-0000-0000-00002EAD0000}"/>
    <cellStyle name="Normal 9 2 2 2 5 2 5 2" xfId="39412" xr:uid="{00000000-0005-0000-0000-00002FAD0000}"/>
    <cellStyle name="Normal 9 2 2 2 5 2 6" xfId="39403" xr:uid="{00000000-0005-0000-0000-000030AD0000}"/>
    <cellStyle name="Normal 9 2 2 2 5 2 7" xfId="45566" xr:uid="{00000000-0005-0000-0000-000031AD0000}"/>
    <cellStyle name="Normal 9 2 2 2 5 3" xfId="2968" xr:uid="{00000000-0005-0000-0000-000032AD0000}"/>
    <cellStyle name="Normal 9 2 2 2 5 3 2" xfId="9511" xr:uid="{00000000-0005-0000-0000-000033AD0000}"/>
    <cellStyle name="Normal 9 2 2 2 5 3 2 2" xfId="20430" xr:uid="{00000000-0005-0000-0000-000034AD0000}"/>
    <cellStyle name="Normal 9 2 2 2 5 3 2 2 2" xfId="39415" xr:uid="{00000000-0005-0000-0000-000035AD0000}"/>
    <cellStyle name="Normal 9 2 2 2 5 3 2 3" xfId="39414" xr:uid="{00000000-0005-0000-0000-000036AD0000}"/>
    <cellStyle name="Normal 9 2 2 2 5 3 2 4" xfId="53199" xr:uid="{00000000-0005-0000-0000-000037AD0000}"/>
    <cellStyle name="Normal 9 2 2 2 5 3 3" xfId="13887" xr:uid="{00000000-0005-0000-0000-000038AD0000}"/>
    <cellStyle name="Normal 9 2 2 2 5 3 3 2" xfId="39416" xr:uid="{00000000-0005-0000-0000-000039AD0000}"/>
    <cellStyle name="Normal 9 2 2 2 5 3 4" xfId="39413" xr:uid="{00000000-0005-0000-0000-00003AAD0000}"/>
    <cellStyle name="Normal 9 2 2 2 5 3 5" xfId="46656" xr:uid="{00000000-0005-0000-0000-00003BAD0000}"/>
    <cellStyle name="Normal 9 2 2 2 5 4" xfId="7330" xr:uid="{00000000-0005-0000-0000-00003CAD0000}"/>
    <cellStyle name="Normal 9 2 2 2 5 4 2" xfId="18249" xr:uid="{00000000-0005-0000-0000-00003DAD0000}"/>
    <cellStyle name="Normal 9 2 2 2 5 4 2 2" xfId="39418" xr:uid="{00000000-0005-0000-0000-00003EAD0000}"/>
    <cellStyle name="Normal 9 2 2 2 5 4 3" xfId="39417" xr:uid="{00000000-0005-0000-0000-00003FAD0000}"/>
    <cellStyle name="Normal 9 2 2 2 5 4 4" xfId="51018" xr:uid="{00000000-0005-0000-0000-000040AD0000}"/>
    <cellStyle name="Normal 9 2 2 2 5 5" xfId="5149" xr:uid="{00000000-0005-0000-0000-000041AD0000}"/>
    <cellStyle name="Normal 9 2 2 2 5 5 2" xfId="16068" xr:uid="{00000000-0005-0000-0000-000042AD0000}"/>
    <cellStyle name="Normal 9 2 2 2 5 5 2 2" xfId="39420" xr:uid="{00000000-0005-0000-0000-000043AD0000}"/>
    <cellStyle name="Normal 9 2 2 2 5 5 3" xfId="39419" xr:uid="{00000000-0005-0000-0000-000044AD0000}"/>
    <cellStyle name="Normal 9 2 2 2 5 5 4" xfId="48837" xr:uid="{00000000-0005-0000-0000-000045AD0000}"/>
    <cellStyle name="Normal 9 2 2 2 5 6" xfId="11706" xr:uid="{00000000-0005-0000-0000-000046AD0000}"/>
    <cellStyle name="Normal 9 2 2 2 5 6 2" xfId="39421" xr:uid="{00000000-0005-0000-0000-000047AD0000}"/>
    <cellStyle name="Normal 9 2 2 2 5 7" xfId="39402" xr:uid="{00000000-0005-0000-0000-000048AD0000}"/>
    <cellStyle name="Normal 9 2 2 2 5 8" xfId="44475" xr:uid="{00000000-0005-0000-0000-000049AD0000}"/>
    <cellStyle name="Normal 9 2 2 2 6" xfId="875" xr:uid="{00000000-0005-0000-0000-00004AAD0000}"/>
    <cellStyle name="Normal 9 2 2 2 6 2" xfId="1974" xr:uid="{00000000-0005-0000-0000-00004BAD0000}"/>
    <cellStyle name="Normal 9 2 2 2 6 2 2" xfId="4157" xr:uid="{00000000-0005-0000-0000-00004CAD0000}"/>
    <cellStyle name="Normal 9 2 2 2 6 2 2 2" xfId="10700" xr:uid="{00000000-0005-0000-0000-00004DAD0000}"/>
    <cellStyle name="Normal 9 2 2 2 6 2 2 2 2" xfId="21619" xr:uid="{00000000-0005-0000-0000-00004EAD0000}"/>
    <cellStyle name="Normal 9 2 2 2 6 2 2 2 2 2" xfId="39426" xr:uid="{00000000-0005-0000-0000-00004FAD0000}"/>
    <cellStyle name="Normal 9 2 2 2 6 2 2 2 3" xfId="39425" xr:uid="{00000000-0005-0000-0000-000050AD0000}"/>
    <cellStyle name="Normal 9 2 2 2 6 2 2 2 4" xfId="54388" xr:uid="{00000000-0005-0000-0000-000051AD0000}"/>
    <cellStyle name="Normal 9 2 2 2 6 2 2 3" xfId="15076" xr:uid="{00000000-0005-0000-0000-000052AD0000}"/>
    <cellStyle name="Normal 9 2 2 2 6 2 2 3 2" xfId="39427" xr:uid="{00000000-0005-0000-0000-000053AD0000}"/>
    <cellStyle name="Normal 9 2 2 2 6 2 2 4" xfId="39424" xr:uid="{00000000-0005-0000-0000-000054AD0000}"/>
    <cellStyle name="Normal 9 2 2 2 6 2 2 5" xfId="47845" xr:uid="{00000000-0005-0000-0000-000055AD0000}"/>
    <cellStyle name="Normal 9 2 2 2 6 2 3" xfId="8519" xr:uid="{00000000-0005-0000-0000-000056AD0000}"/>
    <cellStyle name="Normal 9 2 2 2 6 2 3 2" xfId="19438" xr:uid="{00000000-0005-0000-0000-000057AD0000}"/>
    <cellStyle name="Normal 9 2 2 2 6 2 3 2 2" xfId="39429" xr:uid="{00000000-0005-0000-0000-000058AD0000}"/>
    <cellStyle name="Normal 9 2 2 2 6 2 3 3" xfId="39428" xr:uid="{00000000-0005-0000-0000-000059AD0000}"/>
    <cellStyle name="Normal 9 2 2 2 6 2 3 4" xfId="52207" xr:uid="{00000000-0005-0000-0000-00005AAD0000}"/>
    <cellStyle name="Normal 9 2 2 2 6 2 4" xfId="6338" xr:uid="{00000000-0005-0000-0000-00005BAD0000}"/>
    <cellStyle name="Normal 9 2 2 2 6 2 4 2" xfId="17257" xr:uid="{00000000-0005-0000-0000-00005CAD0000}"/>
    <cellStyle name="Normal 9 2 2 2 6 2 4 2 2" xfId="39431" xr:uid="{00000000-0005-0000-0000-00005DAD0000}"/>
    <cellStyle name="Normal 9 2 2 2 6 2 4 3" xfId="39430" xr:uid="{00000000-0005-0000-0000-00005EAD0000}"/>
    <cellStyle name="Normal 9 2 2 2 6 2 4 4" xfId="50026" xr:uid="{00000000-0005-0000-0000-00005FAD0000}"/>
    <cellStyle name="Normal 9 2 2 2 6 2 5" xfId="12895" xr:uid="{00000000-0005-0000-0000-000060AD0000}"/>
    <cellStyle name="Normal 9 2 2 2 6 2 5 2" xfId="39432" xr:uid="{00000000-0005-0000-0000-000061AD0000}"/>
    <cellStyle name="Normal 9 2 2 2 6 2 6" xfId="39423" xr:uid="{00000000-0005-0000-0000-000062AD0000}"/>
    <cellStyle name="Normal 9 2 2 2 6 2 7" xfId="45664" xr:uid="{00000000-0005-0000-0000-000063AD0000}"/>
    <cellStyle name="Normal 9 2 2 2 6 3" xfId="3066" xr:uid="{00000000-0005-0000-0000-000064AD0000}"/>
    <cellStyle name="Normal 9 2 2 2 6 3 2" xfId="9609" xr:uid="{00000000-0005-0000-0000-000065AD0000}"/>
    <cellStyle name="Normal 9 2 2 2 6 3 2 2" xfId="20528" xr:uid="{00000000-0005-0000-0000-000066AD0000}"/>
    <cellStyle name="Normal 9 2 2 2 6 3 2 2 2" xfId="39435" xr:uid="{00000000-0005-0000-0000-000067AD0000}"/>
    <cellStyle name="Normal 9 2 2 2 6 3 2 3" xfId="39434" xr:uid="{00000000-0005-0000-0000-000068AD0000}"/>
    <cellStyle name="Normal 9 2 2 2 6 3 2 4" xfId="53297" xr:uid="{00000000-0005-0000-0000-000069AD0000}"/>
    <cellStyle name="Normal 9 2 2 2 6 3 3" xfId="13985" xr:uid="{00000000-0005-0000-0000-00006AAD0000}"/>
    <cellStyle name="Normal 9 2 2 2 6 3 3 2" xfId="39436" xr:uid="{00000000-0005-0000-0000-00006BAD0000}"/>
    <cellStyle name="Normal 9 2 2 2 6 3 4" xfId="39433" xr:uid="{00000000-0005-0000-0000-00006CAD0000}"/>
    <cellStyle name="Normal 9 2 2 2 6 3 5" xfId="46754" xr:uid="{00000000-0005-0000-0000-00006DAD0000}"/>
    <cellStyle name="Normal 9 2 2 2 6 4" xfId="7428" xr:uid="{00000000-0005-0000-0000-00006EAD0000}"/>
    <cellStyle name="Normal 9 2 2 2 6 4 2" xfId="18347" xr:uid="{00000000-0005-0000-0000-00006FAD0000}"/>
    <cellStyle name="Normal 9 2 2 2 6 4 2 2" xfId="39438" xr:uid="{00000000-0005-0000-0000-000070AD0000}"/>
    <cellStyle name="Normal 9 2 2 2 6 4 3" xfId="39437" xr:uid="{00000000-0005-0000-0000-000071AD0000}"/>
    <cellStyle name="Normal 9 2 2 2 6 4 4" xfId="51116" xr:uid="{00000000-0005-0000-0000-000072AD0000}"/>
    <cellStyle name="Normal 9 2 2 2 6 5" xfId="5247" xr:uid="{00000000-0005-0000-0000-000073AD0000}"/>
    <cellStyle name="Normal 9 2 2 2 6 5 2" xfId="16166" xr:uid="{00000000-0005-0000-0000-000074AD0000}"/>
    <cellStyle name="Normal 9 2 2 2 6 5 2 2" xfId="39440" xr:uid="{00000000-0005-0000-0000-000075AD0000}"/>
    <cellStyle name="Normal 9 2 2 2 6 5 3" xfId="39439" xr:uid="{00000000-0005-0000-0000-000076AD0000}"/>
    <cellStyle name="Normal 9 2 2 2 6 5 4" xfId="48935" xr:uid="{00000000-0005-0000-0000-000077AD0000}"/>
    <cellStyle name="Normal 9 2 2 2 6 6" xfId="11804" xr:uid="{00000000-0005-0000-0000-000078AD0000}"/>
    <cellStyle name="Normal 9 2 2 2 6 6 2" xfId="39441" xr:uid="{00000000-0005-0000-0000-000079AD0000}"/>
    <cellStyle name="Normal 9 2 2 2 6 7" xfId="39422" xr:uid="{00000000-0005-0000-0000-00007AAD0000}"/>
    <cellStyle name="Normal 9 2 2 2 6 8" xfId="44573" xr:uid="{00000000-0005-0000-0000-00007BAD0000}"/>
    <cellStyle name="Normal 9 2 2 2 7" xfId="987" xr:uid="{00000000-0005-0000-0000-00007CAD0000}"/>
    <cellStyle name="Normal 9 2 2 2 7 2" xfId="2085" xr:uid="{00000000-0005-0000-0000-00007DAD0000}"/>
    <cellStyle name="Normal 9 2 2 2 7 2 2" xfId="4268" xr:uid="{00000000-0005-0000-0000-00007EAD0000}"/>
    <cellStyle name="Normal 9 2 2 2 7 2 2 2" xfId="10811" xr:uid="{00000000-0005-0000-0000-00007FAD0000}"/>
    <cellStyle name="Normal 9 2 2 2 7 2 2 2 2" xfId="21730" xr:uid="{00000000-0005-0000-0000-000080AD0000}"/>
    <cellStyle name="Normal 9 2 2 2 7 2 2 2 2 2" xfId="39446" xr:uid="{00000000-0005-0000-0000-000081AD0000}"/>
    <cellStyle name="Normal 9 2 2 2 7 2 2 2 3" xfId="39445" xr:uid="{00000000-0005-0000-0000-000082AD0000}"/>
    <cellStyle name="Normal 9 2 2 2 7 2 2 2 4" xfId="54499" xr:uid="{00000000-0005-0000-0000-000083AD0000}"/>
    <cellStyle name="Normal 9 2 2 2 7 2 2 3" xfId="15187" xr:uid="{00000000-0005-0000-0000-000084AD0000}"/>
    <cellStyle name="Normal 9 2 2 2 7 2 2 3 2" xfId="39447" xr:uid="{00000000-0005-0000-0000-000085AD0000}"/>
    <cellStyle name="Normal 9 2 2 2 7 2 2 4" xfId="39444" xr:uid="{00000000-0005-0000-0000-000086AD0000}"/>
    <cellStyle name="Normal 9 2 2 2 7 2 2 5" xfId="47956" xr:uid="{00000000-0005-0000-0000-000087AD0000}"/>
    <cellStyle name="Normal 9 2 2 2 7 2 3" xfId="8630" xr:uid="{00000000-0005-0000-0000-000088AD0000}"/>
    <cellStyle name="Normal 9 2 2 2 7 2 3 2" xfId="19549" xr:uid="{00000000-0005-0000-0000-000089AD0000}"/>
    <cellStyle name="Normal 9 2 2 2 7 2 3 2 2" xfId="39449" xr:uid="{00000000-0005-0000-0000-00008AAD0000}"/>
    <cellStyle name="Normal 9 2 2 2 7 2 3 3" xfId="39448" xr:uid="{00000000-0005-0000-0000-00008BAD0000}"/>
    <cellStyle name="Normal 9 2 2 2 7 2 3 4" xfId="52318" xr:uid="{00000000-0005-0000-0000-00008CAD0000}"/>
    <cellStyle name="Normal 9 2 2 2 7 2 4" xfId="6449" xr:uid="{00000000-0005-0000-0000-00008DAD0000}"/>
    <cellStyle name="Normal 9 2 2 2 7 2 4 2" xfId="17368" xr:uid="{00000000-0005-0000-0000-00008EAD0000}"/>
    <cellStyle name="Normal 9 2 2 2 7 2 4 2 2" xfId="39451" xr:uid="{00000000-0005-0000-0000-00008FAD0000}"/>
    <cellStyle name="Normal 9 2 2 2 7 2 4 3" xfId="39450" xr:uid="{00000000-0005-0000-0000-000090AD0000}"/>
    <cellStyle name="Normal 9 2 2 2 7 2 4 4" xfId="50137" xr:uid="{00000000-0005-0000-0000-000091AD0000}"/>
    <cellStyle name="Normal 9 2 2 2 7 2 5" xfId="13006" xr:uid="{00000000-0005-0000-0000-000092AD0000}"/>
    <cellStyle name="Normal 9 2 2 2 7 2 5 2" xfId="39452" xr:uid="{00000000-0005-0000-0000-000093AD0000}"/>
    <cellStyle name="Normal 9 2 2 2 7 2 6" xfId="39443" xr:uid="{00000000-0005-0000-0000-000094AD0000}"/>
    <cellStyle name="Normal 9 2 2 2 7 2 7" xfId="45775" xr:uid="{00000000-0005-0000-0000-000095AD0000}"/>
    <cellStyle name="Normal 9 2 2 2 7 3" xfId="3177" xr:uid="{00000000-0005-0000-0000-000096AD0000}"/>
    <cellStyle name="Normal 9 2 2 2 7 3 2" xfId="9720" xr:uid="{00000000-0005-0000-0000-000097AD0000}"/>
    <cellStyle name="Normal 9 2 2 2 7 3 2 2" xfId="20639" xr:uid="{00000000-0005-0000-0000-000098AD0000}"/>
    <cellStyle name="Normal 9 2 2 2 7 3 2 2 2" xfId="39455" xr:uid="{00000000-0005-0000-0000-000099AD0000}"/>
    <cellStyle name="Normal 9 2 2 2 7 3 2 3" xfId="39454" xr:uid="{00000000-0005-0000-0000-00009AAD0000}"/>
    <cellStyle name="Normal 9 2 2 2 7 3 2 4" xfId="53408" xr:uid="{00000000-0005-0000-0000-00009BAD0000}"/>
    <cellStyle name="Normal 9 2 2 2 7 3 3" xfId="14096" xr:uid="{00000000-0005-0000-0000-00009CAD0000}"/>
    <cellStyle name="Normal 9 2 2 2 7 3 3 2" xfId="39456" xr:uid="{00000000-0005-0000-0000-00009DAD0000}"/>
    <cellStyle name="Normal 9 2 2 2 7 3 4" xfId="39453" xr:uid="{00000000-0005-0000-0000-00009EAD0000}"/>
    <cellStyle name="Normal 9 2 2 2 7 3 5" xfId="46865" xr:uid="{00000000-0005-0000-0000-00009FAD0000}"/>
    <cellStyle name="Normal 9 2 2 2 7 4" xfId="7539" xr:uid="{00000000-0005-0000-0000-0000A0AD0000}"/>
    <cellStyle name="Normal 9 2 2 2 7 4 2" xfId="18458" xr:uid="{00000000-0005-0000-0000-0000A1AD0000}"/>
    <cellStyle name="Normal 9 2 2 2 7 4 2 2" xfId="39458" xr:uid="{00000000-0005-0000-0000-0000A2AD0000}"/>
    <cellStyle name="Normal 9 2 2 2 7 4 3" xfId="39457" xr:uid="{00000000-0005-0000-0000-0000A3AD0000}"/>
    <cellStyle name="Normal 9 2 2 2 7 4 4" xfId="51227" xr:uid="{00000000-0005-0000-0000-0000A4AD0000}"/>
    <cellStyle name="Normal 9 2 2 2 7 5" xfId="5358" xr:uid="{00000000-0005-0000-0000-0000A5AD0000}"/>
    <cellStyle name="Normal 9 2 2 2 7 5 2" xfId="16277" xr:uid="{00000000-0005-0000-0000-0000A6AD0000}"/>
    <cellStyle name="Normal 9 2 2 2 7 5 2 2" xfId="39460" xr:uid="{00000000-0005-0000-0000-0000A7AD0000}"/>
    <cellStyle name="Normal 9 2 2 2 7 5 3" xfId="39459" xr:uid="{00000000-0005-0000-0000-0000A8AD0000}"/>
    <cellStyle name="Normal 9 2 2 2 7 5 4" xfId="49046" xr:uid="{00000000-0005-0000-0000-0000A9AD0000}"/>
    <cellStyle name="Normal 9 2 2 2 7 6" xfId="11915" xr:uid="{00000000-0005-0000-0000-0000AAAD0000}"/>
    <cellStyle name="Normal 9 2 2 2 7 6 2" xfId="39461" xr:uid="{00000000-0005-0000-0000-0000ABAD0000}"/>
    <cellStyle name="Normal 9 2 2 2 7 7" xfId="39442" xr:uid="{00000000-0005-0000-0000-0000ACAD0000}"/>
    <cellStyle name="Normal 9 2 2 2 7 8" xfId="44684" xr:uid="{00000000-0005-0000-0000-0000ADAD0000}"/>
    <cellStyle name="Normal 9 2 2 2 8" xfId="1073" xr:uid="{00000000-0005-0000-0000-0000AEAD0000}"/>
    <cellStyle name="Normal 9 2 2 2 8 2" xfId="2171" xr:uid="{00000000-0005-0000-0000-0000AFAD0000}"/>
    <cellStyle name="Normal 9 2 2 2 8 2 2" xfId="4354" xr:uid="{00000000-0005-0000-0000-0000B0AD0000}"/>
    <cellStyle name="Normal 9 2 2 2 8 2 2 2" xfId="10897" xr:uid="{00000000-0005-0000-0000-0000B1AD0000}"/>
    <cellStyle name="Normal 9 2 2 2 8 2 2 2 2" xfId="21816" xr:uid="{00000000-0005-0000-0000-0000B2AD0000}"/>
    <cellStyle name="Normal 9 2 2 2 8 2 2 2 2 2" xfId="39466" xr:uid="{00000000-0005-0000-0000-0000B3AD0000}"/>
    <cellStyle name="Normal 9 2 2 2 8 2 2 2 3" xfId="39465" xr:uid="{00000000-0005-0000-0000-0000B4AD0000}"/>
    <cellStyle name="Normal 9 2 2 2 8 2 2 2 4" xfId="54585" xr:uid="{00000000-0005-0000-0000-0000B5AD0000}"/>
    <cellStyle name="Normal 9 2 2 2 8 2 2 3" xfId="15273" xr:uid="{00000000-0005-0000-0000-0000B6AD0000}"/>
    <cellStyle name="Normal 9 2 2 2 8 2 2 3 2" xfId="39467" xr:uid="{00000000-0005-0000-0000-0000B7AD0000}"/>
    <cellStyle name="Normal 9 2 2 2 8 2 2 4" xfId="39464" xr:uid="{00000000-0005-0000-0000-0000B8AD0000}"/>
    <cellStyle name="Normal 9 2 2 2 8 2 2 5" xfId="48042" xr:uid="{00000000-0005-0000-0000-0000B9AD0000}"/>
    <cellStyle name="Normal 9 2 2 2 8 2 3" xfId="8716" xr:uid="{00000000-0005-0000-0000-0000BAAD0000}"/>
    <cellStyle name="Normal 9 2 2 2 8 2 3 2" xfId="19635" xr:uid="{00000000-0005-0000-0000-0000BBAD0000}"/>
    <cellStyle name="Normal 9 2 2 2 8 2 3 2 2" xfId="39469" xr:uid="{00000000-0005-0000-0000-0000BCAD0000}"/>
    <cellStyle name="Normal 9 2 2 2 8 2 3 3" xfId="39468" xr:uid="{00000000-0005-0000-0000-0000BDAD0000}"/>
    <cellStyle name="Normal 9 2 2 2 8 2 3 4" xfId="52404" xr:uid="{00000000-0005-0000-0000-0000BEAD0000}"/>
    <cellStyle name="Normal 9 2 2 2 8 2 4" xfId="6535" xr:uid="{00000000-0005-0000-0000-0000BFAD0000}"/>
    <cellStyle name="Normal 9 2 2 2 8 2 4 2" xfId="17454" xr:uid="{00000000-0005-0000-0000-0000C0AD0000}"/>
    <cellStyle name="Normal 9 2 2 2 8 2 4 2 2" xfId="39471" xr:uid="{00000000-0005-0000-0000-0000C1AD0000}"/>
    <cellStyle name="Normal 9 2 2 2 8 2 4 3" xfId="39470" xr:uid="{00000000-0005-0000-0000-0000C2AD0000}"/>
    <cellStyle name="Normal 9 2 2 2 8 2 4 4" xfId="50223" xr:uid="{00000000-0005-0000-0000-0000C3AD0000}"/>
    <cellStyle name="Normal 9 2 2 2 8 2 5" xfId="13092" xr:uid="{00000000-0005-0000-0000-0000C4AD0000}"/>
    <cellStyle name="Normal 9 2 2 2 8 2 5 2" xfId="39472" xr:uid="{00000000-0005-0000-0000-0000C5AD0000}"/>
    <cellStyle name="Normal 9 2 2 2 8 2 6" xfId="39463" xr:uid="{00000000-0005-0000-0000-0000C6AD0000}"/>
    <cellStyle name="Normal 9 2 2 2 8 2 7" xfId="45861" xr:uid="{00000000-0005-0000-0000-0000C7AD0000}"/>
    <cellStyle name="Normal 9 2 2 2 8 3" xfId="3263" xr:uid="{00000000-0005-0000-0000-0000C8AD0000}"/>
    <cellStyle name="Normal 9 2 2 2 8 3 2" xfId="9806" xr:uid="{00000000-0005-0000-0000-0000C9AD0000}"/>
    <cellStyle name="Normal 9 2 2 2 8 3 2 2" xfId="20725" xr:uid="{00000000-0005-0000-0000-0000CAAD0000}"/>
    <cellStyle name="Normal 9 2 2 2 8 3 2 2 2" xfId="39475" xr:uid="{00000000-0005-0000-0000-0000CBAD0000}"/>
    <cellStyle name="Normal 9 2 2 2 8 3 2 3" xfId="39474" xr:uid="{00000000-0005-0000-0000-0000CCAD0000}"/>
    <cellStyle name="Normal 9 2 2 2 8 3 2 4" xfId="53494" xr:uid="{00000000-0005-0000-0000-0000CDAD0000}"/>
    <cellStyle name="Normal 9 2 2 2 8 3 3" xfId="14182" xr:uid="{00000000-0005-0000-0000-0000CEAD0000}"/>
    <cellStyle name="Normal 9 2 2 2 8 3 3 2" xfId="39476" xr:uid="{00000000-0005-0000-0000-0000CFAD0000}"/>
    <cellStyle name="Normal 9 2 2 2 8 3 4" xfId="39473" xr:uid="{00000000-0005-0000-0000-0000D0AD0000}"/>
    <cellStyle name="Normal 9 2 2 2 8 3 5" xfId="46951" xr:uid="{00000000-0005-0000-0000-0000D1AD0000}"/>
    <cellStyle name="Normal 9 2 2 2 8 4" xfId="7625" xr:uid="{00000000-0005-0000-0000-0000D2AD0000}"/>
    <cellStyle name="Normal 9 2 2 2 8 4 2" xfId="18544" xr:uid="{00000000-0005-0000-0000-0000D3AD0000}"/>
    <cellStyle name="Normal 9 2 2 2 8 4 2 2" xfId="39478" xr:uid="{00000000-0005-0000-0000-0000D4AD0000}"/>
    <cellStyle name="Normal 9 2 2 2 8 4 3" xfId="39477" xr:uid="{00000000-0005-0000-0000-0000D5AD0000}"/>
    <cellStyle name="Normal 9 2 2 2 8 4 4" xfId="51313" xr:uid="{00000000-0005-0000-0000-0000D6AD0000}"/>
    <cellStyle name="Normal 9 2 2 2 8 5" xfId="5444" xr:uid="{00000000-0005-0000-0000-0000D7AD0000}"/>
    <cellStyle name="Normal 9 2 2 2 8 5 2" xfId="16363" xr:uid="{00000000-0005-0000-0000-0000D8AD0000}"/>
    <cellStyle name="Normal 9 2 2 2 8 5 2 2" xfId="39480" xr:uid="{00000000-0005-0000-0000-0000D9AD0000}"/>
    <cellStyle name="Normal 9 2 2 2 8 5 3" xfId="39479" xr:uid="{00000000-0005-0000-0000-0000DAAD0000}"/>
    <cellStyle name="Normal 9 2 2 2 8 5 4" xfId="49132" xr:uid="{00000000-0005-0000-0000-0000DBAD0000}"/>
    <cellStyle name="Normal 9 2 2 2 8 6" xfId="12001" xr:uid="{00000000-0005-0000-0000-0000DCAD0000}"/>
    <cellStyle name="Normal 9 2 2 2 8 6 2" xfId="39481" xr:uid="{00000000-0005-0000-0000-0000DDAD0000}"/>
    <cellStyle name="Normal 9 2 2 2 8 7" xfId="39462" xr:uid="{00000000-0005-0000-0000-0000DEAD0000}"/>
    <cellStyle name="Normal 9 2 2 2 8 8" xfId="44770" xr:uid="{00000000-0005-0000-0000-0000DFAD0000}"/>
    <cellStyle name="Normal 9 2 2 2 9" xfId="1171" xr:uid="{00000000-0005-0000-0000-0000E0AD0000}"/>
    <cellStyle name="Normal 9 2 2 2 9 2" xfId="2269" xr:uid="{00000000-0005-0000-0000-0000E1AD0000}"/>
    <cellStyle name="Normal 9 2 2 2 9 2 2" xfId="4452" xr:uid="{00000000-0005-0000-0000-0000E2AD0000}"/>
    <cellStyle name="Normal 9 2 2 2 9 2 2 2" xfId="10995" xr:uid="{00000000-0005-0000-0000-0000E3AD0000}"/>
    <cellStyle name="Normal 9 2 2 2 9 2 2 2 2" xfId="21914" xr:uid="{00000000-0005-0000-0000-0000E4AD0000}"/>
    <cellStyle name="Normal 9 2 2 2 9 2 2 2 2 2" xfId="39486" xr:uid="{00000000-0005-0000-0000-0000E5AD0000}"/>
    <cellStyle name="Normal 9 2 2 2 9 2 2 2 3" xfId="39485" xr:uid="{00000000-0005-0000-0000-0000E6AD0000}"/>
    <cellStyle name="Normal 9 2 2 2 9 2 2 2 4" xfId="54683" xr:uid="{00000000-0005-0000-0000-0000E7AD0000}"/>
    <cellStyle name="Normal 9 2 2 2 9 2 2 3" xfId="15371" xr:uid="{00000000-0005-0000-0000-0000E8AD0000}"/>
    <cellStyle name="Normal 9 2 2 2 9 2 2 3 2" xfId="39487" xr:uid="{00000000-0005-0000-0000-0000E9AD0000}"/>
    <cellStyle name="Normal 9 2 2 2 9 2 2 4" xfId="39484" xr:uid="{00000000-0005-0000-0000-0000EAAD0000}"/>
    <cellStyle name="Normal 9 2 2 2 9 2 2 5" xfId="48140" xr:uid="{00000000-0005-0000-0000-0000EBAD0000}"/>
    <cellStyle name="Normal 9 2 2 2 9 2 3" xfId="8814" xr:uid="{00000000-0005-0000-0000-0000ECAD0000}"/>
    <cellStyle name="Normal 9 2 2 2 9 2 3 2" xfId="19733" xr:uid="{00000000-0005-0000-0000-0000EDAD0000}"/>
    <cellStyle name="Normal 9 2 2 2 9 2 3 2 2" xfId="39489" xr:uid="{00000000-0005-0000-0000-0000EEAD0000}"/>
    <cellStyle name="Normal 9 2 2 2 9 2 3 3" xfId="39488" xr:uid="{00000000-0005-0000-0000-0000EFAD0000}"/>
    <cellStyle name="Normal 9 2 2 2 9 2 3 4" xfId="52502" xr:uid="{00000000-0005-0000-0000-0000F0AD0000}"/>
    <cellStyle name="Normal 9 2 2 2 9 2 4" xfId="6633" xr:uid="{00000000-0005-0000-0000-0000F1AD0000}"/>
    <cellStyle name="Normal 9 2 2 2 9 2 4 2" xfId="17552" xr:uid="{00000000-0005-0000-0000-0000F2AD0000}"/>
    <cellStyle name="Normal 9 2 2 2 9 2 4 2 2" xfId="39491" xr:uid="{00000000-0005-0000-0000-0000F3AD0000}"/>
    <cellStyle name="Normal 9 2 2 2 9 2 4 3" xfId="39490" xr:uid="{00000000-0005-0000-0000-0000F4AD0000}"/>
    <cellStyle name="Normal 9 2 2 2 9 2 4 4" xfId="50321" xr:uid="{00000000-0005-0000-0000-0000F5AD0000}"/>
    <cellStyle name="Normal 9 2 2 2 9 2 5" xfId="13190" xr:uid="{00000000-0005-0000-0000-0000F6AD0000}"/>
    <cellStyle name="Normal 9 2 2 2 9 2 5 2" xfId="39492" xr:uid="{00000000-0005-0000-0000-0000F7AD0000}"/>
    <cellStyle name="Normal 9 2 2 2 9 2 6" xfId="39483" xr:uid="{00000000-0005-0000-0000-0000F8AD0000}"/>
    <cellStyle name="Normal 9 2 2 2 9 2 7" xfId="45959" xr:uid="{00000000-0005-0000-0000-0000F9AD0000}"/>
    <cellStyle name="Normal 9 2 2 2 9 3" xfId="3361" xr:uid="{00000000-0005-0000-0000-0000FAAD0000}"/>
    <cellStyle name="Normal 9 2 2 2 9 3 2" xfId="9904" xr:uid="{00000000-0005-0000-0000-0000FBAD0000}"/>
    <cellStyle name="Normal 9 2 2 2 9 3 2 2" xfId="20823" xr:uid="{00000000-0005-0000-0000-0000FCAD0000}"/>
    <cellStyle name="Normal 9 2 2 2 9 3 2 2 2" xfId="39495" xr:uid="{00000000-0005-0000-0000-0000FDAD0000}"/>
    <cellStyle name="Normal 9 2 2 2 9 3 2 3" xfId="39494" xr:uid="{00000000-0005-0000-0000-0000FEAD0000}"/>
    <cellStyle name="Normal 9 2 2 2 9 3 2 4" xfId="53592" xr:uid="{00000000-0005-0000-0000-0000FFAD0000}"/>
    <cellStyle name="Normal 9 2 2 2 9 3 3" xfId="14280" xr:uid="{00000000-0005-0000-0000-000000AE0000}"/>
    <cellStyle name="Normal 9 2 2 2 9 3 3 2" xfId="39496" xr:uid="{00000000-0005-0000-0000-000001AE0000}"/>
    <cellStyle name="Normal 9 2 2 2 9 3 4" xfId="39493" xr:uid="{00000000-0005-0000-0000-000002AE0000}"/>
    <cellStyle name="Normal 9 2 2 2 9 3 5" xfId="47049" xr:uid="{00000000-0005-0000-0000-000003AE0000}"/>
    <cellStyle name="Normal 9 2 2 2 9 4" xfId="7723" xr:uid="{00000000-0005-0000-0000-000004AE0000}"/>
    <cellStyle name="Normal 9 2 2 2 9 4 2" xfId="18642" xr:uid="{00000000-0005-0000-0000-000005AE0000}"/>
    <cellStyle name="Normal 9 2 2 2 9 4 2 2" xfId="39498" xr:uid="{00000000-0005-0000-0000-000006AE0000}"/>
    <cellStyle name="Normal 9 2 2 2 9 4 3" xfId="39497" xr:uid="{00000000-0005-0000-0000-000007AE0000}"/>
    <cellStyle name="Normal 9 2 2 2 9 4 4" xfId="51411" xr:uid="{00000000-0005-0000-0000-000008AE0000}"/>
    <cellStyle name="Normal 9 2 2 2 9 5" xfId="5542" xr:uid="{00000000-0005-0000-0000-000009AE0000}"/>
    <cellStyle name="Normal 9 2 2 2 9 5 2" xfId="16461" xr:uid="{00000000-0005-0000-0000-00000AAE0000}"/>
    <cellStyle name="Normal 9 2 2 2 9 5 2 2" xfId="39500" xr:uid="{00000000-0005-0000-0000-00000BAE0000}"/>
    <cellStyle name="Normal 9 2 2 2 9 5 3" xfId="39499" xr:uid="{00000000-0005-0000-0000-00000CAE0000}"/>
    <cellStyle name="Normal 9 2 2 2 9 5 4" xfId="49230" xr:uid="{00000000-0005-0000-0000-00000DAE0000}"/>
    <cellStyle name="Normal 9 2 2 2 9 6" xfId="12099" xr:uid="{00000000-0005-0000-0000-00000EAE0000}"/>
    <cellStyle name="Normal 9 2 2 2 9 6 2" xfId="39501" xr:uid="{00000000-0005-0000-0000-00000FAE0000}"/>
    <cellStyle name="Normal 9 2 2 2 9 7" xfId="39482" xr:uid="{00000000-0005-0000-0000-000010AE0000}"/>
    <cellStyle name="Normal 9 2 2 2 9 8" xfId="44868" xr:uid="{00000000-0005-0000-0000-000011AE0000}"/>
    <cellStyle name="Normal 9 2 2 3" xfId="290" xr:uid="{00000000-0005-0000-0000-000012AE0000}"/>
    <cellStyle name="Normal 9 2 2 3 2" xfId="556" xr:uid="{00000000-0005-0000-0000-000013AE0000}"/>
    <cellStyle name="Normal 9 2 2 3 2 2" xfId="1655" xr:uid="{00000000-0005-0000-0000-000014AE0000}"/>
    <cellStyle name="Normal 9 2 2 3 2 2 2" xfId="3838" xr:uid="{00000000-0005-0000-0000-000015AE0000}"/>
    <cellStyle name="Normal 9 2 2 3 2 2 2 2" xfId="10381" xr:uid="{00000000-0005-0000-0000-000016AE0000}"/>
    <cellStyle name="Normal 9 2 2 3 2 2 2 2 2" xfId="21300" xr:uid="{00000000-0005-0000-0000-000017AE0000}"/>
    <cellStyle name="Normal 9 2 2 3 2 2 2 2 2 2" xfId="39507" xr:uid="{00000000-0005-0000-0000-000018AE0000}"/>
    <cellStyle name="Normal 9 2 2 3 2 2 2 2 3" xfId="39506" xr:uid="{00000000-0005-0000-0000-000019AE0000}"/>
    <cellStyle name="Normal 9 2 2 3 2 2 2 2 4" xfId="54069" xr:uid="{00000000-0005-0000-0000-00001AAE0000}"/>
    <cellStyle name="Normal 9 2 2 3 2 2 2 3" xfId="14757" xr:uid="{00000000-0005-0000-0000-00001BAE0000}"/>
    <cellStyle name="Normal 9 2 2 3 2 2 2 3 2" xfId="39508" xr:uid="{00000000-0005-0000-0000-00001CAE0000}"/>
    <cellStyle name="Normal 9 2 2 3 2 2 2 4" xfId="39505" xr:uid="{00000000-0005-0000-0000-00001DAE0000}"/>
    <cellStyle name="Normal 9 2 2 3 2 2 2 5" xfId="47526" xr:uid="{00000000-0005-0000-0000-00001EAE0000}"/>
    <cellStyle name="Normal 9 2 2 3 2 2 3" xfId="8200" xr:uid="{00000000-0005-0000-0000-00001FAE0000}"/>
    <cellStyle name="Normal 9 2 2 3 2 2 3 2" xfId="19119" xr:uid="{00000000-0005-0000-0000-000020AE0000}"/>
    <cellStyle name="Normal 9 2 2 3 2 2 3 2 2" xfId="39510" xr:uid="{00000000-0005-0000-0000-000021AE0000}"/>
    <cellStyle name="Normal 9 2 2 3 2 2 3 3" xfId="39509" xr:uid="{00000000-0005-0000-0000-000022AE0000}"/>
    <cellStyle name="Normal 9 2 2 3 2 2 3 4" xfId="51888" xr:uid="{00000000-0005-0000-0000-000023AE0000}"/>
    <cellStyle name="Normal 9 2 2 3 2 2 4" xfId="6019" xr:uid="{00000000-0005-0000-0000-000024AE0000}"/>
    <cellStyle name="Normal 9 2 2 3 2 2 4 2" xfId="16938" xr:uid="{00000000-0005-0000-0000-000025AE0000}"/>
    <cellStyle name="Normal 9 2 2 3 2 2 4 2 2" xfId="39512" xr:uid="{00000000-0005-0000-0000-000026AE0000}"/>
    <cellStyle name="Normal 9 2 2 3 2 2 4 3" xfId="39511" xr:uid="{00000000-0005-0000-0000-000027AE0000}"/>
    <cellStyle name="Normal 9 2 2 3 2 2 4 4" xfId="49707" xr:uid="{00000000-0005-0000-0000-000028AE0000}"/>
    <cellStyle name="Normal 9 2 2 3 2 2 5" xfId="12576" xr:uid="{00000000-0005-0000-0000-000029AE0000}"/>
    <cellStyle name="Normal 9 2 2 3 2 2 5 2" xfId="39513" xr:uid="{00000000-0005-0000-0000-00002AAE0000}"/>
    <cellStyle name="Normal 9 2 2 3 2 2 6" xfId="39504" xr:uid="{00000000-0005-0000-0000-00002BAE0000}"/>
    <cellStyle name="Normal 9 2 2 3 2 2 7" xfId="45345" xr:uid="{00000000-0005-0000-0000-00002CAE0000}"/>
    <cellStyle name="Normal 9 2 2 3 2 3" xfId="2747" xr:uid="{00000000-0005-0000-0000-00002DAE0000}"/>
    <cellStyle name="Normal 9 2 2 3 2 3 2" xfId="9290" xr:uid="{00000000-0005-0000-0000-00002EAE0000}"/>
    <cellStyle name="Normal 9 2 2 3 2 3 2 2" xfId="20209" xr:uid="{00000000-0005-0000-0000-00002FAE0000}"/>
    <cellStyle name="Normal 9 2 2 3 2 3 2 2 2" xfId="39516" xr:uid="{00000000-0005-0000-0000-000030AE0000}"/>
    <cellStyle name="Normal 9 2 2 3 2 3 2 3" xfId="39515" xr:uid="{00000000-0005-0000-0000-000031AE0000}"/>
    <cellStyle name="Normal 9 2 2 3 2 3 2 4" xfId="52978" xr:uid="{00000000-0005-0000-0000-000032AE0000}"/>
    <cellStyle name="Normal 9 2 2 3 2 3 3" xfId="13666" xr:uid="{00000000-0005-0000-0000-000033AE0000}"/>
    <cellStyle name="Normal 9 2 2 3 2 3 3 2" xfId="39517" xr:uid="{00000000-0005-0000-0000-000034AE0000}"/>
    <cellStyle name="Normal 9 2 2 3 2 3 4" xfId="39514" xr:uid="{00000000-0005-0000-0000-000035AE0000}"/>
    <cellStyle name="Normal 9 2 2 3 2 3 5" xfId="46435" xr:uid="{00000000-0005-0000-0000-000036AE0000}"/>
    <cellStyle name="Normal 9 2 2 3 2 4" xfId="7109" xr:uid="{00000000-0005-0000-0000-000037AE0000}"/>
    <cellStyle name="Normal 9 2 2 3 2 4 2" xfId="18028" xr:uid="{00000000-0005-0000-0000-000038AE0000}"/>
    <cellStyle name="Normal 9 2 2 3 2 4 2 2" xfId="39519" xr:uid="{00000000-0005-0000-0000-000039AE0000}"/>
    <cellStyle name="Normal 9 2 2 3 2 4 3" xfId="39518" xr:uid="{00000000-0005-0000-0000-00003AAE0000}"/>
    <cellStyle name="Normal 9 2 2 3 2 4 4" xfId="50797" xr:uid="{00000000-0005-0000-0000-00003BAE0000}"/>
    <cellStyle name="Normal 9 2 2 3 2 5" xfId="4928" xr:uid="{00000000-0005-0000-0000-00003CAE0000}"/>
    <cellStyle name="Normal 9 2 2 3 2 5 2" xfId="15847" xr:uid="{00000000-0005-0000-0000-00003DAE0000}"/>
    <cellStyle name="Normal 9 2 2 3 2 5 2 2" xfId="39521" xr:uid="{00000000-0005-0000-0000-00003EAE0000}"/>
    <cellStyle name="Normal 9 2 2 3 2 5 3" xfId="39520" xr:uid="{00000000-0005-0000-0000-00003FAE0000}"/>
    <cellStyle name="Normal 9 2 2 3 2 5 4" xfId="48616" xr:uid="{00000000-0005-0000-0000-000040AE0000}"/>
    <cellStyle name="Normal 9 2 2 3 2 6" xfId="11485" xr:uid="{00000000-0005-0000-0000-000041AE0000}"/>
    <cellStyle name="Normal 9 2 2 3 2 6 2" xfId="39522" xr:uid="{00000000-0005-0000-0000-000042AE0000}"/>
    <cellStyle name="Normal 9 2 2 3 2 7" xfId="39503" xr:uid="{00000000-0005-0000-0000-000043AE0000}"/>
    <cellStyle name="Normal 9 2 2 3 2 8" xfId="44254" xr:uid="{00000000-0005-0000-0000-000044AE0000}"/>
    <cellStyle name="Normal 9 2 2 3 3" xfId="1457" xr:uid="{00000000-0005-0000-0000-000045AE0000}"/>
    <cellStyle name="Normal 9 2 2 3 3 2" xfId="3640" xr:uid="{00000000-0005-0000-0000-000046AE0000}"/>
    <cellStyle name="Normal 9 2 2 3 3 2 2" xfId="10183" xr:uid="{00000000-0005-0000-0000-000047AE0000}"/>
    <cellStyle name="Normal 9 2 2 3 3 2 2 2" xfId="21102" xr:uid="{00000000-0005-0000-0000-000048AE0000}"/>
    <cellStyle name="Normal 9 2 2 3 3 2 2 2 2" xfId="39526" xr:uid="{00000000-0005-0000-0000-000049AE0000}"/>
    <cellStyle name="Normal 9 2 2 3 3 2 2 3" xfId="39525" xr:uid="{00000000-0005-0000-0000-00004AAE0000}"/>
    <cellStyle name="Normal 9 2 2 3 3 2 2 4" xfId="53871" xr:uid="{00000000-0005-0000-0000-00004BAE0000}"/>
    <cellStyle name="Normal 9 2 2 3 3 2 3" xfId="14559" xr:uid="{00000000-0005-0000-0000-00004CAE0000}"/>
    <cellStyle name="Normal 9 2 2 3 3 2 3 2" xfId="39527" xr:uid="{00000000-0005-0000-0000-00004DAE0000}"/>
    <cellStyle name="Normal 9 2 2 3 3 2 4" xfId="39524" xr:uid="{00000000-0005-0000-0000-00004EAE0000}"/>
    <cellStyle name="Normal 9 2 2 3 3 2 5" xfId="47328" xr:uid="{00000000-0005-0000-0000-00004FAE0000}"/>
    <cellStyle name="Normal 9 2 2 3 3 3" xfId="8002" xr:uid="{00000000-0005-0000-0000-000050AE0000}"/>
    <cellStyle name="Normal 9 2 2 3 3 3 2" xfId="18921" xr:uid="{00000000-0005-0000-0000-000051AE0000}"/>
    <cellStyle name="Normal 9 2 2 3 3 3 2 2" xfId="39529" xr:uid="{00000000-0005-0000-0000-000052AE0000}"/>
    <cellStyle name="Normal 9 2 2 3 3 3 3" xfId="39528" xr:uid="{00000000-0005-0000-0000-000053AE0000}"/>
    <cellStyle name="Normal 9 2 2 3 3 3 4" xfId="51690" xr:uid="{00000000-0005-0000-0000-000054AE0000}"/>
    <cellStyle name="Normal 9 2 2 3 3 4" xfId="5821" xr:uid="{00000000-0005-0000-0000-000055AE0000}"/>
    <cellStyle name="Normal 9 2 2 3 3 4 2" xfId="16740" xr:uid="{00000000-0005-0000-0000-000056AE0000}"/>
    <cellStyle name="Normal 9 2 2 3 3 4 2 2" xfId="39531" xr:uid="{00000000-0005-0000-0000-000057AE0000}"/>
    <cellStyle name="Normal 9 2 2 3 3 4 3" xfId="39530" xr:uid="{00000000-0005-0000-0000-000058AE0000}"/>
    <cellStyle name="Normal 9 2 2 3 3 4 4" xfId="49509" xr:uid="{00000000-0005-0000-0000-000059AE0000}"/>
    <cellStyle name="Normal 9 2 2 3 3 5" xfId="12378" xr:uid="{00000000-0005-0000-0000-00005AAE0000}"/>
    <cellStyle name="Normal 9 2 2 3 3 5 2" xfId="39532" xr:uid="{00000000-0005-0000-0000-00005BAE0000}"/>
    <cellStyle name="Normal 9 2 2 3 3 6" xfId="39523" xr:uid="{00000000-0005-0000-0000-00005CAE0000}"/>
    <cellStyle name="Normal 9 2 2 3 3 7" xfId="45147" xr:uid="{00000000-0005-0000-0000-00005DAE0000}"/>
    <cellStyle name="Normal 9 2 2 3 4" xfId="2549" xr:uid="{00000000-0005-0000-0000-00005EAE0000}"/>
    <cellStyle name="Normal 9 2 2 3 4 2" xfId="9092" xr:uid="{00000000-0005-0000-0000-00005FAE0000}"/>
    <cellStyle name="Normal 9 2 2 3 4 2 2" xfId="20011" xr:uid="{00000000-0005-0000-0000-000060AE0000}"/>
    <cellStyle name="Normal 9 2 2 3 4 2 2 2" xfId="39535" xr:uid="{00000000-0005-0000-0000-000061AE0000}"/>
    <cellStyle name="Normal 9 2 2 3 4 2 3" xfId="39534" xr:uid="{00000000-0005-0000-0000-000062AE0000}"/>
    <cellStyle name="Normal 9 2 2 3 4 2 4" xfId="52780" xr:uid="{00000000-0005-0000-0000-000063AE0000}"/>
    <cellStyle name="Normal 9 2 2 3 4 3" xfId="13468" xr:uid="{00000000-0005-0000-0000-000064AE0000}"/>
    <cellStyle name="Normal 9 2 2 3 4 3 2" xfId="39536" xr:uid="{00000000-0005-0000-0000-000065AE0000}"/>
    <cellStyle name="Normal 9 2 2 3 4 4" xfId="39533" xr:uid="{00000000-0005-0000-0000-000066AE0000}"/>
    <cellStyle name="Normal 9 2 2 3 4 5" xfId="46237" xr:uid="{00000000-0005-0000-0000-000067AE0000}"/>
    <cellStyle name="Normal 9 2 2 3 5" xfId="6911" xr:uid="{00000000-0005-0000-0000-000068AE0000}"/>
    <cellStyle name="Normal 9 2 2 3 5 2" xfId="17830" xr:uid="{00000000-0005-0000-0000-000069AE0000}"/>
    <cellStyle name="Normal 9 2 2 3 5 2 2" xfId="39538" xr:uid="{00000000-0005-0000-0000-00006AAE0000}"/>
    <cellStyle name="Normal 9 2 2 3 5 3" xfId="39537" xr:uid="{00000000-0005-0000-0000-00006BAE0000}"/>
    <cellStyle name="Normal 9 2 2 3 5 4" xfId="50599" xr:uid="{00000000-0005-0000-0000-00006CAE0000}"/>
    <cellStyle name="Normal 9 2 2 3 6" xfId="4730" xr:uid="{00000000-0005-0000-0000-00006DAE0000}"/>
    <cellStyle name="Normal 9 2 2 3 6 2" xfId="15649" xr:uid="{00000000-0005-0000-0000-00006EAE0000}"/>
    <cellStyle name="Normal 9 2 2 3 6 2 2" xfId="39540" xr:uid="{00000000-0005-0000-0000-00006FAE0000}"/>
    <cellStyle name="Normal 9 2 2 3 6 3" xfId="39539" xr:uid="{00000000-0005-0000-0000-000070AE0000}"/>
    <cellStyle name="Normal 9 2 2 3 6 4" xfId="48418" xr:uid="{00000000-0005-0000-0000-000071AE0000}"/>
    <cellStyle name="Normal 9 2 2 3 7" xfId="11287" xr:uid="{00000000-0005-0000-0000-000072AE0000}"/>
    <cellStyle name="Normal 9 2 2 3 7 2" xfId="39541" xr:uid="{00000000-0005-0000-0000-000073AE0000}"/>
    <cellStyle name="Normal 9 2 2 3 8" xfId="39502" xr:uid="{00000000-0005-0000-0000-000074AE0000}"/>
    <cellStyle name="Normal 9 2 2 3 9" xfId="44056" xr:uid="{00000000-0005-0000-0000-000075AE0000}"/>
    <cellStyle name="Normal 9 2 2 4" xfId="456" xr:uid="{00000000-0005-0000-0000-000076AE0000}"/>
    <cellStyle name="Normal 9 2 2 4 2" xfId="1556" xr:uid="{00000000-0005-0000-0000-000077AE0000}"/>
    <cellStyle name="Normal 9 2 2 4 2 2" xfId="3739" xr:uid="{00000000-0005-0000-0000-000078AE0000}"/>
    <cellStyle name="Normal 9 2 2 4 2 2 2" xfId="10282" xr:uid="{00000000-0005-0000-0000-000079AE0000}"/>
    <cellStyle name="Normal 9 2 2 4 2 2 2 2" xfId="21201" xr:uid="{00000000-0005-0000-0000-00007AAE0000}"/>
    <cellStyle name="Normal 9 2 2 4 2 2 2 2 2" xfId="39546" xr:uid="{00000000-0005-0000-0000-00007BAE0000}"/>
    <cellStyle name="Normal 9 2 2 4 2 2 2 3" xfId="39545" xr:uid="{00000000-0005-0000-0000-00007CAE0000}"/>
    <cellStyle name="Normal 9 2 2 4 2 2 2 4" xfId="53970" xr:uid="{00000000-0005-0000-0000-00007DAE0000}"/>
    <cellStyle name="Normal 9 2 2 4 2 2 3" xfId="14658" xr:uid="{00000000-0005-0000-0000-00007EAE0000}"/>
    <cellStyle name="Normal 9 2 2 4 2 2 3 2" xfId="39547" xr:uid="{00000000-0005-0000-0000-00007FAE0000}"/>
    <cellStyle name="Normal 9 2 2 4 2 2 4" xfId="39544" xr:uid="{00000000-0005-0000-0000-000080AE0000}"/>
    <cellStyle name="Normal 9 2 2 4 2 2 5" xfId="47427" xr:uid="{00000000-0005-0000-0000-000081AE0000}"/>
    <cellStyle name="Normal 9 2 2 4 2 3" xfId="8101" xr:uid="{00000000-0005-0000-0000-000082AE0000}"/>
    <cellStyle name="Normal 9 2 2 4 2 3 2" xfId="19020" xr:uid="{00000000-0005-0000-0000-000083AE0000}"/>
    <cellStyle name="Normal 9 2 2 4 2 3 2 2" xfId="39549" xr:uid="{00000000-0005-0000-0000-000084AE0000}"/>
    <cellStyle name="Normal 9 2 2 4 2 3 3" xfId="39548" xr:uid="{00000000-0005-0000-0000-000085AE0000}"/>
    <cellStyle name="Normal 9 2 2 4 2 3 4" xfId="51789" xr:uid="{00000000-0005-0000-0000-000086AE0000}"/>
    <cellStyle name="Normal 9 2 2 4 2 4" xfId="5920" xr:uid="{00000000-0005-0000-0000-000087AE0000}"/>
    <cellStyle name="Normal 9 2 2 4 2 4 2" xfId="16839" xr:uid="{00000000-0005-0000-0000-000088AE0000}"/>
    <cellStyle name="Normal 9 2 2 4 2 4 2 2" xfId="39551" xr:uid="{00000000-0005-0000-0000-000089AE0000}"/>
    <cellStyle name="Normal 9 2 2 4 2 4 3" xfId="39550" xr:uid="{00000000-0005-0000-0000-00008AAE0000}"/>
    <cellStyle name="Normal 9 2 2 4 2 4 4" xfId="49608" xr:uid="{00000000-0005-0000-0000-00008BAE0000}"/>
    <cellStyle name="Normal 9 2 2 4 2 5" xfId="12477" xr:uid="{00000000-0005-0000-0000-00008CAE0000}"/>
    <cellStyle name="Normal 9 2 2 4 2 5 2" xfId="39552" xr:uid="{00000000-0005-0000-0000-00008DAE0000}"/>
    <cellStyle name="Normal 9 2 2 4 2 6" xfId="39543" xr:uid="{00000000-0005-0000-0000-00008EAE0000}"/>
    <cellStyle name="Normal 9 2 2 4 2 7" xfId="45246" xr:uid="{00000000-0005-0000-0000-00008FAE0000}"/>
    <cellStyle name="Normal 9 2 2 4 3" xfId="2648" xr:uid="{00000000-0005-0000-0000-000090AE0000}"/>
    <cellStyle name="Normal 9 2 2 4 3 2" xfId="9191" xr:uid="{00000000-0005-0000-0000-000091AE0000}"/>
    <cellStyle name="Normal 9 2 2 4 3 2 2" xfId="20110" xr:uid="{00000000-0005-0000-0000-000092AE0000}"/>
    <cellStyle name="Normal 9 2 2 4 3 2 2 2" xfId="39555" xr:uid="{00000000-0005-0000-0000-000093AE0000}"/>
    <cellStyle name="Normal 9 2 2 4 3 2 3" xfId="39554" xr:uid="{00000000-0005-0000-0000-000094AE0000}"/>
    <cellStyle name="Normal 9 2 2 4 3 2 4" xfId="52879" xr:uid="{00000000-0005-0000-0000-000095AE0000}"/>
    <cellStyle name="Normal 9 2 2 4 3 3" xfId="13567" xr:uid="{00000000-0005-0000-0000-000096AE0000}"/>
    <cellStyle name="Normal 9 2 2 4 3 3 2" xfId="39556" xr:uid="{00000000-0005-0000-0000-000097AE0000}"/>
    <cellStyle name="Normal 9 2 2 4 3 4" xfId="39553" xr:uid="{00000000-0005-0000-0000-000098AE0000}"/>
    <cellStyle name="Normal 9 2 2 4 3 5" xfId="46336" xr:uid="{00000000-0005-0000-0000-000099AE0000}"/>
    <cellStyle name="Normal 9 2 2 4 4" xfId="7010" xr:uid="{00000000-0005-0000-0000-00009AAE0000}"/>
    <cellStyle name="Normal 9 2 2 4 4 2" xfId="17929" xr:uid="{00000000-0005-0000-0000-00009BAE0000}"/>
    <cellStyle name="Normal 9 2 2 4 4 2 2" xfId="39558" xr:uid="{00000000-0005-0000-0000-00009CAE0000}"/>
    <cellStyle name="Normal 9 2 2 4 4 3" xfId="39557" xr:uid="{00000000-0005-0000-0000-00009DAE0000}"/>
    <cellStyle name="Normal 9 2 2 4 4 4" xfId="50698" xr:uid="{00000000-0005-0000-0000-00009EAE0000}"/>
    <cellStyle name="Normal 9 2 2 4 5" xfId="4829" xr:uid="{00000000-0005-0000-0000-00009FAE0000}"/>
    <cellStyle name="Normal 9 2 2 4 5 2" xfId="15748" xr:uid="{00000000-0005-0000-0000-0000A0AE0000}"/>
    <cellStyle name="Normal 9 2 2 4 5 2 2" xfId="39560" xr:uid="{00000000-0005-0000-0000-0000A1AE0000}"/>
    <cellStyle name="Normal 9 2 2 4 5 3" xfId="39559" xr:uid="{00000000-0005-0000-0000-0000A2AE0000}"/>
    <cellStyle name="Normal 9 2 2 4 5 4" xfId="48517" xr:uid="{00000000-0005-0000-0000-0000A3AE0000}"/>
    <cellStyle name="Normal 9 2 2 4 6" xfId="11386" xr:uid="{00000000-0005-0000-0000-0000A4AE0000}"/>
    <cellStyle name="Normal 9 2 2 4 6 2" xfId="39561" xr:uid="{00000000-0005-0000-0000-0000A5AE0000}"/>
    <cellStyle name="Normal 9 2 2 4 7" xfId="39542" xr:uid="{00000000-0005-0000-0000-0000A6AE0000}"/>
    <cellStyle name="Normal 9 2 2 4 8" xfId="44155" xr:uid="{00000000-0005-0000-0000-0000A7AE0000}"/>
    <cellStyle name="Normal 9 2 2 5" xfId="643" xr:uid="{00000000-0005-0000-0000-0000A8AE0000}"/>
    <cellStyle name="Normal 9 2 2 5 2" xfId="1742" xr:uid="{00000000-0005-0000-0000-0000A9AE0000}"/>
    <cellStyle name="Normal 9 2 2 5 2 2" xfId="3925" xr:uid="{00000000-0005-0000-0000-0000AAAE0000}"/>
    <cellStyle name="Normal 9 2 2 5 2 2 2" xfId="10468" xr:uid="{00000000-0005-0000-0000-0000ABAE0000}"/>
    <cellStyle name="Normal 9 2 2 5 2 2 2 2" xfId="21387" xr:uid="{00000000-0005-0000-0000-0000ACAE0000}"/>
    <cellStyle name="Normal 9 2 2 5 2 2 2 2 2" xfId="39566" xr:uid="{00000000-0005-0000-0000-0000ADAE0000}"/>
    <cellStyle name="Normal 9 2 2 5 2 2 2 3" xfId="39565" xr:uid="{00000000-0005-0000-0000-0000AEAE0000}"/>
    <cellStyle name="Normal 9 2 2 5 2 2 2 4" xfId="54156" xr:uid="{00000000-0005-0000-0000-0000AFAE0000}"/>
    <cellStyle name="Normal 9 2 2 5 2 2 3" xfId="14844" xr:uid="{00000000-0005-0000-0000-0000B0AE0000}"/>
    <cellStyle name="Normal 9 2 2 5 2 2 3 2" xfId="39567" xr:uid="{00000000-0005-0000-0000-0000B1AE0000}"/>
    <cellStyle name="Normal 9 2 2 5 2 2 4" xfId="39564" xr:uid="{00000000-0005-0000-0000-0000B2AE0000}"/>
    <cellStyle name="Normal 9 2 2 5 2 2 5" xfId="47613" xr:uid="{00000000-0005-0000-0000-0000B3AE0000}"/>
    <cellStyle name="Normal 9 2 2 5 2 3" xfId="8287" xr:uid="{00000000-0005-0000-0000-0000B4AE0000}"/>
    <cellStyle name="Normal 9 2 2 5 2 3 2" xfId="19206" xr:uid="{00000000-0005-0000-0000-0000B5AE0000}"/>
    <cellStyle name="Normal 9 2 2 5 2 3 2 2" xfId="39569" xr:uid="{00000000-0005-0000-0000-0000B6AE0000}"/>
    <cellStyle name="Normal 9 2 2 5 2 3 3" xfId="39568" xr:uid="{00000000-0005-0000-0000-0000B7AE0000}"/>
    <cellStyle name="Normal 9 2 2 5 2 3 4" xfId="51975" xr:uid="{00000000-0005-0000-0000-0000B8AE0000}"/>
    <cellStyle name="Normal 9 2 2 5 2 4" xfId="6106" xr:uid="{00000000-0005-0000-0000-0000B9AE0000}"/>
    <cellStyle name="Normal 9 2 2 5 2 4 2" xfId="17025" xr:uid="{00000000-0005-0000-0000-0000BAAE0000}"/>
    <cellStyle name="Normal 9 2 2 5 2 4 2 2" xfId="39571" xr:uid="{00000000-0005-0000-0000-0000BBAE0000}"/>
    <cellStyle name="Normal 9 2 2 5 2 4 3" xfId="39570" xr:uid="{00000000-0005-0000-0000-0000BCAE0000}"/>
    <cellStyle name="Normal 9 2 2 5 2 4 4" xfId="49794" xr:uid="{00000000-0005-0000-0000-0000BDAE0000}"/>
    <cellStyle name="Normal 9 2 2 5 2 5" xfId="12663" xr:uid="{00000000-0005-0000-0000-0000BEAE0000}"/>
    <cellStyle name="Normal 9 2 2 5 2 5 2" xfId="39572" xr:uid="{00000000-0005-0000-0000-0000BFAE0000}"/>
    <cellStyle name="Normal 9 2 2 5 2 6" xfId="39563" xr:uid="{00000000-0005-0000-0000-0000C0AE0000}"/>
    <cellStyle name="Normal 9 2 2 5 2 7" xfId="45432" xr:uid="{00000000-0005-0000-0000-0000C1AE0000}"/>
    <cellStyle name="Normal 9 2 2 5 3" xfId="2834" xr:uid="{00000000-0005-0000-0000-0000C2AE0000}"/>
    <cellStyle name="Normal 9 2 2 5 3 2" xfId="9377" xr:uid="{00000000-0005-0000-0000-0000C3AE0000}"/>
    <cellStyle name="Normal 9 2 2 5 3 2 2" xfId="20296" xr:uid="{00000000-0005-0000-0000-0000C4AE0000}"/>
    <cellStyle name="Normal 9 2 2 5 3 2 2 2" xfId="39575" xr:uid="{00000000-0005-0000-0000-0000C5AE0000}"/>
    <cellStyle name="Normal 9 2 2 5 3 2 3" xfId="39574" xr:uid="{00000000-0005-0000-0000-0000C6AE0000}"/>
    <cellStyle name="Normal 9 2 2 5 3 2 4" xfId="53065" xr:uid="{00000000-0005-0000-0000-0000C7AE0000}"/>
    <cellStyle name="Normal 9 2 2 5 3 3" xfId="13753" xr:uid="{00000000-0005-0000-0000-0000C8AE0000}"/>
    <cellStyle name="Normal 9 2 2 5 3 3 2" xfId="39576" xr:uid="{00000000-0005-0000-0000-0000C9AE0000}"/>
    <cellStyle name="Normal 9 2 2 5 3 4" xfId="39573" xr:uid="{00000000-0005-0000-0000-0000CAAE0000}"/>
    <cellStyle name="Normal 9 2 2 5 3 5" xfId="46522" xr:uid="{00000000-0005-0000-0000-0000CBAE0000}"/>
    <cellStyle name="Normal 9 2 2 5 4" xfId="7196" xr:uid="{00000000-0005-0000-0000-0000CCAE0000}"/>
    <cellStyle name="Normal 9 2 2 5 4 2" xfId="18115" xr:uid="{00000000-0005-0000-0000-0000CDAE0000}"/>
    <cellStyle name="Normal 9 2 2 5 4 2 2" xfId="39578" xr:uid="{00000000-0005-0000-0000-0000CEAE0000}"/>
    <cellStyle name="Normal 9 2 2 5 4 3" xfId="39577" xr:uid="{00000000-0005-0000-0000-0000CFAE0000}"/>
    <cellStyle name="Normal 9 2 2 5 4 4" xfId="50884" xr:uid="{00000000-0005-0000-0000-0000D0AE0000}"/>
    <cellStyle name="Normal 9 2 2 5 5" xfId="5015" xr:uid="{00000000-0005-0000-0000-0000D1AE0000}"/>
    <cellStyle name="Normal 9 2 2 5 5 2" xfId="15934" xr:uid="{00000000-0005-0000-0000-0000D2AE0000}"/>
    <cellStyle name="Normal 9 2 2 5 5 2 2" xfId="39580" xr:uid="{00000000-0005-0000-0000-0000D3AE0000}"/>
    <cellStyle name="Normal 9 2 2 5 5 3" xfId="39579" xr:uid="{00000000-0005-0000-0000-0000D4AE0000}"/>
    <cellStyle name="Normal 9 2 2 5 5 4" xfId="48703" xr:uid="{00000000-0005-0000-0000-0000D5AE0000}"/>
    <cellStyle name="Normal 9 2 2 5 6" xfId="11572" xr:uid="{00000000-0005-0000-0000-0000D6AE0000}"/>
    <cellStyle name="Normal 9 2 2 5 6 2" xfId="39581" xr:uid="{00000000-0005-0000-0000-0000D7AE0000}"/>
    <cellStyle name="Normal 9 2 2 5 7" xfId="39562" xr:uid="{00000000-0005-0000-0000-0000D8AE0000}"/>
    <cellStyle name="Normal 9 2 2 5 8" xfId="44341" xr:uid="{00000000-0005-0000-0000-0000D9AE0000}"/>
    <cellStyle name="Normal 9 2 2 6" xfId="741" xr:uid="{00000000-0005-0000-0000-0000DAAE0000}"/>
    <cellStyle name="Normal 9 2 2 6 2" xfId="1840" xr:uid="{00000000-0005-0000-0000-0000DBAE0000}"/>
    <cellStyle name="Normal 9 2 2 6 2 2" xfId="4023" xr:uid="{00000000-0005-0000-0000-0000DCAE0000}"/>
    <cellStyle name="Normal 9 2 2 6 2 2 2" xfId="10566" xr:uid="{00000000-0005-0000-0000-0000DDAE0000}"/>
    <cellStyle name="Normal 9 2 2 6 2 2 2 2" xfId="21485" xr:uid="{00000000-0005-0000-0000-0000DEAE0000}"/>
    <cellStyle name="Normal 9 2 2 6 2 2 2 2 2" xfId="39586" xr:uid="{00000000-0005-0000-0000-0000DFAE0000}"/>
    <cellStyle name="Normal 9 2 2 6 2 2 2 3" xfId="39585" xr:uid="{00000000-0005-0000-0000-0000E0AE0000}"/>
    <cellStyle name="Normal 9 2 2 6 2 2 2 4" xfId="54254" xr:uid="{00000000-0005-0000-0000-0000E1AE0000}"/>
    <cellStyle name="Normal 9 2 2 6 2 2 3" xfId="14942" xr:uid="{00000000-0005-0000-0000-0000E2AE0000}"/>
    <cellStyle name="Normal 9 2 2 6 2 2 3 2" xfId="39587" xr:uid="{00000000-0005-0000-0000-0000E3AE0000}"/>
    <cellStyle name="Normal 9 2 2 6 2 2 4" xfId="39584" xr:uid="{00000000-0005-0000-0000-0000E4AE0000}"/>
    <cellStyle name="Normal 9 2 2 6 2 2 5" xfId="47711" xr:uid="{00000000-0005-0000-0000-0000E5AE0000}"/>
    <cellStyle name="Normal 9 2 2 6 2 3" xfId="8385" xr:uid="{00000000-0005-0000-0000-0000E6AE0000}"/>
    <cellStyle name="Normal 9 2 2 6 2 3 2" xfId="19304" xr:uid="{00000000-0005-0000-0000-0000E7AE0000}"/>
    <cellStyle name="Normal 9 2 2 6 2 3 2 2" xfId="39589" xr:uid="{00000000-0005-0000-0000-0000E8AE0000}"/>
    <cellStyle name="Normal 9 2 2 6 2 3 3" xfId="39588" xr:uid="{00000000-0005-0000-0000-0000E9AE0000}"/>
    <cellStyle name="Normal 9 2 2 6 2 3 4" xfId="52073" xr:uid="{00000000-0005-0000-0000-0000EAAE0000}"/>
    <cellStyle name="Normal 9 2 2 6 2 4" xfId="6204" xr:uid="{00000000-0005-0000-0000-0000EBAE0000}"/>
    <cellStyle name="Normal 9 2 2 6 2 4 2" xfId="17123" xr:uid="{00000000-0005-0000-0000-0000ECAE0000}"/>
    <cellStyle name="Normal 9 2 2 6 2 4 2 2" xfId="39591" xr:uid="{00000000-0005-0000-0000-0000EDAE0000}"/>
    <cellStyle name="Normal 9 2 2 6 2 4 3" xfId="39590" xr:uid="{00000000-0005-0000-0000-0000EEAE0000}"/>
    <cellStyle name="Normal 9 2 2 6 2 4 4" xfId="49892" xr:uid="{00000000-0005-0000-0000-0000EFAE0000}"/>
    <cellStyle name="Normal 9 2 2 6 2 5" xfId="12761" xr:uid="{00000000-0005-0000-0000-0000F0AE0000}"/>
    <cellStyle name="Normal 9 2 2 6 2 5 2" xfId="39592" xr:uid="{00000000-0005-0000-0000-0000F1AE0000}"/>
    <cellStyle name="Normal 9 2 2 6 2 6" xfId="39583" xr:uid="{00000000-0005-0000-0000-0000F2AE0000}"/>
    <cellStyle name="Normal 9 2 2 6 2 7" xfId="45530" xr:uid="{00000000-0005-0000-0000-0000F3AE0000}"/>
    <cellStyle name="Normal 9 2 2 6 3" xfId="2932" xr:uid="{00000000-0005-0000-0000-0000F4AE0000}"/>
    <cellStyle name="Normal 9 2 2 6 3 2" xfId="9475" xr:uid="{00000000-0005-0000-0000-0000F5AE0000}"/>
    <cellStyle name="Normal 9 2 2 6 3 2 2" xfId="20394" xr:uid="{00000000-0005-0000-0000-0000F6AE0000}"/>
    <cellStyle name="Normal 9 2 2 6 3 2 2 2" xfId="39595" xr:uid="{00000000-0005-0000-0000-0000F7AE0000}"/>
    <cellStyle name="Normal 9 2 2 6 3 2 3" xfId="39594" xr:uid="{00000000-0005-0000-0000-0000F8AE0000}"/>
    <cellStyle name="Normal 9 2 2 6 3 2 4" xfId="53163" xr:uid="{00000000-0005-0000-0000-0000F9AE0000}"/>
    <cellStyle name="Normal 9 2 2 6 3 3" xfId="13851" xr:uid="{00000000-0005-0000-0000-0000FAAE0000}"/>
    <cellStyle name="Normal 9 2 2 6 3 3 2" xfId="39596" xr:uid="{00000000-0005-0000-0000-0000FBAE0000}"/>
    <cellStyle name="Normal 9 2 2 6 3 4" xfId="39593" xr:uid="{00000000-0005-0000-0000-0000FCAE0000}"/>
    <cellStyle name="Normal 9 2 2 6 3 5" xfId="46620" xr:uid="{00000000-0005-0000-0000-0000FDAE0000}"/>
    <cellStyle name="Normal 9 2 2 6 4" xfId="7294" xr:uid="{00000000-0005-0000-0000-0000FEAE0000}"/>
    <cellStyle name="Normal 9 2 2 6 4 2" xfId="18213" xr:uid="{00000000-0005-0000-0000-0000FFAE0000}"/>
    <cellStyle name="Normal 9 2 2 6 4 2 2" xfId="39598" xr:uid="{00000000-0005-0000-0000-000000AF0000}"/>
    <cellStyle name="Normal 9 2 2 6 4 3" xfId="39597" xr:uid="{00000000-0005-0000-0000-000001AF0000}"/>
    <cellStyle name="Normal 9 2 2 6 4 4" xfId="50982" xr:uid="{00000000-0005-0000-0000-000002AF0000}"/>
    <cellStyle name="Normal 9 2 2 6 5" xfId="5113" xr:uid="{00000000-0005-0000-0000-000003AF0000}"/>
    <cellStyle name="Normal 9 2 2 6 5 2" xfId="16032" xr:uid="{00000000-0005-0000-0000-000004AF0000}"/>
    <cellStyle name="Normal 9 2 2 6 5 2 2" xfId="39600" xr:uid="{00000000-0005-0000-0000-000005AF0000}"/>
    <cellStyle name="Normal 9 2 2 6 5 3" xfId="39599" xr:uid="{00000000-0005-0000-0000-000006AF0000}"/>
    <cellStyle name="Normal 9 2 2 6 5 4" xfId="48801" xr:uid="{00000000-0005-0000-0000-000007AF0000}"/>
    <cellStyle name="Normal 9 2 2 6 6" xfId="11670" xr:uid="{00000000-0005-0000-0000-000008AF0000}"/>
    <cellStyle name="Normal 9 2 2 6 6 2" xfId="39601" xr:uid="{00000000-0005-0000-0000-000009AF0000}"/>
    <cellStyle name="Normal 9 2 2 6 7" xfId="39582" xr:uid="{00000000-0005-0000-0000-00000AAF0000}"/>
    <cellStyle name="Normal 9 2 2 6 8" xfId="44439" xr:uid="{00000000-0005-0000-0000-00000BAF0000}"/>
    <cellStyle name="Normal 9 2 2 7" xfId="839" xr:uid="{00000000-0005-0000-0000-00000CAF0000}"/>
    <cellStyle name="Normal 9 2 2 7 2" xfId="1938" xr:uid="{00000000-0005-0000-0000-00000DAF0000}"/>
    <cellStyle name="Normal 9 2 2 7 2 2" xfId="4121" xr:uid="{00000000-0005-0000-0000-00000EAF0000}"/>
    <cellStyle name="Normal 9 2 2 7 2 2 2" xfId="10664" xr:uid="{00000000-0005-0000-0000-00000FAF0000}"/>
    <cellStyle name="Normal 9 2 2 7 2 2 2 2" xfId="21583" xr:uid="{00000000-0005-0000-0000-000010AF0000}"/>
    <cellStyle name="Normal 9 2 2 7 2 2 2 2 2" xfId="39606" xr:uid="{00000000-0005-0000-0000-000011AF0000}"/>
    <cellStyle name="Normal 9 2 2 7 2 2 2 3" xfId="39605" xr:uid="{00000000-0005-0000-0000-000012AF0000}"/>
    <cellStyle name="Normal 9 2 2 7 2 2 2 4" xfId="54352" xr:uid="{00000000-0005-0000-0000-000013AF0000}"/>
    <cellStyle name="Normal 9 2 2 7 2 2 3" xfId="15040" xr:uid="{00000000-0005-0000-0000-000014AF0000}"/>
    <cellStyle name="Normal 9 2 2 7 2 2 3 2" xfId="39607" xr:uid="{00000000-0005-0000-0000-000015AF0000}"/>
    <cellStyle name="Normal 9 2 2 7 2 2 4" xfId="39604" xr:uid="{00000000-0005-0000-0000-000016AF0000}"/>
    <cellStyle name="Normal 9 2 2 7 2 2 5" xfId="47809" xr:uid="{00000000-0005-0000-0000-000017AF0000}"/>
    <cellStyle name="Normal 9 2 2 7 2 3" xfId="8483" xr:uid="{00000000-0005-0000-0000-000018AF0000}"/>
    <cellStyle name="Normal 9 2 2 7 2 3 2" xfId="19402" xr:uid="{00000000-0005-0000-0000-000019AF0000}"/>
    <cellStyle name="Normal 9 2 2 7 2 3 2 2" xfId="39609" xr:uid="{00000000-0005-0000-0000-00001AAF0000}"/>
    <cellStyle name="Normal 9 2 2 7 2 3 3" xfId="39608" xr:uid="{00000000-0005-0000-0000-00001BAF0000}"/>
    <cellStyle name="Normal 9 2 2 7 2 3 4" xfId="52171" xr:uid="{00000000-0005-0000-0000-00001CAF0000}"/>
    <cellStyle name="Normal 9 2 2 7 2 4" xfId="6302" xr:uid="{00000000-0005-0000-0000-00001DAF0000}"/>
    <cellStyle name="Normal 9 2 2 7 2 4 2" xfId="17221" xr:uid="{00000000-0005-0000-0000-00001EAF0000}"/>
    <cellStyle name="Normal 9 2 2 7 2 4 2 2" xfId="39611" xr:uid="{00000000-0005-0000-0000-00001FAF0000}"/>
    <cellStyle name="Normal 9 2 2 7 2 4 3" xfId="39610" xr:uid="{00000000-0005-0000-0000-000020AF0000}"/>
    <cellStyle name="Normal 9 2 2 7 2 4 4" xfId="49990" xr:uid="{00000000-0005-0000-0000-000021AF0000}"/>
    <cellStyle name="Normal 9 2 2 7 2 5" xfId="12859" xr:uid="{00000000-0005-0000-0000-000022AF0000}"/>
    <cellStyle name="Normal 9 2 2 7 2 5 2" xfId="39612" xr:uid="{00000000-0005-0000-0000-000023AF0000}"/>
    <cellStyle name="Normal 9 2 2 7 2 6" xfId="39603" xr:uid="{00000000-0005-0000-0000-000024AF0000}"/>
    <cellStyle name="Normal 9 2 2 7 2 7" xfId="45628" xr:uid="{00000000-0005-0000-0000-000025AF0000}"/>
    <cellStyle name="Normal 9 2 2 7 3" xfId="3030" xr:uid="{00000000-0005-0000-0000-000026AF0000}"/>
    <cellStyle name="Normal 9 2 2 7 3 2" xfId="9573" xr:uid="{00000000-0005-0000-0000-000027AF0000}"/>
    <cellStyle name="Normal 9 2 2 7 3 2 2" xfId="20492" xr:uid="{00000000-0005-0000-0000-000028AF0000}"/>
    <cellStyle name="Normal 9 2 2 7 3 2 2 2" xfId="39615" xr:uid="{00000000-0005-0000-0000-000029AF0000}"/>
    <cellStyle name="Normal 9 2 2 7 3 2 3" xfId="39614" xr:uid="{00000000-0005-0000-0000-00002AAF0000}"/>
    <cellStyle name="Normal 9 2 2 7 3 2 4" xfId="53261" xr:uid="{00000000-0005-0000-0000-00002BAF0000}"/>
    <cellStyle name="Normal 9 2 2 7 3 3" xfId="13949" xr:uid="{00000000-0005-0000-0000-00002CAF0000}"/>
    <cellStyle name="Normal 9 2 2 7 3 3 2" xfId="39616" xr:uid="{00000000-0005-0000-0000-00002DAF0000}"/>
    <cellStyle name="Normal 9 2 2 7 3 4" xfId="39613" xr:uid="{00000000-0005-0000-0000-00002EAF0000}"/>
    <cellStyle name="Normal 9 2 2 7 3 5" xfId="46718" xr:uid="{00000000-0005-0000-0000-00002FAF0000}"/>
    <cellStyle name="Normal 9 2 2 7 4" xfId="7392" xr:uid="{00000000-0005-0000-0000-000030AF0000}"/>
    <cellStyle name="Normal 9 2 2 7 4 2" xfId="18311" xr:uid="{00000000-0005-0000-0000-000031AF0000}"/>
    <cellStyle name="Normal 9 2 2 7 4 2 2" xfId="39618" xr:uid="{00000000-0005-0000-0000-000032AF0000}"/>
    <cellStyle name="Normal 9 2 2 7 4 3" xfId="39617" xr:uid="{00000000-0005-0000-0000-000033AF0000}"/>
    <cellStyle name="Normal 9 2 2 7 4 4" xfId="51080" xr:uid="{00000000-0005-0000-0000-000034AF0000}"/>
    <cellStyle name="Normal 9 2 2 7 5" xfId="5211" xr:uid="{00000000-0005-0000-0000-000035AF0000}"/>
    <cellStyle name="Normal 9 2 2 7 5 2" xfId="16130" xr:uid="{00000000-0005-0000-0000-000036AF0000}"/>
    <cellStyle name="Normal 9 2 2 7 5 2 2" xfId="39620" xr:uid="{00000000-0005-0000-0000-000037AF0000}"/>
    <cellStyle name="Normal 9 2 2 7 5 3" xfId="39619" xr:uid="{00000000-0005-0000-0000-000038AF0000}"/>
    <cellStyle name="Normal 9 2 2 7 5 4" xfId="48899" xr:uid="{00000000-0005-0000-0000-000039AF0000}"/>
    <cellStyle name="Normal 9 2 2 7 6" xfId="11768" xr:uid="{00000000-0005-0000-0000-00003AAF0000}"/>
    <cellStyle name="Normal 9 2 2 7 6 2" xfId="39621" xr:uid="{00000000-0005-0000-0000-00003BAF0000}"/>
    <cellStyle name="Normal 9 2 2 7 7" xfId="39602" xr:uid="{00000000-0005-0000-0000-00003CAF0000}"/>
    <cellStyle name="Normal 9 2 2 7 8" xfId="44537" xr:uid="{00000000-0005-0000-0000-00003DAF0000}"/>
    <cellStyle name="Normal 9 2 2 8" xfId="951" xr:uid="{00000000-0005-0000-0000-00003EAF0000}"/>
    <cellStyle name="Normal 9 2 2 8 2" xfId="2049" xr:uid="{00000000-0005-0000-0000-00003FAF0000}"/>
    <cellStyle name="Normal 9 2 2 8 2 2" xfId="4232" xr:uid="{00000000-0005-0000-0000-000040AF0000}"/>
    <cellStyle name="Normal 9 2 2 8 2 2 2" xfId="10775" xr:uid="{00000000-0005-0000-0000-000041AF0000}"/>
    <cellStyle name="Normal 9 2 2 8 2 2 2 2" xfId="21694" xr:uid="{00000000-0005-0000-0000-000042AF0000}"/>
    <cellStyle name="Normal 9 2 2 8 2 2 2 2 2" xfId="39626" xr:uid="{00000000-0005-0000-0000-000043AF0000}"/>
    <cellStyle name="Normal 9 2 2 8 2 2 2 3" xfId="39625" xr:uid="{00000000-0005-0000-0000-000044AF0000}"/>
    <cellStyle name="Normal 9 2 2 8 2 2 2 4" xfId="54463" xr:uid="{00000000-0005-0000-0000-000045AF0000}"/>
    <cellStyle name="Normal 9 2 2 8 2 2 3" xfId="15151" xr:uid="{00000000-0005-0000-0000-000046AF0000}"/>
    <cellStyle name="Normal 9 2 2 8 2 2 3 2" xfId="39627" xr:uid="{00000000-0005-0000-0000-000047AF0000}"/>
    <cellStyle name="Normal 9 2 2 8 2 2 4" xfId="39624" xr:uid="{00000000-0005-0000-0000-000048AF0000}"/>
    <cellStyle name="Normal 9 2 2 8 2 2 5" xfId="47920" xr:uid="{00000000-0005-0000-0000-000049AF0000}"/>
    <cellStyle name="Normal 9 2 2 8 2 3" xfId="8594" xr:uid="{00000000-0005-0000-0000-00004AAF0000}"/>
    <cellStyle name="Normal 9 2 2 8 2 3 2" xfId="19513" xr:uid="{00000000-0005-0000-0000-00004BAF0000}"/>
    <cellStyle name="Normal 9 2 2 8 2 3 2 2" xfId="39629" xr:uid="{00000000-0005-0000-0000-00004CAF0000}"/>
    <cellStyle name="Normal 9 2 2 8 2 3 3" xfId="39628" xr:uid="{00000000-0005-0000-0000-00004DAF0000}"/>
    <cellStyle name="Normal 9 2 2 8 2 3 4" xfId="52282" xr:uid="{00000000-0005-0000-0000-00004EAF0000}"/>
    <cellStyle name="Normal 9 2 2 8 2 4" xfId="6413" xr:uid="{00000000-0005-0000-0000-00004FAF0000}"/>
    <cellStyle name="Normal 9 2 2 8 2 4 2" xfId="17332" xr:uid="{00000000-0005-0000-0000-000050AF0000}"/>
    <cellStyle name="Normal 9 2 2 8 2 4 2 2" xfId="39631" xr:uid="{00000000-0005-0000-0000-000051AF0000}"/>
    <cellStyle name="Normal 9 2 2 8 2 4 3" xfId="39630" xr:uid="{00000000-0005-0000-0000-000052AF0000}"/>
    <cellStyle name="Normal 9 2 2 8 2 4 4" xfId="50101" xr:uid="{00000000-0005-0000-0000-000053AF0000}"/>
    <cellStyle name="Normal 9 2 2 8 2 5" xfId="12970" xr:uid="{00000000-0005-0000-0000-000054AF0000}"/>
    <cellStyle name="Normal 9 2 2 8 2 5 2" xfId="39632" xr:uid="{00000000-0005-0000-0000-000055AF0000}"/>
    <cellStyle name="Normal 9 2 2 8 2 6" xfId="39623" xr:uid="{00000000-0005-0000-0000-000056AF0000}"/>
    <cellStyle name="Normal 9 2 2 8 2 7" xfId="45739" xr:uid="{00000000-0005-0000-0000-000057AF0000}"/>
    <cellStyle name="Normal 9 2 2 8 3" xfId="3141" xr:uid="{00000000-0005-0000-0000-000058AF0000}"/>
    <cellStyle name="Normal 9 2 2 8 3 2" xfId="9684" xr:uid="{00000000-0005-0000-0000-000059AF0000}"/>
    <cellStyle name="Normal 9 2 2 8 3 2 2" xfId="20603" xr:uid="{00000000-0005-0000-0000-00005AAF0000}"/>
    <cellStyle name="Normal 9 2 2 8 3 2 2 2" xfId="39635" xr:uid="{00000000-0005-0000-0000-00005BAF0000}"/>
    <cellStyle name="Normal 9 2 2 8 3 2 3" xfId="39634" xr:uid="{00000000-0005-0000-0000-00005CAF0000}"/>
    <cellStyle name="Normal 9 2 2 8 3 2 4" xfId="53372" xr:uid="{00000000-0005-0000-0000-00005DAF0000}"/>
    <cellStyle name="Normal 9 2 2 8 3 3" xfId="14060" xr:uid="{00000000-0005-0000-0000-00005EAF0000}"/>
    <cellStyle name="Normal 9 2 2 8 3 3 2" xfId="39636" xr:uid="{00000000-0005-0000-0000-00005FAF0000}"/>
    <cellStyle name="Normal 9 2 2 8 3 4" xfId="39633" xr:uid="{00000000-0005-0000-0000-000060AF0000}"/>
    <cellStyle name="Normal 9 2 2 8 3 5" xfId="46829" xr:uid="{00000000-0005-0000-0000-000061AF0000}"/>
    <cellStyle name="Normal 9 2 2 8 4" xfId="7503" xr:uid="{00000000-0005-0000-0000-000062AF0000}"/>
    <cellStyle name="Normal 9 2 2 8 4 2" xfId="18422" xr:uid="{00000000-0005-0000-0000-000063AF0000}"/>
    <cellStyle name="Normal 9 2 2 8 4 2 2" xfId="39638" xr:uid="{00000000-0005-0000-0000-000064AF0000}"/>
    <cellStyle name="Normal 9 2 2 8 4 3" xfId="39637" xr:uid="{00000000-0005-0000-0000-000065AF0000}"/>
    <cellStyle name="Normal 9 2 2 8 4 4" xfId="51191" xr:uid="{00000000-0005-0000-0000-000066AF0000}"/>
    <cellStyle name="Normal 9 2 2 8 5" xfId="5322" xr:uid="{00000000-0005-0000-0000-000067AF0000}"/>
    <cellStyle name="Normal 9 2 2 8 5 2" xfId="16241" xr:uid="{00000000-0005-0000-0000-000068AF0000}"/>
    <cellStyle name="Normal 9 2 2 8 5 2 2" xfId="39640" xr:uid="{00000000-0005-0000-0000-000069AF0000}"/>
    <cellStyle name="Normal 9 2 2 8 5 3" xfId="39639" xr:uid="{00000000-0005-0000-0000-00006AAF0000}"/>
    <cellStyle name="Normal 9 2 2 8 5 4" xfId="49010" xr:uid="{00000000-0005-0000-0000-00006BAF0000}"/>
    <cellStyle name="Normal 9 2 2 8 6" xfId="11879" xr:uid="{00000000-0005-0000-0000-00006CAF0000}"/>
    <cellStyle name="Normal 9 2 2 8 6 2" xfId="39641" xr:uid="{00000000-0005-0000-0000-00006DAF0000}"/>
    <cellStyle name="Normal 9 2 2 8 7" xfId="39622" xr:uid="{00000000-0005-0000-0000-00006EAF0000}"/>
    <cellStyle name="Normal 9 2 2 8 8" xfId="44648" xr:uid="{00000000-0005-0000-0000-00006FAF0000}"/>
    <cellStyle name="Normal 9 2 2 9" xfId="1037" xr:uid="{00000000-0005-0000-0000-000070AF0000}"/>
    <cellStyle name="Normal 9 2 2 9 2" xfId="2135" xr:uid="{00000000-0005-0000-0000-000071AF0000}"/>
    <cellStyle name="Normal 9 2 2 9 2 2" xfId="4318" xr:uid="{00000000-0005-0000-0000-000072AF0000}"/>
    <cellStyle name="Normal 9 2 2 9 2 2 2" xfId="10861" xr:uid="{00000000-0005-0000-0000-000073AF0000}"/>
    <cellStyle name="Normal 9 2 2 9 2 2 2 2" xfId="21780" xr:uid="{00000000-0005-0000-0000-000074AF0000}"/>
    <cellStyle name="Normal 9 2 2 9 2 2 2 2 2" xfId="39646" xr:uid="{00000000-0005-0000-0000-000075AF0000}"/>
    <cellStyle name="Normal 9 2 2 9 2 2 2 3" xfId="39645" xr:uid="{00000000-0005-0000-0000-000076AF0000}"/>
    <cellStyle name="Normal 9 2 2 9 2 2 2 4" xfId="54549" xr:uid="{00000000-0005-0000-0000-000077AF0000}"/>
    <cellStyle name="Normal 9 2 2 9 2 2 3" xfId="15237" xr:uid="{00000000-0005-0000-0000-000078AF0000}"/>
    <cellStyle name="Normal 9 2 2 9 2 2 3 2" xfId="39647" xr:uid="{00000000-0005-0000-0000-000079AF0000}"/>
    <cellStyle name="Normal 9 2 2 9 2 2 4" xfId="39644" xr:uid="{00000000-0005-0000-0000-00007AAF0000}"/>
    <cellStyle name="Normal 9 2 2 9 2 2 5" xfId="48006" xr:uid="{00000000-0005-0000-0000-00007BAF0000}"/>
    <cellStyle name="Normal 9 2 2 9 2 3" xfId="8680" xr:uid="{00000000-0005-0000-0000-00007CAF0000}"/>
    <cellStyle name="Normal 9 2 2 9 2 3 2" xfId="19599" xr:uid="{00000000-0005-0000-0000-00007DAF0000}"/>
    <cellStyle name="Normal 9 2 2 9 2 3 2 2" xfId="39649" xr:uid="{00000000-0005-0000-0000-00007EAF0000}"/>
    <cellStyle name="Normal 9 2 2 9 2 3 3" xfId="39648" xr:uid="{00000000-0005-0000-0000-00007FAF0000}"/>
    <cellStyle name="Normal 9 2 2 9 2 3 4" xfId="52368" xr:uid="{00000000-0005-0000-0000-000080AF0000}"/>
    <cellStyle name="Normal 9 2 2 9 2 4" xfId="6499" xr:uid="{00000000-0005-0000-0000-000081AF0000}"/>
    <cellStyle name="Normal 9 2 2 9 2 4 2" xfId="17418" xr:uid="{00000000-0005-0000-0000-000082AF0000}"/>
    <cellStyle name="Normal 9 2 2 9 2 4 2 2" xfId="39651" xr:uid="{00000000-0005-0000-0000-000083AF0000}"/>
    <cellStyle name="Normal 9 2 2 9 2 4 3" xfId="39650" xr:uid="{00000000-0005-0000-0000-000084AF0000}"/>
    <cellStyle name="Normal 9 2 2 9 2 4 4" xfId="50187" xr:uid="{00000000-0005-0000-0000-000085AF0000}"/>
    <cellStyle name="Normal 9 2 2 9 2 5" xfId="13056" xr:uid="{00000000-0005-0000-0000-000086AF0000}"/>
    <cellStyle name="Normal 9 2 2 9 2 5 2" xfId="39652" xr:uid="{00000000-0005-0000-0000-000087AF0000}"/>
    <cellStyle name="Normal 9 2 2 9 2 6" xfId="39643" xr:uid="{00000000-0005-0000-0000-000088AF0000}"/>
    <cellStyle name="Normal 9 2 2 9 2 7" xfId="45825" xr:uid="{00000000-0005-0000-0000-000089AF0000}"/>
    <cellStyle name="Normal 9 2 2 9 3" xfId="3227" xr:uid="{00000000-0005-0000-0000-00008AAF0000}"/>
    <cellStyle name="Normal 9 2 2 9 3 2" xfId="9770" xr:uid="{00000000-0005-0000-0000-00008BAF0000}"/>
    <cellStyle name="Normal 9 2 2 9 3 2 2" xfId="20689" xr:uid="{00000000-0005-0000-0000-00008CAF0000}"/>
    <cellStyle name="Normal 9 2 2 9 3 2 2 2" xfId="39655" xr:uid="{00000000-0005-0000-0000-00008DAF0000}"/>
    <cellStyle name="Normal 9 2 2 9 3 2 3" xfId="39654" xr:uid="{00000000-0005-0000-0000-00008EAF0000}"/>
    <cellStyle name="Normal 9 2 2 9 3 2 4" xfId="53458" xr:uid="{00000000-0005-0000-0000-00008FAF0000}"/>
    <cellStyle name="Normal 9 2 2 9 3 3" xfId="14146" xr:uid="{00000000-0005-0000-0000-000090AF0000}"/>
    <cellStyle name="Normal 9 2 2 9 3 3 2" xfId="39656" xr:uid="{00000000-0005-0000-0000-000091AF0000}"/>
    <cellStyle name="Normal 9 2 2 9 3 4" xfId="39653" xr:uid="{00000000-0005-0000-0000-000092AF0000}"/>
    <cellStyle name="Normal 9 2 2 9 3 5" xfId="46915" xr:uid="{00000000-0005-0000-0000-000093AF0000}"/>
    <cellStyle name="Normal 9 2 2 9 4" xfId="7589" xr:uid="{00000000-0005-0000-0000-000094AF0000}"/>
    <cellStyle name="Normal 9 2 2 9 4 2" xfId="18508" xr:uid="{00000000-0005-0000-0000-000095AF0000}"/>
    <cellStyle name="Normal 9 2 2 9 4 2 2" xfId="39658" xr:uid="{00000000-0005-0000-0000-000096AF0000}"/>
    <cellStyle name="Normal 9 2 2 9 4 3" xfId="39657" xr:uid="{00000000-0005-0000-0000-000097AF0000}"/>
    <cellStyle name="Normal 9 2 2 9 4 4" xfId="51277" xr:uid="{00000000-0005-0000-0000-000098AF0000}"/>
    <cellStyle name="Normal 9 2 2 9 5" xfId="5408" xr:uid="{00000000-0005-0000-0000-000099AF0000}"/>
    <cellStyle name="Normal 9 2 2 9 5 2" xfId="16327" xr:uid="{00000000-0005-0000-0000-00009AAF0000}"/>
    <cellStyle name="Normal 9 2 2 9 5 2 2" xfId="39660" xr:uid="{00000000-0005-0000-0000-00009BAF0000}"/>
    <cellStyle name="Normal 9 2 2 9 5 3" xfId="39659" xr:uid="{00000000-0005-0000-0000-00009CAF0000}"/>
    <cellStyle name="Normal 9 2 2 9 5 4" xfId="49096" xr:uid="{00000000-0005-0000-0000-00009DAF0000}"/>
    <cellStyle name="Normal 9 2 2 9 6" xfId="11965" xr:uid="{00000000-0005-0000-0000-00009EAF0000}"/>
    <cellStyle name="Normal 9 2 2 9 6 2" xfId="39661" xr:uid="{00000000-0005-0000-0000-00009FAF0000}"/>
    <cellStyle name="Normal 9 2 2 9 7" xfId="39642" xr:uid="{00000000-0005-0000-0000-0000A0AF0000}"/>
    <cellStyle name="Normal 9 2 2 9 8" xfId="44734" xr:uid="{00000000-0005-0000-0000-0000A1AF0000}"/>
    <cellStyle name="Normal 9 2 3" xfId="141" xr:uid="{00000000-0005-0000-0000-0000A2AF0000}"/>
    <cellStyle name="Normal 9 2 3 10" xfId="1257" xr:uid="{00000000-0005-0000-0000-0000A3AF0000}"/>
    <cellStyle name="Normal 9 2 3 10 2" xfId="2355" xr:uid="{00000000-0005-0000-0000-0000A4AF0000}"/>
    <cellStyle name="Normal 9 2 3 10 2 2" xfId="4536" xr:uid="{00000000-0005-0000-0000-0000A5AF0000}"/>
    <cellStyle name="Normal 9 2 3 10 2 2 2" xfId="11079" xr:uid="{00000000-0005-0000-0000-0000A6AF0000}"/>
    <cellStyle name="Normal 9 2 3 10 2 2 2 2" xfId="21998" xr:uid="{00000000-0005-0000-0000-0000A7AF0000}"/>
    <cellStyle name="Normal 9 2 3 10 2 2 2 2 2" xfId="39667" xr:uid="{00000000-0005-0000-0000-0000A8AF0000}"/>
    <cellStyle name="Normal 9 2 3 10 2 2 2 3" xfId="39666" xr:uid="{00000000-0005-0000-0000-0000A9AF0000}"/>
    <cellStyle name="Normal 9 2 3 10 2 2 2 4" xfId="54767" xr:uid="{00000000-0005-0000-0000-0000AAAF0000}"/>
    <cellStyle name="Normal 9 2 3 10 2 2 3" xfId="15455" xr:uid="{00000000-0005-0000-0000-0000ABAF0000}"/>
    <cellStyle name="Normal 9 2 3 10 2 2 3 2" xfId="39668" xr:uid="{00000000-0005-0000-0000-0000ACAF0000}"/>
    <cellStyle name="Normal 9 2 3 10 2 2 4" xfId="39665" xr:uid="{00000000-0005-0000-0000-0000ADAF0000}"/>
    <cellStyle name="Normal 9 2 3 10 2 2 5" xfId="48224" xr:uid="{00000000-0005-0000-0000-0000AEAF0000}"/>
    <cellStyle name="Normal 9 2 3 10 2 3" xfId="8898" xr:uid="{00000000-0005-0000-0000-0000AFAF0000}"/>
    <cellStyle name="Normal 9 2 3 10 2 3 2" xfId="19817" xr:uid="{00000000-0005-0000-0000-0000B0AF0000}"/>
    <cellStyle name="Normal 9 2 3 10 2 3 2 2" xfId="39670" xr:uid="{00000000-0005-0000-0000-0000B1AF0000}"/>
    <cellStyle name="Normal 9 2 3 10 2 3 3" xfId="39669" xr:uid="{00000000-0005-0000-0000-0000B2AF0000}"/>
    <cellStyle name="Normal 9 2 3 10 2 3 4" xfId="52586" xr:uid="{00000000-0005-0000-0000-0000B3AF0000}"/>
    <cellStyle name="Normal 9 2 3 10 2 4" xfId="6717" xr:uid="{00000000-0005-0000-0000-0000B4AF0000}"/>
    <cellStyle name="Normal 9 2 3 10 2 4 2" xfId="17636" xr:uid="{00000000-0005-0000-0000-0000B5AF0000}"/>
    <cellStyle name="Normal 9 2 3 10 2 4 2 2" xfId="39672" xr:uid="{00000000-0005-0000-0000-0000B6AF0000}"/>
    <cellStyle name="Normal 9 2 3 10 2 4 3" xfId="39671" xr:uid="{00000000-0005-0000-0000-0000B7AF0000}"/>
    <cellStyle name="Normal 9 2 3 10 2 4 4" xfId="50405" xr:uid="{00000000-0005-0000-0000-0000B8AF0000}"/>
    <cellStyle name="Normal 9 2 3 10 2 5" xfId="13274" xr:uid="{00000000-0005-0000-0000-0000B9AF0000}"/>
    <cellStyle name="Normal 9 2 3 10 2 5 2" xfId="39673" xr:uid="{00000000-0005-0000-0000-0000BAAF0000}"/>
    <cellStyle name="Normal 9 2 3 10 2 6" xfId="39664" xr:uid="{00000000-0005-0000-0000-0000BBAF0000}"/>
    <cellStyle name="Normal 9 2 3 10 2 7" xfId="46043" xr:uid="{00000000-0005-0000-0000-0000BCAF0000}"/>
    <cellStyle name="Normal 9 2 3 10 3" xfId="3445" xr:uid="{00000000-0005-0000-0000-0000BDAF0000}"/>
    <cellStyle name="Normal 9 2 3 10 3 2" xfId="9988" xr:uid="{00000000-0005-0000-0000-0000BEAF0000}"/>
    <cellStyle name="Normal 9 2 3 10 3 2 2" xfId="20907" xr:uid="{00000000-0005-0000-0000-0000BFAF0000}"/>
    <cellStyle name="Normal 9 2 3 10 3 2 2 2" xfId="39676" xr:uid="{00000000-0005-0000-0000-0000C0AF0000}"/>
    <cellStyle name="Normal 9 2 3 10 3 2 3" xfId="39675" xr:uid="{00000000-0005-0000-0000-0000C1AF0000}"/>
    <cellStyle name="Normal 9 2 3 10 3 2 4" xfId="53676" xr:uid="{00000000-0005-0000-0000-0000C2AF0000}"/>
    <cellStyle name="Normal 9 2 3 10 3 3" xfId="14364" xr:uid="{00000000-0005-0000-0000-0000C3AF0000}"/>
    <cellStyle name="Normal 9 2 3 10 3 3 2" xfId="39677" xr:uid="{00000000-0005-0000-0000-0000C4AF0000}"/>
    <cellStyle name="Normal 9 2 3 10 3 4" xfId="39674" xr:uid="{00000000-0005-0000-0000-0000C5AF0000}"/>
    <cellStyle name="Normal 9 2 3 10 3 5" xfId="47133" xr:uid="{00000000-0005-0000-0000-0000C6AF0000}"/>
    <cellStyle name="Normal 9 2 3 10 4" xfId="7807" xr:uid="{00000000-0005-0000-0000-0000C7AF0000}"/>
    <cellStyle name="Normal 9 2 3 10 4 2" xfId="18726" xr:uid="{00000000-0005-0000-0000-0000C8AF0000}"/>
    <cellStyle name="Normal 9 2 3 10 4 2 2" xfId="39679" xr:uid="{00000000-0005-0000-0000-0000C9AF0000}"/>
    <cellStyle name="Normal 9 2 3 10 4 3" xfId="39678" xr:uid="{00000000-0005-0000-0000-0000CAAF0000}"/>
    <cellStyle name="Normal 9 2 3 10 4 4" xfId="51495" xr:uid="{00000000-0005-0000-0000-0000CBAF0000}"/>
    <cellStyle name="Normal 9 2 3 10 5" xfId="5626" xr:uid="{00000000-0005-0000-0000-0000CCAF0000}"/>
    <cellStyle name="Normal 9 2 3 10 5 2" xfId="16545" xr:uid="{00000000-0005-0000-0000-0000CDAF0000}"/>
    <cellStyle name="Normal 9 2 3 10 5 2 2" xfId="39681" xr:uid="{00000000-0005-0000-0000-0000CEAF0000}"/>
    <cellStyle name="Normal 9 2 3 10 5 3" xfId="39680" xr:uid="{00000000-0005-0000-0000-0000CFAF0000}"/>
    <cellStyle name="Normal 9 2 3 10 5 4" xfId="49314" xr:uid="{00000000-0005-0000-0000-0000D0AF0000}"/>
    <cellStyle name="Normal 9 2 3 10 6" xfId="12183" xr:uid="{00000000-0005-0000-0000-0000D1AF0000}"/>
    <cellStyle name="Normal 9 2 3 10 6 2" xfId="39682" xr:uid="{00000000-0005-0000-0000-0000D2AF0000}"/>
    <cellStyle name="Normal 9 2 3 10 7" xfId="39663" xr:uid="{00000000-0005-0000-0000-0000D3AF0000}"/>
    <cellStyle name="Normal 9 2 3 10 8" xfId="44952" xr:uid="{00000000-0005-0000-0000-0000D4AF0000}"/>
    <cellStyle name="Normal 9 2 3 11" xfId="1376" xr:uid="{00000000-0005-0000-0000-0000D5AF0000}"/>
    <cellStyle name="Normal 9 2 3 11 2" xfId="3559" xr:uid="{00000000-0005-0000-0000-0000D6AF0000}"/>
    <cellStyle name="Normal 9 2 3 11 2 2" xfId="10102" xr:uid="{00000000-0005-0000-0000-0000D7AF0000}"/>
    <cellStyle name="Normal 9 2 3 11 2 2 2" xfId="21021" xr:uid="{00000000-0005-0000-0000-0000D8AF0000}"/>
    <cellStyle name="Normal 9 2 3 11 2 2 2 2" xfId="39686" xr:uid="{00000000-0005-0000-0000-0000D9AF0000}"/>
    <cellStyle name="Normal 9 2 3 11 2 2 3" xfId="39685" xr:uid="{00000000-0005-0000-0000-0000DAAF0000}"/>
    <cellStyle name="Normal 9 2 3 11 2 2 4" xfId="53790" xr:uid="{00000000-0005-0000-0000-0000DBAF0000}"/>
    <cellStyle name="Normal 9 2 3 11 2 3" xfId="14478" xr:uid="{00000000-0005-0000-0000-0000DCAF0000}"/>
    <cellStyle name="Normal 9 2 3 11 2 3 2" xfId="39687" xr:uid="{00000000-0005-0000-0000-0000DDAF0000}"/>
    <cellStyle name="Normal 9 2 3 11 2 4" xfId="39684" xr:uid="{00000000-0005-0000-0000-0000DEAF0000}"/>
    <cellStyle name="Normal 9 2 3 11 2 5" xfId="47247" xr:uid="{00000000-0005-0000-0000-0000DFAF0000}"/>
    <cellStyle name="Normal 9 2 3 11 3" xfId="7921" xr:uid="{00000000-0005-0000-0000-0000E0AF0000}"/>
    <cellStyle name="Normal 9 2 3 11 3 2" xfId="18840" xr:uid="{00000000-0005-0000-0000-0000E1AF0000}"/>
    <cellStyle name="Normal 9 2 3 11 3 2 2" xfId="39689" xr:uid="{00000000-0005-0000-0000-0000E2AF0000}"/>
    <cellStyle name="Normal 9 2 3 11 3 3" xfId="39688" xr:uid="{00000000-0005-0000-0000-0000E3AF0000}"/>
    <cellStyle name="Normal 9 2 3 11 3 4" xfId="51609" xr:uid="{00000000-0005-0000-0000-0000E4AF0000}"/>
    <cellStyle name="Normal 9 2 3 11 4" xfId="5740" xr:uid="{00000000-0005-0000-0000-0000E5AF0000}"/>
    <cellStyle name="Normal 9 2 3 11 4 2" xfId="16659" xr:uid="{00000000-0005-0000-0000-0000E6AF0000}"/>
    <cellStyle name="Normal 9 2 3 11 4 2 2" xfId="39691" xr:uid="{00000000-0005-0000-0000-0000E7AF0000}"/>
    <cellStyle name="Normal 9 2 3 11 4 3" xfId="39690" xr:uid="{00000000-0005-0000-0000-0000E8AF0000}"/>
    <cellStyle name="Normal 9 2 3 11 4 4" xfId="49428" xr:uid="{00000000-0005-0000-0000-0000E9AF0000}"/>
    <cellStyle name="Normal 9 2 3 11 5" xfId="12297" xr:uid="{00000000-0005-0000-0000-0000EAAF0000}"/>
    <cellStyle name="Normal 9 2 3 11 5 2" xfId="39692" xr:uid="{00000000-0005-0000-0000-0000EBAF0000}"/>
    <cellStyle name="Normal 9 2 3 11 6" xfId="39683" xr:uid="{00000000-0005-0000-0000-0000ECAF0000}"/>
    <cellStyle name="Normal 9 2 3 11 7" xfId="45066" xr:uid="{00000000-0005-0000-0000-0000EDAF0000}"/>
    <cellStyle name="Normal 9 2 3 12" xfId="2456" xr:uid="{00000000-0005-0000-0000-0000EEAF0000}"/>
    <cellStyle name="Normal 9 2 3 12 2" xfId="8999" xr:uid="{00000000-0005-0000-0000-0000EFAF0000}"/>
    <cellStyle name="Normal 9 2 3 12 2 2" xfId="19918" xr:uid="{00000000-0005-0000-0000-0000F0AF0000}"/>
    <cellStyle name="Normal 9 2 3 12 2 2 2" xfId="39695" xr:uid="{00000000-0005-0000-0000-0000F1AF0000}"/>
    <cellStyle name="Normal 9 2 3 12 2 3" xfId="39694" xr:uid="{00000000-0005-0000-0000-0000F2AF0000}"/>
    <cellStyle name="Normal 9 2 3 12 2 4" xfId="52687" xr:uid="{00000000-0005-0000-0000-0000F3AF0000}"/>
    <cellStyle name="Normal 9 2 3 12 3" xfId="13375" xr:uid="{00000000-0005-0000-0000-0000F4AF0000}"/>
    <cellStyle name="Normal 9 2 3 12 3 2" xfId="39696" xr:uid="{00000000-0005-0000-0000-0000F5AF0000}"/>
    <cellStyle name="Normal 9 2 3 12 4" xfId="39693" xr:uid="{00000000-0005-0000-0000-0000F6AF0000}"/>
    <cellStyle name="Normal 9 2 3 12 5" xfId="46144" xr:uid="{00000000-0005-0000-0000-0000F7AF0000}"/>
    <cellStyle name="Normal 9 2 3 13" xfId="6818" xr:uid="{00000000-0005-0000-0000-0000F8AF0000}"/>
    <cellStyle name="Normal 9 2 3 13 2" xfId="17737" xr:uid="{00000000-0005-0000-0000-0000F9AF0000}"/>
    <cellStyle name="Normal 9 2 3 13 2 2" xfId="39698" xr:uid="{00000000-0005-0000-0000-0000FAAF0000}"/>
    <cellStyle name="Normal 9 2 3 13 3" xfId="39697" xr:uid="{00000000-0005-0000-0000-0000FBAF0000}"/>
    <cellStyle name="Normal 9 2 3 13 4" xfId="50506" xr:uid="{00000000-0005-0000-0000-0000FCAF0000}"/>
    <cellStyle name="Normal 9 2 3 14" xfId="4637" xr:uid="{00000000-0005-0000-0000-0000FDAF0000}"/>
    <cellStyle name="Normal 9 2 3 14 2" xfId="15556" xr:uid="{00000000-0005-0000-0000-0000FEAF0000}"/>
    <cellStyle name="Normal 9 2 3 14 2 2" xfId="39700" xr:uid="{00000000-0005-0000-0000-0000FFAF0000}"/>
    <cellStyle name="Normal 9 2 3 14 3" xfId="39699" xr:uid="{00000000-0005-0000-0000-000000B00000}"/>
    <cellStyle name="Normal 9 2 3 14 4" xfId="48325" xr:uid="{00000000-0005-0000-0000-000001B00000}"/>
    <cellStyle name="Normal 9 2 3 15" xfId="11206" xr:uid="{00000000-0005-0000-0000-000002B00000}"/>
    <cellStyle name="Normal 9 2 3 15 2" xfId="39701" xr:uid="{00000000-0005-0000-0000-000003B00000}"/>
    <cellStyle name="Normal 9 2 3 16" xfId="39662" xr:uid="{00000000-0005-0000-0000-000004B00000}"/>
    <cellStyle name="Normal 9 2 3 17" xfId="43963" xr:uid="{00000000-0005-0000-0000-000005B00000}"/>
    <cellStyle name="Normal 9 2 3 2" xfId="311" xr:uid="{00000000-0005-0000-0000-000006B00000}"/>
    <cellStyle name="Normal 9 2 3 2 2" xfId="574" xr:uid="{00000000-0005-0000-0000-000007B00000}"/>
    <cellStyle name="Normal 9 2 3 2 2 2" xfId="1673" xr:uid="{00000000-0005-0000-0000-000008B00000}"/>
    <cellStyle name="Normal 9 2 3 2 2 2 2" xfId="3856" xr:uid="{00000000-0005-0000-0000-000009B00000}"/>
    <cellStyle name="Normal 9 2 3 2 2 2 2 2" xfId="10399" xr:uid="{00000000-0005-0000-0000-00000AB00000}"/>
    <cellStyle name="Normal 9 2 3 2 2 2 2 2 2" xfId="21318" xr:uid="{00000000-0005-0000-0000-00000BB00000}"/>
    <cellStyle name="Normal 9 2 3 2 2 2 2 2 2 2" xfId="39707" xr:uid="{00000000-0005-0000-0000-00000CB00000}"/>
    <cellStyle name="Normal 9 2 3 2 2 2 2 2 3" xfId="39706" xr:uid="{00000000-0005-0000-0000-00000DB00000}"/>
    <cellStyle name="Normal 9 2 3 2 2 2 2 2 4" xfId="54087" xr:uid="{00000000-0005-0000-0000-00000EB00000}"/>
    <cellStyle name="Normal 9 2 3 2 2 2 2 3" xfId="14775" xr:uid="{00000000-0005-0000-0000-00000FB00000}"/>
    <cellStyle name="Normal 9 2 3 2 2 2 2 3 2" xfId="39708" xr:uid="{00000000-0005-0000-0000-000010B00000}"/>
    <cellStyle name="Normal 9 2 3 2 2 2 2 4" xfId="39705" xr:uid="{00000000-0005-0000-0000-000011B00000}"/>
    <cellStyle name="Normal 9 2 3 2 2 2 2 5" xfId="47544" xr:uid="{00000000-0005-0000-0000-000012B00000}"/>
    <cellStyle name="Normal 9 2 3 2 2 2 3" xfId="8218" xr:uid="{00000000-0005-0000-0000-000013B00000}"/>
    <cellStyle name="Normal 9 2 3 2 2 2 3 2" xfId="19137" xr:uid="{00000000-0005-0000-0000-000014B00000}"/>
    <cellStyle name="Normal 9 2 3 2 2 2 3 2 2" xfId="39710" xr:uid="{00000000-0005-0000-0000-000015B00000}"/>
    <cellStyle name="Normal 9 2 3 2 2 2 3 3" xfId="39709" xr:uid="{00000000-0005-0000-0000-000016B00000}"/>
    <cellStyle name="Normal 9 2 3 2 2 2 3 4" xfId="51906" xr:uid="{00000000-0005-0000-0000-000017B00000}"/>
    <cellStyle name="Normal 9 2 3 2 2 2 4" xfId="6037" xr:uid="{00000000-0005-0000-0000-000018B00000}"/>
    <cellStyle name="Normal 9 2 3 2 2 2 4 2" xfId="16956" xr:uid="{00000000-0005-0000-0000-000019B00000}"/>
    <cellStyle name="Normal 9 2 3 2 2 2 4 2 2" xfId="39712" xr:uid="{00000000-0005-0000-0000-00001AB00000}"/>
    <cellStyle name="Normal 9 2 3 2 2 2 4 3" xfId="39711" xr:uid="{00000000-0005-0000-0000-00001BB00000}"/>
    <cellStyle name="Normal 9 2 3 2 2 2 4 4" xfId="49725" xr:uid="{00000000-0005-0000-0000-00001CB00000}"/>
    <cellStyle name="Normal 9 2 3 2 2 2 5" xfId="12594" xr:uid="{00000000-0005-0000-0000-00001DB00000}"/>
    <cellStyle name="Normal 9 2 3 2 2 2 5 2" xfId="39713" xr:uid="{00000000-0005-0000-0000-00001EB00000}"/>
    <cellStyle name="Normal 9 2 3 2 2 2 6" xfId="39704" xr:uid="{00000000-0005-0000-0000-00001FB00000}"/>
    <cellStyle name="Normal 9 2 3 2 2 2 7" xfId="45363" xr:uid="{00000000-0005-0000-0000-000020B00000}"/>
    <cellStyle name="Normal 9 2 3 2 2 3" xfId="2765" xr:uid="{00000000-0005-0000-0000-000021B00000}"/>
    <cellStyle name="Normal 9 2 3 2 2 3 2" xfId="9308" xr:uid="{00000000-0005-0000-0000-000022B00000}"/>
    <cellStyle name="Normal 9 2 3 2 2 3 2 2" xfId="20227" xr:uid="{00000000-0005-0000-0000-000023B00000}"/>
    <cellStyle name="Normal 9 2 3 2 2 3 2 2 2" xfId="39716" xr:uid="{00000000-0005-0000-0000-000024B00000}"/>
    <cellStyle name="Normal 9 2 3 2 2 3 2 3" xfId="39715" xr:uid="{00000000-0005-0000-0000-000025B00000}"/>
    <cellStyle name="Normal 9 2 3 2 2 3 2 4" xfId="52996" xr:uid="{00000000-0005-0000-0000-000026B00000}"/>
    <cellStyle name="Normal 9 2 3 2 2 3 3" xfId="13684" xr:uid="{00000000-0005-0000-0000-000027B00000}"/>
    <cellStyle name="Normal 9 2 3 2 2 3 3 2" xfId="39717" xr:uid="{00000000-0005-0000-0000-000028B00000}"/>
    <cellStyle name="Normal 9 2 3 2 2 3 4" xfId="39714" xr:uid="{00000000-0005-0000-0000-000029B00000}"/>
    <cellStyle name="Normal 9 2 3 2 2 3 5" xfId="46453" xr:uid="{00000000-0005-0000-0000-00002AB00000}"/>
    <cellStyle name="Normal 9 2 3 2 2 4" xfId="7127" xr:uid="{00000000-0005-0000-0000-00002BB00000}"/>
    <cellStyle name="Normal 9 2 3 2 2 4 2" xfId="18046" xr:uid="{00000000-0005-0000-0000-00002CB00000}"/>
    <cellStyle name="Normal 9 2 3 2 2 4 2 2" xfId="39719" xr:uid="{00000000-0005-0000-0000-00002DB00000}"/>
    <cellStyle name="Normal 9 2 3 2 2 4 3" xfId="39718" xr:uid="{00000000-0005-0000-0000-00002EB00000}"/>
    <cellStyle name="Normal 9 2 3 2 2 4 4" xfId="50815" xr:uid="{00000000-0005-0000-0000-00002FB00000}"/>
    <cellStyle name="Normal 9 2 3 2 2 5" xfId="4946" xr:uid="{00000000-0005-0000-0000-000030B00000}"/>
    <cellStyle name="Normal 9 2 3 2 2 5 2" xfId="15865" xr:uid="{00000000-0005-0000-0000-000031B00000}"/>
    <cellStyle name="Normal 9 2 3 2 2 5 2 2" xfId="39721" xr:uid="{00000000-0005-0000-0000-000032B00000}"/>
    <cellStyle name="Normal 9 2 3 2 2 5 3" xfId="39720" xr:uid="{00000000-0005-0000-0000-000033B00000}"/>
    <cellStyle name="Normal 9 2 3 2 2 5 4" xfId="48634" xr:uid="{00000000-0005-0000-0000-000034B00000}"/>
    <cellStyle name="Normal 9 2 3 2 2 6" xfId="11503" xr:uid="{00000000-0005-0000-0000-000035B00000}"/>
    <cellStyle name="Normal 9 2 3 2 2 6 2" xfId="39722" xr:uid="{00000000-0005-0000-0000-000036B00000}"/>
    <cellStyle name="Normal 9 2 3 2 2 7" xfId="39703" xr:uid="{00000000-0005-0000-0000-000037B00000}"/>
    <cellStyle name="Normal 9 2 3 2 2 8" xfId="44272" xr:uid="{00000000-0005-0000-0000-000038B00000}"/>
    <cellStyle name="Normal 9 2 3 2 3" xfId="1475" xr:uid="{00000000-0005-0000-0000-000039B00000}"/>
    <cellStyle name="Normal 9 2 3 2 3 2" xfId="3658" xr:uid="{00000000-0005-0000-0000-00003AB00000}"/>
    <cellStyle name="Normal 9 2 3 2 3 2 2" xfId="10201" xr:uid="{00000000-0005-0000-0000-00003BB00000}"/>
    <cellStyle name="Normal 9 2 3 2 3 2 2 2" xfId="21120" xr:uid="{00000000-0005-0000-0000-00003CB00000}"/>
    <cellStyle name="Normal 9 2 3 2 3 2 2 2 2" xfId="39726" xr:uid="{00000000-0005-0000-0000-00003DB00000}"/>
    <cellStyle name="Normal 9 2 3 2 3 2 2 3" xfId="39725" xr:uid="{00000000-0005-0000-0000-00003EB00000}"/>
    <cellStyle name="Normal 9 2 3 2 3 2 2 4" xfId="53889" xr:uid="{00000000-0005-0000-0000-00003FB00000}"/>
    <cellStyle name="Normal 9 2 3 2 3 2 3" xfId="14577" xr:uid="{00000000-0005-0000-0000-000040B00000}"/>
    <cellStyle name="Normal 9 2 3 2 3 2 3 2" xfId="39727" xr:uid="{00000000-0005-0000-0000-000041B00000}"/>
    <cellStyle name="Normal 9 2 3 2 3 2 4" xfId="39724" xr:uid="{00000000-0005-0000-0000-000042B00000}"/>
    <cellStyle name="Normal 9 2 3 2 3 2 5" xfId="47346" xr:uid="{00000000-0005-0000-0000-000043B00000}"/>
    <cellStyle name="Normal 9 2 3 2 3 3" xfId="8020" xr:uid="{00000000-0005-0000-0000-000044B00000}"/>
    <cellStyle name="Normal 9 2 3 2 3 3 2" xfId="18939" xr:uid="{00000000-0005-0000-0000-000045B00000}"/>
    <cellStyle name="Normal 9 2 3 2 3 3 2 2" xfId="39729" xr:uid="{00000000-0005-0000-0000-000046B00000}"/>
    <cellStyle name="Normal 9 2 3 2 3 3 3" xfId="39728" xr:uid="{00000000-0005-0000-0000-000047B00000}"/>
    <cellStyle name="Normal 9 2 3 2 3 3 4" xfId="51708" xr:uid="{00000000-0005-0000-0000-000048B00000}"/>
    <cellStyle name="Normal 9 2 3 2 3 4" xfId="5839" xr:uid="{00000000-0005-0000-0000-000049B00000}"/>
    <cellStyle name="Normal 9 2 3 2 3 4 2" xfId="16758" xr:uid="{00000000-0005-0000-0000-00004AB00000}"/>
    <cellStyle name="Normal 9 2 3 2 3 4 2 2" xfId="39731" xr:uid="{00000000-0005-0000-0000-00004BB00000}"/>
    <cellStyle name="Normal 9 2 3 2 3 4 3" xfId="39730" xr:uid="{00000000-0005-0000-0000-00004CB00000}"/>
    <cellStyle name="Normal 9 2 3 2 3 4 4" xfId="49527" xr:uid="{00000000-0005-0000-0000-00004DB00000}"/>
    <cellStyle name="Normal 9 2 3 2 3 5" xfId="12396" xr:uid="{00000000-0005-0000-0000-00004EB00000}"/>
    <cellStyle name="Normal 9 2 3 2 3 5 2" xfId="39732" xr:uid="{00000000-0005-0000-0000-00004FB00000}"/>
    <cellStyle name="Normal 9 2 3 2 3 6" xfId="39723" xr:uid="{00000000-0005-0000-0000-000050B00000}"/>
    <cellStyle name="Normal 9 2 3 2 3 7" xfId="45165" xr:uid="{00000000-0005-0000-0000-000051B00000}"/>
    <cellStyle name="Normal 9 2 3 2 4" xfId="2567" xr:uid="{00000000-0005-0000-0000-000052B00000}"/>
    <cellStyle name="Normal 9 2 3 2 4 2" xfId="9110" xr:uid="{00000000-0005-0000-0000-000053B00000}"/>
    <cellStyle name="Normal 9 2 3 2 4 2 2" xfId="20029" xr:uid="{00000000-0005-0000-0000-000054B00000}"/>
    <cellStyle name="Normal 9 2 3 2 4 2 2 2" xfId="39735" xr:uid="{00000000-0005-0000-0000-000055B00000}"/>
    <cellStyle name="Normal 9 2 3 2 4 2 3" xfId="39734" xr:uid="{00000000-0005-0000-0000-000056B00000}"/>
    <cellStyle name="Normal 9 2 3 2 4 2 4" xfId="52798" xr:uid="{00000000-0005-0000-0000-000057B00000}"/>
    <cellStyle name="Normal 9 2 3 2 4 3" xfId="13486" xr:uid="{00000000-0005-0000-0000-000058B00000}"/>
    <cellStyle name="Normal 9 2 3 2 4 3 2" xfId="39736" xr:uid="{00000000-0005-0000-0000-000059B00000}"/>
    <cellStyle name="Normal 9 2 3 2 4 4" xfId="39733" xr:uid="{00000000-0005-0000-0000-00005AB00000}"/>
    <cellStyle name="Normal 9 2 3 2 4 5" xfId="46255" xr:uid="{00000000-0005-0000-0000-00005BB00000}"/>
    <cellStyle name="Normal 9 2 3 2 5" xfId="6929" xr:uid="{00000000-0005-0000-0000-00005CB00000}"/>
    <cellStyle name="Normal 9 2 3 2 5 2" xfId="17848" xr:uid="{00000000-0005-0000-0000-00005DB00000}"/>
    <cellStyle name="Normal 9 2 3 2 5 2 2" xfId="39738" xr:uid="{00000000-0005-0000-0000-00005EB00000}"/>
    <cellStyle name="Normal 9 2 3 2 5 3" xfId="39737" xr:uid="{00000000-0005-0000-0000-00005FB00000}"/>
    <cellStyle name="Normal 9 2 3 2 5 4" xfId="50617" xr:uid="{00000000-0005-0000-0000-000060B00000}"/>
    <cellStyle name="Normal 9 2 3 2 6" xfId="4748" xr:uid="{00000000-0005-0000-0000-000061B00000}"/>
    <cellStyle name="Normal 9 2 3 2 6 2" xfId="15667" xr:uid="{00000000-0005-0000-0000-000062B00000}"/>
    <cellStyle name="Normal 9 2 3 2 6 2 2" xfId="39740" xr:uid="{00000000-0005-0000-0000-000063B00000}"/>
    <cellStyle name="Normal 9 2 3 2 6 3" xfId="39739" xr:uid="{00000000-0005-0000-0000-000064B00000}"/>
    <cellStyle name="Normal 9 2 3 2 6 4" xfId="48436" xr:uid="{00000000-0005-0000-0000-000065B00000}"/>
    <cellStyle name="Normal 9 2 3 2 7" xfId="11305" xr:uid="{00000000-0005-0000-0000-000066B00000}"/>
    <cellStyle name="Normal 9 2 3 2 7 2" xfId="39741" xr:uid="{00000000-0005-0000-0000-000067B00000}"/>
    <cellStyle name="Normal 9 2 3 2 8" xfId="39702" xr:uid="{00000000-0005-0000-0000-000068B00000}"/>
    <cellStyle name="Normal 9 2 3 2 9" xfId="44074" xr:uid="{00000000-0005-0000-0000-000069B00000}"/>
    <cellStyle name="Normal 9 2 3 3" xfId="474" xr:uid="{00000000-0005-0000-0000-00006AB00000}"/>
    <cellStyle name="Normal 9 2 3 3 2" xfId="1574" xr:uid="{00000000-0005-0000-0000-00006BB00000}"/>
    <cellStyle name="Normal 9 2 3 3 2 2" xfId="3757" xr:uid="{00000000-0005-0000-0000-00006CB00000}"/>
    <cellStyle name="Normal 9 2 3 3 2 2 2" xfId="10300" xr:uid="{00000000-0005-0000-0000-00006DB00000}"/>
    <cellStyle name="Normal 9 2 3 3 2 2 2 2" xfId="21219" xr:uid="{00000000-0005-0000-0000-00006EB00000}"/>
    <cellStyle name="Normal 9 2 3 3 2 2 2 2 2" xfId="39746" xr:uid="{00000000-0005-0000-0000-00006FB00000}"/>
    <cellStyle name="Normal 9 2 3 3 2 2 2 3" xfId="39745" xr:uid="{00000000-0005-0000-0000-000070B00000}"/>
    <cellStyle name="Normal 9 2 3 3 2 2 2 4" xfId="53988" xr:uid="{00000000-0005-0000-0000-000071B00000}"/>
    <cellStyle name="Normal 9 2 3 3 2 2 3" xfId="14676" xr:uid="{00000000-0005-0000-0000-000072B00000}"/>
    <cellStyle name="Normal 9 2 3 3 2 2 3 2" xfId="39747" xr:uid="{00000000-0005-0000-0000-000073B00000}"/>
    <cellStyle name="Normal 9 2 3 3 2 2 4" xfId="39744" xr:uid="{00000000-0005-0000-0000-000074B00000}"/>
    <cellStyle name="Normal 9 2 3 3 2 2 5" xfId="47445" xr:uid="{00000000-0005-0000-0000-000075B00000}"/>
    <cellStyle name="Normal 9 2 3 3 2 3" xfId="8119" xr:uid="{00000000-0005-0000-0000-000076B00000}"/>
    <cellStyle name="Normal 9 2 3 3 2 3 2" xfId="19038" xr:uid="{00000000-0005-0000-0000-000077B00000}"/>
    <cellStyle name="Normal 9 2 3 3 2 3 2 2" xfId="39749" xr:uid="{00000000-0005-0000-0000-000078B00000}"/>
    <cellStyle name="Normal 9 2 3 3 2 3 3" xfId="39748" xr:uid="{00000000-0005-0000-0000-000079B00000}"/>
    <cellStyle name="Normal 9 2 3 3 2 3 4" xfId="51807" xr:uid="{00000000-0005-0000-0000-00007AB00000}"/>
    <cellStyle name="Normal 9 2 3 3 2 4" xfId="5938" xr:uid="{00000000-0005-0000-0000-00007BB00000}"/>
    <cellStyle name="Normal 9 2 3 3 2 4 2" xfId="16857" xr:uid="{00000000-0005-0000-0000-00007CB00000}"/>
    <cellStyle name="Normal 9 2 3 3 2 4 2 2" xfId="39751" xr:uid="{00000000-0005-0000-0000-00007DB00000}"/>
    <cellStyle name="Normal 9 2 3 3 2 4 3" xfId="39750" xr:uid="{00000000-0005-0000-0000-00007EB00000}"/>
    <cellStyle name="Normal 9 2 3 3 2 4 4" xfId="49626" xr:uid="{00000000-0005-0000-0000-00007FB00000}"/>
    <cellStyle name="Normal 9 2 3 3 2 5" xfId="12495" xr:uid="{00000000-0005-0000-0000-000080B00000}"/>
    <cellStyle name="Normal 9 2 3 3 2 5 2" xfId="39752" xr:uid="{00000000-0005-0000-0000-000081B00000}"/>
    <cellStyle name="Normal 9 2 3 3 2 6" xfId="39743" xr:uid="{00000000-0005-0000-0000-000082B00000}"/>
    <cellStyle name="Normal 9 2 3 3 2 7" xfId="45264" xr:uid="{00000000-0005-0000-0000-000083B00000}"/>
    <cellStyle name="Normal 9 2 3 3 3" xfId="2666" xr:uid="{00000000-0005-0000-0000-000084B00000}"/>
    <cellStyle name="Normal 9 2 3 3 3 2" xfId="9209" xr:uid="{00000000-0005-0000-0000-000085B00000}"/>
    <cellStyle name="Normal 9 2 3 3 3 2 2" xfId="20128" xr:uid="{00000000-0005-0000-0000-000086B00000}"/>
    <cellStyle name="Normal 9 2 3 3 3 2 2 2" xfId="39755" xr:uid="{00000000-0005-0000-0000-000087B00000}"/>
    <cellStyle name="Normal 9 2 3 3 3 2 3" xfId="39754" xr:uid="{00000000-0005-0000-0000-000088B00000}"/>
    <cellStyle name="Normal 9 2 3 3 3 2 4" xfId="52897" xr:uid="{00000000-0005-0000-0000-000089B00000}"/>
    <cellStyle name="Normal 9 2 3 3 3 3" xfId="13585" xr:uid="{00000000-0005-0000-0000-00008AB00000}"/>
    <cellStyle name="Normal 9 2 3 3 3 3 2" xfId="39756" xr:uid="{00000000-0005-0000-0000-00008BB00000}"/>
    <cellStyle name="Normal 9 2 3 3 3 4" xfId="39753" xr:uid="{00000000-0005-0000-0000-00008CB00000}"/>
    <cellStyle name="Normal 9 2 3 3 3 5" xfId="46354" xr:uid="{00000000-0005-0000-0000-00008DB00000}"/>
    <cellStyle name="Normal 9 2 3 3 4" xfId="7028" xr:uid="{00000000-0005-0000-0000-00008EB00000}"/>
    <cellStyle name="Normal 9 2 3 3 4 2" xfId="17947" xr:uid="{00000000-0005-0000-0000-00008FB00000}"/>
    <cellStyle name="Normal 9 2 3 3 4 2 2" xfId="39758" xr:uid="{00000000-0005-0000-0000-000090B00000}"/>
    <cellStyle name="Normal 9 2 3 3 4 3" xfId="39757" xr:uid="{00000000-0005-0000-0000-000091B00000}"/>
    <cellStyle name="Normal 9 2 3 3 4 4" xfId="50716" xr:uid="{00000000-0005-0000-0000-000092B00000}"/>
    <cellStyle name="Normal 9 2 3 3 5" xfId="4847" xr:uid="{00000000-0005-0000-0000-000093B00000}"/>
    <cellStyle name="Normal 9 2 3 3 5 2" xfId="15766" xr:uid="{00000000-0005-0000-0000-000094B00000}"/>
    <cellStyle name="Normal 9 2 3 3 5 2 2" xfId="39760" xr:uid="{00000000-0005-0000-0000-000095B00000}"/>
    <cellStyle name="Normal 9 2 3 3 5 3" xfId="39759" xr:uid="{00000000-0005-0000-0000-000096B00000}"/>
    <cellStyle name="Normal 9 2 3 3 5 4" xfId="48535" xr:uid="{00000000-0005-0000-0000-000097B00000}"/>
    <cellStyle name="Normal 9 2 3 3 6" xfId="11404" xr:uid="{00000000-0005-0000-0000-000098B00000}"/>
    <cellStyle name="Normal 9 2 3 3 6 2" xfId="39761" xr:uid="{00000000-0005-0000-0000-000099B00000}"/>
    <cellStyle name="Normal 9 2 3 3 7" xfId="39742" xr:uid="{00000000-0005-0000-0000-00009AB00000}"/>
    <cellStyle name="Normal 9 2 3 3 8" xfId="44173" xr:uid="{00000000-0005-0000-0000-00009BB00000}"/>
    <cellStyle name="Normal 9 2 3 4" xfId="661" xr:uid="{00000000-0005-0000-0000-00009CB00000}"/>
    <cellStyle name="Normal 9 2 3 4 2" xfId="1760" xr:uid="{00000000-0005-0000-0000-00009DB00000}"/>
    <cellStyle name="Normal 9 2 3 4 2 2" xfId="3943" xr:uid="{00000000-0005-0000-0000-00009EB00000}"/>
    <cellStyle name="Normal 9 2 3 4 2 2 2" xfId="10486" xr:uid="{00000000-0005-0000-0000-00009FB00000}"/>
    <cellStyle name="Normal 9 2 3 4 2 2 2 2" xfId="21405" xr:uid="{00000000-0005-0000-0000-0000A0B00000}"/>
    <cellStyle name="Normal 9 2 3 4 2 2 2 2 2" xfId="39766" xr:uid="{00000000-0005-0000-0000-0000A1B00000}"/>
    <cellStyle name="Normal 9 2 3 4 2 2 2 3" xfId="39765" xr:uid="{00000000-0005-0000-0000-0000A2B00000}"/>
    <cellStyle name="Normal 9 2 3 4 2 2 2 4" xfId="54174" xr:uid="{00000000-0005-0000-0000-0000A3B00000}"/>
    <cellStyle name="Normal 9 2 3 4 2 2 3" xfId="14862" xr:uid="{00000000-0005-0000-0000-0000A4B00000}"/>
    <cellStyle name="Normal 9 2 3 4 2 2 3 2" xfId="39767" xr:uid="{00000000-0005-0000-0000-0000A5B00000}"/>
    <cellStyle name="Normal 9 2 3 4 2 2 4" xfId="39764" xr:uid="{00000000-0005-0000-0000-0000A6B00000}"/>
    <cellStyle name="Normal 9 2 3 4 2 2 5" xfId="47631" xr:uid="{00000000-0005-0000-0000-0000A7B00000}"/>
    <cellStyle name="Normal 9 2 3 4 2 3" xfId="8305" xr:uid="{00000000-0005-0000-0000-0000A8B00000}"/>
    <cellStyle name="Normal 9 2 3 4 2 3 2" xfId="19224" xr:uid="{00000000-0005-0000-0000-0000A9B00000}"/>
    <cellStyle name="Normal 9 2 3 4 2 3 2 2" xfId="39769" xr:uid="{00000000-0005-0000-0000-0000AAB00000}"/>
    <cellStyle name="Normal 9 2 3 4 2 3 3" xfId="39768" xr:uid="{00000000-0005-0000-0000-0000ABB00000}"/>
    <cellStyle name="Normal 9 2 3 4 2 3 4" xfId="51993" xr:uid="{00000000-0005-0000-0000-0000ACB00000}"/>
    <cellStyle name="Normal 9 2 3 4 2 4" xfId="6124" xr:uid="{00000000-0005-0000-0000-0000ADB00000}"/>
    <cellStyle name="Normal 9 2 3 4 2 4 2" xfId="17043" xr:uid="{00000000-0005-0000-0000-0000AEB00000}"/>
    <cellStyle name="Normal 9 2 3 4 2 4 2 2" xfId="39771" xr:uid="{00000000-0005-0000-0000-0000AFB00000}"/>
    <cellStyle name="Normal 9 2 3 4 2 4 3" xfId="39770" xr:uid="{00000000-0005-0000-0000-0000B0B00000}"/>
    <cellStyle name="Normal 9 2 3 4 2 4 4" xfId="49812" xr:uid="{00000000-0005-0000-0000-0000B1B00000}"/>
    <cellStyle name="Normal 9 2 3 4 2 5" xfId="12681" xr:uid="{00000000-0005-0000-0000-0000B2B00000}"/>
    <cellStyle name="Normal 9 2 3 4 2 5 2" xfId="39772" xr:uid="{00000000-0005-0000-0000-0000B3B00000}"/>
    <cellStyle name="Normal 9 2 3 4 2 6" xfId="39763" xr:uid="{00000000-0005-0000-0000-0000B4B00000}"/>
    <cellStyle name="Normal 9 2 3 4 2 7" xfId="45450" xr:uid="{00000000-0005-0000-0000-0000B5B00000}"/>
    <cellStyle name="Normal 9 2 3 4 3" xfId="2852" xr:uid="{00000000-0005-0000-0000-0000B6B00000}"/>
    <cellStyle name="Normal 9 2 3 4 3 2" xfId="9395" xr:uid="{00000000-0005-0000-0000-0000B7B00000}"/>
    <cellStyle name="Normal 9 2 3 4 3 2 2" xfId="20314" xr:uid="{00000000-0005-0000-0000-0000B8B00000}"/>
    <cellStyle name="Normal 9 2 3 4 3 2 2 2" xfId="39775" xr:uid="{00000000-0005-0000-0000-0000B9B00000}"/>
    <cellStyle name="Normal 9 2 3 4 3 2 3" xfId="39774" xr:uid="{00000000-0005-0000-0000-0000BAB00000}"/>
    <cellStyle name="Normal 9 2 3 4 3 2 4" xfId="53083" xr:uid="{00000000-0005-0000-0000-0000BBB00000}"/>
    <cellStyle name="Normal 9 2 3 4 3 3" xfId="13771" xr:uid="{00000000-0005-0000-0000-0000BCB00000}"/>
    <cellStyle name="Normal 9 2 3 4 3 3 2" xfId="39776" xr:uid="{00000000-0005-0000-0000-0000BDB00000}"/>
    <cellStyle name="Normal 9 2 3 4 3 4" xfId="39773" xr:uid="{00000000-0005-0000-0000-0000BEB00000}"/>
    <cellStyle name="Normal 9 2 3 4 3 5" xfId="46540" xr:uid="{00000000-0005-0000-0000-0000BFB00000}"/>
    <cellStyle name="Normal 9 2 3 4 4" xfId="7214" xr:uid="{00000000-0005-0000-0000-0000C0B00000}"/>
    <cellStyle name="Normal 9 2 3 4 4 2" xfId="18133" xr:uid="{00000000-0005-0000-0000-0000C1B00000}"/>
    <cellStyle name="Normal 9 2 3 4 4 2 2" xfId="39778" xr:uid="{00000000-0005-0000-0000-0000C2B00000}"/>
    <cellStyle name="Normal 9 2 3 4 4 3" xfId="39777" xr:uid="{00000000-0005-0000-0000-0000C3B00000}"/>
    <cellStyle name="Normal 9 2 3 4 4 4" xfId="50902" xr:uid="{00000000-0005-0000-0000-0000C4B00000}"/>
    <cellStyle name="Normal 9 2 3 4 5" xfId="5033" xr:uid="{00000000-0005-0000-0000-0000C5B00000}"/>
    <cellStyle name="Normal 9 2 3 4 5 2" xfId="15952" xr:uid="{00000000-0005-0000-0000-0000C6B00000}"/>
    <cellStyle name="Normal 9 2 3 4 5 2 2" xfId="39780" xr:uid="{00000000-0005-0000-0000-0000C7B00000}"/>
    <cellStyle name="Normal 9 2 3 4 5 3" xfId="39779" xr:uid="{00000000-0005-0000-0000-0000C8B00000}"/>
    <cellStyle name="Normal 9 2 3 4 5 4" xfId="48721" xr:uid="{00000000-0005-0000-0000-0000C9B00000}"/>
    <cellStyle name="Normal 9 2 3 4 6" xfId="11590" xr:uid="{00000000-0005-0000-0000-0000CAB00000}"/>
    <cellStyle name="Normal 9 2 3 4 6 2" xfId="39781" xr:uid="{00000000-0005-0000-0000-0000CBB00000}"/>
    <cellStyle name="Normal 9 2 3 4 7" xfId="39762" xr:uid="{00000000-0005-0000-0000-0000CCB00000}"/>
    <cellStyle name="Normal 9 2 3 4 8" xfId="44359" xr:uid="{00000000-0005-0000-0000-0000CDB00000}"/>
    <cellStyle name="Normal 9 2 3 5" xfId="759" xr:uid="{00000000-0005-0000-0000-0000CEB00000}"/>
    <cellStyle name="Normal 9 2 3 5 2" xfId="1858" xr:uid="{00000000-0005-0000-0000-0000CFB00000}"/>
    <cellStyle name="Normal 9 2 3 5 2 2" xfId="4041" xr:uid="{00000000-0005-0000-0000-0000D0B00000}"/>
    <cellStyle name="Normal 9 2 3 5 2 2 2" xfId="10584" xr:uid="{00000000-0005-0000-0000-0000D1B00000}"/>
    <cellStyle name="Normal 9 2 3 5 2 2 2 2" xfId="21503" xr:uid="{00000000-0005-0000-0000-0000D2B00000}"/>
    <cellStyle name="Normal 9 2 3 5 2 2 2 2 2" xfId="39786" xr:uid="{00000000-0005-0000-0000-0000D3B00000}"/>
    <cellStyle name="Normal 9 2 3 5 2 2 2 3" xfId="39785" xr:uid="{00000000-0005-0000-0000-0000D4B00000}"/>
    <cellStyle name="Normal 9 2 3 5 2 2 2 4" xfId="54272" xr:uid="{00000000-0005-0000-0000-0000D5B00000}"/>
    <cellStyle name="Normal 9 2 3 5 2 2 3" xfId="14960" xr:uid="{00000000-0005-0000-0000-0000D6B00000}"/>
    <cellStyle name="Normal 9 2 3 5 2 2 3 2" xfId="39787" xr:uid="{00000000-0005-0000-0000-0000D7B00000}"/>
    <cellStyle name="Normal 9 2 3 5 2 2 4" xfId="39784" xr:uid="{00000000-0005-0000-0000-0000D8B00000}"/>
    <cellStyle name="Normal 9 2 3 5 2 2 5" xfId="47729" xr:uid="{00000000-0005-0000-0000-0000D9B00000}"/>
    <cellStyle name="Normal 9 2 3 5 2 3" xfId="8403" xr:uid="{00000000-0005-0000-0000-0000DAB00000}"/>
    <cellStyle name="Normal 9 2 3 5 2 3 2" xfId="19322" xr:uid="{00000000-0005-0000-0000-0000DBB00000}"/>
    <cellStyle name="Normal 9 2 3 5 2 3 2 2" xfId="39789" xr:uid="{00000000-0005-0000-0000-0000DCB00000}"/>
    <cellStyle name="Normal 9 2 3 5 2 3 3" xfId="39788" xr:uid="{00000000-0005-0000-0000-0000DDB00000}"/>
    <cellStyle name="Normal 9 2 3 5 2 3 4" xfId="52091" xr:uid="{00000000-0005-0000-0000-0000DEB00000}"/>
    <cellStyle name="Normal 9 2 3 5 2 4" xfId="6222" xr:uid="{00000000-0005-0000-0000-0000DFB00000}"/>
    <cellStyle name="Normal 9 2 3 5 2 4 2" xfId="17141" xr:uid="{00000000-0005-0000-0000-0000E0B00000}"/>
    <cellStyle name="Normal 9 2 3 5 2 4 2 2" xfId="39791" xr:uid="{00000000-0005-0000-0000-0000E1B00000}"/>
    <cellStyle name="Normal 9 2 3 5 2 4 3" xfId="39790" xr:uid="{00000000-0005-0000-0000-0000E2B00000}"/>
    <cellStyle name="Normal 9 2 3 5 2 4 4" xfId="49910" xr:uid="{00000000-0005-0000-0000-0000E3B00000}"/>
    <cellStyle name="Normal 9 2 3 5 2 5" xfId="12779" xr:uid="{00000000-0005-0000-0000-0000E4B00000}"/>
    <cellStyle name="Normal 9 2 3 5 2 5 2" xfId="39792" xr:uid="{00000000-0005-0000-0000-0000E5B00000}"/>
    <cellStyle name="Normal 9 2 3 5 2 6" xfId="39783" xr:uid="{00000000-0005-0000-0000-0000E6B00000}"/>
    <cellStyle name="Normal 9 2 3 5 2 7" xfId="45548" xr:uid="{00000000-0005-0000-0000-0000E7B00000}"/>
    <cellStyle name="Normal 9 2 3 5 3" xfId="2950" xr:uid="{00000000-0005-0000-0000-0000E8B00000}"/>
    <cellStyle name="Normal 9 2 3 5 3 2" xfId="9493" xr:uid="{00000000-0005-0000-0000-0000E9B00000}"/>
    <cellStyle name="Normal 9 2 3 5 3 2 2" xfId="20412" xr:uid="{00000000-0005-0000-0000-0000EAB00000}"/>
    <cellStyle name="Normal 9 2 3 5 3 2 2 2" xfId="39795" xr:uid="{00000000-0005-0000-0000-0000EBB00000}"/>
    <cellStyle name="Normal 9 2 3 5 3 2 3" xfId="39794" xr:uid="{00000000-0005-0000-0000-0000ECB00000}"/>
    <cellStyle name="Normal 9 2 3 5 3 2 4" xfId="53181" xr:uid="{00000000-0005-0000-0000-0000EDB00000}"/>
    <cellStyle name="Normal 9 2 3 5 3 3" xfId="13869" xr:uid="{00000000-0005-0000-0000-0000EEB00000}"/>
    <cellStyle name="Normal 9 2 3 5 3 3 2" xfId="39796" xr:uid="{00000000-0005-0000-0000-0000EFB00000}"/>
    <cellStyle name="Normal 9 2 3 5 3 4" xfId="39793" xr:uid="{00000000-0005-0000-0000-0000F0B00000}"/>
    <cellStyle name="Normal 9 2 3 5 3 5" xfId="46638" xr:uid="{00000000-0005-0000-0000-0000F1B00000}"/>
    <cellStyle name="Normal 9 2 3 5 4" xfId="7312" xr:uid="{00000000-0005-0000-0000-0000F2B00000}"/>
    <cellStyle name="Normal 9 2 3 5 4 2" xfId="18231" xr:uid="{00000000-0005-0000-0000-0000F3B00000}"/>
    <cellStyle name="Normal 9 2 3 5 4 2 2" xfId="39798" xr:uid="{00000000-0005-0000-0000-0000F4B00000}"/>
    <cellStyle name="Normal 9 2 3 5 4 3" xfId="39797" xr:uid="{00000000-0005-0000-0000-0000F5B00000}"/>
    <cellStyle name="Normal 9 2 3 5 4 4" xfId="51000" xr:uid="{00000000-0005-0000-0000-0000F6B00000}"/>
    <cellStyle name="Normal 9 2 3 5 5" xfId="5131" xr:uid="{00000000-0005-0000-0000-0000F7B00000}"/>
    <cellStyle name="Normal 9 2 3 5 5 2" xfId="16050" xr:uid="{00000000-0005-0000-0000-0000F8B00000}"/>
    <cellStyle name="Normal 9 2 3 5 5 2 2" xfId="39800" xr:uid="{00000000-0005-0000-0000-0000F9B00000}"/>
    <cellStyle name="Normal 9 2 3 5 5 3" xfId="39799" xr:uid="{00000000-0005-0000-0000-0000FAB00000}"/>
    <cellStyle name="Normal 9 2 3 5 5 4" xfId="48819" xr:uid="{00000000-0005-0000-0000-0000FBB00000}"/>
    <cellStyle name="Normal 9 2 3 5 6" xfId="11688" xr:uid="{00000000-0005-0000-0000-0000FCB00000}"/>
    <cellStyle name="Normal 9 2 3 5 6 2" xfId="39801" xr:uid="{00000000-0005-0000-0000-0000FDB00000}"/>
    <cellStyle name="Normal 9 2 3 5 7" xfId="39782" xr:uid="{00000000-0005-0000-0000-0000FEB00000}"/>
    <cellStyle name="Normal 9 2 3 5 8" xfId="44457" xr:uid="{00000000-0005-0000-0000-0000FFB00000}"/>
    <cellStyle name="Normal 9 2 3 6" xfId="857" xr:uid="{00000000-0005-0000-0000-000000B10000}"/>
    <cellStyle name="Normal 9 2 3 6 2" xfId="1956" xr:uid="{00000000-0005-0000-0000-000001B10000}"/>
    <cellStyle name="Normal 9 2 3 6 2 2" xfId="4139" xr:uid="{00000000-0005-0000-0000-000002B10000}"/>
    <cellStyle name="Normal 9 2 3 6 2 2 2" xfId="10682" xr:uid="{00000000-0005-0000-0000-000003B10000}"/>
    <cellStyle name="Normal 9 2 3 6 2 2 2 2" xfId="21601" xr:uid="{00000000-0005-0000-0000-000004B10000}"/>
    <cellStyle name="Normal 9 2 3 6 2 2 2 2 2" xfId="39806" xr:uid="{00000000-0005-0000-0000-000005B10000}"/>
    <cellStyle name="Normal 9 2 3 6 2 2 2 3" xfId="39805" xr:uid="{00000000-0005-0000-0000-000006B10000}"/>
    <cellStyle name="Normal 9 2 3 6 2 2 2 4" xfId="54370" xr:uid="{00000000-0005-0000-0000-000007B10000}"/>
    <cellStyle name="Normal 9 2 3 6 2 2 3" xfId="15058" xr:uid="{00000000-0005-0000-0000-000008B10000}"/>
    <cellStyle name="Normal 9 2 3 6 2 2 3 2" xfId="39807" xr:uid="{00000000-0005-0000-0000-000009B10000}"/>
    <cellStyle name="Normal 9 2 3 6 2 2 4" xfId="39804" xr:uid="{00000000-0005-0000-0000-00000AB10000}"/>
    <cellStyle name="Normal 9 2 3 6 2 2 5" xfId="47827" xr:uid="{00000000-0005-0000-0000-00000BB10000}"/>
    <cellStyle name="Normal 9 2 3 6 2 3" xfId="8501" xr:uid="{00000000-0005-0000-0000-00000CB10000}"/>
    <cellStyle name="Normal 9 2 3 6 2 3 2" xfId="19420" xr:uid="{00000000-0005-0000-0000-00000DB10000}"/>
    <cellStyle name="Normal 9 2 3 6 2 3 2 2" xfId="39809" xr:uid="{00000000-0005-0000-0000-00000EB10000}"/>
    <cellStyle name="Normal 9 2 3 6 2 3 3" xfId="39808" xr:uid="{00000000-0005-0000-0000-00000FB10000}"/>
    <cellStyle name="Normal 9 2 3 6 2 3 4" xfId="52189" xr:uid="{00000000-0005-0000-0000-000010B10000}"/>
    <cellStyle name="Normal 9 2 3 6 2 4" xfId="6320" xr:uid="{00000000-0005-0000-0000-000011B10000}"/>
    <cellStyle name="Normal 9 2 3 6 2 4 2" xfId="17239" xr:uid="{00000000-0005-0000-0000-000012B10000}"/>
    <cellStyle name="Normal 9 2 3 6 2 4 2 2" xfId="39811" xr:uid="{00000000-0005-0000-0000-000013B10000}"/>
    <cellStyle name="Normal 9 2 3 6 2 4 3" xfId="39810" xr:uid="{00000000-0005-0000-0000-000014B10000}"/>
    <cellStyle name="Normal 9 2 3 6 2 4 4" xfId="50008" xr:uid="{00000000-0005-0000-0000-000015B10000}"/>
    <cellStyle name="Normal 9 2 3 6 2 5" xfId="12877" xr:uid="{00000000-0005-0000-0000-000016B10000}"/>
    <cellStyle name="Normal 9 2 3 6 2 5 2" xfId="39812" xr:uid="{00000000-0005-0000-0000-000017B10000}"/>
    <cellStyle name="Normal 9 2 3 6 2 6" xfId="39803" xr:uid="{00000000-0005-0000-0000-000018B10000}"/>
    <cellStyle name="Normal 9 2 3 6 2 7" xfId="45646" xr:uid="{00000000-0005-0000-0000-000019B10000}"/>
    <cellStyle name="Normal 9 2 3 6 3" xfId="3048" xr:uid="{00000000-0005-0000-0000-00001AB10000}"/>
    <cellStyle name="Normal 9 2 3 6 3 2" xfId="9591" xr:uid="{00000000-0005-0000-0000-00001BB10000}"/>
    <cellStyle name="Normal 9 2 3 6 3 2 2" xfId="20510" xr:uid="{00000000-0005-0000-0000-00001CB10000}"/>
    <cellStyle name="Normal 9 2 3 6 3 2 2 2" xfId="39815" xr:uid="{00000000-0005-0000-0000-00001DB10000}"/>
    <cellStyle name="Normal 9 2 3 6 3 2 3" xfId="39814" xr:uid="{00000000-0005-0000-0000-00001EB10000}"/>
    <cellStyle name="Normal 9 2 3 6 3 2 4" xfId="53279" xr:uid="{00000000-0005-0000-0000-00001FB10000}"/>
    <cellStyle name="Normal 9 2 3 6 3 3" xfId="13967" xr:uid="{00000000-0005-0000-0000-000020B10000}"/>
    <cellStyle name="Normal 9 2 3 6 3 3 2" xfId="39816" xr:uid="{00000000-0005-0000-0000-000021B10000}"/>
    <cellStyle name="Normal 9 2 3 6 3 4" xfId="39813" xr:uid="{00000000-0005-0000-0000-000022B10000}"/>
    <cellStyle name="Normal 9 2 3 6 3 5" xfId="46736" xr:uid="{00000000-0005-0000-0000-000023B10000}"/>
    <cellStyle name="Normal 9 2 3 6 4" xfId="7410" xr:uid="{00000000-0005-0000-0000-000024B10000}"/>
    <cellStyle name="Normal 9 2 3 6 4 2" xfId="18329" xr:uid="{00000000-0005-0000-0000-000025B10000}"/>
    <cellStyle name="Normal 9 2 3 6 4 2 2" xfId="39818" xr:uid="{00000000-0005-0000-0000-000026B10000}"/>
    <cellStyle name="Normal 9 2 3 6 4 3" xfId="39817" xr:uid="{00000000-0005-0000-0000-000027B10000}"/>
    <cellStyle name="Normal 9 2 3 6 4 4" xfId="51098" xr:uid="{00000000-0005-0000-0000-000028B10000}"/>
    <cellStyle name="Normal 9 2 3 6 5" xfId="5229" xr:uid="{00000000-0005-0000-0000-000029B10000}"/>
    <cellStyle name="Normal 9 2 3 6 5 2" xfId="16148" xr:uid="{00000000-0005-0000-0000-00002AB10000}"/>
    <cellStyle name="Normal 9 2 3 6 5 2 2" xfId="39820" xr:uid="{00000000-0005-0000-0000-00002BB10000}"/>
    <cellStyle name="Normal 9 2 3 6 5 3" xfId="39819" xr:uid="{00000000-0005-0000-0000-00002CB10000}"/>
    <cellStyle name="Normal 9 2 3 6 5 4" xfId="48917" xr:uid="{00000000-0005-0000-0000-00002DB10000}"/>
    <cellStyle name="Normal 9 2 3 6 6" xfId="11786" xr:uid="{00000000-0005-0000-0000-00002EB10000}"/>
    <cellStyle name="Normal 9 2 3 6 6 2" xfId="39821" xr:uid="{00000000-0005-0000-0000-00002FB10000}"/>
    <cellStyle name="Normal 9 2 3 6 7" xfId="39802" xr:uid="{00000000-0005-0000-0000-000030B10000}"/>
    <cellStyle name="Normal 9 2 3 6 8" xfId="44555" xr:uid="{00000000-0005-0000-0000-000031B10000}"/>
    <cellStyle name="Normal 9 2 3 7" xfId="969" xr:uid="{00000000-0005-0000-0000-000032B10000}"/>
    <cellStyle name="Normal 9 2 3 7 2" xfId="2067" xr:uid="{00000000-0005-0000-0000-000033B10000}"/>
    <cellStyle name="Normal 9 2 3 7 2 2" xfId="4250" xr:uid="{00000000-0005-0000-0000-000034B10000}"/>
    <cellStyle name="Normal 9 2 3 7 2 2 2" xfId="10793" xr:uid="{00000000-0005-0000-0000-000035B10000}"/>
    <cellStyle name="Normal 9 2 3 7 2 2 2 2" xfId="21712" xr:uid="{00000000-0005-0000-0000-000036B10000}"/>
    <cellStyle name="Normal 9 2 3 7 2 2 2 2 2" xfId="39826" xr:uid="{00000000-0005-0000-0000-000037B10000}"/>
    <cellStyle name="Normal 9 2 3 7 2 2 2 3" xfId="39825" xr:uid="{00000000-0005-0000-0000-000038B10000}"/>
    <cellStyle name="Normal 9 2 3 7 2 2 2 4" xfId="54481" xr:uid="{00000000-0005-0000-0000-000039B10000}"/>
    <cellStyle name="Normal 9 2 3 7 2 2 3" xfId="15169" xr:uid="{00000000-0005-0000-0000-00003AB10000}"/>
    <cellStyle name="Normal 9 2 3 7 2 2 3 2" xfId="39827" xr:uid="{00000000-0005-0000-0000-00003BB10000}"/>
    <cellStyle name="Normal 9 2 3 7 2 2 4" xfId="39824" xr:uid="{00000000-0005-0000-0000-00003CB10000}"/>
    <cellStyle name="Normal 9 2 3 7 2 2 5" xfId="47938" xr:uid="{00000000-0005-0000-0000-00003DB10000}"/>
    <cellStyle name="Normal 9 2 3 7 2 3" xfId="8612" xr:uid="{00000000-0005-0000-0000-00003EB10000}"/>
    <cellStyle name="Normal 9 2 3 7 2 3 2" xfId="19531" xr:uid="{00000000-0005-0000-0000-00003FB10000}"/>
    <cellStyle name="Normal 9 2 3 7 2 3 2 2" xfId="39829" xr:uid="{00000000-0005-0000-0000-000040B10000}"/>
    <cellStyle name="Normal 9 2 3 7 2 3 3" xfId="39828" xr:uid="{00000000-0005-0000-0000-000041B10000}"/>
    <cellStyle name="Normal 9 2 3 7 2 3 4" xfId="52300" xr:uid="{00000000-0005-0000-0000-000042B10000}"/>
    <cellStyle name="Normal 9 2 3 7 2 4" xfId="6431" xr:uid="{00000000-0005-0000-0000-000043B10000}"/>
    <cellStyle name="Normal 9 2 3 7 2 4 2" xfId="17350" xr:uid="{00000000-0005-0000-0000-000044B10000}"/>
    <cellStyle name="Normal 9 2 3 7 2 4 2 2" xfId="39831" xr:uid="{00000000-0005-0000-0000-000045B10000}"/>
    <cellStyle name="Normal 9 2 3 7 2 4 3" xfId="39830" xr:uid="{00000000-0005-0000-0000-000046B10000}"/>
    <cellStyle name="Normal 9 2 3 7 2 4 4" xfId="50119" xr:uid="{00000000-0005-0000-0000-000047B10000}"/>
    <cellStyle name="Normal 9 2 3 7 2 5" xfId="12988" xr:uid="{00000000-0005-0000-0000-000048B10000}"/>
    <cellStyle name="Normal 9 2 3 7 2 5 2" xfId="39832" xr:uid="{00000000-0005-0000-0000-000049B10000}"/>
    <cellStyle name="Normal 9 2 3 7 2 6" xfId="39823" xr:uid="{00000000-0005-0000-0000-00004AB10000}"/>
    <cellStyle name="Normal 9 2 3 7 2 7" xfId="45757" xr:uid="{00000000-0005-0000-0000-00004BB10000}"/>
    <cellStyle name="Normal 9 2 3 7 3" xfId="3159" xr:uid="{00000000-0005-0000-0000-00004CB10000}"/>
    <cellStyle name="Normal 9 2 3 7 3 2" xfId="9702" xr:uid="{00000000-0005-0000-0000-00004DB10000}"/>
    <cellStyle name="Normal 9 2 3 7 3 2 2" xfId="20621" xr:uid="{00000000-0005-0000-0000-00004EB10000}"/>
    <cellStyle name="Normal 9 2 3 7 3 2 2 2" xfId="39835" xr:uid="{00000000-0005-0000-0000-00004FB10000}"/>
    <cellStyle name="Normal 9 2 3 7 3 2 3" xfId="39834" xr:uid="{00000000-0005-0000-0000-000050B10000}"/>
    <cellStyle name="Normal 9 2 3 7 3 2 4" xfId="53390" xr:uid="{00000000-0005-0000-0000-000051B10000}"/>
    <cellStyle name="Normal 9 2 3 7 3 3" xfId="14078" xr:uid="{00000000-0005-0000-0000-000052B10000}"/>
    <cellStyle name="Normal 9 2 3 7 3 3 2" xfId="39836" xr:uid="{00000000-0005-0000-0000-000053B10000}"/>
    <cellStyle name="Normal 9 2 3 7 3 4" xfId="39833" xr:uid="{00000000-0005-0000-0000-000054B10000}"/>
    <cellStyle name="Normal 9 2 3 7 3 5" xfId="46847" xr:uid="{00000000-0005-0000-0000-000055B10000}"/>
    <cellStyle name="Normal 9 2 3 7 4" xfId="7521" xr:uid="{00000000-0005-0000-0000-000056B10000}"/>
    <cellStyle name="Normal 9 2 3 7 4 2" xfId="18440" xr:uid="{00000000-0005-0000-0000-000057B10000}"/>
    <cellStyle name="Normal 9 2 3 7 4 2 2" xfId="39838" xr:uid="{00000000-0005-0000-0000-000058B10000}"/>
    <cellStyle name="Normal 9 2 3 7 4 3" xfId="39837" xr:uid="{00000000-0005-0000-0000-000059B10000}"/>
    <cellStyle name="Normal 9 2 3 7 4 4" xfId="51209" xr:uid="{00000000-0005-0000-0000-00005AB10000}"/>
    <cellStyle name="Normal 9 2 3 7 5" xfId="5340" xr:uid="{00000000-0005-0000-0000-00005BB10000}"/>
    <cellStyle name="Normal 9 2 3 7 5 2" xfId="16259" xr:uid="{00000000-0005-0000-0000-00005CB10000}"/>
    <cellStyle name="Normal 9 2 3 7 5 2 2" xfId="39840" xr:uid="{00000000-0005-0000-0000-00005DB10000}"/>
    <cellStyle name="Normal 9 2 3 7 5 3" xfId="39839" xr:uid="{00000000-0005-0000-0000-00005EB10000}"/>
    <cellStyle name="Normal 9 2 3 7 5 4" xfId="49028" xr:uid="{00000000-0005-0000-0000-00005FB10000}"/>
    <cellStyle name="Normal 9 2 3 7 6" xfId="11897" xr:uid="{00000000-0005-0000-0000-000060B10000}"/>
    <cellStyle name="Normal 9 2 3 7 6 2" xfId="39841" xr:uid="{00000000-0005-0000-0000-000061B10000}"/>
    <cellStyle name="Normal 9 2 3 7 7" xfId="39822" xr:uid="{00000000-0005-0000-0000-000062B10000}"/>
    <cellStyle name="Normal 9 2 3 7 8" xfId="44666" xr:uid="{00000000-0005-0000-0000-000063B10000}"/>
    <cellStyle name="Normal 9 2 3 8" xfId="1055" xr:uid="{00000000-0005-0000-0000-000064B10000}"/>
    <cellStyle name="Normal 9 2 3 8 2" xfId="2153" xr:uid="{00000000-0005-0000-0000-000065B10000}"/>
    <cellStyle name="Normal 9 2 3 8 2 2" xfId="4336" xr:uid="{00000000-0005-0000-0000-000066B10000}"/>
    <cellStyle name="Normal 9 2 3 8 2 2 2" xfId="10879" xr:uid="{00000000-0005-0000-0000-000067B10000}"/>
    <cellStyle name="Normal 9 2 3 8 2 2 2 2" xfId="21798" xr:uid="{00000000-0005-0000-0000-000068B10000}"/>
    <cellStyle name="Normal 9 2 3 8 2 2 2 2 2" xfId="39846" xr:uid="{00000000-0005-0000-0000-000069B10000}"/>
    <cellStyle name="Normal 9 2 3 8 2 2 2 3" xfId="39845" xr:uid="{00000000-0005-0000-0000-00006AB10000}"/>
    <cellStyle name="Normal 9 2 3 8 2 2 2 4" xfId="54567" xr:uid="{00000000-0005-0000-0000-00006BB10000}"/>
    <cellStyle name="Normal 9 2 3 8 2 2 3" xfId="15255" xr:uid="{00000000-0005-0000-0000-00006CB10000}"/>
    <cellStyle name="Normal 9 2 3 8 2 2 3 2" xfId="39847" xr:uid="{00000000-0005-0000-0000-00006DB10000}"/>
    <cellStyle name="Normal 9 2 3 8 2 2 4" xfId="39844" xr:uid="{00000000-0005-0000-0000-00006EB10000}"/>
    <cellStyle name="Normal 9 2 3 8 2 2 5" xfId="48024" xr:uid="{00000000-0005-0000-0000-00006FB10000}"/>
    <cellStyle name="Normal 9 2 3 8 2 3" xfId="8698" xr:uid="{00000000-0005-0000-0000-000070B10000}"/>
    <cellStyle name="Normal 9 2 3 8 2 3 2" xfId="19617" xr:uid="{00000000-0005-0000-0000-000071B10000}"/>
    <cellStyle name="Normal 9 2 3 8 2 3 2 2" xfId="39849" xr:uid="{00000000-0005-0000-0000-000072B10000}"/>
    <cellStyle name="Normal 9 2 3 8 2 3 3" xfId="39848" xr:uid="{00000000-0005-0000-0000-000073B10000}"/>
    <cellStyle name="Normal 9 2 3 8 2 3 4" xfId="52386" xr:uid="{00000000-0005-0000-0000-000074B10000}"/>
    <cellStyle name="Normal 9 2 3 8 2 4" xfId="6517" xr:uid="{00000000-0005-0000-0000-000075B10000}"/>
    <cellStyle name="Normal 9 2 3 8 2 4 2" xfId="17436" xr:uid="{00000000-0005-0000-0000-000076B10000}"/>
    <cellStyle name="Normal 9 2 3 8 2 4 2 2" xfId="39851" xr:uid="{00000000-0005-0000-0000-000077B10000}"/>
    <cellStyle name="Normal 9 2 3 8 2 4 3" xfId="39850" xr:uid="{00000000-0005-0000-0000-000078B10000}"/>
    <cellStyle name="Normal 9 2 3 8 2 4 4" xfId="50205" xr:uid="{00000000-0005-0000-0000-000079B10000}"/>
    <cellStyle name="Normal 9 2 3 8 2 5" xfId="13074" xr:uid="{00000000-0005-0000-0000-00007AB10000}"/>
    <cellStyle name="Normal 9 2 3 8 2 5 2" xfId="39852" xr:uid="{00000000-0005-0000-0000-00007BB10000}"/>
    <cellStyle name="Normal 9 2 3 8 2 6" xfId="39843" xr:uid="{00000000-0005-0000-0000-00007CB10000}"/>
    <cellStyle name="Normal 9 2 3 8 2 7" xfId="45843" xr:uid="{00000000-0005-0000-0000-00007DB10000}"/>
    <cellStyle name="Normal 9 2 3 8 3" xfId="3245" xr:uid="{00000000-0005-0000-0000-00007EB10000}"/>
    <cellStyle name="Normal 9 2 3 8 3 2" xfId="9788" xr:uid="{00000000-0005-0000-0000-00007FB10000}"/>
    <cellStyle name="Normal 9 2 3 8 3 2 2" xfId="20707" xr:uid="{00000000-0005-0000-0000-000080B10000}"/>
    <cellStyle name="Normal 9 2 3 8 3 2 2 2" xfId="39855" xr:uid="{00000000-0005-0000-0000-000081B10000}"/>
    <cellStyle name="Normal 9 2 3 8 3 2 3" xfId="39854" xr:uid="{00000000-0005-0000-0000-000082B10000}"/>
    <cellStyle name="Normal 9 2 3 8 3 2 4" xfId="53476" xr:uid="{00000000-0005-0000-0000-000083B10000}"/>
    <cellStyle name="Normal 9 2 3 8 3 3" xfId="14164" xr:uid="{00000000-0005-0000-0000-000084B10000}"/>
    <cellStyle name="Normal 9 2 3 8 3 3 2" xfId="39856" xr:uid="{00000000-0005-0000-0000-000085B10000}"/>
    <cellStyle name="Normal 9 2 3 8 3 4" xfId="39853" xr:uid="{00000000-0005-0000-0000-000086B10000}"/>
    <cellStyle name="Normal 9 2 3 8 3 5" xfId="46933" xr:uid="{00000000-0005-0000-0000-000087B10000}"/>
    <cellStyle name="Normal 9 2 3 8 4" xfId="7607" xr:uid="{00000000-0005-0000-0000-000088B10000}"/>
    <cellStyle name="Normal 9 2 3 8 4 2" xfId="18526" xr:uid="{00000000-0005-0000-0000-000089B10000}"/>
    <cellStyle name="Normal 9 2 3 8 4 2 2" xfId="39858" xr:uid="{00000000-0005-0000-0000-00008AB10000}"/>
    <cellStyle name="Normal 9 2 3 8 4 3" xfId="39857" xr:uid="{00000000-0005-0000-0000-00008BB10000}"/>
    <cellStyle name="Normal 9 2 3 8 4 4" xfId="51295" xr:uid="{00000000-0005-0000-0000-00008CB10000}"/>
    <cellStyle name="Normal 9 2 3 8 5" xfId="5426" xr:uid="{00000000-0005-0000-0000-00008DB10000}"/>
    <cellStyle name="Normal 9 2 3 8 5 2" xfId="16345" xr:uid="{00000000-0005-0000-0000-00008EB10000}"/>
    <cellStyle name="Normal 9 2 3 8 5 2 2" xfId="39860" xr:uid="{00000000-0005-0000-0000-00008FB10000}"/>
    <cellStyle name="Normal 9 2 3 8 5 3" xfId="39859" xr:uid="{00000000-0005-0000-0000-000090B10000}"/>
    <cellStyle name="Normal 9 2 3 8 5 4" xfId="49114" xr:uid="{00000000-0005-0000-0000-000091B10000}"/>
    <cellStyle name="Normal 9 2 3 8 6" xfId="11983" xr:uid="{00000000-0005-0000-0000-000092B10000}"/>
    <cellStyle name="Normal 9 2 3 8 6 2" xfId="39861" xr:uid="{00000000-0005-0000-0000-000093B10000}"/>
    <cellStyle name="Normal 9 2 3 8 7" xfId="39842" xr:uid="{00000000-0005-0000-0000-000094B10000}"/>
    <cellStyle name="Normal 9 2 3 8 8" xfId="44752" xr:uid="{00000000-0005-0000-0000-000095B10000}"/>
    <cellStyle name="Normal 9 2 3 9" xfId="1153" xr:uid="{00000000-0005-0000-0000-000096B10000}"/>
    <cellStyle name="Normal 9 2 3 9 2" xfId="2251" xr:uid="{00000000-0005-0000-0000-000097B10000}"/>
    <cellStyle name="Normal 9 2 3 9 2 2" xfId="4434" xr:uid="{00000000-0005-0000-0000-000098B10000}"/>
    <cellStyle name="Normal 9 2 3 9 2 2 2" xfId="10977" xr:uid="{00000000-0005-0000-0000-000099B10000}"/>
    <cellStyle name="Normal 9 2 3 9 2 2 2 2" xfId="21896" xr:uid="{00000000-0005-0000-0000-00009AB10000}"/>
    <cellStyle name="Normal 9 2 3 9 2 2 2 2 2" xfId="39866" xr:uid="{00000000-0005-0000-0000-00009BB10000}"/>
    <cellStyle name="Normal 9 2 3 9 2 2 2 3" xfId="39865" xr:uid="{00000000-0005-0000-0000-00009CB10000}"/>
    <cellStyle name="Normal 9 2 3 9 2 2 2 4" xfId="54665" xr:uid="{00000000-0005-0000-0000-00009DB10000}"/>
    <cellStyle name="Normal 9 2 3 9 2 2 3" xfId="15353" xr:uid="{00000000-0005-0000-0000-00009EB10000}"/>
    <cellStyle name="Normal 9 2 3 9 2 2 3 2" xfId="39867" xr:uid="{00000000-0005-0000-0000-00009FB10000}"/>
    <cellStyle name="Normal 9 2 3 9 2 2 4" xfId="39864" xr:uid="{00000000-0005-0000-0000-0000A0B10000}"/>
    <cellStyle name="Normal 9 2 3 9 2 2 5" xfId="48122" xr:uid="{00000000-0005-0000-0000-0000A1B10000}"/>
    <cellStyle name="Normal 9 2 3 9 2 3" xfId="8796" xr:uid="{00000000-0005-0000-0000-0000A2B10000}"/>
    <cellStyle name="Normal 9 2 3 9 2 3 2" xfId="19715" xr:uid="{00000000-0005-0000-0000-0000A3B10000}"/>
    <cellStyle name="Normal 9 2 3 9 2 3 2 2" xfId="39869" xr:uid="{00000000-0005-0000-0000-0000A4B10000}"/>
    <cellStyle name="Normal 9 2 3 9 2 3 3" xfId="39868" xr:uid="{00000000-0005-0000-0000-0000A5B10000}"/>
    <cellStyle name="Normal 9 2 3 9 2 3 4" xfId="52484" xr:uid="{00000000-0005-0000-0000-0000A6B10000}"/>
    <cellStyle name="Normal 9 2 3 9 2 4" xfId="6615" xr:uid="{00000000-0005-0000-0000-0000A7B10000}"/>
    <cellStyle name="Normal 9 2 3 9 2 4 2" xfId="17534" xr:uid="{00000000-0005-0000-0000-0000A8B10000}"/>
    <cellStyle name="Normal 9 2 3 9 2 4 2 2" xfId="39871" xr:uid="{00000000-0005-0000-0000-0000A9B10000}"/>
    <cellStyle name="Normal 9 2 3 9 2 4 3" xfId="39870" xr:uid="{00000000-0005-0000-0000-0000AAB10000}"/>
    <cellStyle name="Normal 9 2 3 9 2 4 4" xfId="50303" xr:uid="{00000000-0005-0000-0000-0000ABB10000}"/>
    <cellStyle name="Normal 9 2 3 9 2 5" xfId="13172" xr:uid="{00000000-0005-0000-0000-0000ACB10000}"/>
    <cellStyle name="Normal 9 2 3 9 2 5 2" xfId="39872" xr:uid="{00000000-0005-0000-0000-0000ADB10000}"/>
    <cellStyle name="Normal 9 2 3 9 2 6" xfId="39863" xr:uid="{00000000-0005-0000-0000-0000AEB10000}"/>
    <cellStyle name="Normal 9 2 3 9 2 7" xfId="45941" xr:uid="{00000000-0005-0000-0000-0000AFB10000}"/>
    <cellStyle name="Normal 9 2 3 9 3" xfId="3343" xr:uid="{00000000-0005-0000-0000-0000B0B10000}"/>
    <cellStyle name="Normal 9 2 3 9 3 2" xfId="9886" xr:uid="{00000000-0005-0000-0000-0000B1B10000}"/>
    <cellStyle name="Normal 9 2 3 9 3 2 2" xfId="20805" xr:uid="{00000000-0005-0000-0000-0000B2B10000}"/>
    <cellStyle name="Normal 9 2 3 9 3 2 2 2" xfId="39875" xr:uid="{00000000-0005-0000-0000-0000B3B10000}"/>
    <cellStyle name="Normal 9 2 3 9 3 2 3" xfId="39874" xr:uid="{00000000-0005-0000-0000-0000B4B10000}"/>
    <cellStyle name="Normal 9 2 3 9 3 2 4" xfId="53574" xr:uid="{00000000-0005-0000-0000-0000B5B10000}"/>
    <cellStyle name="Normal 9 2 3 9 3 3" xfId="14262" xr:uid="{00000000-0005-0000-0000-0000B6B10000}"/>
    <cellStyle name="Normal 9 2 3 9 3 3 2" xfId="39876" xr:uid="{00000000-0005-0000-0000-0000B7B10000}"/>
    <cellStyle name="Normal 9 2 3 9 3 4" xfId="39873" xr:uid="{00000000-0005-0000-0000-0000B8B10000}"/>
    <cellStyle name="Normal 9 2 3 9 3 5" xfId="47031" xr:uid="{00000000-0005-0000-0000-0000B9B10000}"/>
    <cellStyle name="Normal 9 2 3 9 4" xfId="7705" xr:uid="{00000000-0005-0000-0000-0000BAB10000}"/>
    <cellStyle name="Normal 9 2 3 9 4 2" xfId="18624" xr:uid="{00000000-0005-0000-0000-0000BBB10000}"/>
    <cellStyle name="Normal 9 2 3 9 4 2 2" xfId="39878" xr:uid="{00000000-0005-0000-0000-0000BCB10000}"/>
    <cellStyle name="Normal 9 2 3 9 4 3" xfId="39877" xr:uid="{00000000-0005-0000-0000-0000BDB10000}"/>
    <cellStyle name="Normal 9 2 3 9 4 4" xfId="51393" xr:uid="{00000000-0005-0000-0000-0000BEB10000}"/>
    <cellStyle name="Normal 9 2 3 9 5" xfId="5524" xr:uid="{00000000-0005-0000-0000-0000BFB10000}"/>
    <cellStyle name="Normal 9 2 3 9 5 2" xfId="16443" xr:uid="{00000000-0005-0000-0000-0000C0B10000}"/>
    <cellStyle name="Normal 9 2 3 9 5 2 2" xfId="39880" xr:uid="{00000000-0005-0000-0000-0000C1B10000}"/>
    <cellStyle name="Normal 9 2 3 9 5 3" xfId="39879" xr:uid="{00000000-0005-0000-0000-0000C2B10000}"/>
    <cellStyle name="Normal 9 2 3 9 5 4" xfId="49212" xr:uid="{00000000-0005-0000-0000-0000C3B10000}"/>
    <cellStyle name="Normal 9 2 3 9 6" xfId="12081" xr:uid="{00000000-0005-0000-0000-0000C4B10000}"/>
    <cellStyle name="Normal 9 2 3 9 6 2" xfId="39881" xr:uid="{00000000-0005-0000-0000-0000C5B10000}"/>
    <cellStyle name="Normal 9 2 3 9 7" xfId="39862" xr:uid="{00000000-0005-0000-0000-0000C6B10000}"/>
    <cellStyle name="Normal 9 2 3 9 8" xfId="44850" xr:uid="{00000000-0005-0000-0000-0000C7B10000}"/>
    <cellStyle name="Normal 9 2 4" xfId="272" xr:uid="{00000000-0005-0000-0000-0000C8B10000}"/>
    <cellStyle name="Normal 9 2 4 2" xfId="538" xr:uid="{00000000-0005-0000-0000-0000C9B10000}"/>
    <cellStyle name="Normal 9 2 4 2 2" xfId="1637" xr:uid="{00000000-0005-0000-0000-0000CAB10000}"/>
    <cellStyle name="Normal 9 2 4 2 2 2" xfId="3820" xr:uid="{00000000-0005-0000-0000-0000CBB10000}"/>
    <cellStyle name="Normal 9 2 4 2 2 2 2" xfId="10363" xr:uid="{00000000-0005-0000-0000-0000CCB10000}"/>
    <cellStyle name="Normal 9 2 4 2 2 2 2 2" xfId="21282" xr:uid="{00000000-0005-0000-0000-0000CDB10000}"/>
    <cellStyle name="Normal 9 2 4 2 2 2 2 2 2" xfId="39887" xr:uid="{00000000-0005-0000-0000-0000CEB10000}"/>
    <cellStyle name="Normal 9 2 4 2 2 2 2 3" xfId="39886" xr:uid="{00000000-0005-0000-0000-0000CFB10000}"/>
    <cellStyle name="Normal 9 2 4 2 2 2 2 4" xfId="54051" xr:uid="{00000000-0005-0000-0000-0000D0B10000}"/>
    <cellStyle name="Normal 9 2 4 2 2 2 3" xfId="14739" xr:uid="{00000000-0005-0000-0000-0000D1B10000}"/>
    <cellStyle name="Normal 9 2 4 2 2 2 3 2" xfId="39888" xr:uid="{00000000-0005-0000-0000-0000D2B10000}"/>
    <cellStyle name="Normal 9 2 4 2 2 2 4" xfId="39885" xr:uid="{00000000-0005-0000-0000-0000D3B10000}"/>
    <cellStyle name="Normal 9 2 4 2 2 2 5" xfId="47508" xr:uid="{00000000-0005-0000-0000-0000D4B10000}"/>
    <cellStyle name="Normal 9 2 4 2 2 3" xfId="8182" xr:uid="{00000000-0005-0000-0000-0000D5B10000}"/>
    <cellStyle name="Normal 9 2 4 2 2 3 2" xfId="19101" xr:uid="{00000000-0005-0000-0000-0000D6B10000}"/>
    <cellStyle name="Normal 9 2 4 2 2 3 2 2" xfId="39890" xr:uid="{00000000-0005-0000-0000-0000D7B10000}"/>
    <cellStyle name="Normal 9 2 4 2 2 3 3" xfId="39889" xr:uid="{00000000-0005-0000-0000-0000D8B10000}"/>
    <cellStyle name="Normal 9 2 4 2 2 3 4" xfId="51870" xr:uid="{00000000-0005-0000-0000-0000D9B10000}"/>
    <cellStyle name="Normal 9 2 4 2 2 4" xfId="6001" xr:uid="{00000000-0005-0000-0000-0000DAB10000}"/>
    <cellStyle name="Normal 9 2 4 2 2 4 2" xfId="16920" xr:uid="{00000000-0005-0000-0000-0000DBB10000}"/>
    <cellStyle name="Normal 9 2 4 2 2 4 2 2" xfId="39892" xr:uid="{00000000-0005-0000-0000-0000DCB10000}"/>
    <cellStyle name="Normal 9 2 4 2 2 4 3" xfId="39891" xr:uid="{00000000-0005-0000-0000-0000DDB10000}"/>
    <cellStyle name="Normal 9 2 4 2 2 4 4" xfId="49689" xr:uid="{00000000-0005-0000-0000-0000DEB10000}"/>
    <cellStyle name="Normal 9 2 4 2 2 5" xfId="12558" xr:uid="{00000000-0005-0000-0000-0000DFB10000}"/>
    <cellStyle name="Normal 9 2 4 2 2 5 2" xfId="39893" xr:uid="{00000000-0005-0000-0000-0000E0B10000}"/>
    <cellStyle name="Normal 9 2 4 2 2 6" xfId="39884" xr:uid="{00000000-0005-0000-0000-0000E1B10000}"/>
    <cellStyle name="Normal 9 2 4 2 2 7" xfId="45327" xr:uid="{00000000-0005-0000-0000-0000E2B10000}"/>
    <cellStyle name="Normal 9 2 4 2 3" xfId="2729" xr:uid="{00000000-0005-0000-0000-0000E3B10000}"/>
    <cellStyle name="Normal 9 2 4 2 3 2" xfId="9272" xr:uid="{00000000-0005-0000-0000-0000E4B10000}"/>
    <cellStyle name="Normal 9 2 4 2 3 2 2" xfId="20191" xr:uid="{00000000-0005-0000-0000-0000E5B10000}"/>
    <cellStyle name="Normal 9 2 4 2 3 2 2 2" xfId="39896" xr:uid="{00000000-0005-0000-0000-0000E6B10000}"/>
    <cellStyle name="Normal 9 2 4 2 3 2 3" xfId="39895" xr:uid="{00000000-0005-0000-0000-0000E7B10000}"/>
    <cellStyle name="Normal 9 2 4 2 3 2 4" xfId="52960" xr:uid="{00000000-0005-0000-0000-0000E8B10000}"/>
    <cellStyle name="Normal 9 2 4 2 3 3" xfId="13648" xr:uid="{00000000-0005-0000-0000-0000E9B10000}"/>
    <cellStyle name="Normal 9 2 4 2 3 3 2" xfId="39897" xr:uid="{00000000-0005-0000-0000-0000EAB10000}"/>
    <cellStyle name="Normal 9 2 4 2 3 4" xfId="39894" xr:uid="{00000000-0005-0000-0000-0000EBB10000}"/>
    <cellStyle name="Normal 9 2 4 2 3 5" xfId="46417" xr:uid="{00000000-0005-0000-0000-0000ECB10000}"/>
    <cellStyle name="Normal 9 2 4 2 4" xfId="7091" xr:uid="{00000000-0005-0000-0000-0000EDB10000}"/>
    <cellStyle name="Normal 9 2 4 2 4 2" xfId="18010" xr:uid="{00000000-0005-0000-0000-0000EEB10000}"/>
    <cellStyle name="Normal 9 2 4 2 4 2 2" xfId="39899" xr:uid="{00000000-0005-0000-0000-0000EFB10000}"/>
    <cellStyle name="Normal 9 2 4 2 4 3" xfId="39898" xr:uid="{00000000-0005-0000-0000-0000F0B10000}"/>
    <cellStyle name="Normal 9 2 4 2 4 4" xfId="50779" xr:uid="{00000000-0005-0000-0000-0000F1B10000}"/>
    <cellStyle name="Normal 9 2 4 2 5" xfId="4910" xr:uid="{00000000-0005-0000-0000-0000F2B10000}"/>
    <cellStyle name="Normal 9 2 4 2 5 2" xfId="15829" xr:uid="{00000000-0005-0000-0000-0000F3B10000}"/>
    <cellStyle name="Normal 9 2 4 2 5 2 2" xfId="39901" xr:uid="{00000000-0005-0000-0000-0000F4B10000}"/>
    <cellStyle name="Normal 9 2 4 2 5 3" xfId="39900" xr:uid="{00000000-0005-0000-0000-0000F5B10000}"/>
    <cellStyle name="Normal 9 2 4 2 5 4" xfId="48598" xr:uid="{00000000-0005-0000-0000-0000F6B10000}"/>
    <cellStyle name="Normal 9 2 4 2 6" xfId="11467" xr:uid="{00000000-0005-0000-0000-0000F7B10000}"/>
    <cellStyle name="Normal 9 2 4 2 6 2" xfId="39902" xr:uid="{00000000-0005-0000-0000-0000F8B10000}"/>
    <cellStyle name="Normal 9 2 4 2 7" xfId="39883" xr:uid="{00000000-0005-0000-0000-0000F9B10000}"/>
    <cellStyle name="Normal 9 2 4 2 8" xfId="44236" xr:uid="{00000000-0005-0000-0000-0000FAB10000}"/>
    <cellStyle name="Normal 9 2 4 3" xfId="1439" xr:uid="{00000000-0005-0000-0000-0000FBB10000}"/>
    <cellStyle name="Normal 9 2 4 3 2" xfId="3622" xr:uid="{00000000-0005-0000-0000-0000FCB10000}"/>
    <cellStyle name="Normal 9 2 4 3 2 2" xfId="10165" xr:uid="{00000000-0005-0000-0000-0000FDB10000}"/>
    <cellStyle name="Normal 9 2 4 3 2 2 2" xfId="21084" xr:uid="{00000000-0005-0000-0000-0000FEB10000}"/>
    <cellStyle name="Normal 9 2 4 3 2 2 2 2" xfId="39906" xr:uid="{00000000-0005-0000-0000-0000FFB10000}"/>
    <cellStyle name="Normal 9 2 4 3 2 2 3" xfId="39905" xr:uid="{00000000-0005-0000-0000-000000B20000}"/>
    <cellStyle name="Normal 9 2 4 3 2 2 4" xfId="53853" xr:uid="{00000000-0005-0000-0000-000001B20000}"/>
    <cellStyle name="Normal 9 2 4 3 2 3" xfId="14541" xr:uid="{00000000-0005-0000-0000-000002B20000}"/>
    <cellStyle name="Normal 9 2 4 3 2 3 2" xfId="39907" xr:uid="{00000000-0005-0000-0000-000003B20000}"/>
    <cellStyle name="Normal 9 2 4 3 2 4" xfId="39904" xr:uid="{00000000-0005-0000-0000-000004B20000}"/>
    <cellStyle name="Normal 9 2 4 3 2 5" xfId="47310" xr:uid="{00000000-0005-0000-0000-000005B20000}"/>
    <cellStyle name="Normal 9 2 4 3 3" xfId="7984" xr:uid="{00000000-0005-0000-0000-000006B20000}"/>
    <cellStyle name="Normal 9 2 4 3 3 2" xfId="18903" xr:uid="{00000000-0005-0000-0000-000007B20000}"/>
    <cellStyle name="Normal 9 2 4 3 3 2 2" xfId="39909" xr:uid="{00000000-0005-0000-0000-000008B20000}"/>
    <cellStyle name="Normal 9 2 4 3 3 3" xfId="39908" xr:uid="{00000000-0005-0000-0000-000009B20000}"/>
    <cellStyle name="Normal 9 2 4 3 3 4" xfId="51672" xr:uid="{00000000-0005-0000-0000-00000AB20000}"/>
    <cellStyle name="Normal 9 2 4 3 4" xfId="5803" xr:uid="{00000000-0005-0000-0000-00000BB20000}"/>
    <cellStyle name="Normal 9 2 4 3 4 2" xfId="16722" xr:uid="{00000000-0005-0000-0000-00000CB20000}"/>
    <cellStyle name="Normal 9 2 4 3 4 2 2" xfId="39911" xr:uid="{00000000-0005-0000-0000-00000DB20000}"/>
    <cellStyle name="Normal 9 2 4 3 4 3" xfId="39910" xr:uid="{00000000-0005-0000-0000-00000EB20000}"/>
    <cellStyle name="Normal 9 2 4 3 4 4" xfId="49491" xr:uid="{00000000-0005-0000-0000-00000FB20000}"/>
    <cellStyle name="Normal 9 2 4 3 5" xfId="12360" xr:uid="{00000000-0005-0000-0000-000010B20000}"/>
    <cellStyle name="Normal 9 2 4 3 5 2" xfId="39912" xr:uid="{00000000-0005-0000-0000-000011B20000}"/>
    <cellStyle name="Normal 9 2 4 3 6" xfId="39903" xr:uid="{00000000-0005-0000-0000-000012B20000}"/>
    <cellStyle name="Normal 9 2 4 3 7" xfId="45129" xr:uid="{00000000-0005-0000-0000-000013B20000}"/>
    <cellStyle name="Normal 9 2 4 4" xfId="2531" xr:uid="{00000000-0005-0000-0000-000014B20000}"/>
    <cellStyle name="Normal 9 2 4 4 2" xfId="9074" xr:uid="{00000000-0005-0000-0000-000015B20000}"/>
    <cellStyle name="Normal 9 2 4 4 2 2" xfId="19993" xr:uid="{00000000-0005-0000-0000-000016B20000}"/>
    <cellStyle name="Normal 9 2 4 4 2 2 2" xfId="39915" xr:uid="{00000000-0005-0000-0000-000017B20000}"/>
    <cellStyle name="Normal 9 2 4 4 2 3" xfId="39914" xr:uid="{00000000-0005-0000-0000-000018B20000}"/>
    <cellStyle name="Normal 9 2 4 4 2 4" xfId="52762" xr:uid="{00000000-0005-0000-0000-000019B20000}"/>
    <cellStyle name="Normal 9 2 4 4 3" xfId="13450" xr:uid="{00000000-0005-0000-0000-00001AB20000}"/>
    <cellStyle name="Normal 9 2 4 4 3 2" xfId="39916" xr:uid="{00000000-0005-0000-0000-00001BB20000}"/>
    <cellStyle name="Normal 9 2 4 4 4" xfId="39913" xr:uid="{00000000-0005-0000-0000-00001CB20000}"/>
    <cellStyle name="Normal 9 2 4 4 5" xfId="46219" xr:uid="{00000000-0005-0000-0000-00001DB20000}"/>
    <cellStyle name="Normal 9 2 4 5" xfId="6893" xr:uid="{00000000-0005-0000-0000-00001EB20000}"/>
    <cellStyle name="Normal 9 2 4 5 2" xfId="17812" xr:uid="{00000000-0005-0000-0000-00001FB20000}"/>
    <cellStyle name="Normal 9 2 4 5 2 2" xfId="39918" xr:uid="{00000000-0005-0000-0000-000020B20000}"/>
    <cellStyle name="Normal 9 2 4 5 3" xfId="39917" xr:uid="{00000000-0005-0000-0000-000021B20000}"/>
    <cellStyle name="Normal 9 2 4 5 4" xfId="50581" xr:uid="{00000000-0005-0000-0000-000022B20000}"/>
    <cellStyle name="Normal 9 2 4 6" xfId="4712" xr:uid="{00000000-0005-0000-0000-000023B20000}"/>
    <cellStyle name="Normal 9 2 4 6 2" xfId="15631" xr:uid="{00000000-0005-0000-0000-000024B20000}"/>
    <cellStyle name="Normal 9 2 4 6 2 2" xfId="39920" xr:uid="{00000000-0005-0000-0000-000025B20000}"/>
    <cellStyle name="Normal 9 2 4 6 3" xfId="39919" xr:uid="{00000000-0005-0000-0000-000026B20000}"/>
    <cellStyle name="Normal 9 2 4 6 4" xfId="48400" xr:uid="{00000000-0005-0000-0000-000027B20000}"/>
    <cellStyle name="Normal 9 2 4 7" xfId="11269" xr:uid="{00000000-0005-0000-0000-000028B20000}"/>
    <cellStyle name="Normal 9 2 4 7 2" xfId="39921" xr:uid="{00000000-0005-0000-0000-000029B20000}"/>
    <cellStyle name="Normal 9 2 4 8" xfId="39882" xr:uid="{00000000-0005-0000-0000-00002AB20000}"/>
    <cellStyle name="Normal 9 2 4 9" xfId="44038" xr:uid="{00000000-0005-0000-0000-00002BB20000}"/>
    <cellStyle name="Normal 9 2 5" xfId="438" xr:uid="{00000000-0005-0000-0000-00002CB20000}"/>
    <cellStyle name="Normal 9 2 5 2" xfId="1538" xr:uid="{00000000-0005-0000-0000-00002DB20000}"/>
    <cellStyle name="Normal 9 2 5 2 2" xfId="3721" xr:uid="{00000000-0005-0000-0000-00002EB20000}"/>
    <cellStyle name="Normal 9 2 5 2 2 2" xfId="10264" xr:uid="{00000000-0005-0000-0000-00002FB20000}"/>
    <cellStyle name="Normal 9 2 5 2 2 2 2" xfId="21183" xr:uid="{00000000-0005-0000-0000-000030B20000}"/>
    <cellStyle name="Normal 9 2 5 2 2 2 2 2" xfId="39926" xr:uid="{00000000-0005-0000-0000-000031B20000}"/>
    <cellStyle name="Normal 9 2 5 2 2 2 3" xfId="39925" xr:uid="{00000000-0005-0000-0000-000032B20000}"/>
    <cellStyle name="Normal 9 2 5 2 2 2 4" xfId="53952" xr:uid="{00000000-0005-0000-0000-000033B20000}"/>
    <cellStyle name="Normal 9 2 5 2 2 3" xfId="14640" xr:uid="{00000000-0005-0000-0000-000034B20000}"/>
    <cellStyle name="Normal 9 2 5 2 2 3 2" xfId="39927" xr:uid="{00000000-0005-0000-0000-000035B20000}"/>
    <cellStyle name="Normal 9 2 5 2 2 4" xfId="39924" xr:uid="{00000000-0005-0000-0000-000036B20000}"/>
    <cellStyle name="Normal 9 2 5 2 2 5" xfId="47409" xr:uid="{00000000-0005-0000-0000-000037B20000}"/>
    <cellStyle name="Normal 9 2 5 2 3" xfId="8083" xr:uid="{00000000-0005-0000-0000-000038B20000}"/>
    <cellStyle name="Normal 9 2 5 2 3 2" xfId="19002" xr:uid="{00000000-0005-0000-0000-000039B20000}"/>
    <cellStyle name="Normal 9 2 5 2 3 2 2" xfId="39929" xr:uid="{00000000-0005-0000-0000-00003AB20000}"/>
    <cellStyle name="Normal 9 2 5 2 3 3" xfId="39928" xr:uid="{00000000-0005-0000-0000-00003BB20000}"/>
    <cellStyle name="Normal 9 2 5 2 3 4" xfId="51771" xr:uid="{00000000-0005-0000-0000-00003CB20000}"/>
    <cellStyle name="Normal 9 2 5 2 4" xfId="5902" xr:uid="{00000000-0005-0000-0000-00003DB20000}"/>
    <cellStyle name="Normal 9 2 5 2 4 2" xfId="16821" xr:uid="{00000000-0005-0000-0000-00003EB20000}"/>
    <cellStyle name="Normal 9 2 5 2 4 2 2" xfId="39931" xr:uid="{00000000-0005-0000-0000-00003FB20000}"/>
    <cellStyle name="Normal 9 2 5 2 4 3" xfId="39930" xr:uid="{00000000-0005-0000-0000-000040B20000}"/>
    <cellStyle name="Normal 9 2 5 2 4 4" xfId="49590" xr:uid="{00000000-0005-0000-0000-000041B20000}"/>
    <cellStyle name="Normal 9 2 5 2 5" xfId="12459" xr:uid="{00000000-0005-0000-0000-000042B20000}"/>
    <cellStyle name="Normal 9 2 5 2 5 2" xfId="39932" xr:uid="{00000000-0005-0000-0000-000043B20000}"/>
    <cellStyle name="Normal 9 2 5 2 6" xfId="39923" xr:uid="{00000000-0005-0000-0000-000044B20000}"/>
    <cellStyle name="Normal 9 2 5 2 7" xfId="45228" xr:uid="{00000000-0005-0000-0000-000045B20000}"/>
    <cellStyle name="Normal 9 2 5 3" xfId="2630" xr:uid="{00000000-0005-0000-0000-000046B20000}"/>
    <cellStyle name="Normal 9 2 5 3 2" xfId="9173" xr:uid="{00000000-0005-0000-0000-000047B20000}"/>
    <cellStyle name="Normal 9 2 5 3 2 2" xfId="20092" xr:uid="{00000000-0005-0000-0000-000048B20000}"/>
    <cellStyle name="Normal 9 2 5 3 2 2 2" xfId="39935" xr:uid="{00000000-0005-0000-0000-000049B20000}"/>
    <cellStyle name="Normal 9 2 5 3 2 3" xfId="39934" xr:uid="{00000000-0005-0000-0000-00004AB20000}"/>
    <cellStyle name="Normal 9 2 5 3 2 4" xfId="52861" xr:uid="{00000000-0005-0000-0000-00004BB20000}"/>
    <cellStyle name="Normal 9 2 5 3 3" xfId="13549" xr:uid="{00000000-0005-0000-0000-00004CB20000}"/>
    <cellStyle name="Normal 9 2 5 3 3 2" xfId="39936" xr:uid="{00000000-0005-0000-0000-00004DB20000}"/>
    <cellStyle name="Normal 9 2 5 3 4" xfId="39933" xr:uid="{00000000-0005-0000-0000-00004EB20000}"/>
    <cellStyle name="Normal 9 2 5 3 5" xfId="46318" xr:uid="{00000000-0005-0000-0000-00004FB20000}"/>
    <cellStyle name="Normal 9 2 5 4" xfId="6992" xr:uid="{00000000-0005-0000-0000-000050B20000}"/>
    <cellStyle name="Normal 9 2 5 4 2" xfId="17911" xr:uid="{00000000-0005-0000-0000-000051B20000}"/>
    <cellStyle name="Normal 9 2 5 4 2 2" xfId="39938" xr:uid="{00000000-0005-0000-0000-000052B20000}"/>
    <cellStyle name="Normal 9 2 5 4 3" xfId="39937" xr:uid="{00000000-0005-0000-0000-000053B20000}"/>
    <cellStyle name="Normal 9 2 5 4 4" xfId="50680" xr:uid="{00000000-0005-0000-0000-000054B20000}"/>
    <cellStyle name="Normal 9 2 5 5" xfId="4811" xr:uid="{00000000-0005-0000-0000-000055B20000}"/>
    <cellStyle name="Normal 9 2 5 5 2" xfId="15730" xr:uid="{00000000-0005-0000-0000-000056B20000}"/>
    <cellStyle name="Normal 9 2 5 5 2 2" xfId="39940" xr:uid="{00000000-0005-0000-0000-000057B20000}"/>
    <cellStyle name="Normal 9 2 5 5 3" xfId="39939" xr:uid="{00000000-0005-0000-0000-000058B20000}"/>
    <cellStyle name="Normal 9 2 5 5 4" xfId="48499" xr:uid="{00000000-0005-0000-0000-000059B20000}"/>
    <cellStyle name="Normal 9 2 5 6" xfId="11368" xr:uid="{00000000-0005-0000-0000-00005AB20000}"/>
    <cellStyle name="Normal 9 2 5 6 2" xfId="39941" xr:uid="{00000000-0005-0000-0000-00005BB20000}"/>
    <cellStyle name="Normal 9 2 5 7" xfId="39922" xr:uid="{00000000-0005-0000-0000-00005CB20000}"/>
    <cellStyle name="Normal 9 2 5 8" xfId="44137" xr:uid="{00000000-0005-0000-0000-00005DB20000}"/>
    <cellStyle name="Normal 9 2 6" xfId="625" xr:uid="{00000000-0005-0000-0000-00005EB20000}"/>
    <cellStyle name="Normal 9 2 6 2" xfId="1724" xr:uid="{00000000-0005-0000-0000-00005FB20000}"/>
    <cellStyle name="Normal 9 2 6 2 2" xfId="3907" xr:uid="{00000000-0005-0000-0000-000060B20000}"/>
    <cellStyle name="Normal 9 2 6 2 2 2" xfId="10450" xr:uid="{00000000-0005-0000-0000-000061B20000}"/>
    <cellStyle name="Normal 9 2 6 2 2 2 2" xfId="21369" xr:uid="{00000000-0005-0000-0000-000062B20000}"/>
    <cellStyle name="Normal 9 2 6 2 2 2 2 2" xfId="39946" xr:uid="{00000000-0005-0000-0000-000063B20000}"/>
    <cellStyle name="Normal 9 2 6 2 2 2 3" xfId="39945" xr:uid="{00000000-0005-0000-0000-000064B20000}"/>
    <cellStyle name="Normal 9 2 6 2 2 2 4" xfId="54138" xr:uid="{00000000-0005-0000-0000-000065B20000}"/>
    <cellStyle name="Normal 9 2 6 2 2 3" xfId="14826" xr:uid="{00000000-0005-0000-0000-000066B20000}"/>
    <cellStyle name="Normal 9 2 6 2 2 3 2" xfId="39947" xr:uid="{00000000-0005-0000-0000-000067B20000}"/>
    <cellStyle name="Normal 9 2 6 2 2 4" xfId="39944" xr:uid="{00000000-0005-0000-0000-000068B20000}"/>
    <cellStyle name="Normal 9 2 6 2 2 5" xfId="47595" xr:uid="{00000000-0005-0000-0000-000069B20000}"/>
    <cellStyle name="Normal 9 2 6 2 3" xfId="8269" xr:uid="{00000000-0005-0000-0000-00006AB20000}"/>
    <cellStyle name="Normal 9 2 6 2 3 2" xfId="19188" xr:uid="{00000000-0005-0000-0000-00006BB20000}"/>
    <cellStyle name="Normal 9 2 6 2 3 2 2" xfId="39949" xr:uid="{00000000-0005-0000-0000-00006CB20000}"/>
    <cellStyle name="Normal 9 2 6 2 3 3" xfId="39948" xr:uid="{00000000-0005-0000-0000-00006DB20000}"/>
    <cellStyle name="Normal 9 2 6 2 3 4" xfId="51957" xr:uid="{00000000-0005-0000-0000-00006EB20000}"/>
    <cellStyle name="Normal 9 2 6 2 4" xfId="6088" xr:uid="{00000000-0005-0000-0000-00006FB20000}"/>
    <cellStyle name="Normal 9 2 6 2 4 2" xfId="17007" xr:uid="{00000000-0005-0000-0000-000070B20000}"/>
    <cellStyle name="Normal 9 2 6 2 4 2 2" xfId="39951" xr:uid="{00000000-0005-0000-0000-000071B20000}"/>
    <cellStyle name="Normal 9 2 6 2 4 3" xfId="39950" xr:uid="{00000000-0005-0000-0000-000072B20000}"/>
    <cellStyle name="Normal 9 2 6 2 4 4" xfId="49776" xr:uid="{00000000-0005-0000-0000-000073B20000}"/>
    <cellStyle name="Normal 9 2 6 2 5" xfId="12645" xr:uid="{00000000-0005-0000-0000-000074B20000}"/>
    <cellStyle name="Normal 9 2 6 2 5 2" xfId="39952" xr:uid="{00000000-0005-0000-0000-000075B20000}"/>
    <cellStyle name="Normal 9 2 6 2 6" xfId="39943" xr:uid="{00000000-0005-0000-0000-000076B20000}"/>
    <cellStyle name="Normal 9 2 6 2 7" xfId="45414" xr:uid="{00000000-0005-0000-0000-000077B20000}"/>
    <cellStyle name="Normal 9 2 6 3" xfId="2816" xr:uid="{00000000-0005-0000-0000-000078B20000}"/>
    <cellStyle name="Normal 9 2 6 3 2" xfId="9359" xr:uid="{00000000-0005-0000-0000-000079B20000}"/>
    <cellStyle name="Normal 9 2 6 3 2 2" xfId="20278" xr:uid="{00000000-0005-0000-0000-00007AB20000}"/>
    <cellStyle name="Normal 9 2 6 3 2 2 2" xfId="39955" xr:uid="{00000000-0005-0000-0000-00007BB20000}"/>
    <cellStyle name="Normal 9 2 6 3 2 3" xfId="39954" xr:uid="{00000000-0005-0000-0000-00007CB20000}"/>
    <cellStyle name="Normal 9 2 6 3 2 4" xfId="53047" xr:uid="{00000000-0005-0000-0000-00007DB20000}"/>
    <cellStyle name="Normal 9 2 6 3 3" xfId="13735" xr:uid="{00000000-0005-0000-0000-00007EB20000}"/>
    <cellStyle name="Normal 9 2 6 3 3 2" xfId="39956" xr:uid="{00000000-0005-0000-0000-00007FB20000}"/>
    <cellStyle name="Normal 9 2 6 3 4" xfId="39953" xr:uid="{00000000-0005-0000-0000-000080B20000}"/>
    <cellStyle name="Normal 9 2 6 3 5" xfId="46504" xr:uid="{00000000-0005-0000-0000-000081B20000}"/>
    <cellStyle name="Normal 9 2 6 4" xfId="7178" xr:uid="{00000000-0005-0000-0000-000082B20000}"/>
    <cellStyle name="Normal 9 2 6 4 2" xfId="18097" xr:uid="{00000000-0005-0000-0000-000083B20000}"/>
    <cellStyle name="Normal 9 2 6 4 2 2" xfId="39958" xr:uid="{00000000-0005-0000-0000-000084B20000}"/>
    <cellStyle name="Normal 9 2 6 4 3" xfId="39957" xr:uid="{00000000-0005-0000-0000-000085B20000}"/>
    <cellStyle name="Normal 9 2 6 4 4" xfId="50866" xr:uid="{00000000-0005-0000-0000-000086B20000}"/>
    <cellStyle name="Normal 9 2 6 5" xfId="4997" xr:uid="{00000000-0005-0000-0000-000087B20000}"/>
    <cellStyle name="Normal 9 2 6 5 2" xfId="15916" xr:uid="{00000000-0005-0000-0000-000088B20000}"/>
    <cellStyle name="Normal 9 2 6 5 2 2" xfId="39960" xr:uid="{00000000-0005-0000-0000-000089B20000}"/>
    <cellStyle name="Normal 9 2 6 5 3" xfId="39959" xr:uid="{00000000-0005-0000-0000-00008AB20000}"/>
    <cellStyle name="Normal 9 2 6 5 4" xfId="48685" xr:uid="{00000000-0005-0000-0000-00008BB20000}"/>
    <cellStyle name="Normal 9 2 6 6" xfId="11554" xr:uid="{00000000-0005-0000-0000-00008CB20000}"/>
    <cellStyle name="Normal 9 2 6 6 2" xfId="39961" xr:uid="{00000000-0005-0000-0000-00008DB20000}"/>
    <cellStyle name="Normal 9 2 6 7" xfId="39942" xr:uid="{00000000-0005-0000-0000-00008EB20000}"/>
    <cellStyle name="Normal 9 2 6 8" xfId="44323" xr:uid="{00000000-0005-0000-0000-00008FB20000}"/>
    <cellStyle name="Normal 9 2 7" xfId="723" xr:uid="{00000000-0005-0000-0000-000090B20000}"/>
    <cellStyle name="Normal 9 2 7 2" xfId="1822" xr:uid="{00000000-0005-0000-0000-000091B20000}"/>
    <cellStyle name="Normal 9 2 7 2 2" xfId="4005" xr:uid="{00000000-0005-0000-0000-000092B20000}"/>
    <cellStyle name="Normal 9 2 7 2 2 2" xfId="10548" xr:uid="{00000000-0005-0000-0000-000093B20000}"/>
    <cellStyle name="Normal 9 2 7 2 2 2 2" xfId="21467" xr:uid="{00000000-0005-0000-0000-000094B20000}"/>
    <cellStyle name="Normal 9 2 7 2 2 2 2 2" xfId="39966" xr:uid="{00000000-0005-0000-0000-000095B20000}"/>
    <cellStyle name="Normal 9 2 7 2 2 2 3" xfId="39965" xr:uid="{00000000-0005-0000-0000-000096B20000}"/>
    <cellStyle name="Normal 9 2 7 2 2 2 4" xfId="54236" xr:uid="{00000000-0005-0000-0000-000097B20000}"/>
    <cellStyle name="Normal 9 2 7 2 2 3" xfId="14924" xr:uid="{00000000-0005-0000-0000-000098B20000}"/>
    <cellStyle name="Normal 9 2 7 2 2 3 2" xfId="39967" xr:uid="{00000000-0005-0000-0000-000099B20000}"/>
    <cellStyle name="Normal 9 2 7 2 2 4" xfId="39964" xr:uid="{00000000-0005-0000-0000-00009AB20000}"/>
    <cellStyle name="Normal 9 2 7 2 2 5" xfId="47693" xr:uid="{00000000-0005-0000-0000-00009BB20000}"/>
    <cellStyle name="Normal 9 2 7 2 3" xfId="8367" xr:uid="{00000000-0005-0000-0000-00009CB20000}"/>
    <cellStyle name="Normal 9 2 7 2 3 2" xfId="19286" xr:uid="{00000000-0005-0000-0000-00009DB20000}"/>
    <cellStyle name="Normal 9 2 7 2 3 2 2" xfId="39969" xr:uid="{00000000-0005-0000-0000-00009EB20000}"/>
    <cellStyle name="Normal 9 2 7 2 3 3" xfId="39968" xr:uid="{00000000-0005-0000-0000-00009FB20000}"/>
    <cellStyle name="Normal 9 2 7 2 3 4" xfId="52055" xr:uid="{00000000-0005-0000-0000-0000A0B20000}"/>
    <cellStyle name="Normal 9 2 7 2 4" xfId="6186" xr:uid="{00000000-0005-0000-0000-0000A1B20000}"/>
    <cellStyle name="Normal 9 2 7 2 4 2" xfId="17105" xr:uid="{00000000-0005-0000-0000-0000A2B20000}"/>
    <cellStyle name="Normal 9 2 7 2 4 2 2" xfId="39971" xr:uid="{00000000-0005-0000-0000-0000A3B20000}"/>
    <cellStyle name="Normal 9 2 7 2 4 3" xfId="39970" xr:uid="{00000000-0005-0000-0000-0000A4B20000}"/>
    <cellStyle name="Normal 9 2 7 2 4 4" xfId="49874" xr:uid="{00000000-0005-0000-0000-0000A5B20000}"/>
    <cellStyle name="Normal 9 2 7 2 5" xfId="12743" xr:uid="{00000000-0005-0000-0000-0000A6B20000}"/>
    <cellStyle name="Normal 9 2 7 2 5 2" xfId="39972" xr:uid="{00000000-0005-0000-0000-0000A7B20000}"/>
    <cellStyle name="Normal 9 2 7 2 6" xfId="39963" xr:uid="{00000000-0005-0000-0000-0000A8B20000}"/>
    <cellStyle name="Normal 9 2 7 2 7" xfId="45512" xr:uid="{00000000-0005-0000-0000-0000A9B20000}"/>
    <cellStyle name="Normal 9 2 7 3" xfId="2914" xr:uid="{00000000-0005-0000-0000-0000AAB20000}"/>
    <cellStyle name="Normal 9 2 7 3 2" xfId="9457" xr:uid="{00000000-0005-0000-0000-0000ABB20000}"/>
    <cellStyle name="Normal 9 2 7 3 2 2" xfId="20376" xr:uid="{00000000-0005-0000-0000-0000ACB20000}"/>
    <cellStyle name="Normal 9 2 7 3 2 2 2" xfId="39975" xr:uid="{00000000-0005-0000-0000-0000ADB20000}"/>
    <cellStyle name="Normal 9 2 7 3 2 3" xfId="39974" xr:uid="{00000000-0005-0000-0000-0000AEB20000}"/>
    <cellStyle name="Normal 9 2 7 3 2 4" xfId="53145" xr:uid="{00000000-0005-0000-0000-0000AFB20000}"/>
    <cellStyle name="Normal 9 2 7 3 3" xfId="13833" xr:uid="{00000000-0005-0000-0000-0000B0B20000}"/>
    <cellStyle name="Normal 9 2 7 3 3 2" xfId="39976" xr:uid="{00000000-0005-0000-0000-0000B1B20000}"/>
    <cellStyle name="Normal 9 2 7 3 4" xfId="39973" xr:uid="{00000000-0005-0000-0000-0000B2B20000}"/>
    <cellStyle name="Normal 9 2 7 3 5" xfId="46602" xr:uid="{00000000-0005-0000-0000-0000B3B20000}"/>
    <cellStyle name="Normal 9 2 7 4" xfId="7276" xr:uid="{00000000-0005-0000-0000-0000B4B20000}"/>
    <cellStyle name="Normal 9 2 7 4 2" xfId="18195" xr:uid="{00000000-0005-0000-0000-0000B5B20000}"/>
    <cellStyle name="Normal 9 2 7 4 2 2" xfId="39978" xr:uid="{00000000-0005-0000-0000-0000B6B20000}"/>
    <cellStyle name="Normal 9 2 7 4 3" xfId="39977" xr:uid="{00000000-0005-0000-0000-0000B7B20000}"/>
    <cellStyle name="Normal 9 2 7 4 4" xfId="50964" xr:uid="{00000000-0005-0000-0000-0000B8B20000}"/>
    <cellStyle name="Normal 9 2 7 5" xfId="5095" xr:uid="{00000000-0005-0000-0000-0000B9B20000}"/>
    <cellStyle name="Normal 9 2 7 5 2" xfId="16014" xr:uid="{00000000-0005-0000-0000-0000BAB20000}"/>
    <cellStyle name="Normal 9 2 7 5 2 2" xfId="39980" xr:uid="{00000000-0005-0000-0000-0000BBB20000}"/>
    <cellStyle name="Normal 9 2 7 5 3" xfId="39979" xr:uid="{00000000-0005-0000-0000-0000BCB20000}"/>
    <cellStyle name="Normal 9 2 7 5 4" xfId="48783" xr:uid="{00000000-0005-0000-0000-0000BDB20000}"/>
    <cellStyle name="Normal 9 2 7 6" xfId="11652" xr:uid="{00000000-0005-0000-0000-0000BEB20000}"/>
    <cellStyle name="Normal 9 2 7 6 2" xfId="39981" xr:uid="{00000000-0005-0000-0000-0000BFB20000}"/>
    <cellStyle name="Normal 9 2 7 7" xfId="39962" xr:uid="{00000000-0005-0000-0000-0000C0B20000}"/>
    <cellStyle name="Normal 9 2 7 8" xfId="44421" xr:uid="{00000000-0005-0000-0000-0000C1B20000}"/>
    <cellStyle name="Normal 9 2 8" xfId="821" xr:uid="{00000000-0005-0000-0000-0000C2B20000}"/>
    <cellStyle name="Normal 9 2 8 2" xfId="1920" xr:uid="{00000000-0005-0000-0000-0000C3B20000}"/>
    <cellStyle name="Normal 9 2 8 2 2" xfId="4103" xr:uid="{00000000-0005-0000-0000-0000C4B20000}"/>
    <cellStyle name="Normal 9 2 8 2 2 2" xfId="10646" xr:uid="{00000000-0005-0000-0000-0000C5B20000}"/>
    <cellStyle name="Normal 9 2 8 2 2 2 2" xfId="21565" xr:uid="{00000000-0005-0000-0000-0000C6B20000}"/>
    <cellStyle name="Normal 9 2 8 2 2 2 2 2" xfId="39986" xr:uid="{00000000-0005-0000-0000-0000C7B20000}"/>
    <cellStyle name="Normal 9 2 8 2 2 2 3" xfId="39985" xr:uid="{00000000-0005-0000-0000-0000C8B20000}"/>
    <cellStyle name="Normal 9 2 8 2 2 2 4" xfId="54334" xr:uid="{00000000-0005-0000-0000-0000C9B20000}"/>
    <cellStyle name="Normal 9 2 8 2 2 3" xfId="15022" xr:uid="{00000000-0005-0000-0000-0000CAB20000}"/>
    <cellStyle name="Normal 9 2 8 2 2 3 2" xfId="39987" xr:uid="{00000000-0005-0000-0000-0000CBB20000}"/>
    <cellStyle name="Normal 9 2 8 2 2 4" xfId="39984" xr:uid="{00000000-0005-0000-0000-0000CCB20000}"/>
    <cellStyle name="Normal 9 2 8 2 2 5" xfId="47791" xr:uid="{00000000-0005-0000-0000-0000CDB20000}"/>
    <cellStyle name="Normal 9 2 8 2 3" xfId="8465" xr:uid="{00000000-0005-0000-0000-0000CEB20000}"/>
    <cellStyle name="Normal 9 2 8 2 3 2" xfId="19384" xr:uid="{00000000-0005-0000-0000-0000CFB20000}"/>
    <cellStyle name="Normal 9 2 8 2 3 2 2" xfId="39989" xr:uid="{00000000-0005-0000-0000-0000D0B20000}"/>
    <cellStyle name="Normal 9 2 8 2 3 3" xfId="39988" xr:uid="{00000000-0005-0000-0000-0000D1B20000}"/>
    <cellStyle name="Normal 9 2 8 2 3 4" xfId="52153" xr:uid="{00000000-0005-0000-0000-0000D2B20000}"/>
    <cellStyle name="Normal 9 2 8 2 4" xfId="6284" xr:uid="{00000000-0005-0000-0000-0000D3B20000}"/>
    <cellStyle name="Normal 9 2 8 2 4 2" xfId="17203" xr:uid="{00000000-0005-0000-0000-0000D4B20000}"/>
    <cellStyle name="Normal 9 2 8 2 4 2 2" xfId="39991" xr:uid="{00000000-0005-0000-0000-0000D5B20000}"/>
    <cellStyle name="Normal 9 2 8 2 4 3" xfId="39990" xr:uid="{00000000-0005-0000-0000-0000D6B20000}"/>
    <cellStyle name="Normal 9 2 8 2 4 4" xfId="49972" xr:uid="{00000000-0005-0000-0000-0000D7B20000}"/>
    <cellStyle name="Normal 9 2 8 2 5" xfId="12841" xr:uid="{00000000-0005-0000-0000-0000D8B20000}"/>
    <cellStyle name="Normal 9 2 8 2 5 2" xfId="39992" xr:uid="{00000000-0005-0000-0000-0000D9B20000}"/>
    <cellStyle name="Normal 9 2 8 2 6" xfId="39983" xr:uid="{00000000-0005-0000-0000-0000DAB20000}"/>
    <cellStyle name="Normal 9 2 8 2 7" xfId="45610" xr:uid="{00000000-0005-0000-0000-0000DBB20000}"/>
    <cellStyle name="Normal 9 2 8 3" xfId="3012" xr:uid="{00000000-0005-0000-0000-0000DCB20000}"/>
    <cellStyle name="Normal 9 2 8 3 2" xfId="9555" xr:uid="{00000000-0005-0000-0000-0000DDB20000}"/>
    <cellStyle name="Normal 9 2 8 3 2 2" xfId="20474" xr:uid="{00000000-0005-0000-0000-0000DEB20000}"/>
    <cellStyle name="Normal 9 2 8 3 2 2 2" xfId="39995" xr:uid="{00000000-0005-0000-0000-0000DFB20000}"/>
    <cellStyle name="Normal 9 2 8 3 2 3" xfId="39994" xr:uid="{00000000-0005-0000-0000-0000E0B20000}"/>
    <cellStyle name="Normal 9 2 8 3 2 4" xfId="53243" xr:uid="{00000000-0005-0000-0000-0000E1B20000}"/>
    <cellStyle name="Normal 9 2 8 3 3" xfId="13931" xr:uid="{00000000-0005-0000-0000-0000E2B20000}"/>
    <cellStyle name="Normal 9 2 8 3 3 2" xfId="39996" xr:uid="{00000000-0005-0000-0000-0000E3B20000}"/>
    <cellStyle name="Normal 9 2 8 3 4" xfId="39993" xr:uid="{00000000-0005-0000-0000-0000E4B20000}"/>
    <cellStyle name="Normal 9 2 8 3 5" xfId="46700" xr:uid="{00000000-0005-0000-0000-0000E5B20000}"/>
    <cellStyle name="Normal 9 2 8 4" xfId="7374" xr:uid="{00000000-0005-0000-0000-0000E6B20000}"/>
    <cellStyle name="Normal 9 2 8 4 2" xfId="18293" xr:uid="{00000000-0005-0000-0000-0000E7B20000}"/>
    <cellStyle name="Normal 9 2 8 4 2 2" xfId="39998" xr:uid="{00000000-0005-0000-0000-0000E8B20000}"/>
    <cellStyle name="Normal 9 2 8 4 3" xfId="39997" xr:uid="{00000000-0005-0000-0000-0000E9B20000}"/>
    <cellStyle name="Normal 9 2 8 4 4" xfId="51062" xr:uid="{00000000-0005-0000-0000-0000EAB20000}"/>
    <cellStyle name="Normal 9 2 8 5" xfId="5193" xr:uid="{00000000-0005-0000-0000-0000EBB20000}"/>
    <cellStyle name="Normal 9 2 8 5 2" xfId="16112" xr:uid="{00000000-0005-0000-0000-0000ECB20000}"/>
    <cellStyle name="Normal 9 2 8 5 2 2" xfId="40000" xr:uid="{00000000-0005-0000-0000-0000EDB20000}"/>
    <cellStyle name="Normal 9 2 8 5 3" xfId="39999" xr:uid="{00000000-0005-0000-0000-0000EEB20000}"/>
    <cellStyle name="Normal 9 2 8 5 4" xfId="48881" xr:uid="{00000000-0005-0000-0000-0000EFB20000}"/>
    <cellStyle name="Normal 9 2 8 6" xfId="11750" xr:uid="{00000000-0005-0000-0000-0000F0B20000}"/>
    <cellStyle name="Normal 9 2 8 6 2" xfId="40001" xr:uid="{00000000-0005-0000-0000-0000F1B20000}"/>
    <cellStyle name="Normal 9 2 8 7" xfId="39982" xr:uid="{00000000-0005-0000-0000-0000F2B20000}"/>
    <cellStyle name="Normal 9 2 8 8" xfId="44519" xr:uid="{00000000-0005-0000-0000-0000F3B20000}"/>
    <cellStyle name="Normal 9 2 9" xfId="933" xr:uid="{00000000-0005-0000-0000-0000F4B20000}"/>
    <cellStyle name="Normal 9 2 9 2" xfId="2031" xr:uid="{00000000-0005-0000-0000-0000F5B20000}"/>
    <cellStyle name="Normal 9 2 9 2 2" xfId="4214" xr:uid="{00000000-0005-0000-0000-0000F6B20000}"/>
    <cellStyle name="Normal 9 2 9 2 2 2" xfId="10757" xr:uid="{00000000-0005-0000-0000-0000F7B20000}"/>
    <cellStyle name="Normal 9 2 9 2 2 2 2" xfId="21676" xr:uid="{00000000-0005-0000-0000-0000F8B20000}"/>
    <cellStyle name="Normal 9 2 9 2 2 2 2 2" xfId="40006" xr:uid="{00000000-0005-0000-0000-0000F9B20000}"/>
    <cellStyle name="Normal 9 2 9 2 2 2 3" xfId="40005" xr:uid="{00000000-0005-0000-0000-0000FAB20000}"/>
    <cellStyle name="Normal 9 2 9 2 2 2 4" xfId="54445" xr:uid="{00000000-0005-0000-0000-0000FBB20000}"/>
    <cellStyle name="Normal 9 2 9 2 2 3" xfId="15133" xr:uid="{00000000-0005-0000-0000-0000FCB20000}"/>
    <cellStyle name="Normal 9 2 9 2 2 3 2" xfId="40007" xr:uid="{00000000-0005-0000-0000-0000FDB20000}"/>
    <cellStyle name="Normal 9 2 9 2 2 4" xfId="40004" xr:uid="{00000000-0005-0000-0000-0000FEB20000}"/>
    <cellStyle name="Normal 9 2 9 2 2 5" xfId="47902" xr:uid="{00000000-0005-0000-0000-0000FFB20000}"/>
    <cellStyle name="Normal 9 2 9 2 3" xfId="8576" xr:uid="{00000000-0005-0000-0000-000000B30000}"/>
    <cellStyle name="Normal 9 2 9 2 3 2" xfId="19495" xr:uid="{00000000-0005-0000-0000-000001B30000}"/>
    <cellStyle name="Normal 9 2 9 2 3 2 2" xfId="40009" xr:uid="{00000000-0005-0000-0000-000002B30000}"/>
    <cellStyle name="Normal 9 2 9 2 3 3" xfId="40008" xr:uid="{00000000-0005-0000-0000-000003B30000}"/>
    <cellStyle name="Normal 9 2 9 2 3 4" xfId="52264" xr:uid="{00000000-0005-0000-0000-000004B30000}"/>
    <cellStyle name="Normal 9 2 9 2 4" xfId="6395" xr:uid="{00000000-0005-0000-0000-000005B30000}"/>
    <cellStyle name="Normal 9 2 9 2 4 2" xfId="17314" xr:uid="{00000000-0005-0000-0000-000006B30000}"/>
    <cellStyle name="Normal 9 2 9 2 4 2 2" xfId="40011" xr:uid="{00000000-0005-0000-0000-000007B30000}"/>
    <cellStyle name="Normal 9 2 9 2 4 3" xfId="40010" xr:uid="{00000000-0005-0000-0000-000008B30000}"/>
    <cellStyle name="Normal 9 2 9 2 4 4" xfId="50083" xr:uid="{00000000-0005-0000-0000-000009B30000}"/>
    <cellStyle name="Normal 9 2 9 2 5" xfId="12952" xr:uid="{00000000-0005-0000-0000-00000AB30000}"/>
    <cellStyle name="Normal 9 2 9 2 5 2" xfId="40012" xr:uid="{00000000-0005-0000-0000-00000BB30000}"/>
    <cellStyle name="Normal 9 2 9 2 6" xfId="40003" xr:uid="{00000000-0005-0000-0000-00000CB30000}"/>
    <cellStyle name="Normal 9 2 9 2 7" xfId="45721" xr:uid="{00000000-0005-0000-0000-00000DB30000}"/>
    <cellStyle name="Normal 9 2 9 3" xfId="3123" xr:uid="{00000000-0005-0000-0000-00000EB30000}"/>
    <cellStyle name="Normal 9 2 9 3 2" xfId="9666" xr:uid="{00000000-0005-0000-0000-00000FB30000}"/>
    <cellStyle name="Normal 9 2 9 3 2 2" xfId="20585" xr:uid="{00000000-0005-0000-0000-000010B30000}"/>
    <cellStyle name="Normal 9 2 9 3 2 2 2" xfId="40015" xr:uid="{00000000-0005-0000-0000-000011B30000}"/>
    <cellStyle name="Normal 9 2 9 3 2 3" xfId="40014" xr:uid="{00000000-0005-0000-0000-000012B30000}"/>
    <cellStyle name="Normal 9 2 9 3 2 4" xfId="53354" xr:uid="{00000000-0005-0000-0000-000013B30000}"/>
    <cellStyle name="Normal 9 2 9 3 3" xfId="14042" xr:uid="{00000000-0005-0000-0000-000014B30000}"/>
    <cellStyle name="Normal 9 2 9 3 3 2" xfId="40016" xr:uid="{00000000-0005-0000-0000-000015B30000}"/>
    <cellStyle name="Normal 9 2 9 3 4" xfId="40013" xr:uid="{00000000-0005-0000-0000-000016B30000}"/>
    <cellStyle name="Normal 9 2 9 3 5" xfId="46811" xr:uid="{00000000-0005-0000-0000-000017B30000}"/>
    <cellStyle name="Normal 9 2 9 4" xfId="7485" xr:uid="{00000000-0005-0000-0000-000018B30000}"/>
    <cellStyle name="Normal 9 2 9 4 2" xfId="18404" xr:uid="{00000000-0005-0000-0000-000019B30000}"/>
    <cellStyle name="Normal 9 2 9 4 2 2" xfId="40018" xr:uid="{00000000-0005-0000-0000-00001AB30000}"/>
    <cellStyle name="Normal 9 2 9 4 3" xfId="40017" xr:uid="{00000000-0005-0000-0000-00001BB30000}"/>
    <cellStyle name="Normal 9 2 9 4 4" xfId="51173" xr:uid="{00000000-0005-0000-0000-00001CB30000}"/>
    <cellStyle name="Normal 9 2 9 5" xfId="5304" xr:uid="{00000000-0005-0000-0000-00001DB30000}"/>
    <cellStyle name="Normal 9 2 9 5 2" xfId="16223" xr:uid="{00000000-0005-0000-0000-00001EB30000}"/>
    <cellStyle name="Normal 9 2 9 5 2 2" xfId="40020" xr:uid="{00000000-0005-0000-0000-00001FB30000}"/>
    <cellStyle name="Normal 9 2 9 5 3" xfId="40019" xr:uid="{00000000-0005-0000-0000-000020B30000}"/>
    <cellStyle name="Normal 9 2 9 5 4" xfId="48992" xr:uid="{00000000-0005-0000-0000-000021B30000}"/>
    <cellStyle name="Normal 9 2 9 6" xfId="11861" xr:uid="{00000000-0005-0000-0000-000022B30000}"/>
    <cellStyle name="Normal 9 2 9 6 2" xfId="40021" xr:uid="{00000000-0005-0000-0000-000023B30000}"/>
    <cellStyle name="Normal 9 2 9 7" xfId="40002" xr:uid="{00000000-0005-0000-0000-000024B30000}"/>
    <cellStyle name="Normal 9 2 9 8" xfId="44630" xr:uid="{00000000-0005-0000-0000-000025B30000}"/>
    <cellStyle name="Normal 9 20" xfId="43922" xr:uid="{00000000-0005-0000-0000-000026B30000}"/>
    <cellStyle name="Normal 9 21" xfId="54981" xr:uid="{00000000-0005-0000-0000-000027B30000}"/>
    <cellStyle name="Normal 9 22" xfId="55281" xr:uid="{00000000-0005-0000-0000-000028B30000}"/>
    <cellStyle name="Normal 9 3" xfId="118" xr:uid="{00000000-0005-0000-0000-000029B30000}"/>
    <cellStyle name="Normal 9 3 10" xfId="1134" xr:uid="{00000000-0005-0000-0000-00002AB30000}"/>
    <cellStyle name="Normal 9 3 10 2" xfId="2232" xr:uid="{00000000-0005-0000-0000-00002BB30000}"/>
    <cellStyle name="Normal 9 3 10 2 2" xfId="4415" xr:uid="{00000000-0005-0000-0000-00002CB30000}"/>
    <cellStyle name="Normal 9 3 10 2 2 2" xfId="10958" xr:uid="{00000000-0005-0000-0000-00002DB30000}"/>
    <cellStyle name="Normal 9 3 10 2 2 2 2" xfId="21877" xr:uid="{00000000-0005-0000-0000-00002EB30000}"/>
    <cellStyle name="Normal 9 3 10 2 2 2 2 2" xfId="40027" xr:uid="{00000000-0005-0000-0000-00002FB30000}"/>
    <cellStyle name="Normal 9 3 10 2 2 2 3" xfId="40026" xr:uid="{00000000-0005-0000-0000-000030B30000}"/>
    <cellStyle name="Normal 9 3 10 2 2 2 4" xfId="54646" xr:uid="{00000000-0005-0000-0000-000031B30000}"/>
    <cellStyle name="Normal 9 3 10 2 2 3" xfId="15334" xr:uid="{00000000-0005-0000-0000-000032B30000}"/>
    <cellStyle name="Normal 9 3 10 2 2 3 2" xfId="40028" xr:uid="{00000000-0005-0000-0000-000033B30000}"/>
    <cellStyle name="Normal 9 3 10 2 2 4" xfId="40025" xr:uid="{00000000-0005-0000-0000-000034B30000}"/>
    <cellStyle name="Normal 9 3 10 2 2 5" xfId="48103" xr:uid="{00000000-0005-0000-0000-000035B30000}"/>
    <cellStyle name="Normal 9 3 10 2 3" xfId="8777" xr:uid="{00000000-0005-0000-0000-000036B30000}"/>
    <cellStyle name="Normal 9 3 10 2 3 2" xfId="19696" xr:uid="{00000000-0005-0000-0000-000037B30000}"/>
    <cellStyle name="Normal 9 3 10 2 3 2 2" xfId="40030" xr:uid="{00000000-0005-0000-0000-000038B30000}"/>
    <cellStyle name="Normal 9 3 10 2 3 3" xfId="40029" xr:uid="{00000000-0005-0000-0000-000039B30000}"/>
    <cellStyle name="Normal 9 3 10 2 3 4" xfId="52465" xr:uid="{00000000-0005-0000-0000-00003AB30000}"/>
    <cellStyle name="Normal 9 3 10 2 4" xfId="6596" xr:uid="{00000000-0005-0000-0000-00003BB30000}"/>
    <cellStyle name="Normal 9 3 10 2 4 2" xfId="17515" xr:uid="{00000000-0005-0000-0000-00003CB30000}"/>
    <cellStyle name="Normal 9 3 10 2 4 2 2" xfId="40032" xr:uid="{00000000-0005-0000-0000-00003DB30000}"/>
    <cellStyle name="Normal 9 3 10 2 4 3" xfId="40031" xr:uid="{00000000-0005-0000-0000-00003EB30000}"/>
    <cellStyle name="Normal 9 3 10 2 4 4" xfId="50284" xr:uid="{00000000-0005-0000-0000-00003FB30000}"/>
    <cellStyle name="Normal 9 3 10 2 5" xfId="13153" xr:uid="{00000000-0005-0000-0000-000040B30000}"/>
    <cellStyle name="Normal 9 3 10 2 5 2" xfId="40033" xr:uid="{00000000-0005-0000-0000-000041B30000}"/>
    <cellStyle name="Normal 9 3 10 2 6" xfId="40024" xr:uid="{00000000-0005-0000-0000-000042B30000}"/>
    <cellStyle name="Normal 9 3 10 2 7" xfId="45922" xr:uid="{00000000-0005-0000-0000-000043B30000}"/>
    <cellStyle name="Normal 9 3 10 3" xfId="3324" xr:uid="{00000000-0005-0000-0000-000044B30000}"/>
    <cellStyle name="Normal 9 3 10 3 2" xfId="9867" xr:uid="{00000000-0005-0000-0000-000045B30000}"/>
    <cellStyle name="Normal 9 3 10 3 2 2" xfId="20786" xr:uid="{00000000-0005-0000-0000-000046B30000}"/>
    <cellStyle name="Normal 9 3 10 3 2 2 2" xfId="40036" xr:uid="{00000000-0005-0000-0000-000047B30000}"/>
    <cellStyle name="Normal 9 3 10 3 2 3" xfId="40035" xr:uid="{00000000-0005-0000-0000-000048B30000}"/>
    <cellStyle name="Normal 9 3 10 3 2 4" xfId="53555" xr:uid="{00000000-0005-0000-0000-000049B30000}"/>
    <cellStyle name="Normal 9 3 10 3 3" xfId="14243" xr:uid="{00000000-0005-0000-0000-00004AB30000}"/>
    <cellStyle name="Normal 9 3 10 3 3 2" xfId="40037" xr:uid="{00000000-0005-0000-0000-00004BB30000}"/>
    <cellStyle name="Normal 9 3 10 3 4" xfId="40034" xr:uid="{00000000-0005-0000-0000-00004CB30000}"/>
    <cellStyle name="Normal 9 3 10 3 5" xfId="47012" xr:uid="{00000000-0005-0000-0000-00004DB30000}"/>
    <cellStyle name="Normal 9 3 10 4" xfId="7686" xr:uid="{00000000-0005-0000-0000-00004EB30000}"/>
    <cellStyle name="Normal 9 3 10 4 2" xfId="18605" xr:uid="{00000000-0005-0000-0000-00004FB30000}"/>
    <cellStyle name="Normal 9 3 10 4 2 2" xfId="40039" xr:uid="{00000000-0005-0000-0000-000050B30000}"/>
    <cellStyle name="Normal 9 3 10 4 3" xfId="40038" xr:uid="{00000000-0005-0000-0000-000051B30000}"/>
    <cellStyle name="Normal 9 3 10 4 4" xfId="51374" xr:uid="{00000000-0005-0000-0000-000052B30000}"/>
    <cellStyle name="Normal 9 3 10 5" xfId="5505" xr:uid="{00000000-0005-0000-0000-000053B30000}"/>
    <cellStyle name="Normal 9 3 10 5 2" xfId="16424" xr:uid="{00000000-0005-0000-0000-000054B30000}"/>
    <cellStyle name="Normal 9 3 10 5 2 2" xfId="40041" xr:uid="{00000000-0005-0000-0000-000055B30000}"/>
    <cellStyle name="Normal 9 3 10 5 3" xfId="40040" xr:uid="{00000000-0005-0000-0000-000056B30000}"/>
    <cellStyle name="Normal 9 3 10 5 4" xfId="49193" xr:uid="{00000000-0005-0000-0000-000057B30000}"/>
    <cellStyle name="Normal 9 3 10 6" xfId="12062" xr:uid="{00000000-0005-0000-0000-000058B30000}"/>
    <cellStyle name="Normal 9 3 10 6 2" xfId="40042" xr:uid="{00000000-0005-0000-0000-000059B30000}"/>
    <cellStyle name="Normal 9 3 10 7" xfId="40023" xr:uid="{00000000-0005-0000-0000-00005AB30000}"/>
    <cellStyle name="Normal 9 3 10 8" xfId="44831" xr:uid="{00000000-0005-0000-0000-00005BB30000}"/>
    <cellStyle name="Normal 9 3 11" xfId="1238" xr:uid="{00000000-0005-0000-0000-00005CB30000}"/>
    <cellStyle name="Normal 9 3 11 2" xfId="2336" xr:uid="{00000000-0005-0000-0000-00005DB30000}"/>
    <cellStyle name="Normal 9 3 11 2 2" xfId="4517" xr:uid="{00000000-0005-0000-0000-00005EB30000}"/>
    <cellStyle name="Normal 9 3 11 2 2 2" xfId="11060" xr:uid="{00000000-0005-0000-0000-00005FB30000}"/>
    <cellStyle name="Normal 9 3 11 2 2 2 2" xfId="21979" xr:uid="{00000000-0005-0000-0000-000060B30000}"/>
    <cellStyle name="Normal 9 3 11 2 2 2 2 2" xfId="40047" xr:uid="{00000000-0005-0000-0000-000061B30000}"/>
    <cellStyle name="Normal 9 3 11 2 2 2 3" xfId="40046" xr:uid="{00000000-0005-0000-0000-000062B30000}"/>
    <cellStyle name="Normal 9 3 11 2 2 2 4" xfId="54748" xr:uid="{00000000-0005-0000-0000-000063B30000}"/>
    <cellStyle name="Normal 9 3 11 2 2 3" xfId="15436" xr:uid="{00000000-0005-0000-0000-000064B30000}"/>
    <cellStyle name="Normal 9 3 11 2 2 3 2" xfId="40048" xr:uid="{00000000-0005-0000-0000-000065B30000}"/>
    <cellStyle name="Normal 9 3 11 2 2 4" xfId="40045" xr:uid="{00000000-0005-0000-0000-000066B30000}"/>
    <cellStyle name="Normal 9 3 11 2 2 5" xfId="48205" xr:uid="{00000000-0005-0000-0000-000067B30000}"/>
    <cellStyle name="Normal 9 3 11 2 3" xfId="8879" xr:uid="{00000000-0005-0000-0000-000068B30000}"/>
    <cellStyle name="Normal 9 3 11 2 3 2" xfId="19798" xr:uid="{00000000-0005-0000-0000-000069B30000}"/>
    <cellStyle name="Normal 9 3 11 2 3 2 2" xfId="40050" xr:uid="{00000000-0005-0000-0000-00006AB30000}"/>
    <cellStyle name="Normal 9 3 11 2 3 3" xfId="40049" xr:uid="{00000000-0005-0000-0000-00006BB30000}"/>
    <cellStyle name="Normal 9 3 11 2 3 4" xfId="52567" xr:uid="{00000000-0005-0000-0000-00006CB30000}"/>
    <cellStyle name="Normal 9 3 11 2 4" xfId="6698" xr:uid="{00000000-0005-0000-0000-00006DB30000}"/>
    <cellStyle name="Normal 9 3 11 2 4 2" xfId="17617" xr:uid="{00000000-0005-0000-0000-00006EB30000}"/>
    <cellStyle name="Normal 9 3 11 2 4 2 2" xfId="40052" xr:uid="{00000000-0005-0000-0000-00006FB30000}"/>
    <cellStyle name="Normal 9 3 11 2 4 3" xfId="40051" xr:uid="{00000000-0005-0000-0000-000070B30000}"/>
    <cellStyle name="Normal 9 3 11 2 4 4" xfId="50386" xr:uid="{00000000-0005-0000-0000-000071B30000}"/>
    <cellStyle name="Normal 9 3 11 2 5" xfId="13255" xr:uid="{00000000-0005-0000-0000-000072B30000}"/>
    <cellStyle name="Normal 9 3 11 2 5 2" xfId="40053" xr:uid="{00000000-0005-0000-0000-000073B30000}"/>
    <cellStyle name="Normal 9 3 11 2 6" xfId="40044" xr:uid="{00000000-0005-0000-0000-000074B30000}"/>
    <cellStyle name="Normal 9 3 11 2 7" xfId="46024" xr:uid="{00000000-0005-0000-0000-000075B30000}"/>
    <cellStyle name="Normal 9 3 11 3" xfId="3426" xr:uid="{00000000-0005-0000-0000-000076B30000}"/>
    <cellStyle name="Normal 9 3 11 3 2" xfId="9969" xr:uid="{00000000-0005-0000-0000-000077B30000}"/>
    <cellStyle name="Normal 9 3 11 3 2 2" xfId="20888" xr:uid="{00000000-0005-0000-0000-000078B30000}"/>
    <cellStyle name="Normal 9 3 11 3 2 2 2" xfId="40056" xr:uid="{00000000-0005-0000-0000-000079B30000}"/>
    <cellStyle name="Normal 9 3 11 3 2 3" xfId="40055" xr:uid="{00000000-0005-0000-0000-00007AB30000}"/>
    <cellStyle name="Normal 9 3 11 3 2 4" xfId="53657" xr:uid="{00000000-0005-0000-0000-00007BB30000}"/>
    <cellStyle name="Normal 9 3 11 3 3" xfId="14345" xr:uid="{00000000-0005-0000-0000-00007CB30000}"/>
    <cellStyle name="Normal 9 3 11 3 3 2" xfId="40057" xr:uid="{00000000-0005-0000-0000-00007DB30000}"/>
    <cellStyle name="Normal 9 3 11 3 4" xfId="40054" xr:uid="{00000000-0005-0000-0000-00007EB30000}"/>
    <cellStyle name="Normal 9 3 11 3 5" xfId="47114" xr:uid="{00000000-0005-0000-0000-00007FB30000}"/>
    <cellStyle name="Normal 9 3 11 4" xfId="7788" xr:uid="{00000000-0005-0000-0000-000080B30000}"/>
    <cellStyle name="Normal 9 3 11 4 2" xfId="18707" xr:uid="{00000000-0005-0000-0000-000081B30000}"/>
    <cellStyle name="Normal 9 3 11 4 2 2" xfId="40059" xr:uid="{00000000-0005-0000-0000-000082B30000}"/>
    <cellStyle name="Normal 9 3 11 4 3" xfId="40058" xr:uid="{00000000-0005-0000-0000-000083B30000}"/>
    <cellStyle name="Normal 9 3 11 4 4" xfId="51476" xr:uid="{00000000-0005-0000-0000-000084B30000}"/>
    <cellStyle name="Normal 9 3 11 5" xfId="5607" xr:uid="{00000000-0005-0000-0000-000085B30000}"/>
    <cellStyle name="Normal 9 3 11 5 2" xfId="16526" xr:uid="{00000000-0005-0000-0000-000086B30000}"/>
    <cellStyle name="Normal 9 3 11 5 2 2" xfId="40061" xr:uid="{00000000-0005-0000-0000-000087B30000}"/>
    <cellStyle name="Normal 9 3 11 5 3" xfId="40060" xr:uid="{00000000-0005-0000-0000-000088B30000}"/>
    <cellStyle name="Normal 9 3 11 5 4" xfId="49295" xr:uid="{00000000-0005-0000-0000-000089B30000}"/>
    <cellStyle name="Normal 9 3 11 6" xfId="12164" xr:uid="{00000000-0005-0000-0000-00008AB30000}"/>
    <cellStyle name="Normal 9 3 11 6 2" xfId="40062" xr:uid="{00000000-0005-0000-0000-00008BB30000}"/>
    <cellStyle name="Normal 9 3 11 7" xfId="40043" xr:uid="{00000000-0005-0000-0000-00008CB30000}"/>
    <cellStyle name="Normal 9 3 11 8" xfId="44933" xr:uid="{00000000-0005-0000-0000-00008DB30000}"/>
    <cellStyle name="Normal 9 3 12" xfId="1357" xr:uid="{00000000-0005-0000-0000-00008EB30000}"/>
    <cellStyle name="Normal 9 3 12 2" xfId="3540" xr:uid="{00000000-0005-0000-0000-00008FB30000}"/>
    <cellStyle name="Normal 9 3 12 2 2" xfId="10083" xr:uid="{00000000-0005-0000-0000-000090B30000}"/>
    <cellStyle name="Normal 9 3 12 2 2 2" xfId="21002" xr:uid="{00000000-0005-0000-0000-000091B30000}"/>
    <cellStyle name="Normal 9 3 12 2 2 2 2" xfId="40066" xr:uid="{00000000-0005-0000-0000-000092B30000}"/>
    <cellStyle name="Normal 9 3 12 2 2 3" xfId="40065" xr:uid="{00000000-0005-0000-0000-000093B30000}"/>
    <cellStyle name="Normal 9 3 12 2 2 4" xfId="53771" xr:uid="{00000000-0005-0000-0000-000094B30000}"/>
    <cellStyle name="Normal 9 3 12 2 3" xfId="14459" xr:uid="{00000000-0005-0000-0000-000095B30000}"/>
    <cellStyle name="Normal 9 3 12 2 3 2" xfId="40067" xr:uid="{00000000-0005-0000-0000-000096B30000}"/>
    <cellStyle name="Normal 9 3 12 2 4" xfId="40064" xr:uid="{00000000-0005-0000-0000-000097B30000}"/>
    <cellStyle name="Normal 9 3 12 2 5" xfId="47228" xr:uid="{00000000-0005-0000-0000-000098B30000}"/>
    <cellStyle name="Normal 9 3 12 3" xfId="7902" xr:uid="{00000000-0005-0000-0000-000099B30000}"/>
    <cellStyle name="Normal 9 3 12 3 2" xfId="18821" xr:uid="{00000000-0005-0000-0000-00009AB30000}"/>
    <cellStyle name="Normal 9 3 12 3 2 2" xfId="40069" xr:uid="{00000000-0005-0000-0000-00009BB30000}"/>
    <cellStyle name="Normal 9 3 12 3 3" xfId="40068" xr:uid="{00000000-0005-0000-0000-00009CB30000}"/>
    <cellStyle name="Normal 9 3 12 3 4" xfId="51590" xr:uid="{00000000-0005-0000-0000-00009DB30000}"/>
    <cellStyle name="Normal 9 3 12 4" xfId="5721" xr:uid="{00000000-0005-0000-0000-00009EB30000}"/>
    <cellStyle name="Normal 9 3 12 4 2" xfId="16640" xr:uid="{00000000-0005-0000-0000-00009FB30000}"/>
    <cellStyle name="Normal 9 3 12 4 2 2" xfId="40071" xr:uid="{00000000-0005-0000-0000-0000A0B30000}"/>
    <cellStyle name="Normal 9 3 12 4 3" xfId="40070" xr:uid="{00000000-0005-0000-0000-0000A1B30000}"/>
    <cellStyle name="Normal 9 3 12 4 4" xfId="49409" xr:uid="{00000000-0005-0000-0000-0000A2B30000}"/>
    <cellStyle name="Normal 9 3 12 5" xfId="12278" xr:uid="{00000000-0005-0000-0000-0000A3B30000}"/>
    <cellStyle name="Normal 9 3 12 5 2" xfId="40072" xr:uid="{00000000-0005-0000-0000-0000A4B30000}"/>
    <cellStyle name="Normal 9 3 12 6" xfId="40063" xr:uid="{00000000-0005-0000-0000-0000A5B30000}"/>
    <cellStyle name="Normal 9 3 12 7" xfId="45047" xr:uid="{00000000-0005-0000-0000-0000A6B30000}"/>
    <cellStyle name="Normal 9 3 13" xfId="2437" xr:uid="{00000000-0005-0000-0000-0000A7B30000}"/>
    <cellStyle name="Normal 9 3 13 2" xfId="8980" xr:uid="{00000000-0005-0000-0000-0000A8B30000}"/>
    <cellStyle name="Normal 9 3 13 2 2" xfId="19899" xr:uid="{00000000-0005-0000-0000-0000A9B30000}"/>
    <cellStyle name="Normal 9 3 13 2 2 2" xfId="40075" xr:uid="{00000000-0005-0000-0000-0000AAB30000}"/>
    <cellStyle name="Normal 9 3 13 2 3" xfId="40074" xr:uid="{00000000-0005-0000-0000-0000ABB30000}"/>
    <cellStyle name="Normal 9 3 13 2 4" xfId="52668" xr:uid="{00000000-0005-0000-0000-0000ACB30000}"/>
    <cellStyle name="Normal 9 3 13 3" xfId="13356" xr:uid="{00000000-0005-0000-0000-0000ADB30000}"/>
    <cellStyle name="Normal 9 3 13 3 2" xfId="40076" xr:uid="{00000000-0005-0000-0000-0000AEB30000}"/>
    <cellStyle name="Normal 9 3 13 4" xfId="40073" xr:uid="{00000000-0005-0000-0000-0000AFB30000}"/>
    <cellStyle name="Normal 9 3 13 5" xfId="46125" xr:uid="{00000000-0005-0000-0000-0000B0B30000}"/>
    <cellStyle name="Normal 9 3 14" xfId="6799" xr:uid="{00000000-0005-0000-0000-0000B1B30000}"/>
    <cellStyle name="Normal 9 3 14 2" xfId="17718" xr:uid="{00000000-0005-0000-0000-0000B2B30000}"/>
    <cellStyle name="Normal 9 3 14 2 2" xfId="40078" xr:uid="{00000000-0005-0000-0000-0000B3B30000}"/>
    <cellStyle name="Normal 9 3 14 3" xfId="40077" xr:uid="{00000000-0005-0000-0000-0000B4B30000}"/>
    <cellStyle name="Normal 9 3 14 4" xfId="50487" xr:uid="{00000000-0005-0000-0000-0000B5B30000}"/>
    <cellStyle name="Normal 9 3 15" xfId="4618" xr:uid="{00000000-0005-0000-0000-0000B6B30000}"/>
    <cellStyle name="Normal 9 3 15 2" xfId="15537" xr:uid="{00000000-0005-0000-0000-0000B7B30000}"/>
    <cellStyle name="Normal 9 3 15 2 2" xfId="40080" xr:uid="{00000000-0005-0000-0000-0000B8B30000}"/>
    <cellStyle name="Normal 9 3 15 3" xfId="40079" xr:uid="{00000000-0005-0000-0000-0000B9B30000}"/>
    <cellStyle name="Normal 9 3 15 4" xfId="48306" xr:uid="{00000000-0005-0000-0000-0000BAB30000}"/>
    <cellStyle name="Normal 9 3 16" xfId="11187" xr:uid="{00000000-0005-0000-0000-0000BBB30000}"/>
    <cellStyle name="Normal 9 3 16 2" xfId="40081" xr:uid="{00000000-0005-0000-0000-0000BCB30000}"/>
    <cellStyle name="Normal 9 3 17" xfId="40022" xr:uid="{00000000-0005-0000-0000-0000BDB30000}"/>
    <cellStyle name="Normal 9 3 18" xfId="43944" xr:uid="{00000000-0005-0000-0000-0000BEB30000}"/>
    <cellStyle name="Normal 9 3 2" xfId="160" xr:uid="{00000000-0005-0000-0000-0000BFB30000}"/>
    <cellStyle name="Normal 9 3 2 10" xfId="1274" xr:uid="{00000000-0005-0000-0000-0000C0B30000}"/>
    <cellStyle name="Normal 9 3 2 10 2" xfId="2372" xr:uid="{00000000-0005-0000-0000-0000C1B30000}"/>
    <cellStyle name="Normal 9 3 2 10 2 2" xfId="4553" xr:uid="{00000000-0005-0000-0000-0000C2B30000}"/>
    <cellStyle name="Normal 9 3 2 10 2 2 2" xfId="11096" xr:uid="{00000000-0005-0000-0000-0000C3B30000}"/>
    <cellStyle name="Normal 9 3 2 10 2 2 2 2" xfId="22015" xr:uid="{00000000-0005-0000-0000-0000C4B30000}"/>
    <cellStyle name="Normal 9 3 2 10 2 2 2 2 2" xfId="40087" xr:uid="{00000000-0005-0000-0000-0000C5B30000}"/>
    <cellStyle name="Normal 9 3 2 10 2 2 2 3" xfId="40086" xr:uid="{00000000-0005-0000-0000-0000C6B30000}"/>
    <cellStyle name="Normal 9 3 2 10 2 2 2 4" xfId="54784" xr:uid="{00000000-0005-0000-0000-0000C7B30000}"/>
    <cellStyle name="Normal 9 3 2 10 2 2 3" xfId="15472" xr:uid="{00000000-0005-0000-0000-0000C8B30000}"/>
    <cellStyle name="Normal 9 3 2 10 2 2 3 2" xfId="40088" xr:uid="{00000000-0005-0000-0000-0000C9B30000}"/>
    <cellStyle name="Normal 9 3 2 10 2 2 4" xfId="40085" xr:uid="{00000000-0005-0000-0000-0000CAB30000}"/>
    <cellStyle name="Normal 9 3 2 10 2 2 5" xfId="48241" xr:uid="{00000000-0005-0000-0000-0000CBB30000}"/>
    <cellStyle name="Normal 9 3 2 10 2 3" xfId="8915" xr:uid="{00000000-0005-0000-0000-0000CCB30000}"/>
    <cellStyle name="Normal 9 3 2 10 2 3 2" xfId="19834" xr:uid="{00000000-0005-0000-0000-0000CDB30000}"/>
    <cellStyle name="Normal 9 3 2 10 2 3 2 2" xfId="40090" xr:uid="{00000000-0005-0000-0000-0000CEB30000}"/>
    <cellStyle name="Normal 9 3 2 10 2 3 3" xfId="40089" xr:uid="{00000000-0005-0000-0000-0000CFB30000}"/>
    <cellStyle name="Normal 9 3 2 10 2 3 4" xfId="52603" xr:uid="{00000000-0005-0000-0000-0000D0B30000}"/>
    <cellStyle name="Normal 9 3 2 10 2 4" xfId="6734" xr:uid="{00000000-0005-0000-0000-0000D1B30000}"/>
    <cellStyle name="Normal 9 3 2 10 2 4 2" xfId="17653" xr:uid="{00000000-0005-0000-0000-0000D2B30000}"/>
    <cellStyle name="Normal 9 3 2 10 2 4 2 2" xfId="40092" xr:uid="{00000000-0005-0000-0000-0000D3B30000}"/>
    <cellStyle name="Normal 9 3 2 10 2 4 3" xfId="40091" xr:uid="{00000000-0005-0000-0000-0000D4B30000}"/>
    <cellStyle name="Normal 9 3 2 10 2 4 4" xfId="50422" xr:uid="{00000000-0005-0000-0000-0000D5B30000}"/>
    <cellStyle name="Normal 9 3 2 10 2 5" xfId="13291" xr:uid="{00000000-0005-0000-0000-0000D6B30000}"/>
    <cellStyle name="Normal 9 3 2 10 2 5 2" xfId="40093" xr:uid="{00000000-0005-0000-0000-0000D7B30000}"/>
    <cellStyle name="Normal 9 3 2 10 2 6" xfId="40084" xr:uid="{00000000-0005-0000-0000-0000D8B30000}"/>
    <cellStyle name="Normal 9 3 2 10 2 7" xfId="46060" xr:uid="{00000000-0005-0000-0000-0000D9B30000}"/>
    <cellStyle name="Normal 9 3 2 10 3" xfId="3462" xr:uid="{00000000-0005-0000-0000-0000DAB30000}"/>
    <cellStyle name="Normal 9 3 2 10 3 2" xfId="10005" xr:uid="{00000000-0005-0000-0000-0000DBB30000}"/>
    <cellStyle name="Normal 9 3 2 10 3 2 2" xfId="20924" xr:uid="{00000000-0005-0000-0000-0000DCB30000}"/>
    <cellStyle name="Normal 9 3 2 10 3 2 2 2" xfId="40096" xr:uid="{00000000-0005-0000-0000-0000DDB30000}"/>
    <cellStyle name="Normal 9 3 2 10 3 2 3" xfId="40095" xr:uid="{00000000-0005-0000-0000-0000DEB30000}"/>
    <cellStyle name="Normal 9 3 2 10 3 2 4" xfId="53693" xr:uid="{00000000-0005-0000-0000-0000DFB30000}"/>
    <cellStyle name="Normal 9 3 2 10 3 3" xfId="14381" xr:uid="{00000000-0005-0000-0000-0000E0B30000}"/>
    <cellStyle name="Normal 9 3 2 10 3 3 2" xfId="40097" xr:uid="{00000000-0005-0000-0000-0000E1B30000}"/>
    <cellStyle name="Normal 9 3 2 10 3 4" xfId="40094" xr:uid="{00000000-0005-0000-0000-0000E2B30000}"/>
    <cellStyle name="Normal 9 3 2 10 3 5" xfId="47150" xr:uid="{00000000-0005-0000-0000-0000E3B30000}"/>
    <cellStyle name="Normal 9 3 2 10 4" xfId="7824" xr:uid="{00000000-0005-0000-0000-0000E4B30000}"/>
    <cellStyle name="Normal 9 3 2 10 4 2" xfId="18743" xr:uid="{00000000-0005-0000-0000-0000E5B30000}"/>
    <cellStyle name="Normal 9 3 2 10 4 2 2" xfId="40099" xr:uid="{00000000-0005-0000-0000-0000E6B30000}"/>
    <cellStyle name="Normal 9 3 2 10 4 3" xfId="40098" xr:uid="{00000000-0005-0000-0000-0000E7B30000}"/>
    <cellStyle name="Normal 9 3 2 10 4 4" xfId="51512" xr:uid="{00000000-0005-0000-0000-0000E8B30000}"/>
    <cellStyle name="Normal 9 3 2 10 5" xfId="5643" xr:uid="{00000000-0005-0000-0000-0000E9B30000}"/>
    <cellStyle name="Normal 9 3 2 10 5 2" xfId="16562" xr:uid="{00000000-0005-0000-0000-0000EAB30000}"/>
    <cellStyle name="Normal 9 3 2 10 5 2 2" xfId="40101" xr:uid="{00000000-0005-0000-0000-0000EBB30000}"/>
    <cellStyle name="Normal 9 3 2 10 5 3" xfId="40100" xr:uid="{00000000-0005-0000-0000-0000ECB30000}"/>
    <cellStyle name="Normal 9 3 2 10 5 4" xfId="49331" xr:uid="{00000000-0005-0000-0000-0000EDB30000}"/>
    <cellStyle name="Normal 9 3 2 10 6" xfId="12200" xr:uid="{00000000-0005-0000-0000-0000EEB30000}"/>
    <cellStyle name="Normal 9 3 2 10 6 2" xfId="40102" xr:uid="{00000000-0005-0000-0000-0000EFB30000}"/>
    <cellStyle name="Normal 9 3 2 10 7" xfId="40083" xr:uid="{00000000-0005-0000-0000-0000F0B30000}"/>
    <cellStyle name="Normal 9 3 2 10 8" xfId="44969" xr:uid="{00000000-0005-0000-0000-0000F1B30000}"/>
    <cellStyle name="Normal 9 3 2 11" xfId="1393" xr:uid="{00000000-0005-0000-0000-0000F2B30000}"/>
    <cellStyle name="Normal 9 3 2 11 2" xfId="3576" xr:uid="{00000000-0005-0000-0000-0000F3B30000}"/>
    <cellStyle name="Normal 9 3 2 11 2 2" xfId="10119" xr:uid="{00000000-0005-0000-0000-0000F4B30000}"/>
    <cellStyle name="Normal 9 3 2 11 2 2 2" xfId="21038" xr:uid="{00000000-0005-0000-0000-0000F5B30000}"/>
    <cellStyle name="Normal 9 3 2 11 2 2 2 2" xfId="40106" xr:uid="{00000000-0005-0000-0000-0000F6B30000}"/>
    <cellStyle name="Normal 9 3 2 11 2 2 3" xfId="40105" xr:uid="{00000000-0005-0000-0000-0000F7B30000}"/>
    <cellStyle name="Normal 9 3 2 11 2 2 4" xfId="53807" xr:uid="{00000000-0005-0000-0000-0000F8B30000}"/>
    <cellStyle name="Normal 9 3 2 11 2 3" xfId="14495" xr:uid="{00000000-0005-0000-0000-0000F9B30000}"/>
    <cellStyle name="Normal 9 3 2 11 2 3 2" xfId="40107" xr:uid="{00000000-0005-0000-0000-0000FAB30000}"/>
    <cellStyle name="Normal 9 3 2 11 2 4" xfId="40104" xr:uid="{00000000-0005-0000-0000-0000FBB30000}"/>
    <cellStyle name="Normal 9 3 2 11 2 5" xfId="47264" xr:uid="{00000000-0005-0000-0000-0000FCB30000}"/>
    <cellStyle name="Normal 9 3 2 11 3" xfId="7938" xr:uid="{00000000-0005-0000-0000-0000FDB30000}"/>
    <cellStyle name="Normal 9 3 2 11 3 2" xfId="18857" xr:uid="{00000000-0005-0000-0000-0000FEB30000}"/>
    <cellStyle name="Normal 9 3 2 11 3 2 2" xfId="40109" xr:uid="{00000000-0005-0000-0000-0000FFB30000}"/>
    <cellStyle name="Normal 9 3 2 11 3 3" xfId="40108" xr:uid="{00000000-0005-0000-0000-000000B40000}"/>
    <cellStyle name="Normal 9 3 2 11 3 4" xfId="51626" xr:uid="{00000000-0005-0000-0000-000001B40000}"/>
    <cellStyle name="Normal 9 3 2 11 4" xfId="5757" xr:uid="{00000000-0005-0000-0000-000002B40000}"/>
    <cellStyle name="Normal 9 3 2 11 4 2" xfId="16676" xr:uid="{00000000-0005-0000-0000-000003B40000}"/>
    <cellStyle name="Normal 9 3 2 11 4 2 2" xfId="40111" xr:uid="{00000000-0005-0000-0000-000004B40000}"/>
    <cellStyle name="Normal 9 3 2 11 4 3" xfId="40110" xr:uid="{00000000-0005-0000-0000-000005B40000}"/>
    <cellStyle name="Normal 9 3 2 11 4 4" xfId="49445" xr:uid="{00000000-0005-0000-0000-000006B40000}"/>
    <cellStyle name="Normal 9 3 2 11 5" xfId="12314" xr:uid="{00000000-0005-0000-0000-000007B40000}"/>
    <cellStyle name="Normal 9 3 2 11 5 2" xfId="40112" xr:uid="{00000000-0005-0000-0000-000008B40000}"/>
    <cellStyle name="Normal 9 3 2 11 6" xfId="40103" xr:uid="{00000000-0005-0000-0000-000009B40000}"/>
    <cellStyle name="Normal 9 3 2 11 7" xfId="45083" xr:uid="{00000000-0005-0000-0000-00000AB40000}"/>
    <cellStyle name="Normal 9 3 2 12" xfId="2473" xr:uid="{00000000-0005-0000-0000-00000BB40000}"/>
    <cellStyle name="Normal 9 3 2 12 2" xfId="9016" xr:uid="{00000000-0005-0000-0000-00000CB40000}"/>
    <cellStyle name="Normal 9 3 2 12 2 2" xfId="19935" xr:uid="{00000000-0005-0000-0000-00000DB40000}"/>
    <cellStyle name="Normal 9 3 2 12 2 2 2" xfId="40115" xr:uid="{00000000-0005-0000-0000-00000EB40000}"/>
    <cellStyle name="Normal 9 3 2 12 2 3" xfId="40114" xr:uid="{00000000-0005-0000-0000-00000FB40000}"/>
    <cellStyle name="Normal 9 3 2 12 2 4" xfId="52704" xr:uid="{00000000-0005-0000-0000-000010B40000}"/>
    <cellStyle name="Normal 9 3 2 12 3" xfId="13392" xr:uid="{00000000-0005-0000-0000-000011B40000}"/>
    <cellStyle name="Normal 9 3 2 12 3 2" xfId="40116" xr:uid="{00000000-0005-0000-0000-000012B40000}"/>
    <cellStyle name="Normal 9 3 2 12 4" xfId="40113" xr:uid="{00000000-0005-0000-0000-000013B40000}"/>
    <cellStyle name="Normal 9 3 2 12 5" xfId="46161" xr:uid="{00000000-0005-0000-0000-000014B40000}"/>
    <cellStyle name="Normal 9 3 2 13" xfId="6835" xr:uid="{00000000-0005-0000-0000-000015B40000}"/>
    <cellStyle name="Normal 9 3 2 13 2" xfId="17754" xr:uid="{00000000-0005-0000-0000-000016B40000}"/>
    <cellStyle name="Normal 9 3 2 13 2 2" xfId="40118" xr:uid="{00000000-0005-0000-0000-000017B40000}"/>
    <cellStyle name="Normal 9 3 2 13 3" xfId="40117" xr:uid="{00000000-0005-0000-0000-000018B40000}"/>
    <cellStyle name="Normal 9 3 2 13 4" xfId="50523" xr:uid="{00000000-0005-0000-0000-000019B40000}"/>
    <cellStyle name="Normal 9 3 2 14" xfId="4654" xr:uid="{00000000-0005-0000-0000-00001AB40000}"/>
    <cellStyle name="Normal 9 3 2 14 2" xfId="15573" xr:uid="{00000000-0005-0000-0000-00001BB40000}"/>
    <cellStyle name="Normal 9 3 2 14 2 2" xfId="40120" xr:uid="{00000000-0005-0000-0000-00001CB40000}"/>
    <cellStyle name="Normal 9 3 2 14 3" xfId="40119" xr:uid="{00000000-0005-0000-0000-00001DB40000}"/>
    <cellStyle name="Normal 9 3 2 14 4" xfId="48342" xr:uid="{00000000-0005-0000-0000-00001EB40000}"/>
    <cellStyle name="Normal 9 3 2 15" xfId="11223" xr:uid="{00000000-0005-0000-0000-00001FB40000}"/>
    <cellStyle name="Normal 9 3 2 15 2" xfId="40121" xr:uid="{00000000-0005-0000-0000-000020B40000}"/>
    <cellStyle name="Normal 9 3 2 16" xfId="40082" xr:uid="{00000000-0005-0000-0000-000021B40000}"/>
    <cellStyle name="Normal 9 3 2 17" xfId="43980" xr:uid="{00000000-0005-0000-0000-000022B40000}"/>
    <cellStyle name="Normal 9 3 2 2" xfId="328" xr:uid="{00000000-0005-0000-0000-000023B40000}"/>
    <cellStyle name="Normal 9 3 2 2 2" xfId="591" xr:uid="{00000000-0005-0000-0000-000024B40000}"/>
    <cellStyle name="Normal 9 3 2 2 2 2" xfId="1690" xr:uid="{00000000-0005-0000-0000-000025B40000}"/>
    <cellStyle name="Normal 9 3 2 2 2 2 2" xfId="3873" xr:uid="{00000000-0005-0000-0000-000026B40000}"/>
    <cellStyle name="Normal 9 3 2 2 2 2 2 2" xfId="10416" xr:uid="{00000000-0005-0000-0000-000027B40000}"/>
    <cellStyle name="Normal 9 3 2 2 2 2 2 2 2" xfId="21335" xr:uid="{00000000-0005-0000-0000-000028B40000}"/>
    <cellStyle name="Normal 9 3 2 2 2 2 2 2 2 2" xfId="40127" xr:uid="{00000000-0005-0000-0000-000029B40000}"/>
    <cellStyle name="Normal 9 3 2 2 2 2 2 2 3" xfId="40126" xr:uid="{00000000-0005-0000-0000-00002AB40000}"/>
    <cellStyle name="Normal 9 3 2 2 2 2 2 2 4" xfId="54104" xr:uid="{00000000-0005-0000-0000-00002BB40000}"/>
    <cellStyle name="Normal 9 3 2 2 2 2 2 3" xfId="14792" xr:uid="{00000000-0005-0000-0000-00002CB40000}"/>
    <cellStyle name="Normal 9 3 2 2 2 2 2 3 2" xfId="40128" xr:uid="{00000000-0005-0000-0000-00002DB40000}"/>
    <cellStyle name="Normal 9 3 2 2 2 2 2 4" xfId="40125" xr:uid="{00000000-0005-0000-0000-00002EB40000}"/>
    <cellStyle name="Normal 9 3 2 2 2 2 2 5" xfId="47561" xr:uid="{00000000-0005-0000-0000-00002FB40000}"/>
    <cellStyle name="Normal 9 3 2 2 2 2 3" xfId="8235" xr:uid="{00000000-0005-0000-0000-000030B40000}"/>
    <cellStyle name="Normal 9 3 2 2 2 2 3 2" xfId="19154" xr:uid="{00000000-0005-0000-0000-000031B40000}"/>
    <cellStyle name="Normal 9 3 2 2 2 2 3 2 2" xfId="40130" xr:uid="{00000000-0005-0000-0000-000032B40000}"/>
    <cellStyle name="Normal 9 3 2 2 2 2 3 3" xfId="40129" xr:uid="{00000000-0005-0000-0000-000033B40000}"/>
    <cellStyle name="Normal 9 3 2 2 2 2 3 4" xfId="51923" xr:uid="{00000000-0005-0000-0000-000034B40000}"/>
    <cellStyle name="Normal 9 3 2 2 2 2 4" xfId="6054" xr:uid="{00000000-0005-0000-0000-000035B40000}"/>
    <cellStyle name="Normal 9 3 2 2 2 2 4 2" xfId="16973" xr:uid="{00000000-0005-0000-0000-000036B40000}"/>
    <cellStyle name="Normal 9 3 2 2 2 2 4 2 2" xfId="40132" xr:uid="{00000000-0005-0000-0000-000037B40000}"/>
    <cellStyle name="Normal 9 3 2 2 2 2 4 3" xfId="40131" xr:uid="{00000000-0005-0000-0000-000038B40000}"/>
    <cellStyle name="Normal 9 3 2 2 2 2 4 4" xfId="49742" xr:uid="{00000000-0005-0000-0000-000039B40000}"/>
    <cellStyle name="Normal 9 3 2 2 2 2 5" xfId="12611" xr:uid="{00000000-0005-0000-0000-00003AB40000}"/>
    <cellStyle name="Normal 9 3 2 2 2 2 5 2" xfId="40133" xr:uid="{00000000-0005-0000-0000-00003BB40000}"/>
    <cellStyle name="Normal 9 3 2 2 2 2 6" xfId="40124" xr:uid="{00000000-0005-0000-0000-00003CB40000}"/>
    <cellStyle name="Normal 9 3 2 2 2 2 7" xfId="45380" xr:uid="{00000000-0005-0000-0000-00003DB40000}"/>
    <cellStyle name="Normal 9 3 2 2 2 3" xfId="2782" xr:uid="{00000000-0005-0000-0000-00003EB40000}"/>
    <cellStyle name="Normal 9 3 2 2 2 3 2" xfId="9325" xr:uid="{00000000-0005-0000-0000-00003FB40000}"/>
    <cellStyle name="Normal 9 3 2 2 2 3 2 2" xfId="20244" xr:uid="{00000000-0005-0000-0000-000040B40000}"/>
    <cellStyle name="Normal 9 3 2 2 2 3 2 2 2" xfId="40136" xr:uid="{00000000-0005-0000-0000-000041B40000}"/>
    <cellStyle name="Normal 9 3 2 2 2 3 2 3" xfId="40135" xr:uid="{00000000-0005-0000-0000-000042B40000}"/>
    <cellStyle name="Normal 9 3 2 2 2 3 2 4" xfId="53013" xr:uid="{00000000-0005-0000-0000-000043B40000}"/>
    <cellStyle name="Normal 9 3 2 2 2 3 3" xfId="13701" xr:uid="{00000000-0005-0000-0000-000044B40000}"/>
    <cellStyle name="Normal 9 3 2 2 2 3 3 2" xfId="40137" xr:uid="{00000000-0005-0000-0000-000045B40000}"/>
    <cellStyle name="Normal 9 3 2 2 2 3 4" xfId="40134" xr:uid="{00000000-0005-0000-0000-000046B40000}"/>
    <cellStyle name="Normal 9 3 2 2 2 3 5" xfId="46470" xr:uid="{00000000-0005-0000-0000-000047B40000}"/>
    <cellStyle name="Normal 9 3 2 2 2 4" xfId="7144" xr:uid="{00000000-0005-0000-0000-000048B40000}"/>
    <cellStyle name="Normal 9 3 2 2 2 4 2" xfId="18063" xr:uid="{00000000-0005-0000-0000-000049B40000}"/>
    <cellStyle name="Normal 9 3 2 2 2 4 2 2" xfId="40139" xr:uid="{00000000-0005-0000-0000-00004AB40000}"/>
    <cellStyle name="Normal 9 3 2 2 2 4 3" xfId="40138" xr:uid="{00000000-0005-0000-0000-00004BB40000}"/>
    <cellStyle name="Normal 9 3 2 2 2 4 4" xfId="50832" xr:uid="{00000000-0005-0000-0000-00004CB40000}"/>
    <cellStyle name="Normal 9 3 2 2 2 5" xfId="4963" xr:uid="{00000000-0005-0000-0000-00004DB40000}"/>
    <cellStyle name="Normal 9 3 2 2 2 5 2" xfId="15882" xr:uid="{00000000-0005-0000-0000-00004EB40000}"/>
    <cellStyle name="Normal 9 3 2 2 2 5 2 2" xfId="40141" xr:uid="{00000000-0005-0000-0000-00004FB40000}"/>
    <cellStyle name="Normal 9 3 2 2 2 5 3" xfId="40140" xr:uid="{00000000-0005-0000-0000-000050B40000}"/>
    <cellStyle name="Normal 9 3 2 2 2 5 4" xfId="48651" xr:uid="{00000000-0005-0000-0000-000051B40000}"/>
    <cellStyle name="Normal 9 3 2 2 2 6" xfId="11520" xr:uid="{00000000-0005-0000-0000-000052B40000}"/>
    <cellStyle name="Normal 9 3 2 2 2 6 2" xfId="40142" xr:uid="{00000000-0005-0000-0000-000053B40000}"/>
    <cellStyle name="Normal 9 3 2 2 2 7" xfId="40123" xr:uid="{00000000-0005-0000-0000-000054B40000}"/>
    <cellStyle name="Normal 9 3 2 2 2 8" xfId="44289" xr:uid="{00000000-0005-0000-0000-000055B40000}"/>
    <cellStyle name="Normal 9 3 2 2 3" xfId="1492" xr:uid="{00000000-0005-0000-0000-000056B40000}"/>
    <cellStyle name="Normal 9 3 2 2 3 2" xfId="3675" xr:uid="{00000000-0005-0000-0000-000057B40000}"/>
    <cellStyle name="Normal 9 3 2 2 3 2 2" xfId="10218" xr:uid="{00000000-0005-0000-0000-000058B40000}"/>
    <cellStyle name="Normal 9 3 2 2 3 2 2 2" xfId="21137" xr:uid="{00000000-0005-0000-0000-000059B40000}"/>
    <cellStyle name="Normal 9 3 2 2 3 2 2 2 2" xfId="40146" xr:uid="{00000000-0005-0000-0000-00005AB40000}"/>
    <cellStyle name="Normal 9 3 2 2 3 2 2 3" xfId="40145" xr:uid="{00000000-0005-0000-0000-00005BB40000}"/>
    <cellStyle name="Normal 9 3 2 2 3 2 2 4" xfId="53906" xr:uid="{00000000-0005-0000-0000-00005CB40000}"/>
    <cellStyle name="Normal 9 3 2 2 3 2 3" xfId="14594" xr:uid="{00000000-0005-0000-0000-00005DB40000}"/>
    <cellStyle name="Normal 9 3 2 2 3 2 3 2" xfId="40147" xr:uid="{00000000-0005-0000-0000-00005EB40000}"/>
    <cellStyle name="Normal 9 3 2 2 3 2 4" xfId="40144" xr:uid="{00000000-0005-0000-0000-00005FB40000}"/>
    <cellStyle name="Normal 9 3 2 2 3 2 5" xfId="47363" xr:uid="{00000000-0005-0000-0000-000060B40000}"/>
    <cellStyle name="Normal 9 3 2 2 3 3" xfId="8037" xr:uid="{00000000-0005-0000-0000-000061B40000}"/>
    <cellStyle name="Normal 9 3 2 2 3 3 2" xfId="18956" xr:uid="{00000000-0005-0000-0000-000062B40000}"/>
    <cellStyle name="Normal 9 3 2 2 3 3 2 2" xfId="40149" xr:uid="{00000000-0005-0000-0000-000063B40000}"/>
    <cellStyle name="Normal 9 3 2 2 3 3 3" xfId="40148" xr:uid="{00000000-0005-0000-0000-000064B40000}"/>
    <cellStyle name="Normal 9 3 2 2 3 3 4" xfId="51725" xr:uid="{00000000-0005-0000-0000-000065B40000}"/>
    <cellStyle name="Normal 9 3 2 2 3 4" xfId="5856" xr:uid="{00000000-0005-0000-0000-000066B40000}"/>
    <cellStyle name="Normal 9 3 2 2 3 4 2" xfId="16775" xr:uid="{00000000-0005-0000-0000-000067B40000}"/>
    <cellStyle name="Normal 9 3 2 2 3 4 2 2" xfId="40151" xr:uid="{00000000-0005-0000-0000-000068B40000}"/>
    <cellStyle name="Normal 9 3 2 2 3 4 3" xfId="40150" xr:uid="{00000000-0005-0000-0000-000069B40000}"/>
    <cellStyle name="Normal 9 3 2 2 3 4 4" xfId="49544" xr:uid="{00000000-0005-0000-0000-00006AB40000}"/>
    <cellStyle name="Normal 9 3 2 2 3 5" xfId="12413" xr:uid="{00000000-0005-0000-0000-00006BB40000}"/>
    <cellStyle name="Normal 9 3 2 2 3 5 2" xfId="40152" xr:uid="{00000000-0005-0000-0000-00006CB40000}"/>
    <cellStyle name="Normal 9 3 2 2 3 6" xfId="40143" xr:uid="{00000000-0005-0000-0000-00006DB40000}"/>
    <cellStyle name="Normal 9 3 2 2 3 7" xfId="45182" xr:uid="{00000000-0005-0000-0000-00006EB40000}"/>
    <cellStyle name="Normal 9 3 2 2 4" xfId="2584" xr:uid="{00000000-0005-0000-0000-00006FB40000}"/>
    <cellStyle name="Normal 9 3 2 2 4 2" xfId="9127" xr:uid="{00000000-0005-0000-0000-000070B40000}"/>
    <cellStyle name="Normal 9 3 2 2 4 2 2" xfId="20046" xr:uid="{00000000-0005-0000-0000-000071B40000}"/>
    <cellStyle name="Normal 9 3 2 2 4 2 2 2" xfId="40155" xr:uid="{00000000-0005-0000-0000-000072B40000}"/>
    <cellStyle name="Normal 9 3 2 2 4 2 3" xfId="40154" xr:uid="{00000000-0005-0000-0000-000073B40000}"/>
    <cellStyle name="Normal 9 3 2 2 4 2 4" xfId="52815" xr:uid="{00000000-0005-0000-0000-000074B40000}"/>
    <cellStyle name="Normal 9 3 2 2 4 3" xfId="13503" xr:uid="{00000000-0005-0000-0000-000075B40000}"/>
    <cellStyle name="Normal 9 3 2 2 4 3 2" xfId="40156" xr:uid="{00000000-0005-0000-0000-000076B40000}"/>
    <cellStyle name="Normal 9 3 2 2 4 4" xfId="40153" xr:uid="{00000000-0005-0000-0000-000077B40000}"/>
    <cellStyle name="Normal 9 3 2 2 4 5" xfId="46272" xr:uid="{00000000-0005-0000-0000-000078B40000}"/>
    <cellStyle name="Normal 9 3 2 2 5" xfId="6946" xr:uid="{00000000-0005-0000-0000-000079B40000}"/>
    <cellStyle name="Normal 9 3 2 2 5 2" xfId="17865" xr:uid="{00000000-0005-0000-0000-00007AB40000}"/>
    <cellStyle name="Normal 9 3 2 2 5 2 2" xfId="40158" xr:uid="{00000000-0005-0000-0000-00007BB40000}"/>
    <cellStyle name="Normal 9 3 2 2 5 3" xfId="40157" xr:uid="{00000000-0005-0000-0000-00007CB40000}"/>
    <cellStyle name="Normal 9 3 2 2 5 4" xfId="50634" xr:uid="{00000000-0005-0000-0000-00007DB40000}"/>
    <cellStyle name="Normal 9 3 2 2 6" xfId="4765" xr:uid="{00000000-0005-0000-0000-00007EB40000}"/>
    <cellStyle name="Normal 9 3 2 2 6 2" xfId="15684" xr:uid="{00000000-0005-0000-0000-00007FB40000}"/>
    <cellStyle name="Normal 9 3 2 2 6 2 2" xfId="40160" xr:uid="{00000000-0005-0000-0000-000080B40000}"/>
    <cellStyle name="Normal 9 3 2 2 6 3" xfId="40159" xr:uid="{00000000-0005-0000-0000-000081B40000}"/>
    <cellStyle name="Normal 9 3 2 2 6 4" xfId="48453" xr:uid="{00000000-0005-0000-0000-000082B40000}"/>
    <cellStyle name="Normal 9 3 2 2 7" xfId="11322" xr:uid="{00000000-0005-0000-0000-000083B40000}"/>
    <cellStyle name="Normal 9 3 2 2 7 2" xfId="40161" xr:uid="{00000000-0005-0000-0000-000084B40000}"/>
    <cellStyle name="Normal 9 3 2 2 8" xfId="40122" xr:uid="{00000000-0005-0000-0000-000085B40000}"/>
    <cellStyle name="Normal 9 3 2 2 9" xfId="44091" xr:uid="{00000000-0005-0000-0000-000086B40000}"/>
    <cellStyle name="Normal 9 3 2 3" xfId="491" xr:uid="{00000000-0005-0000-0000-000087B40000}"/>
    <cellStyle name="Normal 9 3 2 3 2" xfId="1591" xr:uid="{00000000-0005-0000-0000-000088B40000}"/>
    <cellStyle name="Normal 9 3 2 3 2 2" xfId="3774" xr:uid="{00000000-0005-0000-0000-000089B40000}"/>
    <cellStyle name="Normal 9 3 2 3 2 2 2" xfId="10317" xr:uid="{00000000-0005-0000-0000-00008AB40000}"/>
    <cellStyle name="Normal 9 3 2 3 2 2 2 2" xfId="21236" xr:uid="{00000000-0005-0000-0000-00008BB40000}"/>
    <cellStyle name="Normal 9 3 2 3 2 2 2 2 2" xfId="40166" xr:uid="{00000000-0005-0000-0000-00008CB40000}"/>
    <cellStyle name="Normal 9 3 2 3 2 2 2 3" xfId="40165" xr:uid="{00000000-0005-0000-0000-00008DB40000}"/>
    <cellStyle name="Normal 9 3 2 3 2 2 2 4" xfId="54005" xr:uid="{00000000-0005-0000-0000-00008EB40000}"/>
    <cellStyle name="Normal 9 3 2 3 2 2 3" xfId="14693" xr:uid="{00000000-0005-0000-0000-00008FB40000}"/>
    <cellStyle name="Normal 9 3 2 3 2 2 3 2" xfId="40167" xr:uid="{00000000-0005-0000-0000-000090B40000}"/>
    <cellStyle name="Normal 9 3 2 3 2 2 4" xfId="40164" xr:uid="{00000000-0005-0000-0000-000091B40000}"/>
    <cellStyle name="Normal 9 3 2 3 2 2 5" xfId="47462" xr:uid="{00000000-0005-0000-0000-000092B40000}"/>
    <cellStyle name="Normal 9 3 2 3 2 3" xfId="8136" xr:uid="{00000000-0005-0000-0000-000093B40000}"/>
    <cellStyle name="Normal 9 3 2 3 2 3 2" xfId="19055" xr:uid="{00000000-0005-0000-0000-000094B40000}"/>
    <cellStyle name="Normal 9 3 2 3 2 3 2 2" xfId="40169" xr:uid="{00000000-0005-0000-0000-000095B40000}"/>
    <cellStyle name="Normal 9 3 2 3 2 3 3" xfId="40168" xr:uid="{00000000-0005-0000-0000-000096B40000}"/>
    <cellStyle name="Normal 9 3 2 3 2 3 4" xfId="51824" xr:uid="{00000000-0005-0000-0000-000097B40000}"/>
    <cellStyle name="Normal 9 3 2 3 2 4" xfId="5955" xr:uid="{00000000-0005-0000-0000-000098B40000}"/>
    <cellStyle name="Normal 9 3 2 3 2 4 2" xfId="16874" xr:uid="{00000000-0005-0000-0000-000099B40000}"/>
    <cellStyle name="Normal 9 3 2 3 2 4 2 2" xfId="40171" xr:uid="{00000000-0005-0000-0000-00009AB40000}"/>
    <cellStyle name="Normal 9 3 2 3 2 4 3" xfId="40170" xr:uid="{00000000-0005-0000-0000-00009BB40000}"/>
    <cellStyle name="Normal 9 3 2 3 2 4 4" xfId="49643" xr:uid="{00000000-0005-0000-0000-00009CB40000}"/>
    <cellStyle name="Normal 9 3 2 3 2 5" xfId="12512" xr:uid="{00000000-0005-0000-0000-00009DB40000}"/>
    <cellStyle name="Normal 9 3 2 3 2 5 2" xfId="40172" xr:uid="{00000000-0005-0000-0000-00009EB40000}"/>
    <cellStyle name="Normal 9 3 2 3 2 6" xfId="40163" xr:uid="{00000000-0005-0000-0000-00009FB40000}"/>
    <cellStyle name="Normal 9 3 2 3 2 7" xfId="45281" xr:uid="{00000000-0005-0000-0000-0000A0B40000}"/>
    <cellStyle name="Normal 9 3 2 3 3" xfId="2683" xr:uid="{00000000-0005-0000-0000-0000A1B40000}"/>
    <cellStyle name="Normal 9 3 2 3 3 2" xfId="9226" xr:uid="{00000000-0005-0000-0000-0000A2B40000}"/>
    <cellStyle name="Normal 9 3 2 3 3 2 2" xfId="20145" xr:uid="{00000000-0005-0000-0000-0000A3B40000}"/>
    <cellStyle name="Normal 9 3 2 3 3 2 2 2" xfId="40175" xr:uid="{00000000-0005-0000-0000-0000A4B40000}"/>
    <cellStyle name="Normal 9 3 2 3 3 2 3" xfId="40174" xr:uid="{00000000-0005-0000-0000-0000A5B40000}"/>
    <cellStyle name="Normal 9 3 2 3 3 2 4" xfId="52914" xr:uid="{00000000-0005-0000-0000-0000A6B40000}"/>
    <cellStyle name="Normal 9 3 2 3 3 3" xfId="13602" xr:uid="{00000000-0005-0000-0000-0000A7B40000}"/>
    <cellStyle name="Normal 9 3 2 3 3 3 2" xfId="40176" xr:uid="{00000000-0005-0000-0000-0000A8B40000}"/>
    <cellStyle name="Normal 9 3 2 3 3 4" xfId="40173" xr:uid="{00000000-0005-0000-0000-0000A9B40000}"/>
    <cellStyle name="Normal 9 3 2 3 3 5" xfId="46371" xr:uid="{00000000-0005-0000-0000-0000AAB40000}"/>
    <cellStyle name="Normal 9 3 2 3 4" xfId="7045" xr:uid="{00000000-0005-0000-0000-0000ABB40000}"/>
    <cellStyle name="Normal 9 3 2 3 4 2" xfId="17964" xr:uid="{00000000-0005-0000-0000-0000ACB40000}"/>
    <cellStyle name="Normal 9 3 2 3 4 2 2" xfId="40178" xr:uid="{00000000-0005-0000-0000-0000ADB40000}"/>
    <cellStyle name="Normal 9 3 2 3 4 3" xfId="40177" xr:uid="{00000000-0005-0000-0000-0000AEB40000}"/>
    <cellStyle name="Normal 9 3 2 3 4 4" xfId="50733" xr:uid="{00000000-0005-0000-0000-0000AFB40000}"/>
    <cellStyle name="Normal 9 3 2 3 5" xfId="4864" xr:uid="{00000000-0005-0000-0000-0000B0B40000}"/>
    <cellStyle name="Normal 9 3 2 3 5 2" xfId="15783" xr:uid="{00000000-0005-0000-0000-0000B1B40000}"/>
    <cellStyle name="Normal 9 3 2 3 5 2 2" xfId="40180" xr:uid="{00000000-0005-0000-0000-0000B2B40000}"/>
    <cellStyle name="Normal 9 3 2 3 5 3" xfId="40179" xr:uid="{00000000-0005-0000-0000-0000B3B40000}"/>
    <cellStyle name="Normal 9 3 2 3 5 4" xfId="48552" xr:uid="{00000000-0005-0000-0000-0000B4B40000}"/>
    <cellStyle name="Normal 9 3 2 3 6" xfId="11421" xr:uid="{00000000-0005-0000-0000-0000B5B40000}"/>
    <cellStyle name="Normal 9 3 2 3 6 2" xfId="40181" xr:uid="{00000000-0005-0000-0000-0000B6B40000}"/>
    <cellStyle name="Normal 9 3 2 3 7" xfId="40162" xr:uid="{00000000-0005-0000-0000-0000B7B40000}"/>
    <cellStyle name="Normal 9 3 2 3 8" xfId="44190" xr:uid="{00000000-0005-0000-0000-0000B8B40000}"/>
    <cellStyle name="Normal 9 3 2 4" xfId="678" xr:uid="{00000000-0005-0000-0000-0000B9B40000}"/>
    <cellStyle name="Normal 9 3 2 4 2" xfId="1777" xr:uid="{00000000-0005-0000-0000-0000BAB40000}"/>
    <cellStyle name="Normal 9 3 2 4 2 2" xfId="3960" xr:uid="{00000000-0005-0000-0000-0000BBB40000}"/>
    <cellStyle name="Normal 9 3 2 4 2 2 2" xfId="10503" xr:uid="{00000000-0005-0000-0000-0000BCB40000}"/>
    <cellStyle name="Normal 9 3 2 4 2 2 2 2" xfId="21422" xr:uid="{00000000-0005-0000-0000-0000BDB40000}"/>
    <cellStyle name="Normal 9 3 2 4 2 2 2 2 2" xfId="40186" xr:uid="{00000000-0005-0000-0000-0000BEB40000}"/>
    <cellStyle name="Normal 9 3 2 4 2 2 2 3" xfId="40185" xr:uid="{00000000-0005-0000-0000-0000BFB40000}"/>
    <cellStyle name="Normal 9 3 2 4 2 2 2 4" xfId="54191" xr:uid="{00000000-0005-0000-0000-0000C0B40000}"/>
    <cellStyle name="Normal 9 3 2 4 2 2 3" xfId="14879" xr:uid="{00000000-0005-0000-0000-0000C1B40000}"/>
    <cellStyle name="Normal 9 3 2 4 2 2 3 2" xfId="40187" xr:uid="{00000000-0005-0000-0000-0000C2B40000}"/>
    <cellStyle name="Normal 9 3 2 4 2 2 4" xfId="40184" xr:uid="{00000000-0005-0000-0000-0000C3B40000}"/>
    <cellStyle name="Normal 9 3 2 4 2 2 5" xfId="47648" xr:uid="{00000000-0005-0000-0000-0000C4B40000}"/>
    <cellStyle name="Normal 9 3 2 4 2 3" xfId="8322" xr:uid="{00000000-0005-0000-0000-0000C5B40000}"/>
    <cellStyle name="Normal 9 3 2 4 2 3 2" xfId="19241" xr:uid="{00000000-0005-0000-0000-0000C6B40000}"/>
    <cellStyle name="Normal 9 3 2 4 2 3 2 2" xfId="40189" xr:uid="{00000000-0005-0000-0000-0000C7B40000}"/>
    <cellStyle name="Normal 9 3 2 4 2 3 3" xfId="40188" xr:uid="{00000000-0005-0000-0000-0000C8B40000}"/>
    <cellStyle name="Normal 9 3 2 4 2 3 4" xfId="52010" xr:uid="{00000000-0005-0000-0000-0000C9B40000}"/>
    <cellStyle name="Normal 9 3 2 4 2 4" xfId="6141" xr:uid="{00000000-0005-0000-0000-0000CAB40000}"/>
    <cellStyle name="Normal 9 3 2 4 2 4 2" xfId="17060" xr:uid="{00000000-0005-0000-0000-0000CBB40000}"/>
    <cellStyle name="Normal 9 3 2 4 2 4 2 2" xfId="40191" xr:uid="{00000000-0005-0000-0000-0000CCB40000}"/>
    <cellStyle name="Normal 9 3 2 4 2 4 3" xfId="40190" xr:uid="{00000000-0005-0000-0000-0000CDB40000}"/>
    <cellStyle name="Normal 9 3 2 4 2 4 4" xfId="49829" xr:uid="{00000000-0005-0000-0000-0000CEB40000}"/>
    <cellStyle name="Normal 9 3 2 4 2 5" xfId="12698" xr:uid="{00000000-0005-0000-0000-0000CFB40000}"/>
    <cellStyle name="Normal 9 3 2 4 2 5 2" xfId="40192" xr:uid="{00000000-0005-0000-0000-0000D0B40000}"/>
    <cellStyle name="Normal 9 3 2 4 2 6" xfId="40183" xr:uid="{00000000-0005-0000-0000-0000D1B40000}"/>
    <cellStyle name="Normal 9 3 2 4 2 7" xfId="45467" xr:uid="{00000000-0005-0000-0000-0000D2B40000}"/>
    <cellStyle name="Normal 9 3 2 4 3" xfId="2869" xr:uid="{00000000-0005-0000-0000-0000D3B40000}"/>
    <cellStyle name="Normal 9 3 2 4 3 2" xfId="9412" xr:uid="{00000000-0005-0000-0000-0000D4B40000}"/>
    <cellStyle name="Normal 9 3 2 4 3 2 2" xfId="20331" xr:uid="{00000000-0005-0000-0000-0000D5B40000}"/>
    <cellStyle name="Normal 9 3 2 4 3 2 2 2" xfId="40195" xr:uid="{00000000-0005-0000-0000-0000D6B40000}"/>
    <cellStyle name="Normal 9 3 2 4 3 2 3" xfId="40194" xr:uid="{00000000-0005-0000-0000-0000D7B40000}"/>
    <cellStyle name="Normal 9 3 2 4 3 2 4" xfId="53100" xr:uid="{00000000-0005-0000-0000-0000D8B40000}"/>
    <cellStyle name="Normal 9 3 2 4 3 3" xfId="13788" xr:uid="{00000000-0005-0000-0000-0000D9B40000}"/>
    <cellStyle name="Normal 9 3 2 4 3 3 2" xfId="40196" xr:uid="{00000000-0005-0000-0000-0000DAB40000}"/>
    <cellStyle name="Normal 9 3 2 4 3 4" xfId="40193" xr:uid="{00000000-0005-0000-0000-0000DBB40000}"/>
    <cellStyle name="Normal 9 3 2 4 3 5" xfId="46557" xr:uid="{00000000-0005-0000-0000-0000DCB40000}"/>
    <cellStyle name="Normal 9 3 2 4 4" xfId="7231" xr:uid="{00000000-0005-0000-0000-0000DDB40000}"/>
    <cellStyle name="Normal 9 3 2 4 4 2" xfId="18150" xr:uid="{00000000-0005-0000-0000-0000DEB40000}"/>
    <cellStyle name="Normal 9 3 2 4 4 2 2" xfId="40198" xr:uid="{00000000-0005-0000-0000-0000DFB40000}"/>
    <cellStyle name="Normal 9 3 2 4 4 3" xfId="40197" xr:uid="{00000000-0005-0000-0000-0000E0B40000}"/>
    <cellStyle name="Normal 9 3 2 4 4 4" xfId="50919" xr:uid="{00000000-0005-0000-0000-0000E1B40000}"/>
    <cellStyle name="Normal 9 3 2 4 5" xfId="5050" xr:uid="{00000000-0005-0000-0000-0000E2B40000}"/>
    <cellStyle name="Normal 9 3 2 4 5 2" xfId="15969" xr:uid="{00000000-0005-0000-0000-0000E3B40000}"/>
    <cellStyle name="Normal 9 3 2 4 5 2 2" xfId="40200" xr:uid="{00000000-0005-0000-0000-0000E4B40000}"/>
    <cellStyle name="Normal 9 3 2 4 5 3" xfId="40199" xr:uid="{00000000-0005-0000-0000-0000E5B40000}"/>
    <cellStyle name="Normal 9 3 2 4 5 4" xfId="48738" xr:uid="{00000000-0005-0000-0000-0000E6B40000}"/>
    <cellStyle name="Normal 9 3 2 4 6" xfId="11607" xr:uid="{00000000-0005-0000-0000-0000E7B40000}"/>
    <cellStyle name="Normal 9 3 2 4 6 2" xfId="40201" xr:uid="{00000000-0005-0000-0000-0000E8B40000}"/>
    <cellStyle name="Normal 9 3 2 4 7" xfId="40182" xr:uid="{00000000-0005-0000-0000-0000E9B40000}"/>
    <cellStyle name="Normal 9 3 2 4 8" xfId="44376" xr:uid="{00000000-0005-0000-0000-0000EAB40000}"/>
    <cellStyle name="Normal 9 3 2 5" xfId="776" xr:uid="{00000000-0005-0000-0000-0000EBB40000}"/>
    <cellStyle name="Normal 9 3 2 5 2" xfId="1875" xr:uid="{00000000-0005-0000-0000-0000ECB40000}"/>
    <cellStyle name="Normal 9 3 2 5 2 2" xfId="4058" xr:uid="{00000000-0005-0000-0000-0000EDB40000}"/>
    <cellStyle name="Normal 9 3 2 5 2 2 2" xfId="10601" xr:uid="{00000000-0005-0000-0000-0000EEB40000}"/>
    <cellStyle name="Normal 9 3 2 5 2 2 2 2" xfId="21520" xr:uid="{00000000-0005-0000-0000-0000EFB40000}"/>
    <cellStyle name="Normal 9 3 2 5 2 2 2 2 2" xfId="40206" xr:uid="{00000000-0005-0000-0000-0000F0B40000}"/>
    <cellStyle name="Normal 9 3 2 5 2 2 2 3" xfId="40205" xr:uid="{00000000-0005-0000-0000-0000F1B40000}"/>
    <cellStyle name="Normal 9 3 2 5 2 2 2 4" xfId="54289" xr:uid="{00000000-0005-0000-0000-0000F2B40000}"/>
    <cellStyle name="Normal 9 3 2 5 2 2 3" xfId="14977" xr:uid="{00000000-0005-0000-0000-0000F3B40000}"/>
    <cellStyle name="Normal 9 3 2 5 2 2 3 2" xfId="40207" xr:uid="{00000000-0005-0000-0000-0000F4B40000}"/>
    <cellStyle name="Normal 9 3 2 5 2 2 4" xfId="40204" xr:uid="{00000000-0005-0000-0000-0000F5B40000}"/>
    <cellStyle name="Normal 9 3 2 5 2 2 5" xfId="47746" xr:uid="{00000000-0005-0000-0000-0000F6B40000}"/>
    <cellStyle name="Normal 9 3 2 5 2 3" xfId="8420" xr:uid="{00000000-0005-0000-0000-0000F7B40000}"/>
    <cellStyle name="Normal 9 3 2 5 2 3 2" xfId="19339" xr:uid="{00000000-0005-0000-0000-0000F8B40000}"/>
    <cellStyle name="Normal 9 3 2 5 2 3 2 2" xfId="40209" xr:uid="{00000000-0005-0000-0000-0000F9B40000}"/>
    <cellStyle name="Normal 9 3 2 5 2 3 3" xfId="40208" xr:uid="{00000000-0005-0000-0000-0000FAB40000}"/>
    <cellStyle name="Normal 9 3 2 5 2 3 4" xfId="52108" xr:uid="{00000000-0005-0000-0000-0000FBB40000}"/>
    <cellStyle name="Normal 9 3 2 5 2 4" xfId="6239" xr:uid="{00000000-0005-0000-0000-0000FCB40000}"/>
    <cellStyle name="Normal 9 3 2 5 2 4 2" xfId="17158" xr:uid="{00000000-0005-0000-0000-0000FDB40000}"/>
    <cellStyle name="Normal 9 3 2 5 2 4 2 2" xfId="40211" xr:uid="{00000000-0005-0000-0000-0000FEB40000}"/>
    <cellStyle name="Normal 9 3 2 5 2 4 3" xfId="40210" xr:uid="{00000000-0005-0000-0000-0000FFB40000}"/>
    <cellStyle name="Normal 9 3 2 5 2 4 4" xfId="49927" xr:uid="{00000000-0005-0000-0000-000000B50000}"/>
    <cellStyle name="Normal 9 3 2 5 2 5" xfId="12796" xr:uid="{00000000-0005-0000-0000-000001B50000}"/>
    <cellStyle name="Normal 9 3 2 5 2 5 2" xfId="40212" xr:uid="{00000000-0005-0000-0000-000002B50000}"/>
    <cellStyle name="Normal 9 3 2 5 2 6" xfId="40203" xr:uid="{00000000-0005-0000-0000-000003B50000}"/>
    <cellStyle name="Normal 9 3 2 5 2 7" xfId="45565" xr:uid="{00000000-0005-0000-0000-000004B50000}"/>
    <cellStyle name="Normal 9 3 2 5 3" xfId="2967" xr:uid="{00000000-0005-0000-0000-000005B50000}"/>
    <cellStyle name="Normal 9 3 2 5 3 2" xfId="9510" xr:uid="{00000000-0005-0000-0000-000006B50000}"/>
    <cellStyle name="Normal 9 3 2 5 3 2 2" xfId="20429" xr:uid="{00000000-0005-0000-0000-000007B50000}"/>
    <cellStyle name="Normal 9 3 2 5 3 2 2 2" xfId="40215" xr:uid="{00000000-0005-0000-0000-000008B50000}"/>
    <cellStyle name="Normal 9 3 2 5 3 2 3" xfId="40214" xr:uid="{00000000-0005-0000-0000-000009B50000}"/>
    <cellStyle name="Normal 9 3 2 5 3 2 4" xfId="53198" xr:uid="{00000000-0005-0000-0000-00000AB50000}"/>
    <cellStyle name="Normal 9 3 2 5 3 3" xfId="13886" xr:uid="{00000000-0005-0000-0000-00000BB50000}"/>
    <cellStyle name="Normal 9 3 2 5 3 3 2" xfId="40216" xr:uid="{00000000-0005-0000-0000-00000CB50000}"/>
    <cellStyle name="Normal 9 3 2 5 3 4" xfId="40213" xr:uid="{00000000-0005-0000-0000-00000DB50000}"/>
    <cellStyle name="Normal 9 3 2 5 3 5" xfId="46655" xr:uid="{00000000-0005-0000-0000-00000EB50000}"/>
    <cellStyle name="Normal 9 3 2 5 4" xfId="7329" xr:uid="{00000000-0005-0000-0000-00000FB50000}"/>
    <cellStyle name="Normal 9 3 2 5 4 2" xfId="18248" xr:uid="{00000000-0005-0000-0000-000010B50000}"/>
    <cellStyle name="Normal 9 3 2 5 4 2 2" xfId="40218" xr:uid="{00000000-0005-0000-0000-000011B50000}"/>
    <cellStyle name="Normal 9 3 2 5 4 3" xfId="40217" xr:uid="{00000000-0005-0000-0000-000012B50000}"/>
    <cellStyle name="Normal 9 3 2 5 4 4" xfId="51017" xr:uid="{00000000-0005-0000-0000-000013B50000}"/>
    <cellStyle name="Normal 9 3 2 5 5" xfId="5148" xr:uid="{00000000-0005-0000-0000-000014B50000}"/>
    <cellStyle name="Normal 9 3 2 5 5 2" xfId="16067" xr:uid="{00000000-0005-0000-0000-000015B50000}"/>
    <cellStyle name="Normal 9 3 2 5 5 2 2" xfId="40220" xr:uid="{00000000-0005-0000-0000-000016B50000}"/>
    <cellStyle name="Normal 9 3 2 5 5 3" xfId="40219" xr:uid="{00000000-0005-0000-0000-000017B50000}"/>
    <cellStyle name="Normal 9 3 2 5 5 4" xfId="48836" xr:uid="{00000000-0005-0000-0000-000018B50000}"/>
    <cellStyle name="Normal 9 3 2 5 6" xfId="11705" xr:uid="{00000000-0005-0000-0000-000019B50000}"/>
    <cellStyle name="Normal 9 3 2 5 6 2" xfId="40221" xr:uid="{00000000-0005-0000-0000-00001AB50000}"/>
    <cellStyle name="Normal 9 3 2 5 7" xfId="40202" xr:uid="{00000000-0005-0000-0000-00001BB50000}"/>
    <cellStyle name="Normal 9 3 2 5 8" xfId="44474" xr:uid="{00000000-0005-0000-0000-00001CB50000}"/>
    <cellStyle name="Normal 9 3 2 6" xfId="874" xr:uid="{00000000-0005-0000-0000-00001DB50000}"/>
    <cellStyle name="Normal 9 3 2 6 2" xfId="1973" xr:uid="{00000000-0005-0000-0000-00001EB50000}"/>
    <cellStyle name="Normal 9 3 2 6 2 2" xfId="4156" xr:uid="{00000000-0005-0000-0000-00001FB50000}"/>
    <cellStyle name="Normal 9 3 2 6 2 2 2" xfId="10699" xr:uid="{00000000-0005-0000-0000-000020B50000}"/>
    <cellStyle name="Normal 9 3 2 6 2 2 2 2" xfId="21618" xr:uid="{00000000-0005-0000-0000-000021B50000}"/>
    <cellStyle name="Normal 9 3 2 6 2 2 2 2 2" xfId="40226" xr:uid="{00000000-0005-0000-0000-000022B50000}"/>
    <cellStyle name="Normal 9 3 2 6 2 2 2 3" xfId="40225" xr:uid="{00000000-0005-0000-0000-000023B50000}"/>
    <cellStyle name="Normal 9 3 2 6 2 2 2 4" xfId="54387" xr:uid="{00000000-0005-0000-0000-000024B50000}"/>
    <cellStyle name="Normal 9 3 2 6 2 2 3" xfId="15075" xr:uid="{00000000-0005-0000-0000-000025B50000}"/>
    <cellStyle name="Normal 9 3 2 6 2 2 3 2" xfId="40227" xr:uid="{00000000-0005-0000-0000-000026B50000}"/>
    <cellStyle name="Normal 9 3 2 6 2 2 4" xfId="40224" xr:uid="{00000000-0005-0000-0000-000027B50000}"/>
    <cellStyle name="Normal 9 3 2 6 2 2 5" xfId="47844" xr:uid="{00000000-0005-0000-0000-000028B50000}"/>
    <cellStyle name="Normal 9 3 2 6 2 3" xfId="8518" xr:uid="{00000000-0005-0000-0000-000029B50000}"/>
    <cellStyle name="Normal 9 3 2 6 2 3 2" xfId="19437" xr:uid="{00000000-0005-0000-0000-00002AB50000}"/>
    <cellStyle name="Normal 9 3 2 6 2 3 2 2" xfId="40229" xr:uid="{00000000-0005-0000-0000-00002BB50000}"/>
    <cellStyle name="Normal 9 3 2 6 2 3 3" xfId="40228" xr:uid="{00000000-0005-0000-0000-00002CB50000}"/>
    <cellStyle name="Normal 9 3 2 6 2 3 4" xfId="52206" xr:uid="{00000000-0005-0000-0000-00002DB50000}"/>
    <cellStyle name="Normal 9 3 2 6 2 4" xfId="6337" xr:uid="{00000000-0005-0000-0000-00002EB50000}"/>
    <cellStyle name="Normal 9 3 2 6 2 4 2" xfId="17256" xr:uid="{00000000-0005-0000-0000-00002FB50000}"/>
    <cellStyle name="Normal 9 3 2 6 2 4 2 2" xfId="40231" xr:uid="{00000000-0005-0000-0000-000030B50000}"/>
    <cellStyle name="Normal 9 3 2 6 2 4 3" xfId="40230" xr:uid="{00000000-0005-0000-0000-000031B50000}"/>
    <cellStyle name="Normal 9 3 2 6 2 4 4" xfId="50025" xr:uid="{00000000-0005-0000-0000-000032B50000}"/>
    <cellStyle name="Normal 9 3 2 6 2 5" xfId="12894" xr:uid="{00000000-0005-0000-0000-000033B50000}"/>
    <cellStyle name="Normal 9 3 2 6 2 5 2" xfId="40232" xr:uid="{00000000-0005-0000-0000-000034B50000}"/>
    <cellStyle name="Normal 9 3 2 6 2 6" xfId="40223" xr:uid="{00000000-0005-0000-0000-000035B50000}"/>
    <cellStyle name="Normal 9 3 2 6 2 7" xfId="45663" xr:uid="{00000000-0005-0000-0000-000036B50000}"/>
    <cellStyle name="Normal 9 3 2 6 3" xfId="3065" xr:uid="{00000000-0005-0000-0000-000037B50000}"/>
    <cellStyle name="Normal 9 3 2 6 3 2" xfId="9608" xr:uid="{00000000-0005-0000-0000-000038B50000}"/>
    <cellStyle name="Normal 9 3 2 6 3 2 2" xfId="20527" xr:uid="{00000000-0005-0000-0000-000039B50000}"/>
    <cellStyle name="Normal 9 3 2 6 3 2 2 2" xfId="40235" xr:uid="{00000000-0005-0000-0000-00003AB50000}"/>
    <cellStyle name="Normal 9 3 2 6 3 2 3" xfId="40234" xr:uid="{00000000-0005-0000-0000-00003BB50000}"/>
    <cellStyle name="Normal 9 3 2 6 3 2 4" xfId="53296" xr:uid="{00000000-0005-0000-0000-00003CB50000}"/>
    <cellStyle name="Normal 9 3 2 6 3 3" xfId="13984" xr:uid="{00000000-0005-0000-0000-00003DB50000}"/>
    <cellStyle name="Normal 9 3 2 6 3 3 2" xfId="40236" xr:uid="{00000000-0005-0000-0000-00003EB50000}"/>
    <cellStyle name="Normal 9 3 2 6 3 4" xfId="40233" xr:uid="{00000000-0005-0000-0000-00003FB50000}"/>
    <cellStyle name="Normal 9 3 2 6 3 5" xfId="46753" xr:uid="{00000000-0005-0000-0000-000040B50000}"/>
    <cellStyle name="Normal 9 3 2 6 4" xfId="7427" xr:uid="{00000000-0005-0000-0000-000041B50000}"/>
    <cellStyle name="Normal 9 3 2 6 4 2" xfId="18346" xr:uid="{00000000-0005-0000-0000-000042B50000}"/>
    <cellStyle name="Normal 9 3 2 6 4 2 2" xfId="40238" xr:uid="{00000000-0005-0000-0000-000043B50000}"/>
    <cellStyle name="Normal 9 3 2 6 4 3" xfId="40237" xr:uid="{00000000-0005-0000-0000-000044B50000}"/>
    <cellStyle name="Normal 9 3 2 6 4 4" xfId="51115" xr:uid="{00000000-0005-0000-0000-000045B50000}"/>
    <cellStyle name="Normal 9 3 2 6 5" xfId="5246" xr:uid="{00000000-0005-0000-0000-000046B50000}"/>
    <cellStyle name="Normal 9 3 2 6 5 2" xfId="16165" xr:uid="{00000000-0005-0000-0000-000047B50000}"/>
    <cellStyle name="Normal 9 3 2 6 5 2 2" xfId="40240" xr:uid="{00000000-0005-0000-0000-000048B50000}"/>
    <cellStyle name="Normal 9 3 2 6 5 3" xfId="40239" xr:uid="{00000000-0005-0000-0000-000049B50000}"/>
    <cellStyle name="Normal 9 3 2 6 5 4" xfId="48934" xr:uid="{00000000-0005-0000-0000-00004AB50000}"/>
    <cellStyle name="Normal 9 3 2 6 6" xfId="11803" xr:uid="{00000000-0005-0000-0000-00004BB50000}"/>
    <cellStyle name="Normal 9 3 2 6 6 2" xfId="40241" xr:uid="{00000000-0005-0000-0000-00004CB50000}"/>
    <cellStyle name="Normal 9 3 2 6 7" xfId="40222" xr:uid="{00000000-0005-0000-0000-00004DB50000}"/>
    <cellStyle name="Normal 9 3 2 6 8" xfId="44572" xr:uid="{00000000-0005-0000-0000-00004EB50000}"/>
    <cellStyle name="Normal 9 3 2 7" xfId="986" xr:uid="{00000000-0005-0000-0000-00004FB50000}"/>
    <cellStyle name="Normal 9 3 2 7 2" xfId="2084" xr:uid="{00000000-0005-0000-0000-000050B50000}"/>
    <cellStyle name="Normal 9 3 2 7 2 2" xfId="4267" xr:uid="{00000000-0005-0000-0000-000051B50000}"/>
    <cellStyle name="Normal 9 3 2 7 2 2 2" xfId="10810" xr:uid="{00000000-0005-0000-0000-000052B50000}"/>
    <cellStyle name="Normal 9 3 2 7 2 2 2 2" xfId="21729" xr:uid="{00000000-0005-0000-0000-000053B50000}"/>
    <cellStyle name="Normal 9 3 2 7 2 2 2 2 2" xfId="40246" xr:uid="{00000000-0005-0000-0000-000054B50000}"/>
    <cellStyle name="Normal 9 3 2 7 2 2 2 3" xfId="40245" xr:uid="{00000000-0005-0000-0000-000055B50000}"/>
    <cellStyle name="Normal 9 3 2 7 2 2 2 4" xfId="54498" xr:uid="{00000000-0005-0000-0000-000056B50000}"/>
    <cellStyle name="Normal 9 3 2 7 2 2 3" xfId="15186" xr:uid="{00000000-0005-0000-0000-000057B50000}"/>
    <cellStyle name="Normal 9 3 2 7 2 2 3 2" xfId="40247" xr:uid="{00000000-0005-0000-0000-000058B50000}"/>
    <cellStyle name="Normal 9 3 2 7 2 2 4" xfId="40244" xr:uid="{00000000-0005-0000-0000-000059B50000}"/>
    <cellStyle name="Normal 9 3 2 7 2 2 5" xfId="47955" xr:uid="{00000000-0005-0000-0000-00005AB50000}"/>
    <cellStyle name="Normal 9 3 2 7 2 3" xfId="8629" xr:uid="{00000000-0005-0000-0000-00005BB50000}"/>
    <cellStyle name="Normal 9 3 2 7 2 3 2" xfId="19548" xr:uid="{00000000-0005-0000-0000-00005CB50000}"/>
    <cellStyle name="Normal 9 3 2 7 2 3 2 2" xfId="40249" xr:uid="{00000000-0005-0000-0000-00005DB50000}"/>
    <cellStyle name="Normal 9 3 2 7 2 3 3" xfId="40248" xr:uid="{00000000-0005-0000-0000-00005EB50000}"/>
    <cellStyle name="Normal 9 3 2 7 2 3 4" xfId="52317" xr:uid="{00000000-0005-0000-0000-00005FB50000}"/>
    <cellStyle name="Normal 9 3 2 7 2 4" xfId="6448" xr:uid="{00000000-0005-0000-0000-000060B50000}"/>
    <cellStyle name="Normal 9 3 2 7 2 4 2" xfId="17367" xr:uid="{00000000-0005-0000-0000-000061B50000}"/>
    <cellStyle name="Normal 9 3 2 7 2 4 2 2" xfId="40251" xr:uid="{00000000-0005-0000-0000-000062B50000}"/>
    <cellStyle name="Normal 9 3 2 7 2 4 3" xfId="40250" xr:uid="{00000000-0005-0000-0000-000063B50000}"/>
    <cellStyle name="Normal 9 3 2 7 2 4 4" xfId="50136" xr:uid="{00000000-0005-0000-0000-000064B50000}"/>
    <cellStyle name="Normal 9 3 2 7 2 5" xfId="13005" xr:uid="{00000000-0005-0000-0000-000065B50000}"/>
    <cellStyle name="Normal 9 3 2 7 2 5 2" xfId="40252" xr:uid="{00000000-0005-0000-0000-000066B50000}"/>
    <cellStyle name="Normal 9 3 2 7 2 6" xfId="40243" xr:uid="{00000000-0005-0000-0000-000067B50000}"/>
    <cellStyle name="Normal 9 3 2 7 2 7" xfId="45774" xr:uid="{00000000-0005-0000-0000-000068B50000}"/>
    <cellStyle name="Normal 9 3 2 7 3" xfId="3176" xr:uid="{00000000-0005-0000-0000-000069B50000}"/>
    <cellStyle name="Normal 9 3 2 7 3 2" xfId="9719" xr:uid="{00000000-0005-0000-0000-00006AB50000}"/>
    <cellStyle name="Normal 9 3 2 7 3 2 2" xfId="20638" xr:uid="{00000000-0005-0000-0000-00006BB50000}"/>
    <cellStyle name="Normal 9 3 2 7 3 2 2 2" xfId="40255" xr:uid="{00000000-0005-0000-0000-00006CB50000}"/>
    <cellStyle name="Normal 9 3 2 7 3 2 3" xfId="40254" xr:uid="{00000000-0005-0000-0000-00006DB50000}"/>
    <cellStyle name="Normal 9 3 2 7 3 2 4" xfId="53407" xr:uid="{00000000-0005-0000-0000-00006EB50000}"/>
    <cellStyle name="Normal 9 3 2 7 3 3" xfId="14095" xr:uid="{00000000-0005-0000-0000-00006FB50000}"/>
    <cellStyle name="Normal 9 3 2 7 3 3 2" xfId="40256" xr:uid="{00000000-0005-0000-0000-000070B50000}"/>
    <cellStyle name="Normal 9 3 2 7 3 4" xfId="40253" xr:uid="{00000000-0005-0000-0000-000071B50000}"/>
    <cellStyle name="Normal 9 3 2 7 3 5" xfId="46864" xr:uid="{00000000-0005-0000-0000-000072B50000}"/>
    <cellStyle name="Normal 9 3 2 7 4" xfId="7538" xr:uid="{00000000-0005-0000-0000-000073B50000}"/>
    <cellStyle name="Normal 9 3 2 7 4 2" xfId="18457" xr:uid="{00000000-0005-0000-0000-000074B50000}"/>
    <cellStyle name="Normal 9 3 2 7 4 2 2" xfId="40258" xr:uid="{00000000-0005-0000-0000-000075B50000}"/>
    <cellStyle name="Normal 9 3 2 7 4 3" xfId="40257" xr:uid="{00000000-0005-0000-0000-000076B50000}"/>
    <cellStyle name="Normal 9 3 2 7 4 4" xfId="51226" xr:uid="{00000000-0005-0000-0000-000077B50000}"/>
    <cellStyle name="Normal 9 3 2 7 5" xfId="5357" xr:uid="{00000000-0005-0000-0000-000078B50000}"/>
    <cellStyle name="Normal 9 3 2 7 5 2" xfId="16276" xr:uid="{00000000-0005-0000-0000-000079B50000}"/>
    <cellStyle name="Normal 9 3 2 7 5 2 2" xfId="40260" xr:uid="{00000000-0005-0000-0000-00007AB50000}"/>
    <cellStyle name="Normal 9 3 2 7 5 3" xfId="40259" xr:uid="{00000000-0005-0000-0000-00007BB50000}"/>
    <cellStyle name="Normal 9 3 2 7 5 4" xfId="49045" xr:uid="{00000000-0005-0000-0000-00007CB50000}"/>
    <cellStyle name="Normal 9 3 2 7 6" xfId="11914" xr:uid="{00000000-0005-0000-0000-00007DB50000}"/>
    <cellStyle name="Normal 9 3 2 7 6 2" xfId="40261" xr:uid="{00000000-0005-0000-0000-00007EB50000}"/>
    <cellStyle name="Normal 9 3 2 7 7" xfId="40242" xr:uid="{00000000-0005-0000-0000-00007FB50000}"/>
    <cellStyle name="Normal 9 3 2 7 8" xfId="44683" xr:uid="{00000000-0005-0000-0000-000080B50000}"/>
    <cellStyle name="Normal 9 3 2 8" xfId="1072" xr:uid="{00000000-0005-0000-0000-000081B50000}"/>
    <cellStyle name="Normal 9 3 2 8 2" xfId="2170" xr:uid="{00000000-0005-0000-0000-000082B50000}"/>
    <cellStyle name="Normal 9 3 2 8 2 2" xfId="4353" xr:uid="{00000000-0005-0000-0000-000083B50000}"/>
    <cellStyle name="Normal 9 3 2 8 2 2 2" xfId="10896" xr:uid="{00000000-0005-0000-0000-000084B50000}"/>
    <cellStyle name="Normal 9 3 2 8 2 2 2 2" xfId="21815" xr:uid="{00000000-0005-0000-0000-000085B50000}"/>
    <cellStyle name="Normal 9 3 2 8 2 2 2 2 2" xfId="40266" xr:uid="{00000000-0005-0000-0000-000086B50000}"/>
    <cellStyle name="Normal 9 3 2 8 2 2 2 3" xfId="40265" xr:uid="{00000000-0005-0000-0000-000087B50000}"/>
    <cellStyle name="Normal 9 3 2 8 2 2 2 4" xfId="54584" xr:uid="{00000000-0005-0000-0000-000088B50000}"/>
    <cellStyle name="Normal 9 3 2 8 2 2 3" xfId="15272" xr:uid="{00000000-0005-0000-0000-000089B50000}"/>
    <cellStyle name="Normal 9 3 2 8 2 2 3 2" xfId="40267" xr:uid="{00000000-0005-0000-0000-00008AB50000}"/>
    <cellStyle name="Normal 9 3 2 8 2 2 4" xfId="40264" xr:uid="{00000000-0005-0000-0000-00008BB50000}"/>
    <cellStyle name="Normal 9 3 2 8 2 2 5" xfId="48041" xr:uid="{00000000-0005-0000-0000-00008CB50000}"/>
    <cellStyle name="Normal 9 3 2 8 2 3" xfId="8715" xr:uid="{00000000-0005-0000-0000-00008DB50000}"/>
    <cellStyle name="Normal 9 3 2 8 2 3 2" xfId="19634" xr:uid="{00000000-0005-0000-0000-00008EB50000}"/>
    <cellStyle name="Normal 9 3 2 8 2 3 2 2" xfId="40269" xr:uid="{00000000-0005-0000-0000-00008FB50000}"/>
    <cellStyle name="Normal 9 3 2 8 2 3 3" xfId="40268" xr:uid="{00000000-0005-0000-0000-000090B50000}"/>
    <cellStyle name="Normal 9 3 2 8 2 3 4" xfId="52403" xr:uid="{00000000-0005-0000-0000-000091B50000}"/>
    <cellStyle name="Normal 9 3 2 8 2 4" xfId="6534" xr:uid="{00000000-0005-0000-0000-000092B50000}"/>
    <cellStyle name="Normal 9 3 2 8 2 4 2" xfId="17453" xr:uid="{00000000-0005-0000-0000-000093B50000}"/>
    <cellStyle name="Normal 9 3 2 8 2 4 2 2" xfId="40271" xr:uid="{00000000-0005-0000-0000-000094B50000}"/>
    <cellStyle name="Normal 9 3 2 8 2 4 3" xfId="40270" xr:uid="{00000000-0005-0000-0000-000095B50000}"/>
    <cellStyle name="Normal 9 3 2 8 2 4 4" xfId="50222" xr:uid="{00000000-0005-0000-0000-000096B50000}"/>
    <cellStyle name="Normal 9 3 2 8 2 5" xfId="13091" xr:uid="{00000000-0005-0000-0000-000097B50000}"/>
    <cellStyle name="Normal 9 3 2 8 2 5 2" xfId="40272" xr:uid="{00000000-0005-0000-0000-000098B50000}"/>
    <cellStyle name="Normal 9 3 2 8 2 6" xfId="40263" xr:uid="{00000000-0005-0000-0000-000099B50000}"/>
    <cellStyle name="Normal 9 3 2 8 2 7" xfId="45860" xr:uid="{00000000-0005-0000-0000-00009AB50000}"/>
    <cellStyle name="Normal 9 3 2 8 3" xfId="3262" xr:uid="{00000000-0005-0000-0000-00009BB50000}"/>
    <cellStyle name="Normal 9 3 2 8 3 2" xfId="9805" xr:uid="{00000000-0005-0000-0000-00009CB50000}"/>
    <cellStyle name="Normal 9 3 2 8 3 2 2" xfId="20724" xr:uid="{00000000-0005-0000-0000-00009DB50000}"/>
    <cellStyle name="Normal 9 3 2 8 3 2 2 2" xfId="40275" xr:uid="{00000000-0005-0000-0000-00009EB50000}"/>
    <cellStyle name="Normal 9 3 2 8 3 2 3" xfId="40274" xr:uid="{00000000-0005-0000-0000-00009FB50000}"/>
    <cellStyle name="Normal 9 3 2 8 3 2 4" xfId="53493" xr:uid="{00000000-0005-0000-0000-0000A0B50000}"/>
    <cellStyle name="Normal 9 3 2 8 3 3" xfId="14181" xr:uid="{00000000-0005-0000-0000-0000A1B50000}"/>
    <cellStyle name="Normal 9 3 2 8 3 3 2" xfId="40276" xr:uid="{00000000-0005-0000-0000-0000A2B50000}"/>
    <cellStyle name="Normal 9 3 2 8 3 4" xfId="40273" xr:uid="{00000000-0005-0000-0000-0000A3B50000}"/>
    <cellStyle name="Normal 9 3 2 8 3 5" xfId="46950" xr:uid="{00000000-0005-0000-0000-0000A4B50000}"/>
    <cellStyle name="Normal 9 3 2 8 4" xfId="7624" xr:uid="{00000000-0005-0000-0000-0000A5B50000}"/>
    <cellStyle name="Normal 9 3 2 8 4 2" xfId="18543" xr:uid="{00000000-0005-0000-0000-0000A6B50000}"/>
    <cellStyle name="Normal 9 3 2 8 4 2 2" xfId="40278" xr:uid="{00000000-0005-0000-0000-0000A7B50000}"/>
    <cellStyle name="Normal 9 3 2 8 4 3" xfId="40277" xr:uid="{00000000-0005-0000-0000-0000A8B50000}"/>
    <cellStyle name="Normal 9 3 2 8 4 4" xfId="51312" xr:uid="{00000000-0005-0000-0000-0000A9B50000}"/>
    <cellStyle name="Normal 9 3 2 8 5" xfId="5443" xr:uid="{00000000-0005-0000-0000-0000AAB50000}"/>
    <cellStyle name="Normal 9 3 2 8 5 2" xfId="16362" xr:uid="{00000000-0005-0000-0000-0000ABB50000}"/>
    <cellStyle name="Normal 9 3 2 8 5 2 2" xfId="40280" xr:uid="{00000000-0005-0000-0000-0000ACB50000}"/>
    <cellStyle name="Normal 9 3 2 8 5 3" xfId="40279" xr:uid="{00000000-0005-0000-0000-0000ADB50000}"/>
    <cellStyle name="Normal 9 3 2 8 5 4" xfId="49131" xr:uid="{00000000-0005-0000-0000-0000AEB50000}"/>
    <cellStyle name="Normal 9 3 2 8 6" xfId="12000" xr:uid="{00000000-0005-0000-0000-0000AFB50000}"/>
    <cellStyle name="Normal 9 3 2 8 6 2" xfId="40281" xr:uid="{00000000-0005-0000-0000-0000B0B50000}"/>
    <cellStyle name="Normal 9 3 2 8 7" xfId="40262" xr:uid="{00000000-0005-0000-0000-0000B1B50000}"/>
    <cellStyle name="Normal 9 3 2 8 8" xfId="44769" xr:uid="{00000000-0005-0000-0000-0000B2B50000}"/>
    <cellStyle name="Normal 9 3 2 9" xfId="1170" xr:uid="{00000000-0005-0000-0000-0000B3B50000}"/>
    <cellStyle name="Normal 9 3 2 9 2" xfId="2268" xr:uid="{00000000-0005-0000-0000-0000B4B50000}"/>
    <cellStyle name="Normal 9 3 2 9 2 2" xfId="4451" xr:uid="{00000000-0005-0000-0000-0000B5B50000}"/>
    <cellStyle name="Normal 9 3 2 9 2 2 2" xfId="10994" xr:uid="{00000000-0005-0000-0000-0000B6B50000}"/>
    <cellStyle name="Normal 9 3 2 9 2 2 2 2" xfId="21913" xr:uid="{00000000-0005-0000-0000-0000B7B50000}"/>
    <cellStyle name="Normal 9 3 2 9 2 2 2 2 2" xfId="40286" xr:uid="{00000000-0005-0000-0000-0000B8B50000}"/>
    <cellStyle name="Normal 9 3 2 9 2 2 2 3" xfId="40285" xr:uid="{00000000-0005-0000-0000-0000B9B50000}"/>
    <cellStyle name="Normal 9 3 2 9 2 2 2 4" xfId="54682" xr:uid="{00000000-0005-0000-0000-0000BAB50000}"/>
    <cellStyle name="Normal 9 3 2 9 2 2 3" xfId="15370" xr:uid="{00000000-0005-0000-0000-0000BBB50000}"/>
    <cellStyle name="Normal 9 3 2 9 2 2 3 2" xfId="40287" xr:uid="{00000000-0005-0000-0000-0000BCB50000}"/>
    <cellStyle name="Normal 9 3 2 9 2 2 4" xfId="40284" xr:uid="{00000000-0005-0000-0000-0000BDB50000}"/>
    <cellStyle name="Normal 9 3 2 9 2 2 5" xfId="48139" xr:uid="{00000000-0005-0000-0000-0000BEB50000}"/>
    <cellStyle name="Normal 9 3 2 9 2 3" xfId="8813" xr:uid="{00000000-0005-0000-0000-0000BFB50000}"/>
    <cellStyle name="Normal 9 3 2 9 2 3 2" xfId="19732" xr:uid="{00000000-0005-0000-0000-0000C0B50000}"/>
    <cellStyle name="Normal 9 3 2 9 2 3 2 2" xfId="40289" xr:uid="{00000000-0005-0000-0000-0000C1B50000}"/>
    <cellStyle name="Normal 9 3 2 9 2 3 3" xfId="40288" xr:uid="{00000000-0005-0000-0000-0000C2B50000}"/>
    <cellStyle name="Normal 9 3 2 9 2 3 4" xfId="52501" xr:uid="{00000000-0005-0000-0000-0000C3B50000}"/>
    <cellStyle name="Normal 9 3 2 9 2 4" xfId="6632" xr:uid="{00000000-0005-0000-0000-0000C4B50000}"/>
    <cellStyle name="Normal 9 3 2 9 2 4 2" xfId="17551" xr:uid="{00000000-0005-0000-0000-0000C5B50000}"/>
    <cellStyle name="Normal 9 3 2 9 2 4 2 2" xfId="40291" xr:uid="{00000000-0005-0000-0000-0000C6B50000}"/>
    <cellStyle name="Normal 9 3 2 9 2 4 3" xfId="40290" xr:uid="{00000000-0005-0000-0000-0000C7B50000}"/>
    <cellStyle name="Normal 9 3 2 9 2 4 4" xfId="50320" xr:uid="{00000000-0005-0000-0000-0000C8B50000}"/>
    <cellStyle name="Normal 9 3 2 9 2 5" xfId="13189" xr:uid="{00000000-0005-0000-0000-0000C9B50000}"/>
    <cellStyle name="Normal 9 3 2 9 2 5 2" xfId="40292" xr:uid="{00000000-0005-0000-0000-0000CAB50000}"/>
    <cellStyle name="Normal 9 3 2 9 2 6" xfId="40283" xr:uid="{00000000-0005-0000-0000-0000CBB50000}"/>
    <cellStyle name="Normal 9 3 2 9 2 7" xfId="45958" xr:uid="{00000000-0005-0000-0000-0000CCB50000}"/>
    <cellStyle name="Normal 9 3 2 9 3" xfId="3360" xr:uid="{00000000-0005-0000-0000-0000CDB50000}"/>
    <cellStyle name="Normal 9 3 2 9 3 2" xfId="9903" xr:uid="{00000000-0005-0000-0000-0000CEB50000}"/>
    <cellStyle name="Normal 9 3 2 9 3 2 2" xfId="20822" xr:uid="{00000000-0005-0000-0000-0000CFB50000}"/>
    <cellStyle name="Normal 9 3 2 9 3 2 2 2" xfId="40295" xr:uid="{00000000-0005-0000-0000-0000D0B50000}"/>
    <cellStyle name="Normal 9 3 2 9 3 2 3" xfId="40294" xr:uid="{00000000-0005-0000-0000-0000D1B50000}"/>
    <cellStyle name="Normal 9 3 2 9 3 2 4" xfId="53591" xr:uid="{00000000-0005-0000-0000-0000D2B50000}"/>
    <cellStyle name="Normal 9 3 2 9 3 3" xfId="14279" xr:uid="{00000000-0005-0000-0000-0000D3B50000}"/>
    <cellStyle name="Normal 9 3 2 9 3 3 2" xfId="40296" xr:uid="{00000000-0005-0000-0000-0000D4B50000}"/>
    <cellStyle name="Normal 9 3 2 9 3 4" xfId="40293" xr:uid="{00000000-0005-0000-0000-0000D5B50000}"/>
    <cellStyle name="Normal 9 3 2 9 3 5" xfId="47048" xr:uid="{00000000-0005-0000-0000-0000D6B50000}"/>
    <cellStyle name="Normal 9 3 2 9 4" xfId="7722" xr:uid="{00000000-0005-0000-0000-0000D7B50000}"/>
    <cellStyle name="Normal 9 3 2 9 4 2" xfId="18641" xr:uid="{00000000-0005-0000-0000-0000D8B50000}"/>
    <cellStyle name="Normal 9 3 2 9 4 2 2" xfId="40298" xr:uid="{00000000-0005-0000-0000-0000D9B50000}"/>
    <cellStyle name="Normal 9 3 2 9 4 3" xfId="40297" xr:uid="{00000000-0005-0000-0000-0000DAB50000}"/>
    <cellStyle name="Normal 9 3 2 9 4 4" xfId="51410" xr:uid="{00000000-0005-0000-0000-0000DBB50000}"/>
    <cellStyle name="Normal 9 3 2 9 5" xfId="5541" xr:uid="{00000000-0005-0000-0000-0000DCB50000}"/>
    <cellStyle name="Normal 9 3 2 9 5 2" xfId="16460" xr:uid="{00000000-0005-0000-0000-0000DDB50000}"/>
    <cellStyle name="Normal 9 3 2 9 5 2 2" xfId="40300" xr:uid="{00000000-0005-0000-0000-0000DEB50000}"/>
    <cellStyle name="Normal 9 3 2 9 5 3" xfId="40299" xr:uid="{00000000-0005-0000-0000-0000DFB50000}"/>
    <cellStyle name="Normal 9 3 2 9 5 4" xfId="49229" xr:uid="{00000000-0005-0000-0000-0000E0B50000}"/>
    <cellStyle name="Normal 9 3 2 9 6" xfId="12098" xr:uid="{00000000-0005-0000-0000-0000E1B50000}"/>
    <cellStyle name="Normal 9 3 2 9 6 2" xfId="40301" xr:uid="{00000000-0005-0000-0000-0000E2B50000}"/>
    <cellStyle name="Normal 9 3 2 9 7" xfId="40282" xr:uid="{00000000-0005-0000-0000-0000E3B50000}"/>
    <cellStyle name="Normal 9 3 2 9 8" xfId="44867" xr:uid="{00000000-0005-0000-0000-0000E4B50000}"/>
    <cellStyle name="Normal 9 3 3" xfId="289" xr:uid="{00000000-0005-0000-0000-0000E5B50000}"/>
    <cellStyle name="Normal 9 3 3 2" xfId="555" xr:uid="{00000000-0005-0000-0000-0000E6B50000}"/>
    <cellStyle name="Normal 9 3 3 2 2" xfId="1654" xr:uid="{00000000-0005-0000-0000-0000E7B50000}"/>
    <cellStyle name="Normal 9 3 3 2 2 2" xfId="3837" xr:uid="{00000000-0005-0000-0000-0000E8B50000}"/>
    <cellStyle name="Normal 9 3 3 2 2 2 2" xfId="10380" xr:uid="{00000000-0005-0000-0000-0000E9B50000}"/>
    <cellStyle name="Normal 9 3 3 2 2 2 2 2" xfId="21299" xr:uid="{00000000-0005-0000-0000-0000EAB50000}"/>
    <cellStyle name="Normal 9 3 3 2 2 2 2 2 2" xfId="40307" xr:uid="{00000000-0005-0000-0000-0000EBB50000}"/>
    <cellStyle name="Normal 9 3 3 2 2 2 2 3" xfId="40306" xr:uid="{00000000-0005-0000-0000-0000ECB50000}"/>
    <cellStyle name="Normal 9 3 3 2 2 2 2 4" xfId="54068" xr:uid="{00000000-0005-0000-0000-0000EDB50000}"/>
    <cellStyle name="Normal 9 3 3 2 2 2 3" xfId="14756" xr:uid="{00000000-0005-0000-0000-0000EEB50000}"/>
    <cellStyle name="Normal 9 3 3 2 2 2 3 2" xfId="40308" xr:uid="{00000000-0005-0000-0000-0000EFB50000}"/>
    <cellStyle name="Normal 9 3 3 2 2 2 4" xfId="40305" xr:uid="{00000000-0005-0000-0000-0000F0B50000}"/>
    <cellStyle name="Normal 9 3 3 2 2 2 5" xfId="47525" xr:uid="{00000000-0005-0000-0000-0000F1B50000}"/>
    <cellStyle name="Normal 9 3 3 2 2 3" xfId="8199" xr:uid="{00000000-0005-0000-0000-0000F2B50000}"/>
    <cellStyle name="Normal 9 3 3 2 2 3 2" xfId="19118" xr:uid="{00000000-0005-0000-0000-0000F3B50000}"/>
    <cellStyle name="Normal 9 3 3 2 2 3 2 2" xfId="40310" xr:uid="{00000000-0005-0000-0000-0000F4B50000}"/>
    <cellStyle name="Normal 9 3 3 2 2 3 3" xfId="40309" xr:uid="{00000000-0005-0000-0000-0000F5B50000}"/>
    <cellStyle name="Normal 9 3 3 2 2 3 4" xfId="51887" xr:uid="{00000000-0005-0000-0000-0000F6B50000}"/>
    <cellStyle name="Normal 9 3 3 2 2 4" xfId="6018" xr:uid="{00000000-0005-0000-0000-0000F7B50000}"/>
    <cellStyle name="Normal 9 3 3 2 2 4 2" xfId="16937" xr:uid="{00000000-0005-0000-0000-0000F8B50000}"/>
    <cellStyle name="Normal 9 3 3 2 2 4 2 2" xfId="40312" xr:uid="{00000000-0005-0000-0000-0000F9B50000}"/>
    <cellStyle name="Normal 9 3 3 2 2 4 3" xfId="40311" xr:uid="{00000000-0005-0000-0000-0000FAB50000}"/>
    <cellStyle name="Normal 9 3 3 2 2 4 4" xfId="49706" xr:uid="{00000000-0005-0000-0000-0000FBB50000}"/>
    <cellStyle name="Normal 9 3 3 2 2 5" xfId="12575" xr:uid="{00000000-0005-0000-0000-0000FCB50000}"/>
    <cellStyle name="Normal 9 3 3 2 2 5 2" xfId="40313" xr:uid="{00000000-0005-0000-0000-0000FDB50000}"/>
    <cellStyle name="Normal 9 3 3 2 2 6" xfId="40304" xr:uid="{00000000-0005-0000-0000-0000FEB50000}"/>
    <cellStyle name="Normal 9 3 3 2 2 7" xfId="45344" xr:uid="{00000000-0005-0000-0000-0000FFB50000}"/>
    <cellStyle name="Normal 9 3 3 2 3" xfId="2746" xr:uid="{00000000-0005-0000-0000-000000B60000}"/>
    <cellStyle name="Normal 9 3 3 2 3 2" xfId="9289" xr:uid="{00000000-0005-0000-0000-000001B60000}"/>
    <cellStyle name="Normal 9 3 3 2 3 2 2" xfId="20208" xr:uid="{00000000-0005-0000-0000-000002B60000}"/>
    <cellStyle name="Normal 9 3 3 2 3 2 2 2" xfId="40316" xr:uid="{00000000-0005-0000-0000-000003B60000}"/>
    <cellStyle name="Normal 9 3 3 2 3 2 3" xfId="40315" xr:uid="{00000000-0005-0000-0000-000004B60000}"/>
    <cellStyle name="Normal 9 3 3 2 3 2 4" xfId="52977" xr:uid="{00000000-0005-0000-0000-000005B60000}"/>
    <cellStyle name="Normal 9 3 3 2 3 3" xfId="13665" xr:uid="{00000000-0005-0000-0000-000006B60000}"/>
    <cellStyle name="Normal 9 3 3 2 3 3 2" xfId="40317" xr:uid="{00000000-0005-0000-0000-000007B60000}"/>
    <cellStyle name="Normal 9 3 3 2 3 4" xfId="40314" xr:uid="{00000000-0005-0000-0000-000008B60000}"/>
    <cellStyle name="Normal 9 3 3 2 3 5" xfId="46434" xr:uid="{00000000-0005-0000-0000-000009B60000}"/>
    <cellStyle name="Normal 9 3 3 2 4" xfId="7108" xr:uid="{00000000-0005-0000-0000-00000AB60000}"/>
    <cellStyle name="Normal 9 3 3 2 4 2" xfId="18027" xr:uid="{00000000-0005-0000-0000-00000BB60000}"/>
    <cellStyle name="Normal 9 3 3 2 4 2 2" xfId="40319" xr:uid="{00000000-0005-0000-0000-00000CB60000}"/>
    <cellStyle name="Normal 9 3 3 2 4 3" xfId="40318" xr:uid="{00000000-0005-0000-0000-00000DB60000}"/>
    <cellStyle name="Normal 9 3 3 2 4 4" xfId="50796" xr:uid="{00000000-0005-0000-0000-00000EB60000}"/>
    <cellStyle name="Normal 9 3 3 2 5" xfId="4927" xr:uid="{00000000-0005-0000-0000-00000FB60000}"/>
    <cellStyle name="Normal 9 3 3 2 5 2" xfId="15846" xr:uid="{00000000-0005-0000-0000-000010B60000}"/>
    <cellStyle name="Normal 9 3 3 2 5 2 2" xfId="40321" xr:uid="{00000000-0005-0000-0000-000011B60000}"/>
    <cellStyle name="Normal 9 3 3 2 5 3" xfId="40320" xr:uid="{00000000-0005-0000-0000-000012B60000}"/>
    <cellStyle name="Normal 9 3 3 2 5 4" xfId="48615" xr:uid="{00000000-0005-0000-0000-000013B60000}"/>
    <cellStyle name="Normal 9 3 3 2 6" xfId="11484" xr:uid="{00000000-0005-0000-0000-000014B60000}"/>
    <cellStyle name="Normal 9 3 3 2 6 2" xfId="40322" xr:uid="{00000000-0005-0000-0000-000015B60000}"/>
    <cellStyle name="Normal 9 3 3 2 7" xfId="40303" xr:uid="{00000000-0005-0000-0000-000016B60000}"/>
    <cellStyle name="Normal 9 3 3 2 8" xfId="44253" xr:uid="{00000000-0005-0000-0000-000017B60000}"/>
    <cellStyle name="Normal 9 3 3 3" xfId="1456" xr:uid="{00000000-0005-0000-0000-000018B60000}"/>
    <cellStyle name="Normal 9 3 3 3 2" xfId="3639" xr:uid="{00000000-0005-0000-0000-000019B60000}"/>
    <cellStyle name="Normal 9 3 3 3 2 2" xfId="10182" xr:uid="{00000000-0005-0000-0000-00001AB60000}"/>
    <cellStyle name="Normal 9 3 3 3 2 2 2" xfId="21101" xr:uid="{00000000-0005-0000-0000-00001BB60000}"/>
    <cellStyle name="Normal 9 3 3 3 2 2 2 2" xfId="40326" xr:uid="{00000000-0005-0000-0000-00001CB60000}"/>
    <cellStyle name="Normal 9 3 3 3 2 2 3" xfId="40325" xr:uid="{00000000-0005-0000-0000-00001DB60000}"/>
    <cellStyle name="Normal 9 3 3 3 2 2 4" xfId="53870" xr:uid="{00000000-0005-0000-0000-00001EB60000}"/>
    <cellStyle name="Normal 9 3 3 3 2 3" xfId="14558" xr:uid="{00000000-0005-0000-0000-00001FB60000}"/>
    <cellStyle name="Normal 9 3 3 3 2 3 2" xfId="40327" xr:uid="{00000000-0005-0000-0000-000020B60000}"/>
    <cellStyle name="Normal 9 3 3 3 2 4" xfId="40324" xr:uid="{00000000-0005-0000-0000-000021B60000}"/>
    <cellStyle name="Normal 9 3 3 3 2 5" xfId="47327" xr:uid="{00000000-0005-0000-0000-000022B60000}"/>
    <cellStyle name="Normal 9 3 3 3 3" xfId="8001" xr:uid="{00000000-0005-0000-0000-000023B60000}"/>
    <cellStyle name="Normal 9 3 3 3 3 2" xfId="18920" xr:uid="{00000000-0005-0000-0000-000024B60000}"/>
    <cellStyle name="Normal 9 3 3 3 3 2 2" xfId="40329" xr:uid="{00000000-0005-0000-0000-000025B60000}"/>
    <cellStyle name="Normal 9 3 3 3 3 3" xfId="40328" xr:uid="{00000000-0005-0000-0000-000026B60000}"/>
    <cellStyle name="Normal 9 3 3 3 3 4" xfId="51689" xr:uid="{00000000-0005-0000-0000-000027B60000}"/>
    <cellStyle name="Normal 9 3 3 3 4" xfId="5820" xr:uid="{00000000-0005-0000-0000-000028B60000}"/>
    <cellStyle name="Normal 9 3 3 3 4 2" xfId="16739" xr:uid="{00000000-0005-0000-0000-000029B60000}"/>
    <cellStyle name="Normal 9 3 3 3 4 2 2" xfId="40331" xr:uid="{00000000-0005-0000-0000-00002AB60000}"/>
    <cellStyle name="Normal 9 3 3 3 4 3" xfId="40330" xr:uid="{00000000-0005-0000-0000-00002BB60000}"/>
    <cellStyle name="Normal 9 3 3 3 4 4" xfId="49508" xr:uid="{00000000-0005-0000-0000-00002CB60000}"/>
    <cellStyle name="Normal 9 3 3 3 5" xfId="12377" xr:uid="{00000000-0005-0000-0000-00002DB60000}"/>
    <cellStyle name="Normal 9 3 3 3 5 2" xfId="40332" xr:uid="{00000000-0005-0000-0000-00002EB60000}"/>
    <cellStyle name="Normal 9 3 3 3 6" xfId="40323" xr:uid="{00000000-0005-0000-0000-00002FB60000}"/>
    <cellStyle name="Normal 9 3 3 3 7" xfId="45146" xr:uid="{00000000-0005-0000-0000-000030B60000}"/>
    <cellStyle name="Normal 9 3 3 4" xfId="2548" xr:uid="{00000000-0005-0000-0000-000031B60000}"/>
    <cellStyle name="Normal 9 3 3 4 2" xfId="9091" xr:uid="{00000000-0005-0000-0000-000032B60000}"/>
    <cellStyle name="Normal 9 3 3 4 2 2" xfId="20010" xr:uid="{00000000-0005-0000-0000-000033B60000}"/>
    <cellStyle name="Normal 9 3 3 4 2 2 2" xfId="40335" xr:uid="{00000000-0005-0000-0000-000034B60000}"/>
    <cellStyle name="Normal 9 3 3 4 2 3" xfId="40334" xr:uid="{00000000-0005-0000-0000-000035B60000}"/>
    <cellStyle name="Normal 9 3 3 4 2 4" xfId="52779" xr:uid="{00000000-0005-0000-0000-000036B60000}"/>
    <cellStyle name="Normal 9 3 3 4 3" xfId="13467" xr:uid="{00000000-0005-0000-0000-000037B60000}"/>
    <cellStyle name="Normal 9 3 3 4 3 2" xfId="40336" xr:uid="{00000000-0005-0000-0000-000038B60000}"/>
    <cellStyle name="Normal 9 3 3 4 4" xfId="40333" xr:uid="{00000000-0005-0000-0000-000039B60000}"/>
    <cellStyle name="Normal 9 3 3 4 5" xfId="46236" xr:uid="{00000000-0005-0000-0000-00003AB60000}"/>
    <cellStyle name="Normal 9 3 3 5" xfId="6910" xr:uid="{00000000-0005-0000-0000-00003BB60000}"/>
    <cellStyle name="Normal 9 3 3 5 2" xfId="17829" xr:uid="{00000000-0005-0000-0000-00003CB60000}"/>
    <cellStyle name="Normal 9 3 3 5 2 2" xfId="40338" xr:uid="{00000000-0005-0000-0000-00003DB60000}"/>
    <cellStyle name="Normal 9 3 3 5 3" xfId="40337" xr:uid="{00000000-0005-0000-0000-00003EB60000}"/>
    <cellStyle name="Normal 9 3 3 5 4" xfId="50598" xr:uid="{00000000-0005-0000-0000-00003FB60000}"/>
    <cellStyle name="Normal 9 3 3 6" xfId="4729" xr:uid="{00000000-0005-0000-0000-000040B60000}"/>
    <cellStyle name="Normal 9 3 3 6 2" xfId="15648" xr:uid="{00000000-0005-0000-0000-000041B60000}"/>
    <cellStyle name="Normal 9 3 3 6 2 2" xfId="40340" xr:uid="{00000000-0005-0000-0000-000042B60000}"/>
    <cellStyle name="Normal 9 3 3 6 3" xfId="40339" xr:uid="{00000000-0005-0000-0000-000043B60000}"/>
    <cellStyle name="Normal 9 3 3 6 4" xfId="48417" xr:uid="{00000000-0005-0000-0000-000044B60000}"/>
    <cellStyle name="Normal 9 3 3 7" xfId="11286" xr:uid="{00000000-0005-0000-0000-000045B60000}"/>
    <cellStyle name="Normal 9 3 3 7 2" xfId="40341" xr:uid="{00000000-0005-0000-0000-000046B60000}"/>
    <cellStyle name="Normal 9 3 3 8" xfId="40302" xr:uid="{00000000-0005-0000-0000-000047B60000}"/>
    <cellStyle name="Normal 9 3 3 9" xfId="44055" xr:uid="{00000000-0005-0000-0000-000048B60000}"/>
    <cellStyle name="Normal 9 3 4" xfId="455" xr:uid="{00000000-0005-0000-0000-000049B60000}"/>
    <cellStyle name="Normal 9 3 4 2" xfId="1555" xr:uid="{00000000-0005-0000-0000-00004AB60000}"/>
    <cellStyle name="Normal 9 3 4 2 2" xfId="3738" xr:uid="{00000000-0005-0000-0000-00004BB60000}"/>
    <cellStyle name="Normal 9 3 4 2 2 2" xfId="10281" xr:uid="{00000000-0005-0000-0000-00004CB60000}"/>
    <cellStyle name="Normal 9 3 4 2 2 2 2" xfId="21200" xr:uid="{00000000-0005-0000-0000-00004DB60000}"/>
    <cellStyle name="Normal 9 3 4 2 2 2 2 2" xfId="40346" xr:uid="{00000000-0005-0000-0000-00004EB60000}"/>
    <cellStyle name="Normal 9 3 4 2 2 2 3" xfId="40345" xr:uid="{00000000-0005-0000-0000-00004FB60000}"/>
    <cellStyle name="Normal 9 3 4 2 2 2 4" xfId="53969" xr:uid="{00000000-0005-0000-0000-000050B60000}"/>
    <cellStyle name="Normal 9 3 4 2 2 3" xfId="14657" xr:uid="{00000000-0005-0000-0000-000051B60000}"/>
    <cellStyle name="Normal 9 3 4 2 2 3 2" xfId="40347" xr:uid="{00000000-0005-0000-0000-000052B60000}"/>
    <cellStyle name="Normal 9 3 4 2 2 4" xfId="40344" xr:uid="{00000000-0005-0000-0000-000053B60000}"/>
    <cellStyle name="Normal 9 3 4 2 2 5" xfId="47426" xr:uid="{00000000-0005-0000-0000-000054B60000}"/>
    <cellStyle name="Normal 9 3 4 2 3" xfId="8100" xr:uid="{00000000-0005-0000-0000-000055B60000}"/>
    <cellStyle name="Normal 9 3 4 2 3 2" xfId="19019" xr:uid="{00000000-0005-0000-0000-000056B60000}"/>
    <cellStyle name="Normal 9 3 4 2 3 2 2" xfId="40349" xr:uid="{00000000-0005-0000-0000-000057B60000}"/>
    <cellStyle name="Normal 9 3 4 2 3 3" xfId="40348" xr:uid="{00000000-0005-0000-0000-000058B60000}"/>
    <cellStyle name="Normal 9 3 4 2 3 4" xfId="51788" xr:uid="{00000000-0005-0000-0000-000059B60000}"/>
    <cellStyle name="Normal 9 3 4 2 4" xfId="5919" xr:uid="{00000000-0005-0000-0000-00005AB60000}"/>
    <cellStyle name="Normal 9 3 4 2 4 2" xfId="16838" xr:uid="{00000000-0005-0000-0000-00005BB60000}"/>
    <cellStyle name="Normal 9 3 4 2 4 2 2" xfId="40351" xr:uid="{00000000-0005-0000-0000-00005CB60000}"/>
    <cellStyle name="Normal 9 3 4 2 4 3" xfId="40350" xr:uid="{00000000-0005-0000-0000-00005DB60000}"/>
    <cellStyle name="Normal 9 3 4 2 4 4" xfId="49607" xr:uid="{00000000-0005-0000-0000-00005EB60000}"/>
    <cellStyle name="Normal 9 3 4 2 5" xfId="12476" xr:uid="{00000000-0005-0000-0000-00005FB60000}"/>
    <cellStyle name="Normal 9 3 4 2 5 2" xfId="40352" xr:uid="{00000000-0005-0000-0000-000060B60000}"/>
    <cellStyle name="Normal 9 3 4 2 6" xfId="40343" xr:uid="{00000000-0005-0000-0000-000061B60000}"/>
    <cellStyle name="Normal 9 3 4 2 7" xfId="45245" xr:uid="{00000000-0005-0000-0000-000062B60000}"/>
    <cellStyle name="Normal 9 3 4 3" xfId="2647" xr:uid="{00000000-0005-0000-0000-000063B60000}"/>
    <cellStyle name="Normal 9 3 4 3 2" xfId="9190" xr:uid="{00000000-0005-0000-0000-000064B60000}"/>
    <cellStyle name="Normal 9 3 4 3 2 2" xfId="20109" xr:uid="{00000000-0005-0000-0000-000065B60000}"/>
    <cellStyle name="Normal 9 3 4 3 2 2 2" xfId="40355" xr:uid="{00000000-0005-0000-0000-000066B60000}"/>
    <cellStyle name="Normal 9 3 4 3 2 3" xfId="40354" xr:uid="{00000000-0005-0000-0000-000067B60000}"/>
    <cellStyle name="Normal 9 3 4 3 2 4" xfId="52878" xr:uid="{00000000-0005-0000-0000-000068B60000}"/>
    <cellStyle name="Normal 9 3 4 3 3" xfId="13566" xr:uid="{00000000-0005-0000-0000-000069B60000}"/>
    <cellStyle name="Normal 9 3 4 3 3 2" xfId="40356" xr:uid="{00000000-0005-0000-0000-00006AB60000}"/>
    <cellStyle name="Normal 9 3 4 3 4" xfId="40353" xr:uid="{00000000-0005-0000-0000-00006BB60000}"/>
    <cellStyle name="Normal 9 3 4 3 5" xfId="46335" xr:uid="{00000000-0005-0000-0000-00006CB60000}"/>
    <cellStyle name="Normal 9 3 4 4" xfId="7009" xr:uid="{00000000-0005-0000-0000-00006DB60000}"/>
    <cellStyle name="Normal 9 3 4 4 2" xfId="17928" xr:uid="{00000000-0005-0000-0000-00006EB60000}"/>
    <cellStyle name="Normal 9 3 4 4 2 2" xfId="40358" xr:uid="{00000000-0005-0000-0000-00006FB60000}"/>
    <cellStyle name="Normal 9 3 4 4 3" xfId="40357" xr:uid="{00000000-0005-0000-0000-000070B60000}"/>
    <cellStyle name="Normal 9 3 4 4 4" xfId="50697" xr:uid="{00000000-0005-0000-0000-000071B60000}"/>
    <cellStyle name="Normal 9 3 4 5" xfId="4828" xr:uid="{00000000-0005-0000-0000-000072B60000}"/>
    <cellStyle name="Normal 9 3 4 5 2" xfId="15747" xr:uid="{00000000-0005-0000-0000-000073B60000}"/>
    <cellStyle name="Normal 9 3 4 5 2 2" xfId="40360" xr:uid="{00000000-0005-0000-0000-000074B60000}"/>
    <cellStyle name="Normal 9 3 4 5 3" xfId="40359" xr:uid="{00000000-0005-0000-0000-000075B60000}"/>
    <cellStyle name="Normal 9 3 4 5 4" xfId="48516" xr:uid="{00000000-0005-0000-0000-000076B60000}"/>
    <cellStyle name="Normal 9 3 4 6" xfId="11385" xr:uid="{00000000-0005-0000-0000-000077B60000}"/>
    <cellStyle name="Normal 9 3 4 6 2" xfId="40361" xr:uid="{00000000-0005-0000-0000-000078B60000}"/>
    <cellStyle name="Normal 9 3 4 7" xfId="40342" xr:uid="{00000000-0005-0000-0000-000079B60000}"/>
    <cellStyle name="Normal 9 3 4 8" xfId="44154" xr:uid="{00000000-0005-0000-0000-00007AB60000}"/>
    <cellStyle name="Normal 9 3 5" xfId="642" xr:uid="{00000000-0005-0000-0000-00007BB60000}"/>
    <cellStyle name="Normal 9 3 5 2" xfId="1741" xr:uid="{00000000-0005-0000-0000-00007CB60000}"/>
    <cellStyle name="Normal 9 3 5 2 2" xfId="3924" xr:uid="{00000000-0005-0000-0000-00007DB60000}"/>
    <cellStyle name="Normal 9 3 5 2 2 2" xfId="10467" xr:uid="{00000000-0005-0000-0000-00007EB60000}"/>
    <cellStyle name="Normal 9 3 5 2 2 2 2" xfId="21386" xr:uid="{00000000-0005-0000-0000-00007FB60000}"/>
    <cellStyle name="Normal 9 3 5 2 2 2 2 2" xfId="40366" xr:uid="{00000000-0005-0000-0000-000080B60000}"/>
    <cellStyle name="Normal 9 3 5 2 2 2 3" xfId="40365" xr:uid="{00000000-0005-0000-0000-000081B60000}"/>
    <cellStyle name="Normal 9 3 5 2 2 2 4" xfId="54155" xr:uid="{00000000-0005-0000-0000-000082B60000}"/>
    <cellStyle name="Normal 9 3 5 2 2 3" xfId="14843" xr:uid="{00000000-0005-0000-0000-000083B60000}"/>
    <cellStyle name="Normal 9 3 5 2 2 3 2" xfId="40367" xr:uid="{00000000-0005-0000-0000-000084B60000}"/>
    <cellStyle name="Normal 9 3 5 2 2 4" xfId="40364" xr:uid="{00000000-0005-0000-0000-000085B60000}"/>
    <cellStyle name="Normal 9 3 5 2 2 5" xfId="47612" xr:uid="{00000000-0005-0000-0000-000086B60000}"/>
    <cellStyle name="Normal 9 3 5 2 3" xfId="8286" xr:uid="{00000000-0005-0000-0000-000087B60000}"/>
    <cellStyle name="Normal 9 3 5 2 3 2" xfId="19205" xr:uid="{00000000-0005-0000-0000-000088B60000}"/>
    <cellStyle name="Normal 9 3 5 2 3 2 2" xfId="40369" xr:uid="{00000000-0005-0000-0000-000089B60000}"/>
    <cellStyle name="Normal 9 3 5 2 3 3" xfId="40368" xr:uid="{00000000-0005-0000-0000-00008AB60000}"/>
    <cellStyle name="Normal 9 3 5 2 3 4" xfId="51974" xr:uid="{00000000-0005-0000-0000-00008BB60000}"/>
    <cellStyle name="Normal 9 3 5 2 4" xfId="6105" xr:uid="{00000000-0005-0000-0000-00008CB60000}"/>
    <cellStyle name="Normal 9 3 5 2 4 2" xfId="17024" xr:uid="{00000000-0005-0000-0000-00008DB60000}"/>
    <cellStyle name="Normal 9 3 5 2 4 2 2" xfId="40371" xr:uid="{00000000-0005-0000-0000-00008EB60000}"/>
    <cellStyle name="Normal 9 3 5 2 4 3" xfId="40370" xr:uid="{00000000-0005-0000-0000-00008FB60000}"/>
    <cellStyle name="Normal 9 3 5 2 4 4" xfId="49793" xr:uid="{00000000-0005-0000-0000-000090B60000}"/>
    <cellStyle name="Normal 9 3 5 2 5" xfId="12662" xr:uid="{00000000-0005-0000-0000-000091B60000}"/>
    <cellStyle name="Normal 9 3 5 2 5 2" xfId="40372" xr:uid="{00000000-0005-0000-0000-000092B60000}"/>
    <cellStyle name="Normal 9 3 5 2 6" xfId="40363" xr:uid="{00000000-0005-0000-0000-000093B60000}"/>
    <cellStyle name="Normal 9 3 5 2 7" xfId="45431" xr:uid="{00000000-0005-0000-0000-000094B60000}"/>
    <cellStyle name="Normal 9 3 5 3" xfId="2833" xr:uid="{00000000-0005-0000-0000-000095B60000}"/>
    <cellStyle name="Normal 9 3 5 3 2" xfId="9376" xr:uid="{00000000-0005-0000-0000-000096B60000}"/>
    <cellStyle name="Normal 9 3 5 3 2 2" xfId="20295" xr:uid="{00000000-0005-0000-0000-000097B60000}"/>
    <cellStyle name="Normal 9 3 5 3 2 2 2" xfId="40375" xr:uid="{00000000-0005-0000-0000-000098B60000}"/>
    <cellStyle name="Normal 9 3 5 3 2 3" xfId="40374" xr:uid="{00000000-0005-0000-0000-000099B60000}"/>
    <cellStyle name="Normal 9 3 5 3 2 4" xfId="53064" xr:uid="{00000000-0005-0000-0000-00009AB60000}"/>
    <cellStyle name="Normal 9 3 5 3 3" xfId="13752" xr:uid="{00000000-0005-0000-0000-00009BB60000}"/>
    <cellStyle name="Normal 9 3 5 3 3 2" xfId="40376" xr:uid="{00000000-0005-0000-0000-00009CB60000}"/>
    <cellStyle name="Normal 9 3 5 3 4" xfId="40373" xr:uid="{00000000-0005-0000-0000-00009DB60000}"/>
    <cellStyle name="Normal 9 3 5 3 5" xfId="46521" xr:uid="{00000000-0005-0000-0000-00009EB60000}"/>
    <cellStyle name="Normal 9 3 5 4" xfId="7195" xr:uid="{00000000-0005-0000-0000-00009FB60000}"/>
    <cellStyle name="Normal 9 3 5 4 2" xfId="18114" xr:uid="{00000000-0005-0000-0000-0000A0B60000}"/>
    <cellStyle name="Normal 9 3 5 4 2 2" xfId="40378" xr:uid="{00000000-0005-0000-0000-0000A1B60000}"/>
    <cellStyle name="Normal 9 3 5 4 3" xfId="40377" xr:uid="{00000000-0005-0000-0000-0000A2B60000}"/>
    <cellStyle name="Normal 9 3 5 4 4" xfId="50883" xr:uid="{00000000-0005-0000-0000-0000A3B60000}"/>
    <cellStyle name="Normal 9 3 5 5" xfId="5014" xr:uid="{00000000-0005-0000-0000-0000A4B60000}"/>
    <cellStyle name="Normal 9 3 5 5 2" xfId="15933" xr:uid="{00000000-0005-0000-0000-0000A5B60000}"/>
    <cellStyle name="Normal 9 3 5 5 2 2" xfId="40380" xr:uid="{00000000-0005-0000-0000-0000A6B60000}"/>
    <cellStyle name="Normal 9 3 5 5 3" xfId="40379" xr:uid="{00000000-0005-0000-0000-0000A7B60000}"/>
    <cellStyle name="Normal 9 3 5 5 4" xfId="48702" xr:uid="{00000000-0005-0000-0000-0000A8B60000}"/>
    <cellStyle name="Normal 9 3 5 6" xfId="11571" xr:uid="{00000000-0005-0000-0000-0000A9B60000}"/>
    <cellStyle name="Normal 9 3 5 6 2" xfId="40381" xr:uid="{00000000-0005-0000-0000-0000AAB60000}"/>
    <cellStyle name="Normal 9 3 5 7" xfId="40362" xr:uid="{00000000-0005-0000-0000-0000ABB60000}"/>
    <cellStyle name="Normal 9 3 5 8" xfId="44340" xr:uid="{00000000-0005-0000-0000-0000ACB60000}"/>
    <cellStyle name="Normal 9 3 6" xfId="740" xr:uid="{00000000-0005-0000-0000-0000ADB60000}"/>
    <cellStyle name="Normal 9 3 6 2" xfId="1839" xr:uid="{00000000-0005-0000-0000-0000AEB60000}"/>
    <cellStyle name="Normal 9 3 6 2 2" xfId="4022" xr:uid="{00000000-0005-0000-0000-0000AFB60000}"/>
    <cellStyle name="Normal 9 3 6 2 2 2" xfId="10565" xr:uid="{00000000-0005-0000-0000-0000B0B60000}"/>
    <cellStyle name="Normal 9 3 6 2 2 2 2" xfId="21484" xr:uid="{00000000-0005-0000-0000-0000B1B60000}"/>
    <cellStyle name="Normal 9 3 6 2 2 2 2 2" xfId="40386" xr:uid="{00000000-0005-0000-0000-0000B2B60000}"/>
    <cellStyle name="Normal 9 3 6 2 2 2 3" xfId="40385" xr:uid="{00000000-0005-0000-0000-0000B3B60000}"/>
    <cellStyle name="Normal 9 3 6 2 2 2 4" xfId="54253" xr:uid="{00000000-0005-0000-0000-0000B4B60000}"/>
    <cellStyle name="Normal 9 3 6 2 2 3" xfId="14941" xr:uid="{00000000-0005-0000-0000-0000B5B60000}"/>
    <cellStyle name="Normal 9 3 6 2 2 3 2" xfId="40387" xr:uid="{00000000-0005-0000-0000-0000B6B60000}"/>
    <cellStyle name="Normal 9 3 6 2 2 4" xfId="40384" xr:uid="{00000000-0005-0000-0000-0000B7B60000}"/>
    <cellStyle name="Normal 9 3 6 2 2 5" xfId="47710" xr:uid="{00000000-0005-0000-0000-0000B8B60000}"/>
    <cellStyle name="Normal 9 3 6 2 3" xfId="8384" xr:uid="{00000000-0005-0000-0000-0000B9B60000}"/>
    <cellStyle name="Normal 9 3 6 2 3 2" xfId="19303" xr:uid="{00000000-0005-0000-0000-0000BAB60000}"/>
    <cellStyle name="Normal 9 3 6 2 3 2 2" xfId="40389" xr:uid="{00000000-0005-0000-0000-0000BBB60000}"/>
    <cellStyle name="Normal 9 3 6 2 3 3" xfId="40388" xr:uid="{00000000-0005-0000-0000-0000BCB60000}"/>
    <cellStyle name="Normal 9 3 6 2 3 4" xfId="52072" xr:uid="{00000000-0005-0000-0000-0000BDB60000}"/>
    <cellStyle name="Normal 9 3 6 2 4" xfId="6203" xr:uid="{00000000-0005-0000-0000-0000BEB60000}"/>
    <cellStyle name="Normal 9 3 6 2 4 2" xfId="17122" xr:uid="{00000000-0005-0000-0000-0000BFB60000}"/>
    <cellStyle name="Normal 9 3 6 2 4 2 2" xfId="40391" xr:uid="{00000000-0005-0000-0000-0000C0B60000}"/>
    <cellStyle name="Normal 9 3 6 2 4 3" xfId="40390" xr:uid="{00000000-0005-0000-0000-0000C1B60000}"/>
    <cellStyle name="Normal 9 3 6 2 4 4" xfId="49891" xr:uid="{00000000-0005-0000-0000-0000C2B60000}"/>
    <cellStyle name="Normal 9 3 6 2 5" xfId="12760" xr:uid="{00000000-0005-0000-0000-0000C3B60000}"/>
    <cellStyle name="Normal 9 3 6 2 5 2" xfId="40392" xr:uid="{00000000-0005-0000-0000-0000C4B60000}"/>
    <cellStyle name="Normal 9 3 6 2 6" xfId="40383" xr:uid="{00000000-0005-0000-0000-0000C5B60000}"/>
    <cellStyle name="Normal 9 3 6 2 7" xfId="45529" xr:uid="{00000000-0005-0000-0000-0000C6B60000}"/>
    <cellStyle name="Normal 9 3 6 3" xfId="2931" xr:uid="{00000000-0005-0000-0000-0000C7B60000}"/>
    <cellStyle name="Normal 9 3 6 3 2" xfId="9474" xr:uid="{00000000-0005-0000-0000-0000C8B60000}"/>
    <cellStyle name="Normal 9 3 6 3 2 2" xfId="20393" xr:uid="{00000000-0005-0000-0000-0000C9B60000}"/>
    <cellStyle name="Normal 9 3 6 3 2 2 2" xfId="40395" xr:uid="{00000000-0005-0000-0000-0000CAB60000}"/>
    <cellStyle name="Normal 9 3 6 3 2 3" xfId="40394" xr:uid="{00000000-0005-0000-0000-0000CBB60000}"/>
    <cellStyle name="Normal 9 3 6 3 2 4" xfId="53162" xr:uid="{00000000-0005-0000-0000-0000CCB60000}"/>
    <cellStyle name="Normal 9 3 6 3 3" xfId="13850" xr:uid="{00000000-0005-0000-0000-0000CDB60000}"/>
    <cellStyle name="Normal 9 3 6 3 3 2" xfId="40396" xr:uid="{00000000-0005-0000-0000-0000CEB60000}"/>
    <cellStyle name="Normal 9 3 6 3 4" xfId="40393" xr:uid="{00000000-0005-0000-0000-0000CFB60000}"/>
    <cellStyle name="Normal 9 3 6 3 5" xfId="46619" xr:uid="{00000000-0005-0000-0000-0000D0B60000}"/>
    <cellStyle name="Normal 9 3 6 4" xfId="7293" xr:uid="{00000000-0005-0000-0000-0000D1B60000}"/>
    <cellStyle name="Normal 9 3 6 4 2" xfId="18212" xr:uid="{00000000-0005-0000-0000-0000D2B60000}"/>
    <cellStyle name="Normal 9 3 6 4 2 2" xfId="40398" xr:uid="{00000000-0005-0000-0000-0000D3B60000}"/>
    <cellStyle name="Normal 9 3 6 4 3" xfId="40397" xr:uid="{00000000-0005-0000-0000-0000D4B60000}"/>
    <cellStyle name="Normal 9 3 6 4 4" xfId="50981" xr:uid="{00000000-0005-0000-0000-0000D5B60000}"/>
    <cellStyle name="Normal 9 3 6 5" xfId="5112" xr:uid="{00000000-0005-0000-0000-0000D6B60000}"/>
    <cellStyle name="Normal 9 3 6 5 2" xfId="16031" xr:uid="{00000000-0005-0000-0000-0000D7B60000}"/>
    <cellStyle name="Normal 9 3 6 5 2 2" xfId="40400" xr:uid="{00000000-0005-0000-0000-0000D8B60000}"/>
    <cellStyle name="Normal 9 3 6 5 3" xfId="40399" xr:uid="{00000000-0005-0000-0000-0000D9B60000}"/>
    <cellStyle name="Normal 9 3 6 5 4" xfId="48800" xr:uid="{00000000-0005-0000-0000-0000DAB60000}"/>
    <cellStyle name="Normal 9 3 6 6" xfId="11669" xr:uid="{00000000-0005-0000-0000-0000DBB60000}"/>
    <cellStyle name="Normal 9 3 6 6 2" xfId="40401" xr:uid="{00000000-0005-0000-0000-0000DCB60000}"/>
    <cellStyle name="Normal 9 3 6 7" xfId="40382" xr:uid="{00000000-0005-0000-0000-0000DDB60000}"/>
    <cellStyle name="Normal 9 3 6 8" xfId="44438" xr:uid="{00000000-0005-0000-0000-0000DEB60000}"/>
    <cellStyle name="Normal 9 3 7" xfId="838" xr:uid="{00000000-0005-0000-0000-0000DFB60000}"/>
    <cellStyle name="Normal 9 3 7 2" xfId="1937" xr:uid="{00000000-0005-0000-0000-0000E0B60000}"/>
    <cellStyle name="Normal 9 3 7 2 2" xfId="4120" xr:uid="{00000000-0005-0000-0000-0000E1B60000}"/>
    <cellStyle name="Normal 9 3 7 2 2 2" xfId="10663" xr:uid="{00000000-0005-0000-0000-0000E2B60000}"/>
    <cellStyle name="Normal 9 3 7 2 2 2 2" xfId="21582" xr:uid="{00000000-0005-0000-0000-0000E3B60000}"/>
    <cellStyle name="Normal 9 3 7 2 2 2 2 2" xfId="40406" xr:uid="{00000000-0005-0000-0000-0000E4B60000}"/>
    <cellStyle name="Normal 9 3 7 2 2 2 3" xfId="40405" xr:uid="{00000000-0005-0000-0000-0000E5B60000}"/>
    <cellStyle name="Normal 9 3 7 2 2 2 4" xfId="54351" xr:uid="{00000000-0005-0000-0000-0000E6B60000}"/>
    <cellStyle name="Normal 9 3 7 2 2 3" xfId="15039" xr:uid="{00000000-0005-0000-0000-0000E7B60000}"/>
    <cellStyle name="Normal 9 3 7 2 2 3 2" xfId="40407" xr:uid="{00000000-0005-0000-0000-0000E8B60000}"/>
    <cellStyle name="Normal 9 3 7 2 2 4" xfId="40404" xr:uid="{00000000-0005-0000-0000-0000E9B60000}"/>
    <cellStyle name="Normal 9 3 7 2 2 5" xfId="47808" xr:uid="{00000000-0005-0000-0000-0000EAB60000}"/>
    <cellStyle name="Normal 9 3 7 2 3" xfId="8482" xr:uid="{00000000-0005-0000-0000-0000EBB60000}"/>
    <cellStyle name="Normal 9 3 7 2 3 2" xfId="19401" xr:uid="{00000000-0005-0000-0000-0000ECB60000}"/>
    <cellStyle name="Normal 9 3 7 2 3 2 2" xfId="40409" xr:uid="{00000000-0005-0000-0000-0000EDB60000}"/>
    <cellStyle name="Normal 9 3 7 2 3 3" xfId="40408" xr:uid="{00000000-0005-0000-0000-0000EEB60000}"/>
    <cellStyle name="Normal 9 3 7 2 3 4" xfId="52170" xr:uid="{00000000-0005-0000-0000-0000EFB60000}"/>
    <cellStyle name="Normal 9 3 7 2 4" xfId="6301" xr:uid="{00000000-0005-0000-0000-0000F0B60000}"/>
    <cellStyle name="Normal 9 3 7 2 4 2" xfId="17220" xr:uid="{00000000-0005-0000-0000-0000F1B60000}"/>
    <cellStyle name="Normal 9 3 7 2 4 2 2" xfId="40411" xr:uid="{00000000-0005-0000-0000-0000F2B60000}"/>
    <cellStyle name="Normal 9 3 7 2 4 3" xfId="40410" xr:uid="{00000000-0005-0000-0000-0000F3B60000}"/>
    <cellStyle name="Normal 9 3 7 2 4 4" xfId="49989" xr:uid="{00000000-0005-0000-0000-0000F4B60000}"/>
    <cellStyle name="Normal 9 3 7 2 5" xfId="12858" xr:uid="{00000000-0005-0000-0000-0000F5B60000}"/>
    <cellStyle name="Normal 9 3 7 2 5 2" xfId="40412" xr:uid="{00000000-0005-0000-0000-0000F6B60000}"/>
    <cellStyle name="Normal 9 3 7 2 6" xfId="40403" xr:uid="{00000000-0005-0000-0000-0000F7B60000}"/>
    <cellStyle name="Normal 9 3 7 2 7" xfId="45627" xr:uid="{00000000-0005-0000-0000-0000F8B60000}"/>
    <cellStyle name="Normal 9 3 7 3" xfId="3029" xr:uid="{00000000-0005-0000-0000-0000F9B60000}"/>
    <cellStyle name="Normal 9 3 7 3 2" xfId="9572" xr:uid="{00000000-0005-0000-0000-0000FAB60000}"/>
    <cellStyle name="Normal 9 3 7 3 2 2" xfId="20491" xr:uid="{00000000-0005-0000-0000-0000FBB60000}"/>
    <cellStyle name="Normal 9 3 7 3 2 2 2" xfId="40415" xr:uid="{00000000-0005-0000-0000-0000FCB60000}"/>
    <cellStyle name="Normal 9 3 7 3 2 3" xfId="40414" xr:uid="{00000000-0005-0000-0000-0000FDB60000}"/>
    <cellStyle name="Normal 9 3 7 3 2 4" xfId="53260" xr:uid="{00000000-0005-0000-0000-0000FEB60000}"/>
    <cellStyle name="Normal 9 3 7 3 3" xfId="13948" xr:uid="{00000000-0005-0000-0000-0000FFB60000}"/>
    <cellStyle name="Normal 9 3 7 3 3 2" xfId="40416" xr:uid="{00000000-0005-0000-0000-000000B70000}"/>
    <cellStyle name="Normal 9 3 7 3 4" xfId="40413" xr:uid="{00000000-0005-0000-0000-000001B70000}"/>
    <cellStyle name="Normal 9 3 7 3 5" xfId="46717" xr:uid="{00000000-0005-0000-0000-000002B70000}"/>
    <cellStyle name="Normal 9 3 7 4" xfId="7391" xr:uid="{00000000-0005-0000-0000-000003B70000}"/>
    <cellStyle name="Normal 9 3 7 4 2" xfId="18310" xr:uid="{00000000-0005-0000-0000-000004B70000}"/>
    <cellStyle name="Normal 9 3 7 4 2 2" xfId="40418" xr:uid="{00000000-0005-0000-0000-000005B70000}"/>
    <cellStyle name="Normal 9 3 7 4 3" xfId="40417" xr:uid="{00000000-0005-0000-0000-000006B70000}"/>
    <cellStyle name="Normal 9 3 7 4 4" xfId="51079" xr:uid="{00000000-0005-0000-0000-000007B70000}"/>
    <cellStyle name="Normal 9 3 7 5" xfId="5210" xr:uid="{00000000-0005-0000-0000-000008B70000}"/>
    <cellStyle name="Normal 9 3 7 5 2" xfId="16129" xr:uid="{00000000-0005-0000-0000-000009B70000}"/>
    <cellStyle name="Normal 9 3 7 5 2 2" xfId="40420" xr:uid="{00000000-0005-0000-0000-00000AB70000}"/>
    <cellStyle name="Normal 9 3 7 5 3" xfId="40419" xr:uid="{00000000-0005-0000-0000-00000BB70000}"/>
    <cellStyle name="Normal 9 3 7 5 4" xfId="48898" xr:uid="{00000000-0005-0000-0000-00000CB70000}"/>
    <cellStyle name="Normal 9 3 7 6" xfId="11767" xr:uid="{00000000-0005-0000-0000-00000DB70000}"/>
    <cellStyle name="Normal 9 3 7 6 2" xfId="40421" xr:uid="{00000000-0005-0000-0000-00000EB70000}"/>
    <cellStyle name="Normal 9 3 7 7" xfId="40402" xr:uid="{00000000-0005-0000-0000-00000FB70000}"/>
    <cellStyle name="Normal 9 3 7 8" xfId="44536" xr:uid="{00000000-0005-0000-0000-000010B70000}"/>
    <cellStyle name="Normal 9 3 8" xfId="950" xr:uid="{00000000-0005-0000-0000-000011B70000}"/>
    <cellStyle name="Normal 9 3 8 2" xfId="2048" xr:uid="{00000000-0005-0000-0000-000012B70000}"/>
    <cellStyle name="Normal 9 3 8 2 2" xfId="4231" xr:uid="{00000000-0005-0000-0000-000013B70000}"/>
    <cellStyle name="Normal 9 3 8 2 2 2" xfId="10774" xr:uid="{00000000-0005-0000-0000-000014B70000}"/>
    <cellStyle name="Normal 9 3 8 2 2 2 2" xfId="21693" xr:uid="{00000000-0005-0000-0000-000015B70000}"/>
    <cellStyle name="Normal 9 3 8 2 2 2 2 2" xfId="40426" xr:uid="{00000000-0005-0000-0000-000016B70000}"/>
    <cellStyle name="Normal 9 3 8 2 2 2 3" xfId="40425" xr:uid="{00000000-0005-0000-0000-000017B70000}"/>
    <cellStyle name="Normal 9 3 8 2 2 2 4" xfId="54462" xr:uid="{00000000-0005-0000-0000-000018B70000}"/>
    <cellStyle name="Normal 9 3 8 2 2 3" xfId="15150" xr:uid="{00000000-0005-0000-0000-000019B70000}"/>
    <cellStyle name="Normal 9 3 8 2 2 3 2" xfId="40427" xr:uid="{00000000-0005-0000-0000-00001AB70000}"/>
    <cellStyle name="Normal 9 3 8 2 2 4" xfId="40424" xr:uid="{00000000-0005-0000-0000-00001BB70000}"/>
    <cellStyle name="Normal 9 3 8 2 2 5" xfId="47919" xr:uid="{00000000-0005-0000-0000-00001CB70000}"/>
    <cellStyle name="Normal 9 3 8 2 3" xfId="8593" xr:uid="{00000000-0005-0000-0000-00001DB70000}"/>
    <cellStyle name="Normal 9 3 8 2 3 2" xfId="19512" xr:uid="{00000000-0005-0000-0000-00001EB70000}"/>
    <cellStyle name="Normal 9 3 8 2 3 2 2" xfId="40429" xr:uid="{00000000-0005-0000-0000-00001FB70000}"/>
    <cellStyle name="Normal 9 3 8 2 3 3" xfId="40428" xr:uid="{00000000-0005-0000-0000-000020B70000}"/>
    <cellStyle name="Normal 9 3 8 2 3 4" xfId="52281" xr:uid="{00000000-0005-0000-0000-000021B70000}"/>
    <cellStyle name="Normal 9 3 8 2 4" xfId="6412" xr:uid="{00000000-0005-0000-0000-000022B70000}"/>
    <cellStyle name="Normal 9 3 8 2 4 2" xfId="17331" xr:uid="{00000000-0005-0000-0000-000023B70000}"/>
    <cellStyle name="Normal 9 3 8 2 4 2 2" xfId="40431" xr:uid="{00000000-0005-0000-0000-000024B70000}"/>
    <cellStyle name="Normal 9 3 8 2 4 3" xfId="40430" xr:uid="{00000000-0005-0000-0000-000025B70000}"/>
    <cellStyle name="Normal 9 3 8 2 4 4" xfId="50100" xr:uid="{00000000-0005-0000-0000-000026B70000}"/>
    <cellStyle name="Normal 9 3 8 2 5" xfId="12969" xr:uid="{00000000-0005-0000-0000-000027B70000}"/>
    <cellStyle name="Normal 9 3 8 2 5 2" xfId="40432" xr:uid="{00000000-0005-0000-0000-000028B70000}"/>
    <cellStyle name="Normal 9 3 8 2 6" xfId="40423" xr:uid="{00000000-0005-0000-0000-000029B70000}"/>
    <cellStyle name="Normal 9 3 8 2 7" xfId="45738" xr:uid="{00000000-0005-0000-0000-00002AB70000}"/>
    <cellStyle name="Normal 9 3 8 3" xfId="3140" xr:uid="{00000000-0005-0000-0000-00002BB70000}"/>
    <cellStyle name="Normal 9 3 8 3 2" xfId="9683" xr:uid="{00000000-0005-0000-0000-00002CB70000}"/>
    <cellStyle name="Normal 9 3 8 3 2 2" xfId="20602" xr:uid="{00000000-0005-0000-0000-00002DB70000}"/>
    <cellStyle name="Normal 9 3 8 3 2 2 2" xfId="40435" xr:uid="{00000000-0005-0000-0000-00002EB70000}"/>
    <cellStyle name="Normal 9 3 8 3 2 3" xfId="40434" xr:uid="{00000000-0005-0000-0000-00002FB70000}"/>
    <cellStyle name="Normal 9 3 8 3 2 4" xfId="53371" xr:uid="{00000000-0005-0000-0000-000030B70000}"/>
    <cellStyle name="Normal 9 3 8 3 3" xfId="14059" xr:uid="{00000000-0005-0000-0000-000031B70000}"/>
    <cellStyle name="Normal 9 3 8 3 3 2" xfId="40436" xr:uid="{00000000-0005-0000-0000-000032B70000}"/>
    <cellStyle name="Normal 9 3 8 3 4" xfId="40433" xr:uid="{00000000-0005-0000-0000-000033B70000}"/>
    <cellStyle name="Normal 9 3 8 3 5" xfId="46828" xr:uid="{00000000-0005-0000-0000-000034B70000}"/>
    <cellStyle name="Normal 9 3 8 4" xfId="7502" xr:uid="{00000000-0005-0000-0000-000035B70000}"/>
    <cellStyle name="Normal 9 3 8 4 2" xfId="18421" xr:uid="{00000000-0005-0000-0000-000036B70000}"/>
    <cellStyle name="Normal 9 3 8 4 2 2" xfId="40438" xr:uid="{00000000-0005-0000-0000-000037B70000}"/>
    <cellStyle name="Normal 9 3 8 4 3" xfId="40437" xr:uid="{00000000-0005-0000-0000-000038B70000}"/>
    <cellStyle name="Normal 9 3 8 4 4" xfId="51190" xr:uid="{00000000-0005-0000-0000-000039B70000}"/>
    <cellStyle name="Normal 9 3 8 5" xfId="5321" xr:uid="{00000000-0005-0000-0000-00003AB70000}"/>
    <cellStyle name="Normal 9 3 8 5 2" xfId="16240" xr:uid="{00000000-0005-0000-0000-00003BB70000}"/>
    <cellStyle name="Normal 9 3 8 5 2 2" xfId="40440" xr:uid="{00000000-0005-0000-0000-00003CB70000}"/>
    <cellStyle name="Normal 9 3 8 5 3" xfId="40439" xr:uid="{00000000-0005-0000-0000-00003DB70000}"/>
    <cellStyle name="Normal 9 3 8 5 4" xfId="49009" xr:uid="{00000000-0005-0000-0000-00003EB70000}"/>
    <cellStyle name="Normal 9 3 8 6" xfId="11878" xr:uid="{00000000-0005-0000-0000-00003FB70000}"/>
    <cellStyle name="Normal 9 3 8 6 2" xfId="40441" xr:uid="{00000000-0005-0000-0000-000040B70000}"/>
    <cellStyle name="Normal 9 3 8 7" xfId="40422" xr:uid="{00000000-0005-0000-0000-000041B70000}"/>
    <cellStyle name="Normal 9 3 8 8" xfId="44647" xr:uid="{00000000-0005-0000-0000-000042B70000}"/>
    <cellStyle name="Normal 9 3 9" xfId="1036" xr:uid="{00000000-0005-0000-0000-000043B70000}"/>
    <cellStyle name="Normal 9 3 9 2" xfId="2134" xr:uid="{00000000-0005-0000-0000-000044B70000}"/>
    <cellStyle name="Normal 9 3 9 2 2" xfId="4317" xr:uid="{00000000-0005-0000-0000-000045B70000}"/>
    <cellStyle name="Normal 9 3 9 2 2 2" xfId="10860" xr:uid="{00000000-0005-0000-0000-000046B70000}"/>
    <cellStyle name="Normal 9 3 9 2 2 2 2" xfId="21779" xr:uid="{00000000-0005-0000-0000-000047B70000}"/>
    <cellStyle name="Normal 9 3 9 2 2 2 2 2" xfId="40446" xr:uid="{00000000-0005-0000-0000-000048B70000}"/>
    <cellStyle name="Normal 9 3 9 2 2 2 3" xfId="40445" xr:uid="{00000000-0005-0000-0000-000049B70000}"/>
    <cellStyle name="Normal 9 3 9 2 2 2 4" xfId="54548" xr:uid="{00000000-0005-0000-0000-00004AB70000}"/>
    <cellStyle name="Normal 9 3 9 2 2 3" xfId="15236" xr:uid="{00000000-0005-0000-0000-00004BB70000}"/>
    <cellStyle name="Normal 9 3 9 2 2 3 2" xfId="40447" xr:uid="{00000000-0005-0000-0000-00004CB70000}"/>
    <cellStyle name="Normal 9 3 9 2 2 4" xfId="40444" xr:uid="{00000000-0005-0000-0000-00004DB70000}"/>
    <cellStyle name="Normal 9 3 9 2 2 5" xfId="48005" xr:uid="{00000000-0005-0000-0000-00004EB70000}"/>
    <cellStyle name="Normal 9 3 9 2 3" xfId="8679" xr:uid="{00000000-0005-0000-0000-00004FB70000}"/>
    <cellStyle name="Normal 9 3 9 2 3 2" xfId="19598" xr:uid="{00000000-0005-0000-0000-000050B70000}"/>
    <cellStyle name="Normal 9 3 9 2 3 2 2" xfId="40449" xr:uid="{00000000-0005-0000-0000-000051B70000}"/>
    <cellStyle name="Normal 9 3 9 2 3 3" xfId="40448" xr:uid="{00000000-0005-0000-0000-000052B70000}"/>
    <cellStyle name="Normal 9 3 9 2 3 4" xfId="52367" xr:uid="{00000000-0005-0000-0000-000053B70000}"/>
    <cellStyle name="Normal 9 3 9 2 4" xfId="6498" xr:uid="{00000000-0005-0000-0000-000054B70000}"/>
    <cellStyle name="Normal 9 3 9 2 4 2" xfId="17417" xr:uid="{00000000-0005-0000-0000-000055B70000}"/>
    <cellStyle name="Normal 9 3 9 2 4 2 2" xfId="40451" xr:uid="{00000000-0005-0000-0000-000056B70000}"/>
    <cellStyle name="Normal 9 3 9 2 4 3" xfId="40450" xr:uid="{00000000-0005-0000-0000-000057B70000}"/>
    <cellStyle name="Normal 9 3 9 2 4 4" xfId="50186" xr:uid="{00000000-0005-0000-0000-000058B70000}"/>
    <cellStyle name="Normal 9 3 9 2 5" xfId="13055" xr:uid="{00000000-0005-0000-0000-000059B70000}"/>
    <cellStyle name="Normal 9 3 9 2 5 2" xfId="40452" xr:uid="{00000000-0005-0000-0000-00005AB70000}"/>
    <cellStyle name="Normal 9 3 9 2 6" xfId="40443" xr:uid="{00000000-0005-0000-0000-00005BB70000}"/>
    <cellStyle name="Normal 9 3 9 2 7" xfId="45824" xr:uid="{00000000-0005-0000-0000-00005CB70000}"/>
    <cellStyle name="Normal 9 3 9 3" xfId="3226" xr:uid="{00000000-0005-0000-0000-00005DB70000}"/>
    <cellStyle name="Normal 9 3 9 3 2" xfId="9769" xr:uid="{00000000-0005-0000-0000-00005EB70000}"/>
    <cellStyle name="Normal 9 3 9 3 2 2" xfId="20688" xr:uid="{00000000-0005-0000-0000-00005FB70000}"/>
    <cellStyle name="Normal 9 3 9 3 2 2 2" xfId="40455" xr:uid="{00000000-0005-0000-0000-000060B70000}"/>
    <cellStyle name="Normal 9 3 9 3 2 3" xfId="40454" xr:uid="{00000000-0005-0000-0000-000061B70000}"/>
    <cellStyle name="Normal 9 3 9 3 2 4" xfId="53457" xr:uid="{00000000-0005-0000-0000-000062B70000}"/>
    <cellStyle name="Normal 9 3 9 3 3" xfId="14145" xr:uid="{00000000-0005-0000-0000-000063B70000}"/>
    <cellStyle name="Normal 9 3 9 3 3 2" xfId="40456" xr:uid="{00000000-0005-0000-0000-000064B70000}"/>
    <cellStyle name="Normal 9 3 9 3 4" xfId="40453" xr:uid="{00000000-0005-0000-0000-000065B70000}"/>
    <cellStyle name="Normal 9 3 9 3 5" xfId="46914" xr:uid="{00000000-0005-0000-0000-000066B70000}"/>
    <cellStyle name="Normal 9 3 9 4" xfId="7588" xr:uid="{00000000-0005-0000-0000-000067B70000}"/>
    <cellStyle name="Normal 9 3 9 4 2" xfId="18507" xr:uid="{00000000-0005-0000-0000-000068B70000}"/>
    <cellStyle name="Normal 9 3 9 4 2 2" xfId="40458" xr:uid="{00000000-0005-0000-0000-000069B70000}"/>
    <cellStyle name="Normal 9 3 9 4 3" xfId="40457" xr:uid="{00000000-0005-0000-0000-00006AB70000}"/>
    <cellStyle name="Normal 9 3 9 4 4" xfId="51276" xr:uid="{00000000-0005-0000-0000-00006BB70000}"/>
    <cellStyle name="Normal 9 3 9 5" xfId="5407" xr:uid="{00000000-0005-0000-0000-00006CB70000}"/>
    <cellStyle name="Normal 9 3 9 5 2" xfId="16326" xr:uid="{00000000-0005-0000-0000-00006DB70000}"/>
    <cellStyle name="Normal 9 3 9 5 2 2" xfId="40460" xr:uid="{00000000-0005-0000-0000-00006EB70000}"/>
    <cellStyle name="Normal 9 3 9 5 3" xfId="40459" xr:uid="{00000000-0005-0000-0000-00006FB70000}"/>
    <cellStyle name="Normal 9 3 9 5 4" xfId="49095" xr:uid="{00000000-0005-0000-0000-000070B70000}"/>
    <cellStyle name="Normal 9 3 9 6" xfId="11964" xr:uid="{00000000-0005-0000-0000-000071B70000}"/>
    <cellStyle name="Normal 9 3 9 6 2" xfId="40461" xr:uid="{00000000-0005-0000-0000-000072B70000}"/>
    <cellStyle name="Normal 9 3 9 7" xfId="40442" xr:uid="{00000000-0005-0000-0000-000073B70000}"/>
    <cellStyle name="Normal 9 3 9 8" xfId="44733" xr:uid="{00000000-0005-0000-0000-000074B70000}"/>
    <cellStyle name="Normal 9 4" xfId="136" xr:uid="{00000000-0005-0000-0000-000075B70000}"/>
    <cellStyle name="Normal 9 4 10" xfId="1252" xr:uid="{00000000-0005-0000-0000-000076B70000}"/>
    <cellStyle name="Normal 9 4 10 2" xfId="2350" xr:uid="{00000000-0005-0000-0000-000077B70000}"/>
    <cellStyle name="Normal 9 4 10 2 2" xfId="4531" xr:uid="{00000000-0005-0000-0000-000078B70000}"/>
    <cellStyle name="Normal 9 4 10 2 2 2" xfId="11074" xr:uid="{00000000-0005-0000-0000-000079B70000}"/>
    <cellStyle name="Normal 9 4 10 2 2 2 2" xfId="21993" xr:uid="{00000000-0005-0000-0000-00007AB70000}"/>
    <cellStyle name="Normal 9 4 10 2 2 2 2 2" xfId="40467" xr:uid="{00000000-0005-0000-0000-00007BB70000}"/>
    <cellStyle name="Normal 9 4 10 2 2 2 3" xfId="40466" xr:uid="{00000000-0005-0000-0000-00007CB70000}"/>
    <cellStyle name="Normal 9 4 10 2 2 2 4" xfId="54762" xr:uid="{00000000-0005-0000-0000-00007DB70000}"/>
    <cellStyle name="Normal 9 4 10 2 2 3" xfId="15450" xr:uid="{00000000-0005-0000-0000-00007EB70000}"/>
    <cellStyle name="Normal 9 4 10 2 2 3 2" xfId="40468" xr:uid="{00000000-0005-0000-0000-00007FB70000}"/>
    <cellStyle name="Normal 9 4 10 2 2 4" xfId="40465" xr:uid="{00000000-0005-0000-0000-000080B70000}"/>
    <cellStyle name="Normal 9 4 10 2 2 5" xfId="48219" xr:uid="{00000000-0005-0000-0000-000081B70000}"/>
    <cellStyle name="Normal 9 4 10 2 3" xfId="8893" xr:uid="{00000000-0005-0000-0000-000082B70000}"/>
    <cellStyle name="Normal 9 4 10 2 3 2" xfId="19812" xr:uid="{00000000-0005-0000-0000-000083B70000}"/>
    <cellStyle name="Normal 9 4 10 2 3 2 2" xfId="40470" xr:uid="{00000000-0005-0000-0000-000084B70000}"/>
    <cellStyle name="Normal 9 4 10 2 3 3" xfId="40469" xr:uid="{00000000-0005-0000-0000-000085B70000}"/>
    <cellStyle name="Normal 9 4 10 2 3 4" xfId="52581" xr:uid="{00000000-0005-0000-0000-000086B70000}"/>
    <cellStyle name="Normal 9 4 10 2 4" xfId="6712" xr:uid="{00000000-0005-0000-0000-000087B70000}"/>
    <cellStyle name="Normal 9 4 10 2 4 2" xfId="17631" xr:uid="{00000000-0005-0000-0000-000088B70000}"/>
    <cellStyle name="Normal 9 4 10 2 4 2 2" xfId="40472" xr:uid="{00000000-0005-0000-0000-000089B70000}"/>
    <cellStyle name="Normal 9 4 10 2 4 3" xfId="40471" xr:uid="{00000000-0005-0000-0000-00008AB70000}"/>
    <cellStyle name="Normal 9 4 10 2 4 4" xfId="50400" xr:uid="{00000000-0005-0000-0000-00008BB70000}"/>
    <cellStyle name="Normal 9 4 10 2 5" xfId="13269" xr:uid="{00000000-0005-0000-0000-00008CB70000}"/>
    <cellStyle name="Normal 9 4 10 2 5 2" xfId="40473" xr:uid="{00000000-0005-0000-0000-00008DB70000}"/>
    <cellStyle name="Normal 9 4 10 2 6" xfId="40464" xr:uid="{00000000-0005-0000-0000-00008EB70000}"/>
    <cellStyle name="Normal 9 4 10 2 7" xfId="46038" xr:uid="{00000000-0005-0000-0000-00008FB70000}"/>
    <cellStyle name="Normal 9 4 10 3" xfId="3440" xr:uid="{00000000-0005-0000-0000-000090B70000}"/>
    <cellStyle name="Normal 9 4 10 3 2" xfId="9983" xr:uid="{00000000-0005-0000-0000-000091B70000}"/>
    <cellStyle name="Normal 9 4 10 3 2 2" xfId="20902" xr:uid="{00000000-0005-0000-0000-000092B70000}"/>
    <cellStyle name="Normal 9 4 10 3 2 2 2" xfId="40476" xr:uid="{00000000-0005-0000-0000-000093B70000}"/>
    <cellStyle name="Normal 9 4 10 3 2 3" xfId="40475" xr:uid="{00000000-0005-0000-0000-000094B70000}"/>
    <cellStyle name="Normal 9 4 10 3 2 4" xfId="53671" xr:uid="{00000000-0005-0000-0000-000095B70000}"/>
    <cellStyle name="Normal 9 4 10 3 3" xfId="14359" xr:uid="{00000000-0005-0000-0000-000096B70000}"/>
    <cellStyle name="Normal 9 4 10 3 3 2" xfId="40477" xr:uid="{00000000-0005-0000-0000-000097B70000}"/>
    <cellStyle name="Normal 9 4 10 3 4" xfId="40474" xr:uid="{00000000-0005-0000-0000-000098B70000}"/>
    <cellStyle name="Normal 9 4 10 3 5" xfId="47128" xr:uid="{00000000-0005-0000-0000-000099B70000}"/>
    <cellStyle name="Normal 9 4 10 4" xfId="7802" xr:uid="{00000000-0005-0000-0000-00009AB70000}"/>
    <cellStyle name="Normal 9 4 10 4 2" xfId="18721" xr:uid="{00000000-0005-0000-0000-00009BB70000}"/>
    <cellStyle name="Normal 9 4 10 4 2 2" xfId="40479" xr:uid="{00000000-0005-0000-0000-00009CB70000}"/>
    <cellStyle name="Normal 9 4 10 4 3" xfId="40478" xr:uid="{00000000-0005-0000-0000-00009DB70000}"/>
    <cellStyle name="Normal 9 4 10 4 4" xfId="51490" xr:uid="{00000000-0005-0000-0000-00009EB70000}"/>
    <cellStyle name="Normal 9 4 10 5" xfId="5621" xr:uid="{00000000-0005-0000-0000-00009FB70000}"/>
    <cellStyle name="Normal 9 4 10 5 2" xfId="16540" xr:uid="{00000000-0005-0000-0000-0000A0B70000}"/>
    <cellStyle name="Normal 9 4 10 5 2 2" xfId="40481" xr:uid="{00000000-0005-0000-0000-0000A1B70000}"/>
    <cellStyle name="Normal 9 4 10 5 3" xfId="40480" xr:uid="{00000000-0005-0000-0000-0000A2B70000}"/>
    <cellStyle name="Normal 9 4 10 5 4" xfId="49309" xr:uid="{00000000-0005-0000-0000-0000A3B70000}"/>
    <cellStyle name="Normal 9 4 10 6" xfId="12178" xr:uid="{00000000-0005-0000-0000-0000A4B70000}"/>
    <cellStyle name="Normal 9 4 10 6 2" xfId="40482" xr:uid="{00000000-0005-0000-0000-0000A5B70000}"/>
    <cellStyle name="Normal 9 4 10 7" xfId="40463" xr:uid="{00000000-0005-0000-0000-0000A6B70000}"/>
    <cellStyle name="Normal 9 4 10 8" xfId="44947" xr:uid="{00000000-0005-0000-0000-0000A7B70000}"/>
    <cellStyle name="Normal 9 4 11" xfId="1371" xr:uid="{00000000-0005-0000-0000-0000A8B70000}"/>
    <cellStyle name="Normal 9 4 11 2" xfId="3554" xr:uid="{00000000-0005-0000-0000-0000A9B70000}"/>
    <cellStyle name="Normal 9 4 11 2 2" xfId="10097" xr:uid="{00000000-0005-0000-0000-0000AAB70000}"/>
    <cellStyle name="Normal 9 4 11 2 2 2" xfId="21016" xr:uid="{00000000-0005-0000-0000-0000ABB70000}"/>
    <cellStyle name="Normal 9 4 11 2 2 2 2" xfId="40486" xr:uid="{00000000-0005-0000-0000-0000ACB70000}"/>
    <cellStyle name="Normal 9 4 11 2 2 3" xfId="40485" xr:uid="{00000000-0005-0000-0000-0000ADB70000}"/>
    <cellStyle name="Normal 9 4 11 2 2 4" xfId="53785" xr:uid="{00000000-0005-0000-0000-0000AEB70000}"/>
    <cellStyle name="Normal 9 4 11 2 3" xfId="14473" xr:uid="{00000000-0005-0000-0000-0000AFB70000}"/>
    <cellStyle name="Normal 9 4 11 2 3 2" xfId="40487" xr:uid="{00000000-0005-0000-0000-0000B0B70000}"/>
    <cellStyle name="Normal 9 4 11 2 4" xfId="40484" xr:uid="{00000000-0005-0000-0000-0000B1B70000}"/>
    <cellStyle name="Normal 9 4 11 2 5" xfId="47242" xr:uid="{00000000-0005-0000-0000-0000B2B70000}"/>
    <cellStyle name="Normal 9 4 11 3" xfId="7916" xr:uid="{00000000-0005-0000-0000-0000B3B70000}"/>
    <cellStyle name="Normal 9 4 11 3 2" xfId="18835" xr:uid="{00000000-0005-0000-0000-0000B4B70000}"/>
    <cellStyle name="Normal 9 4 11 3 2 2" xfId="40489" xr:uid="{00000000-0005-0000-0000-0000B5B70000}"/>
    <cellStyle name="Normal 9 4 11 3 3" xfId="40488" xr:uid="{00000000-0005-0000-0000-0000B6B70000}"/>
    <cellStyle name="Normal 9 4 11 3 4" xfId="51604" xr:uid="{00000000-0005-0000-0000-0000B7B70000}"/>
    <cellStyle name="Normal 9 4 11 4" xfId="5735" xr:uid="{00000000-0005-0000-0000-0000B8B70000}"/>
    <cellStyle name="Normal 9 4 11 4 2" xfId="16654" xr:uid="{00000000-0005-0000-0000-0000B9B70000}"/>
    <cellStyle name="Normal 9 4 11 4 2 2" xfId="40491" xr:uid="{00000000-0005-0000-0000-0000BAB70000}"/>
    <cellStyle name="Normal 9 4 11 4 3" xfId="40490" xr:uid="{00000000-0005-0000-0000-0000BBB70000}"/>
    <cellStyle name="Normal 9 4 11 4 4" xfId="49423" xr:uid="{00000000-0005-0000-0000-0000BCB70000}"/>
    <cellStyle name="Normal 9 4 11 5" xfId="12292" xr:uid="{00000000-0005-0000-0000-0000BDB70000}"/>
    <cellStyle name="Normal 9 4 11 5 2" xfId="40492" xr:uid="{00000000-0005-0000-0000-0000BEB70000}"/>
    <cellStyle name="Normal 9 4 11 6" xfId="40483" xr:uid="{00000000-0005-0000-0000-0000BFB70000}"/>
    <cellStyle name="Normal 9 4 11 7" xfId="45061" xr:uid="{00000000-0005-0000-0000-0000C0B70000}"/>
    <cellStyle name="Normal 9 4 12" xfId="2451" xr:uid="{00000000-0005-0000-0000-0000C1B70000}"/>
    <cellStyle name="Normal 9 4 12 2" xfId="8994" xr:uid="{00000000-0005-0000-0000-0000C2B70000}"/>
    <cellStyle name="Normal 9 4 12 2 2" xfId="19913" xr:uid="{00000000-0005-0000-0000-0000C3B70000}"/>
    <cellStyle name="Normal 9 4 12 2 2 2" xfId="40495" xr:uid="{00000000-0005-0000-0000-0000C4B70000}"/>
    <cellStyle name="Normal 9 4 12 2 3" xfId="40494" xr:uid="{00000000-0005-0000-0000-0000C5B70000}"/>
    <cellStyle name="Normal 9 4 12 2 4" xfId="52682" xr:uid="{00000000-0005-0000-0000-0000C6B70000}"/>
    <cellStyle name="Normal 9 4 12 3" xfId="13370" xr:uid="{00000000-0005-0000-0000-0000C7B70000}"/>
    <cellStyle name="Normal 9 4 12 3 2" xfId="40496" xr:uid="{00000000-0005-0000-0000-0000C8B70000}"/>
    <cellStyle name="Normal 9 4 12 4" xfId="40493" xr:uid="{00000000-0005-0000-0000-0000C9B70000}"/>
    <cellStyle name="Normal 9 4 12 5" xfId="46139" xr:uid="{00000000-0005-0000-0000-0000CAB70000}"/>
    <cellStyle name="Normal 9 4 13" xfId="6813" xr:uid="{00000000-0005-0000-0000-0000CBB70000}"/>
    <cellStyle name="Normal 9 4 13 2" xfId="17732" xr:uid="{00000000-0005-0000-0000-0000CCB70000}"/>
    <cellStyle name="Normal 9 4 13 2 2" xfId="40498" xr:uid="{00000000-0005-0000-0000-0000CDB70000}"/>
    <cellStyle name="Normal 9 4 13 3" xfId="40497" xr:uid="{00000000-0005-0000-0000-0000CEB70000}"/>
    <cellStyle name="Normal 9 4 13 4" xfId="50501" xr:uid="{00000000-0005-0000-0000-0000CFB70000}"/>
    <cellStyle name="Normal 9 4 14" xfId="4632" xr:uid="{00000000-0005-0000-0000-0000D0B70000}"/>
    <cellStyle name="Normal 9 4 14 2" xfId="15551" xr:uid="{00000000-0005-0000-0000-0000D1B70000}"/>
    <cellStyle name="Normal 9 4 14 2 2" xfId="40500" xr:uid="{00000000-0005-0000-0000-0000D2B70000}"/>
    <cellStyle name="Normal 9 4 14 3" xfId="40499" xr:uid="{00000000-0005-0000-0000-0000D3B70000}"/>
    <cellStyle name="Normal 9 4 14 4" xfId="48320" xr:uid="{00000000-0005-0000-0000-0000D4B70000}"/>
    <cellStyle name="Normal 9 4 15" xfId="11201" xr:uid="{00000000-0005-0000-0000-0000D5B70000}"/>
    <cellStyle name="Normal 9 4 15 2" xfId="40501" xr:uid="{00000000-0005-0000-0000-0000D6B70000}"/>
    <cellStyle name="Normal 9 4 16" xfId="40462" xr:uid="{00000000-0005-0000-0000-0000D7B70000}"/>
    <cellStyle name="Normal 9 4 17" xfId="43958" xr:uid="{00000000-0005-0000-0000-0000D8B70000}"/>
    <cellStyle name="Normal 9 4 2" xfId="306" xr:uid="{00000000-0005-0000-0000-0000D9B70000}"/>
    <cellStyle name="Normal 9 4 2 2" xfId="569" xr:uid="{00000000-0005-0000-0000-0000DAB70000}"/>
    <cellStyle name="Normal 9 4 2 2 2" xfId="1668" xr:uid="{00000000-0005-0000-0000-0000DBB70000}"/>
    <cellStyle name="Normal 9 4 2 2 2 2" xfId="3851" xr:uid="{00000000-0005-0000-0000-0000DCB70000}"/>
    <cellStyle name="Normal 9 4 2 2 2 2 2" xfId="10394" xr:uid="{00000000-0005-0000-0000-0000DDB70000}"/>
    <cellStyle name="Normal 9 4 2 2 2 2 2 2" xfId="21313" xr:uid="{00000000-0005-0000-0000-0000DEB70000}"/>
    <cellStyle name="Normal 9 4 2 2 2 2 2 2 2" xfId="40507" xr:uid="{00000000-0005-0000-0000-0000DFB70000}"/>
    <cellStyle name="Normal 9 4 2 2 2 2 2 3" xfId="40506" xr:uid="{00000000-0005-0000-0000-0000E0B70000}"/>
    <cellStyle name="Normal 9 4 2 2 2 2 2 4" xfId="54082" xr:uid="{00000000-0005-0000-0000-0000E1B70000}"/>
    <cellStyle name="Normal 9 4 2 2 2 2 3" xfId="14770" xr:uid="{00000000-0005-0000-0000-0000E2B70000}"/>
    <cellStyle name="Normal 9 4 2 2 2 2 3 2" xfId="40508" xr:uid="{00000000-0005-0000-0000-0000E3B70000}"/>
    <cellStyle name="Normal 9 4 2 2 2 2 4" xfId="40505" xr:uid="{00000000-0005-0000-0000-0000E4B70000}"/>
    <cellStyle name="Normal 9 4 2 2 2 2 5" xfId="47539" xr:uid="{00000000-0005-0000-0000-0000E5B70000}"/>
    <cellStyle name="Normal 9 4 2 2 2 3" xfId="8213" xr:uid="{00000000-0005-0000-0000-0000E6B70000}"/>
    <cellStyle name="Normal 9 4 2 2 2 3 2" xfId="19132" xr:uid="{00000000-0005-0000-0000-0000E7B70000}"/>
    <cellStyle name="Normal 9 4 2 2 2 3 2 2" xfId="40510" xr:uid="{00000000-0005-0000-0000-0000E8B70000}"/>
    <cellStyle name="Normal 9 4 2 2 2 3 3" xfId="40509" xr:uid="{00000000-0005-0000-0000-0000E9B70000}"/>
    <cellStyle name="Normal 9 4 2 2 2 3 4" xfId="51901" xr:uid="{00000000-0005-0000-0000-0000EAB70000}"/>
    <cellStyle name="Normal 9 4 2 2 2 4" xfId="6032" xr:uid="{00000000-0005-0000-0000-0000EBB70000}"/>
    <cellStyle name="Normal 9 4 2 2 2 4 2" xfId="16951" xr:uid="{00000000-0005-0000-0000-0000ECB70000}"/>
    <cellStyle name="Normal 9 4 2 2 2 4 2 2" xfId="40512" xr:uid="{00000000-0005-0000-0000-0000EDB70000}"/>
    <cellStyle name="Normal 9 4 2 2 2 4 3" xfId="40511" xr:uid="{00000000-0005-0000-0000-0000EEB70000}"/>
    <cellStyle name="Normal 9 4 2 2 2 4 4" xfId="49720" xr:uid="{00000000-0005-0000-0000-0000EFB70000}"/>
    <cellStyle name="Normal 9 4 2 2 2 5" xfId="12589" xr:uid="{00000000-0005-0000-0000-0000F0B70000}"/>
    <cellStyle name="Normal 9 4 2 2 2 5 2" xfId="40513" xr:uid="{00000000-0005-0000-0000-0000F1B70000}"/>
    <cellStyle name="Normal 9 4 2 2 2 6" xfId="40504" xr:uid="{00000000-0005-0000-0000-0000F2B70000}"/>
    <cellStyle name="Normal 9 4 2 2 2 7" xfId="45358" xr:uid="{00000000-0005-0000-0000-0000F3B70000}"/>
    <cellStyle name="Normal 9 4 2 2 3" xfId="2760" xr:uid="{00000000-0005-0000-0000-0000F4B70000}"/>
    <cellStyle name="Normal 9 4 2 2 3 2" xfId="9303" xr:uid="{00000000-0005-0000-0000-0000F5B70000}"/>
    <cellStyle name="Normal 9 4 2 2 3 2 2" xfId="20222" xr:uid="{00000000-0005-0000-0000-0000F6B70000}"/>
    <cellStyle name="Normal 9 4 2 2 3 2 2 2" xfId="40516" xr:uid="{00000000-0005-0000-0000-0000F7B70000}"/>
    <cellStyle name="Normal 9 4 2 2 3 2 3" xfId="40515" xr:uid="{00000000-0005-0000-0000-0000F8B70000}"/>
    <cellStyle name="Normal 9 4 2 2 3 2 4" xfId="52991" xr:uid="{00000000-0005-0000-0000-0000F9B70000}"/>
    <cellStyle name="Normal 9 4 2 2 3 3" xfId="13679" xr:uid="{00000000-0005-0000-0000-0000FAB70000}"/>
    <cellStyle name="Normal 9 4 2 2 3 3 2" xfId="40517" xr:uid="{00000000-0005-0000-0000-0000FBB70000}"/>
    <cellStyle name="Normal 9 4 2 2 3 4" xfId="40514" xr:uid="{00000000-0005-0000-0000-0000FCB70000}"/>
    <cellStyle name="Normal 9 4 2 2 3 5" xfId="46448" xr:uid="{00000000-0005-0000-0000-0000FDB70000}"/>
    <cellStyle name="Normal 9 4 2 2 4" xfId="7122" xr:uid="{00000000-0005-0000-0000-0000FEB70000}"/>
    <cellStyle name="Normal 9 4 2 2 4 2" xfId="18041" xr:uid="{00000000-0005-0000-0000-0000FFB70000}"/>
    <cellStyle name="Normal 9 4 2 2 4 2 2" xfId="40519" xr:uid="{00000000-0005-0000-0000-000000B80000}"/>
    <cellStyle name="Normal 9 4 2 2 4 3" xfId="40518" xr:uid="{00000000-0005-0000-0000-000001B80000}"/>
    <cellStyle name="Normal 9 4 2 2 4 4" xfId="50810" xr:uid="{00000000-0005-0000-0000-000002B80000}"/>
    <cellStyle name="Normal 9 4 2 2 5" xfId="4941" xr:uid="{00000000-0005-0000-0000-000003B80000}"/>
    <cellStyle name="Normal 9 4 2 2 5 2" xfId="15860" xr:uid="{00000000-0005-0000-0000-000004B80000}"/>
    <cellStyle name="Normal 9 4 2 2 5 2 2" xfId="40521" xr:uid="{00000000-0005-0000-0000-000005B80000}"/>
    <cellStyle name="Normal 9 4 2 2 5 3" xfId="40520" xr:uid="{00000000-0005-0000-0000-000006B80000}"/>
    <cellStyle name="Normal 9 4 2 2 5 4" xfId="48629" xr:uid="{00000000-0005-0000-0000-000007B80000}"/>
    <cellStyle name="Normal 9 4 2 2 6" xfId="11498" xr:uid="{00000000-0005-0000-0000-000008B80000}"/>
    <cellStyle name="Normal 9 4 2 2 6 2" xfId="40522" xr:uid="{00000000-0005-0000-0000-000009B80000}"/>
    <cellStyle name="Normal 9 4 2 2 7" xfId="40503" xr:uid="{00000000-0005-0000-0000-00000AB80000}"/>
    <cellStyle name="Normal 9 4 2 2 8" xfId="44267" xr:uid="{00000000-0005-0000-0000-00000BB80000}"/>
    <cellStyle name="Normal 9 4 2 3" xfId="1470" xr:uid="{00000000-0005-0000-0000-00000CB80000}"/>
    <cellStyle name="Normal 9 4 2 3 2" xfId="3653" xr:uid="{00000000-0005-0000-0000-00000DB80000}"/>
    <cellStyle name="Normal 9 4 2 3 2 2" xfId="10196" xr:uid="{00000000-0005-0000-0000-00000EB80000}"/>
    <cellStyle name="Normal 9 4 2 3 2 2 2" xfId="21115" xr:uid="{00000000-0005-0000-0000-00000FB80000}"/>
    <cellStyle name="Normal 9 4 2 3 2 2 2 2" xfId="40526" xr:uid="{00000000-0005-0000-0000-000010B80000}"/>
    <cellStyle name="Normal 9 4 2 3 2 2 3" xfId="40525" xr:uid="{00000000-0005-0000-0000-000011B80000}"/>
    <cellStyle name="Normal 9 4 2 3 2 2 4" xfId="53884" xr:uid="{00000000-0005-0000-0000-000012B80000}"/>
    <cellStyle name="Normal 9 4 2 3 2 3" xfId="14572" xr:uid="{00000000-0005-0000-0000-000013B80000}"/>
    <cellStyle name="Normal 9 4 2 3 2 3 2" xfId="40527" xr:uid="{00000000-0005-0000-0000-000014B80000}"/>
    <cellStyle name="Normal 9 4 2 3 2 4" xfId="40524" xr:uid="{00000000-0005-0000-0000-000015B80000}"/>
    <cellStyle name="Normal 9 4 2 3 2 5" xfId="47341" xr:uid="{00000000-0005-0000-0000-000016B80000}"/>
    <cellStyle name="Normal 9 4 2 3 3" xfId="8015" xr:uid="{00000000-0005-0000-0000-000017B80000}"/>
    <cellStyle name="Normal 9 4 2 3 3 2" xfId="18934" xr:uid="{00000000-0005-0000-0000-000018B80000}"/>
    <cellStyle name="Normal 9 4 2 3 3 2 2" xfId="40529" xr:uid="{00000000-0005-0000-0000-000019B80000}"/>
    <cellStyle name="Normal 9 4 2 3 3 3" xfId="40528" xr:uid="{00000000-0005-0000-0000-00001AB80000}"/>
    <cellStyle name="Normal 9 4 2 3 3 4" xfId="51703" xr:uid="{00000000-0005-0000-0000-00001BB80000}"/>
    <cellStyle name="Normal 9 4 2 3 4" xfId="5834" xr:uid="{00000000-0005-0000-0000-00001CB80000}"/>
    <cellStyle name="Normal 9 4 2 3 4 2" xfId="16753" xr:uid="{00000000-0005-0000-0000-00001DB80000}"/>
    <cellStyle name="Normal 9 4 2 3 4 2 2" xfId="40531" xr:uid="{00000000-0005-0000-0000-00001EB80000}"/>
    <cellStyle name="Normal 9 4 2 3 4 3" xfId="40530" xr:uid="{00000000-0005-0000-0000-00001FB80000}"/>
    <cellStyle name="Normal 9 4 2 3 4 4" xfId="49522" xr:uid="{00000000-0005-0000-0000-000020B80000}"/>
    <cellStyle name="Normal 9 4 2 3 5" xfId="12391" xr:uid="{00000000-0005-0000-0000-000021B80000}"/>
    <cellStyle name="Normal 9 4 2 3 5 2" xfId="40532" xr:uid="{00000000-0005-0000-0000-000022B80000}"/>
    <cellStyle name="Normal 9 4 2 3 6" xfId="40523" xr:uid="{00000000-0005-0000-0000-000023B80000}"/>
    <cellStyle name="Normal 9 4 2 3 7" xfId="45160" xr:uid="{00000000-0005-0000-0000-000024B80000}"/>
    <cellStyle name="Normal 9 4 2 4" xfId="2562" xr:uid="{00000000-0005-0000-0000-000025B80000}"/>
    <cellStyle name="Normal 9 4 2 4 2" xfId="9105" xr:uid="{00000000-0005-0000-0000-000026B80000}"/>
    <cellStyle name="Normal 9 4 2 4 2 2" xfId="20024" xr:uid="{00000000-0005-0000-0000-000027B80000}"/>
    <cellStyle name="Normal 9 4 2 4 2 2 2" xfId="40535" xr:uid="{00000000-0005-0000-0000-000028B80000}"/>
    <cellStyle name="Normal 9 4 2 4 2 3" xfId="40534" xr:uid="{00000000-0005-0000-0000-000029B80000}"/>
    <cellStyle name="Normal 9 4 2 4 2 4" xfId="52793" xr:uid="{00000000-0005-0000-0000-00002AB80000}"/>
    <cellStyle name="Normal 9 4 2 4 3" xfId="13481" xr:uid="{00000000-0005-0000-0000-00002BB80000}"/>
    <cellStyle name="Normal 9 4 2 4 3 2" xfId="40536" xr:uid="{00000000-0005-0000-0000-00002CB80000}"/>
    <cellStyle name="Normal 9 4 2 4 4" xfId="40533" xr:uid="{00000000-0005-0000-0000-00002DB80000}"/>
    <cellStyle name="Normal 9 4 2 4 5" xfId="46250" xr:uid="{00000000-0005-0000-0000-00002EB80000}"/>
    <cellStyle name="Normal 9 4 2 5" xfId="6924" xr:uid="{00000000-0005-0000-0000-00002FB80000}"/>
    <cellStyle name="Normal 9 4 2 5 2" xfId="17843" xr:uid="{00000000-0005-0000-0000-000030B80000}"/>
    <cellStyle name="Normal 9 4 2 5 2 2" xfId="40538" xr:uid="{00000000-0005-0000-0000-000031B80000}"/>
    <cellStyle name="Normal 9 4 2 5 3" xfId="40537" xr:uid="{00000000-0005-0000-0000-000032B80000}"/>
    <cellStyle name="Normal 9 4 2 5 4" xfId="50612" xr:uid="{00000000-0005-0000-0000-000033B80000}"/>
    <cellStyle name="Normal 9 4 2 6" xfId="4743" xr:uid="{00000000-0005-0000-0000-000034B80000}"/>
    <cellStyle name="Normal 9 4 2 6 2" xfId="15662" xr:uid="{00000000-0005-0000-0000-000035B80000}"/>
    <cellStyle name="Normal 9 4 2 6 2 2" xfId="40540" xr:uid="{00000000-0005-0000-0000-000036B80000}"/>
    <cellStyle name="Normal 9 4 2 6 3" xfId="40539" xr:uid="{00000000-0005-0000-0000-000037B80000}"/>
    <cellStyle name="Normal 9 4 2 6 4" xfId="48431" xr:uid="{00000000-0005-0000-0000-000038B80000}"/>
    <cellStyle name="Normal 9 4 2 7" xfId="11300" xr:uid="{00000000-0005-0000-0000-000039B80000}"/>
    <cellStyle name="Normal 9 4 2 7 2" xfId="40541" xr:uid="{00000000-0005-0000-0000-00003AB80000}"/>
    <cellStyle name="Normal 9 4 2 8" xfId="40502" xr:uid="{00000000-0005-0000-0000-00003BB80000}"/>
    <cellStyle name="Normal 9 4 2 9" xfId="44069" xr:uid="{00000000-0005-0000-0000-00003CB80000}"/>
    <cellStyle name="Normal 9 4 3" xfId="469" xr:uid="{00000000-0005-0000-0000-00003DB80000}"/>
    <cellStyle name="Normal 9 4 3 2" xfId="1569" xr:uid="{00000000-0005-0000-0000-00003EB80000}"/>
    <cellStyle name="Normal 9 4 3 2 2" xfId="3752" xr:uid="{00000000-0005-0000-0000-00003FB80000}"/>
    <cellStyle name="Normal 9 4 3 2 2 2" xfId="10295" xr:uid="{00000000-0005-0000-0000-000040B80000}"/>
    <cellStyle name="Normal 9 4 3 2 2 2 2" xfId="21214" xr:uid="{00000000-0005-0000-0000-000041B80000}"/>
    <cellStyle name="Normal 9 4 3 2 2 2 2 2" xfId="40546" xr:uid="{00000000-0005-0000-0000-000042B80000}"/>
    <cellStyle name="Normal 9 4 3 2 2 2 3" xfId="40545" xr:uid="{00000000-0005-0000-0000-000043B80000}"/>
    <cellStyle name="Normal 9 4 3 2 2 2 4" xfId="53983" xr:uid="{00000000-0005-0000-0000-000044B80000}"/>
    <cellStyle name="Normal 9 4 3 2 2 3" xfId="14671" xr:uid="{00000000-0005-0000-0000-000045B80000}"/>
    <cellStyle name="Normal 9 4 3 2 2 3 2" xfId="40547" xr:uid="{00000000-0005-0000-0000-000046B80000}"/>
    <cellStyle name="Normal 9 4 3 2 2 4" xfId="40544" xr:uid="{00000000-0005-0000-0000-000047B80000}"/>
    <cellStyle name="Normal 9 4 3 2 2 5" xfId="47440" xr:uid="{00000000-0005-0000-0000-000048B80000}"/>
    <cellStyle name="Normal 9 4 3 2 3" xfId="8114" xr:uid="{00000000-0005-0000-0000-000049B80000}"/>
    <cellStyle name="Normal 9 4 3 2 3 2" xfId="19033" xr:uid="{00000000-0005-0000-0000-00004AB80000}"/>
    <cellStyle name="Normal 9 4 3 2 3 2 2" xfId="40549" xr:uid="{00000000-0005-0000-0000-00004BB80000}"/>
    <cellStyle name="Normal 9 4 3 2 3 3" xfId="40548" xr:uid="{00000000-0005-0000-0000-00004CB80000}"/>
    <cellStyle name="Normal 9 4 3 2 3 4" xfId="51802" xr:uid="{00000000-0005-0000-0000-00004DB80000}"/>
    <cellStyle name="Normal 9 4 3 2 4" xfId="5933" xr:uid="{00000000-0005-0000-0000-00004EB80000}"/>
    <cellStyle name="Normal 9 4 3 2 4 2" xfId="16852" xr:uid="{00000000-0005-0000-0000-00004FB80000}"/>
    <cellStyle name="Normal 9 4 3 2 4 2 2" xfId="40551" xr:uid="{00000000-0005-0000-0000-000050B80000}"/>
    <cellStyle name="Normal 9 4 3 2 4 3" xfId="40550" xr:uid="{00000000-0005-0000-0000-000051B80000}"/>
    <cellStyle name="Normal 9 4 3 2 4 4" xfId="49621" xr:uid="{00000000-0005-0000-0000-000052B80000}"/>
    <cellStyle name="Normal 9 4 3 2 5" xfId="12490" xr:uid="{00000000-0005-0000-0000-000053B80000}"/>
    <cellStyle name="Normal 9 4 3 2 5 2" xfId="40552" xr:uid="{00000000-0005-0000-0000-000054B80000}"/>
    <cellStyle name="Normal 9 4 3 2 6" xfId="40543" xr:uid="{00000000-0005-0000-0000-000055B80000}"/>
    <cellStyle name="Normal 9 4 3 2 7" xfId="45259" xr:uid="{00000000-0005-0000-0000-000056B80000}"/>
    <cellStyle name="Normal 9 4 3 3" xfId="2661" xr:uid="{00000000-0005-0000-0000-000057B80000}"/>
    <cellStyle name="Normal 9 4 3 3 2" xfId="9204" xr:uid="{00000000-0005-0000-0000-000058B80000}"/>
    <cellStyle name="Normal 9 4 3 3 2 2" xfId="20123" xr:uid="{00000000-0005-0000-0000-000059B80000}"/>
    <cellStyle name="Normal 9 4 3 3 2 2 2" xfId="40555" xr:uid="{00000000-0005-0000-0000-00005AB80000}"/>
    <cellStyle name="Normal 9 4 3 3 2 3" xfId="40554" xr:uid="{00000000-0005-0000-0000-00005BB80000}"/>
    <cellStyle name="Normal 9 4 3 3 2 4" xfId="52892" xr:uid="{00000000-0005-0000-0000-00005CB80000}"/>
    <cellStyle name="Normal 9 4 3 3 3" xfId="13580" xr:uid="{00000000-0005-0000-0000-00005DB80000}"/>
    <cellStyle name="Normal 9 4 3 3 3 2" xfId="40556" xr:uid="{00000000-0005-0000-0000-00005EB80000}"/>
    <cellStyle name="Normal 9 4 3 3 4" xfId="40553" xr:uid="{00000000-0005-0000-0000-00005FB80000}"/>
    <cellStyle name="Normal 9 4 3 3 5" xfId="46349" xr:uid="{00000000-0005-0000-0000-000060B80000}"/>
    <cellStyle name="Normal 9 4 3 4" xfId="7023" xr:uid="{00000000-0005-0000-0000-000061B80000}"/>
    <cellStyle name="Normal 9 4 3 4 2" xfId="17942" xr:uid="{00000000-0005-0000-0000-000062B80000}"/>
    <cellStyle name="Normal 9 4 3 4 2 2" xfId="40558" xr:uid="{00000000-0005-0000-0000-000063B80000}"/>
    <cellStyle name="Normal 9 4 3 4 3" xfId="40557" xr:uid="{00000000-0005-0000-0000-000064B80000}"/>
    <cellStyle name="Normal 9 4 3 4 4" xfId="50711" xr:uid="{00000000-0005-0000-0000-000065B80000}"/>
    <cellStyle name="Normal 9 4 3 5" xfId="4842" xr:uid="{00000000-0005-0000-0000-000066B80000}"/>
    <cellStyle name="Normal 9 4 3 5 2" xfId="15761" xr:uid="{00000000-0005-0000-0000-000067B80000}"/>
    <cellStyle name="Normal 9 4 3 5 2 2" xfId="40560" xr:uid="{00000000-0005-0000-0000-000068B80000}"/>
    <cellStyle name="Normal 9 4 3 5 3" xfId="40559" xr:uid="{00000000-0005-0000-0000-000069B80000}"/>
    <cellStyle name="Normal 9 4 3 5 4" xfId="48530" xr:uid="{00000000-0005-0000-0000-00006AB80000}"/>
    <cellStyle name="Normal 9 4 3 6" xfId="11399" xr:uid="{00000000-0005-0000-0000-00006BB80000}"/>
    <cellStyle name="Normal 9 4 3 6 2" xfId="40561" xr:uid="{00000000-0005-0000-0000-00006CB80000}"/>
    <cellStyle name="Normal 9 4 3 7" xfId="40542" xr:uid="{00000000-0005-0000-0000-00006DB80000}"/>
    <cellStyle name="Normal 9 4 3 8" xfId="44168" xr:uid="{00000000-0005-0000-0000-00006EB80000}"/>
    <cellStyle name="Normal 9 4 4" xfId="656" xr:uid="{00000000-0005-0000-0000-00006FB80000}"/>
    <cellStyle name="Normal 9 4 4 2" xfId="1755" xr:uid="{00000000-0005-0000-0000-000070B80000}"/>
    <cellStyle name="Normal 9 4 4 2 2" xfId="3938" xr:uid="{00000000-0005-0000-0000-000071B80000}"/>
    <cellStyle name="Normal 9 4 4 2 2 2" xfId="10481" xr:uid="{00000000-0005-0000-0000-000072B80000}"/>
    <cellStyle name="Normal 9 4 4 2 2 2 2" xfId="21400" xr:uid="{00000000-0005-0000-0000-000073B80000}"/>
    <cellStyle name="Normal 9 4 4 2 2 2 2 2" xfId="40566" xr:uid="{00000000-0005-0000-0000-000074B80000}"/>
    <cellStyle name="Normal 9 4 4 2 2 2 3" xfId="40565" xr:uid="{00000000-0005-0000-0000-000075B80000}"/>
    <cellStyle name="Normal 9 4 4 2 2 2 4" xfId="54169" xr:uid="{00000000-0005-0000-0000-000076B80000}"/>
    <cellStyle name="Normal 9 4 4 2 2 3" xfId="14857" xr:uid="{00000000-0005-0000-0000-000077B80000}"/>
    <cellStyle name="Normal 9 4 4 2 2 3 2" xfId="40567" xr:uid="{00000000-0005-0000-0000-000078B80000}"/>
    <cellStyle name="Normal 9 4 4 2 2 4" xfId="40564" xr:uid="{00000000-0005-0000-0000-000079B80000}"/>
    <cellStyle name="Normal 9 4 4 2 2 5" xfId="47626" xr:uid="{00000000-0005-0000-0000-00007AB80000}"/>
    <cellStyle name="Normal 9 4 4 2 3" xfId="8300" xr:uid="{00000000-0005-0000-0000-00007BB80000}"/>
    <cellStyle name="Normal 9 4 4 2 3 2" xfId="19219" xr:uid="{00000000-0005-0000-0000-00007CB80000}"/>
    <cellStyle name="Normal 9 4 4 2 3 2 2" xfId="40569" xr:uid="{00000000-0005-0000-0000-00007DB80000}"/>
    <cellStyle name="Normal 9 4 4 2 3 3" xfId="40568" xr:uid="{00000000-0005-0000-0000-00007EB80000}"/>
    <cellStyle name="Normal 9 4 4 2 3 4" xfId="51988" xr:uid="{00000000-0005-0000-0000-00007FB80000}"/>
    <cellStyle name="Normal 9 4 4 2 4" xfId="6119" xr:uid="{00000000-0005-0000-0000-000080B80000}"/>
    <cellStyle name="Normal 9 4 4 2 4 2" xfId="17038" xr:uid="{00000000-0005-0000-0000-000081B80000}"/>
    <cellStyle name="Normal 9 4 4 2 4 2 2" xfId="40571" xr:uid="{00000000-0005-0000-0000-000082B80000}"/>
    <cellStyle name="Normal 9 4 4 2 4 3" xfId="40570" xr:uid="{00000000-0005-0000-0000-000083B80000}"/>
    <cellStyle name="Normal 9 4 4 2 4 4" xfId="49807" xr:uid="{00000000-0005-0000-0000-000084B80000}"/>
    <cellStyle name="Normal 9 4 4 2 5" xfId="12676" xr:uid="{00000000-0005-0000-0000-000085B80000}"/>
    <cellStyle name="Normal 9 4 4 2 5 2" xfId="40572" xr:uid="{00000000-0005-0000-0000-000086B80000}"/>
    <cellStyle name="Normal 9 4 4 2 6" xfId="40563" xr:uid="{00000000-0005-0000-0000-000087B80000}"/>
    <cellStyle name="Normal 9 4 4 2 7" xfId="45445" xr:uid="{00000000-0005-0000-0000-000088B80000}"/>
    <cellStyle name="Normal 9 4 4 3" xfId="2847" xr:uid="{00000000-0005-0000-0000-000089B80000}"/>
    <cellStyle name="Normal 9 4 4 3 2" xfId="9390" xr:uid="{00000000-0005-0000-0000-00008AB80000}"/>
    <cellStyle name="Normal 9 4 4 3 2 2" xfId="20309" xr:uid="{00000000-0005-0000-0000-00008BB80000}"/>
    <cellStyle name="Normal 9 4 4 3 2 2 2" xfId="40575" xr:uid="{00000000-0005-0000-0000-00008CB80000}"/>
    <cellStyle name="Normal 9 4 4 3 2 3" xfId="40574" xr:uid="{00000000-0005-0000-0000-00008DB80000}"/>
    <cellStyle name="Normal 9 4 4 3 2 4" xfId="53078" xr:uid="{00000000-0005-0000-0000-00008EB80000}"/>
    <cellStyle name="Normal 9 4 4 3 3" xfId="13766" xr:uid="{00000000-0005-0000-0000-00008FB80000}"/>
    <cellStyle name="Normal 9 4 4 3 3 2" xfId="40576" xr:uid="{00000000-0005-0000-0000-000090B80000}"/>
    <cellStyle name="Normal 9 4 4 3 4" xfId="40573" xr:uid="{00000000-0005-0000-0000-000091B80000}"/>
    <cellStyle name="Normal 9 4 4 3 5" xfId="46535" xr:uid="{00000000-0005-0000-0000-000092B80000}"/>
    <cellStyle name="Normal 9 4 4 4" xfId="7209" xr:uid="{00000000-0005-0000-0000-000093B80000}"/>
    <cellStyle name="Normal 9 4 4 4 2" xfId="18128" xr:uid="{00000000-0005-0000-0000-000094B80000}"/>
    <cellStyle name="Normal 9 4 4 4 2 2" xfId="40578" xr:uid="{00000000-0005-0000-0000-000095B80000}"/>
    <cellStyle name="Normal 9 4 4 4 3" xfId="40577" xr:uid="{00000000-0005-0000-0000-000096B80000}"/>
    <cellStyle name="Normal 9 4 4 4 4" xfId="50897" xr:uid="{00000000-0005-0000-0000-000097B80000}"/>
    <cellStyle name="Normal 9 4 4 5" xfId="5028" xr:uid="{00000000-0005-0000-0000-000098B80000}"/>
    <cellStyle name="Normal 9 4 4 5 2" xfId="15947" xr:uid="{00000000-0005-0000-0000-000099B80000}"/>
    <cellStyle name="Normal 9 4 4 5 2 2" xfId="40580" xr:uid="{00000000-0005-0000-0000-00009AB80000}"/>
    <cellStyle name="Normal 9 4 4 5 3" xfId="40579" xr:uid="{00000000-0005-0000-0000-00009BB80000}"/>
    <cellStyle name="Normal 9 4 4 5 4" xfId="48716" xr:uid="{00000000-0005-0000-0000-00009CB80000}"/>
    <cellStyle name="Normal 9 4 4 6" xfId="11585" xr:uid="{00000000-0005-0000-0000-00009DB80000}"/>
    <cellStyle name="Normal 9 4 4 6 2" xfId="40581" xr:uid="{00000000-0005-0000-0000-00009EB80000}"/>
    <cellStyle name="Normal 9 4 4 7" xfId="40562" xr:uid="{00000000-0005-0000-0000-00009FB80000}"/>
    <cellStyle name="Normal 9 4 4 8" xfId="44354" xr:uid="{00000000-0005-0000-0000-0000A0B80000}"/>
    <cellStyle name="Normal 9 4 5" xfId="754" xr:uid="{00000000-0005-0000-0000-0000A1B80000}"/>
    <cellStyle name="Normal 9 4 5 2" xfId="1853" xr:uid="{00000000-0005-0000-0000-0000A2B80000}"/>
    <cellStyle name="Normal 9 4 5 2 2" xfId="4036" xr:uid="{00000000-0005-0000-0000-0000A3B80000}"/>
    <cellStyle name="Normal 9 4 5 2 2 2" xfId="10579" xr:uid="{00000000-0005-0000-0000-0000A4B80000}"/>
    <cellStyle name="Normal 9 4 5 2 2 2 2" xfId="21498" xr:uid="{00000000-0005-0000-0000-0000A5B80000}"/>
    <cellStyle name="Normal 9 4 5 2 2 2 2 2" xfId="40586" xr:uid="{00000000-0005-0000-0000-0000A6B80000}"/>
    <cellStyle name="Normal 9 4 5 2 2 2 3" xfId="40585" xr:uid="{00000000-0005-0000-0000-0000A7B80000}"/>
    <cellStyle name="Normal 9 4 5 2 2 2 4" xfId="54267" xr:uid="{00000000-0005-0000-0000-0000A8B80000}"/>
    <cellStyle name="Normal 9 4 5 2 2 3" xfId="14955" xr:uid="{00000000-0005-0000-0000-0000A9B80000}"/>
    <cellStyle name="Normal 9 4 5 2 2 3 2" xfId="40587" xr:uid="{00000000-0005-0000-0000-0000AAB80000}"/>
    <cellStyle name="Normal 9 4 5 2 2 4" xfId="40584" xr:uid="{00000000-0005-0000-0000-0000ABB80000}"/>
    <cellStyle name="Normal 9 4 5 2 2 5" xfId="47724" xr:uid="{00000000-0005-0000-0000-0000ACB80000}"/>
    <cellStyle name="Normal 9 4 5 2 3" xfId="8398" xr:uid="{00000000-0005-0000-0000-0000ADB80000}"/>
    <cellStyle name="Normal 9 4 5 2 3 2" xfId="19317" xr:uid="{00000000-0005-0000-0000-0000AEB80000}"/>
    <cellStyle name="Normal 9 4 5 2 3 2 2" xfId="40589" xr:uid="{00000000-0005-0000-0000-0000AFB80000}"/>
    <cellStyle name="Normal 9 4 5 2 3 3" xfId="40588" xr:uid="{00000000-0005-0000-0000-0000B0B80000}"/>
    <cellStyle name="Normal 9 4 5 2 3 4" xfId="52086" xr:uid="{00000000-0005-0000-0000-0000B1B80000}"/>
    <cellStyle name="Normal 9 4 5 2 4" xfId="6217" xr:uid="{00000000-0005-0000-0000-0000B2B80000}"/>
    <cellStyle name="Normal 9 4 5 2 4 2" xfId="17136" xr:uid="{00000000-0005-0000-0000-0000B3B80000}"/>
    <cellStyle name="Normal 9 4 5 2 4 2 2" xfId="40591" xr:uid="{00000000-0005-0000-0000-0000B4B80000}"/>
    <cellStyle name="Normal 9 4 5 2 4 3" xfId="40590" xr:uid="{00000000-0005-0000-0000-0000B5B80000}"/>
    <cellStyle name="Normal 9 4 5 2 4 4" xfId="49905" xr:uid="{00000000-0005-0000-0000-0000B6B80000}"/>
    <cellStyle name="Normal 9 4 5 2 5" xfId="12774" xr:uid="{00000000-0005-0000-0000-0000B7B80000}"/>
    <cellStyle name="Normal 9 4 5 2 5 2" xfId="40592" xr:uid="{00000000-0005-0000-0000-0000B8B80000}"/>
    <cellStyle name="Normal 9 4 5 2 6" xfId="40583" xr:uid="{00000000-0005-0000-0000-0000B9B80000}"/>
    <cellStyle name="Normal 9 4 5 2 7" xfId="45543" xr:uid="{00000000-0005-0000-0000-0000BAB80000}"/>
    <cellStyle name="Normal 9 4 5 3" xfId="2945" xr:uid="{00000000-0005-0000-0000-0000BBB80000}"/>
    <cellStyle name="Normal 9 4 5 3 2" xfId="9488" xr:uid="{00000000-0005-0000-0000-0000BCB80000}"/>
    <cellStyle name="Normal 9 4 5 3 2 2" xfId="20407" xr:uid="{00000000-0005-0000-0000-0000BDB80000}"/>
    <cellStyle name="Normal 9 4 5 3 2 2 2" xfId="40595" xr:uid="{00000000-0005-0000-0000-0000BEB80000}"/>
    <cellStyle name="Normal 9 4 5 3 2 3" xfId="40594" xr:uid="{00000000-0005-0000-0000-0000BFB80000}"/>
    <cellStyle name="Normal 9 4 5 3 2 4" xfId="53176" xr:uid="{00000000-0005-0000-0000-0000C0B80000}"/>
    <cellStyle name="Normal 9 4 5 3 3" xfId="13864" xr:uid="{00000000-0005-0000-0000-0000C1B80000}"/>
    <cellStyle name="Normal 9 4 5 3 3 2" xfId="40596" xr:uid="{00000000-0005-0000-0000-0000C2B80000}"/>
    <cellStyle name="Normal 9 4 5 3 4" xfId="40593" xr:uid="{00000000-0005-0000-0000-0000C3B80000}"/>
    <cellStyle name="Normal 9 4 5 3 5" xfId="46633" xr:uid="{00000000-0005-0000-0000-0000C4B80000}"/>
    <cellStyle name="Normal 9 4 5 4" xfId="7307" xr:uid="{00000000-0005-0000-0000-0000C5B80000}"/>
    <cellStyle name="Normal 9 4 5 4 2" xfId="18226" xr:uid="{00000000-0005-0000-0000-0000C6B80000}"/>
    <cellStyle name="Normal 9 4 5 4 2 2" xfId="40598" xr:uid="{00000000-0005-0000-0000-0000C7B80000}"/>
    <cellStyle name="Normal 9 4 5 4 3" xfId="40597" xr:uid="{00000000-0005-0000-0000-0000C8B80000}"/>
    <cellStyle name="Normal 9 4 5 4 4" xfId="50995" xr:uid="{00000000-0005-0000-0000-0000C9B80000}"/>
    <cellStyle name="Normal 9 4 5 5" xfId="5126" xr:uid="{00000000-0005-0000-0000-0000CAB80000}"/>
    <cellStyle name="Normal 9 4 5 5 2" xfId="16045" xr:uid="{00000000-0005-0000-0000-0000CBB80000}"/>
    <cellStyle name="Normal 9 4 5 5 2 2" xfId="40600" xr:uid="{00000000-0005-0000-0000-0000CCB80000}"/>
    <cellStyle name="Normal 9 4 5 5 3" xfId="40599" xr:uid="{00000000-0005-0000-0000-0000CDB80000}"/>
    <cellStyle name="Normal 9 4 5 5 4" xfId="48814" xr:uid="{00000000-0005-0000-0000-0000CEB80000}"/>
    <cellStyle name="Normal 9 4 5 6" xfId="11683" xr:uid="{00000000-0005-0000-0000-0000CFB80000}"/>
    <cellStyle name="Normal 9 4 5 6 2" xfId="40601" xr:uid="{00000000-0005-0000-0000-0000D0B80000}"/>
    <cellStyle name="Normal 9 4 5 7" xfId="40582" xr:uid="{00000000-0005-0000-0000-0000D1B80000}"/>
    <cellStyle name="Normal 9 4 5 8" xfId="44452" xr:uid="{00000000-0005-0000-0000-0000D2B80000}"/>
    <cellStyle name="Normal 9 4 6" xfId="852" xr:uid="{00000000-0005-0000-0000-0000D3B80000}"/>
    <cellStyle name="Normal 9 4 6 2" xfId="1951" xr:uid="{00000000-0005-0000-0000-0000D4B80000}"/>
    <cellStyle name="Normal 9 4 6 2 2" xfId="4134" xr:uid="{00000000-0005-0000-0000-0000D5B80000}"/>
    <cellStyle name="Normal 9 4 6 2 2 2" xfId="10677" xr:uid="{00000000-0005-0000-0000-0000D6B80000}"/>
    <cellStyle name="Normal 9 4 6 2 2 2 2" xfId="21596" xr:uid="{00000000-0005-0000-0000-0000D7B80000}"/>
    <cellStyle name="Normal 9 4 6 2 2 2 2 2" xfId="40606" xr:uid="{00000000-0005-0000-0000-0000D8B80000}"/>
    <cellStyle name="Normal 9 4 6 2 2 2 3" xfId="40605" xr:uid="{00000000-0005-0000-0000-0000D9B80000}"/>
    <cellStyle name="Normal 9 4 6 2 2 2 4" xfId="54365" xr:uid="{00000000-0005-0000-0000-0000DAB80000}"/>
    <cellStyle name="Normal 9 4 6 2 2 3" xfId="15053" xr:uid="{00000000-0005-0000-0000-0000DBB80000}"/>
    <cellStyle name="Normal 9 4 6 2 2 3 2" xfId="40607" xr:uid="{00000000-0005-0000-0000-0000DCB80000}"/>
    <cellStyle name="Normal 9 4 6 2 2 4" xfId="40604" xr:uid="{00000000-0005-0000-0000-0000DDB80000}"/>
    <cellStyle name="Normal 9 4 6 2 2 5" xfId="47822" xr:uid="{00000000-0005-0000-0000-0000DEB80000}"/>
    <cellStyle name="Normal 9 4 6 2 3" xfId="8496" xr:uid="{00000000-0005-0000-0000-0000DFB80000}"/>
    <cellStyle name="Normal 9 4 6 2 3 2" xfId="19415" xr:uid="{00000000-0005-0000-0000-0000E0B80000}"/>
    <cellStyle name="Normal 9 4 6 2 3 2 2" xfId="40609" xr:uid="{00000000-0005-0000-0000-0000E1B80000}"/>
    <cellStyle name="Normal 9 4 6 2 3 3" xfId="40608" xr:uid="{00000000-0005-0000-0000-0000E2B80000}"/>
    <cellStyle name="Normal 9 4 6 2 3 4" xfId="52184" xr:uid="{00000000-0005-0000-0000-0000E3B80000}"/>
    <cellStyle name="Normal 9 4 6 2 4" xfId="6315" xr:uid="{00000000-0005-0000-0000-0000E4B80000}"/>
    <cellStyle name="Normal 9 4 6 2 4 2" xfId="17234" xr:uid="{00000000-0005-0000-0000-0000E5B80000}"/>
    <cellStyle name="Normal 9 4 6 2 4 2 2" xfId="40611" xr:uid="{00000000-0005-0000-0000-0000E6B80000}"/>
    <cellStyle name="Normal 9 4 6 2 4 3" xfId="40610" xr:uid="{00000000-0005-0000-0000-0000E7B80000}"/>
    <cellStyle name="Normal 9 4 6 2 4 4" xfId="50003" xr:uid="{00000000-0005-0000-0000-0000E8B80000}"/>
    <cellStyle name="Normal 9 4 6 2 5" xfId="12872" xr:uid="{00000000-0005-0000-0000-0000E9B80000}"/>
    <cellStyle name="Normal 9 4 6 2 5 2" xfId="40612" xr:uid="{00000000-0005-0000-0000-0000EAB80000}"/>
    <cellStyle name="Normal 9 4 6 2 6" xfId="40603" xr:uid="{00000000-0005-0000-0000-0000EBB80000}"/>
    <cellStyle name="Normal 9 4 6 2 7" xfId="45641" xr:uid="{00000000-0005-0000-0000-0000ECB80000}"/>
    <cellStyle name="Normal 9 4 6 3" xfId="3043" xr:uid="{00000000-0005-0000-0000-0000EDB80000}"/>
    <cellStyle name="Normal 9 4 6 3 2" xfId="9586" xr:uid="{00000000-0005-0000-0000-0000EEB80000}"/>
    <cellStyle name="Normal 9 4 6 3 2 2" xfId="20505" xr:uid="{00000000-0005-0000-0000-0000EFB80000}"/>
    <cellStyle name="Normal 9 4 6 3 2 2 2" xfId="40615" xr:uid="{00000000-0005-0000-0000-0000F0B80000}"/>
    <cellStyle name="Normal 9 4 6 3 2 3" xfId="40614" xr:uid="{00000000-0005-0000-0000-0000F1B80000}"/>
    <cellStyle name="Normal 9 4 6 3 2 4" xfId="53274" xr:uid="{00000000-0005-0000-0000-0000F2B80000}"/>
    <cellStyle name="Normal 9 4 6 3 3" xfId="13962" xr:uid="{00000000-0005-0000-0000-0000F3B80000}"/>
    <cellStyle name="Normal 9 4 6 3 3 2" xfId="40616" xr:uid="{00000000-0005-0000-0000-0000F4B80000}"/>
    <cellStyle name="Normal 9 4 6 3 4" xfId="40613" xr:uid="{00000000-0005-0000-0000-0000F5B80000}"/>
    <cellStyle name="Normal 9 4 6 3 5" xfId="46731" xr:uid="{00000000-0005-0000-0000-0000F6B80000}"/>
    <cellStyle name="Normal 9 4 6 4" xfId="7405" xr:uid="{00000000-0005-0000-0000-0000F7B80000}"/>
    <cellStyle name="Normal 9 4 6 4 2" xfId="18324" xr:uid="{00000000-0005-0000-0000-0000F8B80000}"/>
    <cellStyle name="Normal 9 4 6 4 2 2" xfId="40618" xr:uid="{00000000-0005-0000-0000-0000F9B80000}"/>
    <cellStyle name="Normal 9 4 6 4 3" xfId="40617" xr:uid="{00000000-0005-0000-0000-0000FAB80000}"/>
    <cellStyle name="Normal 9 4 6 4 4" xfId="51093" xr:uid="{00000000-0005-0000-0000-0000FBB80000}"/>
    <cellStyle name="Normal 9 4 6 5" xfId="5224" xr:uid="{00000000-0005-0000-0000-0000FCB80000}"/>
    <cellStyle name="Normal 9 4 6 5 2" xfId="16143" xr:uid="{00000000-0005-0000-0000-0000FDB80000}"/>
    <cellStyle name="Normal 9 4 6 5 2 2" xfId="40620" xr:uid="{00000000-0005-0000-0000-0000FEB80000}"/>
    <cellStyle name="Normal 9 4 6 5 3" xfId="40619" xr:uid="{00000000-0005-0000-0000-0000FFB80000}"/>
    <cellStyle name="Normal 9 4 6 5 4" xfId="48912" xr:uid="{00000000-0005-0000-0000-000000B90000}"/>
    <cellStyle name="Normal 9 4 6 6" xfId="11781" xr:uid="{00000000-0005-0000-0000-000001B90000}"/>
    <cellStyle name="Normal 9 4 6 6 2" xfId="40621" xr:uid="{00000000-0005-0000-0000-000002B90000}"/>
    <cellStyle name="Normal 9 4 6 7" xfId="40602" xr:uid="{00000000-0005-0000-0000-000003B90000}"/>
    <cellStyle name="Normal 9 4 6 8" xfId="44550" xr:uid="{00000000-0005-0000-0000-000004B90000}"/>
    <cellStyle name="Normal 9 4 7" xfId="964" xr:uid="{00000000-0005-0000-0000-000005B90000}"/>
    <cellStyle name="Normal 9 4 7 2" xfId="2062" xr:uid="{00000000-0005-0000-0000-000006B90000}"/>
    <cellStyle name="Normal 9 4 7 2 2" xfId="4245" xr:uid="{00000000-0005-0000-0000-000007B90000}"/>
    <cellStyle name="Normal 9 4 7 2 2 2" xfId="10788" xr:uid="{00000000-0005-0000-0000-000008B90000}"/>
    <cellStyle name="Normal 9 4 7 2 2 2 2" xfId="21707" xr:uid="{00000000-0005-0000-0000-000009B90000}"/>
    <cellStyle name="Normal 9 4 7 2 2 2 2 2" xfId="40626" xr:uid="{00000000-0005-0000-0000-00000AB90000}"/>
    <cellStyle name="Normal 9 4 7 2 2 2 3" xfId="40625" xr:uid="{00000000-0005-0000-0000-00000BB90000}"/>
    <cellStyle name="Normal 9 4 7 2 2 2 4" xfId="54476" xr:uid="{00000000-0005-0000-0000-00000CB90000}"/>
    <cellStyle name="Normal 9 4 7 2 2 3" xfId="15164" xr:uid="{00000000-0005-0000-0000-00000DB90000}"/>
    <cellStyle name="Normal 9 4 7 2 2 3 2" xfId="40627" xr:uid="{00000000-0005-0000-0000-00000EB90000}"/>
    <cellStyle name="Normal 9 4 7 2 2 4" xfId="40624" xr:uid="{00000000-0005-0000-0000-00000FB90000}"/>
    <cellStyle name="Normal 9 4 7 2 2 5" xfId="47933" xr:uid="{00000000-0005-0000-0000-000010B90000}"/>
    <cellStyle name="Normal 9 4 7 2 3" xfId="8607" xr:uid="{00000000-0005-0000-0000-000011B90000}"/>
    <cellStyle name="Normal 9 4 7 2 3 2" xfId="19526" xr:uid="{00000000-0005-0000-0000-000012B90000}"/>
    <cellStyle name="Normal 9 4 7 2 3 2 2" xfId="40629" xr:uid="{00000000-0005-0000-0000-000013B90000}"/>
    <cellStyle name="Normal 9 4 7 2 3 3" xfId="40628" xr:uid="{00000000-0005-0000-0000-000014B90000}"/>
    <cellStyle name="Normal 9 4 7 2 3 4" xfId="52295" xr:uid="{00000000-0005-0000-0000-000015B90000}"/>
    <cellStyle name="Normal 9 4 7 2 4" xfId="6426" xr:uid="{00000000-0005-0000-0000-000016B90000}"/>
    <cellStyle name="Normal 9 4 7 2 4 2" xfId="17345" xr:uid="{00000000-0005-0000-0000-000017B90000}"/>
    <cellStyle name="Normal 9 4 7 2 4 2 2" xfId="40631" xr:uid="{00000000-0005-0000-0000-000018B90000}"/>
    <cellStyle name="Normal 9 4 7 2 4 3" xfId="40630" xr:uid="{00000000-0005-0000-0000-000019B90000}"/>
    <cellStyle name="Normal 9 4 7 2 4 4" xfId="50114" xr:uid="{00000000-0005-0000-0000-00001AB90000}"/>
    <cellStyle name="Normal 9 4 7 2 5" xfId="12983" xr:uid="{00000000-0005-0000-0000-00001BB90000}"/>
    <cellStyle name="Normal 9 4 7 2 5 2" xfId="40632" xr:uid="{00000000-0005-0000-0000-00001CB90000}"/>
    <cellStyle name="Normal 9 4 7 2 6" xfId="40623" xr:uid="{00000000-0005-0000-0000-00001DB90000}"/>
    <cellStyle name="Normal 9 4 7 2 7" xfId="45752" xr:uid="{00000000-0005-0000-0000-00001EB90000}"/>
    <cellStyle name="Normal 9 4 7 3" xfId="3154" xr:uid="{00000000-0005-0000-0000-00001FB90000}"/>
    <cellStyle name="Normal 9 4 7 3 2" xfId="9697" xr:uid="{00000000-0005-0000-0000-000020B90000}"/>
    <cellStyle name="Normal 9 4 7 3 2 2" xfId="20616" xr:uid="{00000000-0005-0000-0000-000021B90000}"/>
    <cellStyle name="Normal 9 4 7 3 2 2 2" xfId="40635" xr:uid="{00000000-0005-0000-0000-000022B90000}"/>
    <cellStyle name="Normal 9 4 7 3 2 3" xfId="40634" xr:uid="{00000000-0005-0000-0000-000023B90000}"/>
    <cellStyle name="Normal 9 4 7 3 2 4" xfId="53385" xr:uid="{00000000-0005-0000-0000-000024B90000}"/>
    <cellStyle name="Normal 9 4 7 3 3" xfId="14073" xr:uid="{00000000-0005-0000-0000-000025B90000}"/>
    <cellStyle name="Normal 9 4 7 3 3 2" xfId="40636" xr:uid="{00000000-0005-0000-0000-000026B90000}"/>
    <cellStyle name="Normal 9 4 7 3 4" xfId="40633" xr:uid="{00000000-0005-0000-0000-000027B90000}"/>
    <cellStyle name="Normal 9 4 7 3 5" xfId="46842" xr:uid="{00000000-0005-0000-0000-000028B90000}"/>
    <cellStyle name="Normal 9 4 7 4" xfId="7516" xr:uid="{00000000-0005-0000-0000-000029B90000}"/>
    <cellStyle name="Normal 9 4 7 4 2" xfId="18435" xr:uid="{00000000-0005-0000-0000-00002AB90000}"/>
    <cellStyle name="Normal 9 4 7 4 2 2" xfId="40638" xr:uid="{00000000-0005-0000-0000-00002BB90000}"/>
    <cellStyle name="Normal 9 4 7 4 3" xfId="40637" xr:uid="{00000000-0005-0000-0000-00002CB90000}"/>
    <cellStyle name="Normal 9 4 7 4 4" xfId="51204" xr:uid="{00000000-0005-0000-0000-00002DB90000}"/>
    <cellStyle name="Normal 9 4 7 5" xfId="5335" xr:uid="{00000000-0005-0000-0000-00002EB90000}"/>
    <cellStyle name="Normal 9 4 7 5 2" xfId="16254" xr:uid="{00000000-0005-0000-0000-00002FB90000}"/>
    <cellStyle name="Normal 9 4 7 5 2 2" xfId="40640" xr:uid="{00000000-0005-0000-0000-000030B90000}"/>
    <cellStyle name="Normal 9 4 7 5 3" xfId="40639" xr:uid="{00000000-0005-0000-0000-000031B90000}"/>
    <cellStyle name="Normal 9 4 7 5 4" xfId="49023" xr:uid="{00000000-0005-0000-0000-000032B90000}"/>
    <cellStyle name="Normal 9 4 7 6" xfId="11892" xr:uid="{00000000-0005-0000-0000-000033B90000}"/>
    <cellStyle name="Normal 9 4 7 6 2" xfId="40641" xr:uid="{00000000-0005-0000-0000-000034B90000}"/>
    <cellStyle name="Normal 9 4 7 7" xfId="40622" xr:uid="{00000000-0005-0000-0000-000035B90000}"/>
    <cellStyle name="Normal 9 4 7 8" xfId="44661" xr:uid="{00000000-0005-0000-0000-000036B90000}"/>
    <cellStyle name="Normal 9 4 8" xfId="1050" xr:uid="{00000000-0005-0000-0000-000037B90000}"/>
    <cellStyle name="Normal 9 4 8 2" xfId="2148" xr:uid="{00000000-0005-0000-0000-000038B90000}"/>
    <cellStyle name="Normal 9 4 8 2 2" xfId="4331" xr:uid="{00000000-0005-0000-0000-000039B90000}"/>
    <cellStyle name="Normal 9 4 8 2 2 2" xfId="10874" xr:uid="{00000000-0005-0000-0000-00003AB90000}"/>
    <cellStyle name="Normal 9 4 8 2 2 2 2" xfId="21793" xr:uid="{00000000-0005-0000-0000-00003BB90000}"/>
    <cellStyle name="Normal 9 4 8 2 2 2 2 2" xfId="40646" xr:uid="{00000000-0005-0000-0000-00003CB90000}"/>
    <cellStyle name="Normal 9 4 8 2 2 2 3" xfId="40645" xr:uid="{00000000-0005-0000-0000-00003DB90000}"/>
    <cellStyle name="Normal 9 4 8 2 2 2 4" xfId="54562" xr:uid="{00000000-0005-0000-0000-00003EB90000}"/>
    <cellStyle name="Normal 9 4 8 2 2 3" xfId="15250" xr:uid="{00000000-0005-0000-0000-00003FB90000}"/>
    <cellStyle name="Normal 9 4 8 2 2 3 2" xfId="40647" xr:uid="{00000000-0005-0000-0000-000040B90000}"/>
    <cellStyle name="Normal 9 4 8 2 2 4" xfId="40644" xr:uid="{00000000-0005-0000-0000-000041B90000}"/>
    <cellStyle name="Normal 9 4 8 2 2 5" xfId="48019" xr:uid="{00000000-0005-0000-0000-000042B90000}"/>
    <cellStyle name="Normal 9 4 8 2 3" xfId="8693" xr:uid="{00000000-0005-0000-0000-000043B90000}"/>
    <cellStyle name="Normal 9 4 8 2 3 2" xfId="19612" xr:uid="{00000000-0005-0000-0000-000044B90000}"/>
    <cellStyle name="Normal 9 4 8 2 3 2 2" xfId="40649" xr:uid="{00000000-0005-0000-0000-000045B90000}"/>
    <cellStyle name="Normal 9 4 8 2 3 3" xfId="40648" xr:uid="{00000000-0005-0000-0000-000046B90000}"/>
    <cellStyle name="Normal 9 4 8 2 3 4" xfId="52381" xr:uid="{00000000-0005-0000-0000-000047B90000}"/>
    <cellStyle name="Normal 9 4 8 2 4" xfId="6512" xr:uid="{00000000-0005-0000-0000-000048B90000}"/>
    <cellStyle name="Normal 9 4 8 2 4 2" xfId="17431" xr:uid="{00000000-0005-0000-0000-000049B90000}"/>
    <cellStyle name="Normal 9 4 8 2 4 2 2" xfId="40651" xr:uid="{00000000-0005-0000-0000-00004AB90000}"/>
    <cellStyle name="Normal 9 4 8 2 4 3" xfId="40650" xr:uid="{00000000-0005-0000-0000-00004BB90000}"/>
    <cellStyle name="Normal 9 4 8 2 4 4" xfId="50200" xr:uid="{00000000-0005-0000-0000-00004CB90000}"/>
    <cellStyle name="Normal 9 4 8 2 5" xfId="13069" xr:uid="{00000000-0005-0000-0000-00004DB90000}"/>
    <cellStyle name="Normal 9 4 8 2 5 2" xfId="40652" xr:uid="{00000000-0005-0000-0000-00004EB90000}"/>
    <cellStyle name="Normal 9 4 8 2 6" xfId="40643" xr:uid="{00000000-0005-0000-0000-00004FB90000}"/>
    <cellStyle name="Normal 9 4 8 2 7" xfId="45838" xr:uid="{00000000-0005-0000-0000-000050B90000}"/>
    <cellStyle name="Normal 9 4 8 3" xfId="3240" xr:uid="{00000000-0005-0000-0000-000051B90000}"/>
    <cellStyle name="Normal 9 4 8 3 2" xfId="9783" xr:uid="{00000000-0005-0000-0000-000052B90000}"/>
    <cellStyle name="Normal 9 4 8 3 2 2" xfId="20702" xr:uid="{00000000-0005-0000-0000-000053B90000}"/>
    <cellStyle name="Normal 9 4 8 3 2 2 2" xfId="40655" xr:uid="{00000000-0005-0000-0000-000054B90000}"/>
    <cellStyle name="Normal 9 4 8 3 2 3" xfId="40654" xr:uid="{00000000-0005-0000-0000-000055B90000}"/>
    <cellStyle name="Normal 9 4 8 3 2 4" xfId="53471" xr:uid="{00000000-0005-0000-0000-000056B90000}"/>
    <cellStyle name="Normal 9 4 8 3 3" xfId="14159" xr:uid="{00000000-0005-0000-0000-000057B90000}"/>
    <cellStyle name="Normal 9 4 8 3 3 2" xfId="40656" xr:uid="{00000000-0005-0000-0000-000058B90000}"/>
    <cellStyle name="Normal 9 4 8 3 4" xfId="40653" xr:uid="{00000000-0005-0000-0000-000059B90000}"/>
    <cellStyle name="Normal 9 4 8 3 5" xfId="46928" xr:uid="{00000000-0005-0000-0000-00005AB90000}"/>
    <cellStyle name="Normal 9 4 8 4" xfId="7602" xr:uid="{00000000-0005-0000-0000-00005BB90000}"/>
    <cellStyle name="Normal 9 4 8 4 2" xfId="18521" xr:uid="{00000000-0005-0000-0000-00005CB90000}"/>
    <cellStyle name="Normal 9 4 8 4 2 2" xfId="40658" xr:uid="{00000000-0005-0000-0000-00005DB90000}"/>
    <cellStyle name="Normal 9 4 8 4 3" xfId="40657" xr:uid="{00000000-0005-0000-0000-00005EB90000}"/>
    <cellStyle name="Normal 9 4 8 4 4" xfId="51290" xr:uid="{00000000-0005-0000-0000-00005FB90000}"/>
    <cellStyle name="Normal 9 4 8 5" xfId="5421" xr:uid="{00000000-0005-0000-0000-000060B90000}"/>
    <cellStyle name="Normal 9 4 8 5 2" xfId="16340" xr:uid="{00000000-0005-0000-0000-000061B90000}"/>
    <cellStyle name="Normal 9 4 8 5 2 2" xfId="40660" xr:uid="{00000000-0005-0000-0000-000062B90000}"/>
    <cellStyle name="Normal 9 4 8 5 3" xfId="40659" xr:uid="{00000000-0005-0000-0000-000063B90000}"/>
    <cellStyle name="Normal 9 4 8 5 4" xfId="49109" xr:uid="{00000000-0005-0000-0000-000064B90000}"/>
    <cellStyle name="Normal 9 4 8 6" xfId="11978" xr:uid="{00000000-0005-0000-0000-000065B90000}"/>
    <cellStyle name="Normal 9 4 8 6 2" xfId="40661" xr:uid="{00000000-0005-0000-0000-000066B90000}"/>
    <cellStyle name="Normal 9 4 8 7" xfId="40642" xr:uid="{00000000-0005-0000-0000-000067B90000}"/>
    <cellStyle name="Normal 9 4 8 8" xfId="44747" xr:uid="{00000000-0005-0000-0000-000068B90000}"/>
    <cellStyle name="Normal 9 4 9" xfId="1148" xr:uid="{00000000-0005-0000-0000-000069B90000}"/>
    <cellStyle name="Normal 9 4 9 2" xfId="2246" xr:uid="{00000000-0005-0000-0000-00006AB90000}"/>
    <cellStyle name="Normal 9 4 9 2 2" xfId="4429" xr:uid="{00000000-0005-0000-0000-00006BB90000}"/>
    <cellStyle name="Normal 9 4 9 2 2 2" xfId="10972" xr:uid="{00000000-0005-0000-0000-00006CB90000}"/>
    <cellStyle name="Normal 9 4 9 2 2 2 2" xfId="21891" xr:uid="{00000000-0005-0000-0000-00006DB90000}"/>
    <cellStyle name="Normal 9 4 9 2 2 2 2 2" xfId="40666" xr:uid="{00000000-0005-0000-0000-00006EB90000}"/>
    <cellStyle name="Normal 9 4 9 2 2 2 3" xfId="40665" xr:uid="{00000000-0005-0000-0000-00006FB90000}"/>
    <cellStyle name="Normal 9 4 9 2 2 2 4" xfId="54660" xr:uid="{00000000-0005-0000-0000-000070B90000}"/>
    <cellStyle name="Normal 9 4 9 2 2 3" xfId="15348" xr:uid="{00000000-0005-0000-0000-000071B90000}"/>
    <cellStyle name="Normal 9 4 9 2 2 3 2" xfId="40667" xr:uid="{00000000-0005-0000-0000-000072B90000}"/>
    <cellStyle name="Normal 9 4 9 2 2 4" xfId="40664" xr:uid="{00000000-0005-0000-0000-000073B90000}"/>
    <cellStyle name="Normal 9 4 9 2 2 5" xfId="48117" xr:uid="{00000000-0005-0000-0000-000074B90000}"/>
    <cellStyle name="Normal 9 4 9 2 3" xfId="8791" xr:uid="{00000000-0005-0000-0000-000075B90000}"/>
    <cellStyle name="Normal 9 4 9 2 3 2" xfId="19710" xr:uid="{00000000-0005-0000-0000-000076B90000}"/>
    <cellStyle name="Normal 9 4 9 2 3 2 2" xfId="40669" xr:uid="{00000000-0005-0000-0000-000077B90000}"/>
    <cellStyle name="Normal 9 4 9 2 3 3" xfId="40668" xr:uid="{00000000-0005-0000-0000-000078B90000}"/>
    <cellStyle name="Normal 9 4 9 2 3 4" xfId="52479" xr:uid="{00000000-0005-0000-0000-000079B90000}"/>
    <cellStyle name="Normal 9 4 9 2 4" xfId="6610" xr:uid="{00000000-0005-0000-0000-00007AB90000}"/>
    <cellStyle name="Normal 9 4 9 2 4 2" xfId="17529" xr:uid="{00000000-0005-0000-0000-00007BB90000}"/>
    <cellStyle name="Normal 9 4 9 2 4 2 2" xfId="40671" xr:uid="{00000000-0005-0000-0000-00007CB90000}"/>
    <cellStyle name="Normal 9 4 9 2 4 3" xfId="40670" xr:uid="{00000000-0005-0000-0000-00007DB90000}"/>
    <cellStyle name="Normal 9 4 9 2 4 4" xfId="50298" xr:uid="{00000000-0005-0000-0000-00007EB90000}"/>
    <cellStyle name="Normal 9 4 9 2 5" xfId="13167" xr:uid="{00000000-0005-0000-0000-00007FB90000}"/>
    <cellStyle name="Normal 9 4 9 2 5 2" xfId="40672" xr:uid="{00000000-0005-0000-0000-000080B90000}"/>
    <cellStyle name="Normal 9 4 9 2 6" xfId="40663" xr:uid="{00000000-0005-0000-0000-000081B90000}"/>
    <cellStyle name="Normal 9 4 9 2 7" xfId="45936" xr:uid="{00000000-0005-0000-0000-000082B90000}"/>
    <cellStyle name="Normal 9 4 9 3" xfId="3338" xr:uid="{00000000-0005-0000-0000-000083B90000}"/>
    <cellStyle name="Normal 9 4 9 3 2" xfId="9881" xr:uid="{00000000-0005-0000-0000-000084B90000}"/>
    <cellStyle name="Normal 9 4 9 3 2 2" xfId="20800" xr:uid="{00000000-0005-0000-0000-000085B90000}"/>
    <cellStyle name="Normal 9 4 9 3 2 2 2" xfId="40675" xr:uid="{00000000-0005-0000-0000-000086B90000}"/>
    <cellStyle name="Normal 9 4 9 3 2 3" xfId="40674" xr:uid="{00000000-0005-0000-0000-000087B90000}"/>
    <cellStyle name="Normal 9 4 9 3 2 4" xfId="53569" xr:uid="{00000000-0005-0000-0000-000088B90000}"/>
    <cellStyle name="Normal 9 4 9 3 3" xfId="14257" xr:uid="{00000000-0005-0000-0000-000089B90000}"/>
    <cellStyle name="Normal 9 4 9 3 3 2" xfId="40676" xr:uid="{00000000-0005-0000-0000-00008AB90000}"/>
    <cellStyle name="Normal 9 4 9 3 4" xfId="40673" xr:uid="{00000000-0005-0000-0000-00008BB90000}"/>
    <cellStyle name="Normal 9 4 9 3 5" xfId="47026" xr:uid="{00000000-0005-0000-0000-00008CB90000}"/>
    <cellStyle name="Normal 9 4 9 4" xfId="7700" xr:uid="{00000000-0005-0000-0000-00008DB90000}"/>
    <cellStyle name="Normal 9 4 9 4 2" xfId="18619" xr:uid="{00000000-0005-0000-0000-00008EB90000}"/>
    <cellStyle name="Normal 9 4 9 4 2 2" xfId="40678" xr:uid="{00000000-0005-0000-0000-00008FB90000}"/>
    <cellStyle name="Normal 9 4 9 4 3" xfId="40677" xr:uid="{00000000-0005-0000-0000-000090B90000}"/>
    <cellStyle name="Normal 9 4 9 4 4" xfId="51388" xr:uid="{00000000-0005-0000-0000-000091B90000}"/>
    <cellStyle name="Normal 9 4 9 5" xfId="5519" xr:uid="{00000000-0005-0000-0000-000092B90000}"/>
    <cellStyle name="Normal 9 4 9 5 2" xfId="16438" xr:uid="{00000000-0005-0000-0000-000093B90000}"/>
    <cellStyle name="Normal 9 4 9 5 2 2" xfId="40680" xr:uid="{00000000-0005-0000-0000-000094B90000}"/>
    <cellStyle name="Normal 9 4 9 5 3" xfId="40679" xr:uid="{00000000-0005-0000-0000-000095B90000}"/>
    <cellStyle name="Normal 9 4 9 5 4" xfId="49207" xr:uid="{00000000-0005-0000-0000-000096B90000}"/>
    <cellStyle name="Normal 9 4 9 6" xfId="12076" xr:uid="{00000000-0005-0000-0000-000097B90000}"/>
    <cellStyle name="Normal 9 4 9 6 2" xfId="40681" xr:uid="{00000000-0005-0000-0000-000098B90000}"/>
    <cellStyle name="Normal 9 4 9 7" xfId="40662" xr:uid="{00000000-0005-0000-0000-000099B90000}"/>
    <cellStyle name="Normal 9 4 9 8" xfId="44845" xr:uid="{00000000-0005-0000-0000-00009AB90000}"/>
    <cellStyle name="Normal 9 5" xfId="267" xr:uid="{00000000-0005-0000-0000-00009BB90000}"/>
    <cellStyle name="Normal 9 5 2" xfId="533" xr:uid="{00000000-0005-0000-0000-00009CB90000}"/>
    <cellStyle name="Normal 9 5 2 2" xfId="1632" xr:uid="{00000000-0005-0000-0000-00009DB90000}"/>
    <cellStyle name="Normal 9 5 2 2 2" xfId="3815" xr:uid="{00000000-0005-0000-0000-00009EB90000}"/>
    <cellStyle name="Normal 9 5 2 2 2 2" xfId="10358" xr:uid="{00000000-0005-0000-0000-00009FB90000}"/>
    <cellStyle name="Normal 9 5 2 2 2 2 2" xfId="21277" xr:uid="{00000000-0005-0000-0000-0000A0B90000}"/>
    <cellStyle name="Normal 9 5 2 2 2 2 2 2" xfId="40687" xr:uid="{00000000-0005-0000-0000-0000A1B90000}"/>
    <cellStyle name="Normal 9 5 2 2 2 2 3" xfId="40686" xr:uid="{00000000-0005-0000-0000-0000A2B90000}"/>
    <cellStyle name="Normal 9 5 2 2 2 2 4" xfId="54046" xr:uid="{00000000-0005-0000-0000-0000A3B90000}"/>
    <cellStyle name="Normal 9 5 2 2 2 3" xfId="14734" xr:uid="{00000000-0005-0000-0000-0000A4B90000}"/>
    <cellStyle name="Normal 9 5 2 2 2 3 2" xfId="40688" xr:uid="{00000000-0005-0000-0000-0000A5B90000}"/>
    <cellStyle name="Normal 9 5 2 2 2 4" xfId="40685" xr:uid="{00000000-0005-0000-0000-0000A6B90000}"/>
    <cellStyle name="Normal 9 5 2 2 2 5" xfId="47503" xr:uid="{00000000-0005-0000-0000-0000A7B90000}"/>
    <cellStyle name="Normal 9 5 2 2 3" xfId="8177" xr:uid="{00000000-0005-0000-0000-0000A8B90000}"/>
    <cellStyle name="Normal 9 5 2 2 3 2" xfId="19096" xr:uid="{00000000-0005-0000-0000-0000A9B90000}"/>
    <cellStyle name="Normal 9 5 2 2 3 2 2" xfId="40690" xr:uid="{00000000-0005-0000-0000-0000AAB90000}"/>
    <cellStyle name="Normal 9 5 2 2 3 3" xfId="40689" xr:uid="{00000000-0005-0000-0000-0000ABB90000}"/>
    <cellStyle name="Normal 9 5 2 2 3 4" xfId="51865" xr:uid="{00000000-0005-0000-0000-0000ACB90000}"/>
    <cellStyle name="Normal 9 5 2 2 4" xfId="5996" xr:uid="{00000000-0005-0000-0000-0000ADB90000}"/>
    <cellStyle name="Normal 9 5 2 2 4 2" xfId="16915" xr:uid="{00000000-0005-0000-0000-0000AEB90000}"/>
    <cellStyle name="Normal 9 5 2 2 4 2 2" xfId="40692" xr:uid="{00000000-0005-0000-0000-0000AFB90000}"/>
    <cellStyle name="Normal 9 5 2 2 4 3" xfId="40691" xr:uid="{00000000-0005-0000-0000-0000B0B90000}"/>
    <cellStyle name="Normal 9 5 2 2 4 4" xfId="49684" xr:uid="{00000000-0005-0000-0000-0000B1B90000}"/>
    <cellStyle name="Normal 9 5 2 2 5" xfId="12553" xr:uid="{00000000-0005-0000-0000-0000B2B90000}"/>
    <cellStyle name="Normal 9 5 2 2 5 2" xfId="40693" xr:uid="{00000000-0005-0000-0000-0000B3B90000}"/>
    <cellStyle name="Normal 9 5 2 2 6" xfId="40684" xr:uid="{00000000-0005-0000-0000-0000B4B90000}"/>
    <cellStyle name="Normal 9 5 2 2 7" xfId="45322" xr:uid="{00000000-0005-0000-0000-0000B5B90000}"/>
    <cellStyle name="Normal 9 5 2 3" xfId="2724" xr:uid="{00000000-0005-0000-0000-0000B6B90000}"/>
    <cellStyle name="Normal 9 5 2 3 2" xfId="9267" xr:uid="{00000000-0005-0000-0000-0000B7B90000}"/>
    <cellStyle name="Normal 9 5 2 3 2 2" xfId="20186" xr:uid="{00000000-0005-0000-0000-0000B8B90000}"/>
    <cellStyle name="Normal 9 5 2 3 2 2 2" xfId="40696" xr:uid="{00000000-0005-0000-0000-0000B9B90000}"/>
    <cellStyle name="Normal 9 5 2 3 2 3" xfId="40695" xr:uid="{00000000-0005-0000-0000-0000BAB90000}"/>
    <cellStyle name="Normal 9 5 2 3 2 4" xfId="52955" xr:uid="{00000000-0005-0000-0000-0000BBB90000}"/>
    <cellStyle name="Normal 9 5 2 3 3" xfId="13643" xr:uid="{00000000-0005-0000-0000-0000BCB90000}"/>
    <cellStyle name="Normal 9 5 2 3 3 2" xfId="40697" xr:uid="{00000000-0005-0000-0000-0000BDB90000}"/>
    <cellStyle name="Normal 9 5 2 3 4" xfId="40694" xr:uid="{00000000-0005-0000-0000-0000BEB90000}"/>
    <cellStyle name="Normal 9 5 2 3 5" xfId="46412" xr:uid="{00000000-0005-0000-0000-0000BFB90000}"/>
    <cellStyle name="Normal 9 5 2 4" xfId="7086" xr:uid="{00000000-0005-0000-0000-0000C0B90000}"/>
    <cellStyle name="Normal 9 5 2 4 2" xfId="18005" xr:uid="{00000000-0005-0000-0000-0000C1B90000}"/>
    <cellStyle name="Normal 9 5 2 4 2 2" xfId="40699" xr:uid="{00000000-0005-0000-0000-0000C2B90000}"/>
    <cellStyle name="Normal 9 5 2 4 3" xfId="40698" xr:uid="{00000000-0005-0000-0000-0000C3B90000}"/>
    <cellStyle name="Normal 9 5 2 4 4" xfId="50774" xr:uid="{00000000-0005-0000-0000-0000C4B90000}"/>
    <cellStyle name="Normal 9 5 2 5" xfId="4905" xr:uid="{00000000-0005-0000-0000-0000C5B90000}"/>
    <cellStyle name="Normal 9 5 2 5 2" xfId="15824" xr:uid="{00000000-0005-0000-0000-0000C6B90000}"/>
    <cellStyle name="Normal 9 5 2 5 2 2" xfId="40701" xr:uid="{00000000-0005-0000-0000-0000C7B90000}"/>
    <cellStyle name="Normal 9 5 2 5 3" xfId="40700" xr:uid="{00000000-0005-0000-0000-0000C8B90000}"/>
    <cellStyle name="Normal 9 5 2 5 4" xfId="48593" xr:uid="{00000000-0005-0000-0000-0000C9B90000}"/>
    <cellStyle name="Normal 9 5 2 6" xfId="11462" xr:uid="{00000000-0005-0000-0000-0000CAB90000}"/>
    <cellStyle name="Normal 9 5 2 6 2" xfId="40702" xr:uid="{00000000-0005-0000-0000-0000CBB90000}"/>
    <cellStyle name="Normal 9 5 2 7" xfId="40683" xr:uid="{00000000-0005-0000-0000-0000CCB90000}"/>
    <cellStyle name="Normal 9 5 2 8" xfId="44231" xr:uid="{00000000-0005-0000-0000-0000CDB90000}"/>
    <cellStyle name="Normal 9 5 3" xfId="1434" xr:uid="{00000000-0005-0000-0000-0000CEB90000}"/>
    <cellStyle name="Normal 9 5 3 2" xfId="3617" xr:uid="{00000000-0005-0000-0000-0000CFB90000}"/>
    <cellStyle name="Normal 9 5 3 2 2" xfId="10160" xr:uid="{00000000-0005-0000-0000-0000D0B90000}"/>
    <cellStyle name="Normal 9 5 3 2 2 2" xfId="21079" xr:uid="{00000000-0005-0000-0000-0000D1B90000}"/>
    <cellStyle name="Normal 9 5 3 2 2 2 2" xfId="40706" xr:uid="{00000000-0005-0000-0000-0000D2B90000}"/>
    <cellStyle name="Normal 9 5 3 2 2 3" xfId="40705" xr:uid="{00000000-0005-0000-0000-0000D3B90000}"/>
    <cellStyle name="Normal 9 5 3 2 2 4" xfId="53848" xr:uid="{00000000-0005-0000-0000-0000D4B90000}"/>
    <cellStyle name="Normal 9 5 3 2 3" xfId="14536" xr:uid="{00000000-0005-0000-0000-0000D5B90000}"/>
    <cellStyle name="Normal 9 5 3 2 3 2" xfId="40707" xr:uid="{00000000-0005-0000-0000-0000D6B90000}"/>
    <cellStyle name="Normal 9 5 3 2 4" xfId="40704" xr:uid="{00000000-0005-0000-0000-0000D7B90000}"/>
    <cellStyle name="Normal 9 5 3 2 5" xfId="47305" xr:uid="{00000000-0005-0000-0000-0000D8B90000}"/>
    <cellStyle name="Normal 9 5 3 3" xfId="7979" xr:uid="{00000000-0005-0000-0000-0000D9B90000}"/>
    <cellStyle name="Normal 9 5 3 3 2" xfId="18898" xr:uid="{00000000-0005-0000-0000-0000DAB90000}"/>
    <cellStyle name="Normal 9 5 3 3 2 2" xfId="40709" xr:uid="{00000000-0005-0000-0000-0000DBB90000}"/>
    <cellStyle name="Normal 9 5 3 3 3" xfId="40708" xr:uid="{00000000-0005-0000-0000-0000DCB90000}"/>
    <cellStyle name="Normal 9 5 3 3 4" xfId="51667" xr:uid="{00000000-0005-0000-0000-0000DDB90000}"/>
    <cellStyle name="Normal 9 5 3 4" xfId="5798" xr:uid="{00000000-0005-0000-0000-0000DEB90000}"/>
    <cellStyle name="Normal 9 5 3 4 2" xfId="16717" xr:uid="{00000000-0005-0000-0000-0000DFB90000}"/>
    <cellStyle name="Normal 9 5 3 4 2 2" xfId="40711" xr:uid="{00000000-0005-0000-0000-0000E0B90000}"/>
    <cellStyle name="Normal 9 5 3 4 3" xfId="40710" xr:uid="{00000000-0005-0000-0000-0000E1B90000}"/>
    <cellStyle name="Normal 9 5 3 4 4" xfId="49486" xr:uid="{00000000-0005-0000-0000-0000E2B90000}"/>
    <cellStyle name="Normal 9 5 3 5" xfId="12355" xr:uid="{00000000-0005-0000-0000-0000E3B90000}"/>
    <cellStyle name="Normal 9 5 3 5 2" xfId="40712" xr:uid="{00000000-0005-0000-0000-0000E4B90000}"/>
    <cellStyle name="Normal 9 5 3 6" xfId="40703" xr:uid="{00000000-0005-0000-0000-0000E5B90000}"/>
    <cellStyle name="Normal 9 5 3 7" xfId="45124" xr:uid="{00000000-0005-0000-0000-0000E6B90000}"/>
    <cellStyle name="Normal 9 5 4" xfId="2526" xr:uid="{00000000-0005-0000-0000-0000E7B90000}"/>
    <cellStyle name="Normal 9 5 4 2" xfId="9069" xr:uid="{00000000-0005-0000-0000-0000E8B90000}"/>
    <cellStyle name="Normal 9 5 4 2 2" xfId="19988" xr:uid="{00000000-0005-0000-0000-0000E9B90000}"/>
    <cellStyle name="Normal 9 5 4 2 2 2" xfId="40715" xr:uid="{00000000-0005-0000-0000-0000EAB90000}"/>
    <cellStyle name="Normal 9 5 4 2 3" xfId="40714" xr:uid="{00000000-0005-0000-0000-0000EBB90000}"/>
    <cellStyle name="Normal 9 5 4 2 4" xfId="52757" xr:uid="{00000000-0005-0000-0000-0000ECB90000}"/>
    <cellStyle name="Normal 9 5 4 3" xfId="13445" xr:uid="{00000000-0005-0000-0000-0000EDB90000}"/>
    <cellStyle name="Normal 9 5 4 3 2" xfId="40716" xr:uid="{00000000-0005-0000-0000-0000EEB90000}"/>
    <cellStyle name="Normal 9 5 4 4" xfId="40713" xr:uid="{00000000-0005-0000-0000-0000EFB90000}"/>
    <cellStyle name="Normal 9 5 4 5" xfId="46214" xr:uid="{00000000-0005-0000-0000-0000F0B90000}"/>
    <cellStyle name="Normal 9 5 5" xfId="6888" xr:uid="{00000000-0005-0000-0000-0000F1B90000}"/>
    <cellStyle name="Normal 9 5 5 2" xfId="17807" xr:uid="{00000000-0005-0000-0000-0000F2B90000}"/>
    <cellStyle name="Normal 9 5 5 2 2" xfId="40718" xr:uid="{00000000-0005-0000-0000-0000F3B90000}"/>
    <cellStyle name="Normal 9 5 5 3" xfId="40717" xr:uid="{00000000-0005-0000-0000-0000F4B90000}"/>
    <cellStyle name="Normal 9 5 5 4" xfId="50576" xr:uid="{00000000-0005-0000-0000-0000F5B90000}"/>
    <cellStyle name="Normal 9 5 6" xfId="4707" xr:uid="{00000000-0005-0000-0000-0000F6B90000}"/>
    <cellStyle name="Normal 9 5 6 2" xfId="15626" xr:uid="{00000000-0005-0000-0000-0000F7B90000}"/>
    <cellStyle name="Normal 9 5 6 2 2" xfId="40720" xr:uid="{00000000-0005-0000-0000-0000F8B90000}"/>
    <cellStyle name="Normal 9 5 6 3" xfId="40719" xr:uid="{00000000-0005-0000-0000-0000F9B90000}"/>
    <cellStyle name="Normal 9 5 6 4" xfId="48395" xr:uid="{00000000-0005-0000-0000-0000FAB90000}"/>
    <cellStyle name="Normal 9 5 7" xfId="11264" xr:uid="{00000000-0005-0000-0000-0000FBB90000}"/>
    <cellStyle name="Normal 9 5 7 2" xfId="40721" xr:uid="{00000000-0005-0000-0000-0000FCB90000}"/>
    <cellStyle name="Normal 9 5 8" xfId="40682" xr:uid="{00000000-0005-0000-0000-0000FDB90000}"/>
    <cellStyle name="Normal 9 5 9" xfId="44033" xr:uid="{00000000-0005-0000-0000-0000FEB90000}"/>
    <cellStyle name="Normal 9 6" xfId="433" xr:uid="{00000000-0005-0000-0000-0000FFB90000}"/>
    <cellStyle name="Normal 9 6 2" xfId="1533" xr:uid="{00000000-0005-0000-0000-000000BA0000}"/>
    <cellStyle name="Normal 9 6 2 2" xfId="3716" xr:uid="{00000000-0005-0000-0000-000001BA0000}"/>
    <cellStyle name="Normal 9 6 2 2 2" xfId="10259" xr:uid="{00000000-0005-0000-0000-000002BA0000}"/>
    <cellStyle name="Normal 9 6 2 2 2 2" xfId="21178" xr:uid="{00000000-0005-0000-0000-000003BA0000}"/>
    <cellStyle name="Normal 9 6 2 2 2 2 2" xfId="40726" xr:uid="{00000000-0005-0000-0000-000004BA0000}"/>
    <cellStyle name="Normal 9 6 2 2 2 3" xfId="40725" xr:uid="{00000000-0005-0000-0000-000005BA0000}"/>
    <cellStyle name="Normal 9 6 2 2 2 4" xfId="53947" xr:uid="{00000000-0005-0000-0000-000006BA0000}"/>
    <cellStyle name="Normal 9 6 2 2 3" xfId="14635" xr:uid="{00000000-0005-0000-0000-000007BA0000}"/>
    <cellStyle name="Normal 9 6 2 2 3 2" xfId="40727" xr:uid="{00000000-0005-0000-0000-000008BA0000}"/>
    <cellStyle name="Normal 9 6 2 2 4" xfId="40724" xr:uid="{00000000-0005-0000-0000-000009BA0000}"/>
    <cellStyle name="Normal 9 6 2 2 5" xfId="47404" xr:uid="{00000000-0005-0000-0000-00000ABA0000}"/>
    <cellStyle name="Normal 9 6 2 3" xfId="8078" xr:uid="{00000000-0005-0000-0000-00000BBA0000}"/>
    <cellStyle name="Normal 9 6 2 3 2" xfId="18997" xr:uid="{00000000-0005-0000-0000-00000CBA0000}"/>
    <cellStyle name="Normal 9 6 2 3 2 2" xfId="40729" xr:uid="{00000000-0005-0000-0000-00000DBA0000}"/>
    <cellStyle name="Normal 9 6 2 3 3" xfId="40728" xr:uid="{00000000-0005-0000-0000-00000EBA0000}"/>
    <cellStyle name="Normal 9 6 2 3 4" xfId="51766" xr:uid="{00000000-0005-0000-0000-00000FBA0000}"/>
    <cellStyle name="Normal 9 6 2 4" xfId="5897" xr:uid="{00000000-0005-0000-0000-000010BA0000}"/>
    <cellStyle name="Normal 9 6 2 4 2" xfId="16816" xr:uid="{00000000-0005-0000-0000-000011BA0000}"/>
    <cellStyle name="Normal 9 6 2 4 2 2" xfId="40731" xr:uid="{00000000-0005-0000-0000-000012BA0000}"/>
    <cellStyle name="Normal 9 6 2 4 3" xfId="40730" xr:uid="{00000000-0005-0000-0000-000013BA0000}"/>
    <cellStyle name="Normal 9 6 2 4 4" xfId="49585" xr:uid="{00000000-0005-0000-0000-000014BA0000}"/>
    <cellStyle name="Normal 9 6 2 5" xfId="12454" xr:uid="{00000000-0005-0000-0000-000015BA0000}"/>
    <cellStyle name="Normal 9 6 2 5 2" xfId="40732" xr:uid="{00000000-0005-0000-0000-000016BA0000}"/>
    <cellStyle name="Normal 9 6 2 6" xfId="40723" xr:uid="{00000000-0005-0000-0000-000017BA0000}"/>
    <cellStyle name="Normal 9 6 2 7" xfId="45223" xr:uid="{00000000-0005-0000-0000-000018BA0000}"/>
    <cellStyle name="Normal 9 6 3" xfId="2625" xr:uid="{00000000-0005-0000-0000-000019BA0000}"/>
    <cellStyle name="Normal 9 6 3 2" xfId="9168" xr:uid="{00000000-0005-0000-0000-00001ABA0000}"/>
    <cellStyle name="Normal 9 6 3 2 2" xfId="20087" xr:uid="{00000000-0005-0000-0000-00001BBA0000}"/>
    <cellStyle name="Normal 9 6 3 2 2 2" xfId="40735" xr:uid="{00000000-0005-0000-0000-00001CBA0000}"/>
    <cellStyle name="Normal 9 6 3 2 3" xfId="40734" xr:uid="{00000000-0005-0000-0000-00001DBA0000}"/>
    <cellStyle name="Normal 9 6 3 2 4" xfId="52856" xr:uid="{00000000-0005-0000-0000-00001EBA0000}"/>
    <cellStyle name="Normal 9 6 3 3" xfId="13544" xr:uid="{00000000-0005-0000-0000-00001FBA0000}"/>
    <cellStyle name="Normal 9 6 3 3 2" xfId="40736" xr:uid="{00000000-0005-0000-0000-000020BA0000}"/>
    <cellStyle name="Normal 9 6 3 4" xfId="40733" xr:uid="{00000000-0005-0000-0000-000021BA0000}"/>
    <cellStyle name="Normal 9 6 3 5" xfId="46313" xr:uid="{00000000-0005-0000-0000-000022BA0000}"/>
    <cellStyle name="Normal 9 6 4" xfId="6987" xr:uid="{00000000-0005-0000-0000-000023BA0000}"/>
    <cellStyle name="Normal 9 6 4 2" xfId="17906" xr:uid="{00000000-0005-0000-0000-000024BA0000}"/>
    <cellStyle name="Normal 9 6 4 2 2" xfId="40738" xr:uid="{00000000-0005-0000-0000-000025BA0000}"/>
    <cellStyle name="Normal 9 6 4 3" xfId="40737" xr:uid="{00000000-0005-0000-0000-000026BA0000}"/>
    <cellStyle name="Normal 9 6 4 4" xfId="50675" xr:uid="{00000000-0005-0000-0000-000027BA0000}"/>
    <cellStyle name="Normal 9 6 5" xfId="4806" xr:uid="{00000000-0005-0000-0000-000028BA0000}"/>
    <cellStyle name="Normal 9 6 5 2" xfId="15725" xr:uid="{00000000-0005-0000-0000-000029BA0000}"/>
    <cellStyle name="Normal 9 6 5 2 2" xfId="40740" xr:uid="{00000000-0005-0000-0000-00002ABA0000}"/>
    <cellStyle name="Normal 9 6 5 3" xfId="40739" xr:uid="{00000000-0005-0000-0000-00002BBA0000}"/>
    <cellStyle name="Normal 9 6 5 4" xfId="48494" xr:uid="{00000000-0005-0000-0000-00002CBA0000}"/>
    <cellStyle name="Normal 9 6 6" xfId="11363" xr:uid="{00000000-0005-0000-0000-00002DBA0000}"/>
    <cellStyle name="Normal 9 6 6 2" xfId="40741" xr:uid="{00000000-0005-0000-0000-00002EBA0000}"/>
    <cellStyle name="Normal 9 6 7" xfId="40722" xr:uid="{00000000-0005-0000-0000-00002FBA0000}"/>
    <cellStyle name="Normal 9 6 8" xfId="44132" xr:uid="{00000000-0005-0000-0000-000030BA0000}"/>
    <cellStyle name="Normal 9 7" xfId="620" xr:uid="{00000000-0005-0000-0000-000031BA0000}"/>
    <cellStyle name="Normal 9 7 2" xfId="1719" xr:uid="{00000000-0005-0000-0000-000032BA0000}"/>
    <cellStyle name="Normal 9 7 2 2" xfId="3902" xr:uid="{00000000-0005-0000-0000-000033BA0000}"/>
    <cellStyle name="Normal 9 7 2 2 2" xfId="10445" xr:uid="{00000000-0005-0000-0000-000034BA0000}"/>
    <cellStyle name="Normal 9 7 2 2 2 2" xfId="21364" xr:uid="{00000000-0005-0000-0000-000035BA0000}"/>
    <cellStyle name="Normal 9 7 2 2 2 2 2" xfId="40746" xr:uid="{00000000-0005-0000-0000-000036BA0000}"/>
    <cellStyle name="Normal 9 7 2 2 2 3" xfId="40745" xr:uid="{00000000-0005-0000-0000-000037BA0000}"/>
    <cellStyle name="Normal 9 7 2 2 2 4" xfId="54133" xr:uid="{00000000-0005-0000-0000-000038BA0000}"/>
    <cellStyle name="Normal 9 7 2 2 3" xfId="14821" xr:uid="{00000000-0005-0000-0000-000039BA0000}"/>
    <cellStyle name="Normal 9 7 2 2 3 2" xfId="40747" xr:uid="{00000000-0005-0000-0000-00003ABA0000}"/>
    <cellStyle name="Normal 9 7 2 2 4" xfId="40744" xr:uid="{00000000-0005-0000-0000-00003BBA0000}"/>
    <cellStyle name="Normal 9 7 2 2 5" xfId="47590" xr:uid="{00000000-0005-0000-0000-00003CBA0000}"/>
    <cellStyle name="Normal 9 7 2 3" xfId="8264" xr:uid="{00000000-0005-0000-0000-00003DBA0000}"/>
    <cellStyle name="Normal 9 7 2 3 2" xfId="19183" xr:uid="{00000000-0005-0000-0000-00003EBA0000}"/>
    <cellStyle name="Normal 9 7 2 3 2 2" xfId="40749" xr:uid="{00000000-0005-0000-0000-00003FBA0000}"/>
    <cellStyle name="Normal 9 7 2 3 3" xfId="40748" xr:uid="{00000000-0005-0000-0000-000040BA0000}"/>
    <cellStyle name="Normal 9 7 2 3 4" xfId="51952" xr:uid="{00000000-0005-0000-0000-000041BA0000}"/>
    <cellStyle name="Normal 9 7 2 4" xfId="6083" xr:uid="{00000000-0005-0000-0000-000042BA0000}"/>
    <cellStyle name="Normal 9 7 2 4 2" xfId="17002" xr:uid="{00000000-0005-0000-0000-000043BA0000}"/>
    <cellStyle name="Normal 9 7 2 4 2 2" xfId="40751" xr:uid="{00000000-0005-0000-0000-000044BA0000}"/>
    <cellStyle name="Normal 9 7 2 4 3" xfId="40750" xr:uid="{00000000-0005-0000-0000-000045BA0000}"/>
    <cellStyle name="Normal 9 7 2 4 4" xfId="49771" xr:uid="{00000000-0005-0000-0000-000046BA0000}"/>
    <cellStyle name="Normal 9 7 2 5" xfId="12640" xr:uid="{00000000-0005-0000-0000-000047BA0000}"/>
    <cellStyle name="Normal 9 7 2 5 2" xfId="40752" xr:uid="{00000000-0005-0000-0000-000048BA0000}"/>
    <cellStyle name="Normal 9 7 2 6" xfId="40743" xr:uid="{00000000-0005-0000-0000-000049BA0000}"/>
    <cellStyle name="Normal 9 7 2 7" xfId="45409" xr:uid="{00000000-0005-0000-0000-00004ABA0000}"/>
    <cellStyle name="Normal 9 7 3" xfId="2811" xr:uid="{00000000-0005-0000-0000-00004BBA0000}"/>
    <cellStyle name="Normal 9 7 3 2" xfId="9354" xr:uid="{00000000-0005-0000-0000-00004CBA0000}"/>
    <cellStyle name="Normal 9 7 3 2 2" xfId="20273" xr:uid="{00000000-0005-0000-0000-00004DBA0000}"/>
    <cellStyle name="Normal 9 7 3 2 2 2" xfId="40755" xr:uid="{00000000-0005-0000-0000-00004EBA0000}"/>
    <cellStyle name="Normal 9 7 3 2 3" xfId="40754" xr:uid="{00000000-0005-0000-0000-00004FBA0000}"/>
    <cellStyle name="Normal 9 7 3 2 4" xfId="53042" xr:uid="{00000000-0005-0000-0000-000050BA0000}"/>
    <cellStyle name="Normal 9 7 3 3" xfId="13730" xr:uid="{00000000-0005-0000-0000-000051BA0000}"/>
    <cellStyle name="Normal 9 7 3 3 2" xfId="40756" xr:uid="{00000000-0005-0000-0000-000052BA0000}"/>
    <cellStyle name="Normal 9 7 3 4" xfId="40753" xr:uid="{00000000-0005-0000-0000-000053BA0000}"/>
    <cellStyle name="Normal 9 7 3 5" xfId="46499" xr:uid="{00000000-0005-0000-0000-000054BA0000}"/>
    <cellStyle name="Normal 9 7 4" xfId="7173" xr:uid="{00000000-0005-0000-0000-000055BA0000}"/>
    <cellStyle name="Normal 9 7 4 2" xfId="18092" xr:uid="{00000000-0005-0000-0000-000056BA0000}"/>
    <cellStyle name="Normal 9 7 4 2 2" xfId="40758" xr:uid="{00000000-0005-0000-0000-000057BA0000}"/>
    <cellStyle name="Normal 9 7 4 3" xfId="40757" xr:uid="{00000000-0005-0000-0000-000058BA0000}"/>
    <cellStyle name="Normal 9 7 4 4" xfId="50861" xr:uid="{00000000-0005-0000-0000-000059BA0000}"/>
    <cellStyle name="Normal 9 7 5" xfId="4992" xr:uid="{00000000-0005-0000-0000-00005ABA0000}"/>
    <cellStyle name="Normal 9 7 5 2" xfId="15911" xr:uid="{00000000-0005-0000-0000-00005BBA0000}"/>
    <cellStyle name="Normal 9 7 5 2 2" xfId="40760" xr:uid="{00000000-0005-0000-0000-00005CBA0000}"/>
    <cellStyle name="Normal 9 7 5 3" xfId="40759" xr:uid="{00000000-0005-0000-0000-00005DBA0000}"/>
    <cellStyle name="Normal 9 7 5 4" xfId="48680" xr:uid="{00000000-0005-0000-0000-00005EBA0000}"/>
    <cellStyle name="Normal 9 7 6" xfId="11549" xr:uid="{00000000-0005-0000-0000-00005FBA0000}"/>
    <cellStyle name="Normal 9 7 6 2" xfId="40761" xr:uid="{00000000-0005-0000-0000-000060BA0000}"/>
    <cellStyle name="Normal 9 7 7" xfId="40742" xr:uid="{00000000-0005-0000-0000-000061BA0000}"/>
    <cellStyle name="Normal 9 7 8" xfId="44318" xr:uid="{00000000-0005-0000-0000-000062BA0000}"/>
    <cellStyle name="Normal 9 8" xfId="718" xr:uid="{00000000-0005-0000-0000-000063BA0000}"/>
    <cellStyle name="Normal 9 8 2" xfId="1817" xr:uid="{00000000-0005-0000-0000-000064BA0000}"/>
    <cellStyle name="Normal 9 8 2 2" xfId="4000" xr:uid="{00000000-0005-0000-0000-000065BA0000}"/>
    <cellStyle name="Normal 9 8 2 2 2" xfId="10543" xr:uid="{00000000-0005-0000-0000-000066BA0000}"/>
    <cellStyle name="Normal 9 8 2 2 2 2" xfId="21462" xr:uid="{00000000-0005-0000-0000-000067BA0000}"/>
    <cellStyle name="Normal 9 8 2 2 2 2 2" xfId="40766" xr:uid="{00000000-0005-0000-0000-000068BA0000}"/>
    <cellStyle name="Normal 9 8 2 2 2 3" xfId="40765" xr:uid="{00000000-0005-0000-0000-000069BA0000}"/>
    <cellStyle name="Normal 9 8 2 2 2 4" xfId="54231" xr:uid="{00000000-0005-0000-0000-00006ABA0000}"/>
    <cellStyle name="Normal 9 8 2 2 3" xfId="14919" xr:uid="{00000000-0005-0000-0000-00006BBA0000}"/>
    <cellStyle name="Normal 9 8 2 2 3 2" xfId="40767" xr:uid="{00000000-0005-0000-0000-00006CBA0000}"/>
    <cellStyle name="Normal 9 8 2 2 4" xfId="40764" xr:uid="{00000000-0005-0000-0000-00006DBA0000}"/>
    <cellStyle name="Normal 9 8 2 2 5" xfId="47688" xr:uid="{00000000-0005-0000-0000-00006EBA0000}"/>
    <cellStyle name="Normal 9 8 2 3" xfId="8362" xr:uid="{00000000-0005-0000-0000-00006FBA0000}"/>
    <cellStyle name="Normal 9 8 2 3 2" xfId="19281" xr:uid="{00000000-0005-0000-0000-000070BA0000}"/>
    <cellStyle name="Normal 9 8 2 3 2 2" xfId="40769" xr:uid="{00000000-0005-0000-0000-000071BA0000}"/>
    <cellStyle name="Normal 9 8 2 3 3" xfId="40768" xr:uid="{00000000-0005-0000-0000-000072BA0000}"/>
    <cellStyle name="Normal 9 8 2 3 4" xfId="52050" xr:uid="{00000000-0005-0000-0000-000073BA0000}"/>
    <cellStyle name="Normal 9 8 2 4" xfId="6181" xr:uid="{00000000-0005-0000-0000-000074BA0000}"/>
    <cellStyle name="Normal 9 8 2 4 2" xfId="17100" xr:uid="{00000000-0005-0000-0000-000075BA0000}"/>
    <cellStyle name="Normal 9 8 2 4 2 2" xfId="40771" xr:uid="{00000000-0005-0000-0000-000076BA0000}"/>
    <cellStyle name="Normal 9 8 2 4 3" xfId="40770" xr:uid="{00000000-0005-0000-0000-000077BA0000}"/>
    <cellStyle name="Normal 9 8 2 4 4" xfId="49869" xr:uid="{00000000-0005-0000-0000-000078BA0000}"/>
    <cellStyle name="Normal 9 8 2 5" xfId="12738" xr:uid="{00000000-0005-0000-0000-000079BA0000}"/>
    <cellStyle name="Normal 9 8 2 5 2" xfId="40772" xr:uid="{00000000-0005-0000-0000-00007ABA0000}"/>
    <cellStyle name="Normal 9 8 2 6" xfId="40763" xr:uid="{00000000-0005-0000-0000-00007BBA0000}"/>
    <cellStyle name="Normal 9 8 2 7" xfId="45507" xr:uid="{00000000-0005-0000-0000-00007CBA0000}"/>
    <cellStyle name="Normal 9 8 3" xfId="2909" xr:uid="{00000000-0005-0000-0000-00007DBA0000}"/>
    <cellStyle name="Normal 9 8 3 2" xfId="9452" xr:uid="{00000000-0005-0000-0000-00007EBA0000}"/>
    <cellStyle name="Normal 9 8 3 2 2" xfId="20371" xr:uid="{00000000-0005-0000-0000-00007FBA0000}"/>
    <cellStyle name="Normal 9 8 3 2 2 2" xfId="40775" xr:uid="{00000000-0005-0000-0000-000080BA0000}"/>
    <cellStyle name="Normal 9 8 3 2 3" xfId="40774" xr:uid="{00000000-0005-0000-0000-000081BA0000}"/>
    <cellStyle name="Normal 9 8 3 2 4" xfId="53140" xr:uid="{00000000-0005-0000-0000-000082BA0000}"/>
    <cellStyle name="Normal 9 8 3 3" xfId="13828" xr:uid="{00000000-0005-0000-0000-000083BA0000}"/>
    <cellStyle name="Normal 9 8 3 3 2" xfId="40776" xr:uid="{00000000-0005-0000-0000-000084BA0000}"/>
    <cellStyle name="Normal 9 8 3 4" xfId="40773" xr:uid="{00000000-0005-0000-0000-000085BA0000}"/>
    <cellStyle name="Normal 9 8 3 5" xfId="46597" xr:uid="{00000000-0005-0000-0000-000086BA0000}"/>
    <cellStyle name="Normal 9 8 4" xfId="7271" xr:uid="{00000000-0005-0000-0000-000087BA0000}"/>
    <cellStyle name="Normal 9 8 4 2" xfId="18190" xr:uid="{00000000-0005-0000-0000-000088BA0000}"/>
    <cellStyle name="Normal 9 8 4 2 2" xfId="40778" xr:uid="{00000000-0005-0000-0000-000089BA0000}"/>
    <cellStyle name="Normal 9 8 4 3" xfId="40777" xr:uid="{00000000-0005-0000-0000-00008ABA0000}"/>
    <cellStyle name="Normal 9 8 4 4" xfId="50959" xr:uid="{00000000-0005-0000-0000-00008BBA0000}"/>
    <cellStyle name="Normal 9 8 5" xfId="5090" xr:uid="{00000000-0005-0000-0000-00008CBA0000}"/>
    <cellStyle name="Normal 9 8 5 2" xfId="16009" xr:uid="{00000000-0005-0000-0000-00008DBA0000}"/>
    <cellStyle name="Normal 9 8 5 2 2" xfId="40780" xr:uid="{00000000-0005-0000-0000-00008EBA0000}"/>
    <cellStyle name="Normal 9 8 5 3" xfId="40779" xr:uid="{00000000-0005-0000-0000-00008FBA0000}"/>
    <cellStyle name="Normal 9 8 5 4" xfId="48778" xr:uid="{00000000-0005-0000-0000-000090BA0000}"/>
    <cellStyle name="Normal 9 8 6" xfId="11647" xr:uid="{00000000-0005-0000-0000-000091BA0000}"/>
    <cellStyle name="Normal 9 8 6 2" xfId="40781" xr:uid="{00000000-0005-0000-0000-000092BA0000}"/>
    <cellStyle name="Normal 9 8 7" xfId="40762" xr:uid="{00000000-0005-0000-0000-000093BA0000}"/>
    <cellStyle name="Normal 9 8 8" xfId="44416" xr:uid="{00000000-0005-0000-0000-000094BA0000}"/>
    <cellStyle name="Normal 9 9" xfId="816" xr:uid="{00000000-0005-0000-0000-000095BA0000}"/>
    <cellStyle name="Normal 9 9 2" xfId="1915" xr:uid="{00000000-0005-0000-0000-000096BA0000}"/>
    <cellStyle name="Normal 9 9 2 2" xfId="4098" xr:uid="{00000000-0005-0000-0000-000097BA0000}"/>
    <cellStyle name="Normal 9 9 2 2 2" xfId="10641" xr:uid="{00000000-0005-0000-0000-000098BA0000}"/>
    <cellStyle name="Normal 9 9 2 2 2 2" xfId="21560" xr:uid="{00000000-0005-0000-0000-000099BA0000}"/>
    <cellStyle name="Normal 9 9 2 2 2 2 2" xfId="40786" xr:uid="{00000000-0005-0000-0000-00009ABA0000}"/>
    <cellStyle name="Normal 9 9 2 2 2 3" xfId="40785" xr:uid="{00000000-0005-0000-0000-00009BBA0000}"/>
    <cellStyle name="Normal 9 9 2 2 2 4" xfId="54329" xr:uid="{00000000-0005-0000-0000-00009CBA0000}"/>
    <cellStyle name="Normal 9 9 2 2 3" xfId="15017" xr:uid="{00000000-0005-0000-0000-00009DBA0000}"/>
    <cellStyle name="Normal 9 9 2 2 3 2" xfId="40787" xr:uid="{00000000-0005-0000-0000-00009EBA0000}"/>
    <cellStyle name="Normal 9 9 2 2 4" xfId="40784" xr:uid="{00000000-0005-0000-0000-00009FBA0000}"/>
    <cellStyle name="Normal 9 9 2 2 5" xfId="47786" xr:uid="{00000000-0005-0000-0000-0000A0BA0000}"/>
    <cellStyle name="Normal 9 9 2 3" xfId="8460" xr:uid="{00000000-0005-0000-0000-0000A1BA0000}"/>
    <cellStyle name="Normal 9 9 2 3 2" xfId="19379" xr:uid="{00000000-0005-0000-0000-0000A2BA0000}"/>
    <cellStyle name="Normal 9 9 2 3 2 2" xfId="40789" xr:uid="{00000000-0005-0000-0000-0000A3BA0000}"/>
    <cellStyle name="Normal 9 9 2 3 3" xfId="40788" xr:uid="{00000000-0005-0000-0000-0000A4BA0000}"/>
    <cellStyle name="Normal 9 9 2 3 4" xfId="52148" xr:uid="{00000000-0005-0000-0000-0000A5BA0000}"/>
    <cellStyle name="Normal 9 9 2 4" xfId="6279" xr:uid="{00000000-0005-0000-0000-0000A6BA0000}"/>
    <cellStyle name="Normal 9 9 2 4 2" xfId="17198" xr:uid="{00000000-0005-0000-0000-0000A7BA0000}"/>
    <cellStyle name="Normal 9 9 2 4 2 2" xfId="40791" xr:uid="{00000000-0005-0000-0000-0000A8BA0000}"/>
    <cellStyle name="Normal 9 9 2 4 3" xfId="40790" xr:uid="{00000000-0005-0000-0000-0000A9BA0000}"/>
    <cellStyle name="Normal 9 9 2 4 4" xfId="49967" xr:uid="{00000000-0005-0000-0000-0000AABA0000}"/>
    <cellStyle name="Normal 9 9 2 5" xfId="12836" xr:uid="{00000000-0005-0000-0000-0000ABBA0000}"/>
    <cellStyle name="Normal 9 9 2 5 2" xfId="40792" xr:uid="{00000000-0005-0000-0000-0000ACBA0000}"/>
    <cellStyle name="Normal 9 9 2 6" xfId="40783" xr:uid="{00000000-0005-0000-0000-0000ADBA0000}"/>
    <cellStyle name="Normal 9 9 2 7" xfId="45605" xr:uid="{00000000-0005-0000-0000-0000AEBA0000}"/>
    <cellStyle name="Normal 9 9 3" xfId="3007" xr:uid="{00000000-0005-0000-0000-0000AFBA0000}"/>
    <cellStyle name="Normal 9 9 3 2" xfId="9550" xr:uid="{00000000-0005-0000-0000-0000B0BA0000}"/>
    <cellStyle name="Normal 9 9 3 2 2" xfId="20469" xr:uid="{00000000-0005-0000-0000-0000B1BA0000}"/>
    <cellStyle name="Normal 9 9 3 2 2 2" xfId="40795" xr:uid="{00000000-0005-0000-0000-0000B2BA0000}"/>
    <cellStyle name="Normal 9 9 3 2 3" xfId="40794" xr:uid="{00000000-0005-0000-0000-0000B3BA0000}"/>
    <cellStyle name="Normal 9 9 3 2 4" xfId="53238" xr:uid="{00000000-0005-0000-0000-0000B4BA0000}"/>
    <cellStyle name="Normal 9 9 3 3" xfId="13926" xr:uid="{00000000-0005-0000-0000-0000B5BA0000}"/>
    <cellStyle name="Normal 9 9 3 3 2" xfId="40796" xr:uid="{00000000-0005-0000-0000-0000B6BA0000}"/>
    <cellStyle name="Normal 9 9 3 4" xfId="40793" xr:uid="{00000000-0005-0000-0000-0000B7BA0000}"/>
    <cellStyle name="Normal 9 9 3 5" xfId="46695" xr:uid="{00000000-0005-0000-0000-0000B8BA0000}"/>
    <cellStyle name="Normal 9 9 4" xfId="7369" xr:uid="{00000000-0005-0000-0000-0000B9BA0000}"/>
    <cellStyle name="Normal 9 9 4 2" xfId="18288" xr:uid="{00000000-0005-0000-0000-0000BABA0000}"/>
    <cellStyle name="Normal 9 9 4 2 2" xfId="40798" xr:uid="{00000000-0005-0000-0000-0000BBBA0000}"/>
    <cellStyle name="Normal 9 9 4 3" xfId="40797" xr:uid="{00000000-0005-0000-0000-0000BCBA0000}"/>
    <cellStyle name="Normal 9 9 4 4" xfId="51057" xr:uid="{00000000-0005-0000-0000-0000BDBA0000}"/>
    <cellStyle name="Normal 9 9 5" xfId="5188" xr:uid="{00000000-0005-0000-0000-0000BEBA0000}"/>
    <cellStyle name="Normal 9 9 5 2" xfId="16107" xr:uid="{00000000-0005-0000-0000-0000BFBA0000}"/>
    <cellStyle name="Normal 9 9 5 2 2" xfId="40800" xr:uid="{00000000-0005-0000-0000-0000C0BA0000}"/>
    <cellStyle name="Normal 9 9 5 3" xfId="40799" xr:uid="{00000000-0005-0000-0000-0000C1BA0000}"/>
    <cellStyle name="Normal 9 9 5 4" xfId="48876" xr:uid="{00000000-0005-0000-0000-0000C2BA0000}"/>
    <cellStyle name="Normal 9 9 6" xfId="11745" xr:uid="{00000000-0005-0000-0000-0000C3BA0000}"/>
    <cellStyle name="Normal 9 9 6 2" xfId="40801" xr:uid="{00000000-0005-0000-0000-0000C4BA0000}"/>
    <cellStyle name="Normal 9 9 7" xfId="40782" xr:uid="{00000000-0005-0000-0000-0000C5BA0000}"/>
    <cellStyle name="Normal 9 9 8" xfId="44514" xr:uid="{00000000-0005-0000-0000-0000C6BA0000}"/>
    <cellStyle name="Normal 90" xfId="231" xr:uid="{00000000-0005-0000-0000-0000C7BA0000}"/>
    <cellStyle name="Normal 90 2" xfId="398" xr:uid="{00000000-0005-0000-0000-0000C8BA0000}"/>
    <cellStyle name="Normal 91" xfId="232" xr:uid="{00000000-0005-0000-0000-0000C9BA0000}"/>
    <cellStyle name="Normal 91 2" xfId="399" xr:uid="{00000000-0005-0000-0000-0000CABA0000}"/>
    <cellStyle name="Normal 92" xfId="233" xr:uid="{00000000-0005-0000-0000-0000CBBA0000}"/>
    <cellStyle name="Normal 92 2" xfId="400" xr:uid="{00000000-0005-0000-0000-0000CCBA0000}"/>
    <cellStyle name="Normal 93" xfId="234" xr:uid="{00000000-0005-0000-0000-0000CDBA0000}"/>
    <cellStyle name="Normal 93 10" xfId="1296" xr:uid="{00000000-0005-0000-0000-0000CEBA0000}"/>
    <cellStyle name="Normal 93 10 2" xfId="2394" xr:uid="{00000000-0005-0000-0000-0000CFBA0000}"/>
    <cellStyle name="Normal 93 10 2 2" xfId="4575" xr:uid="{00000000-0005-0000-0000-0000D0BA0000}"/>
    <cellStyle name="Normal 93 10 2 2 2" xfId="11118" xr:uid="{00000000-0005-0000-0000-0000D1BA0000}"/>
    <cellStyle name="Normal 93 10 2 2 2 2" xfId="22037" xr:uid="{00000000-0005-0000-0000-0000D2BA0000}"/>
    <cellStyle name="Normal 93 10 2 2 2 2 2" xfId="40807" xr:uid="{00000000-0005-0000-0000-0000D3BA0000}"/>
    <cellStyle name="Normal 93 10 2 2 2 3" xfId="40806" xr:uid="{00000000-0005-0000-0000-0000D4BA0000}"/>
    <cellStyle name="Normal 93 10 2 2 2 4" xfId="54806" xr:uid="{00000000-0005-0000-0000-0000D5BA0000}"/>
    <cellStyle name="Normal 93 10 2 2 3" xfId="15494" xr:uid="{00000000-0005-0000-0000-0000D6BA0000}"/>
    <cellStyle name="Normal 93 10 2 2 3 2" xfId="40808" xr:uid="{00000000-0005-0000-0000-0000D7BA0000}"/>
    <cellStyle name="Normal 93 10 2 2 4" xfId="40805" xr:uid="{00000000-0005-0000-0000-0000D8BA0000}"/>
    <cellStyle name="Normal 93 10 2 2 5" xfId="48263" xr:uid="{00000000-0005-0000-0000-0000D9BA0000}"/>
    <cellStyle name="Normal 93 10 2 3" xfId="8937" xr:uid="{00000000-0005-0000-0000-0000DABA0000}"/>
    <cellStyle name="Normal 93 10 2 3 2" xfId="19856" xr:uid="{00000000-0005-0000-0000-0000DBBA0000}"/>
    <cellStyle name="Normal 93 10 2 3 2 2" xfId="40810" xr:uid="{00000000-0005-0000-0000-0000DCBA0000}"/>
    <cellStyle name="Normal 93 10 2 3 3" xfId="40809" xr:uid="{00000000-0005-0000-0000-0000DDBA0000}"/>
    <cellStyle name="Normal 93 10 2 3 4" xfId="52625" xr:uid="{00000000-0005-0000-0000-0000DEBA0000}"/>
    <cellStyle name="Normal 93 10 2 4" xfId="6756" xr:uid="{00000000-0005-0000-0000-0000DFBA0000}"/>
    <cellStyle name="Normal 93 10 2 4 2" xfId="17675" xr:uid="{00000000-0005-0000-0000-0000E0BA0000}"/>
    <cellStyle name="Normal 93 10 2 4 2 2" xfId="40812" xr:uid="{00000000-0005-0000-0000-0000E1BA0000}"/>
    <cellStyle name="Normal 93 10 2 4 3" xfId="40811" xr:uid="{00000000-0005-0000-0000-0000E2BA0000}"/>
    <cellStyle name="Normal 93 10 2 4 4" xfId="50444" xr:uid="{00000000-0005-0000-0000-0000E3BA0000}"/>
    <cellStyle name="Normal 93 10 2 5" xfId="13313" xr:uid="{00000000-0005-0000-0000-0000E4BA0000}"/>
    <cellStyle name="Normal 93 10 2 5 2" xfId="40813" xr:uid="{00000000-0005-0000-0000-0000E5BA0000}"/>
    <cellStyle name="Normal 93 10 2 6" xfId="40804" xr:uid="{00000000-0005-0000-0000-0000E6BA0000}"/>
    <cellStyle name="Normal 93 10 2 7" xfId="46082" xr:uid="{00000000-0005-0000-0000-0000E7BA0000}"/>
    <cellStyle name="Normal 93 10 3" xfId="3484" xr:uid="{00000000-0005-0000-0000-0000E8BA0000}"/>
    <cellStyle name="Normal 93 10 3 2" xfId="10027" xr:uid="{00000000-0005-0000-0000-0000E9BA0000}"/>
    <cellStyle name="Normal 93 10 3 2 2" xfId="20946" xr:uid="{00000000-0005-0000-0000-0000EABA0000}"/>
    <cellStyle name="Normal 93 10 3 2 2 2" xfId="40816" xr:uid="{00000000-0005-0000-0000-0000EBBA0000}"/>
    <cellStyle name="Normal 93 10 3 2 3" xfId="40815" xr:uid="{00000000-0005-0000-0000-0000ECBA0000}"/>
    <cellStyle name="Normal 93 10 3 2 4" xfId="53715" xr:uid="{00000000-0005-0000-0000-0000EDBA0000}"/>
    <cellStyle name="Normal 93 10 3 3" xfId="14403" xr:uid="{00000000-0005-0000-0000-0000EEBA0000}"/>
    <cellStyle name="Normal 93 10 3 3 2" xfId="40817" xr:uid="{00000000-0005-0000-0000-0000EFBA0000}"/>
    <cellStyle name="Normal 93 10 3 4" xfId="40814" xr:uid="{00000000-0005-0000-0000-0000F0BA0000}"/>
    <cellStyle name="Normal 93 10 3 5" xfId="47172" xr:uid="{00000000-0005-0000-0000-0000F1BA0000}"/>
    <cellStyle name="Normal 93 10 4" xfId="7846" xr:uid="{00000000-0005-0000-0000-0000F2BA0000}"/>
    <cellStyle name="Normal 93 10 4 2" xfId="18765" xr:uid="{00000000-0005-0000-0000-0000F3BA0000}"/>
    <cellStyle name="Normal 93 10 4 2 2" xfId="40819" xr:uid="{00000000-0005-0000-0000-0000F4BA0000}"/>
    <cellStyle name="Normal 93 10 4 3" xfId="40818" xr:uid="{00000000-0005-0000-0000-0000F5BA0000}"/>
    <cellStyle name="Normal 93 10 4 4" xfId="51534" xr:uid="{00000000-0005-0000-0000-0000F6BA0000}"/>
    <cellStyle name="Normal 93 10 5" xfId="5665" xr:uid="{00000000-0005-0000-0000-0000F7BA0000}"/>
    <cellStyle name="Normal 93 10 5 2" xfId="16584" xr:uid="{00000000-0005-0000-0000-0000F8BA0000}"/>
    <cellStyle name="Normal 93 10 5 2 2" xfId="40821" xr:uid="{00000000-0005-0000-0000-0000F9BA0000}"/>
    <cellStyle name="Normal 93 10 5 3" xfId="40820" xr:uid="{00000000-0005-0000-0000-0000FABA0000}"/>
    <cellStyle name="Normal 93 10 5 4" xfId="49353" xr:uid="{00000000-0005-0000-0000-0000FBBA0000}"/>
    <cellStyle name="Normal 93 10 6" xfId="12222" xr:uid="{00000000-0005-0000-0000-0000FCBA0000}"/>
    <cellStyle name="Normal 93 10 6 2" xfId="40822" xr:uid="{00000000-0005-0000-0000-0000FDBA0000}"/>
    <cellStyle name="Normal 93 10 7" xfId="40803" xr:uid="{00000000-0005-0000-0000-0000FEBA0000}"/>
    <cellStyle name="Normal 93 10 8" xfId="44991" xr:uid="{00000000-0005-0000-0000-0000FFBA0000}"/>
    <cellStyle name="Normal 93 11" xfId="1415" xr:uid="{00000000-0005-0000-0000-000000BB0000}"/>
    <cellStyle name="Normal 93 11 2" xfId="3598" xr:uid="{00000000-0005-0000-0000-000001BB0000}"/>
    <cellStyle name="Normal 93 11 2 2" xfId="10141" xr:uid="{00000000-0005-0000-0000-000002BB0000}"/>
    <cellStyle name="Normal 93 11 2 2 2" xfId="21060" xr:uid="{00000000-0005-0000-0000-000003BB0000}"/>
    <cellStyle name="Normal 93 11 2 2 2 2" xfId="40826" xr:uid="{00000000-0005-0000-0000-000004BB0000}"/>
    <cellStyle name="Normal 93 11 2 2 3" xfId="40825" xr:uid="{00000000-0005-0000-0000-000005BB0000}"/>
    <cellStyle name="Normal 93 11 2 2 4" xfId="53829" xr:uid="{00000000-0005-0000-0000-000006BB0000}"/>
    <cellStyle name="Normal 93 11 2 3" xfId="14517" xr:uid="{00000000-0005-0000-0000-000007BB0000}"/>
    <cellStyle name="Normal 93 11 2 3 2" xfId="40827" xr:uid="{00000000-0005-0000-0000-000008BB0000}"/>
    <cellStyle name="Normal 93 11 2 4" xfId="40824" xr:uid="{00000000-0005-0000-0000-000009BB0000}"/>
    <cellStyle name="Normal 93 11 2 5" xfId="47286" xr:uid="{00000000-0005-0000-0000-00000ABB0000}"/>
    <cellStyle name="Normal 93 11 3" xfId="7960" xr:uid="{00000000-0005-0000-0000-00000BBB0000}"/>
    <cellStyle name="Normal 93 11 3 2" xfId="18879" xr:uid="{00000000-0005-0000-0000-00000CBB0000}"/>
    <cellStyle name="Normal 93 11 3 2 2" xfId="40829" xr:uid="{00000000-0005-0000-0000-00000DBB0000}"/>
    <cellStyle name="Normal 93 11 3 3" xfId="40828" xr:uid="{00000000-0005-0000-0000-00000EBB0000}"/>
    <cellStyle name="Normal 93 11 3 4" xfId="51648" xr:uid="{00000000-0005-0000-0000-00000FBB0000}"/>
    <cellStyle name="Normal 93 11 4" xfId="5779" xr:uid="{00000000-0005-0000-0000-000010BB0000}"/>
    <cellStyle name="Normal 93 11 4 2" xfId="16698" xr:uid="{00000000-0005-0000-0000-000011BB0000}"/>
    <cellStyle name="Normal 93 11 4 2 2" xfId="40831" xr:uid="{00000000-0005-0000-0000-000012BB0000}"/>
    <cellStyle name="Normal 93 11 4 3" xfId="40830" xr:uid="{00000000-0005-0000-0000-000013BB0000}"/>
    <cellStyle name="Normal 93 11 4 4" xfId="49467" xr:uid="{00000000-0005-0000-0000-000014BB0000}"/>
    <cellStyle name="Normal 93 11 5" xfId="12336" xr:uid="{00000000-0005-0000-0000-000015BB0000}"/>
    <cellStyle name="Normal 93 11 5 2" xfId="40832" xr:uid="{00000000-0005-0000-0000-000016BB0000}"/>
    <cellStyle name="Normal 93 11 6" xfId="40823" xr:uid="{00000000-0005-0000-0000-000017BB0000}"/>
    <cellStyle name="Normal 93 11 7" xfId="45105" xr:uid="{00000000-0005-0000-0000-000018BB0000}"/>
    <cellStyle name="Normal 93 12" xfId="2495" xr:uid="{00000000-0005-0000-0000-000019BB0000}"/>
    <cellStyle name="Normal 93 12 2" xfId="9038" xr:uid="{00000000-0005-0000-0000-00001ABB0000}"/>
    <cellStyle name="Normal 93 12 2 2" xfId="19957" xr:uid="{00000000-0005-0000-0000-00001BBB0000}"/>
    <cellStyle name="Normal 93 12 2 2 2" xfId="40835" xr:uid="{00000000-0005-0000-0000-00001CBB0000}"/>
    <cellStyle name="Normal 93 12 2 3" xfId="40834" xr:uid="{00000000-0005-0000-0000-00001DBB0000}"/>
    <cellStyle name="Normal 93 12 2 4" xfId="52726" xr:uid="{00000000-0005-0000-0000-00001EBB0000}"/>
    <cellStyle name="Normal 93 12 3" xfId="13414" xr:uid="{00000000-0005-0000-0000-00001FBB0000}"/>
    <cellStyle name="Normal 93 12 3 2" xfId="40836" xr:uid="{00000000-0005-0000-0000-000020BB0000}"/>
    <cellStyle name="Normal 93 12 4" xfId="40833" xr:uid="{00000000-0005-0000-0000-000021BB0000}"/>
    <cellStyle name="Normal 93 12 5" xfId="46183" xr:uid="{00000000-0005-0000-0000-000022BB0000}"/>
    <cellStyle name="Normal 93 13" xfId="6857" xr:uid="{00000000-0005-0000-0000-000023BB0000}"/>
    <cellStyle name="Normal 93 13 2" xfId="17776" xr:uid="{00000000-0005-0000-0000-000024BB0000}"/>
    <cellStyle name="Normal 93 13 2 2" xfId="40838" xr:uid="{00000000-0005-0000-0000-000025BB0000}"/>
    <cellStyle name="Normal 93 13 3" xfId="40837" xr:uid="{00000000-0005-0000-0000-000026BB0000}"/>
    <cellStyle name="Normal 93 13 4" xfId="50545" xr:uid="{00000000-0005-0000-0000-000027BB0000}"/>
    <cellStyle name="Normal 93 14" xfId="4676" xr:uid="{00000000-0005-0000-0000-000028BB0000}"/>
    <cellStyle name="Normal 93 14 2" xfId="15595" xr:uid="{00000000-0005-0000-0000-000029BB0000}"/>
    <cellStyle name="Normal 93 14 2 2" xfId="40840" xr:uid="{00000000-0005-0000-0000-00002ABB0000}"/>
    <cellStyle name="Normal 93 14 3" xfId="40839" xr:uid="{00000000-0005-0000-0000-00002BBB0000}"/>
    <cellStyle name="Normal 93 14 4" xfId="48364" xr:uid="{00000000-0005-0000-0000-00002CBB0000}"/>
    <cellStyle name="Normal 93 15" xfId="11245" xr:uid="{00000000-0005-0000-0000-00002DBB0000}"/>
    <cellStyle name="Normal 93 15 2" xfId="40841" xr:uid="{00000000-0005-0000-0000-00002EBB0000}"/>
    <cellStyle name="Normal 93 16" xfId="40802" xr:uid="{00000000-0005-0000-0000-00002FBB0000}"/>
    <cellStyle name="Normal 93 17" xfId="44002" xr:uid="{00000000-0005-0000-0000-000030BB0000}"/>
    <cellStyle name="Normal 93 2" xfId="401" xr:uid="{00000000-0005-0000-0000-000031BB0000}"/>
    <cellStyle name="Normal 93 2 2" xfId="613" xr:uid="{00000000-0005-0000-0000-000032BB0000}"/>
    <cellStyle name="Normal 93 2 2 2" xfId="1712" xr:uid="{00000000-0005-0000-0000-000033BB0000}"/>
    <cellStyle name="Normal 93 2 2 2 2" xfId="3895" xr:uid="{00000000-0005-0000-0000-000034BB0000}"/>
    <cellStyle name="Normal 93 2 2 2 2 2" xfId="10438" xr:uid="{00000000-0005-0000-0000-000035BB0000}"/>
    <cellStyle name="Normal 93 2 2 2 2 2 2" xfId="21357" xr:uid="{00000000-0005-0000-0000-000036BB0000}"/>
    <cellStyle name="Normal 93 2 2 2 2 2 2 2" xfId="40847" xr:uid="{00000000-0005-0000-0000-000037BB0000}"/>
    <cellStyle name="Normal 93 2 2 2 2 2 3" xfId="40846" xr:uid="{00000000-0005-0000-0000-000038BB0000}"/>
    <cellStyle name="Normal 93 2 2 2 2 2 4" xfId="54126" xr:uid="{00000000-0005-0000-0000-000039BB0000}"/>
    <cellStyle name="Normal 93 2 2 2 2 3" xfId="14814" xr:uid="{00000000-0005-0000-0000-00003ABB0000}"/>
    <cellStyle name="Normal 93 2 2 2 2 3 2" xfId="40848" xr:uid="{00000000-0005-0000-0000-00003BBB0000}"/>
    <cellStyle name="Normal 93 2 2 2 2 4" xfId="40845" xr:uid="{00000000-0005-0000-0000-00003CBB0000}"/>
    <cellStyle name="Normal 93 2 2 2 2 5" xfId="47583" xr:uid="{00000000-0005-0000-0000-00003DBB0000}"/>
    <cellStyle name="Normal 93 2 2 2 3" xfId="8257" xr:uid="{00000000-0005-0000-0000-00003EBB0000}"/>
    <cellStyle name="Normal 93 2 2 2 3 2" xfId="19176" xr:uid="{00000000-0005-0000-0000-00003FBB0000}"/>
    <cellStyle name="Normal 93 2 2 2 3 2 2" xfId="40850" xr:uid="{00000000-0005-0000-0000-000040BB0000}"/>
    <cellStyle name="Normal 93 2 2 2 3 3" xfId="40849" xr:uid="{00000000-0005-0000-0000-000041BB0000}"/>
    <cellStyle name="Normal 93 2 2 2 3 4" xfId="51945" xr:uid="{00000000-0005-0000-0000-000042BB0000}"/>
    <cellStyle name="Normal 93 2 2 2 4" xfId="6076" xr:uid="{00000000-0005-0000-0000-000043BB0000}"/>
    <cellStyle name="Normal 93 2 2 2 4 2" xfId="16995" xr:uid="{00000000-0005-0000-0000-000044BB0000}"/>
    <cellStyle name="Normal 93 2 2 2 4 2 2" xfId="40852" xr:uid="{00000000-0005-0000-0000-000045BB0000}"/>
    <cellStyle name="Normal 93 2 2 2 4 3" xfId="40851" xr:uid="{00000000-0005-0000-0000-000046BB0000}"/>
    <cellStyle name="Normal 93 2 2 2 4 4" xfId="49764" xr:uid="{00000000-0005-0000-0000-000047BB0000}"/>
    <cellStyle name="Normal 93 2 2 2 5" xfId="12633" xr:uid="{00000000-0005-0000-0000-000048BB0000}"/>
    <cellStyle name="Normal 93 2 2 2 5 2" xfId="40853" xr:uid="{00000000-0005-0000-0000-000049BB0000}"/>
    <cellStyle name="Normal 93 2 2 2 6" xfId="40844" xr:uid="{00000000-0005-0000-0000-00004ABB0000}"/>
    <cellStyle name="Normal 93 2 2 2 7" xfId="45402" xr:uid="{00000000-0005-0000-0000-00004BBB0000}"/>
    <cellStyle name="Normal 93 2 2 3" xfId="2804" xr:uid="{00000000-0005-0000-0000-00004CBB0000}"/>
    <cellStyle name="Normal 93 2 2 3 2" xfId="9347" xr:uid="{00000000-0005-0000-0000-00004DBB0000}"/>
    <cellStyle name="Normal 93 2 2 3 2 2" xfId="20266" xr:uid="{00000000-0005-0000-0000-00004EBB0000}"/>
    <cellStyle name="Normal 93 2 2 3 2 2 2" xfId="40856" xr:uid="{00000000-0005-0000-0000-00004FBB0000}"/>
    <cellStyle name="Normal 93 2 2 3 2 3" xfId="40855" xr:uid="{00000000-0005-0000-0000-000050BB0000}"/>
    <cellStyle name="Normal 93 2 2 3 2 4" xfId="53035" xr:uid="{00000000-0005-0000-0000-000051BB0000}"/>
    <cellStyle name="Normal 93 2 2 3 3" xfId="13723" xr:uid="{00000000-0005-0000-0000-000052BB0000}"/>
    <cellStyle name="Normal 93 2 2 3 3 2" xfId="40857" xr:uid="{00000000-0005-0000-0000-000053BB0000}"/>
    <cellStyle name="Normal 93 2 2 3 4" xfId="40854" xr:uid="{00000000-0005-0000-0000-000054BB0000}"/>
    <cellStyle name="Normal 93 2 2 3 5" xfId="46492" xr:uid="{00000000-0005-0000-0000-000055BB0000}"/>
    <cellStyle name="Normal 93 2 2 4" xfId="7166" xr:uid="{00000000-0005-0000-0000-000056BB0000}"/>
    <cellStyle name="Normal 93 2 2 4 2" xfId="18085" xr:uid="{00000000-0005-0000-0000-000057BB0000}"/>
    <cellStyle name="Normal 93 2 2 4 2 2" xfId="40859" xr:uid="{00000000-0005-0000-0000-000058BB0000}"/>
    <cellStyle name="Normal 93 2 2 4 3" xfId="40858" xr:uid="{00000000-0005-0000-0000-000059BB0000}"/>
    <cellStyle name="Normal 93 2 2 4 4" xfId="50854" xr:uid="{00000000-0005-0000-0000-00005ABB0000}"/>
    <cellStyle name="Normal 93 2 2 5" xfId="4985" xr:uid="{00000000-0005-0000-0000-00005BBB0000}"/>
    <cellStyle name="Normal 93 2 2 5 2" xfId="15904" xr:uid="{00000000-0005-0000-0000-00005CBB0000}"/>
    <cellStyle name="Normal 93 2 2 5 2 2" xfId="40861" xr:uid="{00000000-0005-0000-0000-00005DBB0000}"/>
    <cellStyle name="Normal 93 2 2 5 3" xfId="40860" xr:uid="{00000000-0005-0000-0000-00005EBB0000}"/>
    <cellStyle name="Normal 93 2 2 5 4" xfId="48673" xr:uid="{00000000-0005-0000-0000-00005FBB0000}"/>
    <cellStyle name="Normal 93 2 2 6" xfId="11542" xr:uid="{00000000-0005-0000-0000-000060BB0000}"/>
    <cellStyle name="Normal 93 2 2 6 2" xfId="40862" xr:uid="{00000000-0005-0000-0000-000061BB0000}"/>
    <cellStyle name="Normal 93 2 2 7" xfId="40843" xr:uid="{00000000-0005-0000-0000-000062BB0000}"/>
    <cellStyle name="Normal 93 2 2 8" xfId="44311" xr:uid="{00000000-0005-0000-0000-000063BB0000}"/>
    <cellStyle name="Normal 93 2 3" xfId="1514" xr:uid="{00000000-0005-0000-0000-000064BB0000}"/>
    <cellStyle name="Normal 93 2 3 2" xfId="3697" xr:uid="{00000000-0005-0000-0000-000065BB0000}"/>
    <cellStyle name="Normal 93 2 3 2 2" xfId="10240" xr:uid="{00000000-0005-0000-0000-000066BB0000}"/>
    <cellStyle name="Normal 93 2 3 2 2 2" xfId="21159" xr:uid="{00000000-0005-0000-0000-000067BB0000}"/>
    <cellStyle name="Normal 93 2 3 2 2 2 2" xfId="40866" xr:uid="{00000000-0005-0000-0000-000068BB0000}"/>
    <cellStyle name="Normal 93 2 3 2 2 3" xfId="40865" xr:uid="{00000000-0005-0000-0000-000069BB0000}"/>
    <cellStyle name="Normal 93 2 3 2 2 4" xfId="53928" xr:uid="{00000000-0005-0000-0000-00006ABB0000}"/>
    <cellStyle name="Normal 93 2 3 2 3" xfId="14616" xr:uid="{00000000-0005-0000-0000-00006BBB0000}"/>
    <cellStyle name="Normal 93 2 3 2 3 2" xfId="40867" xr:uid="{00000000-0005-0000-0000-00006CBB0000}"/>
    <cellStyle name="Normal 93 2 3 2 4" xfId="40864" xr:uid="{00000000-0005-0000-0000-00006DBB0000}"/>
    <cellStyle name="Normal 93 2 3 2 5" xfId="47385" xr:uid="{00000000-0005-0000-0000-00006EBB0000}"/>
    <cellStyle name="Normal 93 2 3 3" xfId="8059" xr:uid="{00000000-0005-0000-0000-00006FBB0000}"/>
    <cellStyle name="Normal 93 2 3 3 2" xfId="18978" xr:uid="{00000000-0005-0000-0000-000070BB0000}"/>
    <cellStyle name="Normal 93 2 3 3 2 2" xfId="40869" xr:uid="{00000000-0005-0000-0000-000071BB0000}"/>
    <cellStyle name="Normal 93 2 3 3 3" xfId="40868" xr:uid="{00000000-0005-0000-0000-000072BB0000}"/>
    <cellStyle name="Normal 93 2 3 3 4" xfId="51747" xr:uid="{00000000-0005-0000-0000-000073BB0000}"/>
    <cellStyle name="Normal 93 2 3 4" xfId="5878" xr:uid="{00000000-0005-0000-0000-000074BB0000}"/>
    <cellStyle name="Normal 93 2 3 4 2" xfId="16797" xr:uid="{00000000-0005-0000-0000-000075BB0000}"/>
    <cellStyle name="Normal 93 2 3 4 2 2" xfId="40871" xr:uid="{00000000-0005-0000-0000-000076BB0000}"/>
    <cellStyle name="Normal 93 2 3 4 3" xfId="40870" xr:uid="{00000000-0005-0000-0000-000077BB0000}"/>
    <cellStyle name="Normal 93 2 3 4 4" xfId="49566" xr:uid="{00000000-0005-0000-0000-000078BB0000}"/>
    <cellStyle name="Normal 93 2 3 5" xfId="12435" xr:uid="{00000000-0005-0000-0000-000079BB0000}"/>
    <cellStyle name="Normal 93 2 3 5 2" xfId="40872" xr:uid="{00000000-0005-0000-0000-00007ABB0000}"/>
    <cellStyle name="Normal 93 2 3 6" xfId="40863" xr:uid="{00000000-0005-0000-0000-00007BBB0000}"/>
    <cellStyle name="Normal 93 2 3 7" xfId="45204" xr:uid="{00000000-0005-0000-0000-00007CBB0000}"/>
    <cellStyle name="Normal 93 2 4" xfId="2606" xr:uid="{00000000-0005-0000-0000-00007DBB0000}"/>
    <cellStyle name="Normal 93 2 4 2" xfId="9149" xr:uid="{00000000-0005-0000-0000-00007EBB0000}"/>
    <cellStyle name="Normal 93 2 4 2 2" xfId="20068" xr:uid="{00000000-0005-0000-0000-00007FBB0000}"/>
    <cellStyle name="Normal 93 2 4 2 2 2" xfId="40875" xr:uid="{00000000-0005-0000-0000-000080BB0000}"/>
    <cellStyle name="Normal 93 2 4 2 3" xfId="40874" xr:uid="{00000000-0005-0000-0000-000081BB0000}"/>
    <cellStyle name="Normal 93 2 4 2 4" xfId="52837" xr:uid="{00000000-0005-0000-0000-000082BB0000}"/>
    <cellStyle name="Normal 93 2 4 3" xfId="13525" xr:uid="{00000000-0005-0000-0000-000083BB0000}"/>
    <cellStyle name="Normal 93 2 4 3 2" xfId="40876" xr:uid="{00000000-0005-0000-0000-000084BB0000}"/>
    <cellStyle name="Normal 93 2 4 4" xfId="40873" xr:uid="{00000000-0005-0000-0000-000085BB0000}"/>
    <cellStyle name="Normal 93 2 4 5" xfId="46294" xr:uid="{00000000-0005-0000-0000-000086BB0000}"/>
    <cellStyle name="Normal 93 2 5" xfId="6968" xr:uid="{00000000-0005-0000-0000-000087BB0000}"/>
    <cellStyle name="Normal 93 2 5 2" xfId="17887" xr:uid="{00000000-0005-0000-0000-000088BB0000}"/>
    <cellStyle name="Normal 93 2 5 2 2" xfId="40878" xr:uid="{00000000-0005-0000-0000-000089BB0000}"/>
    <cellStyle name="Normal 93 2 5 3" xfId="40877" xr:uid="{00000000-0005-0000-0000-00008ABB0000}"/>
    <cellStyle name="Normal 93 2 5 4" xfId="50656" xr:uid="{00000000-0005-0000-0000-00008BBB0000}"/>
    <cellStyle name="Normal 93 2 6" xfId="4787" xr:uid="{00000000-0005-0000-0000-00008CBB0000}"/>
    <cellStyle name="Normal 93 2 6 2" xfId="15706" xr:uid="{00000000-0005-0000-0000-00008DBB0000}"/>
    <cellStyle name="Normal 93 2 6 2 2" xfId="40880" xr:uid="{00000000-0005-0000-0000-00008EBB0000}"/>
    <cellStyle name="Normal 93 2 6 3" xfId="40879" xr:uid="{00000000-0005-0000-0000-00008FBB0000}"/>
    <cellStyle name="Normal 93 2 6 4" xfId="48475" xr:uid="{00000000-0005-0000-0000-000090BB0000}"/>
    <cellStyle name="Normal 93 2 7" xfId="11344" xr:uid="{00000000-0005-0000-0000-000091BB0000}"/>
    <cellStyle name="Normal 93 2 7 2" xfId="40881" xr:uid="{00000000-0005-0000-0000-000092BB0000}"/>
    <cellStyle name="Normal 93 2 8" xfId="40842" xr:uid="{00000000-0005-0000-0000-000093BB0000}"/>
    <cellStyle name="Normal 93 2 9" xfId="44113" xr:uid="{00000000-0005-0000-0000-000094BB0000}"/>
    <cellStyle name="Normal 93 3" xfId="513" xr:uid="{00000000-0005-0000-0000-000095BB0000}"/>
    <cellStyle name="Normal 93 3 2" xfId="1613" xr:uid="{00000000-0005-0000-0000-000096BB0000}"/>
    <cellStyle name="Normal 93 3 2 2" xfId="3796" xr:uid="{00000000-0005-0000-0000-000097BB0000}"/>
    <cellStyle name="Normal 93 3 2 2 2" xfId="10339" xr:uid="{00000000-0005-0000-0000-000098BB0000}"/>
    <cellStyle name="Normal 93 3 2 2 2 2" xfId="21258" xr:uid="{00000000-0005-0000-0000-000099BB0000}"/>
    <cellStyle name="Normal 93 3 2 2 2 2 2" xfId="40886" xr:uid="{00000000-0005-0000-0000-00009ABB0000}"/>
    <cellStyle name="Normal 93 3 2 2 2 3" xfId="40885" xr:uid="{00000000-0005-0000-0000-00009BBB0000}"/>
    <cellStyle name="Normal 93 3 2 2 2 4" xfId="54027" xr:uid="{00000000-0005-0000-0000-00009CBB0000}"/>
    <cellStyle name="Normal 93 3 2 2 3" xfId="14715" xr:uid="{00000000-0005-0000-0000-00009DBB0000}"/>
    <cellStyle name="Normal 93 3 2 2 3 2" xfId="40887" xr:uid="{00000000-0005-0000-0000-00009EBB0000}"/>
    <cellStyle name="Normal 93 3 2 2 4" xfId="40884" xr:uid="{00000000-0005-0000-0000-00009FBB0000}"/>
    <cellStyle name="Normal 93 3 2 2 5" xfId="47484" xr:uid="{00000000-0005-0000-0000-0000A0BB0000}"/>
    <cellStyle name="Normal 93 3 2 3" xfId="8158" xr:uid="{00000000-0005-0000-0000-0000A1BB0000}"/>
    <cellStyle name="Normal 93 3 2 3 2" xfId="19077" xr:uid="{00000000-0005-0000-0000-0000A2BB0000}"/>
    <cellStyle name="Normal 93 3 2 3 2 2" xfId="40889" xr:uid="{00000000-0005-0000-0000-0000A3BB0000}"/>
    <cellStyle name="Normal 93 3 2 3 3" xfId="40888" xr:uid="{00000000-0005-0000-0000-0000A4BB0000}"/>
    <cellStyle name="Normal 93 3 2 3 4" xfId="51846" xr:uid="{00000000-0005-0000-0000-0000A5BB0000}"/>
    <cellStyle name="Normal 93 3 2 4" xfId="5977" xr:uid="{00000000-0005-0000-0000-0000A6BB0000}"/>
    <cellStyle name="Normal 93 3 2 4 2" xfId="16896" xr:uid="{00000000-0005-0000-0000-0000A7BB0000}"/>
    <cellStyle name="Normal 93 3 2 4 2 2" xfId="40891" xr:uid="{00000000-0005-0000-0000-0000A8BB0000}"/>
    <cellStyle name="Normal 93 3 2 4 3" xfId="40890" xr:uid="{00000000-0005-0000-0000-0000A9BB0000}"/>
    <cellStyle name="Normal 93 3 2 4 4" xfId="49665" xr:uid="{00000000-0005-0000-0000-0000AABB0000}"/>
    <cellStyle name="Normal 93 3 2 5" xfId="12534" xr:uid="{00000000-0005-0000-0000-0000ABBB0000}"/>
    <cellStyle name="Normal 93 3 2 5 2" xfId="40892" xr:uid="{00000000-0005-0000-0000-0000ACBB0000}"/>
    <cellStyle name="Normal 93 3 2 6" xfId="40883" xr:uid="{00000000-0005-0000-0000-0000ADBB0000}"/>
    <cellStyle name="Normal 93 3 2 7" xfId="45303" xr:uid="{00000000-0005-0000-0000-0000AEBB0000}"/>
    <cellStyle name="Normal 93 3 3" xfId="2705" xr:uid="{00000000-0005-0000-0000-0000AFBB0000}"/>
    <cellStyle name="Normal 93 3 3 2" xfId="9248" xr:uid="{00000000-0005-0000-0000-0000B0BB0000}"/>
    <cellStyle name="Normal 93 3 3 2 2" xfId="20167" xr:uid="{00000000-0005-0000-0000-0000B1BB0000}"/>
    <cellStyle name="Normal 93 3 3 2 2 2" xfId="40895" xr:uid="{00000000-0005-0000-0000-0000B2BB0000}"/>
    <cellStyle name="Normal 93 3 3 2 3" xfId="40894" xr:uid="{00000000-0005-0000-0000-0000B3BB0000}"/>
    <cellStyle name="Normal 93 3 3 2 4" xfId="52936" xr:uid="{00000000-0005-0000-0000-0000B4BB0000}"/>
    <cellStyle name="Normal 93 3 3 3" xfId="13624" xr:uid="{00000000-0005-0000-0000-0000B5BB0000}"/>
    <cellStyle name="Normal 93 3 3 3 2" xfId="40896" xr:uid="{00000000-0005-0000-0000-0000B6BB0000}"/>
    <cellStyle name="Normal 93 3 3 4" xfId="40893" xr:uid="{00000000-0005-0000-0000-0000B7BB0000}"/>
    <cellStyle name="Normal 93 3 3 5" xfId="46393" xr:uid="{00000000-0005-0000-0000-0000B8BB0000}"/>
    <cellStyle name="Normal 93 3 4" xfId="7067" xr:uid="{00000000-0005-0000-0000-0000B9BB0000}"/>
    <cellStyle name="Normal 93 3 4 2" xfId="17986" xr:uid="{00000000-0005-0000-0000-0000BABB0000}"/>
    <cellStyle name="Normal 93 3 4 2 2" xfId="40898" xr:uid="{00000000-0005-0000-0000-0000BBBB0000}"/>
    <cellStyle name="Normal 93 3 4 3" xfId="40897" xr:uid="{00000000-0005-0000-0000-0000BCBB0000}"/>
    <cellStyle name="Normal 93 3 4 4" xfId="50755" xr:uid="{00000000-0005-0000-0000-0000BDBB0000}"/>
    <cellStyle name="Normal 93 3 5" xfId="4886" xr:uid="{00000000-0005-0000-0000-0000BEBB0000}"/>
    <cellStyle name="Normal 93 3 5 2" xfId="15805" xr:uid="{00000000-0005-0000-0000-0000BFBB0000}"/>
    <cellStyle name="Normal 93 3 5 2 2" xfId="40900" xr:uid="{00000000-0005-0000-0000-0000C0BB0000}"/>
    <cellStyle name="Normal 93 3 5 3" xfId="40899" xr:uid="{00000000-0005-0000-0000-0000C1BB0000}"/>
    <cellStyle name="Normal 93 3 5 4" xfId="48574" xr:uid="{00000000-0005-0000-0000-0000C2BB0000}"/>
    <cellStyle name="Normal 93 3 6" xfId="11443" xr:uid="{00000000-0005-0000-0000-0000C3BB0000}"/>
    <cellStyle name="Normal 93 3 6 2" xfId="40901" xr:uid="{00000000-0005-0000-0000-0000C4BB0000}"/>
    <cellStyle name="Normal 93 3 7" xfId="40882" xr:uid="{00000000-0005-0000-0000-0000C5BB0000}"/>
    <cellStyle name="Normal 93 3 8" xfId="44212" xr:uid="{00000000-0005-0000-0000-0000C6BB0000}"/>
    <cellStyle name="Normal 93 4" xfId="700" xr:uid="{00000000-0005-0000-0000-0000C7BB0000}"/>
    <cellStyle name="Normal 93 4 2" xfId="1799" xr:uid="{00000000-0005-0000-0000-0000C8BB0000}"/>
    <cellStyle name="Normal 93 4 2 2" xfId="3982" xr:uid="{00000000-0005-0000-0000-0000C9BB0000}"/>
    <cellStyle name="Normal 93 4 2 2 2" xfId="10525" xr:uid="{00000000-0005-0000-0000-0000CABB0000}"/>
    <cellStyle name="Normal 93 4 2 2 2 2" xfId="21444" xr:uid="{00000000-0005-0000-0000-0000CBBB0000}"/>
    <cellStyle name="Normal 93 4 2 2 2 2 2" xfId="40906" xr:uid="{00000000-0005-0000-0000-0000CCBB0000}"/>
    <cellStyle name="Normal 93 4 2 2 2 3" xfId="40905" xr:uid="{00000000-0005-0000-0000-0000CDBB0000}"/>
    <cellStyle name="Normal 93 4 2 2 2 4" xfId="54213" xr:uid="{00000000-0005-0000-0000-0000CEBB0000}"/>
    <cellStyle name="Normal 93 4 2 2 3" xfId="14901" xr:uid="{00000000-0005-0000-0000-0000CFBB0000}"/>
    <cellStyle name="Normal 93 4 2 2 3 2" xfId="40907" xr:uid="{00000000-0005-0000-0000-0000D0BB0000}"/>
    <cellStyle name="Normal 93 4 2 2 4" xfId="40904" xr:uid="{00000000-0005-0000-0000-0000D1BB0000}"/>
    <cellStyle name="Normal 93 4 2 2 5" xfId="47670" xr:uid="{00000000-0005-0000-0000-0000D2BB0000}"/>
    <cellStyle name="Normal 93 4 2 3" xfId="8344" xr:uid="{00000000-0005-0000-0000-0000D3BB0000}"/>
    <cellStyle name="Normal 93 4 2 3 2" xfId="19263" xr:uid="{00000000-0005-0000-0000-0000D4BB0000}"/>
    <cellStyle name="Normal 93 4 2 3 2 2" xfId="40909" xr:uid="{00000000-0005-0000-0000-0000D5BB0000}"/>
    <cellStyle name="Normal 93 4 2 3 3" xfId="40908" xr:uid="{00000000-0005-0000-0000-0000D6BB0000}"/>
    <cellStyle name="Normal 93 4 2 3 4" xfId="52032" xr:uid="{00000000-0005-0000-0000-0000D7BB0000}"/>
    <cellStyle name="Normal 93 4 2 4" xfId="6163" xr:uid="{00000000-0005-0000-0000-0000D8BB0000}"/>
    <cellStyle name="Normal 93 4 2 4 2" xfId="17082" xr:uid="{00000000-0005-0000-0000-0000D9BB0000}"/>
    <cellStyle name="Normal 93 4 2 4 2 2" xfId="40911" xr:uid="{00000000-0005-0000-0000-0000DABB0000}"/>
    <cellStyle name="Normal 93 4 2 4 3" xfId="40910" xr:uid="{00000000-0005-0000-0000-0000DBBB0000}"/>
    <cellStyle name="Normal 93 4 2 4 4" xfId="49851" xr:uid="{00000000-0005-0000-0000-0000DCBB0000}"/>
    <cellStyle name="Normal 93 4 2 5" xfId="12720" xr:uid="{00000000-0005-0000-0000-0000DDBB0000}"/>
    <cellStyle name="Normal 93 4 2 5 2" xfId="40912" xr:uid="{00000000-0005-0000-0000-0000DEBB0000}"/>
    <cellStyle name="Normal 93 4 2 6" xfId="40903" xr:uid="{00000000-0005-0000-0000-0000DFBB0000}"/>
    <cellStyle name="Normal 93 4 2 7" xfId="45489" xr:uid="{00000000-0005-0000-0000-0000E0BB0000}"/>
    <cellStyle name="Normal 93 4 3" xfId="2891" xr:uid="{00000000-0005-0000-0000-0000E1BB0000}"/>
    <cellStyle name="Normal 93 4 3 2" xfId="9434" xr:uid="{00000000-0005-0000-0000-0000E2BB0000}"/>
    <cellStyle name="Normal 93 4 3 2 2" xfId="20353" xr:uid="{00000000-0005-0000-0000-0000E3BB0000}"/>
    <cellStyle name="Normal 93 4 3 2 2 2" xfId="40915" xr:uid="{00000000-0005-0000-0000-0000E4BB0000}"/>
    <cellStyle name="Normal 93 4 3 2 3" xfId="40914" xr:uid="{00000000-0005-0000-0000-0000E5BB0000}"/>
    <cellStyle name="Normal 93 4 3 2 4" xfId="53122" xr:uid="{00000000-0005-0000-0000-0000E6BB0000}"/>
    <cellStyle name="Normal 93 4 3 3" xfId="13810" xr:uid="{00000000-0005-0000-0000-0000E7BB0000}"/>
    <cellStyle name="Normal 93 4 3 3 2" xfId="40916" xr:uid="{00000000-0005-0000-0000-0000E8BB0000}"/>
    <cellStyle name="Normal 93 4 3 4" xfId="40913" xr:uid="{00000000-0005-0000-0000-0000E9BB0000}"/>
    <cellStyle name="Normal 93 4 3 5" xfId="46579" xr:uid="{00000000-0005-0000-0000-0000EABB0000}"/>
    <cellStyle name="Normal 93 4 4" xfId="7253" xr:uid="{00000000-0005-0000-0000-0000EBBB0000}"/>
    <cellStyle name="Normal 93 4 4 2" xfId="18172" xr:uid="{00000000-0005-0000-0000-0000ECBB0000}"/>
    <cellStyle name="Normal 93 4 4 2 2" xfId="40918" xr:uid="{00000000-0005-0000-0000-0000EDBB0000}"/>
    <cellStyle name="Normal 93 4 4 3" xfId="40917" xr:uid="{00000000-0005-0000-0000-0000EEBB0000}"/>
    <cellStyle name="Normal 93 4 4 4" xfId="50941" xr:uid="{00000000-0005-0000-0000-0000EFBB0000}"/>
    <cellStyle name="Normal 93 4 5" xfId="5072" xr:uid="{00000000-0005-0000-0000-0000F0BB0000}"/>
    <cellStyle name="Normal 93 4 5 2" xfId="15991" xr:uid="{00000000-0005-0000-0000-0000F1BB0000}"/>
    <cellStyle name="Normal 93 4 5 2 2" xfId="40920" xr:uid="{00000000-0005-0000-0000-0000F2BB0000}"/>
    <cellStyle name="Normal 93 4 5 3" xfId="40919" xr:uid="{00000000-0005-0000-0000-0000F3BB0000}"/>
    <cellStyle name="Normal 93 4 5 4" xfId="48760" xr:uid="{00000000-0005-0000-0000-0000F4BB0000}"/>
    <cellStyle name="Normal 93 4 6" xfId="11629" xr:uid="{00000000-0005-0000-0000-0000F5BB0000}"/>
    <cellStyle name="Normal 93 4 6 2" xfId="40921" xr:uid="{00000000-0005-0000-0000-0000F6BB0000}"/>
    <cellStyle name="Normal 93 4 7" xfId="40902" xr:uid="{00000000-0005-0000-0000-0000F7BB0000}"/>
    <cellStyle name="Normal 93 4 8" xfId="44398" xr:uid="{00000000-0005-0000-0000-0000F8BB0000}"/>
    <cellStyle name="Normal 93 5" xfId="798" xr:uid="{00000000-0005-0000-0000-0000F9BB0000}"/>
    <cellStyle name="Normal 93 5 2" xfId="1897" xr:uid="{00000000-0005-0000-0000-0000FABB0000}"/>
    <cellStyle name="Normal 93 5 2 2" xfId="4080" xr:uid="{00000000-0005-0000-0000-0000FBBB0000}"/>
    <cellStyle name="Normal 93 5 2 2 2" xfId="10623" xr:uid="{00000000-0005-0000-0000-0000FCBB0000}"/>
    <cellStyle name="Normal 93 5 2 2 2 2" xfId="21542" xr:uid="{00000000-0005-0000-0000-0000FDBB0000}"/>
    <cellStyle name="Normal 93 5 2 2 2 2 2" xfId="40926" xr:uid="{00000000-0005-0000-0000-0000FEBB0000}"/>
    <cellStyle name="Normal 93 5 2 2 2 3" xfId="40925" xr:uid="{00000000-0005-0000-0000-0000FFBB0000}"/>
    <cellStyle name="Normal 93 5 2 2 2 4" xfId="54311" xr:uid="{00000000-0005-0000-0000-000000BC0000}"/>
    <cellStyle name="Normal 93 5 2 2 3" xfId="14999" xr:uid="{00000000-0005-0000-0000-000001BC0000}"/>
    <cellStyle name="Normal 93 5 2 2 3 2" xfId="40927" xr:uid="{00000000-0005-0000-0000-000002BC0000}"/>
    <cellStyle name="Normal 93 5 2 2 4" xfId="40924" xr:uid="{00000000-0005-0000-0000-000003BC0000}"/>
    <cellStyle name="Normal 93 5 2 2 5" xfId="47768" xr:uid="{00000000-0005-0000-0000-000004BC0000}"/>
    <cellStyle name="Normal 93 5 2 3" xfId="8442" xr:uid="{00000000-0005-0000-0000-000005BC0000}"/>
    <cellStyle name="Normal 93 5 2 3 2" xfId="19361" xr:uid="{00000000-0005-0000-0000-000006BC0000}"/>
    <cellStyle name="Normal 93 5 2 3 2 2" xfId="40929" xr:uid="{00000000-0005-0000-0000-000007BC0000}"/>
    <cellStyle name="Normal 93 5 2 3 3" xfId="40928" xr:uid="{00000000-0005-0000-0000-000008BC0000}"/>
    <cellStyle name="Normal 93 5 2 3 4" xfId="52130" xr:uid="{00000000-0005-0000-0000-000009BC0000}"/>
    <cellStyle name="Normal 93 5 2 4" xfId="6261" xr:uid="{00000000-0005-0000-0000-00000ABC0000}"/>
    <cellStyle name="Normal 93 5 2 4 2" xfId="17180" xr:uid="{00000000-0005-0000-0000-00000BBC0000}"/>
    <cellStyle name="Normal 93 5 2 4 2 2" xfId="40931" xr:uid="{00000000-0005-0000-0000-00000CBC0000}"/>
    <cellStyle name="Normal 93 5 2 4 3" xfId="40930" xr:uid="{00000000-0005-0000-0000-00000DBC0000}"/>
    <cellStyle name="Normal 93 5 2 4 4" xfId="49949" xr:uid="{00000000-0005-0000-0000-00000EBC0000}"/>
    <cellStyle name="Normal 93 5 2 5" xfId="12818" xr:uid="{00000000-0005-0000-0000-00000FBC0000}"/>
    <cellStyle name="Normal 93 5 2 5 2" xfId="40932" xr:uid="{00000000-0005-0000-0000-000010BC0000}"/>
    <cellStyle name="Normal 93 5 2 6" xfId="40923" xr:uid="{00000000-0005-0000-0000-000011BC0000}"/>
    <cellStyle name="Normal 93 5 2 7" xfId="45587" xr:uid="{00000000-0005-0000-0000-000012BC0000}"/>
    <cellStyle name="Normal 93 5 3" xfId="2989" xr:uid="{00000000-0005-0000-0000-000013BC0000}"/>
    <cellStyle name="Normal 93 5 3 2" xfId="9532" xr:uid="{00000000-0005-0000-0000-000014BC0000}"/>
    <cellStyle name="Normal 93 5 3 2 2" xfId="20451" xr:uid="{00000000-0005-0000-0000-000015BC0000}"/>
    <cellStyle name="Normal 93 5 3 2 2 2" xfId="40935" xr:uid="{00000000-0005-0000-0000-000016BC0000}"/>
    <cellStyle name="Normal 93 5 3 2 3" xfId="40934" xr:uid="{00000000-0005-0000-0000-000017BC0000}"/>
    <cellStyle name="Normal 93 5 3 2 4" xfId="53220" xr:uid="{00000000-0005-0000-0000-000018BC0000}"/>
    <cellStyle name="Normal 93 5 3 3" xfId="13908" xr:uid="{00000000-0005-0000-0000-000019BC0000}"/>
    <cellStyle name="Normal 93 5 3 3 2" xfId="40936" xr:uid="{00000000-0005-0000-0000-00001ABC0000}"/>
    <cellStyle name="Normal 93 5 3 4" xfId="40933" xr:uid="{00000000-0005-0000-0000-00001BBC0000}"/>
    <cellStyle name="Normal 93 5 3 5" xfId="46677" xr:uid="{00000000-0005-0000-0000-00001CBC0000}"/>
    <cellStyle name="Normal 93 5 4" xfId="7351" xr:uid="{00000000-0005-0000-0000-00001DBC0000}"/>
    <cellStyle name="Normal 93 5 4 2" xfId="18270" xr:uid="{00000000-0005-0000-0000-00001EBC0000}"/>
    <cellStyle name="Normal 93 5 4 2 2" xfId="40938" xr:uid="{00000000-0005-0000-0000-00001FBC0000}"/>
    <cellStyle name="Normal 93 5 4 3" xfId="40937" xr:uid="{00000000-0005-0000-0000-000020BC0000}"/>
    <cellStyle name="Normal 93 5 4 4" xfId="51039" xr:uid="{00000000-0005-0000-0000-000021BC0000}"/>
    <cellStyle name="Normal 93 5 5" xfId="5170" xr:uid="{00000000-0005-0000-0000-000022BC0000}"/>
    <cellStyle name="Normal 93 5 5 2" xfId="16089" xr:uid="{00000000-0005-0000-0000-000023BC0000}"/>
    <cellStyle name="Normal 93 5 5 2 2" xfId="40940" xr:uid="{00000000-0005-0000-0000-000024BC0000}"/>
    <cellStyle name="Normal 93 5 5 3" xfId="40939" xr:uid="{00000000-0005-0000-0000-000025BC0000}"/>
    <cellStyle name="Normal 93 5 5 4" xfId="48858" xr:uid="{00000000-0005-0000-0000-000026BC0000}"/>
    <cellStyle name="Normal 93 5 6" xfId="11727" xr:uid="{00000000-0005-0000-0000-000027BC0000}"/>
    <cellStyle name="Normal 93 5 6 2" xfId="40941" xr:uid="{00000000-0005-0000-0000-000028BC0000}"/>
    <cellStyle name="Normal 93 5 7" xfId="40922" xr:uid="{00000000-0005-0000-0000-000029BC0000}"/>
    <cellStyle name="Normal 93 5 8" xfId="44496" xr:uid="{00000000-0005-0000-0000-00002ABC0000}"/>
    <cellStyle name="Normal 93 6" xfId="896" xr:uid="{00000000-0005-0000-0000-00002BBC0000}"/>
    <cellStyle name="Normal 93 6 2" xfId="1995" xr:uid="{00000000-0005-0000-0000-00002CBC0000}"/>
    <cellStyle name="Normal 93 6 2 2" xfId="4178" xr:uid="{00000000-0005-0000-0000-00002DBC0000}"/>
    <cellStyle name="Normal 93 6 2 2 2" xfId="10721" xr:uid="{00000000-0005-0000-0000-00002EBC0000}"/>
    <cellStyle name="Normal 93 6 2 2 2 2" xfId="21640" xr:uid="{00000000-0005-0000-0000-00002FBC0000}"/>
    <cellStyle name="Normal 93 6 2 2 2 2 2" xfId="40946" xr:uid="{00000000-0005-0000-0000-000030BC0000}"/>
    <cellStyle name="Normal 93 6 2 2 2 3" xfId="40945" xr:uid="{00000000-0005-0000-0000-000031BC0000}"/>
    <cellStyle name="Normal 93 6 2 2 2 4" xfId="54409" xr:uid="{00000000-0005-0000-0000-000032BC0000}"/>
    <cellStyle name="Normal 93 6 2 2 3" xfId="15097" xr:uid="{00000000-0005-0000-0000-000033BC0000}"/>
    <cellStyle name="Normal 93 6 2 2 3 2" xfId="40947" xr:uid="{00000000-0005-0000-0000-000034BC0000}"/>
    <cellStyle name="Normal 93 6 2 2 4" xfId="40944" xr:uid="{00000000-0005-0000-0000-000035BC0000}"/>
    <cellStyle name="Normal 93 6 2 2 5" xfId="47866" xr:uid="{00000000-0005-0000-0000-000036BC0000}"/>
    <cellStyle name="Normal 93 6 2 3" xfId="8540" xr:uid="{00000000-0005-0000-0000-000037BC0000}"/>
    <cellStyle name="Normal 93 6 2 3 2" xfId="19459" xr:uid="{00000000-0005-0000-0000-000038BC0000}"/>
    <cellStyle name="Normal 93 6 2 3 2 2" xfId="40949" xr:uid="{00000000-0005-0000-0000-000039BC0000}"/>
    <cellStyle name="Normal 93 6 2 3 3" xfId="40948" xr:uid="{00000000-0005-0000-0000-00003ABC0000}"/>
    <cellStyle name="Normal 93 6 2 3 4" xfId="52228" xr:uid="{00000000-0005-0000-0000-00003BBC0000}"/>
    <cellStyle name="Normal 93 6 2 4" xfId="6359" xr:uid="{00000000-0005-0000-0000-00003CBC0000}"/>
    <cellStyle name="Normal 93 6 2 4 2" xfId="17278" xr:uid="{00000000-0005-0000-0000-00003DBC0000}"/>
    <cellStyle name="Normal 93 6 2 4 2 2" xfId="40951" xr:uid="{00000000-0005-0000-0000-00003EBC0000}"/>
    <cellStyle name="Normal 93 6 2 4 3" xfId="40950" xr:uid="{00000000-0005-0000-0000-00003FBC0000}"/>
    <cellStyle name="Normal 93 6 2 4 4" xfId="50047" xr:uid="{00000000-0005-0000-0000-000040BC0000}"/>
    <cellStyle name="Normal 93 6 2 5" xfId="12916" xr:uid="{00000000-0005-0000-0000-000041BC0000}"/>
    <cellStyle name="Normal 93 6 2 5 2" xfId="40952" xr:uid="{00000000-0005-0000-0000-000042BC0000}"/>
    <cellStyle name="Normal 93 6 2 6" xfId="40943" xr:uid="{00000000-0005-0000-0000-000043BC0000}"/>
    <cellStyle name="Normal 93 6 2 7" xfId="45685" xr:uid="{00000000-0005-0000-0000-000044BC0000}"/>
    <cellStyle name="Normal 93 6 3" xfId="3087" xr:uid="{00000000-0005-0000-0000-000045BC0000}"/>
    <cellStyle name="Normal 93 6 3 2" xfId="9630" xr:uid="{00000000-0005-0000-0000-000046BC0000}"/>
    <cellStyle name="Normal 93 6 3 2 2" xfId="20549" xr:uid="{00000000-0005-0000-0000-000047BC0000}"/>
    <cellStyle name="Normal 93 6 3 2 2 2" xfId="40955" xr:uid="{00000000-0005-0000-0000-000048BC0000}"/>
    <cellStyle name="Normal 93 6 3 2 3" xfId="40954" xr:uid="{00000000-0005-0000-0000-000049BC0000}"/>
    <cellStyle name="Normal 93 6 3 2 4" xfId="53318" xr:uid="{00000000-0005-0000-0000-00004ABC0000}"/>
    <cellStyle name="Normal 93 6 3 3" xfId="14006" xr:uid="{00000000-0005-0000-0000-00004BBC0000}"/>
    <cellStyle name="Normal 93 6 3 3 2" xfId="40956" xr:uid="{00000000-0005-0000-0000-00004CBC0000}"/>
    <cellStyle name="Normal 93 6 3 4" xfId="40953" xr:uid="{00000000-0005-0000-0000-00004DBC0000}"/>
    <cellStyle name="Normal 93 6 3 5" xfId="46775" xr:uid="{00000000-0005-0000-0000-00004EBC0000}"/>
    <cellStyle name="Normal 93 6 4" xfId="7449" xr:uid="{00000000-0005-0000-0000-00004FBC0000}"/>
    <cellStyle name="Normal 93 6 4 2" xfId="18368" xr:uid="{00000000-0005-0000-0000-000050BC0000}"/>
    <cellStyle name="Normal 93 6 4 2 2" xfId="40958" xr:uid="{00000000-0005-0000-0000-000051BC0000}"/>
    <cellStyle name="Normal 93 6 4 3" xfId="40957" xr:uid="{00000000-0005-0000-0000-000052BC0000}"/>
    <cellStyle name="Normal 93 6 4 4" xfId="51137" xr:uid="{00000000-0005-0000-0000-000053BC0000}"/>
    <cellStyle name="Normal 93 6 5" xfId="5268" xr:uid="{00000000-0005-0000-0000-000054BC0000}"/>
    <cellStyle name="Normal 93 6 5 2" xfId="16187" xr:uid="{00000000-0005-0000-0000-000055BC0000}"/>
    <cellStyle name="Normal 93 6 5 2 2" xfId="40960" xr:uid="{00000000-0005-0000-0000-000056BC0000}"/>
    <cellStyle name="Normal 93 6 5 3" xfId="40959" xr:uid="{00000000-0005-0000-0000-000057BC0000}"/>
    <cellStyle name="Normal 93 6 5 4" xfId="48956" xr:uid="{00000000-0005-0000-0000-000058BC0000}"/>
    <cellStyle name="Normal 93 6 6" xfId="11825" xr:uid="{00000000-0005-0000-0000-000059BC0000}"/>
    <cellStyle name="Normal 93 6 6 2" xfId="40961" xr:uid="{00000000-0005-0000-0000-00005ABC0000}"/>
    <cellStyle name="Normal 93 6 7" xfId="40942" xr:uid="{00000000-0005-0000-0000-00005BBC0000}"/>
    <cellStyle name="Normal 93 6 8" xfId="44594" xr:uid="{00000000-0005-0000-0000-00005CBC0000}"/>
    <cellStyle name="Normal 93 7" xfId="1008" xr:uid="{00000000-0005-0000-0000-00005DBC0000}"/>
    <cellStyle name="Normal 93 7 2" xfId="2106" xr:uid="{00000000-0005-0000-0000-00005EBC0000}"/>
    <cellStyle name="Normal 93 7 2 2" xfId="4289" xr:uid="{00000000-0005-0000-0000-00005FBC0000}"/>
    <cellStyle name="Normal 93 7 2 2 2" xfId="10832" xr:uid="{00000000-0005-0000-0000-000060BC0000}"/>
    <cellStyle name="Normal 93 7 2 2 2 2" xfId="21751" xr:uid="{00000000-0005-0000-0000-000061BC0000}"/>
    <cellStyle name="Normal 93 7 2 2 2 2 2" xfId="40966" xr:uid="{00000000-0005-0000-0000-000062BC0000}"/>
    <cellStyle name="Normal 93 7 2 2 2 3" xfId="40965" xr:uid="{00000000-0005-0000-0000-000063BC0000}"/>
    <cellStyle name="Normal 93 7 2 2 2 4" xfId="54520" xr:uid="{00000000-0005-0000-0000-000064BC0000}"/>
    <cellStyle name="Normal 93 7 2 2 3" xfId="15208" xr:uid="{00000000-0005-0000-0000-000065BC0000}"/>
    <cellStyle name="Normal 93 7 2 2 3 2" xfId="40967" xr:uid="{00000000-0005-0000-0000-000066BC0000}"/>
    <cellStyle name="Normal 93 7 2 2 4" xfId="40964" xr:uid="{00000000-0005-0000-0000-000067BC0000}"/>
    <cellStyle name="Normal 93 7 2 2 5" xfId="47977" xr:uid="{00000000-0005-0000-0000-000068BC0000}"/>
    <cellStyle name="Normal 93 7 2 3" xfId="8651" xr:uid="{00000000-0005-0000-0000-000069BC0000}"/>
    <cellStyle name="Normal 93 7 2 3 2" xfId="19570" xr:uid="{00000000-0005-0000-0000-00006ABC0000}"/>
    <cellStyle name="Normal 93 7 2 3 2 2" xfId="40969" xr:uid="{00000000-0005-0000-0000-00006BBC0000}"/>
    <cellStyle name="Normal 93 7 2 3 3" xfId="40968" xr:uid="{00000000-0005-0000-0000-00006CBC0000}"/>
    <cellStyle name="Normal 93 7 2 3 4" xfId="52339" xr:uid="{00000000-0005-0000-0000-00006DBC0000}"/>
    <cellStyle name="Normal 93 7 2 4" xfId="6470" xr:uid="{00000000-0005-0000-0000-00006EBC0000}"/>
    <cellStyle name="Normal 93 7 2 4 2" xfId="17389" xr:uid="{00000000-0005-0000-0000-00006FBC0000}"/>
    <cellStyle name="Normal 93 7 2 4 2 2" xfId="40971" xr:uid="{00000000-0005-0000-0000-000070BC0000}"/>
    <cellStyle name="Normal 93 7 2 4 3" xfId="40970" xr:uid="{00000000-0005-0000-0000-000071BC0000}"/>
    <cellStyle name="Normal 93 7 2 4 4" xfId="50158" xr:uid="{00000000-0005-0000-0000-000072BC0000}"/>
    <cellStyle name="Normal 93 7 2 5" xfId="13027" xr:uid="{00000000-0005-0000-0000-000073BC0000}"/>
    <cellStyle name="Normal 93 7 2 5 2" xfId="40972" xr:uid="{00000000-0005-0000-0000-000074BC0000}"/>
    <cellStyle name="Normal 93 7 2 6" xfId="40963" xr:uid="{00000000-0005-0000-0000-000075BC0000}"/>
    <cellStyle name="Normal 93 7 2 7" xfId="45796" xr:uid="{00000000-0005-0000-0000-000076BC0000}"/>
    <cellStyle name="Normal 93 7 3" xfId="3198" xr:uid="{00000000-0005-0000-0000-000077BC0000}"/>
    <cellStyle name="Normal 93 7 3 2" xfId="9741" xr:uid="{00000000-0005-0000-0000-000078BC0000}"/>
    <cellStyle name="Normal 93 7 3 2 2" xfId="20660" xr:uid="{00000000-0005-0000-0000-000079BC0000}"/>
    <cellStyle name="Normal 93 7 3 2 2 2" xfId="40975" xr:uid="{00000000-0005-0000-0000-00007ABC0000}"/>
    <cellStyle name="Normal 93 7 3 2 3" xfId="40974" xr:uid="{00000000-0005-0000-0000-00007BBC0000}"/>
    <cellStyle name="Normal 93 7 3 2 4" xfId="53429" xr:uid="{00000000-0005-0000-0000-00007CBC0000}"/>
    <cellStyle name="Normal 93 7 3 3" xfId="14117" xr:uid="{00000000-0005-0000-0000-00007DBC0000}"/>
    <cellStyle name="Normal 93 7 3 3 2" xfId="40976" xr:uid="{00000000-0005-0000-0000-00007EBC0000}"/>
    <cellStyle name="Normal 93 7 3 4" xfId="40973" xr:uid="{00000000-0005-0000-0000-00007FBC0000}"/>
    <cellStyle name="Normal 93 7 3 5" xfId="46886" xr:uid="{00000000-0005-0000-0000-000080BC0000}"/>
    <cellStyle name="Normal 93 7 4" xfId="7560" xr:uid="{00000000-0005-0000-0000-000081BC0000}"/>
    <cellStyle name="Normal 93 7 4 2" xfId="18479" xr:uid="{00000000-0005-0000-0000-000082BC0000}"/>
    <cellStyle name="Normal 93 7 4 2 2" xfId="40978" xr:uid="{00000000-0005-0000-0000-000083BC0000}"/>
    <cellStyle name="Normal 93 7 4 3" xfId="40977" xr:uid="{00000000-0005-0000-0000-000084BC0000}"/>
    <cellStyle name="Normal 93 7 4 4" xfId="51248" xr:uid="{00000000-0005-0000-0000-000085BC0000}"/>
    <cellStyle name="Normal 93 7 5" xfId="5379" xr:uid="{00000000-0005-0000-0000-000086BC0000}"/>
    <cellStyle name="Normal 93 7 5 2" xfId="16298" xr:uid="{00000000-0005-0000-0000-000087BC0000}"/>
    <cellStyle name="Normal 93 7 5 2 2" xfId="40980" xr:uid="{00000000-0005-0000-0000-000088BC0000}"/>
    <cellStyle name="Normal 93 7 5 3" xfId="40979" xr:uid="{00000000-0005-0000-0000-000089BC0000}"/>
    <cellStyle name="Normal 93 7 5 4" xfId="49067" xr:uid="{00000000-0005-0000-0000-00008ABC0000}"/>
    <cellStyle name="Normal 93 7 6" xfId="11936" xr:uid="{00000000-0005-0000-0000-00008BBC0000}"/>
    <cellStyle name="Normal 93 7 6 2" xfId="40981" xr:uid="{00000000-0005-0000-0000-00008CBC0000}"/>
    <cellStyle name="Normal 93 7 7" xfId="40962" xr:uid="{00000000-0005-0000-0000-00008DBC0000}"/>
    <cellStyle name="Normal 93 7 8" xfId="44705" xr:uid="{00000000-0005-0000-0000-00008EBC0000}"/>
    <cellStyle name="Normal 93 8" xfId="1094" xr:uid="{00000000-0005-0000-0000-00008FBC0000}"/>
    <cellStyle name="Normal 93 8 2" xfId="2192" xr:uid="{00000000-0005-0000-0000-000090BC0000}"/>
    <cellStyle name="Normal 93 8 2 2" xfId="4375" xr:uid="{00000000-0005-0000-0000-000091BC0000}"/>
    <cellStyle name="Normal 93 8 2 2 2" xfId="10918" xr:uid="{00000000-0005-0000-0000-000092BC0000}"/>
    <cellStyle name="Normal 93 8 2 2 2 2" xfId="21837" xr:uid="{00000000-0005-0000-0000-000093BC0000}"/>
    <cellStyle name="Normal 93 8 2 2 2 2 2" xfId="40986" xr:uid="{00000000-0005-0000-0000-000094BC0000}"/>
    <cellStyle name="Normal 93 8 2 2 2 3" xfId="40985" xr:uid="{00000000-0005-0000-0000-000095BC0000}"/>
    <cellStyle name="Normal 93 8 2 2 2 4" xfId="54606" xr:uid="{00000000-0005-0000-0000-000096BC0000}"/>
    <cellStyle name="Normal 93 8 2 2 3" xfId="15294" xr:uid="{00000000-0005-0000-0000-000097BC0000}"/>
    <cellStyle name="Normal 93 8 2 2 3 2" xfId="40987" xr:uid="{00000000-0005-0000-0000-000098BC0000}"/>
    <cellStyle name="Normal 93 8 2 2 4" xfId="40984" xr:uid="{00000000-0005-0000-0000-000099BC0000}"/>
    <cellStyle name="Normal 93 8 2 2 5" xfId="48063" xr:uid="{00000000-0005-0000-0000-00009ABC0000}"/>
    <cellStyle name="Normal 93 8 2 3" xfId="8737" xr:uid="{00000000-0005-0000-0000-00009BBC0000}"/>
    <cellStyle name="Normal 93 8 2 3 2" xfId="19656" xr:uid="{00000000-0005-0000-0000-00009CBC0000}"/>
    <cellStyle name="Normal 93 8 2 3 2 2" xfId="40989" xr:uid="{00000000-0005-0000-0000-00009DBC0000}"/>
    <cellStyle name="Normal 93 8 2 3 3" xfId="40988" xr:uid="{00000000-0005-0000-0000-00009EBC0000}"/>
    <cellStyle name="Normal 93 8 2 3 4" xfId="52425" xr:uid="{00000000-0005-0000-0000-00009FBC0000}"/>
    <cellStyle name="Normal 93 8 2 4" xfId="6556" xr:uid="{00000000-0005-0000-0000-0000A0BC0000}"/>
    <cellStyle name="Normal 93 8 2 4 2" xfId="17475" xr:uid="{00000000-0005-0000-0000-0000A1BC0000}"/>
    <cellStyle name="Normal 93 8 2 4 2 2" xfId="40991" xr:uid="{00000000-0005-0000-0000-0000A2BC0000}"/>
    <cellStyle name="Normal 93 8 2 4 3" xfId="40990" xr:uid="{00000000-0005-0000-0000-0000A3BC0000}"/>
    <cellStyle name="Normal 93 8 2 4 4" xfId="50244" xr:uid="{00000000-0005-0000-0000-0000A4BC0000}"/>
    <cellStyle name="Normal 93 8 2 5" xfId="13113" xr:uid="{00000000-0005-0000-0000-0000A5BC0000}"/>
    <cellStyle name="Normal 93 8 2 5 2" xfId="40992" xr:uid="{00000000-0005-0000-0000-0000A6BC0000}"/>
    <cellStyle name="Normal 93 8 2 6" xfId="40983" xr:uid="{00000000-0005-0000-0000-0000A7BC0000}"/>
    <cellStyle name="Normal 93 8 2 7" xfId="45882" xr:uid="{00000000-0005-0000-0000-0000A8BC0000}"/>
    <cellStyle name="Normal 93 8 3" xfId="3284" xr:uid="{00000000-0005-0000-0000-0000A9BC0000}"/>
    <cellStyle name="Normal 93 8 3 2" xfId="9827" xr:uid="{00000000-0005-0000-0000-0000AABC0000}"/>
    <cellStyle name="Normal 93 8 3 2 2" xfId="20746" xr:uid="{00000000-0005-0000-0000-0000ABBC0000}"/>
    <cellStyle name="Normal 93 8 3 2 2 2" xfId="40995" xr:uid="{00000000-0005-0000-0000-0000ACBC0000}"/>
    <cellStyle name="Normal 93 8 3 2 3" xfId="40994" xr:uid="{00000000-0005-0000-0000-0000ADBC0000}"/>
    <cellStyle name="Normal 93 8 3 2 4" xfId="53515" xr:uid="{00000000-0005-0000-0000-0000AEBC0000}"/>
    <cellStyle name="Normal 93 8 3 3" xfId="14203" xr:uid="{00000000-0005-0000-0000-0000AFBC0000}"/>
    <cellStyle name="Normal 93 8 3 3 2" xfId="40996" xr:uid="{00000000-0005-0000-0000-0000B0BC0000}"/>
    <cellStyle name="Normal 93 8 3 4" xfId="40993" xr:uid="{00000000-0005-0000-0000-0000B1BC0000}"/>
    <cellStyle name="Normal 93 8 3 5" xfId="46972" xr:uid="{00000000-0005-0000-0000-0000B2BC0000}"/>
    <cellStyle name="Normal 93 8 4" xfId="7646" xr:uid="{00000000-0005-0000-0000-0000B3BC0000}"/>
    <cellStyle name="Normal 93 8 4 2" xfId="18565" xr:uid="{00000000-0005-0000-0000-0000B4BC0000}"/>
    <cellStyle name="Normal 93 8 4 2 2" xfId="40998" xr:uid="{00000000-0005-0000-0000-0000B5BC0000}"/>
    <cellStyle name="Normal 93 8 4 3" xfId="40997" xr:uid="{00000000-0005-0000-0000-0000B6BC0000}"/>
    <cellStyle name="Normal 93 8 4 4" xfId="51334" xr:uid="{00000000-0005-0000-0000-0000B7BC0000}"/>
    <cellStyle name="Normal 93 8 5" xfId="5465" xr:uid="{00000000-0005-0000-0000-0000B8BC0000}"/>
    <cellStyle name="Normal 93 8 5 2" xfId="16384" xr:uid="{00000000-0005-0000-0000-0000B9BC0000}"/>
    <cellStyle name="Normal 93 8 5 2 2" xfId="41000" xr:uid="{00000000-0005-0000-0000-0000BABC0000}"/>
    <cellStyle name="Normal 93 8 5 3" xfId="40999" xr:uid="{00000000-0005-0000-0000-0000BBBC0000}"/>
    <cellStyle name="Normal 93 8 5 4" xfId="49153" xr:uid="{00000000-0005-0000-0000-0000BCBC0000}"/>
    <cellStyle name="Normal 93 8 6" xfId="12022" xr:uid="{00000000-0005-0000-0000-0000BDBC0000}"/>
    <cellStyle name="Normal 93 8 6 2" xfId="41001" xr:uid="{00000000-0005-0000-0000-0000BEBC0000}"/>
    <cellStyle name="Normal 93 8 7" xfId="40982" xr:uid="{00000000-0005-0000-0000-0000BFBC0000}"/>
    <cellStyle name="Normal 93 8 8" xfId="44791" xr:uid="{00000000-0005-0000-0000-0000C0BC0000}"/>
    <cellStyle name="Normal 93 9" xfId="1192" xr:uid="{00000000-0005-0000-0000-0000C1BC0000}"/>
    <cellStyle name="Normal 93 9 2" xfId="2290" xr:uid="{00000000-0005-0000-0000-0000C2BC0000}"/>
    <cellStyle name="Normal 93 9 2 2" xfId="4473" xr:uid="{00000000-0005-0000-0000-0000C3BC0000}"/>
    <cellStyle name="Normal 93 9 2 2 2" xfId="11016" xr:uid="{00000000-0005-0000-0000-0000C4BC0000}"/>
    <cellStyle name="Normal 93 9 2 2 2 2" xfId="21935" xr:uid="{00000000-0005-0000-0000-0000C5BC0000}"/>
    <cellStyle name="Normal 93 9 2 2 2 2 2" xfId="41006" xr:uid="{00000000-0005-0000-0000-0000C6BC0000}"/>
    <cellStyle name="Normal 93 9 2 2 2 3" xfId="41005" xr:uid="{00000000-0005-0000-0000-0000C7BC0000}"/>
    <cellStyle name="Normal 93 9 2 2 2 4" xfId="54704" xr:uid="{00000000-0005-0000-0000-0000C8BC0000}"/>
    <cellStyle name="Normal 93 9 2 2 3" xfId="15392" xr:uid="{00000000-0005-0000-0000-0000C9BC0000}"/>
    <cellStyle name="Normal 93 9 2 2 3 2" xfId="41007" xr:uid="{00000000-0005-0000-0000-0000CABC0000}"/>
    <cellStyle name="Normal 93 9 2 2 4" xfId="41004" xr:uid="{00000000-0005-0000-0000-0000CBBC0000}"/>
    <cellStyle name="Normal 93 9 2 2 5" xfId="48161" xr:uid="{00000000-0005-0000-0000-0000CCBC0000}"/>
    <cellStyle name="Normal 93 9 2 3" xfId="8835" xr:uid="{00000000-0005-0000-0000-0000CDBC0000}"/>
    <cellStyle name="Normal 93 9 2 3 2" xfId="19754" xr:uid="{00000000-0005-0000-0000-0000CEBC0000}"/>
    <cellStyle name="Normal 93 9 2 3 2 2" xfId="41009" xr:uid="{00000000-0005-0000-0000-0000CFBC0000}"/>
    <cellStyle name="Normal 93 9 2 3 3" xfId="41008" xr:uid="{00000000-0005-0000-0000-0000D0BC0000}"/>
    <cellStyle name="Normal 93 9 2 3 4" xfId="52523" xr:uid="{00000000-0005-0000-0000-0000D1BC0000}"/>
    <cellStyle name="Normal 93 9 2 4" xfId="6654" xr:uid="{00000000-0005-0000-0000-0000D2BC0000}"/>
    <cellStyle name="Normal 93 9 2 4 2" xfId="17573" xr:uid="{00000000-0005-0000-0000-0000D3BC0000}"/>
    <cellStyle name="Normal 93 9 2 4 2 2" xfId="41011" xr:uid="{00000000-0005-0000-0000-0000D4BC0000}"/>
    <cellStyle name="Normal 93 9 2 4 3" xfId="41010" xr:uid="{00000000-0005-0000-0000-0000D5BC0000}"/>
    <cellStyle name="Normal 93 9 2 4 4" xfId="50342" xr:uid="{00000000-0005-0000-0000-0000D6BC0000}"/>
    <cellStyle name="Normal 93 9 2 5" xfId="13211" xr:uid="{00000000-0005-0000-0000-0000D7BC0000}"/>
    <cellStyle name="Normal 93 9 2 5 2" xfId="41012" xr:uid="{00000000-0005-0000-0000-0000D8BC0000}"/>
    <cellStyle name="Normal 93 9 2 6" xfId="41003" xr:uid="{00000000-0005-0000-0000-0000D9BC0000}"/>
    <cellStyle name="Normal 93 9 2 7" xfId="45980" xr:uid="{00000000-0005-0000-0000-0000DABC0000}"/>
    <cellStyle name="Normal 93 9 3" xfId="3382" xr:uid="{00000000-0005-0000-0000-0000DBBC0000}"/>
    <cellStyle name="Normal 93 9 3 2" xfId="9925" xr:uid="{00000000-0005-0000-0000-0000DCBC0000}"/>
    <cellStyle name="Normal 93 9 3 2 2" xfId="20844" xr:uid="{00000000-0005-0000-0000-0000DDBC0000}"/>
    <cellStyle name="Normal 93 9 3 2 2 2" xfId="41015" xr:uid="{00000000-0005-0000-0000-0000DEBC0000}"/>
    <cellStyle name="Normal 93 9 3 2 3" xfId="41014" xr:uid="{00000000-0005-0000-0000-0000DFBC0000}"/>
    <cellStyle name="Normal 93 9 3 2 4" xfId="53613" xr:uid="{00000000-0005-0000-0000-0000E0BC0000}"/>
    <cellStyle name="Normal 93 9 3 3" xfId="14301" xr:uid="{00000000-0005-0000-0000-0000E1BC0000}"/>
    <cellStyle name="Normal 93 9 3 3 2" xfId="41016" xr:uid="{00000000-0005-0000-0000-0000E2BC0000}"/>
    <cellStyle name="Normal 93 9 3 4" xfId="41013" xr:uid="{00000000-0005-0000-0000-0000E3BC0000}"/>
    <cellStyle name="Normal 93 9 3 5" xfId="47070" xr:uid="{00000000-0005-0000-0000-0000E4BC0000}"/>
    <cellStyle name="Normal 93 9 4" xfId="7744" xr:uid="{00000000-0005-0000-0000-0000E5BC0000}"/>
    <cellStyle name="Normal 93 9 4 2" xfId="18663" xr:uid="{00000000-0005-0000-0000-0000E6BC0000}"/>
    <cellStyle name="Normal 93 9 4 2 2" xfId="41018" xr:uid="{00000000-0005-0000-0000-0000E7BC0000}"/>
    <cellStyle name="Normal 93 9 4 3" xfId="41017" xr:uid="{00000000-0005-0000-0000-0000E8BC0000}"/>
    <cellStyle name="Normal 93 9 4 4" xfId="51432" xr:uid="{00000000-0005-0000-0000-0000E9BC0000}"/>
    <cellStyle name="Normal 93 9 5" xfId="5563" xr:uid="{00000000-0005-0000-0000-0000EABC0000}"/>
    <cellStyle name="Normal 93 9 5 2" xfId="16482" xr:uid="{00000000-0005-0000-0000-0000EBBC0000}"/>
    <cellStyle name="Normal 93 9 5 2 2" xfId="41020" xr:uid="{00000000-0005-0000-0000-0000ECBC0000}"/>
    <cellStyle name="Normal 93 9 5 3" xfId="41019" xr:uid="{00000000-0005-0000-0000-0000EDBC0000}"/>
    <cellStyle name="Normal 93 9 5 4" xfId="49251" xr:uid="{00000000-0005-0000-0000-0000EEBC0000}"/>
    <cellStyle name="Normal 93 9 6" xfId="12120" xr:uid="{00000000-0005-0000-0000-0000EFBC0000}"/>
    <cellStyle name="Normal 93 9 6 2" xfId="41021" xr:uid="{00000000-0005-0000-0000-0000F0BC0000}"/>
    <cellStyle name="Normal 93 9 7" xfId="41002" xr:uid="{00000000-0005-0000-0000-0000F1BC0000}"/>
    <cellStyle name="Normal 93 9 8" xfId="44889" xr:uid="{00000000-0005-0000-0000-0000F2BC0000}"/>
    <cellStyle name="Normal 94" xfId="235" xr:uid="{00000000-0005-0000-0000-0000F3BC0000}"/>
    <cellStyle name="Normal 94 2" xfId="402" xr:uid="{00000000-0005-0000-0000-0000F4BC0000}"/>
    <cellStyle name="Normal 94 2 2" xfId="41023" xr:uid="{00000000-0005-0000-0000-0000F5BC0000}"/>
    <cellStyle name="Normal 94 3" xfId="41022" xr:uid="{00000000-0005-0000-0000-0000F6BC0000}"/>
    <cellStyle name="Normal 95" xfId="236" xr:uid="{00000000-0005-0000-0000-0000F7BC0000}"/>
    <cellStyle name="Normal 95 2" xfId="403" xr:uid="{00000000-0005-0000-0000-0000F8BC0000}"/>
    <cellStyle name="Normal 96" xfId="237" xr:uid="{00000000-0005-0000-0000-0000F9BC0000}"/>
    <cellStyle name="Normal 96 2" xfId="404" xr:uid="{00000000-0005-0000-0000-0000FABC0000}"/>
    <cellStyle name="Normal 97" xfId="238" xr:uid="{00000000-0005-0000-0000-0000FBBC0000}"/>
    <cellStyle name="Normal 97 2" xfId="405" xr:uid="{00000000-0005-0000-0000-0000FCBC0000}"/>
    <cellStyle name="Normal 98" xfId="239" xr:uid="{00000000-0005-0000-0000-0000FDBC0000}"/>
    <cellStyle name="Normal 98 2" xfId="406" xr:uid="{00000000-0005-0000-0000-0000FEBC0000}"/>
    <cellStyle name="Normal 99" xfId="240" xr:uid="{00000000-0005-0000-0000-0000FFBC0000}"/>
    <cellStyle name="Normal 99 2" xfId="407" xr:uid="{00000000-0005-0000-0000-000000BD0000}"/>
    <cellStyle name="Normal_TemplateDownload" xfId="3" xr:uid="{00000000-0005-0000-0000-000001BD0000}"/>
    <cellStyle name="Note 10" xfId="54959" xr:uid="{00000000-0005-0000-0000-000002BD0000}"/>
    <cellStyle name="Note 11" xfId="55005" xr:uid="{00000000-0005-0000-0000-000003BD0000}"/>
    <cellStyle name="Note 12" xfId="55020" xr:uid="{00000000-0005-0000-0000-000004BD0000}"/>
    <cellStyle name="Note 13" xfId="55034" xr:uid="{00000000-0005-0000-0000-000005BD0000}"/>
    <cellStyle name="Note 14" xfId="55068" xr:uid="{00000000-0005-0000-0000-000006BD0000}"/>
    <cellStyle name="Note 15" xfId="55082" xr:uid="{00000000-0005-0000-0000-000007BD0000}"/>
    <cellStyle name="Note 16" xfId="55101" xr:uid="{00000000-0005-0000-0000-000008BD0000}"/>
    <cellStyle name="Note 17" xfId="55117" xr:uid="{00000000-0005-0000-0000-000009BD0000}"/>
    <cellStyle name="Note 18" xfId="55137" xr:uid="{00000000-0005-0000-0000-00000ABD0000}"/>
    <cellStyle name="Note 19" xfId="55176" xr:uid="{00000000-0005-0000-0000-00000BBD0000}"/>
    <cellStyle name="Note 2" xfId="55" xr:uid="{00000000-0005-0000-0000-00000CBD0000}"/>
    <cellStyle name="Note 2 10" xfId="1309" xr:uid="{00000000-0005-0000-0000-00000DBD0000}"/>
    <cellStyle name="Note 2 10 2" xfId="2407" xr:uid="{00000000-0005-0000-0000-00000EBD0000}"/>
    <cellStyle name="Note 2 10 2 2" xfId="4588" xr:uid="{00000000-0005-0000-0000-00000FBD0000}"/>
    <cellStyle name="Note 2 10 2 2 2" xfId="11131" xr:uid="{00000000-0005-0000-0000-000010BD0000}"/>
    <cellStyle name="Note 2 10 2 2 2 2" xfId="22050" xr:uid="{00000000-0005-0000-0000-000011BD0000}"/>
    <cellStyle name="Note 2 10 2 2 2 2 2" xfId="41029" xr:uid="{00000000-0005-0000-0000-000012BD0000}"/>
    <cellStyle name="Note 2 10 2 2 2 3" xfId="41028" xr:uid="{00000000-0005-0000-0000-000013BD0000}"/>
    <cellStyle name="Note 2 10 2 2 2 4" xfId="54819" xr:uid="{00000000-0005-0000-0000-000014BD0000}"/>
    <cellStyle name="Note 2 10 2 2 3" xfId="15507" xr:uid="{00000000-0005-0000-0000-000015BD0000}"/>
    <cellStyle name="Note 2 10 2 2 3 2" xfId="41030" xr:uid="{00000000-0005-0000-0000-000016BD0000}"/>
    <cellStyle name="Note 2 10 2 2 4" xfId="41027" xr:uid="{00000000-0005-0000-0000-000017BD0000}"/>
    <cellStyle name="Note 2 10 2 2 5" xfId="48276" xr:uid="{00000000-0005-0000-0000-000018BD0000}"/>
    <cellStyle name="Note 2 10 2 3" xfId="8950" xr:uid="{00000000-0005-0000-0000-000019BD0000}"/>
    <cellStyle name="Note 2 10 2 3 2" xfId="19869" xr:uid="{00000000-0005-0000-0000-00001ABD0000}"/>
    <cellStyle name="Note 2 10 2 3 2 2" xfId="41032" xr:uid="{00000000-0005-0000-0000-00001BBD0000}"/>
    <cellStyle name="Note 2 10 2 3 3" xfId="41031" xr:uid="{00000000-0005-0000-0000-00001CBD0000}"/>
    <cellStyle name="Note 2 10 2 3 4" xfId="52638" xr:uid="{00000000-0005-0000-0000-00001DBD0000}"/>
    <cellStyle name="Note 2 10 2 4" xfId="6769" xr:uid="{00000000-0005-0000-0000-00001EBD0000}"/>
    <cellStyle name="Note 2 10 2 4 2" xfId="17688" xr:uid="{00000000-0005-0000-0000-00001FBD0000}"/>
    <cellStyle name="Note 2 10 2 4 2 2" xfId="41034" xr:uid="{00000000-0005-0000-0000-000020BD0000}"/>
    <cellStyle name="Note 2 10 2 4 3" xfId="41033" xr:uid="{00000000-0005-0000-0000-000021BD0000}"/>
    <cellStyle name="Note 2 10 2 4 4" xfId="50457" xr:uid="{00000000-0005-0000-0000-000022BD0000}"/>
    <cellStyle name="Note 2 10 2 5" xfId="13326" xr:uid="{00000000-0005-0000-0000-000023BD0000}"/>
    <cellStyle name="Note 2 10 2 5 2" xfId="41035" xr:uid="{00000000-0005-0000-0000-000024BD0000}"/>
    <cellStyle name="Note 2 10 2 6" xfId="41026" xr:uid="{00000000-0005-0000-0000-000025BD0000}"/>
    <cellStyle name="Note 2 10 2 7" xfId="46095" xr:uid="{00000000-0005-0000-0000-000026BD0000}"/>
    <cellStyle name="Note 2 10 3" xfId="3497" xr:uid="{00000000-0005-0000-0000-000027BD0000}"/>
    <cellStyle name="Note 2 10 3 2" xfId="10040" xr:uid="{00000000-0005-0000-0000-000028BD0000}"/>
    <cellStyle name="Note 2 10 3 2 2" xfId="20959" xr:uid="{00000000-0005-0000-0000-000029BD0000}"/>
    <cellStyle name="Note 2 10 3 2 2 2" xfId="41038" xr:uid="{00000000-0005-0000-0000-00002ABD0000}"/>
    <cellStyle name="Note 2 10 3 2 3" xfId="41037" xr:uid="{00000000-0005-0000-0000-00002BBD0000}"/>
    <cellStyle name="Note 2 10 3 2 4" xfId="53728" xr:uid="{00000000-0005-0000-0000-00002CBD0000}"/>
    <cellStyle name="Note 2 10 3 3" xfId="14416" xr:uid="{00000000-0005-0000-0000-00002DBD0000}"/>
    <cellStyle name="Note 2 10 3 3 2" xfId="41039" xr:uid="{00000000-0005-0000-0000-00002EBD0000}"/>
    <cellStyle name="Note 2 10 3 4" xfId="41036" xr:uid="{00000000-0005-0000-0000-00002FBD0000}"/>
    <cellStyle name="Note 2 10 3 5" xfId="47185" xr:uid="{00000000-0005-0000-0000-000030BD0000}"/>
    <cellStyle name="Note 2 10 4" xfId="7859" xr:uid="{00000000-0005-0000-0000-000031BD0000}"/>
    <cellStyle name="Note 2 10 4 2" xfId="18778" xr:uid="{00000000-0005-0000-0000-000032BD0000}"/>
    <cellStyle name="Note 2 10 4 2 2" xfId="41041" xr:uid="{00000000-0005-0000-0000-000033BD0000}"/>
    <cellStyle name="Note 2 10 4 3" xfId="41040" xr:uid="{00000000-0005-0000-0000-000034BD0000}"/>
    <cellStyle name="Note 2 10 4 4" xfId="51547" xr:uid="{00000000-0005-0000-0000-000035BD0000}"/>
    <cellStyle name="Note 2 10 5" xfId="5678" xr:uid="{00000000-0005-0000-0000-000036BD0000}"/>
    <cellStyle name="Note 2 10 5 2" xfId="16597" xr:uid="{00000000-0005-0000-0000-000037BD0000}"/>
    <cellStyle name="Note 2 10 5 2 2" xfId="41043" xr:uid="{00000000-0005-0000-0000-000038BD0000}"/>
    <cellStyle name="Note 2 10 5 3" xfId="41042" xr:uid="{00000000-0005-0000-0000-000039BD0000}"/>
    <cellStyle name="Note 2 10 5 4" xfId="49366" xr:uid="{00000000-0005-0000-0000-00003ABD0000}"/>
    <cellStyle name="Note 2 10 6" xfId="12235" xr:uid="{00000000-0005-0000-0000-00003BBD0000}"/>
    <cellStyle name="Note 2 10 6 2" xfId="41044" xr:uid="{00000000-0005-0000-0000-00003CBD0000}"/>
    <cellStyle name="Note 2 10 7" xfId="41025" xr:uid="{00000000-0005-0000-0000-00003DBD0000}"/>
    <cellStyle name="Note 2 10 8" xfId="45004" xr:uid="{00000000-0005-0000-0000-00003EBD0000}"/>
    <cellStyle name="Note 2 11" xfId="1416" xr:uid="{00000000-0005-0000-0000-00003FBD0000}"/>
    <cellStyle name="Note 2 11 2" xfId="3599" xr:uid="{00000000-0005-0000-0000-000040BD0000}"/>
    <cellStyle name="Note 2 11 2 2" xfId="10142" xr:uid="{00000000-0005-0000-0000-000041BD0000}"/>
    <cellStyle name="Note 2 11 2 2 2" xfId="21061" xr:uid="{00000000-0005-0000-0000-000042BD0000}"/>
    <cellStyle name="Note 2 11 2 2 2 2" xfId="41048" xr:uid="{00000000-0005-0000-0000-000043BD0000}"/>
    <cellStyle name="Note 2 11 2 2 3" xfId="41047" xr:uid="{00000000-0005-0000-0000-000044BD0000}"/>
    <cellStyle name="Note 2 11 2 2 4" xfId="53830" xr:uid="{00000000-0005-0000-0000-000045BD0000}"/>
    <cellStyle name="Note 2 11 2 3" xfId="14518" xr:uid="{00000000-0005-0000-0000-000046BD0000}"/>
    <cellStyle name="Note 2 11 2 3 2" xfId="41049" xr:uid="{00000000-0005-0000-0000-000047BD0000}"/>
    <cellStyle name="Note 2 11 2 4" xfId="41046" xr:uid="{00000000-0005-0000-0000-000048BD0000}"/>
    <cellStyle name="Note 2 11 2 5" xfId="47287" xr:uid="{00000000-0005-0000-0000-000049BD0000}"/>
    <cellStyle name="Note 2 11 3" xfId="7961" xr:uid="{00000000-0005-0000-0000-00004ABD0000}"/>
    <cellStyle name="Note 2 11 3 2" xfId="18880" xr:uid="{00000000-0005-0000-0000-00004BBD0000}"/>
    <cellStyle name="Note 2 11 3 2 2" xfId="41051" xr:uid="{00000000-0005-0000-0000-00004CBD0000}"/>
    <cellStyle name="Note 2 11 3 3" xfId="41050" xr:uid="{00000000-0005-0000-0000-00004DBD0000}"/>
    <cellStyle name="Note 2 11 3 4" xfId="51649" xr:uid="{00000000-0005-0000-0000-00004EBD0000}"/>
    <cellStyle name="Note 2 11 4" xfId="5780" xr:uid="{00000000-0005-0000-0000-00004FBD0000}"/>
    <cellStyle name="Note 2 11 4 2" xfId="16699" xr:uid="{00000000-0005-0000-0000-000050BD0000}"/>
    <cellStyle name="Note 2 11 4 2 2" xfId="41053" xr:uid="{00000000-0005-0000-0000-000051BD0000}"/>
    <cellStyle name="Note 2 11 4 3" xfId="41052" xr:uid="{00000000-0005-0000-0000-000052BD0000}"/>
    <cellStyle name="Note 2 11 4 4" xfId="49468" xr:uid="{00000000-0005-0000-0000-000053BD0000}"/>
    <cellStyle name="Note 2 11 5" xfId="12337" xr:uid="{00000000-0005-0000-0000-000054BD0000}"/>
    <cellStyle name="Note 2 11 5 2" xfId="41054" xr:uid="{00000000-0005-0000-0000-000055BD0000}"/>
    <cellStyle name="Note 2 11 6" xfId="41045" xr:uid="{00000000-0005-0000-0000-000056BD0000}"/>
    <cellStyle name="Note 2 11 7" xfId="45106" xr:uid="{00000000-0005-0000-0000-000057BD0000}"/>
    <cellStyle name="Note 2 12" xfId="2508" xr:uid="{00000000-0005-0000-0000-000058BD0000}"/>
    <cellStyle name="Note 2 12 2" xfId="9051" xr:uid="{00000000-0005-0000-0000-000059BD0000}"/>
    <cellStyle name="Note 2 12 2 2" xfId="19970" xr:uid="{00000000-0005-0000-0000-00005ABD0000}"/>
    <cellStyle name="Note 2 12 2 2 2" xfId="41057" xr:uid="{00000000-0005-0000-0000-00005BBD0000}"/>
    <cellStyle name="Note 2 12 2 3" xfId="41056" xr:uid="{00000000-0005-0000-0000-00005CBD0000}"/>
    <cellStyle name="Note 2 12 2 4" xfId="52739" xr:uid="{00000000-0005-0000-0000-00005DBD0000}"/>
    <cellStyle name="Note 2 12 3" xfId="13427" xr:uid="{00000000-0005-0000-0000-00005EBD0000}"/>
    <cellStyle name="Note 2 12 3 2" xfId="41058" xr:uid="{00000000-0005-0000-0000-00005FBD0000}"/>
    <cellStyle name="Note 2 12 4" xfId="41055" xr:uid="{00000000-0005-0000-0000-000060BD0000}"/>
    <cellStyle name="Note 2 12 5" xfId="46196" xr:uid="{00000000-0005-0000-0000-000061BD0000}"/>
    <cellStyle name="Note 2 13" xfId="6870" xr:uid="{00000000-0005-0000-0000-000062BD0000}"/>
    <cellStyle name="Note 2 13 2" xfId="17789" xr:uid="{00000000-0005-0000-0000-000063BD0000}"/>
    <cellStyle name="Note 2 13 2 2" xfId="41060" xr:uid="{00000000-0005-0000-0000-000064BD0000}"/>
    <cellStyle name="Note 2 13 3" xfId="41059" xr:uid="{00000000-0005-0000-0000-000065BD0000}"/>
    <cellStyle name="Note 2 13 4" xfId="50558" xr:uid="{00000000-0005-0000-0000-000066BD0000}"/>
    <cellStyle name="Note 2 14" xfId="4689" xr:uid="{00000000-0005-0000-0000-000067BD0000}"/>
    <cellStyle name="Note 2 14 2" xfId="15608" xr:uid="{00000000-0005-0000-0000-000068BD0000}"/>
    <cellStyle name="Note 2 14 2 2" xfId="41062" xr:uid="{00000000-0005-0000-0000-000069BD0000}"/>
    <cellStyle name="Note 2 14 3" xfId="41061" xr:uid="{00000000-0005-0000-0000-00006ABD0000}"/>
    <cellStyle name="Note 2 14 4" xfId="48377" xr:uid="{00000000-0005-0000-0000-00006BBD0000}"/>
    <cellStyle name="Note 2 15" xfId="11246" xr:uid="{00000000-0005-0000-0000-00006CBD0000}"/>
    <cellStyle name="Note 2 15 2" xfId="41063" xr:uid="{00000000-0005-0000-0000-00006DBD0000}"/>
    <cellStyle name="Note 2 16" xfId="41024" xr:uid="{00000000-0005-0000-0000-00006EBD0000}"/>
    <cellStyle name="Note 2 17" xfId="44015" xr:uid="{00000000-0005-0000-0000-00006FBD0000}"/>
    <cellStyle name="Note 2 18" xfId="55201" xr:uid="{00000000-0005-0000-0000-000070BD0000}"/>
    <cellStyle name="Note 2 19" xfId="55316" xr:uid="{00000000-0005-0000-0000-000071BD0000}"/>
    <cellStyle name="Note 2 2" xfId="414" xr:uid="{00000000-0005-0000-0000-000072BD0000}"/>
    <cellStyle name="Note 2 2 2" xfId="614" xr:uid="{00000000-0005-0000-0000-000073BD0000}"/>
    <cellStyle name="Note 2 2 2 2" xfId="1713" xr:uid="{00000000-0005-0000-0000-000074BD0000}"/>
    <cellStyle name="Note 2 2 2 2 2" xfId="3896" xr:uid="{00000000-0005-0000-0000-000075BD0000}"/>
    <cellStyle name="Note 2 2 2 2 2 2" xfId="10439" xr:uid="{00000000-0005-0000-0000-000076BD0000}"/>
    <cellStyle name="Note 2 2 2 2 2 2 2" xfId="21358" xr:uid="{00000000-0005-0000-0000-000077BD0000}"/>
    <cellStyle name="Note 2 2 2 2 2 2 2 2" xfId="41069" xr:uid="{00000000-0005-0000-0000-000078BD0000}"/>
    <cellStyle name="Note 2 2 2 2 2 2 3" xfId="41068" xr:uid="{00000000-0005-0000-0000-000079BD0000}"/>
    <cellStyle name="Note 2 2 2 2 2 2 4" xfId="54127" xr:uid="{00000000-0005-0000-0000-00007ABD0000}"/>
    <cellStyle name="Note 2 2 2 2 2 3" xfId="14815" xr:uid="{00000000-0005-0000-0000-00007BBD0000}"/>
    <cellStyle name="Note 2 2 2 2 2 3 2" xfId="41070" xr:uid="{00000000-0005-0000-0000-00007CBD0000}"/>
    <cellStyle name="Note 2 2 2 2 2 4" xfId="41067" xr:uid="{00000000-0005-0000-0000-00007DBD0000}"/>
    <cellStyle name="Note 2 2 2 2 2 5" xfId="47584" xr:uid="{00000000-0005-0000-0000-00007EBD0000}"/>
    <cellStyle name="Note 2 2 2 2 3" xfId="8258" xr:uid="{00000000-0005-0000-0000-00007FBD0000}"/>
    <cellStyle name="Note 2 2 2 2 3 2" xfId="19177" xr:uid="{00000000-0005-0000-0000-000080BD0000}"/>
    <cellStyle name="Note 2 2 2 2 3 2 2" xfId="41072" xr:uid="{00000000-0005-0000-0000-000081BD0000}"/>
    <cellStyle name="Note 2 2 2 2 3 3" xfId="41071" xr:uid="{00000000-0005-0000-0000-000082BD0000}"/>
    <cellStyle name="Note 2 2 2 2 3 4" xfId="51946" xr:uid="{00000000-0005-0000-0000-000083BD0000}"/>
    <cellStyle name="Note 2 2 2 2 4" xfId="6077" xr:uid="{00000000-0005-0000-0000-000084BD0000}"/>
    <cellStyle name="Note 2 2 2 2 4 2" xfId="16996" xr:uid="{00000000-0005-0000-0000-000085BD0000}"/>
    <cellStyle name="Note 2 2 2 2 4 2 2" xfId="41074" xr:uid="{00000000-0005-0000-0000-000086BD0000}"/>
    <cellStyle name="Note 2 2 2 2 4 3" xfId="41073" xr:uid="{00000000-0005-0000-0000-000087BD0000}"/>
    <cellStyle name="Note 2 2 2 2 4 4" xfId="49765" xr:uid="{00000000-0005-0000-0000-000088BD0000}"/>
    <cellStyle name="Note 2 2 2 2 5" xfId="12634" xr:uid="{00000000-0005-0000-0000-000089BD0000}"/>
    <cellStyle name="Note 2 2 2 2 5 2" xfId="41075" xr:uid="{00000000-0005-0000-0000-00008ABD0000}"/>
    <cellStyle name="Note 2 2 2 2 6" xfId="41066" xr:uid="{00000000-0005-0000-0000-00008BBD0000}"/>
    <cellStyle name="Note 2 2 2 2 7" xfId="45403" xr:uid="{00000000-0005-0000-0000-00008CBD0000}"/>
    <cellStyle name="Note 2 2 2 3" xfId="2805" xr:uid="{00000000-0005-0000-0000-00008DBD0000}"/>
    <cellStyle name="Note 2 2 2 3 2" xfId="9348" xr:uid="{00000000-0005-0000-0000-00008EBD0000}"/>
    <cellStyle name="Note 2 2 2 3 2 2" xfId="20267" xr:uid="{00000000-0005-0000-0000-00008FBD0000}"/>
    <cellStyle name="Note 2 2 2 3 2 2 2" xfId="41078" xr:uid="{00000000-0005-0000-0000-000090BD0000}"/>
    <cellStyle name="Note 2 2 2 3 2 3" xfId="41077" xr:uid="{00000000-0005-0000-0000-000091BD0000}"/>
    <cellStyle name="Note 2 2 2 3 2 4" xfId="53036" xr:uid="{00000000-0005-0000-0000-000092BD0000}"/>
    <cellStyle name="Note 2 2 2 3 3" xfId="13724" xr:uid="{00000000-0005-0000-0000-000093BD0000}"/>
    <cellStyle name="Note 2 2 2 3 3 2" xfId="41079" xr:uid="{00000000-0005-0000-0000-000094BD0000}"/>
    <cellStyle name="Note 2 2 2 3 4" xfId="41076" xr:uid="{00000000-0005-0000-0000-000095BD0000}"/>
    <cellStyle name="Note 2 2 2 3 5" xfId="46493" xr:uid="{00000000-0005-0000-0000-000096BD0000}"/>
    <cellStyle name="Note 2 2 2 4" xfId="7167" xr:uid="{00000000-0005-0000-0000-000097BD0000}"/>
    <cellStyle name="Note 2 2 2 4 2" xfId="18086" xr:uid="{00000000-0005-0000-0000-000098BD0000}"/>
    <cellStyle name="Note 2 2 2 4 2 2" xfId="41081" xr:uid="{00000000-0005-0000-0000-000099BD0000}"/>
    <cellStyle name="Note 2 2 2 4 3" xfId="41080" xr:uid="{00000000-0005-0000-0000-00009ABD0000}"/>
    <cellStyle name="Note 2 2 2 4 4" xfId="50855" xr:uid="{00000000-0005-0000-0000-00009BBD0000}"/>
    <cellStyle name="Note 2 2 2 5" xfId="4986" xr:uid="{00000000-0005-0000-0000-00009CBD0000}"/>
    <cellStyle name="Note 2 2 2 5 2" xfId="15905" xr:uid="{00000000-0005-0000-0000-00009DBD0000}"/>
    <cellStyle name="Note 2 2 2 5 2 2" xfId="41083" xr:uid="{00000000-0005-0000-0000-00009EBD0000}"/>
    <cellStyle name="Note 2 2 2 5 3" xfId="41082" xr:uid="{00000000-0005-0000-0000-00009FBD0000}"/>
    <cellStyle name="Note 2 2 2 5 4" xfId="48674" xr:uid="{00000000-0005-0000-0000-0000A0BD0000}"/>
    <cellStyle name="Note 2 2 2 6" xfId="11543" xr:uid="{00000000-0005-0000-0000-0000A1BD0000}"/>
    <cellStyle name="Note 2 2 2 6 2" xfId="41084" xr:uid="{00000000-0005-0000-0000-0000A2BD0000}"/>
    <cellStyle name="Note 2 2 2 7" xfId="41065" xr:uid="{00000000-0005-0000-0000-0000A3BD0000}"/>
    <cellStyle name="Note 2 2 2 8" xfId="44312" xr:uid="{00000000-0005-0000-0000-0000A4BD0000}"/>
    <cellStyle name="Note 2 2 3" xfId="1515" xr:uid="{00000000-0005-0000-0000-0000A5BD0000}"/>
    <cellStyle name="Note 2 2 3 2" xfId="3698" xr:uid="{00000000-0005-0000-0000-0000A6BD0000}"/>
    <cellStyle name="Note 2 2 3 2 2" xfId="10241" xr:uid="{00000000-0005-0000-0000-0000A7BD0000}"/>
    <cellStyle name="Note 2 2 3 2 2 2" xfId="21160" xr:uid="{00000000-0005-0000-0000-0000A8BD0000}"/>
    <cellStyle name="Note 2 2 3 2 2 2 2" xfId="41088" xr:uid="{00000000-0005-0000-0000-0000A9BD0000}"/>
    <cellStyle name="Note 2 2 3 2 2 3" xfId="41087" xr:uid="{00000000-0005-0000-0000-0000AABD0000}"/>
    <cellStyle name="Note 2 2 3 2 2 4" xfId="53929" xr:uid="{00000000-0005-0000-0000-0000ABBD0000}"/>
    <cellStyle name="Note 2 2 3 2 3" xfId="14617" xr:uid="{00000000-0005-0000-0000-0000ACBD0000}"/>
    <cellStyle name="Note 2 2 3 2 3 2" xfId="41089" xr:uid="{00000000-0005-0000-0000-0000ADBD0000}"/>
    <cellStyle name="Note 2 2 3 2 4" xfId="41086" xr:uid="{00000000-0005-0000-0000-0000AEBD0000}"/>
    <cellStyle name="Note 2 2 3 2 5" xfId="47386" xr:uid="{00000000-0005-0000-0000-0000AFBD0000}"/>
    <cellStyle name="Note 2 2 3 3" xfId="8060" xr:uid="{00000000-0005-0000-0000-0000B0BD0000}"/>
    <cellStyle name="Note 2 2 3 3 2" xfId="18979" xr:uid="{00000000-0005-0000-0000-0000B1BD0000}"/>
    <cellStyle name="Note 2 2 3 3 2 2" xfId="41091" xr:uid="{00000000-0005-0000-0000-0000B2BD0000}"/>
    <cellStyle name="Note 2 2 3 3 3" xfId="41090" xr:uid="{00000000-0005-0000-0000-0000B3BD0000}"/>
    <cellStyle name="Note 2 2 3 3 4" xfId="51748" xr:uid="{00000000-0005-0000-0000-0000B4BD0000}"/>
    <cellStyle name="Note 2 2 3 4" xfId="5879" xr:uid="{00000000-0005-0000-0000-0000B5BD0000}"/>
    <cellStyle name="Note 2 2 3 4 2" xfId="16798" xr:uid="{00000000-0005-0000-0000-0000B6BD0000}"/>
    <cellStyle name="Note 2 2 3 4 2 2" xfId="41093" xr:uid="{00000000-0005-0000-0000-0000B7BD0000}"/>
    <cellStyle name="Note 2 2 3 4 3" xfId="41092" xr:uid="{00000000-0005-0000-0000-0000B8BD0000}"/>
    <cellStyle name="Note 2 2 3 4 4" xfId="49567" xr:uid="{00000000-0005-0000-0000-0000B9BD0000}"/>
    <cellStyle name="Note 2 2 3 5" xfId="12436" xr:uid="{00000000-0005-0000-0000-0000BABD0000}"/>
    <cellStyle name="Note 2 2 3 5 2" xfId="41094" xr:uid="{00000000-0005-0000-0000-0000BBBD0000}"/>
    <cellStyle name="Note 2 2 3 6" xfId="41085" xr:uid="{00000000-0005-0000-0000-0000BCBD0000}"/>
    <cellStyle name="Note 2 2 3 7" xfId="45205" xr:uid="{00000000-0005-0000-0000-0000BDBD0000}"/>
    <cellStyle name="Note 2 2 4" xfId="2607" xr:uid="{00000000-0005-0000-0000-0000BEBD0000}"/>
    <cellStyle name="Note 2 2 4 2" xfId="9150" xr:uid="{00000000-0005-0000-0000-0000BFBD0000}"/>
    <cellStyle name="Note 2 2 4 2 2" xfId="20069" xr:uid="{00000000-0005-0000-0000-0000C0BD0000}"/>
    <cellStyle name="Note 2 2 4 2 2 2" xfId="41097" xr:uid="{00000000-0005-0000-0000-0000C1BD0000}"/>
    <cellStyle name="Note 2 2 4 2 3" xfId="41096" xr:uid="{00000000-0005-0000-0000-0000C2BD0000}"/>
    <cellStyle name="Note 2 2 4 2 4" xfId="52838" xr:uid="{00000000-0005-0000-0000-0000C3BD0000}"/>
    <cellStyle name="Note 2 2 4 3" xfId="13526" xr:uid="{00000000-0005-0000-0000-0000C4BD0000}"/>
    <cellStyle name="Note 2 2 4 3 2" xfId="41098" xr:uid="{00000000-0005-0000-0000-0000C5BD0000}"/>
    <cellStyle name="Note 2 2 4 4" xfId="41095" xr:uid="{00000000-0005-0000-0000-0000C6BD0000}"/>
    <cellStyle name="Note 2 2 4 5" xfId="46295" xr:uid="{00000000-0005-0000-0000-0000C7BD0000}"/>
    <cellStyle name="Note 2 2 5" xfId="6969" xr:uid="{00000000-0005-0000-0000-0000C8BD0000}"/>
    <cellStyle name="Note 2 2 5 2" xfId="17888" xr:uid="{00000000-0005-0000-0000-0000C9BD0000}"/>
    <cellStyle name="Note 2 2 5 2 2" xfId="41100" xr:uid="{00000000-0005-0000-0000-0000CABD0000}"/>
    <cellStyle name="Note 2 2 5 3" xfId="41099" xr:uid="{00000000-0005-0000-0000-0000CBBD0000}"/>
    <cellStyle name="Note 2 2 5 4" xfId="50657" xr:uid="{00000000-0005-0000-0000-0000CCBD0000}"/>
    <cellStyle name="Note 2 2 6" xfId="4788" xr:uid="{00000000-0005-0000-0000-0000CDBD0000}"/>
    <cellStyle name="Note 2 2 6 2" xfId="15707" xr:uid="{00000000-0005-0000-0000-0000CEBD0000}"/>
    <cellStyle name="Note 2 2 6 2 2" xfId="41102" xr:uid="{00000000-0005-0000-0000-0000CFBD0000}"/>
    <cellStyle name="Note 2 2 6 3" xfId="41101" xr:uid="{00000000-0005-0000-0000-0000D0BD0000}"/>
    <cellStyle name="Note 2 2 6 4" xfId="48476" xr:uid="{00000000-0005-0000-0000-0000D1BD0000}"/>
    <cellStyle name="Note 2 2 7" xfId="11345" xr:uid="{00000000-0005-0000-0000-0000D2BD0000}"/>
    <cellStyle name="Note 2 2 7 2" xfId="41103" xr:uid="{00000000-0005-0000-0000-0000D3BD0000}"/>
    <cellStyle name="Note 2 2 8" xfId="41064" xr:uid="{00000000-0005-0000-0000-0000D4BD0000}"/>
    <cellStyle name="Note 2 2 9" xfId="44114" xr:uid="{00000000-0005-0000-0000-0000D5BD0000}"/>
    <cellStyle name="Note 2 20" xfId="55332" xr:uid="{00000000-0005-0000-0000-0000D6BD0000}"/>
    <cellStyle name="Note 2 21" xfId="55369" xr:uid="{00000000-0005-0000-0000-0000D7BD0000}"/>
    <cellStyle name="Note 2 22" xfId="55388" xr:uid="{00000000-0005-0000-0000-0000D8BD0000}"/>
    <cellStyle name="Note 2 23" xfId="55418" xr:uid="{00000000-0005-0000-0000-0000D9BD0000}"/>
    <cellStyle name="Note 2 24" xfId="55433" xr:uid="{00000000-0005-0000-0000-0000DABD0000}"/>
    <cellStyle name="Note 2 25" xfId="55498" xr:uid="{00000000-0005-0000-0000-0000DBBD0000}"/>
    <cellStyle name="Note 2 26" xfId="55516" xr:uid="{00000000-0005-0000-0000-0000DCBD0000}"/>
    <cellStyle name="Note 2 27" xfId="55549" xr:uid="{00000000-0005-0000-0000-0000DDBD0000}"/>
    <cellStyle name="Note 2 28" xfId="55567" xr:uid="{00000000-0005-0000-0000-0000DEBD0000}"/>
    <cellStyle name="Note 2 29" xfId="55585" xr:uid="{00000000-0005-0000-0000-0000DFBD0000}"/>
    <cellStyle name="Note 2 3" xfId="514" xr:uid="{00000000-0005-0000-0000-0000E0BD0000}"/>
    <cellStyle name="Note 2 3 2" xfId="1614" xr:uid="{00000000-0005-0000-0000-0000E1BD0000}"/>
    <cellStyle name="Note 2 3 2 2" xfId="3797" xr:uid="{00000000-0005-0000-0000-0000E2BD0000}"/>
    <cellStyle name="Note 2 3 2 2 2" xfId="10340" xr:uid="{00000000-0005-0000-0000-0000E3BD0000}"/>
    <cellStyle name="Note 2 3 2 2 2 2" xfId="21259" xr:uid="{00000000-0005-0000-0000-0000E4BD0000}"/>
    <cellStyle name="Note 2 3 2 2 2 2 2" xfId="41108" xr:uid="{00000000-0005-0000-0000-0000E5BD0000}"/>
    <cellStyle name="Note 2 3 2 2 2 3" xfId="41107" xr:uid="{00000000-0005-0000-0000-0000E6BD0000}"/>
    <cellStyle name="Note 2 3 2 2 2 4" xfId="54028" xr:uid="{00000000-0005-0000-0000-0000E7BD0000}"/>
    <cellStyle name="Note 2 3 2 2 3" xfId="14716" xr:uid="{00000000-0005-0000-0000-0000E8BD0000}"/>
    <cellStyle name="Note 2 3 2 2 3 2" xfId="41109" xr:uid="{00000000-0005-0000-0000-0000E9BD0000}"/>
    <cellStyle name="Note 2 3 2 2 4" xfId="41106" xr:uid="{00000000-0005-0000-0000-0000EABD0000}"/>
    <cellStyle name="Note 2 3 2 2 5" xfId="47485" xr:uid="{00000000-0005-0000-0000-0000EBBD0000}"/>
    <cellStyle name="Note 2 3 2 3" xfId="8159" xr:uid="{00000000-0005-0000-0000-0000ECBD0000}"/>
    <cellStyle name="Note 2 3 2 3 2" xfId="19078" xr:uid="{00000000-0005-0000-0000-0000EDBD0000}"/>
    <cellStyle name="Note 2 3 2 3 2 2" xfId="41111" xr:uid="{00000000-0005-0000-0000-0000EEBD0000}"/>
    <cellStyle name="Note 2 3 2 3 3" xfId="41110" xr:uid="{00000000-0005-0000-0000-0000EFBD0000}"/>
    <cellStyle name="Note 2 3 2 3 4" xfId="51847" xr:uid="{00000000-0005-0000-0000-0000F0BD0000}"/>
    <cellStyle name="Note 2 3 2 4" xfId="5978" xr:uid="{00000000-0005-0000-0000-0000F1BD0000}"/>
    <cellStyle name="Note 2 3 2 4 2" xfId="16897" xr:uid="{00000000-0005-0000-0000-0000F2BD0000}"/>
    <cellStyle name="Note 2 3 2 4 2 2" xfId="41113" xr:uid="{00000000-0005-0000-0000-0000F3BD0000}"/>
    <cellStyle name="Note 2 3 2 4 3" xfId="41112" xr:uid="{00000000-0005-0000-0000-0000F4BD0000}"/>
    <cellStyle name="Note 2 3 2 4 4" xfId="49666" xr:uid="{00000000-0005-0000-0000-0000F5BD0000}"/>
    <cellStyle name="Note 2 3 2 5" xfId="12535" xr:uid="{00000000-0005-0000-0000-0000F6BD0000}"/>
    <cellStyle name="Note 2 3 2 5 2" xfId="41114" xr:uid="{00000000-0005-0000-0000-0000F7BD0000}"/>
    <cellStyle name="Note 2 3 2 6" xfId="41105" xr:uid="{00000000-0005-0000-0000-0000F8BD0000}"/>
    <cellStyle name="Note 2 3 2 7" xfId="45304" xr:uid="{00000000-0005-0000-0000-0000F9BD0000}"/>
    <cellStyle name="Note 2 3 3" xfId="2706" xr:uid="{00000000-0005-0000-0000-0000FABD0000}"/>
    <cellStyle name="Note 2 3 3 2" xfId="9249" xr:uid="{00000000-0005-0000-0000-0000FBBD0000}"/>
    <cellStyle name="Note 2 3 3 2 2" xfId="20168" xr:uid="{00000000-0005-0000-0000-0000FCBD0000}"/>
    <cellStyle name="Note 2 3 3 2 2 2" xfId="41117" xr:uid="{00000000-0005-0000-0000-0000FDBD0000}"/>
    <cellStyle name="Note 2 3 3 2 3" xfId="41116" xr:uid="{00000000-0005-0000-0000-0000FEBD0000}"/>
    <cellStyle name="Note 2 3 3 2 4" xfId="52937" xr:uid="{00000000-0005-0000-0000-0000FFBD0000}"/>
    <cellStyle name="Note 2 3 3 3" xfId="13625" xr:uid="{00000000-0005-0000-0000-000000BE0000}"/>
    <cellStyle name="Note 2 3 3 3 2" xfId="41118" xr:uid="{00000000-0005-0000-0000-000001BE0000}"/>
    <cellStyle name="Note 2 3 3 4" xfId="41115" xr:uid="{00000000-0005-0000-0000-000002BE0000}"/>
    <cellStyle name="Note 2 3 3 5" xfId="46394" xr:uid="{00000000-0005-0000-0000-000003BE0000}"/>
    <cellStyle name="Note 2 3 4" xfId="7068" xr:uid="{00000000-0005-0000-0000-000004BE0000}"/>
    <cellStyle name="Note 2 3 4 2" xfId="17987" xr:uid="{00000000-0005-0000-0000-000005BE0000}"/>
    <cellStyle name="Note 2 3 4 2 2" xfId="41120" xr:uid="{00000000-0005-0000-0000-000006BE0000}"/>
    <cellStyle name="Note 2 3 4 3" xfId="41119" xr:uid="{00000000-0005-0000-0000-000007BE0000}"/>
    <cellStyle name="Note 2 3 4 4" xfId="50756" xr:uid="{00000000-0005-0000-0000-000008BE0000}"/>
    <cellStyle name="Note 2 3 5" xfId="4887" xr:uid="{00000000-0005-0000-0000-000009BE0000}"/>
    <cellStyle name="Note 2 3 5 2" xfId="15806" xr:uid="{00000000-0005-0000-0000-00000ABE0000}"/>
    <cellStyle name="Note 2 3 5 2 2" xfId="41122" xr:uid="{00000000-0005-0000-0000-00000BBE0000}"/>
    <cellStyle name="Note 2 3 5 3" xfId="41121" xr:uid="{00000000-0005-0000-0000-00000CBE0000}"/>
    <cellStyle name="Note 2 3 5 4" xfId="48575" xr:uid="{00000000-0005-0000-0000-00000DBE0000}"/>
    <cellStyle name="Note 2 3 6" xfId="11444" xr:uid="{00000000-0005-0000-0000-00000EBE0000}"/>
    <cellStyle name="Note 2 3 6 2" xfId="41123" xr:uid="{00000000-0005-0000-0000-00000FBE0000}"/>
    <cellStyle name="Note 2 3 7" xfId="41104" xr:uid="{00000000-0005-0000-0000-000010BE0000}"/>
    <cellStyle name="Note 2 3 8" xfId="44213" xr:uid="{00000000-0005-0000-0000-000011BE0000}"/>
    <cellStyle name="Note 2 30" xfId="55601" xr:uid="{00000000-0005-0000-0000-000012BE0000}"/>
    <cellStyle name="Note 2 31" xfId="55616" xr:uid="{00000000-0005-0000-0000-000013BE0000}"/>
    <cellStyle name="Note 2 32" xfId="55647" xr:uid="{00000000-0005-0000-0000-000014BE0000}"/>
    <cellStyle name="Note 2 33" xfId="55669" xr:uid="{00000000-0005-0000-0000-000015BE0000}"/>
    <cellStyle name="Note 2 34" xfId="55694" xr:uid="{00000000-0005-0000-0000-000016BE0000}"/>
    <cellStyle name="Note 2 4" xfId="713" xr:uid="{00000000-0005-0000-0000-000017BE0000}"/>
    <cellStyle name="Note 2 4 2" xfId="1812" xr:uid="{00000000-0005-0000-0000-000018BE0000}"/>
    <cellStyle name="Note 2 4 2 2" xfId="3995" xr:uid="{00000000-0005-0000-0000-000019BE0000}"/>
    <cellStyle name="Note 2 4 2 2 2" xfId="10538" xr:uid="{00000000-0005-0000-0000-00001ABE0000}"/>
    <cellStyle name="Note 2 4 2 2 2 2" xfId="21457" xr:uid="{00000000-0005-0000-0000-00001BBE0000}"/>
    <cellStyle name="Note 2 4 2 2 2 2 2" xfId="41128" xr:uid="{00000000-0005-0000-0000-00001CBE0000}"/>
    <cellStyle name="Note 2 4 2 2 2 3" xfId="41127" xr:uid="{00000000-0005-0000-0000-00001DBE0000}"/>
    <cellStyle name="Note 2 4 2 2 2 4" xfId="54226" xr:uid="{00000000-0005-0000-0000-00001EBE0000}"/>
    <cellStyle name="Note 2 4 2 2 3" xfId="14914" xr:uid="{00000000-0005-0000-0000-00001FBE0000}"/>
    <cellStyle name="Note 2 4 2 2 3 2" xfId="41129" xr:uid="{00000000-0005-0000-0000-000020BE0000}"/>
    <cellStyle name="Note 2 4 2 2 4" xfId="41126" xr:uid="{00000000-0005-0000-0000-000021BE0000}"/>
    <cellStyle name="Note 2 4 2 2 5" xfId="47683" xr:uid="{00000000-0005-0000-0000-000022BE0000}"/>
    <cellStyle name="Note 2 4 2 3" xfId="8357" xr:uid="{00000000-0005-0000-0000-000023BE0000}"/>
    <cellStyle name="Note 2 4 2 3 2" xfId="19276" xr:uid="{00000000-0005-0000-0000-000024BE0000}"/>
    <cellStyle name="Note 2 4 2 3 2 2" xfId="41131" xr:uid="{00000000-0005-0000-0000-000025BE0000}"/>
    <cellStyle name="Note 2 4 2 3 3" xfId="41130" xr:uid="{00000000-0005-0000-0000-000026BE0000}"/>
    <cellStyle name="Note 2 4 2 3 4" xfId="52045" xr:uid="{00000000-0005-0000-0000-000027BE0000}"/>
    <cellStyle name="Note 2 4 2 4" xfId="6176" xr:uid="{00000000-0005-0000-0000-000028BE0000}"/>
    <cellStyle name="Note 2 4 2 4 2" xfId="17095" xr:uid="{00000000-0005-0000-0000-000029BE0000}"/>
    <cellStyle name="Note 2 4 2 4 2 2" xfId="41133" xr:uid="{00000000-0005-0000-0000-00002ABE0000}"/>
    <cellStyle name="Note 2 4 2 4 3" xfId="41132" xr:uid="{00000000-0005-0000-0000-00002BBE0000}"/>
    <cellStyle name="Note 2 4 2 4 4" xfId="49864" xr:uid="{00000000-0005-0000-0000-00002CBE0000}"/>
    <cellStyle name="Note 2 4 2 5" xfId="12733" xr:uid="{00000000-0005-0000-0000-00002DBE0000}"/>
    <cellStyle name="Note 2 4 2 5 2" xfId="41134" xr:uid="{00000000-0005-0000-0000-00002EBE0000}"/>
    <cellStyle name="Note 2 4 2 6" xfId="41125" xr:uid="{00000000-0005-0000-0000-00002FBE0000}"/>
    <cellStyle name="Note 2 4 2 7" xfId="45502" xr:uid="{00000000-0005-0000-0000-000030BE0000}"/>
    <cellStyle name="Note 2 4 3" xfId="2904" xr:uid="{00000000-0005-0000-0000-000031BE0000}"/>
    <cellStyle name="Note 2 4 3 2" xfId="9447" xr:uid="{00000000-0005-0000-0000-000032BE0000}"/>
    <cellStyle name="Note 2 4 3 2 2" xfId="20366" xr:uid="{00000000-0005-0000-0000-000033BE0000}"/>
    <cellStyle name="Note 2 4 3 2 2 2" xfId="41137" xr:uid="{00000000-0005-0000-0000-000034BE0000}"/>
    <cellStyle name="Note 2 4 3 2 3" xfId="41136" xr:uid="{00000000-0005-0000-0000-000035BE0000}"/>
    <cellStyle name="Note 2 4 3 2 4" xfId="53135" xr:uid="{00000000-0005-0000-0000-000036BE0000}"/>
    <cellStyle name="Note 2 4 3 3" xfId="13823" xr:uid="{00000000-0005-0000-0000-000037BE0000}"/>
    <cellStyle name="Note 2 4 3 3 2" xfId="41138" xr:uid="{00000000-0005-0000-0000-000038BE0000}"/>
    <cellStyle name="Note 2 4 3 4" xfId="41135" xr:uid="{00000000-0005-0000-0000-000039BE0000}"/>
    <cellStyle name="Note 2 4 3 5" xfId="46592" xr:uid="{00000000-0005-0000-0000-00003ABE0000}"/>
    <cellStyle name="Note 2 4 4" xfId="7266" xr:uid="{00000000-0005-0000-0000-00003BBE0000}"/>
    <cellStyle name="Note 2 4 4 2" xfId="18185" xr:uid="{00000000-0005-0000-0000-00003CBE0000}"/>
    <cellStyle name="Note 2 4 4 2 2" xfId="41140" xr:uid="{00000000-0005-0000-0000-00003DBE0000}"/>
    <cellStyle name="Note 2 4 4 3" xfId="41139" xr:uid="{00000000-0005-0000-0000-00003EBE0000}"/>
    <cellStyle name="Note 2 4 4 4" xfId="50954" xr:uid="{00000000-0005-0000-0000-00003FBE0000}"/>
    <cellStyle name="Note 2 4 5" xfId="5085" xr:uid="{00000000-0005-0000-0000-000040BE0000}"/>
    <cellStyle name="Note 2 4 5 2" xfId="16004" xr:uid="{00000000-0005-0000-0000-000041BE0000}"/>
    <cellStyle name="Note 2 4 5 2 2" xfId="41142" xr:uid="{00000000-0005-0000-0000-000042BE0000}"/>
    <cellStyle name="Note 2 4 5 3" xfId="41141" xr:uid="{00000000-0005-0000-0000-000043BE0000}"/>
    <cellStyle name="Note 2 4 5 4" xfId="48773" xr:uid="{00000000-0005-0000-0000-000044BE0000}"/>
    <cellStyle name="Note 2 4 6" xfId="11642" xr:uid="{00000000-0005-0000-0000-000045BE0000}"/>
    <cellStyle name="Note 2 4 6 2" xfId="41143" xr:uid="{00000000-0005-0000-0000-000046BE0000}"/>
    <cellStyle name="Note 2 4 7" xfId="41124" xr:uid="{00000000-0005-0000-0000-000047BE0000}"/>
    <cellStyle name="Note 2 4 8" xfId="44411" xr:uid="{00000000-0005-0000-0000-000048BE0000}"/>
    <cellStyle name="Note 2 5" xfId="811" xr:uid="{00000000-0005-0000-0000-000049BE0000}"/>
    <cellStyle name="Note 2 5 2" xfId="1910" xr:uid="{00000000-0005-0000-0000-00004ABE0000}"/>
    <cellStyle name="Note 2 5 2 2" xfId="4093" xr:uid="{00000000-0005-0000-0000-00004BBE0000}"/>
    <cellStyle name="Note 2 5 2 2 2" xfId="10636" xr:uid="{00000000-0005-0000-0000-00004CBE0000}"/>
    <cellStyle name="Note 2 5 2 2 2 2" xfId="21555" xr:uid="{00000000-0005-0000-0000-00004DBE0000}"/>
    <cellStyle name="Note 2 5 2 2 2 2 2" xfId="41148" xr:uid="{00000000-0005-0000-0000-00004EBE0000}"/>
    <cellStyle name="Note 2 5 2 2 2 3" xfId="41147" xr:uid="{00000000-0005-0000-0000-00004FBE0000}"/>
    <cellStyle name="Note 2 5 2 2 2 4" xfId="54324" xr:uid="{00000000-0005-0000-0000-000050BE0000}"/>
    <cellStyle name="Note 2 5 2 2 3" xfId="15012" xr:uid="{00000000-0005-0000-0000-000051BE0000}"/>
    <cellStyle name="Note 2 5 2 2 3 2" xfId="41149" xr:uid="{00000000-0005-0000-0000-000052BE0000}"/>
    <cellStyle name="Note 2 5 2 2 4" xfId="41146" xr:uid="{00000000-0005-0000-0000-000053BE0000}"/>
    <cellStyle name="Note 2 5 2 2 5" xfId="47781" xr:uid="{00000000-0005-0000-0000-000054BE0000}"/>
    <cellStyle name="Note 2 5 2 3" xfId="8455" xr:uid="{00000000-0005-0000-0000-000055BE0000}"/>
    <cellStyle name="Note 2 5 2 3 2" xfId="19374" xr:uid="{00000000-0005-0000-0000-000056BE0000}"/>
    <cellStyle name="Note 2 5 2 3 2 2" xfId="41151" xr:uid="{00000000-0005-0000-0000-000057BE0000}"/>
    <cellStyle name="Note 2 5 2 3 3" xfId="41150" xr:uid="{00000000-0005-0000-0000-000058BE0000}"/>
    <cellStyle name="Note 2 5 2 3 4" xfId="52143" xr:uid="{00000000-0005-0000-0000-000059BE0000}"/>
    <cellStyle name="Note 2 5 2 4" xfId="6274" xr:uid="{00000000-0005-0000-0000-00005ABE0000}"/>
    <cellStyle name="Note 2 5 2 4 2" xfId="17193" xr:uid="{00000000-0005-0000-0000-00005BBE0000}"/>
    <cellStyle name="Note 2 5 2 4 2 2" xfId="41153" xr:uid="{00000000-0005-0000-0000-00005CBE0000}"/>
    <cellStyle name="Note 2 5 2 4 3" xfId="41152" xr:uid="{00000000-0005-0000-0000-00005DBE0000}"/>
    <cellStyle name="Note 2 5 2 4 4" xfId="49962" xr:uid="{00000000-0005-0000-0000-00005EBE0000}"/>
    <cellStyle name="Note 2 5 2 5" xfId="12831" xr:uid="{00000000-0005-0000-0000-00005FBE0000}"/>
    <cellStyle name="Note 2 5 2 5 2" xfId="41154" xr:uid="{00000000-0005-0000-0000-000060BE0000}"/>
    <cellStyle name="Note 2 5 2 6" xfId="41145" xr:uid="{00000000-0005-0000-0000-000061BE0000}"/>
    <cellStyle name="Note 2 5 2 7" xfId="45600" xr:uid="{00000000-0005-0000-0000-000062BE0000}"/>
    <cellStyle name="Note 2 5 3" xfId="3002" xr:uid="{00000000-0005-0000-0000-000063BE0000}"/>
    <cellStyle name="Note 2 5 3 2" xfId="9545" xr:uid="{00000000-0005-0000-0000-000064BE0000}"/>
    <cellStyle name="Note 2 5 3 2 2" xfId="20464" xr:uid="{00000000-0005-0000-0000-000065BE0000}"/>
    <cellStyle name="Note 2 5 3 2 2 2" xfId="41157" xr:uid="{00000000-0005-0000-0000-000066BE0000}"/>
    <cellStyle name="Note 2 5 3 2 3" xfId="41156" xr:uid="{00000000-0005-0000-0000-000067BE0000}"/>
    <cellStyle name="Note 2 5 3 2 4" xfId="53233" xr:uid="{00000000-0005-0000-0000-000068BE0000}"/>
    <cellStyle name="Note 2 5 3 3" xfId="13921" xr:uid="{00000000-0005-0000-0000-000069BE0000}"/>
    <cellStyle name="Note 2 5 3 3 2" xfId="41158" xr:uid="{00000000-0005-0000-0000-00006ABE0000}"/>
    <cellStyle name="Note 2 5 3 4" xfId="41155" xr:uid="{00000000-0005-0000-0000-00006BBE0000}"/>
    <cellStyle name="Note 2 5 3 5" xfId="46690" xr:uid="{00000000-0005-0000-0000-00006CBE0000}"/>
    <cellStyle name="Note 2 5 4" xfId="7364" xr:uid="{00000000-0005-0000-0000-00006DBE0000}"/>
    <cellStyle name="Note 2 5 4 2" xfId="18283" xr:uid="{00000000-0005-0000-0000-00006EBE0000}"/>
    <cellStyle name="Note 2 5 4 2 2" xfId="41160" xr:uid="{00000000-0005-0000-0000-00006FBE0000}"/>
    <cellStyle name="Note 2 5 4 3" xfId="41159" xr:uid="{00000000-0005-0000-0000-000070BE0000}"/>
    <cellStyle name="Note 2 5 4 4" xfId="51052" xr:uid="{00000000-0005-0000-0000-000071BE0000}"/>
    <cellStyle name="Note 2 5 5" xfId="5183" xr:uid="{00000000-0005-0000-0000-000072BE0000}"/>
    <cellStyle name="Note 2 5 5 2" xfId="16102" xr:uid="{00000000-0005-0000-0000-000073BE0000}"/>
    <cellStyle name="Note 2 5 5 2 2" xfId="41162" xr:uid="{00000000-0005-0000-0000-000074BE0000}"/>
    <cellStyle name="Note 2 5 5 3" xfId="41161" xr:uid="{00000000-0005-0000-0000-000075BE0000}"/>
    <cellStyle name="Note 2 5 5 4" xfId="48871" xr:uid="{00000000-0005-0000-0000-000076BE0000}"/>
    <cellStyle name="Note 2 5 6" xfId="11740" xr:uid="{00000000-0005-0000-0000-000077BE0000}"/>
    <cellStyle name="Note 2 5 6 2" xfId="41163" xr:uid="{00000000-0005-0000-0000-000078BE0000}"/>
    <cellStyle name="Note 2 5 7" xfId="41144" xr:uid="{00000000-0005-0000-0000-000079BE0000}"/>
    <cellStyle name="Note 2 5 8" xfId="44509" xr:uid="{00000000-0005-0000-0000-00007ABE0000}"/>
    <cellStyle name="Note 2 6" xfId="909" xr:uid="{00000000-0005-0000-0000-00007BBE0000}"/>
    <cellStyle name="Note 2 6 2" xfId="2008" xr:uid="{00000000-0005-0000-0000-00007CBE0000}"/>
    <cellStyle name="Note 2 6 2 2" xfId="4191" xr:uid="{00000000-0005-0000-0000-00007DBE0000}"/>
    <cellStyle name="Note 2 6 2 2 2" xfId="10734" xr:uid="{00000000-0005-0000-0000-00007EBE0000}"/>
    <cellStyle name="Note 2 6 2 2 2 2" xfId="21653" xr:uid="{00000000-0005-0000-0000-00007FBE0000}"/>
    <cellStyle name="Note 2 6 2 2 2 2 2" xfId="41168" xr:uid="{00000000-0005-0000-0000-000080BE0000}"/>
    <cellStyle name="Note 2 6 2 2 2 3" xfId="41167" xr:uid="{00000000-0005-0000-0000-000081BE0000}"/>
    <cellStyle name="Note 2 6 2 2 2 4" xfId="54422" xr:uid="{00000000-0005-0000-0000-000082BE0000}"/>
    <cellStyle name="Note 2 6 2 2 3" xfId="15110" xr:uid="{00000000-0005-0000-0000-000083BE0000}"/>
    <cellStyle name="Note 2 6 2 2 3 2" xfId="41169" xr:uid="{00000000-0005-0000-0000-000084BE0000}"/>
    <cellStyle name="Note 2 6 2 2 4" xfId="41166" xr:uid="{00000000-0005-0000-0000-000085BE0000}"/>
    <cellStyle name="Note 2 6 2 2 5" xfId="47879" xr:uid="{00000000-0005-0000-0000-000086BE0000}"/>
    <cellStyle name="Note 2 6 2 3" xfId="8553" xr:uid="{00000000-0005-0000-0000-000087BE0000}"/>
    <cellStyle name="Note 2 6 2 3 2" xfId="19472" xr:uid="{00000000-0005-0000-0000-000088BE0000}"/>
    <cellStyle name="Note 2 6 2 3 2 2" xfId="41171" xr:uid="{00000000-0005-0000-0000-000089BE0000}"/>
    <cellStyle name="Note 2 6 2 3 3" xfId="41170" xr:uid="{00000000-0005-0000-0000-00008ABE0000}"/>
    <cellStyle name="Note 2 6 2 3 4" xfId="52241" xr:uid="{00000000-0005-0000-0000-00008BBE0000}"/>
    <cellStyle name="Note 2 6 2 4" xfId="6372" xr:uid="{00000000-0005-0000-0000-00008CBE0000}"/>
    <cellStyle name="Note 2 6 2 4 2" xfId="17291" xr:uid="{00000000-0005-0000-0000-00008DBE0000}"/>
    <cellStyle name="Note 2 6 2 4 2 2" xfId="41173" xr:uid="{00000000-0005-0000-0000-00008EBE0000}"/>
    <cellStyle name="Note 2 6 2 4 3" xfId="41172" xr:uid="{00000000-0005-0000-0000-00008FBE0000}"/>
    <cellStyle name="Note 2 6 2 4 4" xfId="50060" xr:uid="{00000000-0005-0000-0000-000090BE0000}"/>
    <cellStyle name="Note 2 6 2 5" xfId="12929" xr:uid="{00000000-0005-0000-0000-000091BE0000}"/>
    <cellStyle name="Note 2 6 2 5 2" xfId="41174" xr:uid="{00000000-0005-0000-0000-000092BE0000}"/>
    <cellStyle name="Note 2 6 2 6" xfId="41165" xr:uid="{00000000-0005-0000-0000-000093BE0000}"/>
    <cellStyle name="Note 2 6 2 7" xfId="45698" xr:uid="{00000000-0005-0000-0000-000094BE0000}"/>
    <cellStyle name="Note 2 6 3" xfId="3100" xr:uid="{00000000-0005-0000-0000-000095BE0000}"/>
    <cellStyle name="Note 2 6 3 2" xfId="9643" xr:uid="{00000000-0005-0000-0000-000096BE0000}"/>
    <cellStyle name="Note 2 6 3 2 2" xfId="20562" xr:uid="{00000000-0005-0000-0000-000097BE0000}"/>
    <cellStyle name="Note 2 6 3 2 2 2" xfId="41177" xr:uid="{00000000-0005-0000-0000-000098BE0000}"/>
    <cellStyle name="Note 2 6 3 2 3" xfId="41176" xr:uid="{00000000-0005-0000-0000-000099BE0000}"/>
    <cellStyle name="Note 2 6 3 2 4" xfId="53331" xr:uid="{00000000-0005-0000-0000-00009ABE0000}"/>
    <cellStyle name="Note 2 6 3 3" xfId="14019" xr:uid="{00000000-0005-0000-0000-00009BBE0000}"/>
    <cellStyle name="Note 2 6 3 3 2" xfId="41178" xr:uid="{00000000-0005-0000-0000-00009CBE0000}"/>
    <cellStyle name="Note 2 6 3 4" xfId="41175" xr:uid="{00000000-0005-0000-0000-00009DBE0000}"/>
    <cellStyle name="Note 2 6 3 5" xfId="46788" xr:uid="{00000000-0005-0000-0000-00009EBE0000}"/>
    <cellStyle name="Note 2 6 4" xfId="7462" xr:uid="{00000000-0005-0000-0000-00009FBE0000}"/>
    <cellStyle name="Note 2 6 4 2" xfId="18381" xr:uid="{00000000-0005-0000-0000-0000A0BE0000}"/>
    <cellStyle name="Note 2 6 4 2 2" xfId="41180" xr:uid="{00000000-0005-0000-0000-0000A1BE0000}"/>
    <cellStyle name="Note 2 6 4 3" xfId="41179" xr:uid="{00000000-0005-0000-0000-0000A2BE0000}"/>
    <cellStyle name="Note 2 6 4 4" xfId="51150" xr:uid="{00000000-0005-0000-0000-0000A3BE0000}"/>
    <cellStyle name="Note 2 6 5" xfId="5281" xr:uid="{00000000-0005-0000-0000-0000A4BE0000}"/>
    <cellStyle name="Note 2 6 5 2" xfId="16200" xr:uid="{00000000-0005-0000-0000-0000A5BE0000}"/>
    <cellStyle name="Note 2 6 5 2 2" xfId="41182" xr:uid="{00000000-0005-0000-0000-0000A6BE0000}"/>
    <cellStyle name="Note 2 6 5 3" xfId="41181" xr:uid="{00000000-0005-0000-0000-0000A7BE0000}"/>
    <cellStyle name="Note 2 6 5 4" xfId="48969" xr:uid="{00000000-0005-0000-0000-0000A8BE0000}"/>
    <cellStyle name="Note 2 6 6" xfId="11838" xr:uid="{00000000-0005-0000-0000-0000A9BE0000}"/>
    <cellStyle name="Note 2 6 6 2" xfId="41183" xr:uid="{00000000-0005-0000-0000-0000AABE0000}"/>
    <cellStyle name="Note 2 6 7" xfId="41164" xr:uid="{00000000-0005-0000-0000-0000ABBE0000}"/>
    <cellStyle name="Note 2 6 8" xfId="44607" xr:uid="{00000000-0005-0000-0000-0000ACBE0000}"/>
    <cellStyle name="Note 2 7" xfId="1009" xr:uid="{00000000-0005-0000-0000-0000ADBE0000}"/>
    <cellStyle name="Note 2 7 2" xfId="2107" xr:uid="{00000000-0005-0000-0000-0000AEBE0000}"/>
    <cellStyle name="Note 2 7 2 2" xfId="4290" xr:uid="{00000000-0005-0000-0000-0000AFBE0000}"/>
    <cellStyle name="Note 2 7 2 2 2" xfId="10833" xr:uid="{00000000-0005-0000-0000-0000B0BE0000}"/>
    <cellStyle name="Note 2 7 2 2 2 2" xfId="21752" xr:uid="{00000000-0005-0000-0000-0000B1BE0000}"/>
    <cellStyle name="Note 2 7 2 2 2 2 2" xfId="41188" xr:uid="{00000000-0005-0000-0000-0000B2BE0000}"/>
    <cellStyle name="Note 2 7 2 2 2 3" xfId="41187" xr:uid="{00000000-0005-0000-0000-0000B3BE0000}"/>
    <cellStyle name="Note 2 7 2 2 2 4" xfId="54521" xr:uid="{00000000-0005-0000-0000-0000B4BE0000}"/>
    <cellStyle name="Note 2 7 2 2 3" xfId="15209" xr:uid="{00000000-0005-0000-0000-0000B5BE0000}"/>
    <cellStyle name="Note 2 7 2 2 3 2" xfId="41189" xr:uid="{00000000-0005-0000-0000-0000B6BE0000}"/>
    <cellStyle name="Note 2 7 2 2 4" xfId="41186" xr:uid="{00000000-0005-0000-0000-0000B7BE0000}"/>
    <cellStyle name="Note 2 7 2 2 5" xfId="47978" xr:uid="{00000000-0005-0000-0000-0000B8BE0000}"/>
    <cellStyle name="Note 2 7 2 3" xfId="8652" xr:uid="{00000000-0005-0000-0000-0000B9BE0000}"/>
    <cellStyle name="Note 2 7 2 3 2" xfId="19571" xr:uid="{00000000-0005-0000-0000-0000BABE0000}"/>
    <cellStyle name="Note 2 7 2 3 2 2" xfId="41191" xr:uid="{00000000-0005-0000-0000-0000BBBE0000}"/>
    <cellStyle name="Note 2 7 2 3 3" xfId="41190" xr:uid="{00000000-0005-0000-0000-0000BCBE0000}"/>
    <cellStyle name="Note 2 7 2 3 4" xfId="52340" xr:uid="{00000000-0005-0000-0000-0000BDBE0000}"/>
    <cellStyle name="Note 2 7 2 4" xfId="6471" xr:uid="{00000000-0005-0000-0000-0000BEBE0000}"/>
    <cellStyle name="Note 2 7 2 4 2" xfId="17390" xr:uid="{00000000-0005-0000-0000-0000BFBE0000}"/>
    <cellStyle name="Note 2 7 2 4 2 2" xfId="41193" xr:uid="{00000000-0005-0000-0000-0000C0BE0000}"/>
    <cellStyle name="Note 2 7 2 4 3" xfId="41192" xr:uid="{00000000-0005-0000-0000-0000C1BE0000}"/>
    <cellStyle name="Note 2 7 2 4 4" xfId="50159" xr:uid="{00000000-0005-0000-0000-0000C2BE0000}"/>
    <cellStyle name="Note 2 7 2 5" xfId="13028" xr:uid="{00000000-0005-0000-0000-0000C3BE0000}"/>
    <cellStyle name="Note 2 7 2 5 2" xfId="41194" xr:uid="{00000000-0005-0000-0000-0000C4BE0000}"/>
    <cellStyle name="Note 2 7 2 6" xfId="41185" xr:uid="{00000000-0005-0000-0000-0000C5BE0000}"/>
    <cellStyle name="Note 2 7 2 7" xfId="45797" xr:uid="{00000000-0005-0000-0000-0000C6BE0000}"/>
    <cellStyle name="Note 2 7 3" xfId="3199" xr:uid="{00000000-0005-0000-0000-0000C7BE0000}"/>
    <cellStyle name="Note 2 7 3 2" xfId="9742" xr:uid="{00000000-0005-0000-0000-0000C8BE0000}"/>
    <cellStyle name="Note 2 7 3 2 2" xfId="20661" xr:uid="{00000000-0005-0000-0000-0000C9BE0000}"/>
    <cellStyle name="Note 2 7 3 2 2 2" xfId="41197" xr:uid="{00000000-0005-0000-0000-0000CABE0000}"/>
    <cellStyle name="Note 2 7 3 2 3" xfId="41196" xr:uid="{00000000-0005-0000-0000-0000CBBE0000}"/>
    <cellStyle name="Note 2 7 3 2 4" xfId="53430" xr:uid="{00000000-0005-0000-0000-0000CCBE0000}"/>
    <cellStyle name="Note 2 7 3 3" xfId="14118" xr:uid="{00000000-0005-0000-0000-0000CDBE0000}"/>
    <cellStyle name="Note 2 7 3 3 2" xfId="41198" xr:uid="{00000000-0005-0000-0000-0000CEBE0000}"/>
    <cellStyle name="Note 2 7 3 4" xfId="41195" xr:uid="{00000000-0005-0000-0000-0000CFBE0000}"/>
    <cellStyle name="Note 2 7 3 5" xfId="46887" xr:uid="{00000000-0005-0000-0000-0000D0BE0000}"/>
    <cellStyle name="Note 2 7 4" xfId="7561" xr:uid="{00000000-0005-0000-0000-0000D1BE0000}"/>
    <cellStyle name="Note 2 7 4 2" xfId="18480" xr:uid="{00000000-0005-0000-0000-0000D2BE0000}"/>
    <cellStyle name="Note 2 7 4 2 2" xfId="41200" xr:uid="{00000000-0005-0000-0000-0000D3BE0000}"/>
    <cellStyle name="Note 2 7 4 3" xfId="41199" xr:uid="{00000000-0005-0000-0000-0000D4BE0000}"/>
    <cellStyle name="Note 2 7 4 4" xfId="51249" xr:uid="{00000000-0005-0000-0000-0000D5BE0000}"/>
    <cellStyle name="Note 2 7 5" xfId="5380" xr:uid="{00000000-0005-0000-0000-0000D6BE0000}"/>
    <cellStyle name="Note 2 7 5 2" xfId="16299" xr:uid="{00000000-0005-0000-0000-0000D7BE0000}"/>
    <cellStyle name="Note 2 7 5 2 2" xfId="41202" xr:uid="{00000000-0005-0000-0000-0000D8BE0000}"/>
    <cellStyle name="Note 2 7 5 3" xfId="41201" xr:uid="{00000000-0005-0000-0000-0000D9BE0000}"/>
    <cellStyle name="Note 2 7 5 4" xfId="49068" xr:uid="{00000000-0005-0000-0000-0000DABE0000}"/>
    <cellStyle name="Note 2 7 6" xfId="11937" xr:uid="{00000000-0005-0000-0000-0000DBBE0000}"/>
    <cellStyle name="Note 2 7 6 2" xfId="41203" xr:uid="{00000000-0005-0000-0000-0000DCBE0000}"/>
    <cellStyle name="Note 2 7 7" xfId="41184" xr:uid="{00000000-0005-0000-0000-0000DDBE0000}"/>
    <cellStyle name="Note 2 7 8" xfId="44706" xr:uid="{00000000-0005-0000-0000-0000DEBE0000}"/>
    <cellStyle name="Note 2 8" xfId="1107" xr:uid="{00000000-0005-0000-0000-0000DFBE0000}"/>
    <cellStyle name="Note 2 8 2" xfId="2205" xr:uid="{00000000-0005-0000-0000-0000E0BE0000}"/>
    <cellStyle name="Note 2 8 2 2" xfId="4388" xr:uid="{00000000-0005-0000-0000-0000E1BE0000}"/>
    <cellStyle name="Note 2 8 2 2 2" xfId="10931" xr:uid="{00000000-0005-0000-0000-0000E2BE0000}"/>
    <cellStyle name="Note 2 8 2 2 2 2" xfId="21850" xr:uid="{00000000-0005-0000-0000-0000E3BE0000}"/>
    <cellStyle name="Note 2 8 2 2 2 2 2" xfId="41208" xr:uid="{00000000-0005-0000-0000-0000E4BE0000}"/>
    <cellStyle name="Note 2 8 2 2 2 3" xfId="41207" xr:uid="{00000000-0005-0000-0000-0000E5BE0000}"/>
    <cellStyle name="Note 2 8 2 2 2 4" xfId="54619" xr:uid="{00000000-0005-0000-0000-0000E6BE0000}"/>
    <cellStyle name="Note 2 8 2 2 3" xfId="15307" xr:uid="{00000000-0005-0000-0000-0000E7BE0000}"/>
    <cellStyle name="Note 2 8 2 2 3 2" xfId="41209" xr:uid="{00000000-0005-0000-0000-0000E8BE0000}"/>
    <cellStyle name="Note 2 8 2 2 4" xfId="41206" xr:uid="{00000000-0005-0000-0000-0000E9BE0000}"/>
    <cellStyle name="Note 2 8 2 2 5" xfId="48076" xr:uid="{00000000-0005-0000-0000-0000EABE0000}"/>
    <cellStyle name="Note 2 8 2 3" xfId="8750" xr:uid="{00000000-0005-0000-0000-0000EBBE0000}"/>
    <cellStyle name="Note 2 8 2 3 2" xfId="19669" xr:uid="{00000000-0005-0000-0000-0000ECBE0000}"/>
    <cellStyle name="Note 2 8 2 3 2 2" xfId="41211" xr:uid="{00000000-0005-0000-0000-0000EDBE0000}"/>
    <cellStyle name="Note 2 8 2 3 3" xfId="41210" xr:uid="{00000000-0005-0000-0000-0000EEBE0000}"/>
    <cellStyle name="Note 2 8 2 3 4" xfId="52438" xr:uid="{00000000-0005-0000-0000-0000EFBE0000}"/>
    <cellStyle name="Note 2 8 2 4" xfId="6569" xr:uid="{00000000-0005-0000-0000-0000F0BE0000}"/>
    <cellStyle name="Note 2 8 2 4 2" xfId="17488" xr:uid="{00000000-0005-0000-0000-0000F1BE0000}"/>
    <cellStyle name="Note 2 8 2 4 2 2" xfId="41213" xr:uid="{00000000-0005-0000-0000-0000F2BE0000}"/>
    <cellStyle name="Note 2 8 2 4 3" xfId="41212" xr:uid="{00000000-0005-0000-0000-0000F3BE0000}"/>
    <cellStyle name="Note 2 8 2 4 4" xfId="50257" xr:uid="{00000000-0005-0000-0000-0000F4BE0000}"/>
    <cellStyle name="Note 2 8 2 5" xfId="13126" xr:uid="{00000000-0005-0000-0000-0000F5BE0000}"/>
    <cellStyle name="Note 2 8 2 5 2" xfId="41214" xr:uid="{00000000-0005-0000-0000-0000F6BE0000}"/>
    <cellStyle name="Note 2 8 2 6" xfId="41205" xr:uid="{00000000-0005-0000-0000-0000F7BE0000}"/>
    <cellStyle name="Note 2 8 2 7" xfId="45895" xr:uid="{00000000-0005-0000-0000-0000F8BE0000}"/>
    <cellStyle name="Note 2 8 3" xfId="3297" xr:uid="{00000000-0005-0000-0000-0000F9BE0000}"/>
    <cellStyle name="Note 2 8 3 2" xfId="9840" xr:uid="{00000000-0005-0000-0000-0000FABE0000}"/>
    <cellStyle name="Note 2 8 3 2 2" xfId="20759" xr:uid="{00000000-0005-0000-0000-0000FBBE0000}"/>
    <cellStyle name="Note 2 8 3 2 2 2" xfId="41217" xr:uid="{00000000-0005-0000-0000-0000FCBE0000}"/>
    <cellStyle name="Note 2 8 3 2 3" xfId="41216" xr:uid="{00000000-0005-0000-0000-0000FDBE0000}"/>
    <cellStyle name="Note 2 8 3 2 4" xfId="53528" xr:uid="{00000000-0005-0000-0000-0000FEBE0000}"/>
    <cellStyle name="Note 2 8 3 3" xfId="14216" xr:uid="{00000000-0005-0000-0000-0000FFBE0000}"/>
    <cellStyle name="Note 2 8 3 3 2" xfId="41218" xr:uid="{00000000-0005-0000-0000-000000BF0000}"/>
    <cellStyle name="Note 2 8 3 4" xfId="41215" xr:uid="{00000000-0005-0000-0000-000001BF0000}"/>
    <cellStyle name="Note 2 8 3 5" xfId="46985" xr:uid="{00000000-0005-0000-0000-000002BF0000}"/>
    <cellStyle name="Note 2 8 4" xfId="7659" xr:uid="{00000000-0005-0000-0000-000003BF0000}"/>
    <cellStyle name="Note 2 8 4 2" xfId="18578" xr:uid="{00000000-0005-0000-0000-000004BF0000}"/>
    <cellStyle name="Note 2 8 4 2 2" xfId="41220" xr:uid="{00000000-0005-0000-0000-000005BF0000}"/>
    <cellStyle name="Note 2 8 4 3" xfId="41219" xr:uid="{00000000-0005-0000-0000-000006BF0000}"/>
    <cellStyle name="Note 2 8 4 4" xfId="51347" xr:uid="{00000000-0005-0000-0000-000007BF0000}"/>
    <cellStyle name="Note 2 8 5" xfId="5478" xr:uid="{00000000-0005-0000-0000-000008BF0000}"/>
    <cellStyle name="Note 2 8 5 2" xfId="16397" xr:uid="{00000000-0005-0000-0000-000009BF0000}"/>
    <cellStyle name="Note 2 8 5 2 2" xfId="41222" xr:uid="{00000000-0005-0000-0000-00000ABF0000}"/>
    <cellStyle name="Note 2 8 5 3" xfId="41221" xr:uid="{00000000-0005-0000-0000-00000BBF0000}"/>
    <cellStyle name="Note 2 8 5 4" xfId="49166" xr:uid="{00000000-0005-0000-0000-00000CBF0000}"/>
    <cellStyle name="Note 2 8 6" xfId="12035" xr:uid="{00000000-0005-0000-0000-00000DBF0000}"/>
    <cellStyle name="Note 2 8 6 2" xfId="41223" xr:uid="{00000000-0005-0000-0000-00000EBF0000}"/>
    <cellStyle name="Note 2 8 7" xfId="41204" xr:uid="{00000000-0005-0000-0000-00000FBF0000}"/>
    <cellStyle name="Note 2 8 8" xfId="44804" xr:uid="{00000000-0005-0000-0000-000010BF0000}"/>
    <cellStyle name="Note 2 9" xfId="1205" xr:uid="{00000000-0005-0000-0000-000011BF0000}"/>
    <cellStyle name="Note 2 9 2" xfId="2303" xr:uid="{00000000-0005-0000-0000-000012BF0000}"/>
    <cellStyle name="Note 2 9 2 2" xfId="4486" xr:uid="{00000000-0005-0000-0000-000013BF0000}"/>
    <cellStyle name="Note 2 9 2 2 2" xfId="11029" xr:uid="{00000000-0005-0000-0000-000014BF0000}"/>
    <cellStyle name="Note 2 9 2 2 2 2" xfId="21948" xr:uid="{00000000-0005-0000-0000-000015BF0000}"/>
    <cellStyle name="Note 2 9 2 2 2 2 2" xfId="41228" xr:uid="{00000000-0005-0000-0000-000016BF0000}"/>
    <cellStyle name="Note 2 9 2 2 2 3" xfId="41227" xr:uid="{00000000-0005-0000-0000-000017BF0000}"/>
    <cellStyle name="Note 2 9 2 2 2 4" xfId="54717" xr:uid="{00000000-0005-0000-0000-000018BF0000}"/>
    <cellStyle name="Note 2 9 2 2 3" xfId="15405" xr:uid="{00000000-0005-0000-0000-000019BF0000}"/>
    <cellStyle name="Note 2 9 2 2 3 2" xfId="41229" xr:uid="{00000000-0005-0000-0000-00001ABF0000}"/>
    <cellStyle name="Note 2 9 2 2 4" xfId="41226" xr:uid="{00000000-0005-0000-0000-00001BBF0000}"/>
    <cellStyle name="Note 2 9 2 2 5" xfId="48174" xr:uid="{00000000-0005-0000-0000-00001CBF0000}"/>
    <cellStyle name="Note 2 9 2 3" xfId="8848" xr:uid="{00000000-0005-0000-0000-00001DBF0000}"/>
    <cellStyle name="Note 2 9 2 3 2" xfId="19767" xr:uid="{00000000-0005-0000-0000-00001EBF0000}"/>
    <cellStyle name="Note 2 9 2 3 2 2" xfId="41231" xr:uid="{00000000-0005-0000-0000-00001FBF0000}"/>
    <cellStyle name="Note 2 9 2 3 3" xfId="41230" xr:uid="{00000000-0005-0000-0000-000020BF0000}"/>
    <cellStyle name="Note 2 9 2 3 4" xfId="52536" xr:uid="{00000000-0005-0000-0000-000021BF0000}"/>
    <cellStyle name="Note 2 9 2 4" xfId="6667" xr:uid="{00000000-0005-0000-0000-000022BF0000}"/>
    <cellStyle name="Note 2 9 2 4 2" xfId="17586" xr:uid="{00000000-0005-0000-0000-000023BF0000}"/>
    <cellStyle name="Note 2 9 2 4 2 2" xfId="41233" xr:uid="{00000000-0005-0000-0000-000024BF0000}"/>
    <cellStyle name="Note 2 9 2 4 3" xfId="41232" xr:uid="{00000000-0005-0000-0000-000025BF0000}"/>
    <cellStyle name="Note 2 9 2 4 4" xfId="50355" xr:uid="{00000000-0005-0000-0000-000026BF0000}"/>
    <cellStyle name="Note 2 9 2 5" xfId="13224" xr:uid="{00000000-0005-0000-0000-000027BF0000}"/>
    <cellStyle name="Note 2 9 2 5 2" xfId="41234" xr:uid="{00000000-0005-0000-0000-000028BF0000}"/>
    <cellStyle name="Note 2 9 2 6" xfId="41225" xr:uid="{00000000-0005-0000-0000-000029BF0000}"/>
    <cellStyle name="Note 2 9 2 7" xfId="45993" xr:uid="{00000000-0005-0000-0000-00002ABF0000}"/>
    <cellStyle name="Note 2 9 3" xfId="3395" xr:uid="{00000000-0005-0000-0000-00002BBF0000}"/>
    <cellStyle name="Note 2 9 3 2" xfId="9938" xr:uid="{00000000-0005-0000-0000-00002CBF0000}"/>
    <cellStyle name="Note 2 9 3 2 2" xfId="20857" xr:uid="{00000000-0005-0000-0000-00002DBF0000}"/>
    <cellStyle name="Note 2 9 3 2 2 2" xfId="41237" xr:uid="{00000000-0005-0000-0000-00002EBF0000}"/>
    <cellStyle name="Note 2 9 3 2 3" xfId="41236" xr:uid="{00000000-0005-0000-0000-00002FBF0000}"/>
    <cellStyle name="Note 2 9 3 2 4" xfId="53626" xr:uid="{00000000-0005-0000-0000-000030BF0000}"/>
    <cellStyle name="Note 2 9 3 3" xfId="14314" xr:uid="{00000000-0005-0000-0000-000031BF0000}"/>
    <cellStyle name="Note 2 9 3 3 2" xfId="41238" xr:uid="{00000000-0005-0000-0000-000032BF0000}"/>
    <cellStyle name="Note 2 9 3 4" xfId="41235" xr:uid="{00000000-0005-0000-0000-000033BF0000}"/>
    <cellStyle name="Note 2 9 3 5" xfId="47083" xr:uid="{00000000-0005-0000-0000-000034BF0000}"/>
    <cellStyle name="Note 2 9 4" xfId="7757" xr:uid="{00000000-0005-0000-0000-000035BF0000}"/>
    <cellStyle name="Note 2 9 4 2" xfId="18676" xr:uid="{00000000-0005-0000-0000-000036BF0000}"/>
    <cellStyle name="Note 2 9 4 2 2" xfId="41240" xr:uid="{00000000-0005-0000-0000-000037BF0000}"/>
    <cellStyle name="Note 2 9 4 3" xfId="41239" xr:uid="{00000000-0005-0000-0000-000038BF0000}"/>
    <cellStyle name="Note 2 9 4 4" xfId="51445" xr:uid="{00000000-0005-0000-0000-000039BF0000}"/>
    <cellStyle name="Note 2 9 5" xfId="5576" xr:uid="{00000000-0005-0000-0000-00003ABF0000}"/>
    <cellStyle name="Note 2 9 5 2" xfId="16495" xr:uid="{00000000-0005-0000-0000-00003BBF0000}"/>
    <cellStyle name="Note 2 9 5 2 2" xfId="41242" xr:uid="{00000000-0005-0000-0000-00003CBF0000}"/>
    <cellStyle name="Note 2 9 5 3" xfId="41241" xr:uid="{00000000-0005-0000-0000-00003DBF0000}"/>
    <cellStyle name="Note 2 9 5 4" xfId="49264" xr:uid="{00000000-0005-0000-0000-00003EBF0000}"/>
    <cellStyle name="Note 2 9 6" xfId="12133" xr:uid="{00000000-0005-0000-0000-00003FBF0000}"/>
    <cellStyle name="Note 2 9 6 2" xfId="41243" xr:uid="{00000000-0005-0000-0000-000040BF0000}"/>
    <cellStyle name="Note 2 9 7" xfId="41224" xr:uid="{00000000-0005-0000-0000-000041BF0000}"/>
    <cellStyle name="Note 2 9 8" xfId="44902" xr:uid="{00000000-0005-0000-0000-000042BF0000}"/>
    <cellStyle name="Note 20" xfId="55194" xr:uid="{00000000-0005-0000-0000-000043BF0000}"/>
    <cellStyle name="Note 21" xfId="55202" xr:uid="{00000000-0005-0000-0000-000044BF0000}"/>
    <cellStyle name="Note 22" xfId="55226" xr:uid="{00000000-0005-0000-0000-000045BF0000}"/>
    <cellStyle name="Note 23" xfId="55240" xr:uid="{00000000-0005-0000-0000-000046BF0000}"/>
    <cellStyle name="Note 24" xfId="55256" xr:uid="{00000000-0005-0000-0000-000047BF0000}"/>
    <cellStyle name="Note 25" xfId="55390" xr:uid="{00000000-0005-0000-0000-000048BF0000}"/>
    <cellStyle name="Note 26" xfId="55437" xr:uid="{00000000-0005-0000-0000-000049BF0000}"/>
    <cellStyle name="Note 27" xfId="55453" xr:uid="{00000000-0005-0000-0000-00004ABF0000}"/>
    <cellStyle name="Note 28" xfId="55468" xr:uid="{00000000-0005-0000-0000-00004BBF0000}"/>
    <cellStyle name="Note 29" xfId="55520" xr:uid="{00000000-0005-0000-0000-00004CBF0000}"/>
    <cellStyle name="Note 3" xfId="911" xr:uid="{00000000-0005-0000-0000-00004DBF0000}"/>
    <cellStyle name="Note 3 2" xfId="2010" xr:uid="{00000000-0005-0000-0000-00004EBF0000}"/>
    <cellStyle name="Note 3 2 2" xfId="4193" xr:uid="{00000000-0005-0000-0000-00004FBF0000}"/>
    <cellStyle name="Note 3 2 2 2" xfId="10736" xr:uid="{00000000-0005-0000-0000-000050BF0000}"/>
    <cellStyle name="Note 3 2 2 2 2" xfId="21655" xr:uid="{00000000-0005-0000-0000-000051BF0000}"/>
    <cellStyle name="Note 3 2 2 2 2 2" xfId="41248" xr:uid="{00000000-0005-0000-0000-000052BF0000}"/>
    <cellStyle name="Note 3 2 2 2 3" xfId="41247" xr:uid="{00000000-0005-0000-0000-000053BF0000}"/>
    <cellStyle name="Note 3 2 2 2 4" xfId="54424" xr:uid="{00000000-0005-0000-0000-000054BF0000}"/>
    <cellStyle name="Note 3 2 2 3" xfId="15112" xr:uid="{00000000-0005-0000-0000-000055BF0000}"/>
    <cellStyle name="Note 3 2 2 3 2" xfId="41249" xr:uid="{00000000-0005-0000-0000-000056BF0000}"/>
    <cellStyle name="Note 3 2 2 4" xfId="41246" xr:uid="{00000000-0005-0000-0000-000057BF0000}"/>
    <cellStyle name="Note 3 2 2 5" xfId="47881" xr:uid="{00000000-0005-0000-0000-000058BF0000}"/>
    <cellStyle name="Note 3 2 3" xfId="8555" xr:uid="{00000000-0005-0000-0000-000059BF0000}"/>
    <cellStyle name="Note 3 2 3 2" xfId="19474" xr:uid="{00000000-0005-0000-0000-00005ABF0000}"/>
    <cellStyle name="Note 3 2 3 2 2" xfId="41251" xr:uid="{00000000-0005-0000-0000-00005BBF0000}"/>
    <cellStyle name="Note 3 2 3 3" xfId="41250" xr:uid="{00000000-0005-0000-0000-00005CBF0000}"/>
    <cellStyle name="Note 3 2 3 4" xfId="52243" xr:uid="{00000000-0005-0000-0000-00005DBF0000}"/>
    <cellStyle name="Note 3 2 4" xfId="6374" xr:uid="{00000000-0005-0000-0000-00005EBF0000}"/>
    <cellStyle name="Note 3 2 4 2" xfId="17293" xr:uid="{00000000-0005-0000-0000-00005FBF0000}"/>
    <cellStyle name="Note 3 2 4 2 2" xfId="41253" xr:uid="{00000000-0005-0000-0000-000060BF0000}"/>
    <cellStyle name="Note 3 2 4 3" xfId="41252" xr:uid="{00000000-0005-0000-0000-000061BF0000}"/>
    <cellStyle name="Note 3 2 4 4" xfId="50062" xr:uid="{00000000-0005-0000-0000-000062BF0000}"/>
    <cellStyle name="Note 3 2 5" xfId="12931" xr:uid="{00000000-0005-0000-0000-000063BF0000}"/>
    <cellStyle name="Note 3 2 5 2" xfId="41254" xr:uid="{00000000-0005-0000-0000-000064BF0000}"/>
    <cellStyle name="Note 3 2 6" xfId="41245" xr:uid="{00000000-0005-0000-0000-000065BF0000}"/>
    <cellStyle name="Note 3 2 7" xfId="45700" xr:uid="{00000000-0005-0000-0000-000066BF0000}"/>
    <cellStyle name="Note 3 3" xfId="3102" xr:uid="{00000000-0005-0000-0000-000067BF0000}"/>
    <cellStyle name="Note 3 3 2" xfId="9645" xr:uid="{00000000-0005-0000-0000-000068BF0000}"/>
    <cellStyle name="Note 3 3 2 2" xfId="20564" xr:uid="{00000000-0005-0000-0000-000069BF0000}"/>
    <cellStyle name="Note 3 3 2 2 2" xfId="41257" xr:uid="{00000000-0005-0000-0000-00006ABF0000}"/>
    <cellStyle name="Note 3 3 2 3" xfId="41256" xr:uid="{00000000-0005-0000-0000-00006BBF0000}"/>
    <cellStyle name="Note 3 3 2 4" xfId="53333" xr:uid="{00000000-0005-0000-0000-00006CBF0000}"/>
    <cellStyle name="Note 3 3 3" xfId="14021" xr:uid="{00000000-0005-0000-0000-00006DBF0000}"/>
    <cellStyle name="Note 3 3 3 2" xfId="41258" xr:uid="{00000000-0005-0000-0000-00006EBF0000}"/>
    <cellStyle name="Note 3 3 4" xfId="41255" xr:uid="{00000000-0005-0000-0000-00006FBF0000}"/>
    <cellStyle name="Note 3 3 5" xfId="46790" xr:uid="{00000000-0005-0000-0000-000070BF0000}"/>
    <cellStyle name="Note 3 4" xfId="7464" xr:uid="{00000000-0005-0000-0000-000071BF0000}"/>
    <cellStyle name="Note 3 4 2" xfId="18383" xr:uid="{00000000-0005-0000-0000-000072BF0000}"/>
    <cellStyle name="Note 3 4 2 2" xfId="41260" xr:uid="{00000000-0005-0000-0000-000073BF0000}"/>
    <cellStyle name="Note 3 4 3" xfId="41259" xr:uid="{00000000-0005-0000-0000-000074BF0000}"/>
    <cellStyle name="Note 3 4 4" xfId="51152" xr:uid="{00000000-0005-0000-0000-000075BF0000}"/>
    <cellStyle name="Note 3 5" xfId="5283" xr:uid="{00000000-0005-0000-0000-000076BF0000}"/>
    <cellStyle name="Note 3 5 2" xfId="16202" xr:uid="{00000000-0005-0000-0000-000077BF0000}"/>
    <cellStyle name="Note 3 5 2 2" xfId="41262" xr:uid="{00000000-0005-0000-0000-000078BF0000}"/>
    <cellStyle name="Note 3 5 3" xfId="41261" xr:uid="{00000000-0005-0000-0000-000079BF0000}"/>
    <cellStyle name="Note 3 5 4" xfId="48971" xr:uid="{00000000-0005-0000-0000-00007ABF0000}"/>
    <cellStyle name="Note 3 6" xfId="11840" xr:uid="{00000000-0005-0000-0000-00007BBF0000}"/>
    <cellStyle name="Note 3 6 2" xfId="41263" xr:uid="{00000000-0005-0000-0000-00007CBF0000}"/>
    <cellStyle name="Note 3 7" xfId="41244" xr:uid="{00000000-0005-0000-0000-00007DBF0000}"/>
    <cellStyle name="Note 3 8" xfId="44609" xr:uid="{00000000-0005-0000-0000-00007EBF0000}"/>
    <cellStyle name="Note 30" xfId="55570" xr:uid="{00000000-0005-0000-0000-00007FBF0000}"/>
    <cellStyle name="Note 31" xfId="55618" xr:uid="{00000000-0005-0000-0000-000080BF0000}"/>
    <cellStyle name="Note 4" xfId="54829" xr:uid="{00000000-0005-0000-0000-000081BF0000}"/>
    <cellStyle name="Note 5" xfId="54857" xr:uid="{00000000-0005-0000-0000-000082BF0000}"/>
    <cellStyle name="Note 6" xfId="54904" xr:uid="{00000000-0005-0000-0000-000083BF0000}"/>
    <cellStyle name="Note 7" xfId="54921" xr:uid="{00000000-0005-0000-0000-000084BF0000}"/>
    <cellStyle name="Note 8" xfId="54939" xr:uid="{00000000-0005-0000-0000-000085BF0000}"/>
    <cellStyle name="Note 9" xfId="54956" xr:uid="{00000000-0005-0000-0000-000086BF0000}"/>
    <cellStyle name="Output" xfId="14" builtinId="21" customBuiltin="1"/>
    <cellStyle name="Output 2" xfId="41264" xr:uid="{00000000-0005-0000-0000-000088BF0000}"/>
    <cellStyle name="Output 2 2" xfId="55370" xr:uid="{00000000-0005-0000-0000-000089BF0000}"/>
    <cellStyle name="Output 3" xfId="54905" xr:uid="{00000000-0005-0000-0000-00008ABF0000}"/>
    <cellStyle name="Output 4" xfId="55177" xr:uid="{00000000-0005-0000-0000-00008BBF0000}"/>
    <cellStyle name="Percent" xfId="4" builtinId="5"/>
    <cellStyle name="Percent 10" xfId="55704" xr:uid="{00000000-0005-0000-0000-00008DBF0000}"/>
    <cellStyle name="Percent 2" xfId="57" xr:uid="{00000000-0005-0000-0000-00008EBF0000}"/>
    <cellStyle name="Percent 2 2" xfId="58" xr:uid="{00000000-0005-0000-0000-00008FBF0000}"/>
    <cellStyle name="Percent 2 2 2" xfId="41266" xr:uid="{00000000-0005-0000-0000-000090BF0000}"/>
    <cellStyle name="Percent 2 2 2 2" xfId="55696" xr:uid="{00000000-0005-0000-0000-000091BF0000}"/>
    <cellStyle name="Percent 2 3" xfId="41265" xr:uid="{00000000-0005-0000-0000-000092BF0000}"/>
    <cellStyle name="Percent 2 3 2" xfId="55648" xr:uid="{00000000-0005-0000-0000-000093BF0000}"/>
    <cellStyle name="Percent 2 4" xfId="55671" xr:uid="{00000000-0005-0000-0000-000094BF0000}"/>
    <cellStyle name="Percent 2 5" xfId="55697" xr:uid="{00000000-0005-0000-0000-000095BF0000}"/>
    <cellStyle name="Percent 3" xfId="59" xr:uid="{00000000-0005-0000-0000-000096BF0000}"/>
    <cellStyle name="Percent 3 2" xfId="41267" xr:uid="{00000000-0005-0000-0000-000097BF0000}"/>
    <cellStyle name="Percent 3 2 2" xfId="55698" xr:uid="{00000000-0005-0000-0000-000098BF0000}"/>
    <cellStyle name="Percent 4" xfId="60" xr:uid="{00000000-0005-0000-0000-000099BF0000}"/>
    <cellStyle name="Percent 4 2" xfId="61" xr:uid="{00000000-0005-0000-0000-00009ABF0000}"/>
    <cellStyle name="Percent 4 2 2" xfId="41269" xr:uid="{00000000-0005-0000-0000-00009BBF0000}"/>
    <cellStyle name="Percent 4 3" xfId="41268" xr:uid="{00000000-0005-0000-0000-00009CBF0000}"/>
    <cellStyle name="Percent 4 4" xfId="55568" xr:uid="{00000000-0005-0000-0000-00009DBF0000}"/>
    <cellStyle name="Percent 5" xfId="56" xr:uid="{00000000-0005-0000-0000-00009EBF0000}"/>
    <cellStyle name="Percent 5 10" xfId="815" xr:uid="{00000000-0005-0000-0000-00009FBF0000}"/>
    <cellStyle name="Percent 5 10 2" xfId="1914" xr:uid="{00000000-0005-0000-0000-0000A0BF0000}"/>
    <cellStyle name="Percent 5 10 2 2" xfId="4097" xr:uid="{00000000-0005-0000-0000-0000A1BF0000}"/>
    <cellStyle name="Percent 5 10 2 2 2" xfId="10640" xr:uid="{00000000-0005-0000-0000-0000A2BF0000}"/>
    <cellStyle name="Percent 5 10 2 2 2 2" xfId="21559" xr:uid="{00000000-0005-0000-0000-0000A3BF0000}"/>
    <cellStyle name="Percent 5 10 2 2 2 2 2" xfId="41275" xr:uid="{00000000-0005-0000-0000-0000A4BF0000}"/>
    <cellStyle name="Percent 5 10 2 2 2 3" xfId="41274" xr:uid="{00000000-0005-0000-0000-0000A5BF0000}"/>
    <cellStyle name="Percent 5 10 2 2 2 4" xfId="54328" xr:uid="{00000000-0005-0000-0000-0000A6BF0000}"/>
    <cellStyle name="Percent 5 10 2 2 3" xfId="15016" xr:uid="{00000000-0005-0000-0000-0000A7BF0000}"/>
    <cellStyle name="Percent 5 10 2 2 3 2" xfId="41276" xr:uid="{00000000-0005-0000-0000-0000A8BF0000}"/>
    <cellStyle name="Percent 5 10 2 2 4" xfId="41273" xr:uid="{00000000-0005-0000-0000-0000A9BF0000}"/>
    <cellStyle name="Percent 5 10 2 2 5" xfId="47785" xr:uid="{00000000-0005-0000-0000-0000AABF0000}"/>
    <cellStyle name="Percent 5 10 2 3" xfId="8459" xr:uid="{00000000-0005-0000-0000-0000ABBF0000}"/>
    <cellStyle name="Percent 5 10 2 3 2" xfId="19378" xr:uid="{00000000-0005-0000-0000-0000ACBF0000}"/>
    <cellStyle name="Percent 5 10 2 3 2 2" xfId="41278" xr:uid="{00000000-0005-0000-0000-0000ADBF0000}"/>
    <cellStyle name="Percent 5 10 2 3 3" xfId="41277" xr:uid="{00000000-0005-0000-0000-0000AEBF0000}"/>
    <cellStyle name="Percent 5 10 2 3 4" xfId="52147" xr:uid="{00000000-0005-0000-0000-0000AFBF0000}"/>
    <cellStyle name="Percent 5 10 2 4" xfId="6278" xr:uid="{00000000-0005-0000-0000-0000B0BF0000}"/>
    <cellStyle name="Percent 5 10 2 4 2" xfId="17197" xr:uid="{00000000-0005-0000-0000-0000B1BF0000}"/>
    <cellStyle name="Percent 5 10 2 4 2 2" xfId="41280" xr:uid="{00000000-0005-0000-0000-0000B2BF0000}"/>
    <cellStyle name="Percent 5 10 2 4 3" xfId="41279" xr:uid="{00000000-0005-0000-0000-0000B3BF0000}"/>
    <cellStyle name="Percent 5 10 2 4 4" xfId="49966" xr:uid="{00000000-0005-0000-0000-0000B4BF0000}"/>
    <cellStyle name="Percent 5 10 2 5" xfId="12835" xr:uid="{00000000-0005-0000-0000-0000B5BF0000}"/>
    <cellStyle name="Percent 5 10 2 5 2" xfId="41281" xr:uid="{00000000-0005-0000-0000-0000B6BF0000}"/>
    <cellStyle name="Percent 5 10 2 6" xfId="41272" xr:uid="{00000000-0005-0000-0000-0000B7BF0000}"/>
    <cellStyle name="Percent 5 10 2 7" xfId="45604" xr:uid="{00000000-0005-0000-0000-0000B8BF0000}"/>
    <cellStyle name="Percent 5 10 3" xfId="3006" xr:uid="{00000000-0005-0000-0000-0000B9BF0000}"/>
    <cellStyle name="Percent 5 10 3 2" xfId="9549" xr:uid="{00000000-0005-0000-0000-0000BABF0000}"/>
    <cellStyle name="Percent 5 10 3 2 2" xfId="20468" xr:uid="{00000000-0005-0000-0000-0000BBBF0000}"/>
    <cellStyle name="Percent 5 10 3 2 2 2" xfId="41284" xr:uid="{00000000-0005-0000-0000-0000BCBF0000}"/>
    <cellStyle name="Percent 5 10 3 2 3" xfId="41283" xr:uid="{00000000-0005-0000-0000-0000BDBF0000}"/>
    <cellStyle name="Percent 5 10 3 2 4" xfId="53237" xr:uid="{00000000-0005-0000-0000-0000BEBF0000}"/>
    <cellStyle name="Percent 5 10 3 3" xfId="13925" xr:uid="{00000000-0005-0000-0000-0000BFBF0000}"/>
    <cellStyle name="Percent 5 10 3 3 2" xfId="41285" xr:uid="{00000000-0005-0000-0000-0000C0BF0000}"/>
    <cellStyle name="Percent 5 10 3 4" xfId="41282" xr:uid="{00000000-0005-0000-0000-0000C1BF0000}"/>
    <cellStyle name="Percent 5 10 3 5" xfId="46694" xr:uid="{00000000-0005-0000-0000-0000C2BF0000}"/>
    <cellStyle name="Percent 5 10 4" xfId="7368" xr:uid="{00000000-0005-0000-0000-0000C3BF0000}"/>
    <cellStyle name="Percent 5 10 4 2" xfId="18287" xr:uid="{00000000-0005-0000-0000-0000C4BF0000}"/>
    <cellStyle name="Percent 5 10 4 2 2" xfId="41287" xr:uid="{00000000-0005-0000-0000-0000C5BF0000}"/>
    <cellStyle name="Percent 5 10 4 3" xfId="41286" xr:uid="{00000000-0005-0000-0000-0000C6BF0000}"/>
    <cellStyle name="Percent 5 10 4 4" xfId="51056" xr:uid="{00000000-0005-0000-0000-0000C7BF0000}"/>
    <cellStyle name="Percent 5 10 5" xfId="5187" xr:uid="{00000000-0005-0000-0000-0000C8BF0000}"/>
    <cellStyle name="Percent 5 10 5 2" xfId="16106" xr:uid="{00000000-0005-0000-0000-0000C9BF0000}"/>
    <cellStyle name="Percent 5 10 5 2 2" xfId="41289" xr:uid="{00000000-0005-0000-0000-0000CABF0000}"/>
    <cellStyle name="Percent 5 10 5 3" xfId="41288" xr:uid="{00000000-0005-0000-0000-0000CBBF0000}"/>
    <cellStyle name="Percent 5 10 5 4" xfId="48875" xr:uid="{00000000-0005-0000-0000-0000CCBF0000}"/>
    <cellStyle name="Percent 5 10 6" xfId="11744" xr:uid="{00000000-0005-0000-0000-0000CDBF0000}"/>
    <cellStyle name="Percent 5 10 6 2" xfId="41290" xr:uid="{00000000-0005-0000-0000-0000CEBF0000}"/>
    <cellStyle name="Percent 5 10 7" xfId="41271" xr:uid="{00000000-0005-0000-0000-0000CFBF0000}"/>
    <cellStyle name="Percent 5 10 8" xfId="44513" xr:uid="{00000000-0005-0000-0000-0000D0BF0000}"/>
    <cellStyle name="Percent 5 11" xfId="927" xr:uid="{00000000-0005-0000-0000-0000D1BF0000}"/>
    <cellStyle name="Percent 5 11 2" xfId="2025" xr:uid="{00000000-0005-0000-0000-0000D2BF0000}"/>
    <cellStyle name="Percent 5 11 2 2" xfId="4208" xr:uid="{00000000-0005-0000-0000-0000D3BF0000}"/>
    <cellStyle name="Percent 5 11 2 2 2" xfId="10751" xr:uid="{00000000-0005-0000-0000-0000D4BF0000}"/>
    <cellStyle name="Percent 5 11 2 2 2 2" xfId="21670" xr:uid="{00000000-0005-0000-0000-0000D5BF0000}"/>
    <cellStyle name="Percent 5 11 2 2 2 2 2" xfId="41295" xr:uid="{00000000-0005-0000-0000-0000D6BF0000}"/>
    <cellStyle name="Percent 5 11 2 2 2 3" xfId="41294" xr:uid="{00000000-0005-0000-0000-0000D7BF0000}"/>
    <cellStyle name="Percent 5 11 2 2 2 4" xfId="54439" xr:uid="{00000000-0005-0000-0000-0000D8BF0000}"/>
    <cellStyle name="Percent 5 11 2 2 3" xfId="15127" xr:uid="{00000000-0005-0000-0000-0000D9BF0000}"/>
    <cellStyle name="Percent 5 11 2 2 3 2" xfId="41296" xr:uid="{00000000-0005-0000-0000-0000DABF0000}"/>
    <cellStyle name="Percent 5 11 2 2 4" xfId="41293" xr:uid="{00000000-0005-0000-0000-0000DBBF0000}"/>
    <cellStyle name="Percent 5 11 2 2 5" xfId="47896" xr:uid="{00000000-0005-0000-0000-0000DCBF0000}"/>
    <cellStyle name="Percent 5 11 2 3" xfId="8570" xr:uid="{00000000-0005-0000-0000-0000DDBF0000}"/>
    <cellStyle name="Percent 5 11 2 3 2" xfId="19489" xr:uid="{00000000-0005-0000-0000-0000DEBF0000}"/>
    <cellStyle name="Percent 5 11 2 3 2 2" xfId="41298" xr:uid="{00000000-0005-0000-0000-0000DFBF0000}"/>
    <cellStyle name="Percent 5 11 2 3 3" xfId="41297" xr:uid="{00000000-0005-0000-0000-0000E0BF0000}"/>
    <cellStyle name="Percent 5 11 2 3 4" xfId="52258" xr:uid="{00000000-0005-0000-0000-0000E1BF0000}"/>
    <cellStyle name="Percent 5 11 2 4" xfId="6389" xr:uid="{00000000-0005-0000-0000-0000E2BF0000}"/>
    <cellStyle name="Percent 5 11 2 4 2" xfId="17308" xr:uid="{00000000-0005-0000-0000-0000E3BF0000}"/>
    <cellStyle name="Percent 5 11 2 4 2 2" xfId="41300" xr:uid="{00000000-0005-0000-0000-0000E4BF0000}"/>
    <cellStyle name="Percent 5 11 2 4 3" xfId="41299" xr:uid="{00000000-0005-0000-0000-0000E5BF0000}"/>
    <cellStyle name="Percent 5 11 2 4 4" xfId="50077" xr:uid="{00000000-0005-0000-0000-0000E6BF0000}"/>
    <cellStyle name="Percent 5 11 2 5" xfId="12946" xr:uid="{00000000-0005-0000-0000-0000E7BF0000}"/>
    <cellStyle name="Percent 5 11 2 5 2" xfId="41301" xr:uid="{00000000-0005-0000-0000-0000E8BF0000}"/>
    <cellStyle name="Percent 5 11 2 6" xfId="41292" xr:uid="{00000000-0005-0000-0000-0000E9BF0000}"/>
    <cellStyle name="Percent 5 11 2 7" xfId="45715" xr:uid="{00000000-0005-0000-0000-0000EABF0000}"/>
    <cellStyle name="Percent 5 11 3" xfId="3117" xr:uid="{00000000-0005-0000-0000-0000EBBF0000}"/>
    <cellStyle name="Percent 5 11 3 2" xfId="9660" xr:uid="{00000000-0005-0000-0000-0000ECBF0000}"/>
    <cellStyle name="Percent 5 11 3 2 2" xfId="20579" xr:uid="{00000000-0005-0000-0000-0000EDBF0000}"/>
    <cellStyle name="Percent 5 11 3 2 2 2" xfId="41304" xr:uid="{00000000-0005-0000-0000-0000EEBF0000}"/>
    <cellStyle name="Percent 5 11 3 2 3" xfId="41303" xr:uid="{00000000-0005-0000-0000-0000EFBF0000}"/>
    <cellStyle name="Percent 5 11 3 2 4" xfId="53348" xr:uid="{00000000-0005-0000-0000-0000F0BF0000}"/>
    <cellStyle name="Percent 5 11 3 3" xfId="14036" xr:uid="{00000000-0005-0000-0000-0000F1BF0000}"/>
    <cellStyle name="Percent 5 11 3 3 2" xfId="41305" xr:uid="{00000000-0005-0000-0000-0000F2BF0000}"/>
    <cellStyle name="Percent 5 11 3 4" xfId="41302" xr:uid="{00000000-0005-0000-0000-0000F3BF0000}"/>
    <cellStyle name="Percent 5 11 3 5" xfId="46805" xr:uid="{00000000-0005-0000-0000-0000F4BF0000}"/>
    <cellStyle name="Percent 5 11 4" xfId="7479" xr:uid="{00000000-0005-0000-0000-0000F5BF0000}"/>
    <cellStyle name="Percent 5 11 4 2" xfId="18398" xr:uid="{00000000-0005-0000-0000-0000F6BF0000}"/>
    <cellStyle name="Percent 5 11 4 2 2" xfId="41307" xr:uid="{00000000-0005-0000-0000-0000F7BF0000}"/>
    <cellStyle name="Percent 5 11 4 3" xfId="41306" xr:uid="{00000000-0005-0000-0000-0000F8BF0000}"/>
    <cellStyle name="Percent 5 11 4 4" xfId="51167" xr:uid="{00000000-0005-0000-0000-0000F9BF0000}"/>
    <cellStyle name="Percent 5 11 5" xfId="5298" xr:uid="{00000000-0005-0000-0000-0000FABF0000}"/>
    <cellStyle name="Percent 5 11 5 2" xfId="16217" xr:uid="{00000000-0005-0000-0000-0000FBBF0000}"/>
    <cellStyle name="Percent 5 11 5 2 2" xfId="41309" xr:uid="{00000000-0005-0000-0000-0000FCBF0000}"/>
    <cellStyle name="Percent 5 11 5 3" xfId="41308" xr:uid="{00000000-0005-0000-0000-0000FDBF0000}"/>
    <cellStyle name="Percent 5 11 5 4" xfId="48986" xr:uid="{00000000-0005-0000-0000-0000FEBF0000}"/>
    <cellStyle name="Percent 5 11 6" xfId="11855" xr:uid="{00000000-0005-0000-0000-0000FFBF0000}"/>
    <cellStyle name="Percent 5 11 6 2" xfId="41310" xr:uid="{00000000-0005-0000-0000-000000C00000}"/>
    <cellStyle name="Percent 5 11 7" xfId="41291" xr:uid="{00000000-0005-0000-0000-000001C00000}"/>
    <cellStyle name="Percent 5 11 8" xfId="44624" xr:uid="{00000000-0005-0000-0000-000002C00000}"/>
    <cellStyle name="Percent 5 12" xfId="1013" xr:uid="{00000000-0005-0000-0000-000003C00000}"/>
    <cellStyle name="Percent 5 12 2" xfId="2111" xr:uid="{00000000-0005-0000-0000-000004C00000}"/>
    <cellStyle name="Percent 5 12 2 2" xfId="4294" xr:uid="{00000000-0005-0000-0000-000005C00000}"/>
    <cellStyle name="Percent 5 12 2 2 2" xfId="10837" xr:uid="{00000000-0005-0000-0000-000006C00000}"/>
    <cellStyle name="Percent 5 12 2 2 2 2" xfId="21756" xr:uid="{00000000-0005-0000-0000-000007C00000}"/>
    <cellStyle name="Percent 5 12 2 2 2 2 2" xfId="41315" xr:uid="{00000000-0005-0000-0000-000008C00000}"/>
    <cellStyle name="Percent 5 12 2 2 2 3" xfId="41314" xr:uid="{00000000-0005-0000-0000-000009C00000}"/>
    <cellStyle name="Percent 5 12 2 2 2 4" xfId="54525" xr:uid="{00000000-0005-0000-0000-00000AC00000}"/>
    <cellStyle name="Percent 5 12 2 2 3" xfId="15213" xr:uid="{00000000-0005-0000-0000-00000BC00000}"/>
    <cellStyle name="Percent 5 12 2 2 3 2" xfId="41316" xr:uid="{00000000-0005-0000-0000-00000CC00000}"/>
    <cellStyle name="Percent 5 12 2 2 4" xfId="41313" xr:uid="{00000000-0005-0000-0000-00000DC00000}"/>
    <cellStyle name="Percent 5 12 2 2 5" xfId="47982" xr:uid="{00000000-0005-0000-0000-00000EC00000}"/>
    <cellStyle name="Percent 5 12 2 3" xfId="8656" xr:uid="{00000000-0005-0000-0000-00000FC00000}"/>
    <cellStyle name="Percent 5 12 2 3 2" xfId="19575" xr:uid="{00000000-0005-0000-0000-000010C00000}"/>
    <cellStyle name="Percent 5 12 2 3 2 2" xfId="41318" xr:uid="{00000000-0005-0000-0000-000011C00000}"/>
    <cellStyle name="Percent 5 12 2 3 3" xfId="41317" xr:uid="{00000000-0005-0000-0000-000012C00000}"/>
    <cellStyle name="Percent 5 12 2 3 4" xfId="52344" xr:uid="{00000000-0005-0000-0000-000013C00000}"/>
    <cellStyle name="Percent 5 12 2 4" xfId="6475" xr:uid="{00000000-0005-0000-0000-000014C00000}"/>
    <cellStyle name="Percent 5 12 2 4 2" xfId="17394" xr:uid="{00000000-0005-0000-0000-000015C00000}"/>
    <cellStyle name="Percent 5 12 2 4 2 2" xfId="41320" xr:uid="{00000000-0005-0000-0000-000016C00000}"/>
    <cellStyle name="Percent 5 12 2 4 3" xfId="41319" xr:uid="{00000000-0005-0000-0000-000017C00000}"/>
    <cellStyle name="Percent 5 12 2 4 4" xfId="50163" xr:uid="{00000000-0005-0000-0000-000018C00000}"/>
    <cellStyle name="Percent 5 12 2 5" xfId="13032" xr:uid="{00000000-0005-0000-0000-000019C00000}"/>
    <cellStyle name="Percent 5 12 2 5 2" xfId="41321" xr:uid="{00000000-0005-0000-0000-00001AC00000}"/>
    <cellStyle name="Percent 5 12 2 6" xfId="41312" xr:uid="{00000000-0005-0000-0000-00001BC00000}"/>
    <cellStyle name="Percent 5 12 2 7" xfId="45801" xr:uid="{00000000-0005-0000-0000-00001CC00000}"/>
    <cellStyle name="Percent 5 12 3" xfId="3203" xr:uid="{00000000-0005-0000-0000-00001DC00000}"/>
    <cellStyle name="Percent 5 12 3 2" xfId="9746" xr:uid="{00000000-0005-0000-0000-00001EC00000}"/>
    <cellStyle name="Percent 5 12 3 2 2" xfId="20665" xr:uid="{00000000-0005-0000-0000-00001FC00000}"/>
    <cellStyle name="Percent 5 12 3 2 2 2" xfId="41324" xr:uid="{00000000-0005-0000-0000-000020C00000}"/>
    <cellStyle name="Percent 5 12 3 2 3" xfId="41323" xr:uid="{00000000-0005-0000-0000-000021C00000}"/>
    <cellStyle name="Percent 5 12 3 2 4" xfId="53434" xr:uid="{00000000-0005-0000-0000-000022C00000}"/>
    <cellStyle name="Percent 5 12 3 3" xfId="14122" xr:uid="{00000000-0005-0000-0000-000023C00000}"/>
    <cellStyle name="Percent 5 12 3 3 2" xfId="41325" xr:uid="{00000000-0005-0000-0000-000024C00000}"/>
    <cellStyle name="Percent 5 12 3 4" xfId="41322" xr:uid="{00000000-0005-0000-0000-000025C00000}"/>
    <cellStyle name="Percent 5 12 3 5" xfId="46891" xr:uid="{00000000-0005-0000-0000-000026C00000}"/>
    <cellStyle name="Percent 5 12 4" xfId="7565" xr:uid="{00000000-0005-0000-0000-000027C00000}"/>
    <cellStyle name="Percent 5 12 4 2" xfId="18484" xr:uid="{00000000-0005-0000-0000-000028C00000}"/>
    <cellStyle name="Percent 5 12 4 2 2" xfId="41327" xr:uid="{00000000-0005-0000-0000-000029C00000}"/>
    <cellStyle name="Percent 5 12 4 3" xfId="41326" xr:uid="{00000000-0005-0000-0000-00002AC00000}"/>
    <cellStyle name="Percent 5 12 4 4" xfId="51253" xr:uid="{00000000-0005-0000-0000-00002BC00000}"/>
    <cellStyle name="Percent 5 12 5" xfId="5384" xr:uid="{00000000-0005-0000-0000-00002CC00000}"/>
    <cellStyle name="Percent 5 12 5 2" xfId="16303" xr:uid="{00000000-0005-0000-0000-00002DC00000}"/>
    <cellStyle name="Percent 5 12 5 2 2" xfId="41329" xr:uid="{00000000-0005-0000-0000-00002EC00000}"/>
    <cellStyle name="Percent 5 12 5 3" xfId="41328" xr:uid="{00000000-0005-0000-0000-00002FC00000}"/>
    <cellStyle name="Percent 5 12 5 4" xfId="49072" xr:uid="{00000000-0005-0000-0000-000030C00000}"/>
    <cellStyle name="Percent 5 12 6" xfId="11941" xr:uid="{00000000-0005-0000-0000-000031C00000}"/>
    <cellStyle name="Percent 5 12 6 2" xfId="41330" xr:uid="{00000000-0005-0000-0000-000032C00000}"/>
    <cellStyle name="Percent 5 12 7" xfId="41311" xr:uid="{00000000-0005-0000-0000-000033C00000}"/>
    <cellStyle name="Percent 5 12 8" xfId="44710" xr:uid="{00000000-0005-0000-0000-000034C00000}"/>
    <cellStyle name="Percent 5 13" xfId="1111" xr:uid="{00000000-0005-0000-0000-000035C00000}"/>
    <cellStyle name="Percent 5 13 2" xfId="2209" xr:uid="{00000000-0005-0000-0000-000036C00000}"/>
    <cellStyle name="Percent 5 13 2 2" xfId="4392" xr:uid="{00000000-0005-0000-0000-000037C00000}"/>
    <cellStyle name="Percent 5 13 2 2 2" xfId="10935" xr:uid="{00000000-0005-0000-0000-000038C00000}"/>
    <cellStyle name="Percent 5 13 2 2 2 2" xfId="21854" xr:uid="{00000000-0005-0000-0000-000039C00000}"/>
    <cellStyle name="Percent 5 13 2 2 2 2 2" xfId="41335" xr:uid="{00000000-0005-0000-0000-00003AC00000}"/>
    <cellStyle name="Percent 5 13 2 2 2 3" xfId="41334" xr:uid="{00000000-0005-0000-0000-00003BC00000}"/>
    <cellStyle name="Percent 5 13 2 2 2 4" xfId="54623" xr:uid="{00000000-0005-0000-0000-00003CC00000}"/>
    <cellStyle name="Percent 5 13 2 2 3" xfId="15311" xr:uid="{00000000-0005-0000-0000-00003DC00000}"/>
    <cellStyle name="Percent 5 13 2 2 3 2" xfId="41336" xr:uid="{00000000-0005-0000-0000-00003EC00000}"/>
    <cellStyle name="Percent 5 13 2 2 4" xfId="41333" xr:uid="{00000000-0005-0000-0000-00003FC00000}"/>
    <cellStyle name="Percent 5 13 2 2 5" xfId="48080" xr:uid="{00000000-0005-0000-0000-000040C00000}"/>
    <cellStyle name="Percent 5 13 2 3" xfId="8754" xr:uid="{00000000-0005-0000-0000-000041C00000}"/>
    <cellStyle name="Percent 5 13 2 3 2" xfId="19673" xr:uid="{00000000-0005-0000-0000-000042C00000}"/>
    <cellStyle name="Percent 5 13 2 3 2 2" xfId="41338" xr:uid="{00000000-0005-0000-0000-000043C00000}"/>
    <cellStyle name="Percent 5 13 2 3 3" xfId="41337" xr:uid="{00000000-0005-0000-0000-000044C00000}"/>
    <cellStyle name="Percent 5 13 2 3 4" xfId="52442" xr:uid="{00000000-0005-0000-0000-000045C00000}"/>
    <cellStyle name="Percent 5 13 2 4" xfId="6573" xr:uid="{00000000-0005-0000-0000-000046C00000}"/>
    <cellStyle name="Percent 5 13 2 4 2" xfId="17492" xr:uid="{00000000-0005-0000-0000-000047C00000}"/>
    <cellStyle name="Percent 5 13 2 4 2 2" xfId="41340" xr:uid="{00000000-0005-0000-0000-000048C00000}"/>
    <cellStyle name="Percent 5 13 2 4 3" xfId="41339" xr:uid="{00000000-0005-0000-0000-000049C00000}"/>
    <cellStyle name="Percent 5 13 2 4 4" xfId="50261" xr:uid="{00000000-0005-0000-0000-00004AC00000}"/>
    <cellStyle name="Percent 5 13 2 5" xfId="13130" xr:uid="{00000000-0005-0000-0000-00004BC00000}"/>
    <cellStyle name="Percent 5 13 2 5 2" xfId="41341" xr:uid="{00000000-0005-0000-0000-00004CC00000}"/>
    <cellStyle name="Percent 5 13 2 6" xfId="41332" xr:uid="{00000000-0005-0000-0000-00004DC00000}"/>
    <cellStyle name="Percent 5 13 2 7" xfId="45899" xr:uid="{00000000-0005-0000-0000-00004EC00000}"/>
    <cellStyle name="Percent 5 13 3" xfId="3301" xr:uid="{00000000-0005-0000-0000-00004FC00000}"/>
    <cellStyle name="Percent 5 13 3 2" xfId="9844" xr:uid="{00000000-0005-0000-0000-000050C00000}"/>
    <cellStyle name="Percent 5 13 3 2 2" xfId="20763" xr:uid="{00000000-0005-0000-0000-000051C00000}"/>
    <cellStyle name="Percent 5 13 3 2 2 2" xfId="41344" xr:uid="{00000000-0005-0000-0000-000052C00000}"/>
    <cellStyle name="Percent 5 13 3 2 3" xfId="41343" xr:uid="{00000000-0005-0000-0000-000053C00000}"/>
    <cellStyle name="Percent 5 13 3 2 4" xfId="53532" xr:uid="{00000000-0005-0000-0000-000054C00000}"/>
    <cellStyle name="Percent 5 13 3 3" xfId="14220" xr:uid="{00000000-0005-0000-0000-000055C00000}"/>
    <cellStyle name="Percent 5 13 3 3 2" xfId="41345" xr:uid="{00000000-0005-0000-0000-000056C00000}"/>
    <cellStyle name="Percent 5 13 3 4" xfId="41342" xr:uid="{00000000-0005-0000-0000-000057C00000}"/>
    <cellStyle name="Percent 5 13 3 5" xfId="46989" xr:uid="{00000000-0005-0000-0000-000058C00000}"/>
    <cellStyle name="Percent 5 13 4" xfId="7663" xr:uid="{00000000-0005-0000-0000-000059C00000}"/>
    <cellStyle name="Percent 5 13 4 2" xfId="18582" xr:uid="{00000000-0005-0000-0000-00005AC00000}"/>
    <cellStyle name="Percent 5 13 4 2 2" xfId="41347" xr:uid="{00000000-0005-0000-0000-00005BC00000}"/>
    <cellStyle name="Percent 5 13 4 3" xfId="41346" xr:uid="{00000000-0005-0000-0000-00005CC00000}"/>
    <cellStyle name="Percent 5 13 4 4" xfId="51351" xr:uid="{00000000-0005-0000-0000-00005DC00000}"/>
    <cellStyle name="Percent 5 13 5" xfId="5482" xr:uid="{00000000-0005-0000-0000-00005EC00000}"/>
    <cellStyle name="Percent 5 13 5 2" xfId="16401" xr:uid="{00000000-0005-0000-0000-00005FC00000}"/>
    <cellStyle name="Percent 5 13 5 2 2" xfId="41349" xr:uid="{00000000-0005-0000-0000-000060C00000}"/>
    <cellStyle name="Percent 5 13 5 3" xfId="41348" xr:uid="{00000000-0005-0000-0000-000061C00000}"/>
    <cellStyle name="Percent 5 13 5 4" xfId="49170" xr:uid="{00000000-0005-0000-0000-000062C00000}"/>
    <cellStyle name="Percent 5 13 6" xfId="12039" xr:uid="{00000000-0005-0000-0000-000063C00000}"/>
    <cellStyle name="Percent 5 13 6 2" xfId="41350" xr:uid="{00000000-0005-0000-0000-000064C00000}"/>
    <cellStyle name="Percent 5 13 7" xfId="41331" xr:uid="{00000000-0005-0000-0000-000065C00000}"/>
    <cellStyle name="Percent 5 13 8" xfId="44808" xr:uid="{00000000-0005-0000-0000-000066C00000}"/>
    <cellStyle name="Percent 5 14" xfId="1215" xr:uid="{00000000-0005-0000-0000-000067C00000}"/>
    <cellStyle name="Percent 5 14 2" xfId="2313" xr:uid="{00000000-0005-0000-0000-000068C00000}"/>
    <cellStyle name="Percent 5 14 2 2" xfId="4494" xr:uid="{00000000-0005-0000-0000-000069C00000}"/>
    <cellStyle name="Percent 5 14 2 2 2" xfId="11037" xr:uid="{00000000-0005-0000-0000-00006AC00000}"/>
    <cellStyle name="Percent 5 14 2 2 2 2" xfId="21956" xr:uid="{00000000-0005-0000-0000-00006BC00000}"/>
    <cellStyle name="Percent 5 14 2 2 2 2 2" xfId="41355" xr:uid="{00000000-0005-0000-0000-00006CC00000}"/>
    <cellStyle name="Percent 5 14 2 2 2 3" xfId="41354" xr:uid="{00000000-0005-0000-0000-00006DC00000}"/>
    <cellStyle name="Percent 5 14 2 2 2 4" xfId="54725" xr:uid="{00000000-0005-0000-0000-00006EC00000}"/>
    <cellStyle name="Percent 5 14 2 2 3" xfId="15413" xr:uid="{00000000-0005-0000-0000-00006FC00000}"/>
    <cellStyle name="Percent 5 14 2 2 3 2" xfId="41356" xr:uid="{00000000-0005-0000-0000-000070C00000}"/>
    <cellStyle name="Percent 5 14 2 2 4" xfId="41353" xr:uid="{00000000-0005-0000-0000-000071C00000}"/>
    <cellStyle name="Percent 5 14 2 2 5" xfId="48182" xr:uid="{00000000-0005-0000-0000-000072C00000}"/>
    <cellStyle name="Percent 5 14 2 3" xfId="8856" xr:uid="{00000000-0005-0000-0000-000073C00000}"/>
    <cellStyle name="Percent 5 14 2 3 2" xfId="19775" xr:uid="{00000000-0005-0000-0000-000074C00000}"/>
    <cellStyle name="Percent 5 14 2 3 2 2" xfId="41358" xr:uid="{00000000-0005-0000-0000-000075C00000}"/>
    <cellStyle name="Percent 5 14 2 3 3" xfId="41357" xr:uid="{00000000-0005-0000-0000-000076C00000}"/>
    <cellStyle name="Percent 5 14 2 3 4" xfId="52544" xr:uid="{00000000-0005-0000-0000-000077C00000}"/>
    <cellStyle name="Percent 5 14 2 4" xfId="6675" xr:uid="{00000000-0005-0000-0000-000078C00000}"/>
    <cellStyle name="Percent 5 14 2 4 2" xfId="17594" xr:uid="{00000000-0005-0000-0000-000079C00000}"/>
    <cellStyle name="Percent 5 14 2 4 2 2" xfId="41360" xr:uid="{00000000-0005-0000-0000-00007AC00000}"/>
    <cellStyle name="Percent 5 14 2 4 3" xfId="41359" xr:uid="{00000000-0005-0000-0000-00007BC00000}"/>
    <cellStyle name="Percent 5 14 2 4 4" xfId="50363" xr:uid="{00000000-0005-0000-0000-00007CC00000}"/>
    <cellStyle name="Percent 5 14 2 5" xfId="13232" xr:uid="{00000000-0005-0000-0000-00007DC00000}"/>
    <cellStyle name="Percent 5 14 2 5 2" xfId="41361" xr:uid="{00000000-0005-0000-0000-00007EC00000}"/>
    <cellStyle name="Percent 5 14 2 6" xfId="41352" xr:uid="{00000000-0005-0000-0000-00007FC00000}"/>
    <cellStyle name="Percent 5 14 2 7" xfId="46001" xr:uid="{00000000-0005-0000-0000-000080C00000}"/>
    <cellStyle name="Percent 5 14 3" xfId="3403" xr:uid="{00000000-0005-0000-0000-000081C00000}"/>
    <cellStyle name="Percent 5 14 3 2" xfId="9946" xr:uid="{00000000-0005-0000-0000-000082C00000}"/>
    <cellStyle name="Percent 5 14 3 2 2" xfId="20865" xr:uid="{00000000-0005-0000-0000-000083C00000}"/>
    <cellStyle name="Percent 5 14 3 2 2 2" xfId="41364" xr:uid="{00000000-0005-0000-0000-000084C00000}"/>
    <cellStyle name="Percent 5 14 3 2 3" xfId="41363" xr:uid="{00000000-0005-0000-0000-000085C00000}"/>
    <cellStyle name="Percent 5 14 3 2 4" xfId="53634" xr:uid="{00000000-0005-0000-0000-000086C00000}"/>
    <cellStyle name="Percent 5 14 3 3" xfId="14322" xr:uid="{00000000-0005-0000-0000-000087C00000}"/>
    <cellStyle name="Percent 5 14 3 3 2" xfId="41365" xr:uid="{00000000-0005-0000-0000-000088C00000}"/>
    <cellStyle name="Percent 5 14 3 4" xfId="41362" xr:uid="{00000000-0005-0000-0000-000089C00000}"/>
    <cellStyle name="Percent 5 14 3 5" xfId="47091" xr:uid="{00000000-0005-0000-0000-00008AC00000}"/>
    <cellStyle name="Percent 5 14 4" xfId="7765" xr:uid="{00000000-0005-0000-0000-00008BC00000}"/>
    <cellStyle name="Percent 5 14 4 2" xfId="18684" xr:uid="{00000000-0005-0000-0000-00008CC00000}"/>
    <cellStyle name="Percent 5 14 4 2 2" xfId="41367" xr:uid="{00000000-0005-0000-0000-00008DC00000}"/>
    <cellStyle name="Percent 5 14 4 3" xfId="41366" xr:uid="{00000000-0005-0000-0000-00008EC00000}"/>
    <cellStyle name="Percent 5 14 4 4" xfId="51453" xr:uid="{00000000-0005-0000-0000-00008FC00000}"/>
    <cellStyle name="Percent 5 14 5" xfId="5584" xr:uid="{00000000-0005-0000-0000-000090C00000}"/>
    <cellStyle name="Percent 5 14 5 2" xfId="16503" xr:uid="{00000000-0005-0000-0000-000091C00000}"/>
    <cellStyle name="Percent 5 14 5 2 2" xfId="41369" xr:uid="{00000000-0005-0000-0000-000092C00000}"/>
    <cellStyle name="Percent 5 14 5 3" xfId="41368" xr:uid="{00000000-0005-0000-0000-000093C00000}"/>
    <cellStyle name="Percent 5 14 5 4" xfId="49272" xr:uid="{00000000-0005-0000-0000-000094C00000}"/>
    <cellStyle name="Percent 5 14 6" xfId="12141" xr:uid="{00000000-0005-0000-0000-000095C00000}"/>
    <cellStyle name="Percent 5 14 6 2" xfId="41370" xr:uid="{00000000-0005-0000-0000-000096C00000}"/>
    <cellStyle name="Percent 5 14 7" xfId="41351" xr:uid="{00000000-0005-0000-0000-000097C00000}"/>
    <cellStyle name="Percent 5 14 8" xfId="44910" xr:uid="{00000000-0005-0000-0000-000098C00000}"/>
    <cellStyle name="Percent 5 15" xfId="1334" xr:uid="{00000000-0005-0000-0000-000099C00000}"/>
    <cellStyle name="Percent 5 15 2" xfId="3517" xr:uid="{00000000-0005-0000-0000-00009AC00000}"/>
    <cellStyle name="Percent 5 15 2 2" xfId="10060" xr:uid="{00000000-0005-0000-0000-00009BC00000}"/>
    <cellStyle name="Percent 5 15 2 2 2" xfId="20979" xr:uid="{00000000-0005-0000-0000-00009CC00000}"/>
    <cellStyle name="Percent 5 15 2 2 2 2" xfId="41374" xr:uid="{00000000-0005-0000-0000-00009DC00000}"/>
    <cellStyle name="Percent 5 15 2 2 3" xfId="41373" xr:uid="{00000000-0005-0000-0000-00009EC00000}"/>
    <cellStyle name="Percent 5 15 2 2 4" xfId="53748" xr:uid="{00000000-0005-0000-0000-00009FC00000}"/>
    <cellStyle name="Percent 5 15 2 3" xfId="14436" xr:uid="{00000000-0005-0000-0000-0000A0C00000}"/>
    <cellStyle name="Percent 5 15 2 3 2" xfId="41375" xr:uid="{00000000-0005-0000-0000-0000A1C00000}"/>
    <cellStyle name="Percent 5 15 2 4" xfId="41372" xr:uid="{00000000-0005-0000-0000-0000A2C00000}"/>
    <cellStyle name="Percent 5 15 2 5" xfId="47205" xr:uid="{00000000-0005-0000-0000-0000A3C00000}"/>
    <cellStyle name="Percent 5 15 3" xfId="7879" xr:uid="{00000000-0005-0000-0000-0000A4C00000}"/>
    <cellStyle name="Percent 5 15 3 2" xfId="18798" xr:uid="{00000000-0005-0000-0000-0000A5C00000}"/>
    <cellStyle name="Percent 5 15 3 2 2" xfId="41377" xr:uid="{00000000-0005-0000-0000-0000A6C00000}"/>
    <cellStyle name="Percent 5 15 3 3" xfId="41376" xr:uid="{00000000-0005-0000-0000-0000A7C00000}"/>
    <cellStyle name="Percent 5 15 3 4" xfId="51567" xr:uid="{00000000-0005-0000-0000-0000A8C00000}"/>
    <cellStyle name="Percent 5 15 4" xfId="5698" xr:uid="{00000000-0005-0000-0000-0000A9C00000}"/>
    <cellStyle name="Percent 5 15 4 2" xfId="16617" xr:uid="{00000000-0005-0000-0000-0000AAC00000}"/>
    <cellStyle name="Percent 5 15 4 2 2" xfId="41379" xr:uid="{00000000-0005-0000-0000-0000ABC00000}"/>
    <cellStyle name="Percent 5 15 4 3" xfId="41378" xr:uid="{00000000-0005-0000-0000-0000ACC00000}"/>
    <cellStyle name="Percent 5 15 4 4" xfId="49386" xr:uid="{00000000-0005-0000-0000-0000ADC00000}"/>
    <cellStyle name="Percent 5 15 5" xfId="12255" xr:uid="{00000000-0005-0000-0000-0000AEC00000}"/>
    <cellStyle name="Percent 5 15 5 2" xfId="41380" xr:uid="{00000000-0005-0000-0000-0000AFC00000}"/>
    <cellStyle name="Percent 5 15 6" xfId="41371" xr:uid="{00000000-0005-0000-0000-0000B0C00000}"/>
    <cellStyle name="Percent 5 15 7" xfId="45024" xr:uid="{00000000-0005-0000-0000-0000B1C00000}"/>
    <cellStyle name="Percent 5 16" xfId="2414" xr:uid="{00000000-0005-0000-0000-0000B2C00000}"/>
    <cellStyle name="Percent 5 16 2" xfId="8957" xr:uid="{00000000-0005-0000-0000-0000B3C00000}"/>
    <cellStyle name="Percent 5 16 2 2" xfId="19876" xr:uid="{00000000-0005-0000-0000-0000B4C00000}"/>
    <cellStyle name="Percent 5 16 2 2 2" xfId="41383" xr:uid="{00000000-0005-0000-0000-0000B5C00000}"/>
    <cellStyle name="Percent 5 16 2 3" xfId="41382" xr:uid="{00000000-0005-0000-0000-0000B6C00000}"/>
    <cellStyle name="Percent 5 16 2 4" xfId="52645" xr:uid="{00000000-0005-0000-0000-0000B7C00000}"/>
    <cellStyle name="Percent 5 16 3" xfId="13333" xr:uid="{00000000-0005-0000-0000-0000B8C00000}"/>
    <cellStyle name="Percent 5 16 3 2" xfId="41384" xr:uid="{00000000-0005-0000-0000-0000B9C00000}"/>
    <cellStyle name="Percent 5 16 4" xfId="41381" xr:uid="{00000000-0005-0000-0000-0000BAC00000}"/>
    <cellStyle name="Percent 5 16 5" xfId="46102" xr:uid="{00000000-0005-0000-0000-0000BBC00000}"/>
    <cellStyle name="Percent 5 17" xfId="6776" xr:uid="{00000000-0005-0000-0000-0000BCC00000}"/>
    <cellStyle name="Percent 5 17 2" xfId="17695" xr:uid="{00000000-0005-0000-0000-0000BDC00000}"/>
    <cellStyle name="Percent 5 17 2 2" xfId="41386" xr:uid="{00000000-0005-0000-0000-0000BEC00000}"/>
    <cellStyle name="Percent 5 17 3" xfId="41385" xr:uid="{00000000-0005-0000-0000-0000BFC00000}"/>
    <cellStyle name="Percent 5 17 4" xfId="50464" xr:uid="{00000000-0005-0000-0000-0000C0C00000}"/>
    <cellStyle name="Percent 5 18" xfId="4595" xr:uid="{00000000-0005-0000-0000-0000C1C00000}"/>
    <cellStyle name="Percent 5 18 2" xfId="15514" xr:uid="{00000000-0005-0000-0000-0000C2C00000}"/>
    <cellStyle name="Percent 5 18 2 2" xfId="41388" xr:uid="{00000000-0005-0000-0000-0000C3C00000}"/>
    <cellStyle name="Percent 5 18 3" xfId="41387" xr:uid="{00000000-0005-0000-0000-0000C4C00000}"/>
    <cellStyle name="Percent 5 18 4" xfId="48283" xr:uid="{00000000-0005-0000-0000-0000C5C00000}"/>
    <cellStyle name="Percent 5 19" xfId="11164" xr:uid="{00000000-0005-0000-0000-0000C6C00000}"/>
    <cellStyle name="Percent 5 19 2" xfId="41389" xr:uid="{00000000-0005-0000-0000-0000C7C00000}"/>
    <cellStyle name="Percent 5 2" xfId="69" xr:uid="{00000000-0005-0000-0000-0000C8C00000}"/>
    <cellStyle name="Percent 5 2 10" xfId="1018" xr:uid="{00000000-0005-0000-0000-0000C9C00000}"/>
    <cellStyle name="Percent 5 2 10 2" xfId="2116" xr:uid="{00000000-0005-0000-0000-0000CAC00000}"/>
    <cellStyle name="Percent 5 2 10 2 2" xfId="4299" xr:uid="{00000000-0005-0000-0000-0000CBC00000}"/>
    <cellStyle name="Percent 5 2 10 2 2 2" xfId="10842" xr:uid="{00000000-0005-0000-0000-0000CCC00000}"/>
    <cellStyle name="Percent 5 2 10 2 2 2 2" xfId="21761" xr:uid="{00000000-0005-0000-0000-0000CDC00000}"/>
    <cellStyle name="Percent 5 2 10 2 2 2 2 2" xfId="41395" xr:uid="{00000000-0005-0000-0000-0000CEC00000}"/>
    <cellStyle name="Percent 5 2 10 2 2 2 3" xfId="41394" xr:uid="{00000000-0005-0000-0000-0000CFC00000}"/>
    <cellStyle name="Percent 5 2 10 2 2 2 4" xfId="54530" xr:uid="{00000000-0005-0000-0000-0000D0C00000}"/>
    <cellStyle name="Percent 5 2 10 2 2 3" xfId="15218" xr:uid="{00000000-0005-0000-0000-0000D1C00000}"/>
    <cellStyle name="Percent 5 2 10 2 2 3 2" xfId="41396" xr:uid="{00000000-0005-0000-0000-0000D2C00000}"/>
    <cellStyle name="Percent 5 2 10 2 2 4" xfId="41393" xr:uid="{00000000-0005-0000-0000-0000D3C00000}"/>
    <cellStyle name="Percent 5 2 10 2 2 5" xfId="47987" xr:uid="{00000000-0005-0000-0000-0000D4C00000}"/>
    <cellStyle name="Percent 5 2 10 2 3" xfId="8661" xr:uid="{00000000-0005-0000-0000-0000D5C00000}"/>
    <cellStyle name="Percent 5 2 10 2 3 2" xfId="19580" xr:uid="{00000000-0005-0000-0000-0000D6C00000}"/>
    <cellStyle name="Percent 5 2 10 2 3 2 2" xfId="41398" xr:uid="{00000000-0005-0000-0000-0000D7C00000}"/>
    <cellStyle name="Percent 5 2 10 2 3 3" xfId="41397" xr:uid="{00000000-0005-0000-0000-0000D8C00000}"/>
    <cellStyle name="Percent 5 2 10 2 3 4" xfId="52349" xr:uid="{00000000-0005-0000-0000-0000D9C00000}"/>
    <cellStyle name="Percent 5 2 10 2 4" xfId="6480" xr:uid="{00000000-0005-0000-0000-0000DAC00000}"/>
    <cellStyle name="Percent 5 2 10 2 4 2" xfId="17399" xr:uid="{00000000-0005-0000-0000-0000DBC00000}"/>
    <cellStyle name="Percent 5 2 10 2 4 2 2" xfId="41400" xr:uid="{00000000-0005-0000-0000-0000DCC00000}"/>
    <cellStyle name="Percent 5 2 10 2 4 3" xfId="41399" xr:uid="{00000000-0005-0000-0000-0000DDC00000}"/>
    <cellStyle name="Percent 5 2 10 2 4 4" xfId="50168" xr:uid="{00000000-0005-0000-0000-0000DEC00000}"/>
    <cellStyle name="Percent 5 2 10 2 5" xfId="13037" xr:uid="{00000000-0005-0000-0000-0000DFC00000}"/>
    <cellStyle name="Percent 5 2 10 2 5 2" xfId="41401" xr:uid="{00000000-0005-0000-0000-0000E0C00000}"/>
    <cellStyle name="Percent 5 2 10 2 6" xfId="41392" xr:uid="{00000000-0005-0000-0000-0000E1C00000}"/>
    <cellStyle name="Percent 5 2 10 2 7" xfId="45806" xr:uid="{00000000-0005-0000-0000-0000E2C00000}"/>
    <cellStyle name="Percent 5 2 10 3" xfId="3208" xr:uid="{00000000-0005-0000-0000-0000E3C00000}"/>
    <cellStyle name="Percent 5 2 10 3 2" xfId="9751" xr:uid="{00000000-0005-0000-0000-0000E4C00000}"/>
    <cellStyle name="Percent 5 2 10 3 2 2" xfId="20670" xr:uid="{00000000-0005-0000-0000-0000E5C00000}"/>
    <cellStyle name="Percent 5 2 10 3 2 2 2" xfId="41404" xr:uid="{00000000-0005-0000-0000-0000E6C00000}"/>
    <cellStyle name="Percent 5 2 10 3 2 3" xfId="41403" xr:uid="{00000000-0005-0000-0000-0000E7C00000}"/>
    <cellStyle name="Percent 5 2 10 3 2 4" xfId="53439" xr:uid="{00000000-0005-0000-0000-0000E8C00000}"/>
    <cellStyle name="Percent 5 2 10 3 3" xfId="14127" xr:uid="{00000000-0005-0000-0000-0000E9C00000}"/>
    <cellStyle name="Percent 5 2 10 3 3 2" xfId="41405" xr:uid="{00000000-0005-0000-0000-0000EAC00000}"/>
    <cellStyle name="Percent 5 2 10 3 4" xfId="41402" xr:uid="{00000000-0005-0000-0000-0000EBC00000}"/>
    <cellStyle name="Percent 5 2 10 3 5" xfId="46896" xr:uid="{00000000-0005-0000-0000-0000ECC00000}"/>
    <cellStyle name="Percent 5 2 10 4" xfId="7570" xr:uid="{00000000-0005-0000-0000-0000EDC00000}"/>
    <cellStyle name="Percent 5 2 10 4 2" xfId="18489" xr:uid="{00000000-0005-0000-0000-0000EEC00000}"/>
    <cellStyle name="Percent 5 2 10 4 2 2" xfId="41407" xr:uid="{00000000-0005-0000-0000-0000EFC00000}"/>
    <cellStyle name="Percent 5 2 10 4 3" xfId="41406" xr:uid="{00000000-0005-0000-0000-0000F0C00000}"/>
    <cellStyle name="Percent 5 2 10 4 4" xfId="51258" xr:uid="{00000000-0005-0000-0000-0000F1C00000}"/>
    <cellStyle name="Percent 5 2 10 5" xfId="5389" xr:uid="{00000000-0005-0000-0000-0000F2C00000}"/>
    <cellStyle name="Percent 5 2 10 5 2" xfId="16308" xr:uid="{00000000-0005-0000-0000-0000F3C00000}"/>
    <cellStyle name="Percent 5 2 10 5 2 2" xfId="41409" xr:uid="{00000000-0005-0000-0000-0000F4C00000}"/>
    <cellStyle name="Percent 5 2 10 5 3" xfId="41408" xr:uid="{00000000-0005-0000-0000-0000F5C00000}"/>
    <cellStyle name="Percent 5 2 10 5 4" xfId="49077" xr:uid="{00000000-0005-0000-0000-0000F6C00000}"/>
    <cellStyle name="Percent 5 2 10 6" xfId="11946" xr:uid="{00000000-0005-0000-0000-0000F7C00000}"/>
    <cellStyle name="Percent 5 2 10 6 2" xfId="41410" xr:uid="{00000000-0005-0000-0000-0000F8C00000}"/>
    <cellStyle name="Percent 5 2 10 7" xfId="41391" xr:uid="{00000000-0005-0000-0000-0000F9C00000}"/>
    <cellStyle name="Percent 5 2 10 8" xfId="44715" xr:uid="{00000000-0005-0000-0000-0000FAC00000}"/>
    <cellStyle name="Percent 5 2 11" xfId="1116" xr:uid="{00000000-0005-0000-0000-0000FBC00000}"/>
    <cellStyle name="Percent 5 2 11 2" xfId="2214" xr:uid="{00000000-0005-0000-0000-0000FCC00000}"/>
    <cellStyle name="Percent 5 2 11 2 2" xfId="4397" xr:uid="{00000000-0005-0000-0000-0000FDC00000}"/>
    <cellStyle name="Percent 5 2 11 2 2 2" xfId="10940" xr:uid="{00000000-0005-0000-0000-0000FEC00000}"/>
    <cellStyle name="Percent 5 2 11 2 2 2 2" xfId="21859" xr:uid="{00000000-0005-0000-0000-0000FFC00000}"/>
    <cellStyle name="Percent 5 2 11 2 2 2 2 2" xfId="41415" xr:uid="{00000000-0005-0000-0000-000000C10000}"/>
    <cellStyle name="Percent 5 2 11 2 2 2 3" xfId="41414" xr:uid="{00000000-0005-0000-0000-000001C10000}"/>
    <cellStyle name="Percent 5 2 11 2 2 2 4" xfId="54628" xr:uid="{00000000-0005-0000-0000-000002C10000}"/>
    <cellStyle name="Percent 5 2 11 2 2 3" xfId="15316" xr:uid="{00000000-0005-0000-0000-000003C10000}"/>
    <cellStyle name="Percent 5 2 11 2 2 3 2" xfId="41416" xr:uid="{00000000-0005-0000-0000-000004C10000}"/>
    <cellStyle name="Percent 5 2 11 2 2 4" xfId="41413" xr:uid="{00000000-0005-0000-0000-000005C10000}"/>
    <cellStyle name="Percent 5 2 11 2 2 5" xfId="48085" xr:uid="{00000000-0005-0000-0000-000006C10000}"/>
    <cellStyle name="Percent 5 2 11 2 3" xfId="8759" xr:uid="{00000000-0005-0000-0000-000007C10000}"/>
    <cellStyle name="Percent 5 2 11 2 3 2" xfId="19678" xr:uid="{00000000-0005-0000-0000-000008C10000}"/>
    <cellStyle name="Percent 5 2 11 2 3 2 2" xfId="41418" xr:uid="{00000000-0005-0000-0000-000009C10000}"/>
    <cellStyle name="Percent 5 2 11 2 3 3" xfId="41417" xr:uid="{00000000-0005-0000-0000-00000AC10000}"/>
    <cellStyle name="Percent 5 2 11 2 3 4" xfId="52447" xr:uid="{00000000-0005-0000-0000-00000BC10000}"/>
    <cellStyle name="Percent 5 2 11 2 4" xfId="6578" xr:uid="{00000000-0005-0000-0000-00000CC10000}"/>
    <cellStyle name="Percent 5 2 11 2 4 2" xfId="17497" xr:uid="{00000000-0005-0000-0000-00000DC10000}"/>
    <cellStyle name="Percent 5 2 11 2 4 2 2" xfId="41420" xr:uid="{00000000-0005-0000-0000-00000EC10000}"/>
    <cellStyle name="Percent 5 2 11 2 4 3" xfId="41419" xr:uid="{00000000-0005-0000-0000-00000FC10000}"/>
    <cellStyle name="Percent 5 2 11 2 4 4" xfId="50266" xr:uid="{00000000-0005-0000-0000-000010C10000}"/>
    <cellStyle name="Percent 5 2 11 2 5" xfId="13135" xr:uid="{00000000-0005-0000-0000-000011C10000}"/>
    <cellStyle name="Percent 5 2 11 2 5 2" xfId="41421" xr:uid="{00000000-0005-0000-0000-000012C10000}"/>
    <cellStyle name="Percent 5 2 11 2 6" xfId="41412" xr:uid="{00000000-0005-0000-0000-000013C10000}"/>
    <cellStyle name="Percent 5 2 11 2 7" xfId="45904" xr:uid="{00000000-0005-0000-0000-000014C10000}"/>
    <cellStyle name="Percent 5 2 11 3" xfId="3306" xr:uid="{00000000-0005-0000-0000-000015C10000}"/>
    <cellStyle name="Percent 5 2 11 3 2" xfId="9849" xr:uid="{00000000-0005-0000-0000-000016C10000}"/>
    <cellStyle name="Percent 5 2 11 3 2 2" xfId="20768" xr:uid="{00000000-0005-0000-0000-000017C10000}"/>
    <cellStyle name="Percent 5 2 11 3 2 2 2" xfId="41424" xr:uid="{00000000-0005-0000-0000-000018C10000}"/>
    <cellStyle name="Percent 5 2 11 3 2 3" xfId="41423" xr:uid="{00000000-0005-0000-0000-000019C10000}"/>
    <cellStyle name="Percent 5 2 11 3 2 4" xfId="53537" xr:uid="{00000000-0005-0000-0000-00001AC10000}"/>
    <cellStyle name="Percent 5 2 11 3 3" xfId="14225" xr:uid="{00000000-0005-0000-0000-00001BC10000}"/>
    <cellStyle name="Percent 5 2 11 3 3 2" xfId="41425" xr:uid="{00000000-0005-0000-0000-00001CC10000}"/>
    <cellStyle name="Percent 5 2 11 3 4" xfId="41422" xr:uid="{00000000-0005-0000-0000-00001DC10000}"/>
    <cellStyle name="Percent 5 2 11 3 5" xfId="46994" xr:uid="{00000000-0005-0000-0000-00001EC10000}"/>
    <cellStyle name="Percent 5 2 11 4" xfId="7668" xr:uid="{00000000-0005-0000-0000-00001FC10000}"/>
    <cellStyle name="Percent 5 2 11 4 2" xfId="18587" xr:uid="{00000000-0005-0000-0000-000020C10000}"/>
    <cellStyle name="Percent 5 2 11 4 2 2" xfId="41427" xr:uid="{00000000-0005-0000-0000-000021C10000}"/>
    <cellStyle name="Percent 5 2 11 4 3" xfId="41426" xr:uid="{00000000-0005-0000-0000-000022C10000}"/>
    <cellStyle name="Percent 5 2 11 4 4" xfId="51356" xr:uid="{00000000-0005-0000-0000-000023C10000}"/>
    <cellStyle name="Percent 5 2 11 5" xfId="5487" xr:uid="{00000000-0005-0000-0000-000024C10000}"/>
    <cellStyle name="Percent 5 2 11 5 2" xfId="16406" xr:uid="{00000000-0005-0000-0000-000025C10000}"/>
    <cellStyle name="Percent 5 2 11 5 2 2" xfId="41429" xr:uid="{00000000-0005-0000-0000-000026C10000}"/>
    <cellStyle name="Percent 5 2 11 5 3" xfId="41428" xr:uid="{00000000-0005-0000-0000-000027C10000}"/>
    <cellStyle name="Percent 5 2 11 5 4" xfId="49175" xr:uid="{00000000-0005-0000-0000-000028C10000}"/>
    <cellStyle name="Percent 5 2 11 6" xfId="12044" xr:uid="{00000000-0005-0000-0000-000029C10000}"/>
    <cellStyle name="Percent 5 2 11 6 2" xfId="41430" xr:uid="{00000000-0005-0000-0000-00002AC10000}"/>
    <cellStyle name="Percent 5 2 11 7" xfId="41411" xr:uid="{00000000-0005-0000-0000-00002BC10000}"/>
    <cellStyle name="Percent 5 2 11 8" xfId="44813" xr:uid="{00000000-0005-0000-0000-00002CC10000}"/>
    <cellStyle name="Percent 5 2 12" xfId="1220" xr:uid="{00000000-0005-0000-0000-00002DC10000}"/>
    <cellStyle name="Percent 5 2 12 2" xfId="2318" xr:uid="{00000000-0005-0000-0000-00002EC10000}"/>
    <cellStyle name="Percent 5 2 12 2 2" xfId="4499" xr:uid="{00000000-0005-0000-0000-00002FC10000}"/>
    <cellStyle name="Percent 5 2 12 2 2 2" xfId="11042" xr:uid="{00000000-0005-0000-0000-000030C10000}"/>
    <cellStyle name="Percent 5 2 12 2 2 2 2" xfId="21961" xr:uid="{00000000-0005-0000-0000-000031C10000}"/>
    <cellStyle name="Percent 5 2 12 2 2 2 2 2" xfId="41435" xr:uid="{00000000-0005-0000-0000-000032C10000}"/>
    <cellStyle name="Percent 5 2 12 2 2 2 3" xfId="41434" xr:uid="{00000000-0005-0000-0000-000033C10000}"/>
    <cellStyle name="Percent 5 2 12 2 2 2 4" xfId="54730" xr:uid="{00000000-0005-0000-0000-000034C10000}"/>
    <cellStyle name="Percent 5 2 12 2 2 3" xfId="15418" xr:uid="{00000000-0005-0000-0000-000035C10000}"/>
    <cellStyle name="Percent 5 2 12 2 2 3 2" xfId="41436" xr:uid="{00000000-0005-0000-0000-000036C10000}"/>
    <cellStyle name="Percent 5 2 12 2 2 4" xfId="41433" xr:uid="{00000000-0005-0000-0000-000037C10000}"/>
    <cellStyle name="Percent 5 2 12 2 2 5" xfId="48187" xr:uid="{00000000-0005-0000-0000-000038C10000}"/>
    <cellStyle name="Percent 5 2 12 2 3" xfId="8861" xr:uid="{00000000-0005-0000-0000-000039C10000}"/>
    <cellStyle name="Percent 5 2 12 2 3 2" xfId="19780" xr:uid="{00000000-0005-0000-0000-00003AC10000}"/>
    <cellStyle name="Percent 5 2 12 2 3 2 2" xfId="41438" xr:uid="{00000000-0005-0000-0000-00003BC10000}"/>
    <cellStyle name="Percent 5 2 12 2 3 3" xfId="41437" xr:uid="{00000000-0005-0000-0000-00003CC10000}"/>
    <cellStyle name="Percent 5 2 12 2 3 4" xfId="52549" xr:uid="{00000000-0005-0000-0000-00003DC10000}"/>
    <cellStyle name="Percent 5 2 12 2 4" xfId="6680" xr:uid="{00000000-0005-0000-0000-00003EC10000}"/>
    <cellStyle name="Percent 5 2 12 2 4 2" xfId="17599" xr:uid="{00000000-0005-0000-0000-00003FC10000}"/>
    <cellStyle name="Percent 5 2 12 2 4 2 2" xfId="41440" xr:uid="{00000000-0005-0000-0000-000040C10000}"/>
    <cellStyle name="Percent 5 2 12 2 4 3" xfId="41439" xr:uid="{00000000-0005-0000-0000-000041C10000}"/>
    <cellStyle name="Percent 5 2 12 2 4 4" xfId="50368" xr:uid="{00000000-0005-0000-0000-000042C10000}"/>
    <cellStyle name="Percent 5 2 12 2 5" xfId="13237" xr:uid="{00000000-0005-0000-0000-000043C10000}"/>
    <cellStyle name="Percent 5 2 12 2 5 2" xfId="41441" xr:uid="{00000000-0005-0000-0000-000044C10000}"/>
    <cellStyle name="Percent 5 2 12 2 6" xfId="41432" xr:uid="{00000000-0005-0000-0000-000045C10000}"/>
    <cellStyle name="Percent 5 2 12 2 7" xfId="46006" xr:uid="{00000000-0005-0000-0000-000046C10000}"/>
    <cellStyle name="Percent 5 2 12 3" xfId="3408" xr:uid="{00000000-0005-0000-0000-000047C10000}"/>
    <cellStyle name="Percent 5 2 12 3 2" xfId="9951" xr:uid="{00000000-0005-0000-0000-000048C10000}"/>
    <cellStyle name="Percent 5 2 12 3 2 2" xfId="20870" xr:uid="{00000000-0005-0000-0000-000049C10000}"/>
    <cellStyle name="Percent 5 2 12 3 2 2 2" xfId="41444" xr:uid="{00000000-0005-0000-0000-00004AC10000}"/>
    <cellStyle name="Percent 5 2 12 3 2 3" xfId="41443" xr:uid="{00000000-0005-0000-0000-00004BC10000}"/>
    <cellStyle name="Percent 5 2 12 3 2 4" xfId="53639" xr:uid="{00000000-0005-0000-0000-00004CC10000}"/>
    <cellStyle name="Percent 5 2 12 3 3" xfId="14327" xr:uid="{00000000-0005-0000-0000-00004DC10000}"/>
    <cellStyle name="Percent 5 2 12 3 3 2" xfId="41445" xr:uid="{00000000-0005-0000-0000-00004EC10000}"/>
    <cellStyle name="Percent 5 2 12 3 4" xfId="41442" xr:uid="{00000000-0005-0000-0000-00004FC10000}"/>
    <cellStyle name="Percent 5 2 12 3 5" xfId="47096" xr:uid="{00000000-0005-0000-0000-000050C10000}"/>
    <cellStyle name="Percent 5 2 12 4" xfId="7770" xr:uid="{00000000-0005-0000-0000-000051C10000}"/>
    <cellStyle name="Percent 5 2 12 4 2" xfId="18689" xr:uid="{00000000-0005-0000-0000-000052C10000}"/>
    <cellStyle name="Percent 5 2 12 4 2 2" xfId="41447" xr:uid="{00000000-0005-0000-0000-000053C10000}"/>
    <cellStyle name="Percent 5 2 12 4 3" xfId="41446" xr:uid="{00000000-0005-0000-0000-000054C10000}"/>
    <cellStyle name="Percent 5 2 12 4 4" xfId="51458" xr:uid="{00000000-0005-0000-0000-000055C10000}"/>
    <cellStyle name="Percent 5 2 12 5" xfId="5589" xr:uid="{00000000-0005-0000-0000-000056C10000}"/>
    <cellStyle name="Percent 5 2 12 5 2" xfId="16508" xr:uid="{00000000-0005-0000-0000-000057C10000}"/>
    <cellStyle name="Percent 5 2 12 5 2 2" xfId="41449" xr:uid="{00000000-0005-0000-0000-000058C10000}"/>
    <cellStyle name="Percent 5 2 12 5 3" xfId="41448" xr:uid="{00000000-0005-0000-0000-000059C10000}"/>
    <cellStyle name="Percent 5 2 12 5 4" xfId="49277" xr:uid="{00000000-0005-0000-0000-00005AC10000}"/>
    <cellStyle name="Percent 5 2 12 6" xfId="12146" xr:uid="{00000000-0005-0000-0000-00005BC10000}"/>
    <cellStyle name="Percent 5 2 12 6 2" xfId="41450" xr:uid="{00000000-0005-0000-0000-00005CC10000}"/>
    <cellStyle name="Percent 5 2 12 7" xfId="41431" xr:uid="{00000000-0005-0000-0000-00005DC10000}"/>
    <cellStyle name="Percent 5 2 12 8" xfId="44915" xr:uid="{00000000-0005-0000-0000-00005EC10000}"/>
    <cellStyle name="Percent 5 2 13" xfId="1339" xr:uid="{00000000-0005-0000-0000-00005FC10000}"/>
    <cellStyle name="Percent 5 2 13 2" xfId="3522" xr:uid="{00000000-0005-0000-0000-000060C10000}"/>
    <cellStyle name="Percent 5 2 13 2 2" xfId="10065" xr:uid="{00000000-0005-0000-0000-000061C10000}"/>
    <cellStyle name="Percent 5 2 13 2 2 2" xfId="20984" xr:uid="{00000000-0005-0000-0000-000062C10000}"/>
    <cellStyle name="Percent 5 2 13 2 2 2 2" xfId="41454" xr:uid="{00000000-0005-0000-0000-000063C10000}"/>
    <cellStyle name="Percent 5 2 13 2 2 3" xfId="41453" xr:uid="{00000000-0005-0000-0000-000064C10000}"/>
    <cellStyle name="Percent 5 2 13 2 2 4" xfId="53753" xr:uid="{00000000-0005-0000-0000-000065C10000}"/>
    <cellStyle name="Percent 5 2 13 2 3" xfId="14441" xr:uid="{00000000-0005-0000-0000-000066C10000}"/>
    <cellStyle name="Percent 5 2 13 2 3 2" xfId="41455" xr:uid="{00000000-0005-0000-0000-000067C10000}"/>
    <cellStyle name="Percent 5 2 13 2 4" xfId="41452" xr:uid="{00000000-0005-0000-0000-000068C10000}"/>
    <cellStyle name="Percent 5 2 13 2 5" xfId="47210" xr:uid="{00000000-0005-0000-0000-000069C10000}"/>
    <cellStyle name="Percent 5 2 13 3" xfId="7884" xr:uid="{00000000-0005-0000-0000-00006AC10000}"/>
    <cellStyle name="Percent 5 2 13 3 2" xfId="18803" xr:uid="{00000000-0005-0000-0000-00006BC10000}"/>
    <cellStyle name="Percent 5 2 13 3 2 2" xfId="41457" xr:uid="{00000000-0005-0000-0000-00006CC10000}"/>
    <cellStyle name="Percent 5 2 13 3 3" xfId="41456" xr:uid="{00000000-0005-0000-0000-00006DC10000}"/>
    <cellStyle name="Percent 5 2 13 3 4" xfId="51572" xr:uid="{00000000-0005-0000-0000-00006EC10000}"/>
    <cellStyle name="Percent 5 2 13 4" xfId="5703" xr:uid="{00000000-0005-0000-0000-00006FC10000}"/>
    <cellStyle name="Percent 5 2 13 4 2" xfId="16622" xr:uid="{00000000-0005-0000-0000-000070C10000}"/>
    <cellStyle name="Percent 5 2 13 4 2 2" xfId="41459" xr:uid="{00000000-0005-0000-0000-000071C10000}"/>
    <cellStyle name="Percent 5 2 13 4 3" xfId="41458" xr:uid="{00000000-0005-0000-0000-000072C10000}"/>
    <cellStyle name="Percent 5 2 13 4 4" xfId="49391" xr:uid="{00000000-0005-0000-0000-000073C10000}"/>
    <cellStyle name="Percent 5 2 13 5" xfId="12260" xr:uid="{00000000-0005-0000-0000-000074C10000}"/>
    <cellStyle name="Percent 5 2 13 5 2" xfId="41460" xr:uid="{00000000-0005-0000-0000-000075C10000}"/>
    <cellStyle name="Percent 5 2 13 6" xfId="41451" xr:uid="{00000000-0005-0000-0000-000076C10000}"/>
    <cellStyle name="Percent 5 2 13 7" xfId="45029" xr:uid="{00000000-0005-0000-0000-000077C10000}"/>
    <cellStyle name="Percent 5 2 14" xfId="2419" xr:uid="{00000000-0005-0000-0000-000078C10000}"/>
    <cellStyle name="Percent 5 2 14 2" xfId="8962" xr:uid="{00000000-0005-0000-0000-000079C10000}"/>
    <cellStyle name="Percent 5 2 14 2 2" xfId="19881" xr:uid="{00000000-0005-0000-0000-00007AC10000}"/>
    <cellStyle name="Percent 5 2 14 2 2 2" xfId="41463" xr:uid="{00000000-0005-0000-0000-00007BC10000}"/>
    <cellStyle name="Percent 5 2 14 2 3" xfId="41462" xr:uid="{00000000-0005-0000-0000-00007CC10000}"/>
    <cellStyle name="Percent 5 2 14 2 4" xfId="52650" xr:uid="{00000000-0005-0000-0000-00007DC10000}"/>
    <cellStyle name="Percent 5 2 14 3" xfId="13338" xr:uid="{00000000-0005-0000-0000-00007EC10000}"/>
    <cellStyle name="Percent 5 2 14 3 2" xfId="41464" xr:uid="{00000000-0005-0000-0000-00007FC10000}"/>
    <cellStyle name="Percent 5 2 14 4" xfId="41461" xr:uid="{00000000-0005-0000-0000-000080C10000}"/>
    <cellStyle name="Percent 5 2 14 5" xfId="46107" xr:uid="{00000000-0005-0000-0000-000081C10000}"/>
    <cellStyle name="Percent 5 2 15" xfId="6781" xr:uid="{00000000-0005-0000-0000-000082C10000}"/>
    <cellStyle name="Percent 5 2 15 2" xfId="17700" xr:uid="{00000000-0005-0000-0000-000083C10000}"/>
    <cellStyle name="Percent 5 2 15 2 2" xfId="41466" xr:uid="{00000000-0005-0000-0000-000084C10000}"/>
    <cellStyle name="Percent 5 2 15 3" xfId="41465" xr:uid="{00000000-0005-0000-0000-000085C10000}"/>
    <cellStyle name="Percent 5 2 15 4" xfId="50469" xr:uid="{00000000-0005-0000-0000-000086C10000}"/>
    <cellStyle name="Percent 5 2 16" xfId="4600" xr:uid="{00000000-0005-0000-0000-000087C10000}"/>
    <cellStyle name="Percent 5 2 16 2" xfId="15519" xr:uid="{00000000-0005-0000-0000-000088C10000}"/>
    <cellStyle name="Percent 5 2 16 2 2" xfId="41468" xr:uid="{00000000-0005-0000-0000-000089C10000}"/>
    <cellStyle name="Percent 5 2 16 3" xfId="41467" xr:uid="{00000000-0005-0000-0000-00008AC10000}"/>
    <cellStyle name="Percent 5 2 16 4" xfId="48288" xr:uid="{00000000-0005-0000-0000-00008BC10000}"/>
    <cellStyle name="Percent 5 2 17" xfId="11169" xr:uid="{00000000-0005-0000-0000-00008CC10000}"/>
    <cellStyle name="Percent 5 2 17 2" xfId="41469" xr:uid="{00000000-0005-0000-0000-00008DC10000}"/>
    <cellStyle name="Percent 5 2 18" xfId="41390" xr:uid="{00000000-0005-0000-0000-00008EC10000}"/>
    <cellStyle name="Percent 5 2 19" xfId="43926" xr:uid="{00000000-0005-0000-0000-00008FC10000}"/>
    <cellStyle name="Percent 5 2 2" xfId="121" xr:uid="{00000000-0005-0000-0000-000090C10000}"/>
    <cellStyle name="Percent 5 2 2 10" xfId="1137" xr:uid="{00000000-0005-0000-0000-000091C10000}"/>
    <cellStyle name="Percent 5 2 2 10 2" xfId="2235" xr:uid="{00000000-0005-0000-0000-000092C10000}"/>
    <cellStyle name="Percent 5 2 2 10 2 2" xfId="4418" xr:uid="{00000000-0005-0000-0000-000093C10000}"/>
    <cellStyle name="Percent 5 2 2 10 2 2 2" xfId="10961" xr:uid="{00000000-0005-0000-0000-000094C10000}"/>
    <cellStyle name="Percent 5 2 2 10 2 2 2 2" xfId="21880" xr:uid="{00000000-0005-0000-0000-000095C10000}"/>
    <cellStyle name="Percent 5 2 2 10 2 2 2 2 2" xfId="41475" xr:uid="{00000000-0005-0000-0000-000096C10000}"/>
    <cellStyle name="Percent 5 2 2 10 2 2 2 3" xfId="41474" xr:uid="{00000000-0005-0000-0000-000097C10000}"/>
    <cellStyle name="Percent 5 2 2 10 2 2 2 4" xfId="54649" xr:uid="{00000000-0005-0000-0000-000098C10000}"/>
    <cellStyle name="Percent 5 2 2 10 2 2 3" xfId="15337" xr:uid="{00000000-0005-0000-0000-000099C10000}"/>
    <cellStyle name="Percent 5 2 2 10 2 2 3 2" xfId="41476" xr:uid="{00000000-0005-0000-0000-00009AC10000}"/>
    <cellStyle name="Percent 5 2 2 10 2 2 4" xfId="41473" xr:uid="{00000000-0005-0000-0000-00009BC10000}"/>
    <cellStyle name="Percent 5 2 2 10 2 2 5" xfId="48106" xr:uid="{00000000-0005-0000-0000-00009CC10000}"/>
    <cellStyle name="Percent 5 2 2 10 2 3" xfId="8780" xr:uid="{00000000-0005-0000-0000-00009DC10000}"/>
    <cellStyle name="Percent 5 2 2 10 2 3 2" xfId="19699" xr:uid="{00000000-0005-0000-0000-00009EC10000}"/>
    <cellStyle name="Percent 5 2 2 10 2 3 2 2" xfId="41478" xr:uid="{00000000-0005-0000-0000-00009FC10000}"/>
    <cellStyle name="Percent 5 2 2 10 2 3 3" xfId="41477" xr:uid="{00000000-0005-0000-0000-0000A0C10000}"/>
    <cellStyle name="Percent 5 2 2 10 2 3 4" xfId="52468" xr:uid="{00000000-0005-0000-0000-0000A1C10000}"/>
    <cellStyle name="Percent 5 2 2 10 2 4" xfId="6599" xr:uid="{00000000-0005-0000-0000-0000A2C10000}"/>
    <cellStyle name="Percent 5 2 2 10 2 4 2" xfId="17518" xr:uid="{00000000-0005-0000-0000-0000A3C10000}"/>
    <cellStyle name="Percent 5 2 2 10 2 4 2 2" xfId="41480" xr:uid="{00000000-0005-0000-0000-0000A4C10000}"/>
    <cellStyle name="Percent 5 2 2 10 2 4 3" xfId="41479" xr:uid="{00000000-0005-0000-0000-0000A5C10000}"/>
    <cellStyle name="Percent 5 2 2 10 2 4 4" xfId="50287" xr:uid="{00000000-0005-0000-0000-0000A6C10000}"/>
    <cellStyle name="Percent 5 2 2 10 2 5" xfId="13156" xr:uid="{00000000-0005-0000-0000-0000A7C10000}"/>
    <cellStyle name="Percent 5 2 2 10 2 5 2" xfId="41481" xr:uid="{00000000-0005-0000-0000-0000A8C10000}"/>
    <cellStyle name="Percent 5 2 2 10 2 6" xfId="41472" xr:uid="{00000000-0005-0000-0000-0000A9C10000}"/>
    <cellStyle name="Percent 5 2 2 10 2 7" xfId="45925" xr:uid="{00000000-0005-0000-0000-0000AAC10000}"/>
    <cellStyle name="Percent 5 2 2 10 3" xfId="3327" xr:uid="{00000000-0005-0000-0000-0000ABC10000}"/>
    <cellStyle name="Percent 5 2 2 10 3 2" xfId="9870" xr:uid="{00000000-0005-0000-0000-0000ACC10000}"/>
    <cellStyle name="Percent 5 2 2 10 3 2 2" xfId="20789" xr:uid="{00000000-0005-0000-0000-0000ADC10000}"/>
    <cellStyle name="Percent 5 2 2 10 3 2 2 2" xfId="41484" xr:uid="{00000000-0005-0000-0000-0000AEC10000}"/>
    <cellStyle name="Percent 5 2 2 10 3 2 3" xfId="41483" xr:uid="{00000000-0005-0000-0000-0000AFC10000}"/>
    <cellStyle name="Percent 5 2 2 10 3 2 4" xfId="53558" xr:uid="{00000000-0005-0000-0000-0000B0C10000}"/>
    <cellStyle name="Percent 5 2 2 10 3 3" xfId="14246" xr:uid="{00000000-0005-0000-0000-0000B1C10000}"/>
    <cellStyle name="Percent 5 2 2 10 3 3 2" xfId="41485" xr:uid="{00000000-0005-0000-0000-0000B2C10000}"/>
    <cellStyle name="Percent 5 2 2 10 3 4" xfId="41482" xr:uid="{00000000-0005-0000-0000-0000B3C10000}"/>
    <cellStyle name="Percent 5 2 2 10 3 5" xfId="47015" xr:uid="{00000000-0005-0000-0000-0000B4C10000}"/>
    <cellStyle name="Percent 5 2 2 10 4" xfId="7689" xr:uid="{00000000-0005-0000-0000-0000B5C10000}"/>
    <cellStyle name="Percent 5 2 2 10 4 2" xfId="18608" xr:uid="{00000000-0005-0000-0000-0000B6C10000}"/>
    <cellStyle name="Percent 5 2 2 10 4 2 2" xfId="41487" xr:uid="{00000000-0005-0000-0000-0000B7C10000}"/>
    <cellStyle name="Percent 5 2 2 10 4 3" xfId="41486" xr:uid="{00000000-0005-0000-0000-0000B8C10000}"/>
    <cellStyle name="Percent 5 2 2 10 4 4" xfId="51377" xr:uid="{00000000-0005-0000-0000-0000B9C10000}"/>
    <cellStyle name="Percent 5 2 2 10 5" xfId="5508" xr:uid="{00000000-0005-0000-0000-0000BAC10000}"/>
    <cellStyle name="Percent 5 2 2 10 5 2" xfId="16427" xr:uid="{00000000-0005-0000-0000-0000BBC10000}"/>
    <cellStyle name="Percent 5 2 2 10 5 2 2" xfId="41489" xr:uid="{00000000-0005-0000-0000-0000BCC10000}"/>
    <cellStyle name="Percent 5 2 2 10 5 3" xfId="41488" xr:uid="{00000000-0005-0000-0000-0000BDC10000}"/>
    <cellStyle name="Percent 5 2 2 10 5 4" xfId="49196" xr:uid="{00000000-0005-0000-0000-0000BEC10000}"/>
    <cellStyle name="Percent 5 2 2 10 6" xfId="12065" xr:uid="{00000000-0005-0000-0000-0000BFC10000}"/>
    <cellStyle name="Percent 5 2 2 10 6 2" xfId="41490" xr:uid="{00000000-0005-0000-0000-0000C0C10000}"/>
    <cellStyle name="Percent 5 2 2 10 7" xfId="41471" xr:uid="{00000000-0005-0000-0000-0000C1C10000}"/>
    <cellStyle name="Percent 5 2 2 10 8" xfId="44834" xr:uid="{00000000-0005-0000-0000-0000C2C10000}"/>
    <cellStyle name="Percent 5 2 2 11" xfId="1241" xr:uid="{00000000-0005-0000-0000-0000C3C10000}"/>
    <cellStyle name="Percent 5 2 2 11 2" xfId="2339" xr:uid="{00000000-0005-0000-0000-0000C4C10000}"/>
    <cellStyle name="Percent 5 2 2 11 2 2" xfId="4520" xr:uid="{00000000-0005-0000-0000-0000C5C10000}"/>
    <cellStyle name="Percent 5 2 2 11 2 2 2" xfId="11063" xr:uid="{00000000-0005-0000-0000-0000C6C10000}"/>
    <cellStyle name="Percent 5 2 2 11 2 2 2 2" xfId="21982" xr:uid="{00000000-0005-0000-0000-0000C7C10000}"/>
    <cellStyle name="Percent 5 2 2 11 2 2 2 2 2" xfId="41495" xr:uid="{00000000-0005-0000-0000-0000C8C10000}"/>
    <cellStyle name="Percent 5 2 2 11 2 2 2 3" xfId="41494" xr:uid="{00000000-0005-0000-0000-0000C9C10000}"/>
    <cellStyle name="Percent 5 2 2 11 2 2 2 4" xfId="54751" xr:uid="{00000000-0005-0000-0000-0000CAC10000}"/>
    <cellStyle name="Percent 5 2 2 11 2 2 3" xfId="15439" xr:uid="{00000000-0005-0000-0000-0000CBC10000}"/>
    <cellStyle name="Percent 5 2 2 11 2 2 3 2" xfId="41496" xr:uid="{00000000-0005-0000-0000-0000CCC10000}"/>
    <cellStyle name="Percent 5 2 2 11 2 2 4" xfId="41493" xr:uid="{00000000-0005-0000-0000-0000CDC10000}"/>
    <cellStyle name="Percent 5 2 2 11 2 2 5" xfId="48208" xr:uid="{00000000-0005-0000-0000-0000CEC10000}"/>
    <cellStyle name="Percent 5 2 2 11 2 3" xfId="8882" xr:uid="{00000000-0005-0000-0000-0000CFC10000}"/>
    <cellStyle name="Percent 5 2 2 11 2 3 2" xfId="19801" xr:uid="{00000000-0005-0000-0000-0000D0C10000}"/>
    <cellStyle name="Percent 5 2 2 11 2 3 2 2" xfId="41498" xr:uid="{00000000-0005-0000-0000-0000D1C10000}"/>
    <cellStyle name="Percent 5 2 2 11 2 3 3" xfId="41497" xr:uid="{00000000-0005-0000-0000-0000D2C10000}"/>
    <cellStyle name="Percent 5 2 2 11 2 3 4" xfId="52570" xr:uid="{00000000-0005-0000-0000-0000D3C10000}"/>
    <cellStyle name="Percent 5 2 2 11 2 4" xfId="6701" xr:uid="{00000000-0005-0000-0000-0000D4C10000}"/>
    <cellStyle name="Percent 5 2 2 11 2 4 2" xfId="17620" xr:uid="{00000000-0005-0000-0000-0000D5C10000}"/>
    <cellStyle name="Percent 5 2 2 11 2 4 2 2" xfId="41500" xr:uid="{00000000-0005-0000-0000-0000D6C10000}"/>
    <cellStyle name="Percent 5 2 2 11 2 4 3" xfId="41499" xr:uid="{00000000-0005-0000-0000-0000D7C10000}"/>
    <cellStyle name="Percent 5 2 2 11 2 4 4" xfId="50389" xr:uid="{00000000-0005-0000-0000-0000D8C10000}"/>
    <cellStyle name="Percent 5 2 2 11 2 5" xfId="13258" xr:uid="{00000000-0005-0000-0000-0000D9C10000}"/>
    <cellStyle name="Percent 5 2 2 11 2 5 2" xfId="41501" xr:uid="{00000000-0005-0000-0000-0000DAC10000}"/>
    <cellStyle name="Percent 5 2 2 11 2 6" xfId="41492" xr:uid="{00000000-0005-0000-0000-0000DBC10000}"/>
    <cellStyle name="Percent 5 2 2 11 2 7" xfId="46027" xr:uid="{00000000-0005-0000-0000-0000DCC10000}"/>
    <cellStyle name="Percent 5 2 2 11 3" xfId="3429" xr:uid="{00000000-0005-0000-0000-0000DDC10000}"/>
    <cellStyle name="Percent 5 2 2 11 3 2" xfId="9972" xr:uid="{00000000-0005-0000-0000-0000DEC10000}"/>
    <cellStyle name="Percent 5 2 2 11 3 2 2" xfId="20891" xr:uid="{00000000-0005-0000-0000-0000DFC10000}"/>
    <cellStyle name="Percent 5 2 2 11 3 2 2 2" xfId="41504" xr:uid="{00000000-0005-0000-0000-0000E0C10000}"/>
    <cellStyle name="Percent 5 2 2 11 3 2 3" xfId="41503" xr:uid="{00000000-0005-0000-0000-0000E1C10000}"/>
    <cellStyle name="Percent 5 2 2 11 3 2 4" xfId="53660" xr:uid="{00000000-0005-0000-0000-0000E2C10000}"/>
    <cellStyle name="Percent 5 2 2 11 3 3" xfId="14348" xr:uid="{00000000-0005-0000-0000-0000E3C10000}"/>
    <cellStyle name="Percent 5 2 2 11 3 3 2" xfId="41505" xr:uid="{00000000-0005-0000-0000-0000E4C10000}"/>
    <cellStyle name="Percent 5 2 2 11 3 4" xfId="41502" xr:uid="{00000000-0005-0000-0000-0000E5C10000}"/>
    <cellStyle name="Percent 5 2 2 11 3 5" xfId="47117" xr:uid="{00000000-0005-0000-0000-0000E6C10000}"/>
    <cellStyle name="Percent 5 2 2 11 4" xfId="7791" xr:uid="{00000000-0005-0000-0000-0000E7C10000}"/>
    <cellStyle name="Percent 5 2 2 11 4 2" xfId="18710" xr:uid="{00000000-0005-0000-0000-0000E8C10000}"/>
    <cellStyle name="Percent 5 2 2 11 4 2 2" xfId="41507" xr:uid="{00000000-0005-0000-0000-0000E9C10000}"/>
    <cellStyle name="Percent 5 2 2 11 4 3" xfId="41506" xr:uid="{00000000-0005-0000-0000-0000EAC10000}"/>
    <cellStyle name="Percent 5 2 2 11 4 4" xfId="51479" xr:uid="{00000000-0005-0000-0000-0000EBC10000}"/>
    <cellStyle name="Percent 5 2 2 11 5" xfId="5610" xr:uid="{00000000-0005-0000-0000-0000ECC10000}"/>
    <cellStyle name="Percent 5 2 2 11 5 2" xfId="16529" xr:uid="{00000000-0005-0000-0000-0000EDC10000}"/>
    <cellStyle name="Percent 5 2 2 11 5 2 2" xfId="41509" xr:uid="{00000000-0005-0000-0000-0000EEC10000}"/>
    <cellStyle name="Percent 5 2 2 11 5 3" xfId="41508" xr:uid="{00000000-0005-0000-0000-0000EFC10000}"/>
    <cellStyle name="Percent 5 2 2 11 5 4" xfId="49298" xr:uid="{00000000-0005-0000-0000-0000F0C10000}"/>
    <cellStyle name="Percent 5 2 2 11 6" xfId="12167" xr:uid="{00000000-0005-0000-0000-0000F1C10000}"/>
    <cellStyle name="Percent 5 2 2 11 6 2" xfId="41510" xr:uid="{00000000-0005-0000-0000-0000F2C10000}"/>
    <cellStyle name="Percent 5 2 2 11 7" xfId="41491" xr:uid="{00000000-0005-0000-0000-0000F3C10000}"/>
    <cellStyle name="Percent 5 2 2 11 8" xfId="44936" xr:uid="{00000000-0005-0000-0000-0000F4C10000}"/>
    <cellStyle name="Percent 5 2 2 12" xfId="1360" xr:uid="{00000000-0005-0000-0000-0000F5C10000}"/>
    <cellStyle name="Percent 5 2 2 12 2" xfId="3543" xr:uid="{00000000-0005-0000-0000-0000F6C10000}"/>
    <cellStyle name="Percent 5 2 2 12 2 2" xfId="10086" xr:uid="{00000000-0005-0000-0000-0000F7C10000}"/>
    <cellStyle name="Percent 5 2 2 12 2 2 2" xfId="21005" xr:uid="{00000000-0005-0000-0000-0000F8C10000}"/>
    <cellStyle name="Percent 5 2 2 12 2 2 2 2" xfId="41514" xr:uid="{00000000-0005-0000-0000-0000F9C10000}"/>
    <cellStyle name="Percent 5 2 2 12 2 2 3" xfId="41513" xr:uid="{00000000-0005-0000-0000-0000FAC10000}"/>
    <cellStyle name="Percent 5 2 2 12 2 2 4" xfId="53774" xr:uid="{00000000-0005-0000-0000-0000FBC10000}"/>
    <cellStyle name="Percent 5 2 2 12 2 3" xfId="14462" xr:uid="{00000000-0005-0000-0000-0000FCC10000}"/>
    <cellStyle name="Percent 5 2 2 12 2 3 2" xfId="41515" xr:uid="{00000000-0005-0000-0000-0000FDC10000}"/>
    <cellStyle name="Percent 5 2 2 12 2 4" xfId="41512" xr:uid="{00000000-0005-0000-0000-0000FEC10000}"/>
    <cellStyle name="Percent 5 2 2 12 2 5" xfId="47231" xr:uid="{00000000-0005-0000-0000-0000FFC10000}"/>
    <cellStyle name="Percent 5 2 2 12 3" xfId="7905" xr:uid="{00000000-0005-0000-0000-000000C20000}"/>
    <cellStyle name="Percent 5 2 2 12 3 2" xfId="18824" xr:uid="{00000000-0005-0000-0000-000001C20000}"/>
    <cellStyle name="Percent 5 2 2 12 3 2 2" xfId="41517" xr:uid="{00000000-0005-0000-0000-000002C20000}"/>
    <cellStyle name="Percent 5 2 2 12 3 3" xfId="41516" xr:uid="{00000000-0005-0000-0000-000003C20000}"/>
    <cellStyle name="Percent 5 2 2 12 3 4" xfId="51593" xr:uid="{00000000-0005-0000-0000-000004C20000}"/>
    <cellStyle name="Percent 5 2 2 12 4" xfId="5724" xr:uid="{00000000-0005-0000-0000-000005C20000}"/>
    <cellStyle name="Percent 5 2 2 12 4 2" xfId="16643" xr:uid="{00000000-0005-0000-0000-000006C20000}"/>
    <cellStyle name="Percent 5 2 2 12 4 2 2" xfId="41519" xr:uid="{00000000-0005-0000-0000-000007C20000}"/>
    <cellStyle name="Percent 5 2 2 12 4 3" xfId="41518" xr:uid="{00000000-0005-0000-0000-000008C20000}"/>
    <cellStyle name="Percent 5 2 2 12 4 4" xfId="49412" xr:uid="{00000000-0005-0000-0000-000009C20000}"/>
    <cellStyle name="Percent 5 2 2 12 5" xfId="12281" xr:uid="{00000000-0005-0000-0000-00000AC20000}"/>
    <cellStyle name="Percent 5 2 2 12 5 2" xfId="41520" xr:uid="{00000000-0005-0000-0000-00000BC20000}"/>
    <cellStyle name="Percent 5 2 2 12 6" xfId="41511" xr:uid="{00000000-0005-0000-0000-00000CC20000}"/>
    <cellStyle name="Percent 5 2 2 12 7" xfId="45050" xr:uid="{00000000-0005-0000-0000-00000DC20000}"/>
    <cellStyle name="Percent 5 2 2 13" xfId="2440" xr:uid="{00000000-0005-0000-0000-00000EC20000}"/>
    <cellStyle name="Percent 5 2 2 13 2" xfId="8983" xr:uid="{00000000-0005-0000-0000-00000FC20000}"/>
    <cellStyle name="Percent 5 2 2 13 2 2" xfId="19902" xr:uid="{00000000-0005-0000-0000-000010C20000}"/>
    <cellStyle name="Percent 5 2 2 13 2 2 2" xfId="41523" xr:uid="{00000000-0005-0000-0000-000011C20000}"/>
    <cellStyle name="Percent 5 2 2 13 2 3" xfId="41522" xr:uid="{00000000-0005-0000-0000-000012C20000}"/>
    <cellStyle name="Percent 5 2 2 13 2 4" xfId="52671" xr:uid="{00000000-0005-0000-0000-000013C20000}"/>
    <cellStyle name="Percent 5 2 2 13 3" xfId="13359" xr:uid="{00000000-0005-0000-0000-000014C20000}"/>
    <cellStyle name="Percent 5 2 2 13 3 2" xfId="41524" xr:uid="{00000000-0005-0000-0000-000015C20000}"/>
    <cellStyle name="Percent 5 2 2 13 4" xfId="41521" xr:uid="{00000000-0005-0000-0000-000016C20000}"/>
    <cellStyle name="Percent 5 2 2 13 5" xfId="46128" xr:uid="{00000000-0005-0000-0000-000017C20000}"/>
    <cellStyle name="Percent 5 2 2 14" xfId="6802" xr:uid="{00000000-0005-0000-0000-000018C20000}"/>
    <cellStyle name="Percent 5 2 2 14 2" xfId="17721" xr:uid="{00000000-0005-0000-0000-000019C20000}"/>
    <cellStyle name="Percent 5 2 2 14 2 2" xfId="41526" xr:uid="{00000000-0005-0000-0000-00001AC20000}"/>
    <cellStyle name="Percent 5 2 2 14 3" xfId="41525" xr:uid="{00000000-0005-0000-0000-00001BC20000}"/>
    <cellStyle name="Percent 5 2 2 14 4" xfId="50490" xr:uid="{00000000-0005-0000-0000-00001CC20000}"/>
    <cellStyle name="Percent 5 2 2 15" xfId="4621" xr:uid="{00000000-0005-0000-0000-00001DC20000}"/>
    <cellStyle name="Percent 5 2 2 15 2" xfId="15540" xr:uid="{00000000-0005-0000-0000-00001EC20000}"/>
    <cellStyle name="Percent 5 2 2 15 2 2" xfId="41528" xr:uid="{00000000-0005-0000-0000-00001FC20000}"/>
    <cellStyle name="Percent 5 2 2 15 3" xfId="41527" xr:uid="{00000000-0005-0000-0000-000020C20000}"/>
    <cellStyle name="Percent 5 2 2 15 4" xfId="48309" xr:uid="{00000000-0005-0000-0000-000021C20000}"/>
    <cellStyle name="Percent 5 2 2 16" xfId="11190" xr:uid="{00000000-0005-0000-0000-000022C20000}"/>
    <cellStyle name="Percent 5 2 2 16 2" xfId="41529" xr:uid="{00000000-0005-0000-0000-000023C20000}"/>
    <cellStyle name="Percent 5 2 2 17" xfId="41470" xr:uid="{00000000-0005-0000-0000-000024C20000}"/>
    <cellStyle name="Percent 5 2 2 18" xfId="43947" xr:uid="{00000000-0005-0000-0000-000025C20000}"/>
    <cellStyle name="Percent 5 2 2 2" xfId="163" xr:uid="{00000000-0005-0000-0000-000026C20000}"/>
    <cellStyle name="Percent 5 2 2 2 10" xfId="1277" xr:uid="{00000000-0005-0000-0000-000027C20000}"/>
    <cellStyle name="Percent 5 2 2 2 10 2" xfId="2375" xr:uid="{00000000-0005-0000-0000-000028C20000}"/>
    <cellStyle name="Percent 5 2 2 2 10 2 2" xfId="4556" xr:uid="{00000000-0005-0000-0000-000029C20000}"/>
    <cellStyle name="Percent 5 2 2 2 10 2 2 2" xfId="11099" xr:uid="{00000000-0005-0000-0000-00002AC20000}"/>
    <cellStyle name="Percent 5 2 2 2 10 2 2 2 2" xfId="22018" xr:uid="{00000000-0005-0000-0000-00002BC20000}"/>
    <cellStyle name="Percent 5 2 2 2 10 2 2 2 2 2" xfId="41535" xr:uid="{00000000-0005-0000-0000-00002CC20000}"/>
    <cellStyle name="Percent 5 2 2 2 10 2 2 2 3" xfId="41534" xr:uid="{00000000-0005-0000-0000-00002DC20000}"/>
    <cellStyle name="Percent 5 2 2 2 10 2 2 2 4" xfId="54787" xr:uid="{00000000-0005-0000-0000-00002EC20000}"/>
    <cellStyle name="Percent 5 2 2 2 10 2 2 3" xfId="15475" xr:uid="{00000000-0005-0000-0000-00002FC20000}"/>
    <cellStyle name="Percent 5 2 2 2 10 2 2 3 2" xfId="41536" xr:uid="{00000000-0005-0000-0000-000030C20000}"/>
    <cellStyle name="Percent 5 2 2 2 10 2 2 4" xfId="41533" xr:uid="{00000000-0005-0000-0000-000031C20000}"/>
    <cellStyle name="Percent 5 2 2 2 10 2 2 5" xfId="48244" xr:uid="{00000000-0005-0000-0000-000032C20000}"/>
    <cellStyle name="Percent 5 2 2 2 10 2 3" xfId="8918" xr:uid="{00000000-0005-0000-0000-000033C20000}"/>
    <cellStyle name="Percent 5 2 2 2 10 2 3 2" xfId="19837" xr:uid="{00000000-0005-0000-0000-000034C20000}"/>
    <cellStyle name="Percent 5 2 2 2 10 2 3 2 2" xfId="41538" xr:uid="{00000000-0005-0000-0000-000035C20000}"/>
    <cellStyle name="Percent 5 2 2 2 10 2 3 3" xfId="41537" xr:uid="{00000000-0005-0000-0000-000036C20000}"/>
    <cellStyle name="Percent 5 2 2 2 10 2 3 4" xfId="52606" xr:uid="{00000000-0005-0000-0000-000037C20000}"/>
    <cellStyle name="Percent 5 2 2 2 10 2 4" xfId="6737" xr:uid="{00000000-0005-0000-0000-000038C20000}"/>
    <cellStyle name="Percent 5 2 2 2 10 2 4 2" xfId="17656" xr:uid="{00000000-0005-0000-0000-000039C20000}"/>
    <cellStyle name="Percent 5 2 2 2 10 2 4 2 2" xfId="41540" xr:uid="{00000000-0005-0000-0000-00003AC20000}"/>
    <cellStyle name="Percent 5 2 2 2 10 2 4 3" xfId="41539" xr:uid="{00000000-0005-0000-0000-00003BC20000}"/>
    <cellStyle name="Percent 5 2 2 2 10 2 4 4" xfId="50425" xr:uid="{00000000-0005-0000-0000-00003CC20000}"/>
    <cellStyle name="Percent 5 2 2 2 10 2 5" xfId="13294" xr:uid="{00000000-0005-0000-0000-00003DC20000}"/>
    <cellStyle name="Percent 5 2 2 2 10 2 5 2" xfId="41541" xr:uid="{00000000-0005-0000-0000-00003EC20000}"/>
    <cellStyle name="Percent 5 2 2 2 10 2 6" xfId="41532" xr:uid="{00000000-0005-0000-0000-00003FC20000}"/>
    <cellStyle name="Percent 5 2 2 2 10 2 7" xfId="46063" xr:uid="{00000000-0005-0000-0000-000040C20000}"/>
    <cellStyle name="Percent 5 2 2 2 10 3" xfId="3465" xr:uid="{00000000-0005-0000-0000-000041C20000}"/>
    <cellStyle name="Percent 5 2 2 2 10 3 2" xfId="10008" xr:uid="{00000000-0005-0000-0000-000042C20000}"/>
    <cellStyle name="Percent 5 2 2 2 10 3 2 2" xfId="20927" xr:uid="{00000000-0005-0000-0000-000043C20000}"/>
    <cellStyle name="Percent 5 2 2 2 10 3 2 2 2" xfId="41544" xr:uid="{00000000-0005-0000-0000-000044C20000}"/>
    <cellStyle name="Percent 5 2 2 2 10 3 2 3" xfId="41543" xr:uid="{00000000-0005-0000-0000-000045C20000}"/>
    <cellStyle name="Percent 5 2 2 2 10 3 2 4" xfId="53696" xr:uid="{00000000-0005-0000-0000-000046C20000}"/>
    <cellStyle name="Percent 5 2 2 2 10 3 3" xfId="14384" xr:uid="{00000000-0005-0000-0000-000047C20000}"/>
    <cellStyle name="Percent 5 2 2 2 10 3 3 2" xfId="41545" xr:uid="{00000000-0005-0000-0000-000048C20000}"/>
    <cellStyle name="Percent 5 2 2 2 10 3 4" xfId="41542" xr:uid="{00000000-0005-0000-0000-000049C20000}"/>
    <cellStyle name="Percent 5 2 2 2 10 3 5" xfId="47153" xr:uid="{00000000-0005-0000-0000-00004AC20000}"/>
    <cellStyle name="Percent 5 2 2 2 10 4" xfId="7827" xr:uid="{00000000-0005-0000-0000-00004BC20000}"/>
    <cellStyle name="Percent 5 2 2 2 10 4 2" xfId="18746" xr:uid="{00000000-0005-0000-0000-00004CC20000}"/>
    <cellStyle name="Percent 5 2 2 2 10 4 2 2" xfId="41547" xr:uid="{00000000-0005-0000-0000-00004DC20000}"/>
    <cellStyle name="Percent 5 2 2 2 10 4 3" xfId="41546" xr:uid="{00000000-0005-0000-0000-00004EC20000}"/>
    <cellStyle name="Percent 5 2 2 2 10 4 4" xfId="51515" xr:uid="{00000000-0005-0000-0000-00004FC20000}"/>
    <cellStyle name="Percent 5 2 2 2 10 5" xfId="5646" xr:uid="{00000000-0005-0000-0000-000050C20000}"/>
    <cellStyle name="Percent 5 2 2 2 10 5 2" xfId="16565" xr:uid="{00000000-0005-0000-0000-000051C20000}"/>
    <cellStyle name="Percent 5 2 2 2 10 5 2 2" xfId="41549" xr:uid="{00000000-0005-0000-0000-000052C20000}"/>
    <cellStyle name="Percent 5 2 2 2 10 5 3" xfId="41548" xr:uid="{00000000-0005-0000-0000-000053C20000}"/>
    <cellStyle name="Percent 5 2 2 2 10 5 4" xfId="49334" xr:uid="{00000000-0005-0000-0000-000054C20000}"/>
    <cellStyle name="Percent 5 2 2 2 10 6" xfId="12203" xr:uid="{00000000-0005-0000-0000-000055C20000}"/>
    <cellStyle name="Percent 5 2 2 2 10 6 2" xfId="41550" xr:uid="{00000000-0005-0000-0000-000056C20000}"/>
    <cellStyle name="Percent 5 2 2 2 10 7" xfId="41531" xr:uid="{00000000-0005-0000-0000-000057C20000}"/>
    <cellStyle name="Percent 5 2 2 2 10 8" xfId="44972" xr:uid="{00000000-0005-0000-0000-000058C20000}"/>
    <cellStyle name="Percent 5 2 2 2 11" xfId="1396" xr:uid="{00000000-0005-0000-0000-000059C20000}"/>
    <cellStyle name="Percent 5 2 2 2 11 2" xfId="3579" xr:uid="{00000000-0005-0000-0000-00005AC20000}"/>
    <cellStyle name="Percent 5 2 2 2 11 2 2" xfId="10122" xr:uid="{00000000-0005-0000-0000-00005BC20000}"/>
    <cellStyle name="Percent 5 2 2 2 11 2 2 2" xfId="21041" xr:uid="{00000000-0005-0000-0000-00005CC20000}"/>
    <cellStyle name="Percent 5 2 2 2 11 2 2 2 2" xfId="41554" xr:uid="{00000000-0005-0000-0000-00005DC20000}"/>
    <cellStyle name="Percent 5 2 2 2 11 2 2 3" xfId="41553" xr:uid="{00000000-0005-0000-0000-00005EC20000}"/>
    <cellStyle name="Percent 5 2 2 2 11 2 2 4" xfId="53810" xr:uid="{00000000-0005-0000-0000-00005FC20000}"/>
    <cellStyle name="Percent 5 2 2 2 11 2 3" xfId="14498" xr:uid="{00000000-0005-0000-0000-000060C20000}"/>
    <cellStyle name="Percent 5 2 2 2 11 2 3 2" xfId="41555" xr:uid="{00000000-0005-0000-0000-000061C20000}"/>
    <cellStyle name="Percent 5 2 2 2 11 2 4" xfId="41552" xr:uid="{00000000-0005-0000-0000-000062C20000}"/>
    <cellStyle name="Percent 5 2 2 2 11 2 5" xfId="47267" xr:uid="{00000000-0005-0000-0000-000063C20000}"/>
    <cellStyle name="Percent 5 2 2 2 11 3" xfId="7941" xr:uid="{00000000-0005-0000-0000-000064C20000}"/>
    <cellStyle name="Percent 5 2 2 2 11 3 2" xfId="18860" xr:uid="{00000000-0005-0000-0000-000065C20000}"/>
    <cellStyle name="Percent 5 2 2 2 11 3 2 2" xfId="41557" xr:uid="{00000000-0005-0000-0000-000066C20000}"/>
    <cellStyle name="Percent 5 2 2 2 11 3 3" xfId="41556" xr:uid="{00000000-0005-0000-0000-000067C20000}"/>
    <cellStyle name="Percent 5 2 2 2 11 3 4" xfId="51629" xr:uid="{00000000-0005-0000-0000-000068C20000}"/>
    <cellStyle name="Percent 5 2 2 2 11 4" xfId="5760" xr:uid="{00000000-0005-0000-0000-000069C20000}"/>
    <cellStyle name="Percent 5 2 2 2 11 4 2" xfId="16679" xr:uid="{00000000-0005-0000-0000-00006AC20000}"/>
    <cellStyle name="Percent 5 2 2 2 11 4 2 2" xfId="41559" xr:uid="{00000000-0005-0000-0000-00006BC20000}"/>
    <cellStyle name="Percent 5 2 2 2 11 4 3" xfId="41558" xr:uid="{00000000-0005-0000-0000-00006CC20000}"/>
    <cellStyle name="Percent 5 2 2 2 11 4 4" xfId="49448" xr:uid="{00000000-0005-0000-0000-00006DC20000}"/>
    <cellStyle name="Percent 5 2 2 2 11 5" xfId="12317" xr:uid="{00000000-0005-0000-0000-00006EC20000}"/>
    <cellStyle name="Percent 5 2 2 2 11 5 2" xfId="41560" xr:uid="{00000000-0005-0000-0000-00006FC20000}"/>
    <cellStyle name="Percent 5 2 2 2 11 6" xfId="41551" xr:uid="{00000000-0005-0000-0000-000070C20000}"/>
    <cellStyle name="Percent 5 2 2 2 11 7" xfId="45086" xr:uid="{00000000-0005-0000-0000-000071C20000}"/>
    <cellStyle name="Percent 5 2 2 2 12" xfId="2476" xr:uid="{00000000-0005-0000-0000-000072C20000}"/>
    <cellStyle name="Percent 5 2 2 2 12 2" xfId="9019" xr:uid="{00000000-0005-0000-0000-000073C20000}"/>
    <cellStyle name="Percent 5 2 2 2 12 2 2" xfId="19938" xr:uid="{00000000-0005-0000-0000-000074C20000}"/>
    <cellStyle name="Percent 5 2 2 2 12 2 2 2" xfId="41563" xr:uid="{00000000-0005-0000-0000-000075C20000}"/>
    <cellStyle name="Percent 5 2 2 2 12 2 3" xfId="41562" xr:uid="{00000000-0005-0000-0000-000076C20000}"/>
    <cellStyle name="Percent 5 2 2 2 12 2 4" xfId="52707" xr:uid="{00000000-0005-0000-0000-000077C20000}"/>
    <cellStyle name="Percent 5 2 2 2 12 3" xfId="13395" xr:uid="{00000000-0005-0000-0000-000078C20000}"/>
    <cellStyle name="Percent 5 2 2 2 12 3 2" xfId="41564" xr:uid="{00000000-0005-0000-0000-000079C20000}"/>
    <cellStyle name="Percent 5 2 2 2 12 4" xfId="41561" xr:uid="{00000000-0005-0000-0000-00007AC20000}"/>
    <cellStyle name="Percent 5 2 2 2 12 5" xfId="46164" xr:uid="{00000000-0005-0000-0000-00007BC20000}"/>
    <cellStyle name="Percent 5 2 2 2 13" xfId="6838" xr:uid="{00000000-0005-0000-0000-00007CC20000}"/>
    <cellStyle name="Percent 5 2 2 2 13 2" xfId="17757" xr:uid="{00000000-0005-0000-0000-00007DC20000}"/>
    <cellStyle name="Percent 5 2 2 2 13 2 2" xfId="41566" xr:uid="{00000000-0005-0000-0000-00007EC20000}"/>
    <cellStyle name="Percent 5 2 2 2 13 3" xfId="41565" xr:uid="{00000000-0005-0000-0000-00007FC20000}"/>
    <cellStyle name="Percent 5 2 2 2 13 4" xfId="50526" xr:uid="{00000000-0005-0000-0000-000080C20000}"/>
    <cellStyle name="Percent 5 2 2 2 14" xfId="4657" xr:uid="{00000000-0005-0000-0000-000081C20000}"/>
    <cellStyle name="Percent 5 2 2 2 14 2" xfId="15576" xr:uid="{00000000-0005-0000-0000-000082C20000}"/>
    <cellStyle name="Percent 5 2 2 2 14 2 2" xfId="41568" xr:uid="{00000000-0005-0000-0000-000083C20000}"/>
    <cellStyle name="Percent 5 2 2 2 14 3" xfId="41567" xr:uid="{00000000-0005-0000-0000-000084C20000}"/>
    <cellStyle name="Percent 5 2 2 2 14 4" xfId="48345" xr:uid="{00000000-0005-0000-0000-000085C20000}"/>
    <cellStyle name="Percent 5 2 2 2 15" xfId="11226" xr:uid="{00000000-0005-0000-0000-000086C20000}"/>
    <cellStyle name="Percent 5 2 2 2 15 2" xfId="41569" xr:uid="{00000000-0005-0000-0000-000087C20000}"/>
    <cellStyle name="Percent 5 2 2 2 16" xfId="41530" xr:uid="{00000000-0005-0000-0000-000088C20000}"/>
    <cellStyle name="Percent 5 2 2 2 17" xfId="43983" xr:uid="{00000000-0005-0000-0000-000089C20000}"/>
    <cellStyle name="Percent 5 2 2 2 2" xfId="331" xr:uid="{00000000-0005-0000-0000-00008AC20000}"/>
    <cellStyle name="Percent 5 2 2 2 2 2" xfId="594" xr:uid="{00000000-0005-0000-0000-00008BC20000}"/>
    <cellStyle name="Percent 5 2 2 2 2 2 2" xfId="1693" xr:uid="{00000000-0005-0000-0000-00008CC20000}"/>
    <cellStyle name="Percent 5 2 2 2 2 2 2 2" xfId="3876" xr:uid="{00000000-0005-0000-0000-00008DC20000}"/>
    <cellStyle name="Percent 5 2 2 2 2 2 2 2 2" xfId="10419" xr:uid="{00000000-0005-0000-0000-00008EC20000}"/>
    <cellStyle name="Percent 5 2 2 2 2 2 2 2 2 2" xfId="21338" xr:uid="{00000000-0005-0000-0000-00008FC20000}"/>
    <cellStyle name="Percent 5 2 2 2 2 2 2 2 2 2 2" xfId="41575" xr:uid="{00000000-0005-0000-0000-000090C20000}"/>
    <cellStyle name="Percent 5 2 2 2 2 2 2 2 2 3" xfId="41574" xr:uid="{00000000-0005-0000-0000-000091C20000}"/>
    <cellStyle name="Percent 5 2 2 2 2 2 2 2 2 4" xfId="54107" xr:uid="{00000000-0005-0000-0000-000092C20000}"/>
    <cellStyle name="Percent 5 2 2 2 2 2 2 2 3" xfId="14795" xr:uid="{00000000-0005-0000-0000-000093C20000}"/>
    <cellStyle name="Percent 5 2 2 2 2 2 2 2 3 2" xfId="41576" xr:uid="{00000000-0005-0000-0000-000094C20000}"/>
    <cellStyle name="Percent 5 2 2 2 2 2 2 2 4" xfId="41573" xr:uid="{00000000-0005-0000-0000-000095C20000}"/>
    <cellStyle name="Percent 5 2 2 2 2 2 2 2 5" xfId="47564" xr:uid="{00000000-0005-0000-0000-000096C20000}"/>
    <cellStyle name="Percent 5 2 2 2 2 2 2 3" xfId="8238" xr:uid="{00000000-0005-0000-0000-000097C20000}"/>
    <cellStyle name="Percent 5 2 2 2 2 2 2 3 2" xfId="19157" xr:uid="{00000000-0005-0000-0000-000098C20000}"/>
    <cellStyle name="Percent 5 2 2 2 2 2 2 3 2 2" xfId="41578" xr:uid="{00000000-0005-0000-0000-000099C20000}"/>
    <cellStyle name="Percent 5 2 2 2 2 2 2 3 3" xfId="41577" xr:uid="{00000000-0005-0000-0000-00009AC20000}"/>
    <cellStyle name="Percent 5 2 2 2 2 2 2 3 4" xfId="51926" xr:uid="{00000000-0005-0000-0000-00009BC20000}"/>
    <cellStyle name="Percent 5 2 2 2 2 2 2 4" xfId="6057" xr:uid="{00000000-0005-0000-0000-00009CC20000}"/>
    <cellStyle name="Percent 5 2 2 2 2 2 2 4 2" xfId="16976" xr:uid="{00000000-0005-0000-0000-00009DC20000}"/>
    <cellStyle name="Percent 5 2 2 2 2 2 2 4 2 2" xfId="41580" xr:uid="{00000000-0005-0000-0000-00009EC20000}"/>
    <cellStyle name="Percent 5 2 2 2 2 2 2 4 3" xfId="41579" xr:uid="{00000000-0005-0000-0000-00009FC20000}"/>
    <cellStyle name="Percent 5 2 2 2 2 2 2 4 4" xfId="49745" xr:uid="{00000000-0005-0000-0000-0000A0C20000}"/>
    <cellStyle name="Percent 5 2 2 2 2 2 2 5" xfId="12614" xr:uid="{00000000-0005-0000-0000-0000A1C20000}"/>
    <cellStyle name="Percent 5 2 2 2 2 2 2 5 2" xfId="41581" xr:uid="{00000000-0005-0000-0000-0000A2C20000}"/>
    <cellStyle name="Percent 5 2 2 2 2 2 2 6" xfId="41572" xr:uid="{00000000-0005-0000-0000-0000A3C20000}"/>
    <cellStyle name="Percent 5 2 2 2 2 2 2 7" xfId="45383" xr:uid="{00000000-0005-0000-0000-0000A4C20000}"/>
    <cellStyle name="Percent 5 2 2 2 2 2 3" xfId="2785" xr:uid="{00000000-0005-0000-0000-0000A5C20000}"/>
    <cellStyle name="Percent 5 2 2 2 2 2 3 2" xfId="9328" xr:uid="{00000000-0005-0000-0000-0000A6C20000}"/>
    <cellStyle name="Percent 5 2 2 2 2 2 3 2 2" xfId="20247" xr:uid="{00000000-0005-0000-0000-0000A7C20000}"/>
    <cellStyle name="Percent 5 2 2 2 2 2 3 2 2 2" xfId="41584" xr:uid="{00000000-0005-0000-0000-0000A8C20000}"/>
    <cellStyle name="Percent 5 2 2 2 2 2 3 2 3" xfId="41583" xr:uid="{00000000-0005-0000-0000-0000A9C20000}"/>
    <cellStyle name="Percent 5 2 2 2 2 2 3 2 4" xfId="53016" xr:uid="{00000000-0005-0000-0000-0000AAC20000}"/>
    <cellStyle name="Percent 5 2 2 2 2 2 3 3" xfId="13704" xr:uid="{00000000-0005-0000-0000-0000ABC20000}"/>
    <cellStyle name="Percent 5 2 2 2 2 2 3 3 2" xfId="41585" xr:uid="{00000000-0005-0000-0000-0000ACC20000}"/>
    <cellStyle name="Percent 5 2 2 2 2 2 3 4" xfId="41582" xr:uid="{00000000-0005-0000-0000-0000ADC20000}"/>
    <cellStyle name="Percent 5 2 2 2 2 2 3 5" xfId="46473" xr:uid="{00000000-0005-0000-0000-0000AEC20000}"/>
    <cellStyle name="Percent 5 2 2 2 2 2 4" xfId="7147" xr:uid="{00000000-0005-0000-0000-0000AFC20000}"/>
    <cellStyle name="Percent 5 2 2 2 2 2 4 2" xfId="18066" xr:uid="{00000000-0005-0000-0000-0000B0C20000}"/>
    <cellStyle name="Percent 5 2 2 2 2 2 4 2 2" xfId="41587" xr:uid="{00000000-0005-0000-0000-0000B1C20000}"/>
    <cellStyle name="Percent 5 2 2 2 2 2 4 3" xfId="41586" xr:uid="{00000000-0005-0000-0000-0000B2C20000}"/>
    <cellStyle name="Percent 5 2 2 2 2 2 4 4" xfId="50835" xr:uid="{00000000-0005-0000-0000-0000B3C20000}"/>
    <cellStyle name="Percent 5 2 2 2 2 2 5" xfId="4966" xr:uid="{00000000-0005-0000-0000-0000B4C20000}"/>
    <cellStyle name="Percent 5 2 2 2 2 2 5 2" xfId="15885" xr:uid="{00000000-0005-0000-0000-0000B5C20000}"/>
    <cellStyle name="Percent 5 2 2 2 2 2 5 2 2" xfId="41589" xr:uid="{00000000-0005-0000-0000-0000B6C20000}"/>
    <cellStyle name="Percent 5 2 2 2 2 2 5 3" xfId="41588" xr:uid="{00000000-0005-0000-0000-0000B7C20000}"/>
    <cellStyle name="Percent 5 2 2 2 2 2 5 4" xfId="48654" xr:uid="{00000000-0005-0000-0000-0000B8C20000}"/>
    <cellStyle name="Percent 5 2 2 2 2 2 6" xfId="11523" xr:uid="{00000000-0005-0000-0000-0000B9C20000}"/>
    <cellStyle name="Percent 5 2 2 2 2 2 6 2" xfId="41590" xr:uid="{00000000-0005-0000-0000-0000BAC20000}"/>
    <cellStyle name="Percent 5 2 2 2 2 2 7" xfId="41571" xr:uid="{00000000-0005-0000-0000-0000BBC20000}"/>
    <cellStyle name="Percent 5 2 2 2 2 2 8" xfId="44292" xr:uid="{00000000-0005-0000-0000-0000BCC20000}"/>
    <cellStyle name="Percent 5 2 2 2 2 3" xfId="1495" xr:uid="{00000000-0005-0000-0000-0000BDC20000}"/>
    <cellStyle name="Percent 5 2 2 2 2 3 2" xfId="3678" xr:uid="{00000000-0005-0000-0000-0000BEC20000}"/>
    <cellStyle name="Percent 5 2 2 2 2 3 2 2" xfId="10221" xr:uid="{00000000-0005-0000-0000-0000BFC20000}"/>
    <cellStyle name="Percent 5 2 2 2 2 3 2 2 2" xfId="21140" xr:uid="{00000000-0005-0000-0000-0000C0C20000}"/>
    <cellStyle name="Percent 5 2 2 2 2 3 2 2 2 2" xfId="41594" xr:uid="{00000000-0005-0000-0000-0000C1C20000}"/>
    <cellStyle name="Percent 5 2 2 2 2 3 2 2 3" xfId="41593" xr:uid="{00000000-0005-0000-0000-0000C2C20000}"/>
    <cellStyle name="Percent 5 2 2 2 2 3 2 2 4" xfId="53909" xr:uid="{00000000-0005-0000-0000-0000C3C20000}"/>
    <cellStyle name="Percent 5 2 2 2 2 3 2 3" xfId="14597" xr:uid="{00000000-0005-0000-0000-0000C4C20000}"/>
    <cellStyle name="Percent 5 2 2 2 2 3 2 3 2" xfId="41595" xr:uid="{00000000-0005-0000-0000-0000C5C20000}"/>
    <cellStyle name="Percent 5 2 2 2 2 3 2 4" xfId="41592" xr:uid="{00000000-0005-0000-0000-0000C6C20000}"/>
    <cellStyle name="Percent 5 2 2 2 2 3 2 5" xfId="47366" xr:uid="{00000000-0005-0000-0000-0000C7C20000}"/>
    <cellStyle name="Percent 5 2 2 2 2 3 3" xfId="8040" xr:uid="{00000000-0005-0000-0000-0000C8C20000}"/>
    <cellStyle name="Percent 5 2 2 2 2 3 3 2" xfId="18959" xr:uid="{00000000-0005-0000-0000-0000C9C20000}"/>
    <cellStyle name="Percent 5 2 2 2 2 3 3 2 2" xfId="41597" xr:uid="{00000000-0005-0000-0000-0000CAC20000}"/>
    <cellStyle name="Percent 5 2 2 2 2 3 3 3" xfId="41596" xr:uid="{00000000-0005-0000-0000-0000CBC20000}"/>
    <cellStyle name="Percent 5 2 2 2 2 3 3 4" xfId="51728" xr:uid="{00000000-0005-0000-0000-0000CCC20000}"/>
    <cellStyle name="Percent 5 2 2 2 2 3 4" xfId="5859" xr:uid="{00000000-0005-0000-0000-0000CDC20000}"/>
    <cellStyle name="Percent 5 2 2 2 2 3 4 2" xfId="16778" xr:uid="{00000000-0005-0000-0000-0000CEC20000}"/>
    <cellStyle name="Percent 5 2 2 2 2 3 4 2 2" xfId="41599" xr:uid="{00000000-0005-0000-0000-0000CFC20000}"/>
    <cellStyle name="Percent 5 2 2 2 2 3 4 3" xfId="41598" xr:uid="{00000000-0005-0000-0000-0000D0C20000}"/>
    <cellStyle name="Percent 5 2 2 2 2 3 4 4" xfId="49547" xr:uid="{00000000-0005-0000-0000-0000D1C20000}"/>
    <cellStyle name="Percent 5 2 2 2 2 3 5" xfId="12416" xr:uid="{00000000-0005-0000-0000-0000D2C20000}"/>
    <cellStyle name="Percent 5 2 2 2 2 3 5 2" xfId="41600" xr:uid="{00000000-0005-0000-0000-0000D3C20000}"/>
    <cellStyle name="Percent 5 2 2 2 2 3 6" xfId="41591" xr:uid="{00000000-0005-0000-0000-0000D4C20000}"/>
    <cellStyle name="Percent 5 2 2 2 2 3 7" xfId="45185" xr:uid="{00000000-0005-0000-0000-0000D5C20000}"/>
    <cellStyle name="Percent 5 2 2 2 2 4" xfId="2587" xr:uid="{00000000-0005-0000-0000-0000D6C20000}"/>
    <cellStyle name="Percent 5 2 2 2 2 4 2" xfId="9130" xr:uid="{00000000-0005-0000-0000-0000D7C20000}"/>
    <cellStyle name="Percent 5 2 2 2 2 4 2 2" xfId="20049" xr:uid="{00000000-0005-0000-0000-0000D8C20000}"/>
    <cellStyle name="Percent 5 2 2 2 2 4 2 2 2" xfId="41603" xr:uid="{00000000-0005-0000-0000-0000D9C20000}"/>
    <cellStyle name="Percent 5 2 2 2 2 4 2 3" xfId="41602" xr:uid="{00000000-0005-0000-0000-0000DAC20000}"/>
    <cellStyle name="Percent 5 2 2 2 2 4 2 4" xfId="52818" xr:uid="{00000000-0005-0000-0000-0000DBC20000}"/>
    <cellStyle name="Percent 5 2 2 2 2 4 3" xfId="13506" xr:uid="{00000000-0005-0000-0000-0000DCC20000}"/>
    <cellStyle name="Percent 5 2 2 2 2 4 3 2" xfId="41604" xr:uid="{00000000-0005-0000-0000-0000DDC20000}"/>
    <cellStyle name="Percent 5 2 2 2 2 4 4" xfId="41601" xr:uid="{00000000-0005-0000-0000-0000DEC20000}"/>
    <cellStyle name="Percent 5 2 2 2 2 4 5" xfId="46275" xr:uid="{00000000-0005-0000-0000-0000DFC20000}"/>
    <cellStyle name="Percent 5 2 2 2 2 5" xfId="6949" xr:uid="{00000000-0005-0000-0000-0000E0C20000}"/>
    <cellStyle name="Percent 5 2 2 2 2 5 2" xfId="17868" xr:uid="{00000000-0005-0000-0000-0000E1C20000}"/>
    <cellStyle name="Percent 5 2 2 2 2 5 2 2" xfId="41606" xr:uid="{00000000-0005-0000-0000-0000E2C20000}"/>
    <cellStyle name="Percent 5 2 2 2 2 5 3" xfId="41605" xr:uid="{00000000-0005-0000-0000-0000E3C20000}"/>
    <cellStyle name="Percent 5 2 2 2 2 5 4" xfId="50637" xr:uid="{00000000-0005-0000-0000-0000E4C20000}"/>
    <cellStyle name="Percent 5 2 2 2 2 6" xfId="4768" xr:uid="{00000000-0005-0000-0000-0000E5C20000}"/>
    <cellStyle name="Percent 5 2 2 2 2 6 2" xfId="15687" xr:uid="{00000000-0005-0000-0000-0000E6C20000}"/>
    <cellStyle name="Percent 5 2 2 2 2 6 2 2" xfId="41608" xr:uid="{00000000-0005-0000-0000-0000E7C20000}"/>
    <cellStyle name="Percent 5 2 2 2 2 6 3" xfId="41607" xr:uid="{00000000-0005-0000-0000-0000E8C20000}"/>
    <cellStyle name="Percent 5 2 2 2 2 6 4" xfId="48456" xr:uid="{00000000-0005-0000-0000-0000E9C20000}"/>
    <cellStyle name="Percent 5 2 2 2 2 7" xfId="11325" xr:uid="{00000000-0005-0000-0000-0000EAC20000}"/>
    <cellStyle name="Percent 5 2 2 2 2 7 2" xfId="41609" xr:uid="{00000000-0005-0000-0000-0000EBC20000}"/>
    <cellStyle name="Percent 5 2 2 2 2 8" xfId="41570" xr:uid="{00000000-0005-0000-0000-0000ECC20000}"/>
    <cellStyle name="Percent 5 2 2 2 2 9" xfId="44094" xr:uid="{00000000-0005-0000-0000-0000EDC20000}"/>
    <cellStyle name="Percent 5 2 2 2 3" xfId="494" xr:uid="{00000000-0005-0000-0000-0000EEC20000}"/>
    <cellStyle name="Percent 5 2 2 2 3 2" xfId="1594" xr:uid="{00000000-0005-0000-0000-0000EFC20000}"/>
    <cellStyle name="Percent 5 2 2 2 3 2 2" xfId="3777" xr:uid="{00000000-0005-0000-0000-0000F0C20000}"/>
    <cellStyle name="Percent 5 2 2 2 3 2 2 2" xfId="10320" xr:uid="{00000000-0005-0000-0000-0000F1C20000}"/>
    <cellStyle name="Percent 5 2 2 2 3 2 2 2 2" xfId="21239" xr:uid="{00000000-0005-0000-0000-0000F2C20000}"/>
    <cellStyle name="Percent 5 2 2 2 3 2 2 2 2 2" xfId="41614" xr:uid="{00000000-0005-0000-0000-0000F3C20000}"/>
    <cellStyle name="Percent 5 2 2 2 3 2 2 2 3" xfId="41613" xr:uid="{00000000-0005-0000-0000-0000F4C20000}"/>
    <cellStyle name="Percent 5 2 2 2 3 2 2 2 4" xfId="54008" xr:uid="{00000000-0005-0000-0000-0000F5C20000}"/>
    <cellStyle name="Percent 5 2 2 2 3 2 2 3" xfId="14696" xr:uid="{00000000-0005-0000-0000-0000F6C20000}"/>
    <cellStyle name="Percent 5 2 2 2 3 2 2 3 2" xfId="41615" xr:uid="{00000000-0005-0000-0000-0000F7C20000}"/>
    <cellStyle name="Percent 5 2 2 2 3 2 2 4" xfId="41612" xr:uid="{00000000-0005-0000-0000-0000F8C20000}"/>
    <cellStyle name="Percent 5 2 2 2 3 2 2 5" xfId="47465" xr:uid="{00000000-0005-0000-0000-0000F9C20000}"/>
    <cellStyle name="Percent 5 2 2 2 3 2 3" xfId="8139" xr:uid="{00000000-0005-0000-0000-0000FAC20000}"/>
    <cellStyle name="Percent 5 2 2 2 3 2 3 2" xfId="19058" xr:uid="{00000000-0005-0000-0000-0000FBC20000}"/>
    <cellStyle name="Percent 5 2 2 2 3 2 3 2 2" xfId="41617" xr:uid="{00000000-0005-0000-0000-0000FCC20000}"/>
    <cellStyle name="Percent 5 2 2 2 3 2 3 3" xfId="41616" xr:uid="{00000000-0005-0000-0000-0000FDC20000}"/>
    <cellStyle name="Percent 5 2 2 2 3 2 3 4" xfId="51827" xr:uid="{00000000-0005-0000-0000-0000FEC20000}"/>
    <cellStyle name="Percent 5 2 2 2 3 2 4" xfId="5958" xr:uid="{00000000-0005-0000-0000-0000FFC20000}"/>
    <cellStyle name="Percent 5 2 2 2 3 2 4 2" xfId="16877" xr:uid="{00000000-0005-0000-0000-000000C30000}"/>
    <cellStyle name="Percent 5 2 2 2 3 2 4 2 2" xfId="41619" xr:uid="{00000000-0005-0000-0000-000001C30000}"/>
    <cellStyle name="Percent 5 2 2 2 3 2 4 3" xfId="41618" xr:uid="{00000000-0005-0000-0000-000002C30000}"/>
    <cellStyle name="Percent 5 2 2 2 3 2 4 4" xfId="49646" xr:uid="{00000000-0005-0000-0000-000003C30000}"/>
    <cellStyle name="Percent 5 2 2 2 3 2 5" xfId="12515" xr:uid="{00000000-0005-0000-0000-000004C30000}"/>
    <cellStyle name="Percent 5 2 2 2 3 2 5 2" xfId="41620" xr:uid="{00000000-0005-0000-0000-000005C30000}"/>
    <cellStyle name="Percent 5 2 2 2 3 2 6" xfId="41611" xr:uid="{00000000-0005-0000-0000-000006C30000}"/>
    <cellStyle name="Percent 5 2 2 2 3 2 7" xfId="45284" xr:uid="{00000000-0005-0000-0000-000007C30000}"/>
    <cellStyle name="Percent 5 2 2 2 3 3" xfId="2686" xr:uid="{00000000-0005-0000-0000-000008C30000}"/>
    <cellStyle name="Percent 5 2 2 2 3 3 2" xfId="9229" xr:uid="{00000000-0005-0000-0000-000009C30000}"/>
    <cellStyle name="Percent 5 2 2 2 3 3 2 2" xfId="20148" xr:uid="{00000000-0005-0000-0000-00000AC30000}"/>
    <cellStyle name="Percent 5 2 2 2 3 3 2 2 2" xfId="41623" xr:uid="{00000000-0005-0000-0000-00000BC30000}"/>
    <cellStyle name="Percent 5 2 2 2 3 3 2 3" xfId="41622" xr:uid="{00000000-0005-0000-0000-00000CC30000}"/>
    <cellStyle name="Percent 5 2 2 2 3 3 2 4" xfId="52917" xr:uid="{00000000-0005-0000-0000-00000DC30000}"/>
    <cellStyle name="Percent 5 2 2 2 3 3 3" xfId="13605" xr:uid="{00000000-0005-0000-0000-00000EC30000}"/>
    <cellStyle name="Percent 5 2 2 2 3 3 3 2" xfId="41624" xr:uid="{00000000-0005-0000-0000-00000FC30000}"/>
    <cellStyle name="Percent 5 2 2 2 3 3 4" xfId="41621" xr:uid="{00000000-0005-0000-0000-000010C30000}"/>
    <cellStyle name="Percent 5 2 2 2 3 3 5" xfId="46374" xr:uid="{00000000-0005-0000-0000-000011C30000}"/>
    <cellStyle name="Percent 5 2 2 2 3 4" xfId="7048" xr:uid="{00000000-0005-0000-0000-000012C30000}"/>
    <cellStyle name="Percent 5 2 2 2 3 4 2" xfId="17967" xr:uid="{00000000-0005-0000-0000-000013C30000}"/>
    <cellStyle name="Percent 5 2 2 2 3 4 2 2" xfId="41626" xr:uid="{00000000-0005-0000-0000-000014C30000}"/>
    <cellStyle name="Percent 5 2 2 2 3 4 3" xfId="41625" xr:uid="{00000000-0005-0000-0000-000015C30000}"/>
    <cellStyle name="Percent 5 2 2 2 3 4 4" xfId="50736" xr:uid="{00000000-0005-0000-0000-000016C30000}"/>
    <cellStyle name="Percent 5 2 2 2 3 5" xfId="4867" xr:uid="{00000000-0005-0000-0000-000017C30000}"/>
    <cellStyle name="Percent 5 2 2 2 3 5 2" xfId="15786" xr:uid="{00000000-0005-0000-0000-000018C30000}"/>
    <cellStyle name="Percent 5 2 2 2 3 5 2 2" xfId="41628" xr:uid="{00000000-0005-0000-0000-000019C30000}"/>
    <cellStyle name="Percent 5 2 2 2 3 5 3" xfId="41627" xr:uid="{00000000-0005-0000-0000-00001AC30000}"/>
    <cellStyle name="Percent 5 2 2 2 3 5 4" xfId="48555" xr:uid="{00000000-0005-0000-0000-00001BC30000}"/>
    <cellStyle name="Percent 5 2 2 2 3 6" xfId="11424" xr:uid="{00000000-0005-0000-0000-00001CC30000}"/>
    <cellStyle name="Percent 5 2 2 2 3 6 2" xfId="41629" xr:uid="{00000000-0005-0000-0000-00001DC30000}"/>
    <cellStyle name="Percent 5 2 2 2 3 7" xfId="41610" xr:uid="{00000000-0005-0000-0000-00001EC30000}"/>
    <cellStyle name="Percent 5 2 2 2 3 8" xfId="44193" xr:uid="{00000000-0005-0000-0000-00001FC30000}"/>
    <cellStyle name="Percent 5 2 2 2 4" xfId="681" xr:uid="{00000000-0005-0000-0000-000020C30000}"/>
    <cellStyle name="Percent 5 2 2 2 4 2" xfId="1780" xr:uid="{00000000-0005-0000-0000-000021C30000}"/>
    <cellStyle name="Percent 5 2 2 2 4 2 2" xfId="3963" xr:uid="{00000000-0005-0000-0000-000022C30000}"/>
    <cellStyle name="Percent 5 2 2 2 4 2 2 2" xfId="10506" xr:uid="{00000000-0005-0000-0000-000023C30000}"/>
    <cellStyle name="Percent 5 2 2 2 4 2 2 2 2" xfId="21425" xr:uid="{00000000-0005-0000-0000-000024C30000}"/>
    <cellStyle name="Percent 5 2 2 2 4 2 2 2 2 2" xfId="41634" xr:uid="{00000000-0005-0000-0000-000025C30000}"/>
    <cellStyle name="Percent 5 2 2 2 4 2 2 2 3" xfId="41633" xr:uid="{00000000-0005-0000-0000-000026C30000}"/>
    <cellStyle name="Percent 5 2 2 2 4 2 2 2 4" xfId="54194" xr:uid="{00000000-0005-0000-0000-000027C30000}"/>
    <cellStyle name="Percent 5 2 2 2 4 2 2 3" xfId="14882" xr:uid="{00000000-0005-0000-0000-000028C30000}"/>
    <cellStyle name="Percent 5 2 2 2 4 2 2 3 2" xfId="41635" xr:uid="{00000000-0005-0000-0000-000029C30000}"/>
    <cellStyle name="Percent 5 2 2 2 4 2 2 4" xfId="41632" xr:uid="{00000000-0005-0000-0000-00002AC30000}"/>
    <cellStyle name="Percent 5 2 2 2 4 2 2 5" xfId="47651" xr:uid="{00000000-0005-0000-0000-00002BC30000}"/>
    <cellStyle name="Percent 5 2 2 2 4 2 3" xfId="8325" xr:uid="{00000000-0005-0000-0000-00002CC30000}"/>
    <cellStyle name="Percent 5 2 2 2 4 2 3 2" xfId="19244" xr:uid="{00000000-0005-0000-0000-00002DC30000}"/>
    <cellStyle name="Percent 5 2 2 2 4 2 3 2 2" xfId="41637" xr:uid="{00000000-0005-0000-0000-00002EC30000}"/>
    <cellStyle name="Percent 5 2 2 2 4 2 3 3" xfId="41636" xr:uid="{00000000-0005-0000-0000-00002FC30000}"/>
    <cellStyle name="Percent 5 2 2 2 4 2 3 4" xfId="52013" xr:uid="{00000000-0005-0000-0000-000030C30000}"/>
    <cellStyle name="Percent 5 2 2 2 4 2 4" xfId="6144" xr:uid="{00000000-0005-0000-0000-000031C30000}"/>
    <cellStyle name="Percent 5 2 2 2 4 2 4 2" xfId="17063" xr:uid="{00000000-0005-0000-0000-000032C30000}"/>
    <cellStyle name="Percent 5 2 2 2 4 2 4 2 2" xfId="41639" xr:uid="{00000000-0005-0000-0000-000033C30000}"/>
    <cellStyle name="Percent 5 2 2 2 4 2 4 3" xfId="41638" xr:uid="{00000000-0005-0000-0000-000034C30000}"/>
    <cellStyle name="Percent 5 2 2 2 4 2 4 4" xfId="49832" xr:uid="{00000000-0005-0000-0000-000035C30000}"/>
    <cellStyle name="Percent 5 2 2 2 4 2 5" xfId="12701" xr:uid="{00000000-0005-0000-0000-000036C30000}"/>
    <cellStyle name="Percent 5 2 2 2 4 2 5 2" xfId="41640" xr:uid="{00000000-0005-0000-0000-000037C30000}"/>
    <cellStyle name="Percent 5 2 2 2 4 2 6" xfId="41631" xr:uid="{00000000-0005-0000-0000-000038C30000}"/>
    <cellStyle name="Percent 5 2 2 2 4 2 7" xfId="45470" xr:uid="{00000000-0005-0000-0000-000039C30000}"/>
    <cellStyle name="Percent 5 2 2 2 4 3" xfId="2872" xr:uid="{00000000-0005-0000-0000-00003AC30000}"/>
    <cellStyle name="Percent 5 2 2 2 4 3 2" xfId="9415" xr:uid="{00000000-0005-0000-0000-00003BC30000}"/>
    <cellStyle name="Percent 5 2 2 2 4 3 2 2" xfId="20334" xr:uid="{00000000-0005-0000-0000-00003CC30000}"/>
    <cellStyle name="Percent 5 2 2 2 4 3 2 2 2" xfId="41643" xr:uid="{00000000-0005-0000-0000-00003DC30000}"/>
    <cellStyle name="Percent 5 2 2 2 4 3 2 3" xfId="41642" xr:uid="{00000000-0005-0000-0000-00003EC30000}"/>
    <cellStyle name="Percent 5 2 2 2 4 3 2 4" xfId="53103" xr:uid="{00000000-0005-0000-0000-00003FC30000}"/>
    <cellStyle name="Percent 5 2 2 2 4 3 3" xfId="13791" xr:uid="{00000000-0005-0000-0000-000040C30000}"/>
    <cellStyle name="Percent 5 2 2 2 4 3 3 2" xfId="41644" xr:uid="{00000000-0005-0000-0000-000041C30000}"/>
    <cellStyle name="Percent 5 2 2 2 4 3 4" xfId="41641" xr:uid="{00000000-0005-0000-0000-000042C30000}"/>
    <cellStyle name="Percent 5 2 2 2 4 3 5" xfId="46560" xr:uid="{00000000-0005-0000-0000-000043C30000}"/>
    <cellStyle name="Percent 5 2 2 2 4 4" xfId="7234" xr:uid="{00000000-0005-0000-0000-000044C30000}"/>
    <cellStyle name="Percent 5 2 2 2 4 4 2" xfId="18153" xr:uid="{00000000-0005-0000-0000-000045C30000}"/>
    <cellStyle name="Percent 5 2 2 2 4 4 2 2" xfId="41646" xr:uid="{00000000-0005-0000-0000-000046C30000}"/>
    <cellStyle name="Percent 5 2 2 2 4 4 3" xfId="41645" xr:uid="{00000000-0005-0000-0000-000047C30000}"/>
    <cellStyle name="Percent 5 2 2 2 4 4 4" xfId="50922" xr:uid="{00000000-0005-0000-0000-000048C30000}"/>
    <cellStyle name="Percent 5 2 2 2 4 5" xfId="5053" xr:uid="{00000000-0005-0000-0000-000049C30000}"/>
    <cellStyle name="Percent 5 2 2 2 4 5 2" xfId="15972" xr:uid="{00000000-0005-0000-0000-00004AC30000}"/>
    <cellStyle name="Percent 5 2 2 2 4 5 2 2" xfId="41648" xr:uid="{00000000-0005-0000-0000-00004BC30000}"/>
    <cellStyle name="Percent 5 2 2 2 4 5 3" xfId="41647" xr:uid="{00000000-0005-0000-0000-00004CC30000}"/>
    <cellStyle name="Percent 5 2 2 2 4 5 4" xfId="48741" xr:uid="{00000000-0005-0000-0000-00004DC30000}"/>
    <cellStyle name="Percent 5 2 2 2 4 6" xfId="11610" xr:uid="{00000000-0005-0000-0000-00004EC30000}"/>
    <cellStyle name="Percent 5 2 2 2 4 6 2" xfId="41649" xr:uid="{00000000-0005-0000-0000-00004FC30000}"/>
    <cellStyle name="Percent 5 2 2 2 4 7" xfId="41630" xr:uid="{00000000-0005-0000-0000-000050C30000}"/>
    <cellStyle name="Percent 5 2 2 2 4 8" xfId="44379" xr:uid="{00000000-0005-0000-0000-000051C30000}"/>
    <cellStyle name="Percent 5 2 2 2 5" xfId="779" xr:uid="{00000000-0005-0000-0000-000052C30000}"/>
    <cellStyle name="Percent 5 2 2 2 5 2" xfId="1878" xr:uid="{00000000-0005-0000-0000-000053C30000}"/>
    <cellStyle name="Percent 5 2 2 2 5 2 2" xfId="4061" xr:uid="{00000000-0005-0000-0000-000054C30000}"/>
    <cellStyle name="Percent 5 2 2 2 5 2 2 2" xfId="10604" xr:uid="{00000000-0005-0000-0000-000055C30000}"/>
    <cellStyle name="Percent 5 2 2 2 5 2 2 2 2" xfId="21523" xr:uid="{00000000-0005-0000-0000-000056C30000}"/>
    <cellStyle name="Percent 5 2 2 2 5 2 2 2 2 2" xfId="41654" xr:uid="{00000000-0005-0000-0000-000057C30000}"/>
    <cellStyle name="Percent 5 2 2 2 5 2 2 2 3" xfId="41653" xr:uid="{00000000-0005-0000-0000-000058C30000}"/>
    <cellStyle name="Percent 5 2 2 2 5 2 2 2 4" xfId="54292" xr:uid="{00000000-0005-0000-0000-000059C30000}"/>
    <cellStyle name="Percent 5 2 2 2 5 2 2 3" xfId="14980" xr:uid="{00000000-0005-0000-0000-00005AC30000}"/>
    <cellStyle name="Percent 5 2 2 2 5 2 2 3 2" xfId="41655" xr:uid="{00000000-0005-0000-0000-00005BC30000}"/>
    <cellStyle name="Percent 5 2 2 2 5 2 2 4" xfId="41652" xr:uid="{00000000-0005-0000-0000-00005CC30000}"/>
    <cellStyle name="Percent 5 2 2 2 5 2 2 5" xfId="47749" xr:uid="{00000000-0005-0000-0000-00005DC30000}"/>
    <cellStyle name="Percent 5 2 2 2 5 2 3" xfId="8423" xr:uid="{00000000-0005-0000-0000-00005EC30000}"/>
    <cellStyle name="Percent 5 2 2 2 5 2 3 2" xfId="19342" xr:uid="{00000000-0005-0000-0000-00005FC30000}"/>
    <cellStyle name="Percent 5 2 2 2 5 2 3 2 2" xfId="41657" xr:uid="{00000000-0005-0000-0000-000060C30000}"/>
    <cellStyle name="Percent 5 2 2 2 5 2 3 3" xfId="41656" xr:uid="{00000000-0005-0000-0000-000061C30000}"/>
    <cellStyle name="Percent 5 2 2 2 5 2 3 4" xfId="52111" xr:uid="{00000000-0005-0000-0000-000062C30000}"/>
    <cellStyle name="Percent 5 2 2 2 5 2 4" xfId="6242" xr:uid="{00000000-0005-0000-0000-000063C30000}"/>
    <cellStyle name="Percent 5 2 2 2 5 2 4 2" xfId="17161" xr:uid="{00000000-0005-0000-0000-000064C30000}"/>
    <cellStyle name="Percent 5 2 2 2 5 2 4 2 2" xfId="41659" xr:uid="{00000000-0005-0000-0000-000065C30000}"/>
    <cellStyle name="Percent 5 2 2 2 5 2 4 3" xfId="41658" xr:uid="{00000000-0005-0000-0000-000066C30000}"/>
    <cellStyle name="Percent 5 2 2 2 5 2 4 4" xfId="49930" xr:uid="{00000000-0005-0000-0000-000067C30000}"/>
    <cellStyle name="Percent 5 2 2 2 5 2 5" xfId="12799" xr:uid="{00000000-0005-0000-0000-000068C30000}"/>
    <cellStyle name="Percent 5 2 2 2 5 2 5 2" xfId="41660" xr:uid="{00000000-0005-0000-0000-000069C30000}"/>
    <cellStyle name="Percent 5 2 2 2 5 2 6" xfId="41651" xr:uid="{00000000-0005-0000-0000-00006AC30000}"/>
    <cellStyle name="Percent 5 2 2 2 5 2 7" xfId="45568" xr:uid="{00000000-0005-0000-0000-00006BC30000}"/>
    <cellStyle name="Percent 5 2 2 2 5 3" xfId="2970" xr:uid="{00000000-0005-0000-0000-00006CC30000}"/>
    <cellStyle name="Percent 5 2 2 2 5 3 2" xfId="9513" xr:uid="{00000000-0005-0000-0000-00006DC30000}"/>
    <cellStyle name="Percent 5 2 2 2 5 3 2 2" xfId="20432" xr:uid="{00000000-0005-0000-0000-00006EC30000}"/>
    <cellStyle name="Percent 5 2 2 2 5 3 2 2 2" xfId="41663" xr:uid="{00000000-0005-0000-0000-00006FC30000}"/>
    <cellStyle name="Percent 5 2 2 2 5 3 2 3" xfId="41662" xr:uid="{00000000-0005-0000-0000-000070C30000}"/>
    <cellStyle name="Percent 5 2 2 2 5 3 2 4" xfId="53201" xr:uid="{00000000-0005-0000-0000-000071C30000}"/>
    <cellStyle name="Percent 5 2 2 2 5 3 3" xfId="13889" xr:uid="{00000000-0005-0000-0000-000072C30000}"/>
    <cellStyle name="Percent 5 2 2 2 5 3 3 2" xfId="41664" xr:uid="{00000000-0005-0000-0000-000073C30000}"/>
    <cellStyle name="Percent 5 2 2 2 5 3 4" xfId="41661" xr:uid="{00000000-0005-0000-0000-000074C30000}"/>
    <cellStyle name="Percent 5 2 2 2 5 3 5" xfId="46658" xr:uid="{00000000-0005-0000-0000-000075C30000}"/>
    <cellStyle name="Percent 5 2 2 2 5 4" xfId="7332" xr:uid="{00000000-0005-0000-0000-000076C30000}"/>
    <cellStyle name="Percent 5 2 2 2 5 4 2" xfId="18251" xr:uid="{00000000-0005-0000-0000-000077C30000}"/>
    <cellStyle name="Percent 5 2 2 2 5 4 2 2" xfId="41666" xr:uid="{00000000-0005-0000-0000-000078C30000}"/>
    <cellStyle name="Percent 5 2 2 2 5 4 3" xfId="41665" xr:uid="{00000000-0005-0000-0000-000079C30000}"/>
    <cellStyle name="Percent 5 2 2 2 5 4 4" xfId="51020" xr:uid="{00000000-0005-0000-0000-00007AC30000}"/>
    <cellStyle name="Percent 5 2 2 2 5 5" xfId="5151" xr:uid="{00000000-0005-0000-0000-00007BC30000}"/>
    <cellStyle name="Percent 5 2 2 2 5 5 2" xfId="16070" xr:uid="{00000000-0005-0000-0000-00007CC30000}"/>
    <cellStyle name="Percent 5 2 2 2 5 5 2 2" xfId="41668" xr:uid="{00000000-0005-0000-0000-00007DC30000}"/>
    <cellStyle name="Percent 5 2 2 2 5 5 3" xfId="41667" xr:uid="{00000000-0005-0000-0000-00007EC30000}"/>
    <cellStyle name="Percent 5 2 2 2 5 5 4" xfId="48839" xr:uid="{00000000-0005-0000-0000-00007FC30000}"/>
    <cellStyle name="Percent 5 2 2 2 5 6" xfId="11708" xr:uid="{00000000-0005-0000-0000-000080C30000}"/>
    <cellStyle name="Percent 5 2 2 2 5 6 2" xfId="41669" xr:uid="{00000000-0005-0000-0000-000081C30000}"/>
    <cellStyle name="Percent 5 2 2 2 5 7" xfId="41650" xr:uid="{00000000-0005-0000-0000-000082C30000}"/>
    <cellStyle name="Percent 5 2 2 2 5 8" xfId="44477" xr:uid="{00000000-0005-0000-0000-000083C30000}"/>
    <cellStyle name="Percent 5 2 2 2 6" xfId="877" xr:uid="{00000000-0005-0000-0000-000084C30000}"/>
    <cellStyle name="Percent 5 2 2 2 6 2" xfId="1976" xr:uid="{00000000-0005-0000-0000-000085C30000}"/>
    <cellStyle name="Percent 5 2 2 2 6 2 2" xfId="4159" xr:uid="{00000000-0005-0000-0000-000086C30000}"/>
    <cellStyle name="Percent 5 2 2 2 6 2 2 2" xfId="10702" xr:uid="{00000000-0005-0000-0000-000087C30000}"/>
    <cellStyle name="Percent 5 2 2 2 6 2 2 2 2" xfId="21621" xr:uid="{00000000-0005-0000-0000-000088C30000}"/>
    <cellStyle name="Percent 5 2 2 2 6 2 2 2 2 2" xfId="41674" xr:uid="{00000000-0005-0000-0000-000089C30000}"/>
    <cellStyle name="Percent 5 2 2 2 6 2 2 2 3" xfId="41673" xr:uid="{00000000-0005-0000-0000-00008AC30000}"/>
    <cellStyle name="Percent 5 2 2 2 6 2 2 2 4" xfId="54390" xr:uid="{00000000-0005-0000-0000-00008BC30000}"/>
    <cellStyle name="Percent 5 2 2 2 6 2 2 3" xfId="15078" xr:uid="{00000000-0005-0000-0000-00008CC30000}"/>
    <cellStyle name="Percent 5 2 2 2 6 2 2 3 2" xfId="41675" xr:uid="{00000000-0005-0000-0000-00008DC30000}"/>
    <cellStyle name="Percent 5 2 2 2 6 2 2 4" xfId="41672" xr:uid="{00000000-0005-0000-0000-00008EC30000}"/>
    <cellStyle name="Percent 5 2 2 2 6 2 2 5" xfId="47847" xr:uid="{00000000-0005-0000-0000-00008FC30000}"/>
    <cellStyle name="Percent 5 2 2 2 6 2 3" xfId="8521" xr:uid="{00000000-0005-0000-0000-000090C30000}"/>
    <cellStyle name="Percent 5 2 2 2 6 2 3 2" xfId="19440" xr:uid="{00000000-0005-0000-0000-000091C30000}"/>
    <cellStyle name="Percent 5 2 2 2 6 2 3 2 2" xfId="41677" xr:uid="{00000000-0005-0000-0000-000092C30000}"/>
    <cellStyle name="Percent 5 2 2 2 6 2 3 3" xfId="41676" xr:uid="{00000000-0005-0000-0000-000093C30000}"/>
    <cellStyle name="Percent 5 2 2 2 6 2 3 4" xfId="52209" xr:uid="{00000000-0005-0000-0000-000094C30000}"/>
    <cellStyle name="Percent 5 2 2 2 6 2 4" xfId="6340" xr:uid="{00000000-0005-0000-0000-000095C30000}"/>
    <cellStyle name="Percent 5 2 2 2 6 2 4 2" xfId="17259" xr:uid="{00000000-0005-0000-0000-000096C30000}"/>
    <cellStyle name="Percent 5 2 2 2 6 2 4 2 2" xfId="41679" xr:uid="{00000000-0005-0000-0000-000097C30000}"/>
    <cellStyle name="Percent 5 2 2 2 6 2 4 3" xfId="41678" xr:uid="{00000000-0005-0000-0000-000098C30000}"/>
    <cellStyle name="Percent 5 2 2 2 6 2 4 4" xfId="50028" xr:uid="{00000000-0005-0000-0000-000099C30000}"/>
    <cellStyle name="Percent 5 2 2 2 6 2 5" xfId="12897" xr:uid="{00000000-0005-0000-0000-00009AC30000}"/>
    <cellStyle name="Percent 5 2 2 2 6 2 5 2" xfId="41680" xr:uid="{00000000-0005-0000-0000-00009BC30000}"/>
    <cellStyle name="Percent 5 2 2 2 6 2 6" xfId="41671" xr:uid="{00000000-0005-0000-0000-00009CC30000}"/>
    <cellStyle name="Percent 5 2 2 2 6 2 7" xfId="45666" xr:uid="{00000000-0005-0000-0000-00009DC30000}"/>
    <cellStyle name="Percent 5 2 2 2 6 3" xfId="3068" xr:uid="{00000000-0005-0000-0000-00009EC30000}"/>
    <cellStyle name="Percent 5 2 2 2 6 3 2" xfId="9611" xr:uid="{00000000-0005-0000-0000-00009FC30000}"/>
    <cellStyle name="Percent 5 2 2 2 6 3 2 2" xfId="20530" xr:uid="{00000000-0005-0000-0000-0000A0C30000}"/>
    <cellStyle name="Percent 5 2 2 2 6 3 2 2 2" xfId="41683" xr:uid="{00000000-0005-0000-0000-0000A1C30000}"/>
    <cellStyle name="Percent 5 2 2 2 6 3 2 3" xfId="41682" xr:uid="{00000000-0005-0000-0000-0000A2C30000}"/>
    <cellStyle name="Percent 5 2 2 2 6 3 2 4" xfId="53299" xr:uid="{00000000-0005-0000-0000-0000A3C30000}"/>
    <cellStyle name="Percent 5 2 2 2 6 3 3" xfId="13987" xr:uid="{00000000-0005-0000-0000-0000A4C30000}"/>
    <cellStyle name="Percent 5 2 2 2 6 3 3 2" xfId="41684" xr:uid="{00000000-0005-0000-0000-0000A5C30000}"/>
    <cellStyle name="Percent 5 2 2 2 6 3 4" xfId="41681" xr:uid="{00000000-0005-0000-0000-0000A6C30000}"/>
    <cellStyle name="Percent 5 2 2 2 6 3 5" xfId="46756" xr:uid="{00000000-0005-0000-0000-0000A7C30000}"/>
    <cellStyle name="Percent 5 2 2 2 6 4" xfId="7430" xr:uid="{00000000-0005-0000-0000-0000A8C30000}"/>
    <cellStyle name="Percent 5 2 2 2 6 4 2" xfId="18349" xr:uid="{00000000-0005-0000-0000-0000A9C30000}"/>
    <cellStyle name="Percent 5 2 2 2 6 4 2 2" xfId="41686" xr:uid="{00000000-0005-0000-0000-0000AAC30000}"/>
    <cellStyle name="Percent 5 2 2 2 6 4 3" xfId="41685" xr:uid="{00000000-0005-0000-0000-0000ABC30000}"/>
    <cellStyle name="Percent 5 2 2 2 6 4 4" xfId="51118" xr:uid="{00000000-0005-0000-0000-0000ACC30000}"/>
    <cellStyle name="Percent 5 2 2 2 6 5" xfId="5249" xr:uid="{00000000-0005-0000-0000-0000ADC30000}"/>
    <cellStyle name="Percent 5 2 2 2 6 5 2" xfId="16168" xr:uid="{00000000-0005-0000-0000-0000AEC30000}"/>
    <cellStyle name="Percent 5 2 2 2 6 5 2 2" xfId="41688" xr:uid="{00000000-0005-0000-0000-0000AFC30000}"/>
    <cellStyle name="Percent 5 2 2 2 6 5 3" xfId="41687" xr:uid="{00000000-0005-0000-0000-0000B0C30000}"/>
    <cellStyle name="Percent 5 2 2 2 6 5 4" xfId="48937" xr:uid="{00000000-0005-0000-0000-0000B1C30000}"/>
    <cellStyle name="Percent 5 2 2 2 6 6" xfId="11806" xr:uid="{00000000-0005-0000-0000-0000B2C30000}"/>
    <cellStyle name="Percent 5 2 2 2 6 6 2" xfId="41689" xr:uid="{00000000-0005-0000-0000-0000B3C30000}"/>
    <cellStyle name="Percent 5 2 2 2 6 7" xfId="41670" xr:uid="{00000000-0005-0000-0000-0000B4C30000}"/>
    <cellStyle name="Percent 5 2 2 2 6 8" xfId="44575" xr:uid="{00000000-0005-0000-0000-0000B5C30000}"/>
    <cellStyle name="Percent 5 2 2 2 7" xfId="989" xr:uid="{00000000-0005-0000-0000-0000B6C30000}"/>
    <cellStyle name="Percent 5 2 2 2 7 2" xfId="2087" xr:uid="{00000000-0005-0000-0000-0000B7C30000}"/>
    <cellStyle name="Percent 5 2 2 2 7 2 2" xfId="4270" xr:uid="{00000000-0005-0000-0000-0000B8C30000}"/>
    <cellStyle name="Percent 5 2 2 2 7 2 2 2" xfId="10813" xr:uid="{00000000-0005-0000-0000-0000B9C30000}"/>
    <cellStyle name="Percent 5 2 2 2 7 2 2 2 2" xfId="21732" xr:uid="{00000000-0005-0000-0000-0000BAC30000}"/>
    <cellStyle name="Percent 5 2 2 2 7 2 2 2 2 2" xfId="41694" xr:uid="{00000000-0005-0000-0000-0000BBC30000}"/>
    <cellStyle name="Percent 5 2 2 2 7 2 2 2 3" xfId="41693" xr:uid="{00000000-0005-0000-0000-0000BCC30000}"/>
    <cellStyle name="Percent 5 2 2 2 7 2 2 2 4" xfId="54501" xr:uid="{00000000-0005-0000-0000-0000BDC30000}"/>
    <cellStyle name="Percent 5 2 2 2 7 2 2 3" xfId="15189" xr:uid="{00000000-0005-0000-0000-0000BEC30000}"/>
    <cellStyle name="Percent 5 2 2 2 7 2 2 3 2" xfId="41695" xr:uid="{00000000-0005-0000-0000-0000BFC30000}"/>
    <cellStyle name="Percent 5 2 2 2 7 2 2 4" xfId="41692" xr:uid="{00000000-0005-0000-0000-0000C0C30000}"/>
    <cellStyle name="Percent 5 2 2 2 7 2 2 5" xfId="47958" xr:uid="{00000000-0005-0000-0000-0000C1C30000}"/>
    <cellStyle name="Percent 5 2 2 2 7 2 3" xfId="8632" xr:uid="{00000000-0005-0000-0000-0000C2C30000}"/>
    <cellStyle name="Percent 5 2 2 2 7 2 3 2" xfId="19551" xr:uid="{00000000-0005-0000-0000-0000C3C30000}"/>
    <cellStyle name="Percent 5 2 2 2 7 2 3 2 2" xfId="41697" xr:uid="{00000000-0005-0000-0000-0000C4C30000}"/>
    <cellStyle name="Percent 5 2 2 2 7 2 3 3" xfId="41696" xr:uid="{00000000-0005-0000-0000-0000C5C30000}"/>
    <cellStyle name="Percent 5 2 2 2 7 2 3 4" xfId="52320" xr:uid="{00000000-0005-0000-0000-0000C6C30000}"/>
    <cellStyle name="Percent 5 2 2 2 7 2 4" xfId="6451" xr:uid="{00000000-0005-0000-0000-0000C7C30000}"/>
    <cellStyle name="Percent 5 2 2 2 7 2 4 2" xfId="17370" xr:uid="{00000000-0005-0000-0000-0000C8C30000}"/>
    <cellStyle name="Percent 5 2 2 2 7 2 4 2 2" xfId="41699" xr:uid="{00000000-0005-0000-0000-0000C9C30000}"/>
    <cellStyle name="Percent 5 2 2 2 7 2 4 3" xfId="41698" xr:uid="{00000000-0005-0000-0000-0000CAC30000}"/>
    <cellStyle name="Percent 5 2 2 2 7 2 4 4" xfId="50139" xr:uid="{00000000-0005-0000-0000-0000CBC30000}"/>
    <cellStyle name="Percent 5 2 2 2 7 2 5" xfId="13008" xr:uid="{00000000-0005-0000-0000-0000CCC30000}"/>
    <cellStyle name="Percent 5 2 2 2 7 2 5 2" xfId="41700" xr:uid="{00000000-0005-0000-0000-0000CDC30000}"/>
    <cellStyle name="Percent 5 2 2 2 7 2 6" xfId="41691" xr:uid="{00000000-0005-0000-0000-0000CEC30000}"/>
    <cellStyle name="Percent 5 2 2 2 7 2 7" xfId="45777" xr:uid="{00000000-0005-0000-0000-0000CFC30000}"/>
    <cellStyle name="Percent 5 2 2 2 7 3" xfId="3179" xr:uid="{00000000-0005-0000-0000-0000D0C30000}"/>
    <cellStyle name="Percent 5 2 2 2 7 3 2" xfId="9722" xr:uid="{00000000-0005-0000-0000-0000D1C30000}"/>
    <cellStyle name="Percent 5 2 2 2 7 3 2 2" xfId="20641" xr:uid="{00000000-0005-0000-0000-0000D2C30000}"/>
    <cellStyle name="Percent 5 2 2 2 7 3 2 2 2" xfId="41703" xr:uid="{00000000-0005-0000-0000-0000D3C30000}"/>
    <cellStyle name="Percent 5 2 2 2 7 3 2 3" xfId="41702" xr:uid="{00000000-0005-0000-0000-0000D4C30000}"/>
    <cellStyle name="Percent 5 2 2 2 7 3 2 4" xfId="53410" xr:uid="{00000000-0005-0000-0000-0000D5C30000}"/>
    <cellStyle name="Percent 5 2 2 2 7 3 3" xfId="14098" xr:uid="{00000000-0005-0000-0000-0000D6C30000}"/>
    <cellStyle name="Percent 5 2 2 2 7 3 3 2" xfId="41704" xr:uid="{00000000-0005-0000-0000-0000D7C30000}"/>
    <cellStyle name="Percent 5 2 2 2 7 3 4" xfId="41701" xr:uid="{00000000-0005-0000-0000-0000D8C30000}"/>
    <cellStyle name="Percent 5 2 2 2 7 3 5" xfId="46867" xr:uid="{00000000-0005-0000-0000-0000D9C30000}"/>
    <cellStyle name="Percent 5 2 2 2 7 4" xfId="7541" xr:uid="{00000000-0005-0000-0000-0000DAC30000}"/>
    <cellStyle name="Percent 5 2 2 2 7 4 2" xfId="18460" xr:uid="{00000000-0005-0000-0000-0000DBC30000}"/>
    <cellStyle name="Percent 5 2 2 2 7 4 2 2" xfId="41706" xr:uid="{00000000-0005-0000-0000-0000DCC30000}"/>
    <cellStyle name="Percent 5 2 2 2 7 4 3" xfId="41705" xr:uid="{00000000-0005-0000-0000-0000DDC30000}"/>
    <cellStyle name="Percent 5 2 2 2 7 4 4" xfId="51229" xr:uid="{00000000-0005-0000-0000-0000DEC30000}"/>
    <cellStyle name="Percent 5 2 2 2 7 5" xfId="5360" xr:uid="{00000000-0005-0000-0000-0000DFC30000}"/>
    <cellStyle name="Percent 5 2 2 2 7 5 2" xfId="16279" xr:uid="{00000000-0005-0000-0000-0000E0C30000}"/>
    <cellStyle name="Percent 5 2 2 2 7 5 2 2" xfId="41708" xr:uid="{00000000-0005-0000-0000-0000E1C30000}"/>
    <cellStyle name="Percent 5 2 2 2 7 5 3" xfId="41707" xr:uid="{00000000-0005-0000-0000-0000E2C30000}"/>
    <cellStyle name="Percent 5 2 2 2 7 5 4" xfId="49048" xr:uid="{00000000-0005-0000-0000-0000E3C30000}"/>
    <cellStyle name="Percent 5 2 2 2 7 6" xfId="11917" xr:uid="{00000000-0005-0000-0000-0000E4C30000}"/>
    <cellStyle name="Percent 5 2 2 2 7 6 2" xfId="41709" xr:uid="{00000000-0005-0000-0000-0000E5C30000}"/>
    <cellStyle name="Percent 5 2 2 2 7 7" xfId="41690" xr:uid="{00000000-0005-0000-0000-0000E6C30000}"/>
    <cellStyle name="Percent 5 2 2 2 7 8" xfId="44686" xr:uid="{00000000-0005-0000-0000-0000E7C30000}"/>
    <cellStyle name="Percent 5 2 2 2 8" xfId="1075" xr:uid="{00000000-0005-0000-0000-0000E8C30000}"/>
    <cellStyle name="Percent 5 2 2 2 8 2" xfId="2173" xr:uid="{00000000-0005-0000-0000-0000E9C30000}"/>
    <cellStyle name="Percent 5 2 2 2 8 2 2" xfId="4356" xr:uid="{00000000-0005-0000-0000-0000EAC30000}"/>
    <cellStyle name="Percent 5 2 2 2 8 2 2 2" xfId="10899" xr:uid="{00000000-0005-0000-0000-0000EBC30000}"/>
    <cellStyle name="Percent 5 2 2 2 8 2 2 2 2" xfId="21818" xr:uid="{00000000-0005-0000-0000-0000ECC30000}"/>
    <cellStyle name="Percent 5 2 2 2 8 2 2 2 2 2" xfId="41714" xr:uid="{00000000-0005-0000-0000-0000EDC30000}"/>
    <cellStyle name="Percent 5 2 2 2 8 2 2 2 3" xfId="41713" xr:uid="{00000000-0005-0000-0000-0000EEC30000}"/>
    <cellStyle name="Percent 5 2 2 2 8 2 2 2 4" xfId="54587" xr:uid="{00000000-0005-0000-0000-0000EFC30000}"/>
    <cellStyle name="Percent 5 2 2 2 8 2 2 3" xfId="15275" xr:uid="{00000000-0005-0000-0000-0000F0C30000}"/>
    <cellStyle name="Percent 5 2 2 2 8 2 2 3 2" xfId="41715" xr:uid="{00000000-0005-0000-0000-0000F1C30000}"/>
    <cellStyle name="Percent 5 2 2 2 8 2 2 4" xfId="41712" xr:uid="{00000000-0005-0000-0000-0000F2C30000}"/>
    <cellStyle name="Percent 5 2 2 2 8 2 2 5" xfId="48044" xr:uid="{00000000-0005-0000-0000-0000F3C30000}"/>
    <cellStyle name="Percent 5 2 2 2 8 2 3" xfId="8718" xr:uid="{00000000-0005-0000-0000-0000F4C30000}"/>
    <cellStyle name="Percent 5 2 2 2 8 2 3 2" xfId="19637" xr:uid="{00000000-0005-0000-0000-0000F5C30000}"/>
    <cellStyle name="Percent 5 2 2 2 8 2 3 2 2" xfId="41717" xr:uid="{00000000-0005-0000-0000-0000F6C30000}"/>
    <cellStyle name="Percent 5 2 2 2 8 2 3 3" xfId="41716" xr:uid="{00000000-0005-0000-0000-0000F7C30000}"/>
    <cellStyle name="Percent 5 2 2 2 8 2 3 4" xfId="52406" xr:uid="{00000000-0005-0000-0000-0000F8C30000}"/>
    <cellStyle name="Percent 5 2 2 2 8 2 4" xfId="6537" xr:uid="{00000000-0005-0000-0000-0000F9C30000}"/>
    <cellStyle name="Percent 5 2 2 2 8 2 4 2" xfId="17456" xr:uid="{00000000-0005-0000-0000-0000FAC30000}"/>
    <cellStyle name="Percent 5 2 2 2 8 2 4 2 2" xfId="41719" xr:uid="{00000000-0005-0000-0000-0000FBC30000}"/>
    <cellStyle name="Percent 5 2 2 2 8 2 4 3" xfId="41718" xr:uid="{00000000-0005-0000-0000-0000FCC30000}"/>
    <cellStyle name="Percent 5 2 2 2 8 2 4 4" xfId="50225" xr:uid="{00000000-0005-0000-0000-0000FDC30000}"/>
    <cellStyle name="Percent 5 2 2 2 8 2 5" xfId="13094" xr:uid="{00000000-0005-0000-0000-0000FEC30000}"/>
    <cellStyle name="Percent 5 2 2 2 8 2 5 2" xfId="41720" xr:uid="{00000000-0005-0000-0000-0000FFC30000}"/>
    <cellStyle name="Percent 5 2 2 2 8 2 6" xfId="41711" xr:uid="{00000000-0005-0000-0000-000000C40000}"/>
    <cellStyle name="Percent 5 2 2 2 8 2 7" xfId="45863" xr:uid="{00000000-0005-0000-0000-000001C40000}"/>
    <cellStyle name="Percent 5 2 2 2 8 3" xfId="3265" xr:uid="{00000000-0005-0000-0000-000002C40000}"/>
    <cellStyle name="Percent 5 2 2 2 8 3 2" xfId="9808" xr:uid="{00000000-0005-0000-0000-000003C40000}"/>
    <cellStyle name="Percent 5 2 2 2 8 3 2 2" xfId="20727" xr:uid="{00000000-0005-0000-0000-000004C40000}"/>
    <cellStyle name="Percent 5 2 2 2 8 3 2 2 2" xfId="41723" xr:uid="{00000000-0005-0000-0000-000005C40000}"/>
    <cellStyle name="Percent 5 2 2 2 8 3 2 3" xfId="41722" xr:uid="{00000000-0005-0000-0000-000006C40000}"/>
    <cellStyle name="Percent 5 2 2 2 8 3 2 4" xfId="53496" xr:uid="{00000000-0005-0000-0000-000007C40000}"/>
    <cellStyle name="Percent 5 2 2 2 8 3 3" xfId="14184" xr:uid="{00000000-0005-0000-0000-000008C40000}"/>
    <cellStyle name="Percent 5 2 2 2 8 3 3 2" xfId="41724" xr:uid="{00000000-0005-0000-0000-000009C40000}"/>
    <cellStyle name="Percent 5 2 2 2 8 3 4" xfId="41721" xr:uid="{00000000-0005-0000-0000-00000AC40000}"/>
    <cellStyle name="Percent 5 2 2 2 8 3 5" xfId="46953" xr:uid="{00000000-0005-0000-0000-00000BC40000}"/>
    <cellStyle name="Percent 5 2 2 2 8 4" xfId="7627" xr:uid="{00000000-0005-0000-0000-00000CC40000}"/>
    <cellStyle name="Percent 5 2 2 2 8 4 2" xfId="18546" xr:uid="{00000000-0005-0000-0000-00000DC40000}"/>
    <cellStyle name="Percent 5 2 2 2 8 4 2 2" xfId="41726" xr:uid="{00000000-0005-0000-0000-00000EC40000}"/>
    <cellStyle name="Percent 5 2 2 2 8 4 3" xfId="41725" xr:uid="{00000000-0005-0000-0000-00000FC40000}"/>
    <cellStyle name="Percent 5 2 2 2 8 4 4" xfId="51315" xr:uid="{00000000-0005-0000-0000-000010C40000}"/>
    <cellStyle name="Percent 5 2 2 2 8 5" xfId="5446" xr:uid="{00000000-0005-0000-0000-000011C40000}"/>
    <cellStyle name="Percent 5 2 2 2 8 5 2" xfId="16365" xr:uid="{00000000-0005-0000-0000-000012C40000}"/>
    <cellStyle name="Percent 5 2 2 2 8 5 2 2" xfId="41728" xr:uid="{00000000-0005-0000-0000-000013C40000}"/>
    <cellStyle name="Percent 5 2 2 2 8 5 3" xfId="41727" xr:uid="{00000000-0005-0000-0000-000014C40000}"/>
    <cellStyle name="Percent 5 2 2 2 8 5 4" xfId="49134" xr:uid="{00000000-0005-0000-0000-000015C40000}"/>
    <cellStyle name="Percent 5 2 2 2 8 6" xfId="12003" xr:uid="{00000000-0005-0000-0000-000016C40000}"/>
    <cellStyle name="Percent 5 2 2 2 8 6 2" xfId="41729" xr:uid="{00000000-0005-0000-0000-000017C40000}"/>
    <cellStyle name="Percent 5 2 2 2 8 7" xfId="41710" xr:uid="{00000000-0005-0000-0000-000018C40000}"/>
    <cellStyle name="Percent 5 2 2 2 8 8" xfId="44772" xr:uid="{00000000-0005-0000-0000-000019C40000}"/>
    <cellStyle name="Percent 5 2 2 2 9" xfId="1173" xr:uid="{00000000-0005-0000-0000-00001AC40000}"/>
    <cellStyle name="Percent 5 2 2 2 9 2" xfId="2271" xr:uid="{00000000-0005-0000-0000-00001BC40000}"/>
    <cellStyle name="Percent 5 2 2 2 9 2 2" xfId="4454" xr:uid="{00000000-0005-0000-0000-00001CC40000}"/>
    <cellStyle name="Percent 5 2 2 2 9 2 2 2" xfId="10997" xr:uid="{00000000-0005-0000-0000-00001DC40000}"/>
    <cellStyle name="Percent 5 2 2 2 9 2 2 2 2" xfId="21916" xr:uid="{00000000-0005-0000-0000-00001EC40000}"/>
    <cellStyle name="Percent 5 2 2 2 9 2 2 2 2 2" xfId="41734" xr:uid="{00000000-0005-0000-0000-00001FC40000}"/>
    <cellStyle name="Percent 5 2 2 2 9 2 2 2 3" xfId="41733" xr:uid="{00000000-0005-0000-0000-000020C40000}"/>
    <cellStyle name="Percent 5 2 2 2 9 2 2 2 4" xfId="54685" xr:uid="{00000000-0005-0000-0000-000021C40000}"/>
    <cellStyle name="Percent 5 2 2 2 9 2 2 3" xfId="15373" xr:uid="{00000000-0005-0000-0000-000022C40000}"/>
    <cellStyle name="Percent 5 2 2 2 9 2 2 3 2" xfId="41735" xr:uid="{00000000-0005-0000-0000-000023C40000}"/>
    <cellStyle name="Percent 5 2 2 2 9 2 2 4" xfId="41732" xr:uid="{00000000-0005-0000-0000-000024C40000}"/>
    <cellStyle name="Percent 5 2 2 2 9 2 2 5" xfId="48142" xr:uid="{00000000-0005-0000-0000-000025C40000}"/>
    <cellStyle name="Percent 5 2 2 2 9 2 3" xfId="8816" xr:uid="{00000000-0005-0000-0000-000026C40000}"/>
    <cellStyle name="Percent 5 2 2 2 9 2 3 2" xfId="19735" xr:uid="{00000000-0005-0000-0000-000027C40000}"/>
    <cellStyle name="Percent 5 2 2 2 9 2 3 2 2" xfId="41737" xr:uid="{00000000-0005-0000-0000-000028C40000}"/>
    <cellStyle name="Percent 5 2 2 2 9 2 3 3" xfId="41736" xr:uid="{00000000-0005-0000-0000-000029C40000}"/>
    <cellStyle name="Percent 5 2 2 2 9 2 3 4" xfId="52504" xr:uid="{00000000-0005-0000-0000-00002AC40000}"/>
    <cellStyle name="Percent 5 2 2 2 9 2 4" xfId="6635" xr:uid="{00000000-0005-0000-0000-00002BC40000}"/>
    <cellStyle name="Percent 5 2 2 2 9 2 4 2" xfId="17554" xr:uid="{00000000-0005-0000-0000-00002CC40000}"/>
    <cellStyle name="Percent 5 2 2 2 9 2 4 2 2" xfId="41739" xr:uid="{00000000-0005-0000-0000-00002DC40000}"/>
    <cellStyle name="Percent 5 2 2 2 9 2 4 3" xfId="41738" xr:uid="{00000000-0005-0000-0000-00002EC40000}"/>
    <cellStyle name="Percent 5 2 2 2 9 2 4 4" xfId="50323" xr:uid="{00000000-0005-0000-0000-00002FC40000}"/>
    <cellStyle name="Percent 5 2 2 2 9 2 5" xfId="13192" xr:uid="{00000000-0005-0000-0000-000030C40000}"/>
    <cellStyle name="Percent 5 2 2 2 9 2 5 2" xfId="41740" xr:uid="{00000000-0005-0000-0000-000031C40000}"/>
    <cellStyle name="Percent 5 2 2 2 9 2 6" xfId="41731" xr:uid="{00000000-0005-0000-0000-000032C40000}"/>
    <cellStyle name="Percent 5 2 2 2 9 2 7" xfId="45961" xr:uid="{00000000-0005-0000-0000-000033C40000}"/>
    <cellStyle name="Percent 5 2 2 2 9 3" xfId="3363" xr:uid="{00000000-0005-0000-0000-000034C40000}"/>
    <cellStyle name="Percent 5 2 2 2 9 3 2" xfId="9906" xr:uid="{00000000-0005-0000-0000-000035C40000}"/>
    <cellStyle name="Percent 5 2 2 2 9 3 2 2" xfId="20825" xr:uid="{00000000-0005-0000-0000-000036C40000}"/>
    <cellStyle name="Percent 5 2 2 2 9 3 2 2 2" xfId="41743" xr:uid="{00000000-0005-0000-0000-000037C40000}"/>
    <cellStyle name="Percent 5 2 2 2 9 3 2 3" xfId="41742" xr:uid="{00000000-0005-0000-0000-000038C40000}"/>
    <cellStyle name="Percent 5 2 2 2 9 3 2 4" xfId="53594" xr:uid="{00000000-0005-0000-0000-000039C40000}"/>
    <cellStyle name="Percent 5 2 2 2 9 3 3" xfId="14282" xr:uid="{00000000-0005-0000-0000-00003AC40000}"/>
    <cellStyle name="Percent 5 2 2 2 9 3 3 2" xfId="41744" xr:uid="{00000000-0005-0000-0000-00003BC40000}"/>
    <cellStyle name="Percent 5 2 2 2 9 3 4" xfId="41741" xr:uid="{00000000-0005-0000-0000-00003CC40000}"/>
    <cellStyle name="Percent 5 2 2 2 9 3 5" xfId="47051" xr:uid="{00000000-0005-0000-0000-00003DC40000}"/>
    <cellStyle name="Percent 5 2 2 2 9 4" xfId="7725" xr:uid="{00000000-0005-0000-0000-00003EC40000}"/>
    <cellStyle name="Percent 5 2 2 2 9 4 2" xfId="18644" xr:uid="{00000000-0005-0000-0000-00003FC40000}"/>
    <cellStyle name="Percent 5 2 2 2 9 4 2 2" xfId="41746" xr:uid="{00000000-0005-0000-0000-000040C40000}"/>
    <cellStyle name="Percent 5 2 2 2 9 4 3" xfId="41745" xr:uid="{00000000-0005-0000-0000-000041C40000}"/>
    <cellStyle name="Percent 5 2 2 2 9 4 4" xfId="51413" xr:uid="{00000000-0005-0000-0000-000042C40000}"/>
    <cellStyle name="Percent 5 2 2 2 9 5" xfId="5544" xr:uid="{00000000-0005-0000-0000-000043C40000}"/>
    <cellStyle name="Percent 5 2 2 2 9 5 2" xfId="16463" xr:uid="{00000000-0005-0000-0000-000044C40000}"/>
    <cellStyle name="Percent 5 2 2 2 9 5 2 2" xfId="41748" xr:uid="{00000000-0005-0000-0000-000045C40000}"/>
    <cellStyle name="Percent 5 2 2 2 9 5 3" xfId="41747" xr:uid="{00000000-0005-0000-0000-000046C40000}"/>
    <cellStyle name="Percent 5 2 2 2 9 5 4" xfId="49232" xr:uid="{00000000-0005-0000-0000-000047C40000}"/>
    <cellStyle name="Percent 5 2 2 2 9 6" xfId="12101" xr:uid="{00000000-0005-0000-0000-000048C40000}"/>
    <cellStyle name="Percent 5 2 2 2 9 6 2" xfId="41749" xr:uid="{00000000-0005-0000-0000-000049C40000}"/>
    <cellStyle name="Percent 5 2 2 2 9 7" xfId="41730" xr:uid="{00000000-0005-0000-0000-00004AC40000}"/>
    <cellStyle name="Percent 5 2 2 2 9 8" xfId="44870" xr:uid="{00000000-0005-0000-0000-00004BC40000}"/>
    <cellStyle name="Percent 5 2 2 3" xfId="292" xr:uid="{00000000-0005-0000-0000-00004CC40000}"/>
    <cellStyle name="Percent 5 2 2 3 2" xfId="558" xr:uid="{00000000-0005-0000-0000-00004DC40000}"/>
    <cellStyle name="Percent 5 2 2 3 2 2" xfId="1657" xr:uid="{00000000-0005-0000-0000-00004EC40000}"/>
    <cellStyle name="Percent 5 2 2 3 2 2 2" xfId="3840" xr:uid="{00000000-0005-0000-0000-00004FC40000}"/>
    <cellStyle name="Percent 5 2 2 3 2 2 2 2" xfId="10383" xr:uid="{00000000-0005-0000-0000-000050C40000}"/>
    <cellStyle name="Percent 5 2 2 3 2 2 2 2 2" xfId="21302" xr:uid="{00000000-0005-0000-0000-000051C40000}"/>
    <cellStyle name="Percent 5 2 2 3 2 2 2 2 2 2" xfId="41755" xr:uid="{00000000-0005-0000-0000-000052C40000}"/>
    <cellStyle name="Percent 5 2 2 3 2 2 2 2 3" xfId="41754" xr:uid="{00000000-0005-0000-0000-000053C40000}"/>
    <cellStyle name="Percent 5 2 2 3 2 2 2 2 4" xfId="54071" xr:uid="{00000000-0005-0000-0000-000054C40000}"/>
    <cellStyle name="Percent 5 2 2 3 2 2 2 3" xfId="14759" xr:uid="{00000000-0005-0000-0000-000055C40000}"/>
    <cellStyle name="Percent 5 2 2 3 2 2 2 3 2" xfId="41756" xr:uid="{00000000-0005-0000-0000-000056C40000}"/>
    <cellStyle name="Percent 5 2 2 3 2 2 2 4" xfId="41753" xr:uid="{00000000-0005-0000-0000-000057C40000}"/>
    <cellStyle name="Percent 5 2 2 3 2 2 2 5" xfId="47528" xr:uid="{00000000-0005-0000-0000-000058C40000}"/>
    <cellStyle name="Percent 5 2 2 3 2 2 3" xfId="8202" xr:uid="{00000000-0005-0000-0000-000059C40000}"/>
    <cellStyle name="Percent 5 2 2 3 2 2 3 2" xfId="19121" xr:uid="{00000000-0005-0000-0000-00005AC40000}"/>
    <cellStyle name="Percent 5 2 2 3 2 2 3 2 2" xfId="41758" xr:uid="{00000000-0005-0000-0000-00005BC40000}"/>
    <cellStyle name="Percent 5 2 2 3 2 2 3 3" xfId="41757" xr:uid="{00000000-0005-0000-0000-00005CC40000}"/>
    <cellStyle name="Percent 5 2 2 3 2 2 3 4" xfId="51890" xr:uid="{00000000-0005-0000-0000-00005DC40000}"/>
    <cellStyle name="Percent 5 2 2 3 2 2 4" xfId="6021" xr:uid="{00000000-0005-0000-0000-00005EC40000}"/>
    <cellStyle name="Percent 5 2 2 3 2 2 4 2" xfId="16940" xr:uid="{00000000-0005-0000-0000-00005FC40000}"/>
    <cellStyle name="Percent 5 2 2 3 2 2 4 2 2" xfId="41760" xr:uid="{00000000-0005-0000-0000-000060C40000}"/>
    <cellStyle name="Percent 5 2 2 3 2 2 4 3" xfId="41759" xr:uid="{00000000-0005-0000-0000-000061C40000}"/>
    <cellStyle name="Percent 5 2 2 3 2 2 4 4" xfId="49709" xr:uid="{00000000-0005-0000-0000-000062C40000}"/>
    <cellStyle name="Percent 5 2 2 3 2 2 5" xfId="12578" xr:uid="{00000000-0005-0000-0000-000063C40000}"/>
    <cellStyle name="Percent 5 2 2 3 2 2 5 2" xfId="41761" xr:uid="{00000000-0005-0000-0000-000064C40000}"/>
    <cellStyle name="Percent 5 2 2 3 2 2 6" xfId="41752" xr:uid="{00000000-0005-0000-0000-000065C40000}"/>
    <cellStyle name="Percent 5 2 2 3 2 2 7" xfId="45347" xr:uid="{00000000-0005-0000-0000-000066C40000}"/>
    <cellStyle name="Percent 5 2 2 3 2 3" xfId="2749" xr:uid="{00000000-0005-0000-0000-000067C40000}"/>
    <cellStyle name="Percent 5 2 2 3 2 3 2" xfId="9292" xr:uid="{00000000-0005-0000-0000-000068C40000}"/>
    <cellStyle name="Percent 5 2 2 3 2 3 2 2" xfId="20211" xr:uid="{00000000-0005-0000-0000-000069C40000}"/>
    <cellStyle name="Percent 5 2 2 3 2 3 2 2 2" xfId="41764" xr:uid="{00000000-0005-0000-0000-00006AC40000}"/>
    <cellStyle name="Percent 5 2 2 3 2 3 2 3" xfId="41763" xr:uid="{00000000-0005-0000-0000-00006BC40000}"/>
    <cellStyle name="Percent 5 2 2 3 2 3 2 4" xfId="52980" xr:uid="{00000000-0005-0000-0000-00006CC40000}"/>
    <cellStyle name="Percent 5 2 2 3 2 3 3" xfId="13668" xr:uid="{00000000-0005-0000-0000-00006DC40000}"/>
    <cellStyle name="Percent 5 2 2 3 2 3 3 2" xfId="41765" xr:uid="{00000000-0005-0000-0000-00006EC40000}"/>
    <cellStyle name="Percent 5 2 2 3 2 3 4" xfId="41762" xr:uid="{00000000-0005-0000-0000-00006FC40000}"/>
    <cellStyle name="Percent 5 2 2 3 2 3 5" xfId="46437" xr:uid="{00000000-0005-0000-0000-000070C40000}"/>
    <cellStyle name="Percent 5 2 2 3 2 4" xfId="7111" xr:uid="{00000000-0005-0000-0000-000071C40000}"/>
    <cellStyle name="Percent 5 2 2 3 2 4 2" xfId="18030" xr:uid="{00000000-0005-0000-0000-000072C40000}"/>
    <cellStyle name="Percent 5 2 2 3 2 4 2 2" xfId="41767" xr:uid="{00000000-0005-0000-0000-000073C40000}"/>
    <cellStyle name="Percent 5 2 2 3 2 4 3" xfId="41766" xr:uid="{00000000-0005-0000-0000-000074C40000}"/>
    <cellStyle name="Percent 5 2 2 3 2 4 4" xfId="50799" xr:uid="{00000000-0005-0000-0000-000075C40000}"/>
    <cellStyle name="Percent 5 2 2 3 2 5" xfId="4930" xr:uid="{00000000-0005-0000-0000-000076C40000}"/>
    <cellStyle name="Percent 5 2 2 3 2 5 2" xfId="15849" xr:uid="{00000000-0005-0000-0000-000077C40000}"/>
    <cellStyle name="Percent 5 2 2 3 2 5 2 2" xfId="41769" xr:uid="{00000000-0005-0000-0000-000078C40000}"/>
    <cellStyle name="Percent 5 2 2 3 2 5 3" xfId="41768" xr:uid="{00000000-0005-0000-0000-000079C40000}"/>
    <cellStyle name="Percent 5 2 2 3 2 5 4" xfId="48618" xr:uid="{00000000-0005-0000-0000-00007AC40000}"/>
    <cellStyle name="Percent 5 2 2 3 2 6" xfId="11487" xr:uid="{00000000-0005-0000-0000-00007BC40000}"/>
    <cellStyle name="Percent 5 2 2 3 2 6 2" xfId="41770" xr:uid="{00000000-0005-0000-0000-00007CC40000}"/>
    <cellStyle name="Percent 5 2 2 3 2 7" xfId="41751" xr:uid="{00000000-0005-0000-0000-00007DC40000}"/>
    <cellStyle name="Percent 5 2 2 3 2 8" xfId="44256" xr:uid="{00000000-0005-0000-0000-00007EC40000}"/>
    <cellStyle name="Percent 5 2 2 3 3" xfId="1459" xr:uid="{00000000-0005-0000-0000-00007FC40000}"/>
    <cellStyle name="Percent 5 2 2 3 3 2" xfId="3642" xr:uid="{00000000-0005-0000-0000-000080C40000}"/>
    <cellStyle name="Percent 5 2 2 3 3 2 2" xfId="10185" xr:uid="{00000000-0005-0000-0000-000081C40000}"/>
    <cellStyle name="Percent 5 2 2 3 3 2 2 2" xfId="21104" xr:uid="{00000000-0005-0000-0000-000082C40000}"/>
    <cellStyle name="Percent 5 2 2 3 3 2 2 2 2" xfId="41774" xr:uid="{00000000-0005-0000-0000-000083C40000}"/>
    <cellStyle name="Percent 5 2 2 3 3 2 2 3" xfId="41773" xr:uid="{00000000-0005-0000-0000-000084C40000}"/>
    <cellStyle name="Percent 5 2 2 3 3 2 2 4" xfId="53873" xr:uid="{00000000-0005-0000-0000-000085C40000}"/>
    <cellStyle name="Percent 5 2 2 3 3 2 3" xfId="14561" xr:uid="{00000000-0005-0000-0000-000086C40000}"/>
    <cellStyle name="Percent 5 2 2 3 3 2 3 2" xfId="41775" xr:uid="{00000000-0005-0000-0000-000087C40000}"/>
    <cellStyle name="Percent 5 2 2 3 3 2 4" xfId="41772" xr:uid="{00000000-0005-0000-0000-000088C40000}"/>
    <cellStyle name="Percent 5 2 2 3 3 2 5" xfId="47330" xr:uid="{00000000-0005-0000-0000-000089C40000}"/>
    <cellStyle name="Percent 5 2 2 3 3 3" xfId="8004" xr:uid="{00000000-0005-0000-0000-00008AC40000}"/>
    <cellStyle name="Percent 5 2 2 3 3 3 2" xfId="18923" xr:uid="{00000000-0005-0000-0000-00008BC40000}"/>
    <cellStyle name="Percent 5 2 2 3 3 3 2 2" xfId="41777" xr:uid="{00000000-0005-0000-0000-00008CC40000}"/>
    <cellStyle name="Percent 5 2 2 3 3 3 3" xfId="41776" xr:uid="{00000000-0005-0000-0000-00008DC40000}"/>
    <cellStyle name="Percent 5 2 2 3 3 3 4" xfId="51692" xr:uid="{00000000-0005-0000-0000-00008EC40000}"/>
    <cellStyle name="Percent 5 2 2 3 3 4" xfId="5823" xr:uid="{00000000-0005-0000-0000-00008FC40000}"/>
    <cellStyle name="Percent 5 2 2 3 3 4 2" xfId="16742" xr:uid="{00000000-0005-0000-0000-000090C40000}"/>
    <cellStyle name="Percent 5 2 2 3 3 4 2 2" xfId="41779" xr:uid="{00000000-0005-0000-0000-000091C40000}"/>
    <cellStyle name="Percent 5 2 2 3 3 4 3" xfId="41778" xr:uid="{00000000-0005-0000-0000-000092C40000}"/>
    <cellStyle name="Percent 5 2 2 3 3 4 4" xfId="49511" xr:uid="{00000000-0005-0000-0000-000093C40000}"/>
    <cellStyle name="Percent 5 2 2 3 3 5" xfId="12380" xr:uid="{00000000-0005-0000-0000-000094C40000}"/>
    <cellStyle name="Percent 5 2 2 3 3 5 2" xfId="41780" xr:uid="{00000000-0005-0000-0000-000095C40000}"/>
    <cellStyle name="Percent 5 2 2 3 3 6" xfId="41771" xr:uid="{00000000-0005-0000-0000-000096C40000}"/>
    <cellStyle name="Percent 5 2 2 3 3 7" xfId="45149" xr:uid="{00000000-0005-0000-0000-000097C40000}"/>
    <cellStyle name="Percent 5 2 2 3 4" xfId="2551" xr:uid="{00000000-0005-0000-0000-000098C40000}"/>
    <cellStyle name="Percent 5 2 2 3 4 2" xfId="9094" xr:uid="{00000000-0005-0000-0000-000099C40000}"/>
    <cellStyle name="Percent 5 2 2 3 4 2 2" xfId="20013" xr:uid="{00000000-0005-0000-0000-00009AC40000}"/>
    <cellStyle name="Percent 5 2 2 3 4 2 2 2" xfId="41783" xr:uid="{00000000-0005-0000-0000-00009BC40000}"/>
    <cellStyle name="Percent 5 2 2 3 4 2 3" xfId="41782" xr:uid="{00000000-0005-0000-0000-00009CC40000}"/>
    <cellStyle name="Percent 5 2 2 3 4 2 4" xfId="52782" xr:uid="{00000000-0005-0000-0000-00009DC40000}"/>
    <cellStyle name="Percent 5 2 2 3 4 3" xfId="13470" xr:uid="{00000000-0005-0000-0000-00009EC40000}"/>
    <cellStyle name="Percent 5 2 2 3 4 3 2" xfId="41784" xr:uid="{00000000-0005-0000-0000-00009FC40000}"/>
    <cellStyle name="Percent 5 2 2 3 4 4" xfId="41781" xr:uid="{00000000-0005-0000-0000-0000A0C40000}"/>
    <cellStyle name="Percent 5 2 2 3 4 5" xfId="46239" xr:uid="{00000000-0005-0000-0000-0000A1C40000}"/>
    <cellStyle name="Percent 5 2 2 3 5" xfId="6913" xr:uid="{00000000-0005-0000-0000-0000A2C40000}"/>
    <cellStyle name="Percent 5 2 2 3 5 2" xfId="17832" xr:uid="{00000000-0005-0000-0000-0000A3C40000}"/>
    <cellStyle name="Percent 5 2 2 3 5 2 2" xfId="41786" xr:uid="{00000000-0005-0000-0000-0000A4C40000}"/>
    <cellStyle name="Percent 5 2 2 3 5 3" xfId="41785" xr:uid="{00000000-0005-0000-0000-0000A5C40000}"/>
    <cellStyle name="Percent 5 2 2 3 5 4" xfId="50601" xr:uid="{00000000-0005-0000-0000-0000A6C40000}"/>
    <cellStyle name="Percent 5 2 2 3 6" xfId="4732" xr:uid="{00000000-0005-0000-0000-0000A7C40000}"/>
    <cellStyle name="Percent 5 2 2 3 6 2" xfId="15651" xr:uid="{00000000-0005-0000-0000-0000A8C40000}"/>
    <cellStyle name="Percent 5 2 2 3 6 2 2" xfId="41788" xr:uid="{00000000-0005-0000-0000-0000A9C40000}"/>
    <cellStyle name="Percent 5 2 2 3 6 3" xfId="41787" xr:uid="{00000000-0005-0000-0000-0000AAC40000}"/>
    <cellStyle name="Percent 5 2 2 3 6 4" xfId="48420" xr:uid="{00000000-0005-0000-0000-0000ABC40000}"/>
    <cellStyle name="Percent 5 2 2 3 7" xfId="11289" xr:uid="{00000000-0005-0000-0000-0000ACC40000}"/>
    <cellStyle name="Percent 5 2 2 3 7 2" xfId="41789" xr:uid="{00000000-0005-0000-0000-0000ADC40000}"/>
    <cellStyle name="Percent 5 2 2 3 8" xfId="41750" xr:uid="{00000000-0005-0000-0000-0000AEC40000}"/>
    <cellStyle name="Percent 5 2 2 3 9" xfId="44058" xr:uid="{00000000-0005-0000-0000-0000AFC40000}"/>
    <cellStyle name="Percent 5 2 2 4" xfId="458" xr:uid="{00000000-0005-0000-0000-0000B0C40000}"/>
    <cellStyle name="Percent 5 2 2 4 2" xfId="1558" xr:uid="{00000000-0005-0000-0000-0000B1C40000}"/>
    <cellStyle name="Percent 5 2 2 4 2 2" xfId="3741" xr:uid="{00000000-0005-0000-0000-0000B2C40000}"/>
    <cellStyle name="Percent 5 2 2 4 2 2 2" xfId="10284" xr:uid="{00000000-0005-0000-0000-0000B3C40000}"/>
    <cellStyle name="Percent 5 2 2 4 2 2 2 2" xfId="21203" xr:uid="{00000000-0005-0000-0000-0000B4C40000}"/>
    <cellStyle name="Percent 5 2 2 4 2 2 2 2 2" xfId="41794" xr:uid="{00000000-0005-0000-0000-0000B5C40000}"/>
    <cellStyle name="Percent 5 2 2 4 2 2 2 3" xfId="41793" xr:uid="{00000000-0005-0000-0000-0000B6C40000}"/>
    <cellStyle name="Percent 5 2 2 4 2 2 2 4" xfId="53972" xr:uid="{00000000-0005-0000-0000-0000B7C40000}"/>
    <cellStyle name="Percent 5 2 2 4 2 2 3" xfId="14660" xr:uid="{00000000-0005-0000-0000-0000B8C40000}"/>
    <cellStyle name="Percent 5 2 2 4 2 2 3 2" xfId="41795" xr:uid="{00000000-0005-0000-0000-0000B9C40000}"/>
    <cellStyle name="Percent 5 2 2 4 2 2 4" xfId="41792" xr:uid="{00000000-0005-0000-0000-0000BAC40000}"/>
    <cellStyle name="Percent 5 2 2 4 2 2 5" xfId="47429" xr:uid="{00000000-0005-0000-0000-0000BBC40000}"/>
    <cellStyle name="Percent 5 2 2 4 2 3" xfId="8103" xr:uid="{00000000-0005-0000-0000-0000BCC40000}"/>
    <cellStyle name="Percent 5 2 2 4 2 3 2" xfId="19022" xr:uid="{00000000-0005-0000-0000-0000BDC40000}"/>
    <cellStyle name="Percent 5 2 2 4 2 3 2 2" xfId="41797" xr:uid="{00000000-0005-0000-0000-0000BEC40000}"/>
    <cellStyle name="Percent 5 2 2 4 2 3 3" xfId="41796" xr:uid="{00000000-0005-0000-0000-0000BFC40000}"/>
    <cellStyle name="Percent 5 2 2 4 2 3 4" xfId="51791" xr:uid="{00000000-0005-0000-0000-0000C0C40000}"/>
    <cellStyle name="Percent 5 2 2 4 2 4" xfId="5922" xr:uid="{00000000-0005-0000-0000-0000C1C40000}"/>
    <cellStyle name="Percent 5 2 2 4 2 4 2" xfId="16841" xr:uid="{00000000-0005-0000-0000-0000C2C40000}"/>
    <cellStyle name="Percent 5 2 2 4 2 4 2 2" xfId="41799" xr:uid="{00000000-0005-0000-0000-0000C3C40000}"/>
    <cellStyle name="Percent 5 2 2 4 2 4 3" xfId="41798" xr:uid="{00000000-0005-0000-0000-0000C4C40000}"/>
    <cellStyle name="Percent 5 2 2 4 2 4 4" xfId="49610" xr:uid="{00000000-0005-0000-0000-0000C5C40000}"/>
    <cellStyle name="Percent 5 2 2 4 2 5" xfId="12479" xr:uid="{00000000-0005-0000-0000-0000C6C40000}"/>
    <cellStyle name="Percent 5 2 2 4 2 5 2" xfId="41800" xr:uid="{00000000-0005-0000-0000-0000C7C40000}"/>
    <cellStyle name="Percent 5 2 2 4 2 6" xfId="41791" xr:uid="{00000000-0005-0000-0000-0000C8C40000}"/>
    <cellStyle name="Percent 5 2 2 4 2 7" xfId="45248" xr:uid="{00000000-0005-0000-0000-0000C9C40000}"/>
    <cellStyle name="Percent 5 2 2 4 3" xfId="2650" xr:uid="{00000000-0005-0000-0000-0000CAC40000}"/>
    <cellStyle name="Percent 5 2 2 4 3 2" xfId="9193" xr:uid="{00000000-0005-0000-0000-0000CBC40000}"/>
    <cellStyle name="Percent 5 2 2 4 3 2 2" xfId="20112" xr:uid="{00000000-0005-0000-0000-0000CCC40000}"/>
    <cellStyle name="Percent 5 2 2 4 3 2 2 2" xfId="41803" xr:uid="{00000000-0005-0000-0000-0000CDC40000}"/>
    <cellStyle name="Percent 5 2 2 4 3 2 3" xfId="41802" xr:uid="{00000000-0005-0000-0000-0000CEC40000}"/>
    <cellStyle name="Percent 5 2 2 4 3 2 4" xfId="52881" xr:uid="{00000000-0005-0000-0000-0000CFC40000}"/>
    <cellStyle name="Percent 5 2 2 4 3 3" xfId="13569" xr:uid="{00000000-0005-0000-0000-0000D0C40000}"/>
    <cellStyle name="Percent 5 2 2 4 3 3 2" xfId="41804" xr:uid="{00000000-0005-0000-0000-0000D1C40000}"/>
    <cellStyle name="Percent 5 2 2 4 3 4" xfId="41801" xr:uid="{00000000-0005-0000-0000-0000D2C40000}"/>
    <cellStyle name="Percent 5 2 2 4 3 5" xfId="46338" xr:uid="{00000000-0005-0000-0000-0000D3C40000}"/>
    <cellStyle name="Percent 5 2 2 4 4" xfId="7012" xr:uid="{00000000-0005-0000-0000-0000D4C40000}"/>
    <cellStyle name="Percent 5 2 2 4 4 2" xfId="17931" xr:uid="{00000000-0005-0000-0000-0000D5C40000}"/>
    <cellStyle name="Percent 5 2 2 4 4 2 2" xfId="41806" xr:uid="{00000000-0005-0000-0000-0000D6C40000}"/>
    <cellStyle name="Percent 5 2 2 4 4 3" xfId="41805" xr:uid="{00000000-0005-0000-0000-0000D7C40000}"/>
    <cellStyle name="Percent 5 2 2 4 4 4" xfId="50700" xr:uid="{00000000-0005-0000-0000-0000D8C40000}"/>
    <cellStyle name="Percent 5 2 2 4 5" xfId="4831" xr:uid="{00000000-0005-0000-0000-0000D9C40000}"/>
    <cellStyle name="Percent 5 2 2 4 5 2" xfId="15750" xr:uid="{00000000-0005-0000-0000-0000DAC40000}"/>
    <cellStyle name="Percent 5 2 2 4 5 2 2" xfId="41808" xr:uid="{00000000-0005-0000-0000-0000DBC40000}"/>
    <cellStyle name="Percent 5 2 2 4 5 3" xfId="41807" xr:uid="{00000000-0005-0000-0000-0000DCC40000}"/>
    <cellStyle name="Percent 5 2 2 4 5 4" xfId="48519" xr:uid="{00000000-0005-0000-0000-0000DDC40000}"/>
    <cellStyle name="Percent 5 2 2 4 6" xfId="11388" xr:uid="{00000000-0005-0000-0000-0000DEC40000}"/>
    <cellStyle name="Percent 5 2 2 4 6 2" xfId="41809" xr:uid="{00000000-0005-0000-0000-0000DFC40000}"/>
    <cellStyle name="Percent 5 2 2 4 7" xfId="41790" xr:uid="{00000000-0005-0000-0000-0000E0C40000}"/>
    <cellStyle name="Percent 5 2 2 4 8" xfId="44157" xr:uid="{00000000-0005-0000-0000-0000E1C40000}"/>
    <cellStyle name="Percent 5 2 2 5" xfId="645" xr:uid="{00000000-0005-0000-0000-0000E2C40000}"/>
    <cellStyle name="Percent 5 2 2 5 2" xfId="1744" xr:uid="{00000000-0005-0000-0000-0000E3C40000}"/>
    <cellStyle name="Percent 5 2 2 5 2 2" xfId="3927" xr:uid="{00000000-0005-0000-0000-0000E4C40000}"/>
    <cellStyle name="Percent 5 2 2 5 2 2 2" xfId="10470" xr:uid="{00000000-0005-0000-0000-0000E5C40000}"/>
    <cellStyle name="Percent 5 2 2 5 2 2 2 2" xfId="21389" xr:uid="{00000000-0005-0000-0000-0000E6C40000}"/>
    <cellStyle name="Percent 5 2 2 5 2 2 2 2 2" xfId="41814" xr:uid="{00000000-0005-0000-0000-0000E7C40000}"/>
    <cellStyle name="Percent 5 2 2 5 2 2 2 3" xfId="41813" xr:uid="{00000000-0005-0000-0000-0000E8C40000}"/>
    <cellStyle name="Percent 5 2 2 5 2 2 2 4" xfId="54158" xr:uid="{00000000-0005-0000-0000-0000E9C40000}"/>
    <cellStyle name="Percent 5 2 2 5 2 2 3" xfId="14846" xr:uid="{00000000-0005-0000-0000-0000EAC40000}"/>
    <cellStyle name="Percent 5 2 2 5 2 2 3 2" xfId="41815" xr:uid="{00000000-0005-0000-0000-0000EBC40000}"/>
    <cellStyle name="Percent 5 2 2 5 2 2 4" xfId="41812" xr:uid="{00000000-0005-0000-0000-0000ECC40000}"/>
    <cellStyle name="Percent 5 2 2 5 2 2 5" xfId="47615" xr:uid="{00000000-0005-0000-0000-0000EDC40000}"/>
    <cellStyle name="Percent 5 2 2 5 2 3" xfId="8289" xr:uid="{00000000-0005-0000-0000-0000EEC40000}"/>
    <cellStyle name="Percent 5 2 2 5 2 3 2" xfId="19208" xr:uid="{00000000-0005-0000-0000-0000EFC40000}"/>
    <cellStyle name="Percent 5 2 2 5 2 3 2 2" xfId="41817" xr:uid="{00000000-0005-0000-0000-0000F0C40000}"/>
    <cellStyle name="Percent 5 2 2 5 2 3 3" xfId="41816" xr:uid="{00000000-0005-0000-0000-0000F1C40000}"/>
    <cellStyle name="Percent 5 2 2 5 2 3 4" xfId="51977" xr:uid="{00000000-0005-0000-0000-0000F2C40000}"/>
    <cellStyle name="Percent 5 2 2 5 2 4" xfId="6108" xr:uid="{00000000-0005-0000-0000-0000F3C40000}"/>
    <cellStyle name="Percent 5 2 2 5 2 4 2" xfId="17027" xr:uid="{00000000-0005-0000-0000-0000F4C40000}"/>
    <cellStyle name="Percent 5 2 2 5 2 4 2 2" xfId="41819" xr:uid="{00000000-0005-0000-0000-0000F5C40000}"/>
    <cellStyle name="Percent 5 2 2 5 2 4 3" xfId="41818" xr:uid="{00000000-0005-0000-0000-0000F6C40000}"/>
    <cellStyle name="Percent 5 2 2 5 2 4 4" xfId="49796" xr:uid="{00000000-0005-0000-0000-0000F7C40000}"/>
    <cellStyle name="Percent 5 2 2 5 2 5" xfId="12665" xr:uid="{00000000-0005-0000-0000-0000F8C40000}"/>
    <cellStyle name="Percent 5 2 2 5 2 5 2" xfId="41820" xr:uid="{00000000-0005-0000-0000-0000F9C40000}"/>
    <cellStyle name="Percent 5 2 2 5 2 6" xfId="41811" xr:uid="{00000000-0005-0000-0000-0000FAC40000}"/>
    <cellStyle name="Percent 5 2 2 5 2 7" xfId="45434" xr:uid="{00000000-0005-0000-0000-0000FBC40000}"/>
    <cellStyle name="Percent 5 2 2 5 3" xfId="2836" xr:uid="{00000000-0005-0000-0000-0000FCC40000}"/>
    <cellStyle name="Percent 5 2 2 5 3 2" xfId="9379" xr:uid="{00000000-0005-0000-0000-0000FDC40000}"/>
    <cellStyle name="Percent 5 2 2 5 3 2 2" xfId="20298" xr:uid="{00000000-0005-0000-0000-0000FEC40000}"/>
    <cellStyle name="Percent 5 2 2 5 3 2 2 2" xfId="41823" xr:uid="{00000000-0005-0000-0000-0000FFC40000}"/>
    <cellStyle name="Percent 5 2 2 5 3 2 3" xfId="41822" xr:uid="{00000000-0005-0000-0000-000000C50000}"/>
    <cellStyle name="Percent 5 2 2 5 3 2 4" xfId="53067" xr:uid="{00000000-0005-0000-0000-000001C50000}"/>
    <cellStyle name="Percent 5 2 2 5 3 3" xfId="13755" xr:uid="{00000000-0005-0000-0000-000002C50000}"/>
    <cellStyle name="Percent 5 2 2 5 3 3 2" xfId="41824" xr:uid="{00000000-0005-0000-0000-000003C50000}"/>
    <cellStyle name="Percent 5 2 2 5 3 4" xfId="41821" xr:uid="{00000000-0005-0000-0000-000004C50000}"/>
    <cellStyle name="Percent 5 2 2 5 3 5" xfId="46524" xr:uid="{00000000-0005-0000-0000-000005C50000}"/>
    <cellStyle name="Percent 5 2 2 5 4" xfId="7198" xr:uid="{00000000-0005-0000-0000-000006C50000}"/>
    <cellStyle name="Percent 5 2 2 5 4 2" xfId="18117" xr:uid="{00000000-0005-0000-0000-000007C50000}"/>
    <cellStyle name="Percent 5 2 2 5 4 2 2" xfId="41826" xr:uid="{00000000-0005-0000-0000-000008C50000}"/>
    <cellStyle name="Percent 5 2 2 5 4 3" xfId="41825" xr:uid="{00000000-0005-0000-0000-000009C50000}"/>
    <cellStyle name="Percent 5 2 2 5 4 4" xfId="50886" xr:uid="{00000000-0005-0000-0000-00000AC50000}"/>
    <cellStyle name="Percent 5 2 2 5 5" xfId="5017" xr:uid="{00000000-0005-0000-0000-00000BC50000}"/>
    <cellStyle name="Percent 5 2 2 5 5 2" xfId="15936" xr:uid="{00000000-0005-0000-0000-00000CC50000}"/>
    <cellStyle name="Percent 5 2 2 5 5 2 2" xfId="41828" xr:uid="{00000000-0005-0000-0000-00000DC50000}"/>
    <cellStyle name="Percent 5 2 2 5 5 3" xfId="41827" xr:uid="{00000000-0005-0000-0000-00000EC50000}"/>
    <cellStyle name="Percent 5 2 2 5 5 4" xfId="48705" xr:uid="{00000000-0005-0000-0000-00000FC50000}"/>
    <cellStyle name="Percent 5 2 2 5 6" xfId="11574" xr:uid="{00000000-0005-0000-0000-000010C50000}"/>
    <cellStyle name="Percent 5 2 2 5 6 2" xfId="41829" xr:uid="{00000000-0005-0000-0000-000011C50000}"/>
    <cellStyle name="Percent 5 2 2 5 7" xfId="41810" xr:uid="{00000000-0005-0000-0000-000012C50000}"/>
    <cellStyle name="Percent 5 2 2 5 8" xfId="44343" xr:uid="{00000000-0005-0000-0000-000013C50000}"/>
    <cellStyle name="Percent 5 2 2 6" xfId="743" xr:uid="{00000000-0005-0000-0000-000014C50000}"/>
    <cellStyle name="Percent 5 2 2 6 2" xfId="1842" xr:uid="{00000000-0005-0000-0000-000015C50000}"/>
    <cellStyle name="Percent 5 2 2 6 2 2" xfId="4025" xr:uid="{00000000-0005-0000-0000-000016C50000}"/>
    <cellStyle name="Percent 5 2 2 6 2 2 2" xfId="10568" xr:uid="{00000000-0005-0000-0000-000017C50000}"/>
    <cellStyle name="Percent 5 2 2 6 2 2 2 2" xfId="21487" xr:uid="{00000000-0005-0000-0000-000018C50000}"/>
    <cellStyle name="Percent 5 2 2 6 2 2 2 2 2" xfId="41834" xr:uid="{00000000-0005-0000-0000-000019C50000}"/>
    <cellStyle name="Percent 5 2 2 6 2 2 2 3" xfId="41833" xr:uid="{00000000-0005-0000-0000-00001AC50000}"/>
    <cellStyle name="Percent 5 2 2 6 2 2 2 4" xfId="54256" xr:uid="{00000000-0005-0000-0000-00001BC50000}"/>
    <cellStyle name="Percent 5 2 2 6 2 2 3" xfId="14944" xr:uid="{00000000-0005-0000-0000-00001CC50000}"/>
    <cellStyle name="Percent 5 2 2 6 2 2 3 2" xfId="41835" xr:uid="{00000000-0005-0000-0000-00001DC50000}"/>
    <cellStyle name="Percent 5 2 2 6 2 2 4" xfId="41832" xr:uid="{00000000-0005-0000-0000-00001EC50000}"/>
    <cellStyle name="Percent 5 2 2 6 2 2 5" xfId="47713" xr:uid="{00000000-0005-0000-0000-00001FC50000}"/>
    <cellStyle name="Percent 5 2 2 6 2 3" xfId="8387" xr:uid="{00000000-0005-0000-0000-000020C50000}"/>
    <cellStyle name="Percent 5 2 2 6 2 3 2" xfId="19306" xr:uid="{00000000-0005-0000-0000-000021C50000}"/>
    <cellStyle name="Percent 5 2 2 6 2 3 2 2" xfId="41837" xr:uid="{00000000-0005-0000-0000-000022C50000}"/>
    <cellStyle name="Percent 5 2 2 6 2 3 3" xfId="41836" xr:uid="{00000000-0005-0000-0000-000023C50000}"/>
    <cellStyle name="Percent 5 2 2 6 2 3 4" xfId="52075" xr:uid="{00000000-0005-0000-0000-000024C50000}"/>
    <cellStyle name="Percent 5 2 2 6 2 4" xfId="6206" xr:uid="{00000000-0005-0000-0000-000025C50000}"/>
    <cellStyle name="Percent 5 2 2 6 2 4 2" xfId="17125" xr:uid="{00000000-0005-0000-0000-000026C50000}"/>
    <cellStyle name="Percent 5 2 2 6 2 4 2 2" xfId="41839" xr:uid="{00000000-0005-0000-0000-000027C50000}"/>
    <cellStyle name="Percent 5 2 2 6 2 4 3" xfId="41838" xr:uid="{00000000-0005-0000-0000-000028C50000}"/>
    <cellStyle name="Percent 5 2 2 6 2 4 4" xfId="49894" xr:uid="{00000000-0005-0000-0000-000029C50000}"/>
    <cellStyle name="Percent 5 2 2 6 2 5" xfId="12763" xr:uid="{00000000-0005-0000-0000-00002AC50000}"/>
    <cellStyle name="Percent 5 2 2 6 2 5 2" xfId="41840" xr:uid="{00000000-0005-0000-0000-00002BC50000}"/>
    <cellStyle name="Percent 5 2 2 6 2 6" xfId="41831" xr:uid="{00000000-0005-0000-0000-00002CC50000}"/>
    <cellStyle name="Percent 5 2 2 6 2 7" xfId="45532" xr:uid="{00000000-0005-0000-0000-00002DC50000}"/>
    <cellStyle name="Percent 5 2 2 6 3" xfId="2934" xr:uid="{00000000-0005-0000-0000-00002EC50000}"/>
    <cellStyle name="Percent 5 2 2 6 3 2" xfId="9477" xr:uid="{00000000-0005-0000-0000-00002FC50000}"/>
    <cellStyle name="Percent 5 2 2 6 3 2 2" xfId="20396" xr:uid="{00000000-0005-0000-0000-000030C50000}"/>
    <cellStyle name="Percent 5 2 2 6 3 2 2 2" xfId="41843" xr:uid="{00000000-0005-0000-0000-000031C50000}"/>
    <cellStyle name="Percent 5 2 2 6 3 2 3" xfId="41842" xr:uid="{00000000-0005-0000-0000-000032C50000}"/>
    <cellStyle name="Percent 5 2 2 6 3 2 4" xfId="53165" xr:uid="{00000000-0005-0000-0000-000033C50000}"/>
    <cellStyle name="Percent 5 2 2 6 3 3" xfId="13853" xr:uid="{00000000-0005-0000-0000-000034C50000}"/>
    <cellStyle name="Percent 5 2 2 6 3 3 2" xfId="41844" xr:uid="{00000000-0005-0000-0000-000035C50000}"/>
    <cellStyle name="Percent 5 2 2 6 3 4" xfId="41841" xr:uid="{00000000-0005-0000-0000-000036C50000}"/>
    <cellStyle name="Percent 5 2 2 6 3 5" xfId="46622" xr:uid="{00000000-0005-0000-0000-000037C50000}"/>
    <cellStyle name="Percent 5 2 2 6 4" xfId="7296" xr:uid="{00000000-0005-0000-0000-000038C50000}"/>
    <cellStyle name="Percent 5 2 2 6 4 2" xfId="18215" xr:uid="{00000000-0005-0000-0000-000039C50000}"/>
    <cellStyle name="Percent 5 2 2 6 4 2 2" xfId="41846" xr:uid="{00000000-0005-0000-0000-00003AC50000}"/>
    <cellStyle name="Percent 5 2 2 6 4 3" xfId="41845" xr:uid="{00000000-0005-0000-0000-00003BC50000}"/>
    <cellStyle name="Percent 5 2 2 6 4 4" xfId="50984" xr:uid="{00000000-0005-0000-0000-00003CC50000}"/>
    <cellStyle name="Percent 5 2 2 6 5" xfId="5115" xr:uid="{00000000-0005-0000-0000-00003DC50000}"/>
    <cellStyle name="Percent 5 2 2 6 5 2" xfId="16034" xr:uid="{00000000-0005-0000-0000-00003EC50000}"/>
    <cellStyle name="Percent 5 2 2 6 5 2 2" xfId="41848" xr:uid="{00000000-0005-0000-0000-00003FC50000}"/>
    <cellStyle name="Percent 5 2 2 6 5 3" xfId="41847" xr:uid="{00000000-0005-0000-0000-000040C50000}"/>
    <cellStyle name="Percent 5 2 2 6 5 4" xfId="48803" xr:uid="{00000000-0005-0000-0000-000041C50000}"/>
    <cellStyle name="Percent 5 2 2 6 6" xfId="11672" xr:uid="{00000000-0005-0000-0000-000042C50000}"/>
    <cellStyle name="Percent 5 2 2 6 6 2" xfId="41849" xr:uid="{00000000-0005-0000-0000-000043C50000}"/>
    <cellStyle name="Percent 5 2 2 6 7" xfId="41830" xr:uid="{00000000-0005-0000-0000-000044C50000}"/>
    <cellStyle name="Percent 5 2 2 6 8" xfId="44441" xr:uid="{00000000-0005-0000-0000-000045C50000}"/>
    <cellStyle name="Percent 5 2 2 7" xfId="841" xr:uid="{00000000-0005-0000-0000-000046C50000}"/>
    <cellStyle name="Percent 5 2 2 7 2" xfId="1940" xr:uid="{00000000-0005-0000-0000-000047C50000}"/>
    <cellStyle name="Percent 5 2 2 7 2 2" xfId="4123" xr:uid="{00000000-0005-0000-0000-000048C50000}"/>
    <cellStyle name="Percent 5 2 2 7 2 2 2" xfId="10666" xr:uid="{00000000-0005-0000-0000-000049C50000}"/>
    <cellStyle name="Percent 5 2 2 7 2 2 2 2" xfId="21585" xr:uid="{00000000-0005-0000-0000-00004AC50000}"/>
    <cellStyle name="Percent 5 2 2 7 2 2 2 2 2" xfId="41854" xr:uid="{00000000-0005-0000-0000-00004BC50000}"/>
    <cellStyle name="Percent 5 2 2 7 2 2 2 3" xfId="41853" xr:uid="{00000000-0005-0000-0000-00004CC50000}"/>
    <cellStyle name="Percent 5 2 2 7 2 2 2 4" xfId="54354" xr:uid="{00000000-0005-0000-0000-00004DC50000}"/>
    <cellStyle name="Percent 5 2 2 7 2 2 3" xfId="15042" xr:uid="{00000000-0005-0000-0000-00004EC50000}"/>
    <cellStyle name="Percent 5 2 2 7 2 2 3 2" xfId="41855" xr:uid="{00000000-0005-0000-0000-00004FC50000}"/>
    <cellStyle name="Percent 5 2 2 7 2 2 4" xfId="41852" xr:uid="{00000000-0005-0000-0000-000050C50000}"/>
    <cellStyle name="Percent 5 2 2 7 2 2 5" xfId="47811" xr:uid="{00000000-0005-0000-0000-000051C50000}"/>
    <cellStyle name="Percent 5 2 2 7 2 3" xfId="8485" xr:uid="{00000000-0005-0000-0000-000052C50000}"/>
    <cellStyle name="Percent 5 2 2 7 2 3 2" xfId="19404" xr:uid="{00000000-0005-0000-0000-000053C50000}"/>
    <cellStyle name="Percent 5 2 2 7 2 3 2 2" xfId="41857" xr:uid="{00000000-0005-0000-0000-000054C50000}"/>
    <cellStyle name="Percent 5 2 2 7 2 3 3" xfId="41856" xr:uid="{00000000-0005-0000-0000-000055C50000}"/>
    <cellStyle name="Percent 5 2 2 7 2 3 4" xfId="52173" xr:uid="{00000000-0005-0000-0000-000056C50000}"/>
    <cellStyle name="Percent 5 2 2 7 2 4" xfId="6304" xr:uid="{00000000-0005-0000-0000-000057C50000}"/>
    <cellStyle name="Percent 5 2 2 7 2 4 2" xfId="17223" xr:uid="{00000000-0005-0000-0000-000058C50000}"/>
    <cellStyle name="Percent 5 2 2 7 2 4 2 2" xfId="41859" xr:uid="{00000000-0005-0000-0000-000059C50000}"/>
    <cellStyle name="Percent 5 2 2 7 2 4 3" xfId="41858" xr:uid="{00000000-0005-0000-0000-00005AC50000}"/>
    <cellStyle name="Percent 5 2 2 7 2 4 4" xfId="49992" xr:uid="{00000000-0005-0000-0000-00005BC50000}"/>
    <cellStyle name="Percent 5 2 2 7 2 5" xfId="12861" xr:uid="{00000000-0005-0000-0000-00005CC50000}"/>
    <cellStyle name="Percent 5 2 2 7 2 5 2" xfId="41860" xr:uid="{00000000-0005-0000-0000-00005DC50000}"/>
    <cellStyle name="Percent 5 2 2 7 2 6" xfId="41851" xr:uid="{00000000-0005-0000-0000-00005EC50000}"/>
    <cellStyle name="Percent 5 2 2 7 2 7" xfId="45630" xr:uid="{00000000-0005-0000-0000-00005FC50000}"/>
    <cellStyle name="Percent 5 2 2 7 3" xfId="3032" xr:uid="{00000000-0005-0000-0000-000060C50000}"/>
    <cellStyle name="Percent 5 2 2 7 3 2" xfId="9575" xr:uid="{00000000-0005-0000-0000-000061C50000}"/>
    <cellStyle name="Percent 5 2 2 7 3 2 2" xfId="20494" xr:uid="{00000000-0005-0000-0000-000062C50000}"/>
    <cellStyle name="Percent 5 2 2 7 3 2 2 2" xfId="41863" xr:uid="{00000000-0005-0000-0000-000063C50000}"/>
    <cellStyle name="Percent 5 2 2 7 3 2 3" xfId="41862" xr:uid="{00000000-0005-0000-0000-000064C50000}"/>
    <cellStyle name="Percent 5 2 2 7 3 2 4" xfId="53263" xr:uid="{00000000-0005-0000-0000-000065C50000}"/>
    <cellStyle name="Percent 5 2 2 7 3 3" xfId="13951" xr:uid="{00000000-0005-0000-0000-000066C50000}"/>
    <cellStyle name="Percent 5 2 2 7 3 3 2" xfId="41864" xr:uid="{00000000-0005-0000-0000-000067C50000}"/>
    <cellStyle name="Percent 5 2 2 7 3 4" xfId="41861" xr:uid="{00000000-0005-0000-0000-000068C50000}"/>
    <cellStyle name="Percent 5 2 2 7 3 5" xfId="46720" xr:uid="{00000000-0005-0000-0000-000069C50000}"/>
    <cellStyle name="Percent 5 2 2 7 4" xfId="7394" xr:uid="{00000000-0005-0000-0000-00006AC50000}"/>
    <cellStyle name="Percent 5 2 2 7 4 2" xfId="18313" xr:uid="{00000000-0005-0000-0000-00006BC50000}"/>
    <cellStyle name="Percent 5 2 2 7 4 2 2" xfId="41866" xr:uid="{00000000-0005-0000-0000-00006CC50000}"/>
    <cellStyle name="Percent 5 2 2 7 4 3" xfId="41865" xr:uid="{00000000-0005-0000-0000-00006DC50000}"/>
    <cellStyle name="Percent 5 2 2 7 4 4" xfId="51082" xr:uid="{00000000-0005-0000-0000-00006EC50000}"/>
    <cellStyle name="Percent 5 2 2 7 5" xfId="5213" xr:uid="{00000000-0005-0000-0000-00006FC50000}"/>
    <cellStyle name="Percent 5 2 2 7 5 2" xfId="16132" xr:uid="{00000000-0005-0000-0000-000070C50000}"/>
    <cellStyle name="Percent 5 2 2 7 5 2 2" xfId="41868" xr:uid="{00000000-0005-0000-0000-000071C50000}"/>
    <cellStyle name="Percent 5 2 2 7 5 3" xfId="41867" xr:uid="{00000000-0005-0000-0000-000072C50000}"/>
    <cellStyle name="Percent 5 2 2 7 5 4" xfId="48901" xr:uid="{00000000-0005-0000-0000-000073C50000}"/>
    <cellStyle name="Percent 5 2 2 7 6" xfId="11770" xr:uid="{00000000-0005-0000-0000-000074C50000}"/>
    <cellStyle name="Percent 5 2 2 7 6 2" xfId="41869" xr:uid="{00000000-0005-0000-0000-000075C50000}"/>
    <cellStyle name="Percent 5 2 2 7 7" xfId="41850" xr:uid="{00000000-0005-0000-0000-000076C50000}"/>
    <cellStyle name="Percent 5 2 2 7 8" xfId="44539" xr:uid="{00000000-0005-0000-0000-000077C50000}"/>
    <cellStyle name="Percent 5 2 2 8" xfId="953" xr:uid="{00000000-0005-0000-0000-000078C50000}"/>
    <cellStyle name="Percent 5 2 2 8 2" xfId="2051" xr:uid="{00000000-0005-0000-0000-000079C50000}"/>
    <cellStyle name="Percent 5 2 2 8 2 2" xfId="4234" xr:uid="{00000000-0005-0000-0000-00007AC50000}"/>
    <cellStyle name="Percent 5 2 2 8 2 2 2" xfId="10777" xr:uid="{00000000-0005-0000-0000-00007BC50000}"/>
    <cellStyle name="Percent 5 2 2 8 2 2 2 2" xfId="21696" xr:uid="{00000000-0005-0000-0000-00007CC50000}"/>
    <cellStyle name="Percent 5 2 2 8 2 2 2 2 2" xfId="41874" xr:uid="{00000000-0005-0000-0000-00007DC50000}"/>
    <cellStyle name="Percent 5 2 2 8 2 2 2 3" xfId="41873" xr:uid="{00000000-0005-0000-0000-00007EC50000}"/>
    <cellStyle name="Percent 5 2 2 8 2 2 2 4" xfId="54465" xr:uid="{00000000-0005-0000-0000-00007FC50000}"/>
    <cellStyle name="Percent 5 2 2 8 2 2 3" xfId="15153" xr:uid="{00000000-0005-0000-0000-000080C50000}"/>
    <cellStyle name="Percent 5 2 2 8 2 2 3 2" xfId="41875" xr:uid="{00000000-0005-0000-0000-000081C50000}"/>
    <cellStyle name="Percent 5 2 2 8 2 2 4" xfId="41872" xr:uid="{00000000-0005-0000-0000-000082C50000}"/>
    <cellStyle name="Percent 5 2 2 8 2 2 5" xfId="47922" xr:uid="{00000000-0005-0000-0000-000083C50000}"/>
    <cellStyle name="Percent 5 2 2 8 2 3" xfId="8596" xr:uid="{00000000-0005-0000-0000-000084C50000}"/>
    <cellStyle name="Percent 5 2 2 8 2 3 2" xfId="19515" xr:uid="{00000000-0005-0000-0000-000085C50000}"/>
    <cellStyle name="Percent 5 2 2 8 2 3 2 2" xfId="41877" xr:uid="{00000000-0005-0000-0000-000086C50000}"/>
    <cellStyle name="Percent 5 2 2 8 2 3 3" xfId="41876" xr:uid="{00000000-0005-0000-0000-000087C50000}"/>
    <cellStyle name="Percent 5 2 2 8 2 3 4" xfId="52284" xr:uid="{00000000-0005-0000-0000-000088C50000}"/>
    <cellStyle name="Percent 5 2 2 8 2 4" xfId="6415" xr:uid="{00000000-0005-0000-0000-000089C50000}"/>
    <cellStyle name="Percent 5 2 2 8 2 4 2" xfId="17334" xr:uid="{00000000-0005-0000-0000-00008AC50000}"/>
    <cellStyle name="Percent 5 2 2 8 2 4 2 2" xfId="41879" xr:uid="{00000000-0005-0000-0000-00008BC50000}"/>
    <cellStyle name="Percent 5 2 2 8 2 4 3" xfId="41878" xr:uid="{00000000-0005-0000-0000-00008CC50000}"/>
    <cellStyle name="Percent 5 2 2 8 2 4 4" xfId="50103" xr:uid="{00000000-0005-0000-0000-00008DC50000}"/>
    <cellStyle name="Percent 5 2 2 8 2 5" xfId="12972" xr:uid="{00000000-0005-0000-0000-00008EC50000}"/>
    <cellStyle name="Percent 5 2 2 8 2 5 2" xfId="41880" xr:uid="{00000000-0005-0000-0000-00008FC50000}"/>
    <cellStyle name="Percent 5 2 2 8 2 6" xfId="41871" xr:uid="{00000000-0005-0000-0000-000090C50000}"/>
    <cellStyle name="Percent 5 2 2 8 2 7" xfId="45741" xr:uid="{00000000-0005-0000-0000-000091C50000}"/>
    <cellStyle name="Percent 5 2 2 8 3" xfId="3143" xr:uid="{00000000-0005-0000-0000-000092C50000}"/>
    <cellStyle name="Percent 5 2 2 8 3 2" xfId="9686" xr:uid="{00000000-0005-0000-0000-000093C50000}"/>
    <cellStyle name="Percent 5 2 2 8 3 2 2" xfId="20605" xr:uid="{00000000-0005-0000-0000-000094C50000}"/>
    <cellStyle name="Percent 5 2 2 8 3 2 2 2" xfId="41883" xr:uid="{00000000-0005-0000-0000-000095C50000}"/>
    <cellStyle name="Percent 5 2 2 8 3 2 3" xfId="41882" xr:uid="{00000000-0005-0000-0000-000096C50000}"/>
    <cellStyle name="Percent 5 2 2 8 3 2 4" xfId="53374" xr:uid="{00000000-0005-0000-0000-000097C50000}"/>
    <cellStyle name="Percent 5 2 2 8 3 3" xfId="14062" xr:uid="{00000000-0005-0000-0000-000098C50000}"/>
    <cellStyle name="Percent 5 2 2 8 3 3 2" xfId="41884" xr:uid="{00000000-0005-0000-0000-000099C50000}"/>
    <cellStyle name="Percent 5 2 2 8 3 4" xfId="41881" xr:uid="{00000000-0005-0000-0000-00009AC50000}"/>
    <cellStyle name="Percent 5 2 2 8 3 5" xfId="46831" xr:uid="{00000000-0005-0000-0000-00009BC50000}"/>
    <cellStyle name="Percent 5 2 2 8 4" xfId="7505" xr:uid="{00000000-0005-0000-0000-00009CC50000}"/>
    <cellStyle name="Percent 5 2 2 8 4 2" xfId="18424" xr:uid="{00000000-0005-0000-0000-00009DC50000}"/>
    <cellStyle name="Percent 5 2 2 8 4 2 2" xfId="41886" xr:uid="{00000000-0005-0000-0000-00009EC50000}"/>
    <cellStyle name="Percent 5 2 2 8 4 3" xfId="41885" xr:uid="{00000000-0005-0000-0000-00009FC50000}"/>
    <cellStyle name="Percent 5 2 2 8 4 4" xfId="51193" xr:uid="{00000000-0005-0000-0000-0000A0C50000}"/>
    <cellStyle name="Percent 5 2 2 8 5" xfId="5324" xr:uid="{00000000-0005-0000-0000-0000A1C50000}"/>
    <cellStyle name="Percent 5 2 2 8 5 2" xfId="16243" xr:uid="{00000000-0005-0000-0000-0000A2C50000}"/>
    <cellStyle name="Percent 5 2 2 8 5 2 2" xfId="41888" xr:uid="{00000000-0005-0000-0000-0000A3C50000}"/>
    <cellStyle name="Percent 5 2 2 8 5 3" xfId="41887" xr:uid="{00000000-0005-0000-0000-0000A4C50000}"/>
    <cellStyle name="Percent 5 2 2 8 5 4" xfId="49012" xr:uid="{00000000-0005-0000-0000-0000A5C50000}"/>
    <cellStyle name="Percent 5 2 2 8 6" xfId="11881" xr:uid="{00000000-0005-0000-0000-0000A6C50000}"/>
    <cellStyle name="Percent 5 2 2 8 6 2" xfId="41889" xr:uid="{00000000-0005-0000-0000-0000A7C50000}"/>
    <cellStyle name="Percent 5 2 2 8 7" xfId="41870" xr:uid="{00000000-0005-0000-0000-0000A8C50000}"/>
    <cellStyle name="Percent 5 2 2 8 8" xfId="44650" xr:uid="{00000000-0005-0000-0000-0000A9C50000}"/>
    <cellStyle name="Percent 5 2 2 9" xfId="1039" xr:uid="{00000000-0005-0000-0000-0000AAC50000}"/>
    <cellStyle name="Percent 5 2 2 9 2" xfId="2137" xr:uid="{00000000-0005-0000-0000-0000ABC50000}"/>
    <cellStyle name="Percent 5 2 2 9 2 2" xfId="4320" xr:uid="{00000000-0005-0000-0000-0000ACC50000}"/>
    <cellStyle name="Percent 5 2 2 9 2 2 2" xfId="10863" xr:uid="{00000000-0005-0000-0000-0000ADC50000}"/>
    <cellStyle name="Percent 5 2 2 9 2 2 2 2" xfId="21782" xr:uid="{00000000-0005-0000-0000-0000AEC50000}"/>
    <cellStyle name="Percent 5 2 2 9 2 2 2 2 2" xfId="41894" xr:uid="{00000000-0005-0000-0000-0000AFC50000}"/>
    <cellStyle name="Percent 5 2 2 9 2 2 2 3" xfId="41893" xr:uid="{00000000-0005-0000-0000-0000B0C50000}"/>
    <cellStyle name="Percent 5 2 2 9 2 2 2 4" xfId="54551" xr:uid="{00000000-0005-0000-0000-0000B1C50000}"/>
    <cellStyle name="Percent 5 2 2 9 2 2 3" xfId="15239" xr:uid="{00000000-0005-0000-0000-0000B2C50000}"/>
    <cellStyle name="Percent 5 2 2 9 2 2 3 2" xfId="41895" xr:uid="{00000000-0005-0000-0000-0000B3C50000}"/>
    <cellStyle name="Percent 5 2 2 9 2 2 4" xfId="41892" xr:uid="{00000000-0005-0000-0000-0000B4C50000}"/>
    <cellStyle name="Percent 5 2 2 9 2 2 5" xfId="48008" xr:uid="{00000000-0005-0000-0000-0000B5C50000}"/>
    <cellStyle name="Percent 5 2 2 9 2 3" xfId="8682" xr:uid="{00000000-0005-0000-0000-0000B6C50000}"/>
    <cellStyle name="Percent 5 2 2 9 2 3 2" xfId="19601" xr:uid="{00000000-0005-0000-0000-0000B7C50000}"/>
    <cellStyle name="Percent 5 2 2 9 2 3 2 2" xfId="41897" xr:uid="{00000000-0005-0000-0000-0000B8C50000}"/>
    <cellStyle name="Percent 5 2 2 9 2 3 3" xfId="41896" xr:uid="{00000000-0005-0000-0000-0000B9C50000}"/>
    <cellStyle name="Percent 5 2 2 9 2 3 4" xfId="52370" xr:uid="{00000000-0005-0000-0000-0000BAC50000}"/>
    <cellStyle name="Percent 5 2 2 9 2 4" xfId="6501" xr:uid="{00000000-0005-0000-0000-0000BBC50000}"/>
    <cellStyle name="Percent 5 2 2 9 2 4 2" xfId="17420" xr:uid="{00000000-0005-0000-0000-0000BCC50000}"/>
    <cellStyle name="Percent 5 2 2 9 2 4 2 2" xfId="41899" xr:uid="{00000000-0005-0000-0000-0000BDC50000}"/>
    <cellStyle name="Percent 5 2 2 9 2 4 3" xfId="41898" xr:uid="{00000000-0005-0000-0000-0000BEC50000}"/>
    <cellStyle name="Percent 5 2 2 9 2 4 4" xfId="50189" xr:uid="{00000000-0005-0000-0000-0000BFC50000}"/>
    <cellStyle name="Percent 5 2 2 9 2 5" xfId="13058" xr:uid="{00000000-0005-0000-0000-0000C0C50000}"/>
    <cellStyle name="Percent 5 2 2 9 2 5 2" xfId="41900" xr:uid="{00000000-0005-0000-0000-0000C1C50000}"/>
    <cellStyle name="Percent 5 2 2 9 2 6" xfId="41891" xr:uid="{00000000-0005-0000-0000-0000C2C50000}"/>
    <cellStyle name="Percent 5 2 2 9 2 7" xfId="45827" xr:uid="{00000000-0005-0000-0000-0000C3C50000}"/>
    <cellStyle name="Percent 5 2 2 9 3" xfId="3229" xr:uid="{00000000-0005-0000-0000-0000C4C50000}"/>
    <cellStyle name="Percent 5 2 2 9 3 2" xfId="9772" xr:uid="{00000000-0005-0000-0000-0000C5C50000}"/>
    <cellStyle name="Percent 5 2 2 9 3 2 2" xfId="20691" xr:uid="{00000000-0005-0000-0000-0000C6C50000}"/>
    <cellStyle name="Percent 5 2 2 9 3 2 2 2" xfId="41903" xr:uid="{00000000-0005-0000-0000-0000C7C50000}"/>
    <cellStyle name="Percent 5 2 2 9 3 2 3" xfId="41902" xr:uid="{00000000-0005-0000-0000-0000C8C50000}"/>
    <cellStyle name="Percent 5 2 2 9 3 2 4" xfId="53460" xr:uid="{00000000-0005-0000-0000-0000C9C50000}"/>
    <cellStyle name="Percent 5 2 2 9 3 3" xfId="14148" xr:uid="{00000000-0005-0000-0000-0000CAC50000}"/>
    <cellStyle name="Percent 5 2 2 9 3 3 2" xfId="41904" xr:uid="{00000000-0005-0000-0000-0000CBC50000}"/>
    <cellStyle name="Percent 5 2 2 9 3 4" xfId="41901" xr:uid="{00000000-0005-0000-0000-0000CCC50000}"/>
    <cellStyle name="Percent 5 2 2 9 3 5" xfId="46917" xr:uid="{00000000-0005-0000-0000-0000CDC50000}"/>
    <cellStyle name="Percent 5 2 2 9 4" xfId="7591" xr:uid="{00000000-0005-0000-0000-0000CEC50000}"/>
    <cellStyle name="Percent 5 2 2 9 4 2" xfId="18510" xr:uid="{00000000-0005-0000-0000-0000CFC50000}"/>
    <cellStyle name="Percent 5 2 2 9 4 2 2" xfId="41906" xr:uid="{00000000-0005-0000-0000-0000D0C50000}"/>
    <cellStyle name="Percent 5 2 2 9 4 3" xfId="41905" xr:uid="{00000000-0005-0000-0000-0000D1C50000}"/>
    <cellStyle name="Percent 5 2 2 9 4 4" xfId="51279" xr:uid="{00000000-0005-0000-0000-0000D2C50000}"/>
    <cellStyle name="Percent 5 2 2 9 5" xfId="5410" xr:uid="{00000000-0005-0000-0000-0000D3C50000}"/>
    <cellStyle name="Percent 5 2 2 9 5 2" xfId="16329" xr:uid="{00000000-0005-0000-0000-0000D4C50000}"/>
    <cellStyle name="Percent 5 2 2 9 5 2 2" xfId="41908" xr:uid="{00000000-0005-0000-0000-0000D5C50000}"/>
    <cellStyle name="Percent 5 2 2 9 5 3" xfId="41907" xr:uid="{00000000-0005-0000-0000-0000D6C50000}"/>
    <cellStyle name="Percent 5 2 2 9 5 4" xfId="49098" xr:uid="{00000000-0005-0000-0000-0000D7C50000}"/>
    <cellStyle name="Percent 5 2 2 9 6" xfId="11967" xr:uid="{00000000-0005-0000-0000-0000D8C50000}"/>
    <cellStyle name="Percent 5 2 2 9 6 2" xfId="41909" xr:uid="{00000000-0005-0000-0000-0000D9C50000}"/>
    <cellStyle name="Percent 5 2 2 9 7" xfId="41890" xr:uid="{00000000-0005-0000-0000-0000DAC50000}"/>
    <cellStyle name="Percent 5 2 2 9 8" xfId="44736" xr:uid="{00000000-0005-0000-0000-0000DBC50000}"/>
    <cellStyle name="Percent 5 2 20" xfId="93" xr:uid="{00000000-0005-0000-0000-0000DCC50000}"/>
    <cellStyle name="Percent 5 2 3" xfId="140" xr:uid="{00000000-0005-0000-0000-0000DDC50000}"/>
    <cellStyle name="Percent 5 2 3 10" xfId="1256" xr:uid="{00000000-0005-0000-0000-0000DEC50000}"/>
    <cellStyle name="Percent 5 2 3 10 2" xfId="2354" xr:uid="{00000000-0005-0000-0000-0000DFC50000}"/>
    <cellStyle name="Percent 5 2 3 10 2 2" xfId="4535" xr:uid="{00000000-0005-0000-0000-0000E0C50000}"/>
    <cellStyle name="Percent 5 2 3 10 2 2 2" xfId="11078" xr:uid="{00000000-0005-0000-0000-0000E1C50000}"/>
    <cellStyle name="Percent 5 2 3 10 2 2 2 2" xfId="21997" xr:uid="{00000000-0005-0000-0000-0000E2C50000}"/>
    <cellStyle name="Percent 5 2 3 10 2 2 2 2 2" xfId="41915" xr:uid="{00000000-0005-0000-0000-0000E3C50000}"/>
    <cellStyle name="Percent 5 2 3 10 2 2 2 3" xfId="41914" xr:uid="{00000000-0005-0000-0000-0000E4C50000}"/>
    <cellStyle name="Percent 5 2 3 10 2 2 2 4" xfId="54766" xr:uid="{00000000-0005-0000-0000-0000E5C50000}"/>
    <cellStyle name="Percent 5 2 3 10 2 2 3" xfId="15454" xr:uid="{00000000-0005-0000-0000-0000E6C50000}"/>
    <cellStyle name="Percent 5 2 3 10 2 2 3 2" xfId="41916" xr:uid="{00000000-0005-0000-0000-0000E7C50000}"/>
    <cellStyle name="Percent 5 2 3 10 2 2 4" xfId="41913" xr:uid="{00000000-0005-0000-0000-0000E8C50000}"/>
    <cellStyle name="Percent 5 2 3 10 2 2 5" xfId="48223" xr:uid="{00000000-0005-0000-0000-0000E9C50000}"/>
    <cellStyle name="Percent 5 2 3 10 2 3" xfId="8897" xr:uid="{00000000-0005-0000-0000-0000EAC50000}"/>
    <cellStyle name="Percent 5 2 3 10 2 3 2" xfId="19816" xr:uid="{00000000-0005-0000-0000-0000EBC50000}"/>
    <cellStyle name="Percent 5 2 3 10 2 3 2 2" xfId="41918" xr:uid="{00000000-0005-0000-0000-0000ECC50000}"/>
    <cellStyle name="Percent 5 2 3 10 2 3 3" xfId="41917" xr:uid="{00000000-0005-0000-0000-0000EDC50000}"/>
    <cellStyle name="Percent 5 2 3 10 2 3 4" xfId="52585" xr:uid="{00000000-0005-0000-0000-0000EEC50000}"/>
    <cellStyle name="Percent 5 2 3 10 2 4" xfId="6716" xr:uid="{00000000-0005-0000-0000-0000EFC50000}"/>
    <cellStyle name="Percent 5 2 3 10 2 4 2" xfId="17635" xr:uid="{00000000-0005-0000-0000-0000F0C50000}"/>
    <cellStyle name="Percent 5 2 3 10 2 4 2 2" xfId="41920" xr:uid="{00000000-0005-0000-0000-0000F1C50000}"/>
    <cellStyle name="Percent 5 2 3 10 2 4 3" xfId="41919" xr:uid="{00000000-0005-0000-0000-0000F2C50000}"/>
    <cellStyle name="Percent 5 2 3 10 2 4 4" xfId="50404" xr:uid="{00000000-0005-0000-0000-0000F3C50000}"/>
    <cellStyle name="Percent 5 2 3 10 2 5" xfId="13273" xr:uid="{00000000-0005-0000-0000-0000F4C50000}"/>
    <cellStyle name="Percent 5 2 3 10 2 5 2" xfId="41921" xr:uid="{00000000-0005-0000-0000-0000F5C50000}"/>
    <cellStyle name="Percent 5 2 3 10 2 6" xfId="41912" xr:uid="{00000000-0005-0000-0000-0000F6C50000}"/>
    <cellStyle name="Percent 5 2 3 10 2 7" xfId="46042" xr:uid="{00000000-0005-0000-0000-0000F7C50000}"/>
    <cellStyle name="Percent 5 2 3 10 3" xfId="3444" xr:uid="{00000000-0005-0000-0000-0000F8C50000}"/>
    <cellStyle name="Percent 5 2 3 10 3 2" xfId="9987" xr:uid="{00000000-0005-0000-0000-0000F9C50000}"/>
    <cellStyle name="Percent 5 2 3 10 3 2 2" xfId="20906" xr:uid="{00000000-0005-0000-0000-0000FAC50000}"/>
    <cellStyle name="Percent 5 2 3 10 3 2 2 2" xfId="41924" xr:uid="{00000000-0005-0000-0000-0000FBC50000}"/>
    <cellStyle name="Percent 5 2 3 10 3 2 3" xfId="41923" xr:uid="{00000000-0005-0000-0000-0000FCC50000}"/>
    <cellStyle name="Percent 5 2 3 10 3 2 4" xfId="53675" xr:uid="{00000000-0005-0000-0000-0000FDC50000}"/>
    <cellStyle name="Percent 5 2 3 10 3 3" xfId="14363" xr:uid="{00000000-0005-0000-0000-0000FEC50000}"/>
    <cellStyle name="Percent 5 2 3 10 3 3 2" xfId="41925" xr:uid="{00000000-0005-0000-0000-0000FFC50000}"/>
    <cellStyle name="Percent 5 2 3 10 3 4" xfId="41922" xr:uid="{00000000-0005-0000-0000-000000C60000}"/>
    <cellStyle name="Percent 5 2 3 10 3 5" xfId="47132" xr:uid="{00000000-0005-0000-0000-000001C60000}"/>
    <cellStyle name="Percent 5 2 3 10 4" xfId="7806" xr:uid="{00000000-0005-0000-0000-000002C60000}"/>
    <cellStyle name="Percent 5 2 3 10 4 2" xfId="18725" xr:uid="{00000000-0005-0000-0000-000003C60000}"/>
    <cellStyle name="Percent 5 2 3 10 4 2 2" xfId="41927" xr:uid="{00000000-0005-0000-0000-000004C60000}"/>
    <cellStyle name="Percent 5 2 3 10 4 3" xfId="41926" xr:uid="{00000000-0005-0000-0000-000005C60000}"/>
    <cellStyle name="Percent 5 2 3 10 4 4" xfId="51494" xr:uid="{00000000-0005-0000-0000-000006C60000}"/>
    <cellStyle name="Percent 5 2 3 10 5" xfId="5625" xr:uid="{00000000-0005-0000-0000-000007C60000}"/>
    <cellStyle name="Percent 5 2 3 10 5 2" xfId="16544" xr:uid="{00000000-0005-0000-0000-000008C60000}"/>
    <cellStyle name="Percent 5 2 3 10 5 2 2" xfId="41929" xr:uid="{00000000-0005-0000-0000-000009C60000}"/>
    <cellStyle name="Percent 5 2 3 10 5 3" xfId="41928" xr:uid="{00000000-0005-0000-0000-00000AC60000}"/>
    <cellStyle name="Percent 5 2 3 10 5 4" xfId="49313" xr:uid="{00000000-0005-0000-0000-00000BC60000}"/>
    <cellStyle name="Percent 5 2 3 10 6" xfId="12182" xr:uid="{00000000-0005-0000-0000-00000CC60000}"/>
    <cellStyle name="Percent 5 2 3 10 6 2" xfId="41930" xr:uid="{00000000-0005-0000-0000-00000DC60000}"/>
    <cellStyle name="Percent 5 2 3 10 7" xfId="41911" xr:uid="{00000000-0005-0000-0000-00000EC60000}"/>
    <cellStyle name="Percent 5 2 3 10 8" xfId="44951" xr:uid="{00000000-0005-0000-0000-00000FC60000}"/>
    <cellStyle name="Percent 5 2 3 11" xfId="1375" xr:uid="{00000000-0005-0000-0000-000010C60000}"/>
    <cellStyle name="Percent 5 2 3 11 2" xfId="3558" xr:uid="{00000000-0005-0000-0000-000011C60000}"/>
    <cellStyle name="Percent 5 2 3 11 2 2" xfId="10101" xr:uid="{00000000-0005-0000-0000-000012C60000}"/>
    <cellStyle name="Percent 5 2 3 11 2 2 2" xfId="21020" xr:uid="{00000000-0005-0000-0000-000013C60000}"/>
    <cellStyle name="Percent 5 2 3 11 2 2 2 2" xfId="41934" xr:uid="{00000000-0005-0000-0000-000014C60000}"/>
    <cellStyle name="Percent 5 2 3 11 2 2 3" xfId="41933" xr:uid="{00000000-0005-0000-0000-000015C60000}"/>
    <cellStyle name="Percent 5 2 3 11 2 2 4" xfId="53789" xr:uid="{00000000-0005-0000-0000-000016C60000}"/>
    <cellStyle name="Percent 5 2 3 11 2 3" xfId="14477" xr:uid="{00000000-0005-0000-0000-000017C60000}"/>
    <cellStyle name="Percent 5 2 3 11 2 3 2" xfId="41935" xr:uid="{00000000-0005-0000-0000-000018C60000}"/>
    <cellStyle name="Percent 5 2 3 11 2 4" xfId="41932" xr:uid="{00000000-0005-0000-0000-000019C60000}"/>
    <cellStyle name="Percent 5 2 3 11 2 5" xfId="47246" xr:uid="{00000000-0005-0000-0000-00001AC60000}"/>
    <cellStyle name="Percent 5 2 3 11 3" xfId="7920" xr:uid="{00000000-0005-0000-0000-00001BC60000}"/>
    <cellStyle name="Percent 5 2 3 11 3 2" xfId="18839" xr:uid="{00000000-0005-0000-0000-00001CC60000}"/>
    <cellStyle name="Percent 5 2 3 11 3 2 2" xfId="41937" xr:uid="{00000000-0005-0000-0000-00001DC60000}"/>
    <cellStyle name="Percent 5 2 3 11 3 3" xfId="41936" xr:uid="{00000000-0005-0000-0000-00001EC60000}"/>
    <cellStyle name="Percent 5 2 3 11 3 4" xfId="51608" xr:uid="{00000000-0005-0000-0000-00001FC60000}"/>
    <cellStyle name="Percent 5 2 3 11 4" xfId="5739" xr:uid="{00000000-0005-0000-0000-000020C60000}"/>
    <cellStyle name="Percent 5 2 3 11 4 2" xfId="16658" xr:uid="{00000000-0005-0000-0000-000021C60000}"/>
    <cellStyle name="Percent 5 2 3 11 4 2 2" xfId="41939" xr:uid="{00000000-0005-0000-0000-000022C60000}"/>
    <cellStyle name="Percent 5 2 3 11 4 3" xfId="41938" xr:uid="{00000000-0005-0000-0000-000023C60000}"/>
    <cellStyle name="Percent 5 2 3 11 4 4" xfId="49427" xr:uid="{00000000-0005-0000-0000-000024C60000}"/>
    <cellStyle name="Percent 5 2 3 11 5" xfId="12296" xr:uid="{00000000-0005-0000-0000-000025C60000}"/>
    <cellStyle name="Percent 5 2 3 11 5 2" xfId="41940" xr:uid="{00000000-0005-0000-0000-000026C60000}"/>
    <cellStyle name="Percent 5 2 3 11 6" xfId="41931" xr:uid="{00000000-0005-0000-0000-000027C60000}"/>
    <cellStyle name="Percent 5 2 3 11 7" xfId="45065" xr:uid="{00000000-0005-0000-0000-000028C60000}"/>
    <cellStyle name="Percent 5 2 3 12" xfId="2455" xr:uid="{00000000-0005-0000-0000-000029C60000}"/>
    <cellStyle name="Percent 5 2 3 12 2" xfId="8998" xr:uid="{00000000-0005-0000-0000-00002AC60000}"/>
    <cellStyle name="Percent 5 2 3 12 2 2" xfId="19917" xr:uid="{00000000-0005-0000-0000-00002BC60000}"/>
    <cellStyle name="Percent 5 2 3 12 2 2 2" xfId="41943" xr:uid="{00000000-0005-0000-0000-00002CC60000}"/>
    <cellStyle name="Percent 5 2 3 12 2 3" xfId="41942" xr:uid="{00000000-0005-0000-0000-00002DC60000}"/>
    <cellStyle name="Percent 5 2 3 12 2 4" xfId="52686" xr:uid="{00000000-0005-0000-0000-00002EC60000}"/>
    <cellStyle name="Percent 5 2 3 12 3" xfId="13374" xr:uid="{00000000-0005-0000-0000-00002FC60000}"/>
    <cellStyle name="Percent 5 2 3 12 3 2" xfId="41944" xr:uid="{00000000-0005-0000-0000-000030C60000}"/>
    <cellStyle name="Percent 5 2 3 12 4" xfId="41941" xr:uid="{00000000-0005-0000-0000-000031C60000}"/>
    <cellStyle name="Percent 5 2 3 12 5" xfId="46143" xr:uid="{00000000-0005-0000-0000-000032C60000}"/>
    <cellStyle name="Percent 5 2 3 13" xfId="6817" xr:uid="{00000000-0005-0000-0000-000033C60000}"/>
    <cellStyle name="Percent 5 2 3 13 2" xfId="17736" xr:uid="{00000000-0005-0000-0000-000034C60000}"/>
    <cellStyle name="Percent 5 2 3 13 2 2" xfId="41946" xr:uid="{00000000-0005-0000-0000-000035C60000}"/>
    <cellStyle name="Percent 5 2 3 13 3" xfId="41945" xr:uid="{00000000-0005-0000-0000-000036C60000}"/>
    <cellStyle name="Percent 5 2 3 13 4" xfId="50505" xr:uid="{00000000-0005-0000-0000-000037C60000}"/>
    <cellStyle name="Percent 5 2 3 14" xfId="4636" xr:uid="{00000000-0005-0000-0000-000038C60000}"/>
    <cellStyle name="Percent 5 2 3 14 2" xfId="15555" xr:uid="{00000000-0005-0000-0000-000039C60000}"/>
    <cellStyle name="Percent 5 2 3 14 2 2" xfId="41948" xr:uid="{00000000-0005-0000-0000-00003AC60000}"/>
    <cellStyle name="Percent 5 2 3 14 3" xfId="41947" xr:uid="{00000000-0005-0000-0000-00003BC60000}"/>
    <cellStyle name="Percent 5 2 3 14 4" xfId="48324" xr:uid="{00000000-0005-0000-0000-00003CC60000}"/>
    <cellStyle name="Percent 5 2 3 15" xfId="11205" xr:uid="{00000000-0005-0000-0000-00003DC60000}"/>
    <cellStyle name="Percent 5 2 3 15 2" xfId="41949" xr:uid="{00000000-0005-0000-0000-00003EC60000}"/>
    <cellStyle name="Percent 5 2 3 16" xfId="41910" xr:uid="{00000000-0005-0000-0000-00003FC60000}"/>
    <cellStyle name="Percent 5 2 3 17" xfId="43962" xr:uid="{00000000-0005-0000-0000-000040C60000}"/>
    <cellStyle name="Percent 5 2 3 2" xfId="310" xr:uid="{00000000-0005-0000-0000-000041C60000}"/>
    <cellStyle name="Percent 5 2 3 2 2" xfId="573" xr:uid="{00000000-0005-0000-0000-000042C60000}"/>
    <cellStyle name="Percent 5 2 3 2 2 2" xfId="1672" xr:uid="{00000000-0005-0000-0000-000043C60000}"/>
    <cellStyle name="Percent 5 2 3 2 2 2 2" xfId="3855" xr:uid="{00000000-0005-0000-0000-000044C60000}"/>
    <cellStyle name="Percent 5 2 3 2 2 2 2 2" xfId="10398" xr:uid="{00000000-0005-0000-0000-000045C60000}"/>
    <cellStyle name="Percent 5 2 3 2 2 2 2 2 2" xfId="21317" xr:uid="{00000000-0005-0000-0000-000046C60000}"/>
    <cellStyle name="Percent 5 2 3 2 2 2 2 2 2 2" xfId="41955" xr:uid="{00000000-0005-0000-0000-000047C60000}"/>
    <cellStyle name="Percent 5 2 3 2 2 2 2 2 3" xfId="41954" xr:uid="{00000000-0005-0000-0000-000048C60000}"/>
    <cellStyle name="Percent 5 2 3 2 2 2 2 2 4" xfId="54086" xr:uid="{00000000-0005-0000-0000-000049C60000}"/>
    <cellStyle name="Percent 5 2 3 2 2 2 2 3" xfId="14774" xr:uid="{00000000-0005-0000-0000-00004AC60000}"/>
    <cellStyle name="Percent 5 2 3 2 2 2 2 3 2" xfId="41956" xr:uid="{00000000-0005-0000-0000-00004BC60000}"/>
    <cellStyle name="Percent 5 2 3 2 2 2 2 4" xfId="41953" xr:uid="{00000000-0005-0000-0000-00004CC60000}"/>
    <cellStyle name="Percent 5 2 3 2 2 2 2 5" xfId="47543" xr:uid="{00000000-0005-0000-0000-00004DC60000}"/>
    <cellStyle name="Percent 5 2 3 2 2 2 3" xfId="8217" xr:uid="{00000000-0005-0000-0000-00004EC60000}"/>
    <cellStyle name="Percent 5 2 3 2 2 2 3 2" xfId="19136" xr:uid="{00000000-0005-0000-0000-00004FC60000}"/>
    <cellStyle name="Percent 5 2 3 2 2 2 3 2 2" xfId="41958" xr:uid="{00000000-0005-0000-0000-000050C60000}"/>
    <cellStyle name="Percent 5 2 3 2 2 2 3 3" xfId="41957" xr:uid="{00000000-0005-0000-0000-000051C60000}"/>
    <cellStyle name="Percent 5 2 3 2 2 2 3 4" xfId="51905" xr:uid="{00000000-0005-0000-0000-000052C60000}"/>
    <cellStyle name="Percent 5 2 3 2 2 2 4" xfId="6036" xr:uid="{00000000-0005-0000-0000-000053C60000}"/>
    <cellStyle name="Percent 5 2 3 2 2 2 4 2" xfId="16955" xr:uid="{00000000-0005-0000-0000-000054C60000}"/>
    <cellStyle name="Percent 5 2 3 2 2 2 4 2 2" xfId="41960" xr:uid="{00000000-0005-0000-0000-000055C60000}"/>
    <cellStyle name="Percent 5 2 3 2 2 2 4 3" xfId="41959" xr:uid="{00000000-0005-0000-0000-000056C60000}"/>
    <cellStyle name="Percent 5 2 3 2 2 2 4 4" xfId="49724" xr:uid="{00000000-0005-0000-0000-000057C60000}"/>
    <cellStyle name="Percent 5 2 3 2 2 2 5" xfId="12593" xr:uid="{00000000-0005-0000-0000-000058C60000}"/>
    <cellStyle name="Percent 5 2 3 2 2 2 5 2" xfId="41961" xr:uid="{00000000-0005-0000-0000-000059C60000}"/>
    <cellStyle name="Percent 5 2 3 2 2 2 6" xfId="41952" xr:uid="{00000000-0005-0000-0000-00005AC60000}"/>
    <cellStyle name="Percent 5 2 3 2 2 2 7" xfId="45362" xr:uid="{00000000-0005-0000-0000-00005BC60000}"/>
    <cellStyle name="Percent 5 2 3 2 2 3" xfId="2764" xr:uid="{00000000-0005-0000-0000-00005CC60000}"/>
    <cellStyle name="Percent 5 2 3 2 2 3 2" xfId="9307" xr:uid="{00000000-0005-0000-0000-00005DC60000}"/>
    <cellStyle name="Percent 5 2 3 2 2 3 2 2" xfId="20226" xr:uid="{00000000-0005-0000-0000-00005EC60000}"/>
    <cellStyle name="Percent 5 2 3 2 2 3 2 2 2" xfId="41964" xr:uid="{00000000-0005-0000-0000-00005FC60000}"/>
    <cellStyle name="Percent 5 2 3 2 2 3 2 3" xfId="41963" xr:uid="{00000000-0005-0000-0000-000060C60000}"/>
    <cellStyle name="Percent 5 2 3 2 2 3 2 4" xfId="52995" xr:uid="{00000000-0005-0000-0000-000061C60000}"/>
    <cellStyle name="Percent 5 2 3 2 2 3 3" xfId="13683" xr:uid="{00000000-0005-0000-0000-000062C60000}"/>
    <cellStyle name="Percent 5 2 3 2 2 3 3 2" xfId="41965" xr:uid="{00000000-0005-0000-0000-000063C60000}"/>
    <cellStyle name="Percent 5 2 3 2 2 3 4" xfId="41962" xr:uid="{00000000-0005-0000-0000-000064C60000}"/>
    <cellStyle name="Percent 5 2 3 2 2 3 5" xfId="46452" xr:uid="{00000000-0005-0000-0000-000065C60000}"/>
    <cellStyle name="Percent 5 2 3 2 2 4" xfId="7126" xr:uid="{00000000-0005-0000-0000-000066C60000}"/>
    <cellStyle name="Percent 5 2 3 2 2 4 2" xfId="18045" xr:uid="{00000000-0005-0000-0000-000067C60000}"/>
    <cellStyle name="Percent 5 2 3 2 2 4 2 2" xfId="41967" xr:uid="{00000000-0005-0000-0000-000068C60000}"/>
    <cellStyle name="Percent 5 2 3 2 2 4 3" xfId="41966" xr:uid="{00000000-0005-0000-0000-000069C60000}"/>
    <cellStyle name="Percent 5 2 3 2 2 4 4" xfId="50814" xr:uid="{00000000-0005-0000-0000-00006AC60000}"/>
    <cellStyle name="Percent 5 2 3 2 2 5" xfId="4945" xr:uid="{00000000-0005-0000-0000-00006BC60000}"/>
    <cellStyle name="Percent 5 2 3 2 2 5 2" xfId="15864" xr:uid="{00000000-0005-0000-0000-00006CC60000}"/>
    <cellStyle name="Percent 5 2 3 2 2 5 2 2" xfId="41969" xr:uid="{00000000-0005-0000-0000-00006DC60000}"/>
    <cellStyle name="Percent 5 2 3 2 2 5 3" xfId="41968" xr:uid="{00000000-0005-0000-0000-00006EC60000}"/>
    <cellStyle name="Percent 5 2 3 2 2 5 4" xfId="48633" xr:uid="{00000000-0005-0000-0000-00006FC60000}"/>
    <cellStyle name="Percent 5 2 3 2 2 6" xfId="11502" xr:uid="{00000000-0005-0000-0000-000070C60000}"/>
    <cellStyle name="Percent 5 2 3 2 2 6 2" xfId="41970" xr:uid="{00000000-0005-0000-0000-000071C60000}"/>
    <cellStyle name="Percent 5 2 3 2 2 7" xfId="41951" xr:uid="{00000000-0005-0000-0000-000072C60000}"/>
    <cellStyle name="Percent 5 2 3 2 2 8" xfId="44271" xr:uid="{00000000-0005-0000-0000-000073C60000}"/>
    <cellStyle name="Percent 5 2 3 2 3" xfId="1474" xr:uid="{00000000-0005-0000-0000-000074C60000}"/>
    <cellStyle name="Percent 5 2 3 2 3 2" xfId="3657" xr:uid="{00000000-0005-0000-0000-000075C60000}"/>
    <cellStyle name="Percent 5 2 3 2 3 2 2" xfId="10200" xr:uid="{00000000-0005-0000-0000-000076C60000}"/>
    <cellStyle name="Percent 5 2 3 2 3 2 2 2" xfId="21119" xr:uid="{00000000-0005-0000-0000-000077C60000}"/>
    <cellStyle name="Percent 5 2 3 2 3 2 2 2 2" xfId="41974" xr:uid="{00000000-0005-0000-0000-000078C60000}"/>
    <cellStyle name="Percent 5 2 3 2 3 2 2 3" xfId="41973" xr:uid="{00000000-0005-0000-0000-000079C60000}"/>
    <cellStyle name="Percent 5 2 3 2 3 2 2 4" xfId="53888" xr:uid="{00000000-0005-0000-0000-00007AC60000}"/>
    <cellStyle name="Percent 5 2 3 2 3 2 3" xfId="14576" xr:uid="{00000000-0005-0000-0000-00007BC60000}"/>
    <cellStyle name="Percent 5 2 3 2 3 2 3 2" xfId="41975" xr:uid="{00000000-0005-0000-0000-00007CC60000}"/>
    <cellStyle name="Percent 5 2 3 2 3 2 4" xfId="41972" xr:uid="{00000000-0005-0000-0000-00007DC60000}"/>
    <cellStyle name="Percent 5 2 3 2 3 2 5" xfId="47345" xr:uid="{00000000-0005-0000-0000-00007EC60000}"/>
    <cellStyle name="Percent 5 2 3 2 3 3" xfId="8019" xr:uid="{00000000-0005-0000-0000-00007FC60000}"/>
    <cellStyle name="Percent 5 2 3 2 3 3 2" xfId="18938" xr:uid="{00000000-0005-0000-0000-000080C60000}"/>
    <cellStyle name="Percent 5 2 3 2 3 3 2 2" xfId="41977" xr:uid="{00000000-0005-0000-0000-000081C60000}"/>
    <cellStyle name="Percent 5 2 3 2 3 3 3" xfId="41976" xr:uid="{00000000-0005-0000-0000-000082C60000}"/>
    <cellStyle name="Percent 5 2 3 2 3 3 4" xfId="51707" xr:uid="{00000000-0005-0000-0000-000083C60000}"/>
    <cellStyle name="Percent 5 2 3 2 3 4" xfId="5838" xr:uid="{00000000-0005-0000-0000-000084C60000}"/>
    <cellStyle name="Percent 5 2 3 2 3 4 2" xfId="16757" xr:uid="{00000000-0005-0000-0000-000085C60000}"/>
    <cellStyle name="Percent 5 2 3 2 3 4 2 2" xfId="41979" xr:uid="{00000000-0005-0000-0000-000086C60000}"/>
    <cellStyle name="Percent 5 2 3 2 3 4 3" xfId="41978" xr:uid="{00000000-0005-0000-0000-000087C60000}"/>
    <cellStyle name="Percent 5 2 3 2 3 4 4" xfId="49526" xr:uid="{00000000-0005-0000-0000-000088C60000}"/>
    <cellStyle name="Percent 5 2 3 2 3 5" xfId="12395" xr:uid="{00000000-0005-0000-0000-000089C60000}"/>
    <cellStyle name="Percent 5 2 3 2 3 5 2" xfId="41980" xr:uid="{00000000-0005-0000-0000-00008AC60000}"/>
    <cellStyle name="Percent 5 2 3 2 3 6" xfId="41971" xr:uid="{00000000-0005-0000-0000-00008BC60000}"/>
    <cellStyle name="Percent 5 2 3 2 3 7" xfId="45164" xr:uid="{00000000-0005-0000-0000-00008CC60000}"/>
    <cellStyle name="Percent 5 2 3 2 4" xfId="2566" xr:uid="{00000000-0005-0000-0000-00008DC60000}"/>
    <cellStyle name="Percent 5 2 3 2 4 2" xfId="9109" xr:uid="{00000000-0005-0000-0000-00008EC60000}"/>
    <cellStyle name="Percent 5 2 3 2 4 2 2" xfId="20028" xr:uid="{00000000-0005-0000-0000-00008FC60000}"/>
    <cellStyle name="Percent 5 2 3 2 4 2 2 2" xfId="41983" xr:uid="{00000000-0005-0000-0000-000090C60000}"/>
    <cellStyle name="Percent 5 2 3 2 4 2 3" xfId="41982" xr:uid="{00000000-0005-0000-0000-000091C60000}"/>
    <cellStyle name="Percent 5 2 3 2 4 2 4" xfId="52797" xr:uid="{00000000-0005-0000-0000-000092C60000}"/>
    <cellStyle name="Percent 5 2 3 2 4 3" xfId="13485" xr:uid="{00000000-0005-0000-0000-000093C60000}"/>
    <cellStyle name="Percent 5 2 3 2 4 3 2" xfId="41984" xr:uid="{00000000-0005-0000-0000-000094C60000}"/>
    <cellStyle name="Percent 5 2 3 2 4 4" xfId="41981" xr:uid="{00000000-0005-0000-0000-000095C60000}"/>
    <cellStyle name="Percent 5 2 3 2 4 5" xfId="46254" xr:uid="{00000000-0005-0000-0000-000096C60000}"/>
    <cellStyle name="Percent 5 2 3 2 5" xfId="6928" xr:uid="{00000000-0005-0000-0000-000097C60000}"/>
    <cellStyle name="Percent 5 2 3 2 5 2" xfId="17847" xr:uid="{00000000-0005-0000-0000-000098C60000}"/>
    <cellStyle name="Percent 5 2 3 2 5 2 2" xfId="41986" xr:uid="{00000000-0005-0000-0000-000099C60000}"/>
    <cellStyle name="Percent 5 2 3 2 5 3" xfId="41985" xr:uid="{00000000-0005-0000-0000-00009AC60000}"/>
    <cellStyle name="Percent 5 2 3 2 5 4" xfId="50616" xr:uid="{00000000-0005-0000-0000-00009BC60000}"/>
    <cellStyle name="Percent 5 2 3 2 6" xfId="4747" xr:uid="{00000000-0005-0000-0000-00009CC60000}"/>
    <cellStyle name="Percent 5 2 3 2 6 2" xfId="15666" xr:uid="{00000000-0005-0000-0000-00009DC60000}"/>
    <cellStyle name="Percent 5 2 3 2 6 2 2" xfId="41988" xr:uid="{00000000-0005-0000-0000-00009EC60000}"/>
    <cellStyle name="Percent 5 2 3 2 6 3" xfId="41987" xr:uid="{00000000-0005-0000-0000-00009FC60000}"/>
    <cellStyle name="Percent 5 2 3 2 6 4" xfId="48435" xr:uid="{00000000-0005-0000-0000-0000A0C60000}"/>
    <cellStyle name="Percent 5 2 3 2 7" xfId="11304" xr:uid="{00000000-0005-0000-0000-0000A1C60000}"/>
    <cellStyle name="Percent 5 2 3 2 7 2" xfId="41989" xr:uid="{00000000-0005-0000-0000-0000A2C60000}"/>
    <cellStyle name="Percent 5 2 3 2 8" xfId="41950" xr:uid="{00000000-0005-0000-0000-0000A3C60000}"/>
    <cellStyle name="Percent 5 2 3 2 9" xfId="44073" xr:uid="{00000000-0005-0000-0000-0000A4C60000}"/>
    <cellStyle name="Percent 5 2 3 3" xfId="473" xr:uid="{00000000-0005-0000-0000-0000A5C60000}"/>
    <cellStyle name="Percent 5 2 3 3 2" xfId="1573" xr:uid="{00000000-0005-0000-0000-0000A6C60000}"/>
    <cellStyle name="Percent 5 2 3 3 2 2" xfId="3756" xr:uid="{00000000-0005-0000-0000-0000A7C60000}"/>
    <cellStyle name="Percent 5 2 3 3 2 2 2" xfId="10299" xr:uid="{00000000-0005-0000-0000-0000A8C60000}"/>
    <cellStyle name="Percent 5 2 3 3 2 2 2 2" xfId="21218" xr:uid="{00000000-0005-0000-0000-0000A9C60000}"/>
    <cellStyle name="Percent 5 2 3 3 2 2 2 2 2" xfId="41994" xr:uid="{00000000-0005-0000-0000-0000AAC60000}"/>
    <cellStyle name="Percent 5 2 3 3 2 2 2 3" xfId="41993" xr:uid="{00000000-0005-0000-0000-0000ABC60000}"/>
    <cellStyle name="Percent 5 2 3 3 2 2 2 4" xfId="53987" xr:uid="{00000000-0005-0000-0000-0000ACC60000}"/>
    <cellStyle name="Percent 5 2 3 3 2 2 3" xfId="14675" xr:uid="{00000000-0005-0000-0000-0000ADC60000}"/>
    <cellStyle name="Percent 5 2 3 3 2 2 3 2" xfId="41995" xr:uid="{00000000-0005-0000-0000-0000AEC60000}"/>
    <cellStyle name="Percent 5 2 3 3 2 2 4" xfId="41992" xr:uid="{00000000-0005-0000-0000-0000AFC60000}"/>
    <cellStyle name="Percent 5 2 3 3 2 2 5" xfId="47444" xr:uid="{00000000-0005-0000-0000-0000B0C60000}"/>
    <cellStyle name="Percent 5 2 3 3 2 3" xfId="8118" xr:uid="{00000000-0005-0000-0000-0000B1C60000}"/>
    <cellStyle name="Percent 5 2 3 3 2 3 2" xfId="19037" xr:uid="{00000000-0005-0000-0000-0000B2C60000}"/>
    <cellStyle name="Percent 5 2 3 3 2 3 2 2" xfId="41997" xr:uid="{00000000-0005-0000-0000-0000B3C60000}"/>
    <cellStyle name="Percent 5 2 3 3 2 3 3" xfId="41996" xr:uid="{00000000-0005-0000-0000-0000B4C60000}"/>
    <cellStyle name="Percent 5 2 3 3 2 3 4" xfId="51806" xr:uid="{00000000-0005-0000-0000-0000B5C60000}"/>
    <cellStyle name="Percent 5 2 3 3 2 4" xfId="5937" xr:uid="{00000000-0005-0000-0000-0000B6C60000}"/>
    <cellStyle name="Percent 5 2 3 3 2 4 2" xfId="16856" xr:uid="{00000000-0005-0000-0000-0000B7C60000}"/>
    <cellStyle name="Percent 5 2 3 3 2 4 2 2" xfId="41999" xr:uid="{00000000-0005-0000-0000-0000B8C60000}"/>
    <cellStyle name="Percent 5 2 3 3 2 4 3" xfId="41998" xr:uid="{00000000-0005-0000-0000-0000B9C60000}"/>
    <cellStyle name="Percent 5 2 3 3 2 4 4" xfId="49625" xr:uid="{00000000-0005-0000-0000-0000BAC60000}"/>
    <cellStyle name="Percent 5 2 3 3 2 5" xfId="12494" xr:uid="{00000000-0005-0000-0000-0000BBC60000}"/>
    <cellStyle name="Percent 5 2 3 3 2 5 2" xfId="42000" xr:uid="{00000000-0005-0000-0000-0000BCC60000}"/>
    <cellStyle name="Percent 5 2 3 3 2 6" xfId="41991" xr:uid="{00000000-0005-0000-0000-0000BDC60000}"/>
    <cellStyle name="Percent 5 2 3 3 2 7" xfId="45263" xr:uid="{00000000-0005-0000-0000-0000BEC60000}"/>
    <cellStyle name="Percent 5 2 3 3 3" xfId="2665" xr:uid="{00000000-0005-0000-0000-0000BFC60000}"/>
    <cellStyle name="Percent 5 2 3 3 3 2" xfId="9208" xr:uid="{00000000-0005-0000-0000-0000C0C60000}"/>
    <cellStyle name="Percent 5 2 3 3 3 2 2" xfId="20127" xr:uid="{00000000-0005-0000-0000-0000C1C60000}"/>
    <cellStyle name="Percent 5 2 3 3 3 2 2 2" xfId="42003" xr:uid="{00000000-0005-0000-0000-0000C2C60000}"/>
    <cellStyle name="Percent 5 2 3 3 3 2 3" xfId="42002" xr:uid="{00000000-0005-0000-0000-0000C3C60000}"/>
    <cellStyle name="Percent 5 2 3 3 3 2 4" xfId="52896" xr:uid="{00000000-0005-0000-0000-0000C4C60000}"/>
    <cellStyle name="Percent 5 2 3 3 3 3" xfId="13584" xr:uid="{00000000-0005-0000-0000-0000C5C60000}"/>
    <cellStyle name="Percent 5 2 3 3 3 3 2" xfId="42004" xr:uid="{00000000-0005-0000-0000-0000C6C60000}"/>
    <cellStyle name="Percent 5 2 3 3 3 4" xfId="42001" xr:uid="{00000000-0005-0000-0000-0000C7C60000}"/>
    <cellStyle name="Percent 5 2 3 3 3 5" xfId="46353" xr:uid="{00000000-0005-0000-0000-0000C8C60000}"/>
    <cellStyle name="Percent 5 2 3 3 4" xfId="7027" xr:uid="{00000000-0005-0000-0000-0000C9C60000}"/>
    <cellStyle name="Percent 5 2 3 3 4 2" xfId="17946" xr:uid="{00000000-0005-0000-0000-0000CAC60000}"/>
    <cellStyle name="Percent 5 2 3 3 4 2 2" xfId="42006" xr:uid="{00000000-0005-0000-0000-0000CBC60000}"/>
    <cellStyle name="Percent 5 2 3 3 4 3" xfId="42005" xr:uid="{00000000-0005-0000-0000-0000CCC60000}"/>
    <cellStyle name="Percent 5 2 3 3 4 4" xfId="50715" xr:uid="{00000000-0005-0000-0000-0000CDC60000}"/>
    <cellStyle name="Percent 5 2 3 3 5" xfId="4846" xr:uid="{00000000-0005-0000-0000-0000CEC60000}"/>
    <cellStyle name="Percent 5 2 3 3 5 2" xfId="15765" xr:uid="{00000000-0005-0000-0000-0000CFC60000}"/>
    <cellStyle name="Percent 5 2 3 3 5 2 2" xfId="42008" xr:uid="{00000000-0005-0000-0000-0000D0C60000}"/>
    <cellStyle name="Percent 5 2 3 3 5 3" xfId="42007" xr:uid="{00000000-0005-0000-0000-0000D1C60000}"/>
    <cellStyle name="Percent 5 2 3 3 5 4" xfId="48534" xr:uid="{00000000-0005-0000-0000-0000D2C60000}"/>
    <cellStyle name="Percent 5 2 3 3 6" xfId="11403" xr:uid="{00000000-0005-0000-0000-0000D3C60000}"/>
    <cellStyle name="Percent 5 2 3 3 6 2" xfId="42009" xr:uid="{00000000-0005-0000-0000-0000D4C60000}"/>
    <cellStyle name="Percent 5 2 3 3 7" xfId="41990" xr:uid="{00000000-0005-0000-0000-0000D5C60000}"/>
    <cellStyle name="Percent 5 2 3 3 8" xfId="44172" xr:uid="{00000000-0005-0000-0000-0000D6C60000}"/>
    <cellStyle name="Percent 5 2 3 4" xfId="660" xr:uid="{00000000-0005-0000-0000-0000D7C60000}"/>
    <cellStyle name="Percent 5 2 3 4 2" xfId="1759" xr:uid="{00000000-0005-0000-0000-0000D8C60000}"/>
    <cellStyle name="Percent 5 2 3 4 2 2" xfId="3942" xr:uid="{00000000-0005-0000-0000-0000D9C60000}"/>
    <cellStyle name="Percent 5 2 3 4 2 2 2" xfId="10485" xr:uid="{00000000-0005-0000-0000-0000DAC60000}"/>
    <cellStyle name="Percent 5 2 3 4 2 2 2 2" xfId="21404" xr:uid="{00000000-0005-0000-0000-0000DBC60000}"/>
    <cellStyle name="Percent 5 2 3 4 2 2 2 2 2" xfId="42014" xr:uid="{00000000-0005-0000-0000-0000DCC60000}"/>
    <cellStyle name="Percent 5 2 3 4 2 2 2 3" xfId="42013" xr:uid="{00000000-0005-0000-0000-0000DDC60000}"/>
    <cellStyle name="Percent 5 2 3 4 2 2 2 4" xfId="54173" xr:uid="{00000000-0005-0000-0000-0000DEC60000}"/>
    <cellStyle name="Percent 5 2 3 4 2 2 3" xfId="14861" xr:uid="{00000000-0005-0000-0000-0000DFC60000}"/>
    <cellStyle name="Percent 5 2 3 4 2 2 3 2" xfId="42015" xr:uid="{00000000-0005-0000-0000-0000E0C60000}"/>
    <cellStyle name="Percent 5 2 3 4 2 2 4" xfId="42012" xr:uid="{00000000-0005-0000-0000-0000E1C60000}"/>
    <cellStyle name="Percent 5 2 3 4 2 2 5" xfId="47630" xr:uid="{00000000-0005-0000-0000-0000E2C60000}"/>
    <cellStyle name="Percent 5 2 3 4 2 3" xfId="8304" xr:uid="{00000000-0005-0000-0000-0000E3C60000}"/>
    <cellStyle name="Percent 5 2 3 4 2 3 2" xfId="19223" xr:uid="{00000000-0005-0000-0000-0000E4C60000}"/>
    <cellStyle name="Percent 5 2 3 4 2 3 2 2" xfId="42017" xr:uid="{00000000-0005-0000-0000-0000E5C60000}"/>
    <cellStyle name="Percent 5 2 3 4 2 3 3" xfId="42016" xr:uid="{00000000-0005-0000-0000-0000E6C60000}"/>
    <cellStyle name="Percent 5 2 3 4 2 3 4" xfId="51992" xr:uid="{00000000-0005-0000-0000-0000E7C60000}"/>
    <cellStyle name="Percent 5 2 3 4 2 4" xfId="6123" xr:uid="{00000000-0005-0000-0000-0000E8C60000}"/>
    <cellStyle name="Percent 5 2 3 4 2 4 2" xfId="17042" xr:uid="{00000000-0005-0000-0000-0000E9C60000}"/>
    <cellStyle name="Percent 5 2 3 4 2 4 2 2" xfId="42019" xr:uid="{00000000-0005-0000-0000-0000EAC60000}"/>
    <cellStyle name="Percent 5 2 3 4 2 4 3" xfId="42018" xr:uid="{00000000-0005-0000-0000-0000EBC60000}"/>
    <cellStyle name="Percent 5 2 3 4 2 4 4" xfId="49811" xr:uid="{00000000-0005-0000-0000-0000ECC60000}"/>
    <cellStyle name="Percent 5 2 3 4 2 5" xfId="12680" xr:uid="{00000000-0005-0000-0000-0000EDC60000}"/>
    <cellStyle name="Percent 5 2 3 4 2 5 2" xfId="42020" xr:uid="{00000000-0005-0000-0000-0000EEC60000}"/>
    <cellStyle name="Percent 5 2 3 4 2 6" xfId="42011" xr:uid="{00000000-0005-0000-0000-0000EFC60000}"/>
    <cellStyle name="Percent 5 2 3 4 2 7" xfId="45449" xr:uid="{00000000-0005-0000-0000-0000F0C60000}"/>
    <cellStyle name="Percent 5 2 3 4 3" xfId="2851" xr:uid="{00000000-0005-0000-0000-0000F1C60000}"/>
    <cellStyle name="Percent 5 2 3 4 3 2" xfId="9394" xr:uid="{00000000-0005-0000-0000-0000F2C60000}"/>
    <cellStyle name="Percent 5 2 3 4 3 2 2" xfId="20313" xr:uid="{00000000-0005-0000-0000-0000F3C60000}"/>
    <cellStyle name="Percent 5 2 3 4 3 2 2 2" xfId="42023" xr:uid="{00000000-0005-0000-0000-0000F4C60000}"/>
    <cellStyle name="Percent 5 2 3 4 3 2 3" xfId="42022" xr:uid="{00000000-0005-0000-0000-0000F5C60000}"/>
    <cellStyle name="Percent 5 2 3 4 3 2 4" xfId="53082" xr:uid="{00000000-0005-0000-0000-0000F6C60000}"/>
    <cellStyle name="Percent 5 2 3 4 3 3" xfId="13770" xr:uid="{00000000-0005-0000-0000-0000F7C60000}"/>
    <cellStyle name="Percent 5 2 3 4 3 3 2" xfId="42024" xr:uid="{00000000-0005-0000-0000-0000F8C60000}"/>
    <cellStyle name="Percent 5 2 3 4 3 4" xfId="42021" xr:uid="{00000000-0005-0000-0000-0000F9C60000}"/>
    <cellStyle name="Percent 5 2 3 4 3 5" xfId="46539" xr:uid="{00000000-0005-0000-0000-0000FAC60000}"/>
    <cellStyle name="Percent 5 2 3 4 4" xfId="7213" xr:uid="{00000000-0005-0000-0000-0000FBC60000}"/>
    <cellStyle name="Percent 5 2 3 4 4 2" xfId="18132" xr:uid="{00000000-0005-0000-0000-0000FCC60000}"/>
    <cellStyle name="Percent 5 2 3 4 4 2 2" xfId="42026" xr:uid="{00000000-0005-0000-0000-0000FDC60000}"/>
    <cellStyle name="Percent 5 2 3 4 4 3" xfId="42025" xr:uid="{00000000-0005-0000-0000-0000FEC60000}"/>
    <cellStyle name="Percent 5 2 3 4 4 4" xfId="50901" xr:uid="{00000000-0005-0000-0000-0000FFC60000}"/>
    <cellStyle name="Percent 5 2 3 4 5" xfId="5032" xr:uid="{00000000-0005-0000-0000-000000C70000}"/>
    <cellStyle name="Percent 5 2 3 4 5 2" xfId="15951" xr:uid="{00000000-0005-0000-0000-000001C70000}"/>
    <cellStyle name="Percent 5 2 3 4 5 2 2" xfId="42028" xr:uid="{00000000-0005-0000-0000-000002C70000}"/>
    <cellStyle name="Percent 5 2 3 4 5 3" xfId="42027" xr:uid="{00000000-0005-0000-0000-000003C70000}"/>
    <cellStyle name="Percent 5 2 3 4 5 4" xfId="48720" xr:uid="{00000000-0005-0000-0000-000004C70000}"/>
    <cellStyle name="Percent 5 2 3 4 6" xfId="11589" xr:uid="{00000000-0005-0000-0000-000005C70000}"/>
    <cellStyle name="Percent 5 2 3 4 6 2" xfId="42029" xr:uid="{00000000-0005-0000-0000-000006C70000}"/>
    <cellStyle name="Percent 5 2 3 4 7" xfId="42010" xr:uid="{00000000-0005-0000-0000-000007C70000}"/>
    <cellStyle name="Percent 5 2 3 4 8" xfId="44358" xr:uid="{00000000-0005-0000-0000-000008C70000}"/>
    <cellStyle name="Percent 5 2 3 5" xfId="758" xr:uid="{00000000-0005-0000-0000-000009C70000}"/>
    <cellStyle name="Percent 5 2 3 5 2" xfId="1857" xr:uid="{00000000-0005-0000-0000-00000AC70000}"/>
    <cellStyle name="Percent 5 2 3 5 2 2" xfId="4040" xr:uid="{00000000-0005-0000-0000-00000BC70000}"/>
    <cellStyle name="Percent 5 2 3 5 2 2 2" xfId="10583" xr:uid="{00000000-0005-0000-0000-00000CC70000}"/>
    <cellStyle name="Percent 5 2 3 5 2 2 2 2" xfId="21502" xr:uid="{00000000-0005-0000-0000-00000DC70000}"/>
    <cellStyle name="Percent 5 2 3 5 2 2 2 2 2" xfId="42034" xr:uid="{00000000-0005-0000-0000-00000EC70000}"/>
    <cellStyle name="Percent 5 2 3 5 2 2 2 3" xfId="42033" xr:uid="{00000000-0005-0000-0000-00000FC70000}"/>
    <cellStyle name="Percent 5 2 3 5 2 2 2 4" xfId="54271" xr:uid="{00000000-0005-0000-0000-000010C70000}"/>
    <cellStyle name="Percent 5 2 3 5 2 2 3" xfId="14959" xr:uid="{00000000-0005-0000-0000-000011C70000}"/>
    <cellStyle name="Percent 5 2 3 5 2 2 3 2" xfId="42035" xr:uid="{00000000-0005-0000-0000-000012C70000}"/>
    <cellStyle name="Percent 5 2 3 5 2 2 4" xfId="42032" xr:uid="{00000000-0005-0000-0000-000013C70000}"/>
    <cellStyle name="Percent 5 2 3 5 2 2 5" xfId="47728" xr:uid="{00000000-0005-0000-0000-000014C70000}"/>
    <cellStyle name="Percent 5 2 3 5 2 3" xfId="8402" xr:uid="{00000000-0005-0000-0000-000015C70000}"/>
    <cellStyle name="Percent 5 2 3 5 2 3 2" xfId="19321" xr:uid="{00000000-0005-0000-0000-000016C70000}"/>
    <cellStyle name="Percent 5 2 3 5 2 3 2 2" xfId="42037" xr:uid="{00000000-0005-0000-0000-000017C70000}"/>
    <cellStyle name="Percent 5 2 3 5 2 3 3" xfId="42036" xr:uid="{00000000-0005-0000-0000-000018C70000}"/>
    <cellStyle name="Percent 5 2 3 5 2 3 4" xfId="52090" xr:uid="{00000000-0005-0000-0000-000019C70000}"/>
    <cellStyle name="Percent 5 2 3 5 2 4" xfId="6221" xr:uid="{00000000-0005-0000-0000-00001AC70000}"/>
    <cellStyle name="Percent 5 2 3 5 2 4 2" xfId="17140" xr:uid="{00000000-0005-0000-0000-00001BC70000}"/>
    <cellStyle name="Percent 5 2 3 5 2 4 2 2" xfId="42039" xr:uid="{00000000-0005-0000-0000-00001CC70000}"/>
    <cellStyle name="Percent 5 2 3 5 2 4 3" xfId="42038" xr:uid="{00000000-0005-0000-0000-00001DC70000}"/>
    <cellStyle name="Percent 5 2 3 5 2 4 4" xfId="49909" xr:uid="{00000000-0005-0000-0000-00001EC70000}"/>
    <cellStyle name="Percent 5 2 3 5 2 5" xfId="12778" xr:uid="{00000000-0005-0000-0000-00001FC70000}"/>
    <cellStyle name="Percent 5 2 3 5 2 5 2" xfId="42040" xr:uid="{00000000-0005-0000-0000-000020C70000}"/>
    <cellStyle name="Percent 5 2 3 5 2 6" xfId="42031" xr:uid="{00000000-0005-0000-0000-000021C70000}"/>
    <cellStyle name="Percent 5 2 3 5 2 7" xfId="45547" xr:uid="{00000000-0005-0000-0000-000022C70000}"/>
    <cellStyle name="Percent 5 2 3 5 3" xfId="2949" xr:uid="{00000000-0005-0000-0000-000023C70000}"/>
    <cellStyle name="Percent 5 2 3 5 3 2" xfId="9492" xr:uid="{00000000-0005-0000-0000-000024C70000}"/>
    <cellStyle name="Percent 5 2 3 5 3 2 2" xfId="20411" xr:uid="{00000000-0005-0000-0000-000025C70000}"/>
    <cellStyle name="Percent 5 2 3 5 3 2 2 2" xfId="42043" xr:uid="{00000000-0005-0000-0000-000026C70000}"/>
    <cellStyle name="Percent 5 2 3 5 3 2 3" xfId="42042" xr:uid="{00000000-0005-0000-0000-000027C70000}"/>
    <cellStyle name="Percent 5 2 3 5 3 2 4" xfId="53180" xr:uid="{00000000-0005-0000-0000-000028C70000}"/>
    <cellStyle name="Percent 5 2 3 5 3 3" xfId="13868" xr:uid="{00000000-0005-0000-0000-000029C70000}"/>
    <cellStyle name="Percent 5 2 3 5 3 3 2" xfId="42044" xr:uid="{00000000-0005-0000-0000-00002AC70000}"/>
    <cellStyle name="Percent 5 2 3 5 3 4" xfId="42041" xr:uid="{00000000-0005-0000-0000-00002BC70000}"/>
    <cellStyle name="Percent 5 2 3 5 3 5" xfId="46637" xr:uid="{00000000-0005-0000-0000-00002CC70000}"/>
    <cellStyle name="Percent 5 2 3 5 4" xfId="7311" xr:uid="{00000000-0005-0000-0000-00002DC70000}"/>
    <cellStyle name="Percent 5 2 3 5 4 2" xfId="18230" xr:uid="{00000000-0005-0000-0000-00002EC70000}"/>
    <cellStyle name="Percent 5 2 3 5 4 2 2" xfId="42046" xr:uid="{00000000-0005-0000-0000-00002FC70000}"/>
    <cellStyle name="Percent 5 2 3 5 4 3" xfId="42045" xr:uid="{00000000-0005-0000-0000-000030C70000}"/>
    <cellStyle name="Percent 5 2 3 5 4 4" xfId="50999" xr:uid="{00000000-0005-0000-0000-000031C70000}"/>
    <cellStyle name="Percent 5 2 3 5 5" xfId="5130" xr:uid="{00000000-0005-0000-0000-000032C70000}"/>
    <cellStyle name="Percent 5 2 3 5 5 2" xfId="16049" xr:uid="{00000000-0005-0000-0000-000033C70000}"/>
    <cellStyle name="Percent 5 2 3 5 5 2 2" xfId="42048" xr:uid="{00000000-0005-0000-0000-000034C70000}"/>
    <cellStyle name="Percent 5 2 3 5 5 3" xfId="42047" xr:uid="{00000000-0005-0000-0000-000035C70000}"/>
    <cellStyle name="Percent 5 2 3 5 5 4" xfId="48818" xr:uid="{00000000-0005-0000-0000-000036C70000}"/>
    <cellStyle name="Percent 5 2 3 5 6" xfId="11687" xr:uid="{00000000-0005-0000-0000-000037C70000}"/>
    <cellStyle name="Percent 5 2 3 5 6 2" xfId="42049" xr:uid="{00000000-0005-0000-0000-000038C70000}"/>
    <cellStyle name="Percent 5 2 3 5 7" xfId="42030" xr:uid="{00000000-0005-0000-0000-000039C70000}"/>
    <cellStyle name="Percent 5 2 3 5 8" xfId="44456" xr:uid="{00000000-0005-0000-0000-00003AC70000}"/>
    <cellStyle name="Percent 5 2 3 6" xfId="856" xr:uid="{00000000-0005-0000-0000-00003BC70000}"/>
    <cellStyle name="Percent 5 2 3 6 2" xfId="1955" xr:uid="{00000000-0005-0000-0000-00003CC70000}"/>
    <cellStyle name="Percent 5 2 3 6 2 2" xfId="4138" xr:uid="{00000000-0005-0000-0000-00003DC70000}"/>
    <cellStyle name="Percent 5 2 3 6 2 2 2" xfId="10681" xr:uid="{00000000-0005-0000-0000-00003EC70000}"/>
    <cellStyle name="Percent 5 2 3 6 2 2 2 2" xfId="21600" xr:uid="{00000000-0005-0000-0000-00003FC70000}"/>
    <cellStyle name="Percent 5 2 3 6 2 2 2 2 2" xfId="42054" xr:uid="{00000000-0005-0000-0000-000040C70000}"/>
    <cellStyle name="Percent 5 2 3 6 2 2 2 3" xfId="42053" xr:uid="{00000000-0005-0000-0000-000041C70000}"/>
    <cellStyle name="Percent 5 2 3 6 2 2 2 4" xfId="54369" xr:uid="{00000000-0005-0000-0000-000042C70000}"/>
    <cellStyle name="Percent 5 2 3 6 2 2 3" xfId="15057" xr:uid="{00000000-0005-0000-0000-000043C70000}"/>
    <cellStyle name="Percent 5 2 3 6 2 2 3 2" xfId="42055" xr:uid="{00000000-0005-0000-0000-000044C70000}"/>
    <cellStyle name="Percent 5 2 3 6 2 2 4" xfId="42052" xr:uid="{00000000-0005-0000-0000-000045C70000}"/>
    <cellStyle name="Percent 5 2 3 6 2 2 5" xfId="47826" xr:uid="{00000000-0005-0000-0000-000046C70000}"/>
    <cellStyle name="Percent 5 2 3 6 2 3" xfId="8500" xr:uid="{00000000-0005-0000-0000-000047C70000}"/>
    <cellStyle name="Percent 5 2 3 6 2 3 2" xfId="19419" xr:uid="{00000000-0005-0000-0000-000048C70000}"/>
    <cellStyle name="Percent 5 2 3 6 2 3 2 2" xfId="42057" xr:uid="{00000000-0005-0000-0000-000049C70000}"/>
    <cellStyle name="Percent 5 2 3 6 2 3 3" xfId="42056" xr:uid="{00000000-0005-0000-0000-00004AC70000}"/>
    <cellStyle name="Percent 5 2 3 6 2 3 4" xfId="52188" xr:uid="{00000000-0005-0000-0000-00004BC70000}"/>
    <cellStyle name="Percent 5 2 3 6 2 4" xfId="6319" xr:uid="{00000000-0005-0000-0000-00004CC70000}"/>
    <cellStyle name="Percent 5 2 3 6 2 4 2" xfId="17238" xr:uid="{00000000-0005-0000-0000-00004DC70000}"/>
    <cellStyle name="Percent 5 2 3 6 2 4 2 2" xfId="42059" xr:uid="{00000000-0005-0000-0000-00004EC70000}"/>
    <cellStyle name="Percent 5 2 3 6 2 4 3" xfId="42058" xr:uid="{00000000-0005-0000-0000-00004FC70000}"/>
    <cellStyle name="Percent 5 2 3 6 2 4 4" xfId="50007" xr:uid="{00000000-0005-0000-0000-000050C70000}"/>
    <cellStyle name="Percent 5 2 3 6 2 5" xfId="12876" xr:uid="{00000000-0005-0000-0000-000051C70000}"/>
    <cellStyle name="Percent 5 2 3 6 2 5 2" xfId="42060" xr:uid="{00000000-0005-0000-0000-000052C70000}"/>
    <cellStyle name="Percent 5 2 3 6 2 6" xfId="42051" xr:uid="{00000000-0005-0000-0000-000053C70000}"/>
    <cellStyle name="Percent 5 2 3 6 2 7" xfId="45645" xr:uid="{00000000-0005-0000-0000-000054C70000}"/>
    <cellStyle name="Percent 5 2 3 6 3" xfId="3047" xr:uid="{00000000-0005-0000-0000-000055C70000}"/>
    <cellStyle name="Percent 5 2 3 6 3 2" xfId="9590" xr:uid="{00000000-0005-0000-0000-000056C70000}"/>
    <cellStyle name="Percent 5 2 3 6 3 2 2" xfId="20509" xr:uid="{00000000-0005-0000-0000-000057C70000}"/>
    <cellStyle name="Percent 5 2 3 6 3 2 2 2" xfId="42063" xr:uid="{00000000-0005-0000-0000-000058C70000}"/>
    <cellStyle name="Percent 5 2 3 6 3 2 3" xfId="42062" xr:uid="{00000000-0005-0000-0000-000059C70000}"/>
    <cellStyle name="Percent 5 2 3 6 3 2 4" xfId="53278" xr:uid="{00000000-0005-0000-0000-00005AC70000}"/>
    <cellStyle name="Percent 5 2 3 6 3 3" xfId="13966" xr:uid="{00000000-0005-0000-0000-00005BC70000}"/>
    <cellStyle name="Percent 5 2 3 6 3 3 2" xfId="42064" xr:uid="{00000000-0005-0000-0000-00005CC70000}"/>
    <cellStyle name="Percent 5 2 3 6 3 4" xfId="42061" xr:uid="{00000000-0005-0000-0000-00005DC70000}"/>
    <cellStyle name="Percent 5 2 3 6 3 5" xfId="46735" xr:uid="{00000000-0005-0000-0000-00005EC70000}"/>
    <cellStyle name="Percent 5 2 3 6 4" xfId="7409" xr:uid="{00000000-0005-0000-0000-00005FC70000}"/>
    <cellStyle name="Percent 5 2 3 6 4 2" xfId="18328" xr:uid="{00000000-0005-0000-0000-000060C70000}"/>
    <cellStyle name="Percent 5 2 3 6 4 2 2" xfId="42066" xr:uid="{00000000-0005-0000-0000-000061C70000}"/>
    <cellStyle name="Percent 5 2 3 6 4 3" xfId="42065" xr:uid="{00000000-0005-0000-0000-000062C70000}"/>
    <cellStyle name="Percent 5 2 3 6 4 4" xfId="51097" xr:uid="{00000000-0005-0000-0000-000063C70000}"/>
    <cellStyle name="Percent 5 2 3 6 5" xfId="5228" xr:uid="{00000000-0005-0000-0000-000064C70000}"/>
    <cellStyle name="Percent 5 2 3 6 5 2" xfId="16147" xr:uid="{00000000-0005-0000-0000-000065C70000}"/>
    <cellStyle name="Percent 5 2 3 6 5 2 2" xfId="42068" xr:uid="{00000000-0005-0000-0000-000066C70000}"/>
    <cellStyle name="Percent 5 2 3 6 5 3" xfId="42067" xr:uid="{00000000-0005-0000-0000-000067C70000}"/>
    <cellStyle name="Percent 5 2 3 6 5 4" xfId="48916" xr:uid="{00000000-0005-0000-0000-000068C70000}"/>
    <cellStyle name="Percent 5 2 3 6 6" xfId="11785" xr:uid="{00000000-0005-0000-0000-000069C70000}"/>
    <cellStyle name="Percent 5 2 3 6 6 2" xfId="42069" xr:uid="{00000000-0005-0000-0000-00006AC70000}"/>
    <cellStyle name="Percent 5 2 3 6 7" xfId="42050" xr:uid="{00000000-0005-0000-0000-00006BC70000}"/>
    <cellStyle name="Percent 5 2 3 6 8" xfId="44554" xr:uid="{00000000-0005-0000-0000-00006CC70000}"/>
    <cellStyle name="Percent 5 2 3 7" xfId="968" xr:uid="{00000000-0005-0000-0000-00006DC70000}"/>
    <cellStyle name="Percent 5 2 3 7 2" xfId="2066" xr:uid="{00000000-0005-0000-0000-00006EC70000}"/>
    <cellStyle name="Percent 5 2 3 7 2 2" xfId="4249" xr:uid="{00000000-0005-0000-0000-00006FC70000}"/>
    <cellStyle name="Percent 5 2 3 7 2 2 2" xfId="10792" xr:uid="{00000000-0005-0000-0000-000070C70000}"/>
    <cellStyle name="Percent 5 2 3 7 2 2 2 2" xfId="21711" xr:uid="{00000000-0005-0000-0000-000071C70000}"/>
    <cellStyle name="Percent 5 2 3 7 2 2 2 2 2" xfId="42074" xr:uid="{00000000-0005-0000-0000-000072C70000}"/>
    <cellStyle name="Percent 5 2 3 7 2 2 2 3" xfId="42073" xr:uid="{00000000-0005-0000-0000-000073C70000}"/>
    <cellStyle name="Percent 5 2 3 7 2 2 2 4" xfId="54480" xr:uid="{00000000-0005-0000-0000-000074C70000}"/>
    <cellStyle name="Percent 5 2 3 7 2 2 3" xfId="15168" xr:uid="{00000000-0005-0000-0000-000075C70000}"/>
    <cellStyle name="Percent 5 2 3 7 2 2 3 2" xfId="42075" xr:uid="{00000000-0005-0000-0000-000076C70000}"/>
    <cellStyle name="Percent 5 2 3 7 2 2 4" xfId="42072" xr:uid="{00000000-0005-0000-0000-000077C70000}"/>
    <cellStyle name="Percent 5 2 3 7 2 2 5" xfId="47937" xr:uid="{00000000-0005-0000-0000-000078C70000}"/>
    <cellStyle name="Percent 5 2 3 7 2 3" xfId="8611" xr:uid="{00000000-0005-0000-0000-000079C70000}"/>
    <cellStyle name="Percent 5 2 3 7 2 3 2" xfId="19530" xr:uid="{00000000-0005-0000-0000-00007AC70000}"/>
    <cellStyle name="Percent 5 2 3 7 2 3 2 2" xfId="42077" xr:uid="{00000000-0005-0000-0000-00007BC70000}"/>
    <cellStyle name="Percent 5 2 3 7 2 3 3" xfId="42076" xr:uid="{00000000-0005-0000-0000-00007CC70000}"/>
    <cellStyle name="Percent 5 2 3 7 2 3 4" xfId="52299" xr:uid="{00000000-0005-0000-0000-00007DC70000}"/>
    <cellStyle name="Percent 5 2 3 7 2 4" xfId="6430" xr:uid="{00000000-0005-0000-0000-00007EC70000}"/>
    <cellStyle name="Percent 5 2 3 7 2 4 2" xfId="17349" xr:uid="{00000000-0005-0000-0000-00007FC70000}"/>
    <cellStyle name="Percent 5 2 3 7 2 4 2 2" xfId="42079" xr:uid="{00000000-0005-0000-0000-000080C70000}"/>
    <cellStyle name="Percent 5 2 3 7 2 4 3" xfId="42078" xr:uid="{00000000-0005-0000-0000-000081C70000}"/>
    <cellStyle name="Percent 5 2 3 7 2 4 4" xfId="50118" xr:uid="{00000000-0005-0000-0000-000082C70000}"/>
    <cellStyle name="Percent 5 2 3 7 2 5" xfId="12987" xr:uid="{00000000-0005-0000-0000-000083C70000}"/>
    <cellStyle name="Percent 5 2 3 7 2 5 2" xfId="42080" xr:uid="{00000000-0005-0000-0000-000084C70000}"/>
    <cellStyle name="Percent 5 2 3 7 2 6" xfId="42071" xr:uid="{00000000-0005-0000-0000-000085C70000}"/>
    <cellStyle name="Percent 5 2 3 7 2 7" xfId="45756" xr:uid="{00000000-0005-0000-0000-000086C70000}"/>
    <cellStyle name="Percent 5 2 3 7 3" xfId="3158" xr:uid="{00000000-0005-0000-0000-000087C70000}"/>
    <cellStyle name="Percent 5 2 3 7 3 2" xfId="9701" xr:uid="{00000000-0005-0000-0000-000088C70000}"/>
    <cellStyle name="Percent 5 2 3 7 3 2 2" xfId="20620" xr:uid="{00000000-0005-0000-0000-000089C70000}"/>
    <cellStyle name="Percent 5 2 3 7 3 2 2 2" xfId="42083" xr:uid="{00000000-0005-0000-0000-00008AC70000}"/>
    <cellStyle name="Percent 5 2 3 7 3 2 3" xfId="42082" xr:uid="{00000000-0005-0000-0000-00008BC70000}"/>
    <cellStyle name="Percent 5 2 3 7 3 2 4" xfId="53389" xr:uid="{00000000-0005-0000-0000-00008CC70000}"/>
    <cellStyle name="Percent 5 2 3 7 3 3" xfId="14077" xr:uid="{00000000-0005-0000-0000-00008DC70000}"/>
    <cellStyle name="Percent 5 2 3 7 3 3 2" xfId="42084" xr:uid="{00000000-0005-0000-0000-00008EC70000}"/>
    <cellStyle name="Percent 5 2 3 7 3 4" xfId="42081" xr:uid="{00000000-0005-0000-0000-00008FC70000}"/>
    <cellStyle name="Percent 5 2 3 7 3 5" xfId="46846" xr:uid="{00000000-0005-0000-0000-000090C70000}"/>
    <cellStyle name="Percent 5 2 3 7 4" xfId="7520" xr:uid="{00000000-0005-0000-0000-000091C70000}"/>
    <cellStyle name="Percent 5 2 3 7 4 2" xfId="18439" xr:uid="{00000000-0005-0000-0000-000092C70000}"/>
    <cellStyle name="Percent 5 2 3 7 4 2 2" xfId="42086" xr:uid="{00000000-0005-0000-0000-000093C70000}"/>
    <cellStyle name="Percent 5 2 3 7 4 3" xfId="42085" xr:uid="{00000000-0005-0000-0000-000094C70000}"/>
    <cellStyle name="Percent 5 2 3 7 4 4" xfId="51208" xr:uid="{00000000-0005-0000-0000-000095C70000}"/>
    <cellStyle name="Percent 5 2 3 7 5" xfId="5339" xr:uid="{00000000-0005-0000-0000-000096C70000}"/>
    <cellStyle name="Percent 5 2 3 7 5 2" xfId="16258" xr:uid="{00000000-0005-0000-0000-000097C70000}"/>
    <cellStyle name="Percent 5 2 3 7 5 2 2" xfId="42088" xr:uid="{00000000-0005-0000-0000-000098C70000}"/>
    <cellStyle name="Percent 5 2 3 7 5 3" xfId="42087" xr:uid="{00000000-0005-0000-0000-000099C70000}"/>
    <cellStyle name="Percent 5 2 3 7 5 4" xfId="49027" xr:uid="{00000000-0005-0000-0000-00009AC70000}"/>
    <cellStyle name="Percent 5 2 3 7 6" xfId="11896" xr:uid="{00000000-0005-0000-0000-00009BC70000}"/>
    <cellStyle name="Percent 5 2 3 7 6 2" xfId="42089" xr:uid="{00000000-0005-0000-0000-00009CC70000}"/>
    <cellStyle name="Percent 5 2 3 7 7" xfId="42070" xr:uid="{00000000-0005-0000-0000-00009DC70000}"/>
    <cellStyle name="Percent 5 2 3 7 8" xfId="44665" xr:uid="{00000000-0005-0000-0000-00009EC70000}"/>
    <cellStyle name="Percent 5 2 3 8" xfId="1054" xr:uid="{00000000-0005-0000-0000-00009FC70000}"/>
    <cellStyle name="Percent 5 2 3 8 2" xfId="2152" xr:uid="{00000000-0005-0000-0000-0000A0C70000}"/>
    <cellStyle name="Percent 5 2 3 8 2 2" xfId="4335" xr:uid="{00000000-0005-0000-0000-0000A1C70000}"/>
    <cellStyle name="Percent 5 2 3 8 2 2 2" xfId="10878" xr:uid="{00000000-0005-0000-0000-0000A2C70000}"/>
    <cellStyle name="Percent 5 2 3 8 2 2 2 2" xfId="21797" xr:uid="{00000000-0005-0000-0000-0000A3C70000}"/>
    <cellStyle name="Percent 5 2 3 8 2 2 2 2 2" xfId="42094" xr:uid="{00000000-0005-0000-0000-0000A4C70000}"/>
    <cellStyle name="Percent 5 2 3 8 2 2 2 3" xfId="42093" xr:uid="{00000000-0005-0000-0000-0000A5C70000}"/>
    <cellStyle name="Percent 5 2 3 8 2 2 2 4" xfId="54566" xr:uid="{00000000-0005-0000-0000-0000A6C70000}"/>
    <cellStyle name="Percent 5 2 3 8 2 2 3" xfId="15254" xr:uid="{00000000-0005-0000-0000-0000A7C70000}"/>
    <cellStyle name="Percent 5 2 3 8 2 2 3 2" xfId="42095" xr:uid="{00000000-0005-0000-0000-0000A8C70000}"/>
    <cellStyle name="Percent 5 2 3 8 2 2 4" xfId="42092" xr:uid="{00000000-0005-0000-0000-0000A9C70000}"/>
    <cellStyle name="Percent 5 2 3 8 2 2 5" xfId="48023" xr:uid="{00000000-0005-0000-0000-0000AAC70000}"/>
    <cellStyle name="Percent 5 2 3 8 2 3" xfId="8697" xr:uid="{00000000-0005-0000-0000-0000ABC70000}"/>
    <cellStyle name="Percent 5 2 3 8 2 3 2" xfId="19616" xr:uid="{00000000-0005-0000-0000-0000ACC70000}"/>
    <cellStyle name="Percent 5 2 3 8 2 3 2 2" xfId="42097" xr:uid="{00000000-0005-0000-0000-0000ADC70000}"/>
    <cellStyle name="Percent 5 2 3 8 2 3 3" xfId="42096" xr:uid="{00000000-0005-0000-0000-0000AEC70000}"/>
    <cellStyle name="Percent 5 2 3 8 2 3 4" xfId="52385" xr:uid="{00000000-0005-0000-0000-0000AFC70000}"/>
    <cellStyle name="Percent 5 2 3 8 2 4" xfId="6516" xr:uid="{00000000-0005-0000-0000-0000B0C70000}"/>
    <cellStyle name="Percent 5 2 3 8 2 4 2" xfId="17435" xr:uid="{00000000-0005-0000-0000-0000B1C70000}"/>
    <cellStyle name="Percent 5 2 3 8 2 4 2 2" xfId="42099" xr:uid="{00000000-0005-0000-0000-0000B2C70000}"/>
    <cellStyle name="Percent 5 2 3 8 2 4 3" xfId="42098" xr:uid="{00000000-0005-0000-0000-0000B3C70000}"/>
    <cellStyle name="Percent 5 2 3 8 2 4 4" xfId="50204" xr:uid="{00000000-0005-0000-0000-0000B4C70000}"/>
    <cellStyle name="Percent 5 2 3 8 2 5" xfId="13073" xr:uid="{00000000-0005-0000-0000-0000B5C70000}"/>
    <cellStyle name="Percent 5 2 3 8 2 5 2" xfId="42100" xr:uid="{00000000-0005-0000-0000-0000B6C70000}"/>
    <cellStyle name="Percent 5 2 3 8 2 6" xfId="42091" xr:uid="{00000000-0005-0000-0000-0000B7C70000}"/>
    <cellStyle name="Percent 5 2 3 8 2 7" xfId="45842" xr:uid="{00000000-0005-0000-0000-0000B8C70000}"/>
    <cellStyle name="Percent 5 2 3 8 3" xfId="3244" xr:uid="{00000000-0005-0000-0000-0000B9C70000}"/>
    <cellStyle name="Percent 5 2 3 8 3 2" xfId="9787" xr:uid="{00000000-0005-0000-0000-0000BAC70000}"/>
    <cellStyle name="Percent 5 2 3 8 3 2 2" xfId="20706" xr:uid="{00000000-0005-0000-0000-0000BBC70000}"/>
    <cellStyle name="Percent 5 2 3 8 3 2 2 2" xfId="42103" xr:uid="{00000000-0005-0000-0000-0000BCC70000}"/>
    <cellStyle name="Percent 5 2 3 8 3 2 3" xfId="42102" xr:uid="{00000000-0005-0000-0000-0000BDC70000}"/>
    <cellStyle name="Percent 5 2 3 8 3 2 4" xfId="53475" xr:uid="{00000000-0005-0000-0000-0000BEC70000}"/>
    <cellStyle name="Percent 5 2 3 8 3 3" xfId="14163" xr:uid="{00000000-0005-0000-0000-0000BFC70000}"/>
    <cellStyle name="Percent 5 2 3 8 3 3 2" xfId="42104" xr:uid="{00000000-0005-0000-0000-0000C0C70000}"/>
    <cellStyle name="Percent 5 2 3 8 3 4" xfId="42101" xr:uid="{00000000-0005-0000-0000-0000C1C70000}"/>
    <cellStyle name="Percent 5 2 3 8 3 5" xfId="46932" xr:uid="{00000000-0005-0000-0000-0000C2C70000}"/>
    <cellStyle name="Percent 5 2 3 8 4" xfId="7606" xr:uid="{00000000-0005-0000-0000-0000C3C70000}"/>
    <cellStyle name="Percent 5 2 3 8 4 2" xfId="18525" xr:uid="{00000000-0005-0000-0000-0000C4C70000}"/>
    <cellStyle name="Percent 5 2 3 8 4 2 2" xfId="42106" xr:uid="{00000000-0005-0000-0000-0000C5C70000}"/>
    <cellStyle name="Percent 5 2 3 8 4 3" xfId="42105" xr:uid="{00000000-0005-0000-0000-0000C6C70000}"/>
    <cellStyle name="Percent 5 2 3 8 4 4" xfId="51294" xr:uid="{00000000-0005-0000-0000-0000C7C70000}"/>
    <cellStyle name="Percent 5 2 3 8 5" xfId="5425" xr:uid="{00000000-0005-0000-0000-0000C8C70000}"/>
    <cellStyle name="Percent 5 2 3 8 5 2" xfId="16344" xr:uid="{00000000-0005-0000-0000-0000C9C70000}"/>
    <cellStyle name="Percent 5 2 3 8 5 2 2" xfId="42108" xr:uid="{00000000-0005-0000-0000-0000CAC70000}"/>
    <cellStyle name="Percent 5 2 3 8 5 3" xfId="42107" xr:uid="{00000000-0005-0000-0000-0000CBC70000}"/>
    <cellStyle name="Percent 5 2 3 8 5 4" xfId="49113" xr:uid="{00000000-0005-0000-0000-0000CCC70000}"/>
    <cellStyle name="Percent 5 2 3 8 6" xfId="11982" xr:uid="{00000000-0005-0000-0000-0000CDC70000}"/>
    <cellStyle name="Percent 5 2 3 8 6 2" xfId="42109" xr:uid="{00000000-0005-0000-0000-0000CEC70000}"/>
    <cellStyle name="Percent 5 2 3 8 7" xfId="42090" xr:uid="{00000000-0005-0000-0000-0000CFC70000}"/>
    <cellStyle name="Percent 5 2 3 8 8" xfId="44751" xr:uid="{00000000-0005-0000-0000-0000D0C70000}"/>
    <cellStyle name="Percent 5 2 3 9" xfId="1152" xr:uid="{00000000-0005-0000-0000-0000D1C70000}"/>
    <cellStyle name="Percent 5 2 3 9 2" xfId="2250" xr:uid="{00000000-0005-0000-0000-0000D2C70000}"/>
    <cellStyle name="Percent 5 2 3 9 2 2" xfId="4433" xr:uid="{00000000-0005-0000-0000-0000D3C70000}"/>
    <cellStyle name="Percent 5 2 3 9 2 2 2" xfId="10976" xr:uid="{00000000-0005-0000-0000-0000D4C70000}"/>
    <cellStyle name="Percent 5 2 3 9 2 2 2 2" xfId="21895" xr:uid="{00000000-0005-0000-0000-0000D5C70000}"/>
    <cellStyle name="Percent 5 2 3 9 2 2 2 2 2" xfId="42114" xr:uid="{00000000-0005-0000-0000-0000D6C70000}"/>
    <cellStyle name="Percent 5 2 3 9 2 2 2 3" xfId="42113" xr:uid="{00000000-0005-0000-0000-0000D7C70000}"/>
    <cellStyle name="Percent 5 2 3 9 2 2 2 4" xfId="54664" xr:uid="{00000000-0005-0000-0000-0000D8C70000}"/>
    <cellStyle name="Percent 5 2 3 9 2 2 3" xfId="15352" xr:uid="{00000000-0005-0000-0000-0000D9C70000}"/>
    <cellStyle name="Percent 5 2 3 9 2 2 3 2" xfId="42115" xr:uid="{00000000-0005-0000-0000-0000DAC70000}"/>
    <cellStyle name="Percent 5 2 3 9 2 2 4" xfId="42112" xr:uid="{00000000-0005-0000-0000-0000DBC70000}"/>
    <cellStyle name="Percent 5 2 3 9 2 2 5" xfId="48121" xr:uid="{00000000-0005-0000-0000-0000DCC70000}"/>
    <cellStyle name="Percent 5 2 3 9 2 3" xfId="8795" xr:uid="{00000000-0005-0000-0000-0000DDC70000}"/>
    <cellStyle name="Percent 5 2 3 9 2 3 2" xfId="19714" xr:uid="{00000000-0005-0000-0000-0000DEC70000}"/>
    <cellStyle name="Percent 5 2 3 9 2 3 2 2" xfId="42117" xr:uid="{00000000-0005-0000-0000-0000DFC70000}"/>
    <cellStyle name="Percent 5 2 3 9 2 3 3" xfId="42116" xr:uid="{00000000-0005-0000-0000-0000E0C70000}"/>
    <cellStyle name="Percent 5 2 3 9 2 3 4" xfId="52483" xr:uid="{00000000-0005-0000-0000-0000E1C70000}"/>
    <cellStyle name="Percent 5 2 3 9 2 4" xfId="6614" xr:uid="{00000000-0005-0000-0000-0000E2C70000}"/>
    <cellStyle name="Percent 5 2 3 9 2 4 2" xfId="17533" xr:uid="{00000000-0005-0000-0000-0000E3C70000}"/>
    <cellStyle name="Percent 5 2 3 9 2 4 2 2" xfId="42119" xr:uid="{00000000-0005-0000-0000-0000E4C70000}"/>
    <cellStyle name="Percent 5 2 3 9 2 4 3" xfId="42118" xr:uid="{00000000-0005-0000-0000-0000E5C70000}"/>
    <cellStyle name="Percent 5 2 3 9 2 4 4" xfId="50302" xr:uid="{00000000-0005-0000-0000-0000E6C70000}"/>
    <cellStyle name="Percent 5 2 3 9 2 5" xfId="13171" xr:uid="{00000000-0005-0000-0000-0000E7C70000}"/>
    <cellStyle name="Percent 5 2 3 9 2 5 2" xfId="42120" xr:uid="{00000000-0005-0000-0000-0000E8C70000}"/>
    <cellStyle name="Percent 5 2 3 9 2 6" xfId="42111" xr:uid="{00000000-0005-0000-0000-0000E9C70000}"/>
    <cellStyle name="Percent 5 2 3 9 2 7" xfId="45940" xr:uid="{00000000-0005-0000-0000-0000EAC70000}"/>
    <cellStyle name="Percent 5 2 3 9 3" xfId="3342" xr:uid="{00000000-0005-0000-0000-0000EBC70000}"/>
    <cellStyle name="Percent 5 2 3 9 3 2" xfId="9885" xr:uid="{00000000-0005-0000-0000-0000ECC70000}"/>
    <cellStyle name="Percent 5 2 3 9 3 2 2" xfId="20804" xr:uid="{00000000-0005-0000-0000-0000EDC70000}"/>
    <cellStyle name="Percent 5 2 3 9 3 2 2 2" xfId="42123" xr:uid="{00000000-0005-0000-0000-0000EEC70000}"/>
    <cellStyle name="Percent 5 2 3 9 3 2 3" xfId="42122" xr:uid="{00000000-0005-0000-0000-0000EFC70000}"/>
    <cellStyle name="Percent 5 2 3 9 3 2 4" xfId="53573" xr:uid="{00000000-0005-0000-0000-0000F0C70000}"/>
    <cellStyle name="Percent 5 2 3 9 3 3" xfId="14261" xr:uid="{00000000-0005-0000-0000-0000F1C70000}"/>
    <cellStyle name="Percent 5 2 3 9 3 3 2" xfId="42124" xr:uid="{00000000-0005-0000-0000-0000F2C70000}"/>
    <cellStyle name="Percent 5 2 3 9 3 4" xfId="42121" xr:uid="{00000000-0005-0000-0000-0000F3C70000}"/>
    <cellStyle name="Percent 5 2 3 9 3 5" xfId="47030" xr:uid="{00000000-0005-0000-0000-0000F4C70000}"/>
    <cellStyle name="Percent 5 2 3 9 4" xfId="7704" xr:uid="{00000000-0005-0000-0000-0000F5C70000}"/>
    <cellStyle name="Percent 5 2 3 9 4 2" xfId="18623" xr:uid="{00000000-0005-0000-0000-0000F6C70000}"/>
    <cellStyle name="Percent 5 2 3 9 4 2 2" xfId="42126" xr:uid="{00000000-0005-0000-0000-0000F7C70000}"/>
    <cellStyle name="Percent 5 2 3 9 4 3" xfId="42125" xr:uid="{00000000-0005-0000-0000-0000F8C70000}"/>
    <cellStyle name="Percent 5 2 3 9 4 4" xfId="51392" xr:uid="{00000000-0005-0000-0000-0000F9C70000}"/>
    <cellStyle name="Percent 5 2 3 9 5" xfId="5523" xr:uid="{00000000-0005-0000-0000-0000FAC70000}"/>
    <cellStyle name="Percent 5 2 3 9 5 2" xfId="16442" xr:uid="{00000000-0005-0000-0000-0000FBC70000}"/>
    <cellStyle name="Percent 5 2 3 9 5 2 2" xfId="42128" xr:uid="{00000000-0005-0000-0000-0000FCC70000}"/>
    <cellStyle name="Percent 5 2 3 9 5 3" xfId="42127" xr:uid="{00000000-0005-0000-0000-0000FDC70000}"/>
    <cellStyle name="Percent 5 2 3 9 5 4" xfId="49211" xr:uid="{00000000-0005-0000-0000-0000FEC70000}"/>
    <cellStyle name="Percent 5 2 3 9 6" xfId="12080" xr:uid="{00000000-0005-0000-0000-0000FFC70000}"/>
    <cellStyle name="Percent 5 2 3 9 6 2" xfId="42129" xr:uid="{00000000-0005-0000-0000-000000C80000}"/>
    <cellStyle name="Percent 5 2 3 9 7" xfId="42110" xr:uid="{00000000-0005-0000-0000-000001C80000}"/>
    <cellStyle name="Percent 5 2 3 9 8" xfId="44849" xr:uid="{00000000-0005-0000-0000-000002C80000}"/>
    <cellStyle name="Percent 5 2 4" xfId="271" xr:uid="{00000000-0005-0000-0000-000003C80000}"/>
    <cellStyle name="Percent 5 2 4 2" xfId="537" xr:uid="{00000000-0005-0000-0000-000004C80000}"/>
    <cellStyle name="Percent 5 2 4 2 2" xfId="1636" xr:uid="{00000000-0005-0000-0000-000005C80000}"/>
    <cellStyle name="Percent 5 2 4 2 2 2" xfId="3819" xr:uid="{00000000-0005-0000-0000-000006C80000}"/>
    <cellStyle name="Percent 5 2 4 2 2 2 2" xfId="10362" xr:uid="{00000000-0005-0000-0000-000007C80000}"/>
    <cellStyle name="Percent 5 2 4 2 2 2 2 2" xfId="21281" xr:uid="{00000000-0005-0000-0000-000008C80000}"/>
    <cellStyle name="Percent 5 2 4 2 2 2 2 2 2" xfId="42135" xr:uid="{00000000-0005-0000-0000-000009C80000}"/>
    <cellStyle name="Percent 5 2 4 2 2 2 2 3" xfId="42134" xr:uid="{00000000-0005-0000-0000-00000AC80000}"/>
    <cellStyle name="Percent 5 2 4 2 2 2 2 4" xfId="54050" xr:uid="{00000000-0005-0000-0000-00000BC80000}"/>
    <cellStyle name="Percent 5 2 4 2 2 2 3" xfId="14738" xr:uid="{00000000-0005-0000-0000-00000CC80000}"/>
    <cellStyle name="Percent 5 2 4 2 2 2 3 2" xfId="42136" xr:uid="{00000000-0005-0000-0000-00000DC80000}"/>
    <cellStyle name="Percent 5 2 4 2 2 2 4" xfId="42133" xr:uid="{00000000-0005-0000-0000-00000EC80000}"/>
    <cellStyle name="Percent 5 2 4 2 2 2 5" xfId="47507" xr:uid="{00000000-0005-0000-0000-00000FC80000}"/>
    <cellStyle name="Percent 5 2 4 2 2 3" xfId="8181" xr:uid="{00000000-0005-0000-0000-000010C80000}"/>
    <cellStyle name="Percent 5 2 4 2 2 3 2" xfId="19100" xr:uid="{00000000-0005-0000-0000-000011C80000}"/>
    <cellStyle name="Percent 5 2 4 2 2 3 2 2" xfId="42138" xr:uid="{00000000-0005-0000-0000-000012C80000}"/>
    <cellStyle name="Percent 5 2 4 2 2 3 3" xfId="42137" xr:uid="{00000000-0005-0000-0000-000013C80000}"/>
    <cellStyle name="Percent 5 2 4 2 2 3 4" xfId="51869" xr:uid="{00000000-0005-0000-0000-000014C80000}"/>
    <cellStyle name="Percent 5 2 4 2 2 4" xfId="6000" xr:uid="{00000000-0005-0000-0000-000015C80000}"/>
    <cellStyle name="Percent 5 2 4 2 2 4 2" xfId="16919" xr:uid="{00000000-0005-0000-0000-000016C80000}"/>
    <cellStyle name="Percent 5 2 4 2 2 4 2 2" xfId="42140" xr:uid="{00000000-0005-0000-0000-000017C80000}"/>
    <cellStyle name="Percent 5 2 4 2 2 4 3" xfId="42139" xr:uid="{00000000-0005-0000-0000-000018C80000}"/>
    <cellStyle name="Percent 5 2 4 2 2 4 4" xfId="49688" xr:uid="{00000000-0005-0000-0000-000019C80000}"/>
    <cellStyle name="Percent 5 2 4 2 2 5" xfId="12557" xr:uid="{00000000-0005-0000-0000-00001AC80000}"/>
    <cellStyle name="Percent 5 2 4 2 2 5 2" xfId="42141" xr:uid="{00000000-0005-0000-0000-00001BC80000}"/>
    <cellStyle name="Percent 5 2 4 2 2 6" xfId="42132" xr:uid="{00000000-0005-0000-0000-00001CC80000}"/>
    <cellStyle name="Percent 5 2 4 2 2 7" xfId="45326" xr:uid="{00000000-0005-0000-0000-00001DC80000}"/>
    <cellStyle name="Percent 5 2 4 2 3" xfId="2728" xr:uid="{00000000-0005-0000-0000-00001EC80000}"/>
    <cellStyle name="Percent 5 2 4 2 3 2" xfId="9271" xr:uid="{00000000-0005-0000-0000-00001FC80000}"/>
    <cellStyle name="Percent 5 2 4 2 3 2 2" xfId="20190" xr:uid="{00000000-0005-0000-0000-000020C80000}"/>
    <cellStyle name="Percent 5 2 4 2 3 2 2 2" xfId="42144" xr:uid="{00000000-0005-0000-0000-000021C80000}"/>
    <cellStyle name="Percent 5 2 4 2 3 2 3" xfId="42143" xr:uid="{00000000-0005-0000-0000-000022C80000}"/>
    <cellStyle name="Percent 5 2 4 2 3 2 4" xfId="52959" xr:uid="{00000000-0005-0000-0000-000023C80000}"/>
    <cellStyle name="Percent 5 2 4 2 3 3" xfId="13647" xr:uid="{00000000-0005-0000-0000-000024C80000}"/>
    <cellStyle name="Percent 5 2 4 2 3 3 2" xfId="42145" xr:uid="{00000000-0005-0000-0000-000025C80000}"/>
    <cellStyle name="Percent 5 2 4 2 3 4" xfId="42142" xr:uid="{00000000-0005-0000-0000-000026C80000}"/>
    <cellStyle name="Percent 5 2 4 2 3 5" xfId="46416" xr:uid="{00000000-0005-0000-0000-000027C80000}"/>
    <cellStyle name="Percent 5 2 4 2 4" xfId="7090" xr:uid="{00000000-0005-0000-0000-000028C80000}"/>
    <cellStyle name="Percent 5 2 4 2 4 2" xfId="18009" xr:uid="{00000000-0005-0000-0000-000029C80000}"/>
    <cellStyle name="Percent 5 2 4 2 4 2 2" xfId="42147" xr:uid="{00000000-0005-0000-0000-00002AC80000}"/>
    <cellStyle name="Percent 5 2 4 2 4 3" xfId="42146" xr:uid="{00000000-0005-0000-0000-00002BC80000}"/>
    <cellStyle name="Percent 5 2 4 2 4 4" xfId="50778" xr:uid="{00000000-0005-0000-0000-00002CC80000}"/>
    <cellStyle name="Percent 5 2 4 2 5" xfId="4909" xr:uid="{00000000-0005-0000-0000-00002DC80000}"/>
    <cellStyle name="Percent 5 2 4 2 5 2" xfId="15828" xr:uid="{00000000-0005-0000-0000-00002EC80000}"/>
    <cellStyle name="Percent 5 2 4 2 5 2 2" xfId="42149" xr:uid="{00000000-0005-0000-0000-00002FC80000}"/>
    <cellStyle name="Percent 5 2 4 2 5 3" xfId="42148" xr:uid="{00000000-0005-0000-0000-000030C80000}"/>
    <cellStyle name="Percent 5 2 4 2 5 4" xfId="48597" xr:uid="{00000000-0005-0000-0000-000031C80000}"/>
    <cellStyle name="Percent 5 2 4 2 6" xfId="11466" xr:uid="{00000000-0005-0000-0000-000032C80000}"/>
    <cellStyle name="Percent 5 2 4 2 6 2" xfId="42150" xr:uid="{00000000-0005-0000-0000-000033C80000}"/>
    <cellStyle name="Percent 5 2 4 2 7" xfId="42131" xr:uid="{00000000-0005-0000-0000-000034C80000}"/>
    <cellStyle name="Percent 5 2 4 2 8" xfId="44235" xr:uid="{00000000-0005-0000-0000-000035C80000}"/>
    <cellStyle name="Percent 5 2 4 3" xfId="1438" xr:uid="{00000000-0005-0000-0000-000036C80000}"/>
    <cellStyle name="Percent 5 2 4 3 2" xfId="3621" xr:uid="{00000000-0005-0000-0000-000037C80000}"/>
    <cellStyle name="Percent 5 2 4 3 2 2" xfId="10164" xr:uid="{00000000-0005-0000-0000-000038C80000}"/>
    <cellStyle name="Percent 5 2 4 3 2 2 2" xfId="21083" xr:uid="{00000000-0005-0000-0000-000039C80000}"/>
    <cellStyle name="Percent 5 2 4 3 2 2 2 2" xfId="42154" xr:uid="{00000000-0005-0000-0000-00003AC80000}"/>
    <cellStyle name="Percent 5 2 4 3 2 2 3" xfId="42153" xr:uid="{00000000-0005-0000-0000-00003BC80000}"/>
    <cellStyle name="Percent 5 2 4 3 2 2 4" xfId="53852" xr:uid="{00000000-0005-0000-0000-00003CC80000}"/>
    <cellStyle name="Percent 5 2 4 3 2 3" xfId="14540" xr:uid="{00000000-0005-0000-0000-00003DC80000}"/>
    <cellStyle name="Percent 5 2 4 3 2 3 2" xfId="42155" xr:uid="{00000000-0005-0000-0000-00003EC80000}"/>
    <cellStyle name="Percent 5 2 4 3 2 4" xfId="42152" xr:uid="{00000000-0005-0000-0000-00003FC80000}"/>
    <cellStyle name="Percent 5 2 4 3 2 5" xfId="47309" xr:uid="{00000000-0005-0000-0000-000040C80000}"/>
    <cellStyle name="Percent 5 2 4 3 3" xfId="7983" xr:uid="{00000000-0005-0000-0000-000041C80000}"/>
    <cellStyle name="Percent 5 2 4 3 3 2" xfId="18902" xr:uid="{00000000-0005-0000-0000-000042C80000}"/>
    <cellStyle name="Percent 5 2 4 3 3 2 2" xfId="42157" xr:uid="{00000000-0005-0000-0000-000043C80000}"/>
    <cellStyle name="Percent 5 2 4 3 3 3" xfId="42156" xr:uid="{00000000-0005-0000-0000-000044C80000}"/>
    <cellStyle name="Percent 5 2 4 3 3 4" xfId="51671" xr:uid="{00000000-0005-0000-0000-000045C80000}"/>
    <cellStyle name="Percent 5 2 4 3 4" xfId="5802" xr:uid="{00000000-0005-0000-0000-000046C80000}"/>
    <cellStyle name="Percent 5 2 4 3 4 2" xfId="16721" xr:uid="{00000000-0005-0000-0000-000047C80000}"/>
    <cellStyle name="Percent 5 2 4 3 4 2 2" xfId="42159" xr:uid="{00000000-0005-0000-0000-000048C80000}"/>
    <cellStyle name="Percent 5 2 4 3 4 3" xfId="42158" xr:uid="{00000000-0005-0000-0000-000049C80000}"/>
    <cellStyle name="Percent 5 2 4 3 4 4" xfId="49490" xr:uid="{00000000-0005-0000-0000-00004AC80000}"/>
    <cellStyle name="Percent 5 2 4 3 5" xfId="12359" xr:uid="{00000000-0005-0000-0000-00004BC80000}"/>
    <cellStyle name="Percent 5 2 4 3 5 2" xfId="42160" xr:uid="{00000000-0005-0000-0000-00004CC80000}"/>
    <cellStyle name="Percent 5 2 4 3 6" xfId="42151" xr:uid="{00000000-0005-0000-0000-00004DC80000}"/>
    <cellStyle name="Percent 5 2 4 3 7" xfId="45128" xr:uid="{00000000-0005-0000-0000-00004EC80000}"/>
    <cellStyle name="Percent 5 2 4 4" xfId="2530" xr:uid="{00000000-0005-0000-0000-00004FC80000}"/>
    <cellStyle name="Percent 5 2 4 4 2" xfId="9073" xr:uid="{00000000-0005-0000-0000-000050C80000}"/>
    <cellStyle name="Percent 5 2 4 4 2 2" xfId="19992" xr:uid="{00000000-0005-0000-0000-000051C80000}"/>
    <cellStyle name="Percent 5 2 4 4 2 2 2" xfId="42163" xr:uid="{00000000-0005-0000-0000-000052C80000}"/>
    <cellStyle name="Percent 5 2 4 4 2 3" xfId="42162" xr:uid="{00000000-0005-0000-0000-000053C80000}"/>
    <cellStyle name="Percent 5 2 4 4 2 4" xfId="52761" xr:uid="{00000000-0005-0000-0000-000054C80000}"/>
    <cellStyle name="Percent 5 2 4 4 3" xfId="13449" xr:uid="{00000000-0005-0000-0000-000055C80000}"/>
    <cellStyle name="Percent 5 2 4 4 3 2" xfId="42164" xr:uid="{00000000-0005-0000-0000-000056C80000}"/>
    <cellStyle name="Percent 5 2 4 4 4" xfId="42161" xr:uid="{00000000-0005-0000-0000-000057C80000}"/>
    <cellStyle name="Percent 5 2 4 4 5" xfId="46218" xr:uid="{00000000-0005-0000-0000-000058C80000}"/>
    <cellStyle name="Percent 5 2 4 5" xfId="6892" xr:uid="{00000000-0005-0000-0000-000059C80000}"/>
    <cellStyle name="Percent 5 2 4 5 2" xfId="17811" xr:uid="{00000000-0005-0000-0000-00005AC80000}"/>
    <cellStyle name="Percent 5 2 4 5 2 2" xfId="42166" xr:uid="{00000000-0005-0000-0000-00005BC80000}"/>
    <cellStyle name="Percent 5 2 4 5 3" xfId="42165" xr:uid="{00000000-0005-0000-0000-00005CC80000}"/>
    <cellStyle name="Percent 5 2 4 5 4" xfId="50580" xr:uid="{00000000-0005-0000-0000-00005DC80000}"/>
    <cellStyle name="Percent 5 2 4 6" xfId="4711" xr:uid="{00000000-0005-0000-0000-00005EC80000}"/>
    <cellStyle name="Percent 5 2 4 6 2" xfId="15630" xr:uid="{00000000-0005-0000-0000-00005FC80000}"/>
    <cellStyle name="Percent 5 2 4 6 2 2" xfId="42168" xr:uid="{00000000-0005-0000-0000-000060C80000}"/>
    <cellStyle name="Percent 5 2 4 6 3" xfId="42167" xr:uid="{00000000-0005-0000-0000-000061C80000}"/>
    <cellStyle name="Percent 5 2 4 6 4" xfId="48399" xr:uid="{00000000-0005-0000-0000-000062C80000}"/>
    <cellStyle name="Percent 5 2 4 7" xfId="11268" xr:uid="{00000000-0005-0000-0000-000063C80000}"/>
    <cellStyle name="Percent 5 2 4 7 2" xfId="42169" xr:uid="{00000000-0005-0000-0000-000064C80000}"/>
    <cellStyle name="Percent 5 2 4 8" xfId="42130" xr:uid="{00000000-0005-0000-0000-000065C80000}"/>
    <cellStyle name="Percent 5 2 4 9" xfId="44037" xr:uid="{00000000-0005-0000-0000-000066C80000}"/>
    <cellStyle name="Percent 5 2 5" xfId="437" xr:uid="{00000000-0005-0000-0000-000067C80000}"/>
    <cellStyle name="Percent 5 2 5 2" xfId="1537" xr:uid="{00000000-0005-0000-0000-000068C80000}"/>
    <cellStyle name="Percent 5 2 5 2 2" xfId="3720" xr:uid="{00000000-0005-0000-0000-000069C80000}"/>
    <cellStyle name="Percent 5 2 5 2 2 2" xfId="10263" xr:uid="{00000000-0005-0000-0000-00006AC80000}"/>
    <cellStyle name="Percent 5 2 5 2 2 2 2" xfId="21182" xr:uid="{00000000-0005-0000-0000-00006BC80000}"/>
    <cellStyle name="Percent 5 2 5 2 2 2 2 2" xfId="42174" xr:uid="{00000000-0005-0000-0000-00006CC80000}"/>
    <cellStyle name="Percent 5 2 5 2 2 2 3" xfId="42173" xr:uid="{00000000-0005-0000-0000-00006DC80000}"/>
    <cellStyle name="Percent 5 2 5 2 2 2 4" xfId="53951" xr:uid="{00000000-0005-0000-0000-00006EC80000}"/>
    <cellStyle name="Percent 5 2 5 2 2 3" xfId="14639" xr:uid="{00000000-0005-0000-0000-00006FC80000}"/>
    <cellStyle name="Percent 5 2 5 2 2 3 2" xfId="42175" xr:uid="{00000000-0005-0000-0000-000070C80000}"/>
    <cellStyle name="Percent 5 2 5 2 2 4" xfId="42172" xr:uid="{00000000-0005-0000-0000-000071C80000}"/>
    <cellStyle name="Percent 5 2 5 2 2 5" xfId="47408" xr:uid="{00000000-0005-0000-0000-000072C80000}"/>
    <cellStyle name="Percent 5 2 5 2 3" xfId="8082" xr:uid="{00000000-0005-0000-0000-000073C80000}"/>
    <cellStyle name="Percent 5 2 5 2 3 2" xfId="19001" xr:uid="{00000000-0005-0000-0000-000074C80000}"/>
    <cellStyle name="Percent 5 2 5 2 3 2 2" xfId="42177" xr:uid="{00000000-0005-0000-0000-000075C80000}"/>
    <cellStyle name="Percent 5 2 5 2 3 3" xfId="42176" xr:uid="{00000000-0005-0000-0000-000076C80000}"/>
    <cellStyle name="Percent 5 2 5 2 3 4" xfId="51770" xr:uid="{00000000-0005-0000-0000-000077C80000}"/>
    <cellStyle name="Percent 5 2 5 2 4" xfId="5901" xr:uid="{00000000-0005-0000-0000-000078C80000}"/>
    <cellStyle name="Percent 5 2 5 2 4 2" xfId="16820" xr:uid="{00000000-0005-0000-0000-000079C80000}"/>
    <cellStyle name="Percent 5 2 5 2 4 2 2" xfId="42179" xr:uid="{00000000-0005-0000-0000-00007AC80000}"/>
    <cellStyle name="Percent 5 2 5 2 4 3" xfId="42178" xr:uid="{00000000-0005-0000-0000-00007BC80000}"/>
    <cellStyle name="Percent 5 2 5 2 4 4" xfId="49589" xr:uid="{00000000-0005-0000-0000-00007CC80000}"/>
    <cellStyle name="Percent 5 2 5 2 5" xfId="12458" xr:uid="{00000000-0005-0000-0000-00007DC80000}"/>
    <cellStyle name="Percent 5 2 5 2 5 2" xfId="42180" xr:uid="{00000000-0005-0000-0000-00007EC80000}"/>
    <cellStyle name="Percent 5 2 5 2 6" xfId="42171" xr:uid="{00000000-0005-0000-0000-00007FC80000}"/>
    <cellStyle name="Percent 5 2 5 2 7" xfId="45227" xr:uid="{00000000-0005-0000-0000-000080C80000}"/>
    <cellStyle name="Percent 5 2 5 3" xfId="2629" xr:uid="{00000000-0005-0000-0000-000081C80000}"/>
    <cellStyle name="Percent 5 2 5 3 2" xfId="9172" xr:uid="{00000000-0005-0000-0000-000082C80000}"/>
    <cellStyle name="Percent 5 2 5 3 2 2" xfId="20091" xr:uid="{00000000-0005-0000-0000-000083C80000}"/>
    <cellStyle name="Percent 5 2 5 3 2 2 2" xfId="42183" xr:uid="{00000000-0005-0000-0000-000084C80000}"/>
    <cellStyle name="Percent 5 2 5 3 2 3" xfId="42182" xr:uid="{00000000-0005-0000-0000-000085C80000}"/>
    <cellStyle name="Percent 5 2 5 3 2 4" xfId="52860" xr:uid="{00000000-0005-0000-0000-000086C80000}"/>
    <cellStyle name="Percent 5 2 5 3 3" xfId="13548" xr:uid="{00000000-0005-0000-0000-000087C80000}"/>
    <cellStyle name="Percent 5 2 5 3 3 2" xfId="42184" xr:uid="{00000000-0005-0000-0000-000088C80000}"/>
    <cellStyle name="Percent 5 2 5 3 4" xfId="42181" xr:uid="{00000000-0005-0000-0000-000089C80000}"/>
    <cellStyle name="Percent 5 2 5 3 5" xfId="46317" xr:uid="{00000000-0005-0000-0000-00008AC80000}"/>
    <cellStyle name="Percent 5 2 5 4" xfId="6991" xr:uid="{00000000-0005-0000-0000-00008BC80000}"/>
    <cellStyle name="Percent 5 2 5 4 2" xfId="17910" xr:uid="{00000000-0005-0000-0000-00008CC80000}"/>
    <cellStyle name="Percent 5 2 5 4 2 2" xfId="42186" xr:uid="{00000000-0005-0000-0000-00008DC80000}"/>
    <cellStyle name="Percent 5 2 5 4 3" xfId="42185" xr:uid="{00000000-0005-0000-0000-00008EC80000}"/>
    <cellStyle name="Percent 5 2 5 4 4" xfId="50679" xr:uid="{00000000-0005-0000-0000-00008FC80000}"/>
    <cellStyle name="Percent 5 2 5 5" xfId="4810" xr:uid="{00000000-0005-0000-0000-000090C80000}"/>
    <cellStyle name="Percent 5 2 5 5 2" xfId="15729" xr:uid="{00000000-0005-0000-0000-000091C80000}"/>
    <cellStyle name="Percent 5 2 5 5 2 2" xfId="42188" xr:uid="{00000000-0005-0000-0000-000092C80000}"/>
    <cellStyle name="Percent 5 2 5 5 3" xfId="42187" xr:uid="{00000000-0005-0000-0000-000093C80000}"/>
    <cellStyle name="Percent 5 2 5 5 4" xfId="48498" xr:uid="{00000000-0005-0000-0000-000094C80000}"/>
    <cellStyle name="Percent 5 2 5 6" xfId="11367" xr:uid="{00000000-0005-0000-0000-000095C80000}"/>
    <cellStyle name="Percent 5 2 5 6 2" xfId="42189" xr:uid="{00000000-0005-0000-0000-000096C80000}"/>
    <cellStyle name="Percent 5 2 5 7" xfId="42170" xr:uid="{00000000-0005-0000-0000-000097C80000}"/>
    <cellStyle name="Percent 5 2 5 8" xfId="44136" xr:uid="{00000000-0005-0000-0000-000098C80000}"/>
    <cellStyle name="Percent 5 2 6" xfId="624" xr:uid="{00000000-0005-0000-0000-000099C80000}"/>
    <cellStyle name="Percent 5 2 6 2" xfId="1723" xr:uid="{00000000-0005-0000-0000-00009AC80000}"/>
    <cellStyle name="Percent 5 2 6 2 2" xfId="3906" xr:uid="{00000000-0005-0000-0000-00009BC80000}"/>
    <cellStyle name="Percent 5 2 6 2 2 2" xfId="10449" xr:uid="{00000000-0005-0000-0000-00009CC80000}"/>
    <cellStyle name="Percent 5 2 6 2 2 2 2" xfId="21368" xr:uid="{00000000-0005-0000-0000-00009DC80000}"/>
    <cellStyle name="Percent 5 2 6 2 2 2 2 2" xfId="42194" xr:uid="{00000000-0005-0000-0000-00009EC80000}"/>
    <cellStyle name="Percent 5 2 6 2 2 2 3" xfId="42193" xr:uid="{00000000-0005-0000-0000-00009FC80000}"/>
    <cellStyle name="Percent 5 2 6 2 2 2 4" xfId="54137" xr:uid="{00000000-0005-0000-0000-0000A0C80000}"/>
    <cellStyle name="Percent 5 2 6 2 2 3" xfId="14825" xr:uid="{00000000-0005-0000-0000-0000A1C80000}"/>
    <cellStyle name="Percent 5 2 6 2 2 3 2" xfId="42195" xr:uid="{00000000-0005-0000-0000-0000A2C80000}"/>
    <cellStyle name="Percent 5 2 6 2 2 4" xfId="42192" xr:uid="{00000000-0005-0000-0000-0000A3C80000}"/>
    <cellStyle name="Percent 5 2 6 2 2 5" xfId="47594" xr:uid="{00000000-0005-0000-0000-0000A4C80000}"/>
    <cellStyle name="Percent 5 2 6 2 3" xfId="8268" xr:uid="{00000000-0005-0000-0000-0000A5C80000}"/>
    <cellStyle name="Percent 5 2 6 2 3 2" xfId="19187" xr:uid="{00000000-0005-0000-0000-0000A6C80000}"/>
    <cellStyle name="Percent 5 2 6 2 3 2 2" xfId="42197" xr:uid="{00000000-0005-0000-0000-0000A7C80000}"/>
    <cellStyle name="Percent 5 2 6 2 3 3" xfId="42196" xr:uid="{00000000-0005-0000-0000-0000A8C80000}"/>
    <cellStyle name="Percent 5 2 6 2 3 4" xfId="51956" xr:uid="{00000000-0005-0000-0000-0000A9C80000}"/>
    <cellStyle name="Percent 5 2 6 2 4" xfId="6087" xr:uid="{00000000-0005-0000-0000-0000AAC80000}"/>
    <cellStyle name="Percent 5 2 6 2 4 2" xfId="17006" xr:uid="{00000000-0005-0000-0000-0000ABC80000}"/>
    <cellStyle name="Percent 5 2 6 2 4 2 2" xfId="42199" xr:uid="{00000000-0005-0000-0000-0000ACC80000}"/>
    <cellStyle name="Percent 5 2 6 2 4 3" xfId="42198" xr:uid="{00000000-0005-0000-0000-0000ADC80000}"/>
    <cellStyle name="Percent 5 2 6 2 4 4" xfId="49775" xr:uid="{00000000-0005-0000-0000-0000AEC80000}"/>
    <cellStyle name="Percent 5 2 6 2 5" xfId="12644" xr:uid="{00000000-0005-0000-0000-0000AFC80000}"/>
    <cellStyle name="Percent 5 2 6 2 5 2" xfId="42200" xr:uid="{00000000-0005-0000-0000-0000B0C80000}"/>
    <cellStyle name="Percent 5 2 6 2 6" xfId="42191" xr:uid="{00000000-0005-0000-0000-0000B1C80000}"/>
    <cellStyle name="Percent 5 2 6 2 7" xfId="45413" xr:uid="{00000000-0005-0000-0000-0000B2C80000}"/>
    <cellStyle name="Percent 5 2 6 3" xfId="2815" xr:uid="{00000000-0005-0000-0000-0000B3C80000}"/>
    <cellStyle name="Percent 5 2 6 3 2" xfId="9358" xr:uid="{00000000-0005-0000-0000-0000B4C80000}"/>
    <cellStyle name="Percent 5 2 6 3 2 2" xfId="20277" xr:uid="{00000000-0005-0000-0000-0000B5C80000}"/>
    <cellStyle name="Percent 5 2 6 3 2 2 2" xfId="42203" xr:uid="{00000000-0005-0000-0000-0000B6C80000}"/>
    <cellStyle name="Percent 5 2 6 3 2 3" xfId="42202" xr:uid="{00000000-0005-0000-0000-0000B7C80000}"/>
    <cellStyle name="Percent 5 2 6 3 2 4" xfId="53046" xr:uid="{00000000-0005-0000-0000-0000B8C80000}"/>
    <cellStyle name="Percent 5 2 6 3 3" xfId="13734" xr:uid="{00000000-0005-0000-0000-0000B9C80000}"/>
    <cellStyle name="Percent 5 2 6 3 3 2" xfId="42204" xr:uid="{00000000-0005-0000-0000-0000BAC80000}"/>
    <cellStyle name="Percent 5 2 6 3 4" xfId="42201" xr:uid="{00000000-0005-0000-0000-0000BBC80000}"/>
    <cellStyle name="Percent 5 2 6 3 5" xfId="46503" xr:uid="{00000000-0005-0000-0000-0000BCC80000}"/>
    <cellStyle name="Percent 5 2 6 4" xfId="7177" xr:uid="{00000000-0005-0000-0000-0000BDC80000}"/>
    <cellStyle name="Percent 5 2 6 4 2" xfId="18096" xr:uid="{00000000-0005-0000-0000-0000BEC80000}"/>
    <cellStyle name="Percent 5 2 6 4 2 2" xfId="42206" xr:uid="{00000000-0005-0000-0000-0000BFC80000}"/>
    <cellStyle name="Percent 5 2 6 4 3" xfId="42205" xr:uid="{00000000-0005-0000-0000-0000C0C80000}"/>
    <cellStyle name="Percent 5 2 6 4 4" xfId="50865" xr:uid="{00000000-0005-0000-0000-0000C1C80000}"/>
    <cellStyle name="Percent 5 2 6 5" xfId="4996" xr:uid="{00000000-0005-0000-0000-0000C2C80000}"/>
    <cellStyle name="Percent 5 2 6 5 2" xfId="15915" xr:uid="{00000000-0005-0000-0000-0000C3C80000}"/>
    <cellStyle name="Percent 5 2 6 5 2 2" xfId="42208" xr:uid="{00000000-0005-0000-0000-0000C4C80000}"/>
    <cellStyle name="Percent 5 2 6 5 3" xfId="42207" xr:uid="{00000000-0005-0000-0000-0000C5C80000}"/>
    <cellStyle name="Percent 5 2 6 5 4" xfId="48684" xr:uid="{00000000-0005-0000-0000-0000C6C80000}"/>
    <cellStyle name="Percent 5 2 6 6" xfId="11553" xr:uid="{00000000-0005-0000-0000-0000C7C80000}"/>
    <cellStyle name="Percent 5 2 6 6 2" xfId="42209" xr:uid="{00000000-0005-0000-0000-0000C8C80000}"/>
    <cellStyle name="Percent 5 2 6 7" xfId="42190" xr:uid="{00000000-0005-0000-0000-0000C9C80000}"/>
    <cellStyle name="Percent 5 2 6 8" xfId="44322" xr:uid="{00000000-0005-0000-0000-0000CAC80000}"/>
    <cellStyle name="Percent 5 2 7" xfId="722" xr:uid="{00000000-0005-0000-0000-0000CBC80000}"/>
    <cellStyle name="Percent 5 2 7 2" xfId="1821" xr:uid="{00000000-0005-0000-0000-0000CCC80000}"/>
    <cellStyle name="Percent 5 2 7 2 2" xfId="4004" xr:uid="{00000000-0005-0000-0000-0000CDC80000}"/>
    <cellStyle name="Percent 5 2 7 2 2 2" xfId="10547" xr:uid="{00000000-0005-0000-0000-0000CEC80000}"/>
    <cellStyle name="Percent 5 2 7 2 2 2 2" xfId="21466" xr:uid="{00000000-0005-0000-0000-0000CFC80000}"/>
    <cellStyle name="Percent 5 2 7 2 2 2 2 2" xfId="42214" xr:uid="{00000000-0005-0000-0000-0000D0C80000}"/>
    <cellStyle name="Percent 5 2 7 2 2 2 3" xfId="42213" xr:uid="{00000000-0005-0000-0000-0000D1C80000}"/>
    <cellStyle name="Percent 5 2 7 2 2 2 4" xfId="54235" xr:uid="{00000000-0005-0000-0000-0000D2C80000}"/>
    <cellStyle name="Percent 5 2 7 2 2 3" xfId="14923" xr:uid="{00000000-0005-0000-0000-0000D3C80000}"/>
    <cellStyle name="Percent 5 2 7 2 2 3 2" xfId="42215" xr:uid="{00000000-0005-0000-0000-0000D4C80000}"/>
    <cellStyle name="Percent 5 2 7 2 2 4" xfId="42212" xr:uid="{00000000-0005-0000-0000-0000D5C80000}"/>
    <cellStyle name="Percent 5 2 7 2 2 5" xfId="47692" xr:uid="{00000000-0005-0000-0000-0000D6C80000}"/>
    <cellStyle name="Percent 5 2 7 2 3" xfId="8366" xr:uid="{00000000-0005-0000-0000-0000D7C80000}"/>
    <cellStyle name="Percent 5 2 7 2 3 2" xfId="19285" xr:uid="{00000000-0005-0000-0000-0000D8C80000}"/>
    <cellStyle name="Percent 5 2 7 2 3 2 2" xfId="42217" xr:uid="{00000000-0005-0000-0000-0000D9C80000}"/>
    <cellStyle name="Percent 5 2 7 2 3 3" xfId="42216" xr:uid="{00000000-0005-0000-0000-0000DAC80000}"/>
    <cellStyle name="Percent 5 2 7 2 3 4" xfId="52054" xr:uid="{00000000-0005-0000-0000-0000DBC80000}"/>
    <cellStyle name="Percent 5 2 7 2 4" xfId="6185" xr:uid="{00000000-0005-0000-0000-0000DCC80000}"/>
    <cellStyle name="Percent 5 2 7 2 4 2" xfId="17104" xr:uid="{00000000-0005-0000-0000-0000DDC80000}"/>
    <cellStyle name="Percent 5 2 7 2 4 2 2" xfId="42219" xr:uid="{00000000-0005-0000-0000-0000DEC80000}"/>
    <cellStyle name="Percent 5 2 7 2 4 3" xfId="42218" xr:uid="{00000000-0005-0000-0000-0000DFC80000}"/>
    <cellStyle name="Percent 5 2 7 2 4 4" xfId="49873" xr:uid="{00000000-0005-0000-0000-0000E0C80000}"/>
    <cellStyle name="Percent 5 2 7 2 5" xfId="12742" xr:uid="{00000000-0005-0000-0000-0000E1C80000}"/>
    <cellStyle name="Percent 5 2 7 2 5 2" xfId="42220" xr:uid="{00000000-0005-0000-0000-0000E2C80000}"/>
    <cellStyle name="Percent 5 2 7 2 6" xfId="42211" xr:uid="{00000000-0005-0000-0000-0000E3C80000}"/>
    <cellStyle name="Percent 5 2 7 2 7" xfId="45511" xr:uid="{00000000-0005-0000-0000-0000E4C80000}"/>
    <cellStyle name="Percent 5 2 7 3" xfId="2913" xr:uid="{00000000-0005-0000-0000-0000E5C80000}"/>
    <cellStyle name="Percent 5 2 7 3 2" xfId="9456" xr:uid="{00000000-0005-0000-0000-0000E6C80000}"/>
    <cellStyle name="Percent 5 2 7 3 2 2" xfId="20375" xr:uid="{00000000-0005-0000-0000-0000E7C80000}"/>
    <cellStyle name="Percent 5 2 7 3 2 2 2" xfId="42223" xr:uid="{00000000-0005-0000-0000-0000E8C80000}"/>
    <cellStyle name="Percent 5 2 7 3 2 3" xfId="42222" xr:uid="{00000000-0005-0000-0000-0000E9C80000}"/>
    <cellStyle name="Percent 5 2 7 3 2 4" xfId="53144" xr:uid="{00000000-0005-0000-0000-0000EAC80000}"/>
    <cellStyle name="Percent 5 2 7 3 3" xfId="13832" xr:uid="{00000000-0005-0000-0000-0000EBC80000}"/>
    <cellStyle name="Percent 5 2 7 3 3 2" xfId="42224" xr:uid="{00000000-0005-0000-0000-0000ECC80000}"/>
    <cellStyle name="Percent 5 2 7 3 4" xfId="42221" xr:uid="{00000000-0005-0000-0000-0000EDC80000}"/>
    <cellStyle name="Percent 5 2 7 3 5" xfId="46601" xr:uid="{00000000-0005-0000-0000-0000EEC80000}"/>
    <cellStyle name="Percent 5 2 7 4" xfId="7275" xr:uid="{00000000-0005-0000-0000-0000EFC80000}"/>
    <cellStyle name="Percent 5 2 7 4 2" xfId="18194" xr:uid="{00000000-0005-0000-0000-0000F0C80000}"/>
    <cellStyle name="Percent 5 2 7 4 2 2" xfId="42226" xr:uid="{00000000-0005-0000-0000-0000F1C80000}"/>
    <cellStyle name="Percent 5 2 7 4 3" xfId="42225" xr:uid="{00000000-0005-0000-0000-0000F2C80000}"/>
    <cellStyle name="Percent 5 2 7 4 4" xfId="50963" xr:uid="{00000000-0005-0000-0000-0000F3C80000}"/>
    <cellStyle name="Percent 5 2 7 5" xfId="5094" xr:uid="{00000000-0005-0000-0000-0000F4C80000}"/>
    <cellStyle name="Percent 5 2 7 5 2" xfId="16013" xr:uid="{00000000-0005-0000-0000-0000F5C80000}"/>
    <cellStyle name="Percent 5 2 7 5 2 2" xfId="42228" xr:uid="{00000000-0005-0000-0000-0000F6C80000}"/>
    <cellStyle name="Percent 5 2 7 5 3" xfId="42227" xr:uid="{00000000-0005-0000-0000-0000F7C80000}"/>
    <cellStyle name="Percent 5 2 7 5 4" xfId="48782" xr:uid="{00000000-0005-0000-0000-0000F8C80000}"/>
    <cellStyle name="Percent 5 2 7 6" xfId="11651" xr:uid="{00000000-0005-0000-0000-0000F9C80000}"/>
    <cellStyle name="Percent 5 2 7 6 2" xfId="42229" xr:uid="{00000000-0005-0000-0000-0000FAC80000}"/>
    <cellStyle name="Percent 5 2 7 7" xfId="42210" xr:uid="{00000000-0005-0000-0000-0000FBC80000}"/>
    <cellStyle name="Percent 5 2 7 8" xfId="44420" xr:uid="{00000000-0005-0000-0000-0000FCC80000}"/>
    <cellStyle name="Percent 5 2 8" xfId="820" xr:uid="{00000000-0005-0000-0000-0000FDC80000}"/>
    <cellStyle name="Percent 5 2 8 2" xfId="1919" xr:uid="{00000000-0005-0000-0000-0000FEC80000}"/>
    <cellStyle name="Percent 5 2 8 2 2" xfId="4102" xr:uid="{00000000-0005-0000-0000-0000FFC80000}"/>
    <cellStyle name="Percent 5 2 8 2 2 2" xfId="10645" xr:uid="{00000000-0005-0000-0000-000000C90000}"/>
    <cellStyle name="Percent 5 2 8 2 2 2 2" xfId="21564" xr:uid="{00000000-0005-0000-0000-000001C90000}"/>
    <cellStyle name="Percent 5 2 8 2 2 2 2 2" xfId="42234" xr:uid="{00000000-0005-0000-0000-000002C90000}"/>
    <cellStyle name="Percent 5 2 8 2 2 2 3" xfId="42233" xr:uid="{00000000-0005-0000-0000-000003C90000}"/>
    <cellStyle name="Percent 5 2 8 2 2 2 4" xfId="54333" xr:uid="{00000000-0005-0000-0000-000004C90000}"/>
    <cellStyle name="Percent 5 2 8 2 2 3" xfId="15021" xr:uid="{00000000-0005-0000-0000-000005C90000}"/>
    <cellStyle name="Percent 5 2 8 2 2 3 2" xfId="42235" xr:uid="{00000000-0005-0000-0000-000006C90000}"/>
    <cellStyle name="Percent 5 2 8 2 2 4" xfId="42232" xr:uid="{00000000-0005-0000-0000-000007C90000}"/>
    <cellStyle name="Percent 5 2 8 2 2 5" xfId="47790" xr:uid="{00000000-0005-0000-0000-000008C90000}"/>
    <cellStyle name="Percent 5 2 8 2 3" xfId="8464" xr:uid="{00000000-0005-0000-0000-000009C90000}"/>
    <cellStyle name="Percent 5 2 8 2 3 2" xfId="19383" xr:uid="{00000000-0005-0000-0000-00000AC90000}"/>
    <cellStyle name="Percent 5 2 8 2 3 2 2" xfId="42237" xr:uid="{00000000-0005-0000-0000-00000BC90000}"/>
    <cellStyle name="Percent 5 2 8 2 3 3" xfId="42236" xr:uid="{00000000-0005-0000-0000-00000CC90000}"/>
    <cellStyle name="Percent 5 2 8 2 3 4" xfId="52152" xr:uid="{00000000-0005-0000-0000-00000DC90000}"/>
    <cellStyle name="Percent 5 2 8 2 4" xfId="6283" xr:uid="{00000000-0005-0000-0000-00000EC90000}"/>
    <cellStyle name="Percent 5 2 8 2 4 2" xfId="17202" xr:uid="{00000000-0005-0000-0000-00000FC90000}"/>
    <cellStyle name="Percent 5 2 8 2 4 2 2" xfId="42239" xr:uid="{00000000-0005-0000-0000-000010C90000}"/>
    <cellStyle name="Percent 5 2 8 2 4 3" xfId="42238" xr:uid="{00000000-0005-0000-0000-000011C90000}"/>
    <cellStyle name="Percent 5 2 8 2 4 4" xfId="49971" xr:uid="{00000000-0005-0000-0000-000012C90000}"/>
    <cellStyle name="Percent 5 2 8 2 5" xfId="12840" xr:uid="{00000000-0005-0000-0000-000013C90000}"/>
    <cellStyle name="Percent 5 2 8 2 5 2" xfId="42240" xr:uid="{00000000-0005-0000-0000-000014C90000}"/>
    <cellStyle name="Percent 5 2 8 2 6" xfId="42231" xr:uid="{00000000-0005-0000-0000-000015C90000}"/>
    <cellStyle name="Percent 5 2 8 2 7" xfId="45609" xr:uid="{00000000-0005-0000-0000-000016C90000}"/>
    <cellStyle name="Percent 5 2 8 3" xfId="3011" xr:uid="{00000000-0005-0000-0000-000017C90000}"/>
    <cellStyle name="Percent 5 2 8 3 2" xfId="9554" xr:uid="{00000000-0005-0000-0000-000018C90000}"/>
    <cellStyle name="Percent 5 2 8 3 2 2" xfId="20473" xr:uid="{00000000-0005-0000-0000-000019C90000}"/>
    <cellStyle name="Percent 5 2 8 3 2 2 2" xfId="42243" xr:uid="{00000000-0005-0000-0000-00001AC90000}"/>
    <cellStyle name="Percent 5 2 8 3 2 3" xfId="42242" xr:uid="{00000000-0005-0000-0000-00001BC90000}"/>
    <cellStyle name="Percent 5 2 8 3 2 4" xfId="53242" xr:uid="{00000000-0005-0000-0000-00001CC90000}"/>
    <cellStyle name="Percent 5 2 8 3 3" xfId="13930" xr:uid="{00000000-0005-0000-0000-00001DC90000}"/>
    <cellStyle name="Percent 5 2 8 3 3 2" xfId="42244" xr:uid="{00000000-0005-0000-0000-00001EC90000}"/>
    <cellStyle name="Percent 5 2 8 3 4" xfId="42241" xr:uid="{00000000-0005-0000-0000-00001FC90000}"/>
    <cellStyle name="Percent 5 2 8 3 5" xfId="46699" xr:uid="{00000000-0005-0000-0000-000020C90000}"/>
    <cellStyle name="Percent 5 2 8 4" xfId="7373" xr:uid="{00000000-0005-0000-0000-000021C90000}"/>
    <cellStyle name="Percent 5 2 8 4 2" xfId="18292" xr:uid="{00000000-0005-0000-0000-000022C90000}"/>
    <cellStyle name="Percent 5 2 8 4 2 2" xfId="42246" xr:uid="{00000000-0005-0000-0000-000023C90000}"/>
    <cellStyle name="Percent 5 2 8 4 3" xfId="42245" xr:uid="{00000000-0005-0000-0000-000024C90000}"/>
    <cellStyle name="Percent 5 2 8 4 4" xfId="51061" xr:uid="{00000000-0005-0000-0000-000025C90000}"/>
    <cellStyle name="Percent 5 2 8 5" xfId="5192" xr:uid="{00000000-0005-0000-0000-000026C90000}"/>
    <cellStyle name="Percent 5 2 8 5 2" xfId="16111" xr:uid="{00000000-0005-0000-0000-000027C90000}"/>
    <cellStyle name="Percent 5 2 8 5 2 2" xfId="42248" xr:uid="{00000000-0005-0000-0000-000028C90000}"/>
    <cellStyle name="Percent 5 2 8 5 3" xfId="42247" xr:uid="{00000000-0005-0000-0000-000029C90000}"/>
    <cellStyle name="Percent 5 2 8 5 4" xfId="48880" xr:uid="{00000000-0005-0000-0000-00002AC90000}"/>
    <cellStyle name="Percent 5 2 8 6" xfId="11749" xr:uid="{00000000-0005-0000-0000-00002BC90000}"/>
    <cellStyle name="Percent 5 2 8 6 2" xfId="42249" xr:uid="{00000000-0005-0000-0000-00002CC90000}"/>
    <cellStyle name="Percent 5 2 8 7" xfId="42230" xr:uid="{00000000-0005-0000-0000-00002DC90000}"/>
    <cellStyle name="Percent 5 2 8 8" xfId="44518" xr:uid="{00000000-0005-0000-0000-00002EC90000}"/>
    <cellStyle name="Percent 5 2 9" xfId="932" xr:uid="{00000000-0005-0000-0000-00002FC90000}"/>
    <cellStyle name="Percent 5 2 9 2" xfId="2030" xr:uid="{00000000-0005-0000-0000-000030C90000}"/>
    <cellStyle name="Percent 5 2 9 2 2" xfId="4213" xr:uid="{00000000-0005-0000-0000-000031C90000}"/>
    <cellStyle name="Percent 5 2 9 2 2 2" xfId="10756" xr:uid="{00000000-0005-0000-0000-000032C90000}"/>
    <cellStyle name="Percent 5 2 9 2 2 2 2" xfId="21675" xr:uid="{00000000-0005-0000-0000-000033C90000}"/>
    <cellStyle name="Percent 5 2 9 2 2 2 2 2" xfId="42254" xr:uid="{00000000-0005-0000-0000-000034C90000}"/>
    <cellStyle name="Percent 5 2 9 2 2 2 3" xfId="42253" xr:uid="{00000000-0005-0000-0000-000035C90000}"/>
    <cellStyle name="Percent 5 2 9 2 2 2 4" xfId="54444" xr:uid="{00000000-0005-0000-0000-000036C90000}"/>
    <cellStyle name="Percent 5 2 9 2 2 3" xfId="15132" xr:uid="{00000000-0005-0000-0000-000037C90000}"/>
    <cellStyle name="Percent 5 2 9 2 2 3 2" xfId="42255" xr:uid="{00000000-0005-0000-0000-000038C90000}"/>
    <cellStyle name="Percent 5 2 9 2 2 4" xfId="42252" xr:uid="{00000000-0005-0000-0000-000039C90000}"/>
    <cellStyle name="Percent 5 2 9 2 2 5" xfId="47901" xr:uid="{00000000-0005-0000-0000-00003AC90000}"/>
    <cellStyle name="Percent 5 2 9 2 3" xfId="8575" xr:uid="{00000000-0005-0000-0000-00003BC90000}"/>
    <cellStyle name="Percent 5 2 9 2 3 2" xfId="19494" xr:uid="{00000000-0005-0000-0000-00003CC90000}"/>
    <cellStyle name="Percent 5 2 9 2 3 2 2" xfId="42257" xr:uid="{00000000-0005-0000-0000-00003DC90000}"/>
    <cellStyle name="Percent 5 2 9 2 3 3" xfId="42256" xr:uid="{00000000-0005-0000-0000-00003EC90000}"/>
    <cellStyle name="Percent 5 2 9 2 3 4" xfId="52263" xr:uid="{00000000-0005-0000-0000-00003FC90000}"/>
    <cellStyle name="Percent 5 2 9 2 4" xfId="6394" xr:uid="{00000000-0005-0000-0000-000040C90000}"/>
    <cellStyle name="Percent 5 2 9 2 4 2" xfId="17313" xr:uid="{00000000-0005-0000-0000-000041C90000}"/>
    <cellStyle name="Percent 5 2 9 2 4 2 2" xfId="42259" xr:uid="{00000000-0005-0000-0000-000042C90000}"/>
    <cellStyle name="Percent 5 2 9 2 4 3" xfId="42258" xr:uid="{00000000-0005-0000-0000-000043C90000}"/>
    <cellStyle name="Percent 5 2 9 2 4 4" xfId="50082" xr:uid="{00000000-0005-0000-0000-000044C90000}"/>
    <cellStyle name="Percent 5 2 9 2 5" xfId="12951" xr:uid="{00000000-0005-0000-0000-000045C90000}"/>
    <cellStyle name="Percent 5 2 9 2 5 2" xfId="42260" xr:uid="{00000000-0005-0000-0000-000046C90000}"/>
    <cellStyle name="Percent 5 2 9 2 6" xfId="42251" xr:uid="{00000000-0005-0000-0000-000047C90000}"/>
    <cellStyle name="Percent 5 2 9 2 7" xfId="45720" xr:uid="{00000000-0005-0000-0000-000048C90000}"/>
    <cellStyle name="Percent 5 2 9 3" xfId="3122" xr:uid="{00000000-0005-0000-0000-000049C90000}"/>
    <cellStyle name="Percent 5 2 9 3 2" xfId="9665" xr:uid="{00000000-0005-0000-0000-00004AC90000}"/>
    <cellStyle name="Percent 5 2 9 3 2 2" xfId="20584" xr:uid="{00000000-0005-0000-0000-00004BC90000}"/>
    <cellStyle name="Percent 5 2 9 3 2 2 2" xfId="42263" xr:uid="{00000000-0005-0000-0000-00004CC90000}"/>
    <cellStyle name="Percent 5 2 9 3 2 3" xfId="42262" xr:uid="{00000000-0005-0000-0000-00004DC90000}"/>
    <cellStyle name="Percent 5 2 9 3 2 4" xfId="53353" xr:uid="{00000000-0005-0000-0000-00004EC90000}"/>
    <cellStyle name="Percent 5 2 9 3 3" xfId="14041" xr:uid="{00000000-0005-0000-0000-00004FC90000}"/>
    <cellStyle name="Percent 5 2 9 3 3 2" xfId="42264" xr:uid="{00000000-0005-0000-0000-000050C90000}"/>
    <cellStyle name="Percent 5 2 9 3 4" xfId="42261" xr:uid="{00000000-0005-0000-0000-000051C90000}"/>
    <cellStyle name="Percent 5 2 9 3 5" xfId="46810" xr:uid="{00000000-0005-0000-0000-000052C90000}"/>
    <cellStyle name="Percent 5 2 9 4" xfId="7484" xr:uid="{00000000-0005-0000-0000-000053C90000}"/>
    <cellStyle name="Percent 5 2 9 4 2" xfId="18403" xr:uid="{00000000-0005-0000-0000-000054C90000}"/>
    <cellStyle name="Percent 5 2 9 4 2 2" xfId="42266" xr:uid="{00000000-0005-0000-0000-000055C90000}"/>
    <cellStyle name="Percent 5 2 9 4 3" xfId="42265" xr:uid="{00000000-0005-0000-0000-000056C90000}"/>
    <cellStyle name="Percent 5 2 9 4 4" xfId="51172" xr:uid="{00000000-0005-0000-0000-000057C90000}"/>
    <cellStyle name="Percent 5 2 9 5" xfId="5303" xr:uid="{00000000-0005-0000-0000-000058C90000}"/>
    <cellStyle name="Percent 5 2 9 5 2" xfId="16222" xr:uid="{00000000-0005-0000-0000-000059C90000}"/>
    <cellStyle name="Percent 5 2 9 5 2 2" xfId="42268" xr:uid="{00000000-0005-0000-0000-00005AC90000}"/>
    <cellStyle name="Percent 5 2 9 5 3" xfId="42267" xr:uid="{00000000-0005-0000-0000-00005BC90000}"/>
    <cellStyle name="Percent 5 2 9 5 4" xfId="48991" xr:uid="{00000000-0005-0000-0000-00005CC90000}"/>
    <cellStyle name="Percent 5 2 9 6" xfId="11860" xr:uid="{00000000-0005-0000-0000-00005DC90000}"/>
    <cellStyle name="Percent 5 2 9 6 2" xfId="42269" xr:uid="{00000000-0005-0000-0000-00005EC90000}"/>
    <cellStyle name="Percent 5 2 9 7" xfId="42250" xr:uid="{00000000-0005-0000-0000-00005FC90000}"/>
    <cellStyle name="Percent 5 2 9 8" xfId="44629" xr:uid="{00000000-0005-0000-0000-000060C90000}"/>
    <cellStyle name="Percent 5 20" xfId="41270" xr:uid="{00000000-0005-0000-0000-000061C90000}"/>
    <cellStyle name="Percent 5 21" xfId="43921" xr:uid="{00000000-0005-0000-0000-000062C90000}"/>
    <cellStyle name="Percent 5 22" xfId="54849" xr:uid="{00000000-0005-0000-0000-000063C90000}"/>
    <cellStyle name="Percent 5 23" xfId="55499" xr:uid="{00000000-0005-0000-0000-000064C90000}"/>
    <cellStyle name="Percent 5 24" xfId="55649" xr:uid="{00000000-0005-0000-0000-000065C90000}"/>
    <cellStyle name="Percent 5 25" xfId="86" xr:uid="{00000000-0005-0000-0000-000066C90000}"/>
    <cellStyle name="Percent 5 3" xfId="97" xr:uid="{00000000-0005-0000-0000-000067C90000}"/>
    <cellStyle name="Percent 5 3 10" xfId="1022" xr:uid="{00000000-0005-0000-0000-000068C90000}"/>
    <cellStyle name="Percent 5 3 10 2" xfId="2120" xr:uid="{00000000-0005-0000-0000-000069C90000}"/>
    <cellStyle name="Percent 5 3 10 2 2" xfId="4303" xr:uid="{00000000-0005-0000-0000-00006AC90000}"/>
    <cellStyle name="Percent 5 3 10 2 2 2" xfId="10846" xr:uid="{00000000-0005-0000-0000-00006BC90000}"/>
    <cellStyle name="Percent 5 3 10 2 2 2 2" xfId="21765" xr:uid="{00000000-0005-0000-0000-00006CC90000}"/>
    <cellStyle name="Percent 5 3 10 2 2 2 2 2" xfId="42275" xr:uid="{00000000-0005-0000-0000-00006DC90000}"/>
    <cellStyle name="Percent 5 3 10 2 2 2 3" xfId="42274" xr:uid="{00000000-0005-0000-0000-00006EC90000}"/>
    <cellStyle name="Percent 5 3 10 2 2 2 4" xfId="54534" xr:uid="{00000000-0005-0000-0000-00006FC90000}"/>
    <cellStyle name="Percent 5 3 10 2 2 3" xfId="15222" xr:uid="{00000000-0005-0000-0000-000070C90000}"/>
    <cellStyle name="Percent 5 3 10 2 2 3 2" xfId="42276" xr:uid="{00000000-0005-0000-0000-000071C90000}"/>
    <cellStyle name="Percent 5 3 10 2 2 4" xfId="42273" xr:uid="{00000000-0005-0000-0000-000072C90000}"/>
    <cellStyle name="Percent 5 3 10 2 2 5" xfId="47991" xr:uid="{00000000-0005-0000-0000-000073C90000}"/>
    <cellStyle name="Percent 5 3 10 2 3" xfId="8665" xr:uid="{00000000-0005-0000-0000-000074C90000}"/>
    <cellStyle name="Percent 5 3 10 2 3 2" xfId="19584" xr:uid="{00000000-0005-0000-0000-000075C90000}"/>
    <cellStyle name="Percent 5 3 10 2 3 2 2" xfId="42278" xr:uid="{00000000-0005-0000-0000-000076C90000}"/>
    <cellStyle name="Percent 5 3 10 2 3 3" xfId="42277" xr:uid="{00000000-0005-0000-0000-000077C90000}"/>
    <cellStyle name="Percent 5 3 10 2 3 4" xfId="52353" xr:uid="{00000000-0005-0000-0000-000078C90000}"/>
    <cellStyle name="Percent 5 3 10 2 4" xfId="6484" xr:uid="{00000000-0005-0000-0000-000079C90000}"/>
    <cellStyle name="Percent 5 3 10 2 4 2" xfId="17403" xr:uid="{00000000-0005-0000-0000-00007AC90000}"/>
    <cellStyle name="Percent 5 3 10 2 4 2 2" xfId="42280" xr:uid="{00000000-0005-0000-0000-00007BC90000}"/>
    <cellStyle name="Percent 5 3 10 2 4 3" xfId="42279" xr:uid="{00000000-0005-0000-0000-00007CC90000}"/>
    <cellStyle name="Percent 5 3 10 2 4 4" xfId="50172" xr:uid="{00000000-0005-0000-0000-00007DC90000}"/>
    <cellStyle name="Percent 5 3 10 2 5" xfId="13041" xr:uid="{00000000-0005-0000-0000-00007EC90000}"/>
    <cellStyle name="Percent 5 3 10 2 5 2" xfId="42281" xr:uid="{00000000-0005-0000-0000-00007FC90000}"/>
    <cellStyle name="Percent 5 3 10 2 6" xfId="42272" xr:uid="{00000000-0005-0000-0000-000080C90000}"/>
    <cellStyle name="Percent 5 3 10 2 7" xfId="45810" xr:uid="{00000000-0005-0000-0000-000081C90000}"/>
    <cellStyle name="Percent 5 3 10 3" xfId="3212" xr:uid="{00000000-0005-0000-0000-000082C90000}"/>
    <cellStyle name="Percent 5 3 10 3 2" xfId="9755" xr:uid="{00000000-0005-0000-0000-000083C90000}"/>
    <cellStyle name="Percent 5 3 10 3 2 2" xfId="20674" xr:uid="{00000000-0005-0000-0000-000084C90000}"/>
    <cellStyle name="Percent 5 3 10 3 2 2 2" xfId="42284" xr:uid="{00000000-0005-0000-0000-000085C90000}"/>
    <cellStyle name="Percent 5 3 10 3 2 3" xfId="42283" xr:uid="{00000000-0005-0000-0000-000086C90000}"/>
    <cellStyle name="Percent 5 3 10 3 2 4" xfId="53443" xr:uid="{00000000-0005-0000-0000-000087C90000}"/>
    <cellStyle name="Percent 5 3 10 3 3" xfId="14131" xr:uid="{00000000-0005-0000-0000-000088C90000}"/>
    <cellStyle name="Percent 5 3 10 3 3 2" xfId="42285" xr:uid="{00000000-0005-0000-0000-000089C90000}"/>
    <cellStyle name="Percent 5 3 10 3 4" xfId="42282" xr:uid="{00000000-0005-0000-0000-00008AC90000}"/>
    <cellStyle name="Percent 5 3 10 3 5" xfId="46900" xr:uid="{00000000-0005-0000-0000-00008BC90000}"/>
    <cellStyle name="Percent 5 3 10 4" xfId="7574" xr:uid="{00000000-0005-0000-0000-00008CC90000}"/>
    <cellStyle name="Percent 5 3 10 4 2" xfId="18493" xr:uid="{00000000-0005-0000-0000-00008DC90000}"/>
    <cellStyle name="Percent 5 3 10 4 2 2" xfId="42287" xr:uid="{00000000-0005-0000-0000-00008EC90000}"/>
    <cellStyle name="Percent 5 3 10 4 3" xfId="42286" xr:uid="{00000000-0005-0000-0000-00008FC90000}"/>
    <cellStyle name="Percent 5 3 10 4 4" xfId="51262" xr:uid="{00000000-0005-0000-0000-000090C90000}"/>
    <cellStyle name="Percent 5 3 10 5" xfId="5393" xr:uid="{00000000-0005-0000-0000-000091C90000}"/>
    <cellStyle name="Percent 5 3 10 5 2" xfId="16312" xr:uid="{00000000-0005-0000-0000-000092C90000}"/>
    <cellStyle name="Percent 5 3 10 5 2 2" xfId="42289" xr:uid="{00000000-0005-0000-0000-000093C90000}"/>
    <cellStyle name="Percent 5 3 10 5 3" xfId="42288" xr:uid="{00000000-0005-0000-0000-000094C90000}"/>
    <cellStyle name="Percent 5 3 10 5 4" xfId="49081" xr:uid="{00000000-0005-0000-0000-000095C90000}"/>
    <cellStyle name="Percent 5 3 10 6" xfId="11950" xr:uid="{00000000-0005-0000-0000-000096C90000}"/>
    <cellStyle name="Percent 5 3 10 6 2" xfId="42290" xr:uid="{00000000-0005-0000-0000-000097C90000}"/>
    <cellStyle name="Percent 5 3 10 7" xfId="42271" xr:uid="{00000000-0005-0000-0000-000098C90000}"/>
    <cellStyle name="Percent 5 3 10 8" xfId="44719" xr:uid="{00000000-0005-0000-0000-000099C90000}"/>
    <cellStyle name="Percent 5 3 11" xfId="1120" xr:uid="{00000000-0005-0000-0000-00009AC90000}"/>
    <cellStyle name="Percent 5 3 11 2" xfId="2218" xr:uid="{00000000-0005-0000-0000-00009BC90000}"/>
    <cellStyle name="Percent 5 3 11 2 2" xfId="4401" xr:uid="{00000000-0005-0000-0000-00009CC90000}"/>
    <cellStyle name="Percent 5 3 11 2 2 2" xfId="10944" xr:uid="{00000000-0005-0000-0000-00009DC90000}"/>
    <cellStyle name="Percent 5 3 11 2 2 2 2" xfId="21863" xr:uid="{00000000-0005-0000-0000-00009EC90000}"/>
    <cellStyle name="Percent 5 3 11 2 2 2 2 2" xfId="42295" xr:uid="{00000000-0005-0000-0000-00009FC90000}"/>
    <cellStyle name="Percent 5 3 11 2 2 2 3" xfId="42294" xr:uid="{00000000-0005-0000-0000-0000A0C90000}"/>
    <cellStyle name="Percent 5 3 11 2 2 2 4" xfId="54632" xr:uid="{00000000-0005-0000-0000-0000A1C90000}"/>
    <cellStyle name="Percent 5 3 11 2 2 3" xfId="15320" xr:uid="{00000000-0005-0000-0000-0000A2C90000}"/>
    <cellStyle name="Percent 5 3 11 2 2 3 2" xfId="42296" xr:uid="{00000000-0005-0000-0000-0000A3C90000}"/>
    <cellStyle name="Percent 5 3 11 2 2 4" xfId="42293" xr:uid="{00000000-0005-0000-0000-0000A4C90000}"/>
    <cellStyle name="Percent 5 3 11 2 2 5" xfId="48089" xr:uid="{00000000-0005-0000-0000-0000A5C90000}"/>
    <cellStyle name="Percent 5 3 11 2 3" xfId="8763" xr:uid="{00000000-0005-0000-0000-0000A6C90000}"/>
    <cellStyle name="Percent 5 3 11 2 3 2" xfId="19682" xr:uid="{00000000-0005-0000-0000-0000A7C90000}"/>
    <cellStyle name="Percent 5 3 11 2 3 2 2" xfId="42298" xr:uid="{00000000-0005-0000-0000-0000A8C90000}"/>
    <cellStyle name="Percent 5 3 11 2 3 3" xfId="42297" xr:uid="{00000000-0005-0000-0000-0000A9C90000}"/>
    <cellStyle name="Percent 5 3 11 2 3 4" xfId="52451" xr:uid="{00000000-0005-0000-0000-0000AAC90000}"/>
    <cellStyle name="Percent 5 3 11 2 4" xfId="6582" xr:uid="{00000000-0005-0000-0000-0000ABC90000}"/>
    <cellStyle name="Percent 5 3 11 2 4 2" xfId="17501" xr:uid="{00000000-0005-0000-0000-0000ACC90000}"/>
    <cellStyle name="Percent 5 3 11 2 4 2 2" xfId="42300" xr:uid="{00000000-0005-0000-0000-0000ADC90000}"/>
    <cellStyle name="Percent 5 3 11 2 4 3" xfId="42299" xr:uid="{00000000-0005-0000-0000-0000AEC90000}"/>
    <cellStyle name="Percent 5 3 11 2 4 4" xfId="50270" xr:uid="{00000000-0005-0000-0000-0000AFC90000}"/>
    <cellStyle name="Percent 5 3 11 2 5" xfId="13139" xr:uid="{00000000-0005-0000-0000-0000B0C90000}"/>
    <cellStyle name="Percent 5 3 11 2 5 2" xfId="42301" xr:uid="{00000000-0005-0000-0000-0000B1C90000}"/>
    <cellStyle name="Percent 5 3 11 2 6" xfId="42292" xr:uid="{00000000-0005-0000-0000-0000B2C90000}"/>
    <cellStyle name="Percent 5 3 11 2 7" xfId="45908" xr:uid="{00000000-0005-0000-0000-0000B3C90000}"/>
    <cellStyle name="Percent 5 3 11 3" xfId="3310" xr:uid="{00000000-0005-0000-0000-0000B4C90000}"/>
    <cellStyle name="Percent 5 3 11 3 2" xfId="9853" xr:uid="{00000000-0005-0000-0000-0000B5C90000}"/>
    <cellStyle name="Percent 5 3 11 3 2 2" xfId="20772" xr:uid="{00000000-0005-0000-0000-0000B6C90000}"/>
    <cellStyle name="Percent 5 3 11 3 2 2 2" xfId="42304" xr:uid="{00000000-0005-0000-0000-0000B7C90000}"/>
    <cellStyle name="Percent 5 3 11 3 2 3" xfId="42303" xr:uid="{00000000-0005-0000-0000-0000B8C90000}"/>
    <cellStyle name="Percent 5 3 11 3 2 4" xfId="53541" xr:uid="{00000000-0005-0000-0000-0000B9C90000}"/>
    <cellStyle name="Percent 5 3 11 3 3" xfId="14229" xr:uid="{00000000-0005-0000-0000-0000BAC90000}"/>
    <cellStyle name="Percent 5 3 11 3 3 2" xfId="42305" xr:uid="{00000000-0005-0000-0000-0000BBC90000}"/>
    <cellStyle name="Percent 5 3 11 3 4" xfId="42302" xr:uid="{00000000-0005-0000-0000-0000BCC90000}"/>
    <cellStyle name="Percent 5 3 11 3 5" xfId="46998" xr:uid="{00000000-0005-0000-0000-0000BDC90000}"/>
    <cellStyle name="Percent 5 3 11 4" xfId="7672" xr:uid="{00000000-0005-0000-0000-0000BEC90000}"/>
    <cellStyle name="Percent 5 3 11 4 2" xfId="18591" xr:uid="{00000000-0005-0000-0000-0000BFC90000}"/>
    <cellStyle name="Percent 5 3 11 4 2 2" xfId="42307" xr:uid="{00000000-0005-0000-0000-0000C0C90000}"/>
    <cellStyle name="Percent 5 3 11 4 3" xfId="42306" xr:uid="{00000000-0005-0000-0000-0000C1C90000}"/>
    <cellStyle name="Percent 5 3 11 4 4" xfId="51360" xr:uid="{00000000-0005-0000-0000-0000C2C90000}"/>
    <cellStyle name="Percent 5 3 11 5" xfId="5491" xr:uid="{00000000-0005-0000-0000-0000C3C90000}"/>
    <cellStyle name="Percent 5 3 11 5 2" xfId="16410" xr:uid="{00000000-0005-0000-0000-0000C4C90000}"/>
    <cellStyle name="Percent 5 3 11 5 2 2" xfId="42309" xr:uid="{00000000-0005-0000-0000-0000C5C90000}"/>
    <cellStyle name="Percent 5 3 11 5 3" xfId="42308" xr:uid="{00000000-0005-0000-0000-0000C6C90000}"/>
    <cellStyle name="Percent 5 3 11 5 4" xfId="49179" xr:uid="{00000000-0005-0000-0000-0000C7C90000}"/>
    <cellStyle name="Percent 5 3 11 6" xfId="12048" xr:uid="{00000000-0005-0000-0000-0000C8C90000}"/>
    <cellStyle name="Percent 5 3 11 6 2" xfId="42310" xr:uid="{00000000-0005-0000-0000-0000C9C90000}"/>
    <cellStyle name="Percent 5 3 11 7" xfId="42291" xr:uid="{00000000-0005-0000-0000-0000CAC90000}"/>
    <cellStyle name="Percent 5 3 11 8" xfId="44817" xr:uid="{00000000-0005-0000-0000-0000CBC90000}"/>
    <cellStyle name="Percent 5 3 12" xfId="1224" xr:uid="{00000000-0005-0000-0000-0000CCC90000}"/>
    <cellStyle name="Percent 5 3 12 2" xfId="2322" xr:uid="{00000000-0005-0000-0000-0000CDC90000}"/>
    <cellStyle name="Percent 5 3 12 2 2" xfId="4503" xr:uid="{00000000-0005-0000-0000-0000CEC90000}"/>
    <cellStyle name="Percent 5 3 12 2 2 2" xfId="11046" xr:uid="{00000000-0005-0000-0000-0000CFC90000}"/>
    <cellStyle name="Percent 5 3 12 2 2 2 2" xfId="21965" xr:uid="{00000000-0005-0000-0000-0000D0C90000}"/>
    <cellStyle name="Percent 5 3 12 2 2 2 2 2" xfId="42315" xr:uid="{00000000-0005-0000-0000-0000D1C90000}"/>
    <cellStyle name="Percent 5 3 12 2 2 2 3" xfId="42314" xr:uid="{00000000-0005-0000-0000-0000D2C90000}"/>
    <cellStyle name="Percent 5 3 12 2 2 2 4" xfId="54734" xr:uid="{00000000-0005-0000-0000-0000D3C90000}"/>
    <cellStyle name="Percent 5 3 12 2 2 3" xfId="15422" xr:uid="{00000000-0005-0000-0000-0000D4C90000}"/>
    <cellStyle name="Percent 5 3 12 2 2 3 2" xfId="42316" xr:uid="{00000000-0005-0000-0000-0000D5C90000}"/>
    <cellStyle name="Percent 5 3 12 2 2 4" xfId="42313" xr:uid="{00000000-0005-0000-0000-0000D6C90000}"/>
    <cellStyle name="Percent 5 3 12 2 2 5" xfId="48191" xr:uid="{00000000-0005-0000-0000-0000D7C90000}"/>
    <cellStyle name="Percent 5 3 12 2 3" xfId="8865" xr:uid="{00000000-0005-0000-0000-0000D8C90000}"/>
    <cellStyle name="Percent 5 3 12 2 3 2" xfId="19784" xr:uid="{00000000-0005-0000-0000-0000D9C90000}"/>
    <cellStyle name="Percent 5 3 12 2 3 2 2" xfId="42318" xr:uid="{00000000-0005-0000-0000-0000DAC90000}"/>
    <cellStyle name="Percent 5 3 12 2 3 3" xfId="42317" xr:uid="{00000000-0005-0000-0000-0000DBC90000}"/>
    <cellStyle name="Percent 5 3 12 2 3 4" xfId="52553" xr:uid="{00000000-0005-0000-0000-0000DCC90000}"/>
    <cellStyle name="Percent 5 3 12 2 4" xfId="6684" xr:uid="{00000000-0005-0000-0000-0000DDC90000}"/>
    <cellStyle name="Percent 5 3 12 2 4 2" xfId="17603" xr:uid="{00000000-0005-0000-0000-0000DEC90000}"/>
    <cellStyle name="Percent 5 3 12 2 4 2 2" xfId="42320" xr:uid="{00000000-0005-0000-0000-0000DFC90000}"/>
    <cellStyle name="Percent 5 3 12 2 4 3" xfId="42319" xr:uid="{00000000-0005-0000-0000-0000E0C90000}"/>
    <cellStyle name="Percent 5 3 12 2 4 4" xfId="50372" xr:uid="{00000000-0005-0000-0000-0000E1C90000}"/>
    <cellStyle name="Percent 5 3 12 2 5" xfId="13241" xr:uid="{00000000-0005-0000-0000-0000E2C90000}"/>
    <cellStyle name="Percent 5 3 12 2 5 2" xfId="42321" xr:uid="{00000000-0005-0000-0000-0000E3C90000}"/>
    <cellStyle name="Percent 5 3 12 2 6" xfId="42312" xr:uid="{00000000-0005-0000-0000-0000E4C90000}"/>
    <cellStyle name="Percent 5 3 12 2 7" xfId="46010" xr:uid="{00000000-0005-0000-0000-0000E5C90000}"/>
    <cellStyle name="Percent 5 3 12 3" xfId="3412" xr:uid="{00000000-0005-0000-0000-0000E6C90000}"/>
    <cellStyle name="Percent 5 3 12 3 2" xfId="9955" xr:uid="{00000000-0005-0000-0000-0000E7C90000}"/>
    <cellStyle name="Percent 5 3 12 3 2 2" xfId="20874" xr:uid="{00000000-0005-0000-0000-0000E8C90000}"/>
    <cellStyle name="Percent 5 3 12 3 2 2 2" xfId="42324" xr:uid="{00000000-0005-0000-0000-0000E9C90000}"/>
    <cellStyle name="Percent 5 3 12 3 2 3" xfId="42323" xr:uid="{00000000-0005-0000-0000-0000EAC90000}"/>
    <cellStyle name="Percent 5 3 12 3 2 4" xfId="53643" xr:uid="{00000000-0005-0000-0000-0000EBC90000}"/>
    <cellStyle name="Percent 5 3 12 3 3" xfId="14331" xr:uid="{00000000-0005-0000-0000-0000ECC90000}"/>
    <cellStyle name="Percent 5 3 12 3 3 2" xfId="42325" xr:uid="{00000000-0005-0000-0000-0000EDC90000}"/>
    <cellStyle name="Percent 5 3 12 3 4" xfId="42322" xr:uid="{00000000-0005-0000-0000-0000EEC90000}"/>
    <cellStyle name="Percent 5 3 12 3 5" xfId="47100" xr:uid="{00000000-0005-0000-0000-0000EFC90000}"/>
    <cellStyle name="Percent 5 3 12 4" xfId="7774" xr:uid="{00000000-0005-0000-0000-0000F0C90000}"/>
    <cellStyle name="Percent 5 3 12 4 2" xfId="18693" xr:uid="{00000000-0005-0000-0000-0000F1C90000}"/>
    <cellStyle name="Percent 5 3 12 4 2 2" xfId="42327" xr:uid="{00000000-0005-0000-0000-0000F2C90000}"/>
    <cellStyle name="Percent 5 3 12 4 3" xfId="42326" xr:uid="{00000000-0005-0000-0000-0000F3C90000}"/>
    <cellStyle name="Percent 5 3 12 4 4" xfId="51462" xr:uid="{00000000-0005-0000-0000-0000F4C90000}"/>
    <cellStyle name="Percent 5 3 12 5" xfId="5593" xr:uid="{00000000-0005-0000-0000-0000F5C90000}"/>
    <cellStyle name="Percent 5 3 12 5 2" xfId="16512" xr:uid="{00000000-0005-0000-0000-0000F6C90000}"/>
    <cellStyle name="Percent 5 3 12 5 2 2" xfId="42329" xr:uid="{00000000-0005-0000-0000-0000F7C90000}"/>
    <cellStyle name="Percent 5 3 12 5 3" xfId="42328" xr:uid="{00000000-0005-0000-0000-0000F8C90000}"/>
    <cellStyle name="Percent 5 3 12 5 4" xfId="49281" xr:uid="{00000000-0005-0000-0000-0000F9C90000}"/>
    <cellStyle name="Percent 5 3 12 6" xfId="12150" xr:uid="{00000000-0005-0000-0000-0000FAC90000}"/>
    <cellStyle name="Percent 5 3 12 6 2" xfId="42330" xr:uid="{00000000-0005-0000-0000-0000FBC90000}"/>
    <cellStyle name="Percent 5 3 12 7" xfId="42311" xr:uid="{00000000-0005-0000-0000-0000FCC90000}"/>
    <cellStyle name="Percent 5 3 12 8" xfId="44919" xr:uid="{00000000-0005-0000-0000-0000FDC90000}"/>
    <cellStyle name="Percent 5 3 13" xfId="1343" xr:uid="{00000000-0005-0000-0000-0000FEC90000}"/>
    <cellStyle name="Percent 5 3 13 2" xfId="3526" xr:uid="{00000000-0005-0000-0000-0000FFC90000}"/>
    <cellStyle name="Percent 5 3 13 2 2" xfId="10069" xr:uid="{00000000-0005-0000-0000-000000CA0000}"/>
    <cellStyle name="Percent 5 3 13 2 2 2" xfId="20988" xr:uid="{00000000-0005-0000-0000-000001CA0000}"/>
    <cellStyle name="Percent 5 3 13 2 2 2 2" xfId="42334" xr:uid="{00000000-0005-0000-0000-000002CA0000}"/>
    <cellStyle name="Percent 5 3 13 2 2 3" xfId="42333" xr:uid="{00000000-0005-0000-0000-000003CA0000}"/>
    <cellStyle name="Percent 5 3 13 2 2 4" xfId="53757" xr:uid="{00000000-0005-0000-0000-000004CA0000}"/>
    <cellStyle name="Percent 5 3 13 2 3" xfId="14445" xr:uid="{00000000-0005-0000-0000-000005CA0000}"/>
    <cellStyle name="Percent 5 3 13 2 3 2" xfId="42335" xr:uid="{00000000-0005-0000-0000-000006CA0000}"/>
    <cellStyle name="Percent 5 3 13 2 4" xfId="42332" xr:uid="{00000000-0005-0000-0000-000007CA0000}"/>
    <cellStyle name="Percent 5 3 13 2 5" xfId="47214" xr:uid="{00000000-0005-0000-0000-000008CA0000}"/>
    <cellStyle name="Percent 5 3 13 3" xfId="7888" xr:uid="{00000000-0005-0000-0000-000009CA0000}"/>
    <cellStyle name="Percent 5 3 13 3 2" xfId="18807" xr:uid="{00000000-0005-0000-0000-00000ACA0000}"/>
    <cellStyle name="Percent 5 3 13 3 2 2" xfId="42337" xr:uid="{00000000-0005-0000-0000-00000BCA0000}"/>
    <cellStyle name="Percent 5 3 13 3 3" xfId="42336" xr:uid="{00000000-0005-0000-0000-00000CCA0000}"/>
    <cellStyle name="Percent 5 3 13 3 4" xfId="51576" xr:uid="{00000000-0005-0000-0000-00000DCA0000}"/>
    <cellStyle name="Percent 5 3 13 4" xfId="5707" xr:uid="{00000000-0005-0000-0000-00000ECA0000}"/>
    <cellStyle name="Percent 5 3 13 4 2" xfId="16626" xr:uid="{00000000-0005-0000-0000-00000FCA0000}"/>
    <cellStyle name="Percent 5 3 13 4 2 2" xfId="42339" xr:uid="{00000000-0005-0000-0000-000010CA0000}"/>
    <cellStyle name="Percent 5 3 13 4 3" xfId="42338" xr:uid="{00000000-0005-0000-0000-000011CA0000}"/>
    <cellStyle name="Percent 5 3 13 4 4" xfId="49395" xr:uid="{00000000-0005-0000-0000-000012CA0000}"/>
    <cellStyle name="Percent 5 3 13 5" xfId="12264" xr:uid="{00000000-0005-0000-0000-000013CA0000}"/>
    <cellStyle name="Percent 5 3 13 5 2" xfId="42340" xr:uid="{00000000-0005-0000-0000-000014CA0000}"/>
    <cellStyle name="Percent 5 3 13 6" xfId="42331" xr:uid="{00000000-0005-0000-0000-000015CA0000}"/>
    <cellStyle name="Percent 5 3 13 7" xfId="45033" xr:uid="{00000000-0005-0000-0000-000016CA0000}"/>
    <cellStyle name="Percent 5 3 14" xfId="2423" xr:uid="{00000000-0005-0000-0000-000017CA0000}"/>
    <cellStyle name="Percent 5 3 14 2" xfId="8966" xr:uid="{00000000-0005-0000-0000-000018CA0000}"/>
    <cellStyle name="Percent 5 3 14 2 2" xfId="19885" xr:uid="{00000000-0005-0000-0000-000019CA0000}"/>
    <cellStyle name="Percent 5 3 14 2 2 2" xfId="42343" xr:uid="{00000000-0005-0000-0000-00001ACA0000}"/>
    <cellStyle name="Percent 5 3 14 2 3" xfId="42342" xr:uid="{00000000-0005-0000-0000-00001BCA0000}"/>
    <cellStyle name="Percent 5 3 14 2 4" xfId="52654" xr:uid="{00000000-0005-0000-0000-00001CCA0000}"/>
    <cellStyle name="Percent 5 3 14 3" xfId="13342" xr:uid="{00000000-0005-0000-0000-00001DCA0000}"/>
    <cellStyle name="Percent 5 3 14 3 2" xfId="42344" xr:uid="{00000000-0005-0000-0000-00001ECA0000}"/>
    <cellStyle name="Percent 5 3 14 4" xfId="42341" xr:uid="{00000000-0005-0000-0000-00001FCA0000}"/>
    <cellStyle name="Percent 5 3 14 5" xfId="46111" xr:uid="{00000000-0005-0000-0000-000020CA0000}"/>
    <cellStyle name="Percent 5 3 15" xfId="6785" xr:uid="{00000000-0005-0000-0000-000021CA0000}"/>
    <cellStyle name="Percent 5 3 15 2" xfId="17704" xr:uid="{00000000-0005-0000-0000-000022CA0000}"/>
    <cellStyle name="Percent 5 3 15 2 2" xfId="42346" xr:uid="{00000000-0005-0000-0000-000023CA0000}"/>
    <cellStyle name="Percent 5 3 15 3" xfId="42345" xr:uid="{00000000-0005-0000-0000-000024CA0000}"/>
    <cellStyle name="Percent 5 3 15 4" xfId="50473" xr:uid="{00000000-0005-0000-0000-000025CA0000}"/>
    <cellStyle name="Percent 5 3 16" xfId="4604" xr:uid="{00000000-0005-0000-0000-000026CA0000}"/>
    <cellStyle name="Percent 5 3 16 2" xfId="15523" xr:uid="{00000000-0005-0000-0000-000027CA0000}"/>
    <cellStyle name="Percent 5 3 16 2 2" xfId="42348" xr:uid="{00000000-0005-0000-0000-000028CA0000}"/>
    <cellStyle name="Percent 5 3 16 3" xfId="42347" xr:uid="{00000000-0005-0000-0000-000029CA0000}"/>
    <cellStyle name="Percent 5 3 16 4" xfId="48292" xr:uid="{00000000-0005-0000-0000-00002ACA0000}"/>
    <cellStyle name="Percent 5 3 17" xfId="11173" xr:uid="{00000000-0005-0000-0000-00002BCA0000}"/>
    <cellStyle name="Percent 5 3 17 2" xfId="42349" xr:uid="{00000000-0005-0000-0000-00002CCA0000}"/>
    <cellStyle name="Percent 5 3 18" xfId="42270" xr:uid="{00000000-0005-0000-0000-00002DCA0000}"/>
    <cellStyle name="Percent 5 3 19" xfId="43930" xr:uid="{00000000-0005-0000-0000-00002ECA0000}"/>
    <cellStyle name="Percent 5 3 2" xfId="122" xr:uid="{00000000-0005-0000-0000-00002FCA0000}"/>
    <cellStyle name="Percent 5 3 2 10" xfId="1138" xr:uid="{00000000-0005-0000-0000-000030CA0000}"/>
    <cellStyle name="Percent 5 3 2 10 2" xfId="2236" xr:uid="{00000000-0005-0000-0000-000031CA0000}"/>
    <cellStyle name="Percent 5 3 2 10 2 2" xfId="4419" xr:uid="{00000000-0005-0000-0000-000032CA0000}"/>
    <cellStyle name="Percent 5 3 2 10 2 2 2" xfId="10962" xr:uid="{00000000-0005-0000-0000-000033CA0000}"/>
    <cellStyle name="Percent 5 3 2 10 2 2 2 2" xfId="21881" xr:uid="{00000000-0005-0000-0000-000034CA0000}"/>
    <cellStyle name="Percent 5 3 2 10 2 2 2 2 2" xfId="42355" xr:uid="{00000000-0005-0000-0000-000035CA0000}"/>
    <cellStyle name="Percent 5 3 2 10 2 2 2 3" xfId="42354" xr:uid="{00000000-0005-0000-0000-000036CA0000}"/>
    <cellStyle name="Percent 5 3 2 10 2 2 2 4" xfId="54650" xr:uid="{00000000-0005-0000-0000-000037CA0000}"/>
    <cellStyle name="Percent 5 3 2 10 2 2 3" xfId="15338" xr:uid="{00000000-0005-0000-0000-000038CA0000}"/>
    <cellStyle name="Percent 5 3 2 10 2 2 3 2" xfId="42356" xr:uid="{00000000-0005-0000-0000-000039CA0000}"/>
    <cellStyle name="Percent 5 3 2 10 2 2 4" xfId="42353" xr:uid="{00000000-0005-0000-0000-00003ACA0000}"/>
    <cellStyle name="Percent 5 3 2 10 2 2 5" xfId="48107" xr:uid="{00000000-0005-0000-0000-00003BCA0000}"/>
    <cellStyle name="Percent 5 3 2 10 2 3" xfId="8781" xr:uid="{00000000-0005-0000-0000-00003CCA0000}"/>
    <cellStyle name="Percent 5 3 2 10 2 3 2" xfId="19700" xr:uid="{00000000-0005-0000-0000-00003DCA0000}"/>
    <cellStyle name="Percent 5 3 2 10 2 3 2 2" xfId="42358" xr:uid="{00000000-0005-0000-0000-00003ECA0000}"/>
    <cellStyle name="Percent 5 3 2 10 2 3 3" xfId="42357" xr:uid="{00000000-0005-0000-0000-00003FCA0000}"/>
    <cellStyle name="Percent 5 3 2 10 2 3 4" xfId="52469" xr:uid="{00000000-0005-0000-0000-000040CA0000}"/>
    <cellStyle name="Percent 5 3 2 10 2 4" xfId="6600" xr:uid="{00000000-0005-0000-0000-000041CA0000}"/>
    <cellStyle name="Percent 5 3 2 10 2 4 2" xfId="17519" xr:uid="{00000000-0005-0000-0000-000042CA0000}"/>
    <cellStyle name="Percent 5 3 2 10 2 4 2 2" xfId="42360" xr:uid="{00000000-0005-0000-0000-000043CA0000}"/>
    <cellStyle name="Percent 5 3 2 10 2 4 3" xfId="42359" xr:uid="{00000000-0005-0000-0000-000044CA0000}"/>
    <cellStyle name="Percent 5 3 2 10 2 4 4" xfId="50288" xr:uid="{00000000-0005-0000-0000-000045CA0000}"/>
    <cellStyle name="Percent 5 3 2 10 2 5" xfId="13157" xr:uid="{00000000-0005-0000-0000-000046CA0000}"/>
    <cellStyle name="Percent 5 3 2 10 2 5 2" xfId="42361" xr:uid="{00000000-0005-0000-0000-000047CA0000}"/>
    <cellStyle name="Percent 5 3 2 10 2 6" xfId="42352" xr:uid="{00000000-0005-0000-0000-000048CA0000}"/>
    <cellStyle name="Percent 5 3 2 10 2 7" xfId="45926" xr:uid="{00000000-0005-0000-0000-000049CA0000}"/>
    <cellStyle name="Percent 5 3 2 10 3" xfId="3328" xr:uid="{00000000-0005-0000-0000-00004ACA0000}"/>
    <cellStyle name="Percent 5 3 2 10 3 2" xfId="9871" xr:uid="{00000000-0005-0000-0000-00004BCA0000}"/>
    <cellStyle name="Percent 5 3 2 10 3 2 2" xfId="20790" xr:uid="{00000000-0005-0000-0000-00004CCA0000}"/>
    <cellStyle name="Percent 5 3 2 10 3 2 2 2" xfId="42364" xr:uid="{00000000-0005-0000-0000-00004DCA0000}"/>
    <cellStyle name="Percent 5 3 2 10 3 2 3" xfId="42363" xr:uid="{00000000-0005-0000-0000-00004ECA0000}"/>
    <cellStyle name="Percent 5 3 2 10 3 2 4" xfId="53559" xr:uid="{00000000-0005-0000-0000-00004FCA0000}"/>
    <cellStyle name="Percent 5 3 2 10 3 3" xfId="14247" xr:uid="{00000000-0005-0000-0000-000050CA0000}"/>
    <cellStyle name="Percent 5 3 2 10 3 3 2" xfId="42365" xr:uid="{00000000-0005-0000-0000-000051CA0000}"/>
    <cellStyle name="Percent 5 3 2 10 3 4" xfId="42362" xr:uid="{00000000-0005-0000-0000-000052CA0000}"/>
    <cellStyle name="Percent 5 3 2 10 3 5" xfId="47016" xr:uid="{00000000-0005-0000-0000-000053CA0000}"/>
    <cellStyle name="Percent 5 3 2 10 4" xfId="7690" xr:uid="{00000000-0005-0000-0000-000054CA0000}"/>
    <cellStyle name="Percent 5 3 2 10 4 2" xfId="18609" xr:uid="{00000000-0005-0000-0000-000055CA0000}"/>
    <cellStyle name="Percent 5 3 2 10 4 2 2" xfId="42367" xr:uid="{00000000-0005-0000-0000-000056CA0000}"/>
    <cellStyle name="Percent 5 3 2 10 4 3" xfId="42366" xr:uid="{00000000-0005-0000-0000-000057CA0000}"/>
    <cellStyle name="Percent 5 3 2 10 4 4" xfId="51378" xr:uid="{00000000-0005-0000-0000-000058CA0000}"/>
    <cellStyle name="Percent 5 3 2 10 5" xfId="5509" xr:uid="{00000000-0005-0000-0000-000059CA0000}"/>
    <cellStyle name="Percent 5 3 2 10 5 2" xfId="16428" xr:uid="{00000000-0005-0000-0000-00005ACA0000}"/>
    <cellStyle name="Percent 5 3 2 10 5 2 2" xfId="42369" xr:uid="{00000000-0005-0000-0000-00005BCA0000}"/>
    <cellStyle name="Percent 5 3 2 10 5 3" xfId="42368" xr:uid="{00000000-0005-0000-0000-00005CCA0000}"/>
    <cellStyle name="Percent 5 3 2 10 5 4" xfId="49197" xr:uid="{00000000-0005-0000-0000-00005DCA0000}"/>
    <cellStyle name="Percent 5 3 2 10 6" xfId="12066" xr:uid="{00000000-0005-0000-0000-00005ECA0000}"/>
    <cellStyle name="Percent 5 3 2 10 6 2" xfId="42370" xr:uid="{00000000-0005-0000-0000-00005FCA0000}"/>
    <cellStyle name="Percent 5 3 2 10 7" xfId="42351" xr:uid="{00000000-0005-0000-0000-000060CA0000}"/>
    <cellStyle name="Percent 5 3 2 10 8" xfId="44835" xr:uid="{00000000-0005-0000-0000-000061CA0000}"/>
    <cellStyle name="Percent 5 3 2 11" xfId="1242" xr:uid="{00000000-0005-0000-0000-000062CA0000}"/>
    <cellStyle name="Percent 5 3 2 11 2" xfId="2340" xr:uid="{00000000-0005-0000-0000-000063CA0000}"/>
    <cellStyle name="Percent 5 3 2 11 2 2" xfId="4521" xr:uid="{00000000-0005-0000-0000-000064CA0000}"/>
    <cellStyle name="Percent 5 3 2 11 2 2 2" xfId="11064" xr:uid="{00000000-0005-0000-0000-000065CA0000}"/>
    <cellStyle name="Percent 5 3 2 11 2 2 2 2" xfId="21983" xr:uid="{00000000-0005-0000-0000-000066CA0000}"/>
    <cellStyle name="Percent 5 3 2 11 2 2 2 2 2" xfId="42375" xr:uid="{00000000-0005-0000-0000-000067CA0000}"/>
    <cellStyle name="Percent 5 3 2 11 2 2 2 3" xfId="42374" xr:uid="{00000000-0005-0000-0000-000068CA0000}"/>
    <cellStyle name="Percent 5 3 2 11 2 2 2 4" xfId="54752" xr:uid="{00000000-0005-0000-0000-000069CA0000}"/>
    <cellStyle name="Percent 5 3 2 11 2 2 3" xfId="15440" xr:uid="{00000000-0005-0000-0000-00006ACA0000}"/>
    <cellStyle name="Percent 5 3 2 11 2 2 3 2" xfId="42376" xr:uid="{00000000-0005-0000-0000-00006BCA0000}"/>
    <cellStyle name="Percent 5 3 2 11 2 2 4" xfId="42373" xr:uid="{00000000-0005-0000-0000-00006CCA0000}"/>
    <cellStyle name="Percent 5 3 2 11 2 2 5" xfId="48209" xr:uid="{00000000-0005-0000-0000-00006DCA0000}"/>
    <cellStyle name="Percent 5 3 2 11 2 3" xfId="8883" xr:uid="{00000000-0005-0000-0000-00006ECA0000}"/>
    <cellStyle name="Percent 5 3 2 11 2 3 2" xfId="19802" xr:uid="{00000000-0005-0000-0000-00006FCA0000}"/>
    <cellStyle name="Percent 5 3 2 11 2 3 2 2" xfId="42378" xr:uid="{00000000-0005-0000-0000-000070CA0000}"/>
    <cellStyle name="Percent 5 3 2 11 2 3 3" xfId="42377" xr:uid="{00000000-0005-0000-0000-000071CA0000}"/>
    <cellStyle name="Percent 5 3 2 11 2 3 4" xfId="52571" xr:uid="{00000000-0005-0000-0000-000072CA0000}"/>
    <cellStyle name="Percent 5 3 2 11 2 4" xfId="6702" xr:uid="{00000000-0005-0000-0000-000073CA0000}"/>
    <cellStyle name="Percent 5 3 2 11 2 4 2" xfId="17621" xr:uid="{00000000-0005-0000-0000-000074CA0000}"/>
    <cellStyle name="Percent 5 3 2 11 2 4 2 2" xfId="42380" xr:uid="{00000000-0005-0000-0000-000075CA0000}"/>
    <cellStyle name="Percent 5 3 2 11 2 4 3" xfId="42379" xr:uid="{00000000-0005-0000-0000-000076CA0000}"/>
    <cellStyle name="Percent 5 3 2 11 2 4 4" xfId="50390" xr:uid="{00000000-0005-0000-0000-000077CA0000}"/>
    <cellStyle name="Percent 5 3 2 11 2 5" xfId="13259" xr:uid="{00000000-0005-0000-0000-000078CA0000}"/>
    <cellStyle name="Percent 5 3 2 11 2 5 2" xfId="42381" xr:uid="{00000000-0005-0000-0000-000079CA0000}"/>
    <cellStyle name="Percent 5 3 2 11 2 6" xfId="42372" xr:uid="{00000000-0005-0000-0000-00007ACA0000}"/>
    <cellStyle name="Percent 5 3 2 11 2 7" xfId="46028" xr:uid="{00000000-0005-0000-0000-00007BCA0000}"/>
    <cellStyle name="Percent 5 3 2 11 3" xfId="3430" xr:uid="{00000000-0005-0000-0000-00007CCA0000}"/>
    <cellStyle name="Percent 5 3 2 11 3 2" xfId="9973" xr:uid="{00000000-0005-0000-0000-00007DCA0000}"/>
    <cellStyle name="Percent 5 3 2 11 3 2 2" xfId="20892" xr:uid="{00000000-0005-0000-0000-00007ECA0000}"/>
    <cellStyle name="Percent 5 3 2 11 3 2 2 2" xfId="42384" xr:uid="{00000000-0005-0000-0000-00007FCA0000}"/>
    <cellStyle name="Percent 5 3 2 11 3 2 3" xfId="42383" xr:uid="{00000000-0005-0000-0000-000080CA0000}"/>
    <cellStyle name="Percent 5 3 2 11 3 2 4" xfId="53661" xr:uid="{00000000-0005-0000-0000-000081CA0000}"/>
    <cellStyle name="Percent 5 3 2 11 3 3" xfId="14349" xr:uid="{00000000-0005-0000-0000-000082CA0000}"/>
    <cellStyle name="Percent 5 3 2 11 3 3 2" xfId="42385" xr:uid="{00000000-0005-0000-0000-000083CA0000}"/>
    <cellStyle name="Percent 5 3 2 11 3 4" xfId="42382" xr:uid="{00000000-0005-0000-0000-000084CA0000}"/>
    <cellStyle name="Percent 5 3 2 11 3 5" xfId="47118" xr:uid="{00000000-0005-0000-0000-000085CA0000}"/>
    <cellStyle name="Percent 5 3 2 11 4" xfId="7792" xr:uid="{00000000-0005-0000-0000-000086CA0000}"/>
    <cellStyle name="Percent 5 3 2 11 4 2" xfId="18711" xr:uid="{00000000-0005-0000-0000-000087CA0000}"/>
    <cellStyle name="Percent 5 3 2 11 4 2 2" xfId="42387" xr:uid="{00000000-0005-0000-0000-000088CA0000}"/>
    <cellStyle name="Percent 5 3 2 11 4 3" xfId="42386" xr:uid="{00000000-0005-0000-0000-000089CA0000}"/>
    <cellStyle name="Percent 5 3 2 11 4 4" xfId="51480" xr:uid="{00000000-0005-0000-0000-00008ACA0000}"/>
    <cellStyle name="Percent 5 3 2 11 5" xfId="5611" xr:uid="{00000000-0005-0000-0000-00008BCA0000}"/>
    <cellStyle name="Percent 5 3 2 11 5 2" xfId="16530" xr:uid="{00000000-0005-0000-0000-00008CCA0000}"/>
    <cellStyle name="Percent 5 3 2 11 5 2 2" xfId="42389" xr:uid="{00000000-0005-0000-0000-00008DCA0000}"/>
    <cellStyle name="Percent 5 3 2 11 5 3" xfId="42388" xr:uid="{00000000-0005-0000-0000-00008ECA0000}"/>
    <cellStyle name="Percent 5 3 2 11 5 4" xfId="49299" xr:uid="{00000000-0005-0000-0000-00008FCA0000}"/>
    <cellStyle name="Percent 5 3 2 11 6" xfId="12168" xr:uid="{00000000-0005-0000-0000-000090CA0000}"/>
    <cellStyle name="Percent 5 3 2 11 6 2" xfId="42390" xr:uid="{00000000-0005-0000-0000-000091CA0000}"/>
    <cellStyle name="Percent 5 3 2 11 7" xfId="42371" xr:uid="{00000000-0005-0000-0000-000092CA0000}"/>
    <cellStyle name="Percent 5 3 2 11 8" xfId="44937" xr:uid="{00000000-0005-0000-0000-000093CA0000}"/>
    <cellStyle name="Percent 5 3 2 12" xfId="1361" xr:uid="{00000000-0005-0000-0000-000094CA0000}"/>
    <cellStyle name="Percent 5 3 2 12 2" xfId="3544" xr:uid="{00000000-0005-0000-0000-000095CA0000}"/>
    <cellStyle name="Percent 5 3 2 12 2 2" xfId="10087" xr:uid="{00000000-0005-0000-0000-000096CA0000}"/>
    <cellStyle name="Percent 5 3 2 12 2 2 2" xfId="21006" xr:uid="{00000000-0005-0000-0000-000097CA0000}"/>
    <cellStyle name="Percent 5 3 2 12 2 2 2 2" xfId="42394" xr:uid="{00000000-0005-0000-0000-000098CA0000}"/>
    <cellStyle name="Percent 5 3 2 12 2 2 3" xfId="42393" xr:uid="{00000000-0005-0000-0000-000099CA0000}"/>
    <cellStyle name="Percent 5 3 2 12 2 2 4" xfId="53775" xr:uid="{00000000-0005-0000-0000-00009ACA0000}"/>
    <cellStyle name="Percent 5 3 2 12 2 3" xfId="14463" xr:uid="{00000000-0005-0000-0000-00009BCA0000}"/>
    <cellStyle name="Percent 5 3 2 12 2 3 2" xfId="42395" xr:uid="{00000000-0005-0000-0000-00009CCA0000}"/>
    <cellStyle name="Percent 5 3 2 12 2 4" xfId="42392" xr:uid="{00000000-0005-0000-0000-00009DCA0000}"/>
    <cellStyle name="Percent 5 3 2 12 2 5" xfId="47232" xr:uid="{00000000-0005-0000-0000-00009ECA0000}"/>
    <cellStyle name="Percent 5 3 2 12 3" xfId="7906" xr:uid="{00000000-0005-0000-0000-00009FCA0000}"/>
    <cellStyle name="Percent 5 3 2 12 3 2" xfId="18825" xr:uid="{00000000-0005-0000-0000-0000A0CA0000}"/>
    <cellStyle name="Percent 5 3 2 12 3 2 2" xfId="42397" xr:uid="{00000000-0005-0000-0000-0000A1CA0000}"/>
    <cellStyle name="Percent 5 3 2 12 3 3" xfId="42396" xr:uid="{00000000-0005-0000-0000-0000A2CA0000}"/>
    <cellStyle name="Percent 5 3 2 12 3 4" xfId="51594" xr:uid="{00000000-0005-0000-0000-0000A3CA0000}"/>
    <cellStyle name="Percent 5 3 2 12 4" xfId="5725" xr:uid="{00000000-0005-0000-0000-0000A4CA0000}"/>
    <cellStyle name="Percent 5 3 2 12 4 2" xfId="16644" xr:uid="{00000000-0005-0000-0000-0000A5CA0000}"/>
    <cellStyle name="Percent 5 3 2 12 4 2 2" xfId="42399" xr:uid="{00000000-0005-0000-0000-0000A6CA0000}"/>
    <cellStyle name="Percent 5 3 2 12 4 3" xfId="42398" xr:uid="{00000000-0005-0000-0000-0000A7CA0000}"/>
    <cellStyle name="Percent 5 3 2 12 4 4" xfId="49413" xr:uid="{00000000-0005-0000-0000-0000A8CA0000}"/>
    <cellStyle name="Percent 5 3 2 12 5" xfId="12282" xr:uid="{00000000-0005-0000-0000-0000A9CA0000}"/>
    <cellStyle name="Percent 5 3 2 12 5 2" xfId="42400" xr:uid="{00000000-0005-0000-0000-0000AACA0000}"/>
    <cellStyle name="Percent 5 3 2 12 6" xfId="42391" xr:uid="{00000000-0005-0000-0000-0000ABCA0000}"/>
    <cellStyle name="Percent 5 3 2 12 7" xfId="45051" xr:uid="{00000000-0005-0000-0000-0000ACCA0000}"/>
    <cellStyle name="Percent 5 3 2 13" xfId="2441" xr:uid="{00000000-0005-0000-0000-0000ADCA0000}"/>
    <cellStyle name="Percent 5 3 2 13 2" xfId="8984" xr:uid="{00000000-0005-0000-0000-0000AECA0000}"/>
    <cellStyle name="Percent 5 3 2 13 2 2" xfId="19903" xr:uid="{00000000-0005-0000-0000-0000AFCA0000}"/>
    <cellStyle name="Percent 5 3 2 13 2 2 2" xfId="42403" xr:uid="{00000000-0005-0000-0000-0000B0CA0000}"/>
    <cellStyle name="Percent 5 3 2 13 2 3" xfId="42402" xr:uid="{00000000-0005-0000-0000-0000B1CA0000}"/>
    <cellStyle name="Percent 5 3 2 13 2 4" xfId="52672" xr:uid="{00000000-0005-0000-0000-0000B2CA0000}"/>
    <cellStyle name="Percent 5 3 2 13 3" xfId="13360" xr:uid="{00000000-0005-0000-0000-0000B3CA0000}"/>
    <cellStyle name="Percent 5 3 2 13 3 2" xfId="42404" xr:uid="{00000000-0005-0000-0000-0000B4CA0000}"/>
    <cellStyle name="Percent 5 3 2 13 4" xfId="42401" xr:uid="{00000000-0005-0000-0000-0000B5CA0000}"/>
    <cellStyle name="Percent 5 3 2 13 5" xfId="46129" xr:uid="{00000000-0005-0000-0000-0000B6CA0000}"/>
    <cellStyle name="Percent 5 3 2 14" xfId="6803" xr:uid="{00000000-0005-0000-0000-0000B7CA0000}"/>
    <cellStyle name="Percent 5 3 2 14 2" xfId="17722" xr:uid="{00000000-0005-0000-0000-0000B8CA0000}"/>
    <cellStyle name="Percent 5 3 2 14 2 2" xfId="42406" xr:uid="{00000000-0005-0000-0000-0000B9CA0000}"/>
    <cellStyle name="Percent 5 3 2 14 3" xfId="42405" xr:uid="{00000000-0005-0000-0000-0000BACA0000}"/>
    <cellStyle name="Percent 5 3 2 14 4" xfId="50491" xr:uid="{00000000-0005-0000-0000-0000BBCA0000}"/>
    <cellStyle name="Percent 5 3 2 15" xfId="4622" xr:uid="{00000000-0005-0000-0000-0000BCCA0000}"/>
    <cellStyle name="Percent 5 3 2 15 2" xfId="15541" xr:uid="{00000000-0005-0000-0000-0000BDCA0000}"/>
    <cellStyle name="Percent 5 3 2 15 2 2" xfId="42408" xr:uid="{00000000-0005-0000-0000-0000BECA0000}"/>
    <cellStyle name="Percent 5 3 2 15 3" xfId="42407" xr:uid="{00000000-0005-0000-0000-0000BFCA0000}"/>
    <cellStyle name="Percent 5 3 2 15 4" xfId="48310" xr:uid="{00000000-0005-0000-0000-0000C0CA0000}"/>
    <cellStyle name="Percent 5 3 2 16" xfId="11191" xr:uid="{00000000-0005-0000-0000-0000C1CA0000}"/>
    <cellStyle name="Percent 5 3 2 16 2" xfId="42409" xr:uid="{00000000-0005-0000-0000-0000C2CA0000}"/>
    <cellStyle name="Percent 5 3 2 17" xfId="42350" xr:uid="{00000000-0005-0000-0000-0000C3CA0000}"/>
    <cellStyle name="Percent 5 3 2 18" xfId="43948" xr:uid="{00000000-0005-0000-0000-0000C4CA0000}"/>
    <cellStyle name="Percent 5 3 2 2" xfId="164" xr:uid="{00000000-0005-0000-0000-0000C5CA0000}"/>
    <cellStyle name="Percent 5 3 2 2 10" xfId="1278" xr:uid="{00000000-0005-0000-0000-0000C6CA0000}"/>
    <cellStyle name="Percent 5 3 2 2 10 2" xfId="2376" xr:uid="{00000000-0005-0000-0000-0000C7CA0000}"/>
    <cellStyle name="Percent 5 3 2 2 10 2 2" xfId="4557" xr:uid="{00000000-0005-0000-0000-0000C8CA0000}"/>
    <cellStyle name="Percent 5 3 2 2 10 2 2 2" xfId="11100" xr:uid="{00000000-0005-0000-0000-0000C9CA0000}"/>
    <cellStyle name="Percent 5 3 2 2 10 2 2 2 2" xfId="22019" xr:uid="{00000000-0005-0000-0000-0000CACA0000}"/>
    <cellStyle name="Percent 5 3 2 2 10 2 2 2 2 2" xfId="42415" xr:uid="{00000000-0005-0000-0000-0000CBCA0000}"/>
    <cellStyle name="Percent 5 3 2 2 10 2 2 2 3" xfId="42414" xr:uid="{00000000-0005-0000-0000-0000CCCA0000}"/>
    <cellStyle name="Percent 5 3 2 2 10 2 2 2 4" xfId="54788" xr:uid="{00000000-0005-0000-0000-0000CDCA0000}"/>
    <cellStyle name="Percent 5 3 2 2 10 2 2 3" xfId="15476" xr:uid="{00000000-0005-0000-0000-0000CECA0000}"/>
    <cellStyle name="Percent 5 3 2 2 10 2 2 3 2" xfId="42416" xr:uid="{00000000-0005-0000-0000-0000CFCA0000}"/>
    <cellStyle name="Percent 5 3 2 2 10 2 2 4" xfId="42413" xr:uid="{00000000-0005-0000-0000-0000D0CA0000}"/>
    <cellStyle name="Percent 5 3 2 2 10 2 2 5" xfId="48245" xr:uid="{00000000-0005-0000-0000-0000D1CA0000}"/>
    <cellStyle name="Percent 5 3 2 2 10 2 3" xfId="8919" xr:uid="{00000000-0005-0000-0000-0000D2CA0000}"/>
    <cellStyle name="Percent 5 3 2 2 10 2 3 2" xfId="19838" xr:uid="{00000000-0005-0000-0000-0000D3CA0000}"/>
    <cellStyle name="Percent 5 3 2 2 10 2 3 2 2" xfId="42418" xr:uid="{00000000-0005-0000-0000-0000D4CA0000}"/>
    <cellStyle name="Percent 5 3 2 2 10 2 3 3" xfId="42417" xr:uid="{00000000-0005-0000-0000-0000D5CA0000}"/>
    <cellStyle name="Percent 5 3 2 2 10 2 3 4" xfId="52607" xr:uid="{00000000-0005-0000-0000-0000D6CA0000}"/>
    <cellStyle name="Percent 5 3 2 2 10 2 4" xfId="6738" xr:uid="{00000000-0005-0000-0000-0000D7CA0000}"/>
    <cellStyle name="Percent 5 3 2 2 10 2 4 2" xfId="17657" xr:uid="{00000000-0005-0000-0000-0000D8CA0000}"/>
    <cellStyle name="Percent 5 3 2 2 10 2 4 2 2" xfId="42420" xr:uid="{00000000-0005-0000-0000-0000D9CA0000}"/>
    <cellStyle name="Percent 5 3 2 2 10 2 4 3" xfId="42419" xr:uid="{00000000-0005-0000-0000-0000DACA0000}"/>
    <cellStyle name="Percent 5 3 2 2 10 2 4 4" xfId="50426" xr:uid="{00000000-0005-0000-0000-0000DBCA0000}"/>
    <cellStyle name="Percent 5 3 2 2 10 2 5" xfId="13295" xr:uid="{00000000-0005-0000-0000-0000DCCA0000}"/>
    <cellStyle name="Percent 5 3 2 2 10 2 5 2" xfId="42421" xr:uid="{00000000-0005-0000-0000-0000DDCA0000}"/>
    <cellStyle name="Percent 5 3 2 2 10 2 6" xfId="42412" xr:uid="{00000000-0005-0000-0000-0000DECA0000}"/>
    <cellStyle name="Percent 5 3 2 2 10 2 7" xfId="46064" xr:uid="{00000000-0005-0000-0000-0000DFCA0000}"/>
    <cellStyle name="Percent 5 3 2 2 10 3" xfId="3466" xr:uid="{00000000-0005-0000-0000-0000E0CA0000}"/>
    <cellStyle name="Percent 5 3 2 2 10 3 2" xfId="10009" xr:uid="{00000000-0005-0000-0000-0000E1CA0000}"/>
    <cellStyle name="Percent 5 3 2 2 10 3 2 2" xfId="20928" xr:uid="{00000000-0005-0000-0000-0000E2CA0000}"/>
    <cellStyle name="Percent 5 3 2 2 10 3 2 2 2" xfId="42424" xr:uid="{00000000-0005-0000-0000-0000E3CA0000}"/>
    <cellStyle name="Percent 5 3 2 2 10 3 2 3" xfId="42423" xr:uid="{00000000-0005-0000-0000-0000E4CA0000}"/>
    <cellStyle name="Percent 5 3 2 2 10 3 2 4" xfId="53697" xr:uid="{00000000-0005-0000-0000-0000E5CA0000}"/>
    <cellStyle name="Percent 5 3 2 2 10 3 3" xfId="14385" xr:uid="{00000000-0005-0000-0000-0000E6CA0000}"/>
    <cellStyle name="Percent 5 3 2 2 10 3 3 2" xfId="42425" xr:uid="{00000000-0005-0000-0000-0000E7CA0000}"/>
    <cellStyle name="Percent 5 3 2 2 10 3 4" xfId="42422" xr:uid="{00000000-0005-0000-0000-0000E8CA0000}"/>
    <cellStyle name="Percent 5 3 2 2 10 3 5" xfId="47154" xr:uid="{00000000-0005-0000-0000-0000E9CA0000}"/>
    <cellStyle name="Percent 5 3 2 2 10 4" xfId="7828" xr:uid="{00000000-0005-0000-0000-0000EACA0000}"/>
    <cellStyle name="Percent 5 3 2 2 10 4 2" xfId="18747" xr:uid="{00000000-0005-0000-0000-0000EBCA0000}"/>
    <cellStyle name="Percent 5 3 2 2 10 4 2 2" xfId="42427" xr:uid="{00000000-0005-0000-0000-0000ECCA0000}"/>
    <cellStyle name="Percent 5 3 2 2 10 4 3" xfId="42426" xr:uid="{00000000-0005-0000-0000-0000EDCA0000}"/>
    <cellStyle name="Percent 5 3 2 2 10 4 4" xfId="51516" xr:uid="{00000000-0005-0000-0000-0000EECA0000}"/>
    <cellStyle name="Percent 5 3 2 2 10 5" xfId="5647" xr:uid="{00000000-0005-0000-0000-0000EFCA0000}"/>
    <cellStyle name="Percent 5 3 2 2 10 5 2" xfId="16566" xr:uid="{00000000-0005-0000-0000-0000F0CA0000}"/>
    <cellStyle name="Percent 5 3 2 2 10 5 2 2" xfId="42429" xr:uid="{00000000-0005-0000-0000-0000F1CA0000}"/>
    <cellStyle name="Percent 5 3 2 2 10 5 3" xfId="42428" xr:uid="{00000000-0005-0000-0000-0000F2CA0000}"/>
    <cellStyle name="Percent 5 3 2 2 10 5 4" xfId="49335" xr:uid="{00000000-0005-0000-0000-0000F3CA0000}"/>
    <cellStyle name="Percent 5 3 2 2 10 6" xfId="12204" xr:uid="{00000000-0005-0000-0000-0000F4CA0000}"/>
    <cellStyle name="Percent 5 3 2 2 10 6 2" xfId="42430" xr:uid="{00000000-0005-0000-0000-0000F5CA0000}"/>
    <cellStyle name="Percent 5 3 2 2 10 7" xfId="42411" xr:uid="{00000000-0005-0000-0000-0000F6CA0000}"/>
    <cellStyle name="Percent 5 3 2 2 10 8" xfId="44973" xr:uid="{00000000-0005-0000-0000-0000F7CA0000}"/>
    <cellStyle name="Percent 5 3 2 2 11" xfId="1397" xr:uid="{00000000-0005-0000-0000-0000F8CA0000}"/>
    <cellStyle name="Percent 5 3 2 2 11 2" xfId="3580" xr:uid="{00000000-0005-0000-0000-0000F9CA0000}"/>
    <cellStyle name="Percent 5 3 2 2 11 2 2" xfId="10123" xr:uid="{00000000-0005-0000-0000-0000FACA0000}"/>
    <cellStyle name="Percent 5 3 2 2 11 2 2 2" xfId="21042" xr:uid="{00000000-0005-0000-0000-0000FBCA0000}"/>
    <cellStyle name="Percent 5 3 2 2 11 2 2 2 2" xfId="42434" xr:uid="{00000000-0005-0000-0000-0000FCCA0000}"/>
    <cellStyle name="Percent 5 3 2 2 11 2 2 3" xfId="42433" xr:uid="{00000000-0005-0000-0000-0000FDCA0000}"/>
    <cellStyle name="Percent 5 3 2 2 11 2 2 4" xfId="53811" xr:uid="{00000000-0005-0000-0000-0000FECA0000}"/>
    <cellStyle name="Percent 5 3 2 2 11 2 3" xfId="14499" xr:uid="{00000000-0005-0000-0000-0000FFCA0000}"/>
    <cellStyle name="Percent 5 3 2 2 11 2 3 2" xfId="42435" xr:uid="{00000000-0005-0000-0000-000000CB0000}"/>
    <cellStyle name="Percent 5 3 2 2 11 2 4" xfId="42432" xr:uid="{00000000-0005-0000-0000-000001CB0000}"/>
    <cellStyle name="Percent 5 3 2 2 11 2 5" xfId="47268" xr:uid="{00000000-0005-0000-0000-000002CB0000}"/>
    <cellStyle name="Percent 5 3 2 2 11 3" xfId="7942" xr:uid="{00000000-0005-0000-0000-000003CB0000}"/>
    <cellStyle name="Percent 5 3 2 2 11 3 2" xfId="18861" xr:uid="{00000000-0005-0000-0000-000004CB0000}"/>
    <cellStyle name="Percent 5 3 2 2 11 3 2 2" xfId="42437" xr:uid="{00000000-0005-0000-0000-000005CB0000}"/>
    <cellStyle name="Percent 5 3 2 2 11 3 3" xfId="42436" xr:uid="{00000000-0005-0000-0000-000006CB0000}"/>
    <cellStyle name="Percent 5 3 2 2 11 3 4" xfId="51630" xr:uid="{00000000-0005-0000-0000-000007CB0000}"/>
    <cellStyle name="Percent 5 3 2 2 11 4" xfId="5761" xr:uid="{00000000-0005-0000-0000-000008CB0000}"/>
    <cellStyle name="Percent 5 3 2 2 11 4 2" xfId="16680" xr:uid="{00000000-0005-0000-0000-000009CB0000}"/>
    <cellStyle name="Percent 5 3 2 2 11 4 2 2" xfId="42439" xr:uid="{00000000-0005-0000-0000-00000ACB0000}"/>
    <cellStyle name="Percent 5 3 2 2 11 4 3" xfId="42438" xr:uid="{00000000-0005-0000-0000-00000BCB0000}"/>
    <cellStyle name="Percent 5 3 2 2 11 4 4" xfId="49449" xr:uid="{00000000-0005-0000-0000-00000CCB0000}"/>
    <cellStyle name="Percent 5 3 2 2 11 5" xfId="12318" xr:uid="{00000000-0005-0000-0000-00000DCB0000}"/>
    <cellStyle name="Percent 5 3 2 2 11 5 2" xfId="42440" xr:uid="{00000000-0005-0000-0000-00000ECB0000}"/>
    <cellStyle name="Percent 5 3 2 2 11 6" xfId="42431" xr:uid="{00000000-0005-0000-0000-00000FCB0000}"/>
    <cellStyle name="Percent 5 3 2 2 11 7" xfId="45087" xr:uid="{00000000-0005-0000-0000-000010CB0000}"/>
    <cellStyle name="Percent 5 3 2 2 12" xfId="2477" xr:uid="{00000000-0005-0000-0000-000011CB0000}"/>
    <cellStyle name="Percent 5 3 2 2 12 2" xfId="9020" xr:uid="{00000000-0005-0000-0000-000012CB0000}"/>
    <cellStyle name="Percent 5 3 2 2 12 2 2" xfId="19939" xr:uid="{00000000-0005-0000-0000-000013CB0000}"/>
    <cellStyle name="Percent 5 3 2 2 12 2 2 2" xfId="42443" xr:uid="{00000000-0005-0000-0000-000014CB0000}"/>
    <cellStyle name="Percent 5 3 2 2 12 2 3" xfId="42442" xr:uid="{00000000-0005-0000-0000-000015CB0000}"/>
    <cellStyle name="Percent 5 3 2 2 12 2 4" xfId="52708" xr:uid="{00000000-0005-0000-0000-000016CB0000}"/>
    <cellStyle name="Percent 5 3 2 2 12 3" xfId="13396" xr:uid="{00000000-0005-0000-0000-000017CB0000}"/>
    <cellStyle name="Percent 5 3 2 2 12 3 2" xfId="42444" xr:uid="{00000000-0005-0000-0000-000018CB0000}"/>
    <cellStyle name="Percent 5 3 2 2 12 4" xfId="42441" xr:uid="{00000000-0005-0000-0000-000019CB0000}"/>
    <cellStyle name="Percent 5 3 2 2 12 5" xfId="46165" xr:uid="{00000000-0005-0000-0000-00001ACB0000}"/>
    <cellStyle name="Percent 5 3 2 2 13" xfId="6839" xr:uid="{00000000-0005-0000-0000-00001BCB0000}"/>
    <cellStyle name="Percent 5 3 2 2 13 2" xfId="17758" xr:uid="{00000000-0005-0000-0000-00001CCB0000}"/>
    <cellStyle name="Percent 5 3 2 2 13 2 2" xfId="42446" xr:uid="{00000000-0005-0000-0000-00001DCB0000}"/>
    <cellStyle name="Percent 5 3 2 2 13 3" xfId="42445" xr:uid="{00000000-0005-0000-0000-00001ECB0000}"/>
    <cellStyle name="Percent 5 3 2 2 13 4" xfId="50527" xr:uid="{00000000-0005-0000-0000-00001FCB0000}"/>
    <cellStyle name="Percent 5 3 2 2 14" xfId="4658" xr:uid="{00000000-0005-0000-0000-000020CB0000}"/>
    <cellStyle name="Percent 5 3 2 2 14 2" xfId="15577" xr:uid="{00000000-0005-0000-0000-000021CB0000}"/>
    <cellStyle name="Percent 5 3 2 2 14 2 2" xfId="42448" xr:uid="{00000000-0005-0000-0000-000022CB0000}"/>
    <cellStyle name="Percent 5 3 2 2 14 3" xfId="42447" xr:uid="{00000000-0005-0000-0000-000023CB0000}"/>
    <cellStyle name="Percent 5 3 2 2 14 4" xfId="48346" xr:uid="{00000000-0005-0000-0000-000024CB0000}"/>
    <cellStyle name="Percent 5 3 2 2 15" xfId="11227" xr:uid="{00000000-0005-0000-0000-000025CB0000}"/>
    <cellStyle name="Percent 5 3 2 2 15 2" xfId="42449" xr:uid="{00000000-0005-0000-0000-000026CB0000}"/>
    <cellStyle name="Percent 5 3 2 2 16" xfId="42410" xr:uid="{00000000-0005-0000-0000-000027CB0000}"/>
    <cellStyle name="Percent 5 3 2 2 17" xfId="43984" xr:uid="{00000000-0005-0000-0000-000028CB0000}"/>
    <cellStyle name="Percent 5 3 2 2 2" xfId="332" xr:uid="{00000000-0005-0000-0000-000029CB0000}"/>
    <cellStyle name="Percent 5 3 2 2 2 2" xfId="595" xr:uid="{00000000-0005-0000-0000-00002ACB0000}"/>
    <cellStyle name="Percent 5 3 2 2 2 2 2" xfId="1694" xr:uid="{00000000-0005-0000-0000-00002BCB0000}"/>
    <cellStyle name="Percent 5 3 2 2 2 2 2 2" xfId="3877" xr:uid="{00000000-0005-0000-0000-00002CCB0000}"/>
    <cellStyle name="Percent 5 3 2 2 2 2 2 2 2" xfId="10420" xr:uid="{00000000-0005-0000-0000-00002DCB0000}"/>
    <cellStyle name="Percent 5 3 2 2 2 2 2 2 2 2" xfId="21339" xr:uid="{00000000-0005-0000-0000-00002ECB0000}"/>
    <cellStyle name="Percent 5 3 2 2 2 2 2 2 2 2 2" xfId="42455" xr:uid="{00000000-0005-0000-0000-00002FCB0000}"/>
    <cellStyle name="Percent 5 3 2 2 2 2 2 2 2 3" xfId="42454" xr:uid="{00000000-0005-0000-0000-000030CB0000}"/>
    <cellStyle name="Percent 5 3 2 2 2 2 2 2 2 4" xfId="54108" xr:uid="{00000000-0005-0000-0000-000031CB0000}"/>
    <cellStyle name="Percent 5 3 2 2 2 2 2 2 3" xfId="14796" xr:uid="{00000000-0005-0000-0000-000032CB0000}"/>
    <cellStyle name="Percent 5 3 2 2 2 2 2 2 3 2" xfId="42456" xr:uid="{00000000-0005-0000-0000-000033CB0000}"/>
    <cellStyle name="Percent 5 3 2 2 2 2 2 2 4" xfId="42453" xr:uid="{00000000-0005-0000-0000-000034CB0000}"/>
    <cellStyle name="Percent 5 3 2 2 2 2 2 2 5" xfId="47565" xr:uid="{00000000-0005-0000-0000-000035CB0000}"/>
    <cellStyle name="Percent 5 3 2 2 2 2 2 3" xfId="8239" xr:uid="{00000000-0005-0000-0000-000036CB0000}"/>
    <cellStyle name="Percent 5 3 2 2 2 2 2 3 2" xfId="19158" xr:uid="{00000000-0005-0000-0000-000037CB0000}"/>
    <cellStyle name="Percent 5 3 2 2 2 2 2 3 2 2" xfId="42458" xr:uid="{00000000-0005-0000-0000-000038CB0000}"/>
    <cellStyle name="Percent 5 3 2 2 2 2 2 3 3" xfId="42457" xr:uid="{00000000-0005-0000-0000-000039CB0000}"/>
    <cellStyle name="Percent 5 3 2 2 2 2 2 3 4" xfId="51927" xr:uid="{00000000-0005-0000-0000-00003ACB0000}"/>
    <cellStyle name="Percent 5 3 2 2 2 2 2 4" xfId="6058" xr:uid="{00000000-0005-0000-0000-00003BCB0000}"/>
    <cellStyle name="Percent 5 3 2 2 2 2 2 4 2" xfId="16977" xr:uid="{00000000-0005-0000-0000-00003CCB0000}"/>
    <cellStyle name="Percent 5 3 2 2 2 2 2 4 2 2" xfId="42460" xr:uid="{00000000-0005-0000-0000-00003DCB0000}"/>
    <cellStyle name="Percent 5 3 2 2 2 2 2 4 3" xfId="42459" xr:uid="{00000000-0005-0000-0000-00003ECB0000}"/>
    <cellStyle name="Percent 5 3 2 2 2 2 2 4 4" xfId="49746" xr:uid="{00000000-0005-0000-0000-00003FCB0000}"/>
    <cellStyle name="Percent 5 3 2 2 2 2 2 5" xfId="12615" xr:uid="{00000000-0005-0000-0000-000040CB0000}"/>
    <cellStyle name="Percent 5 3 2 2 2 2 2 5 2" xfId="42461" xr:uid="{00000000-0005-0000-0000-000041CB0000}"/>
    <cellStyle name="Percent 5 3 2 2 2 2 2 6" xfId="42452" xr:uid="{00000000-0005-0000-0000-000042CB0000}"/>
    <cellStyle name="Percent 5 3 2 2 2 2 2 7" xfId="45384" xr:uid="{00000000-0005-0000-0000-000043CB0000}"/>
    <cellStyle name="Percent 5 3 2 2 2 2 3" xfId="2786" xr:uid="{00000000-0005-0000-0000-000044CB0000}"/>
    <cellStyle name="Percent 5 3 2 2 2 2 3 2" xfId="9329" xr:uid="{00000000-0005-0000-0000-000045CB0000}"/>
    <cellStyle name="Percent 5 3 2 2 2 2 3 2 2" xfId="20248" xr:uid="{00000000-0005-0000-0000-000046CB0000}"/>
    <cellStyle name="Percent 5 3 2 2 2 2 3 2 2 2" xfId="42464" xr:uid="{00000000-0005-0000-0000-000047CB0000}"/>
    <cellStyle name="Percent 5 3 2 2 2 2 3 2 3" xfId="42463" xr:uid="{00000000-0005-0000-0000-000048CB0000}"/>
    <cellStyle name="Percent 5 3 2 2 2 2 3 2 4" xfId="53017" xr:uid="{00000000-0005-0000-0000-000049CB0000}"/>
    <cellStyle name="Percent 5 3 2 2 2 2 3 3" xfId="13705" xr:uid="{00000000-0005-0000-0000-00004ACB0000}"/>
    <cellStyle name="Percent 5 3 2 2 2 2 3 3 2" xfId="42465" xr:uid="{00000000-0005-0000-0000-00004BCB0000}"/>
    <cellStyle name="Percent 5 3 2 2 2 2 3 4" xfId="42462" xr:uid="{00000000-0005-0000-0000-00004CCB0000}"/>
    <cellStyle name="Percent 5 3 2 2 2 2 3 5" xfId="46474" xr:uid="{00000000-0005-0000-0000-00004DCB0000}"/>
    <cellStyle name="Percent 5 3 2 2 2 2 4" xfId="7148" xr:uid="{00000000-0005-0000-0000-00004ECB0000}"/>
    <cellStyle name="Percent 5 3 2 2 2 2 4 2" xfId="18067" xr:uid="{00000000-0005-0000-0000-00004FCB0000}"/>
    <cellStyle name="Percent 5 3 2 2 2 2 4 2 2" xfId="42467" xr:uid="{00000000-0005-0000-0000-000050CB0000}"/>
    <cellStyle name="Percent 5 3 2 2 2 2 4 3" xfId="42466" xr:uid="{00000000-0005-0000-0000-000051CB0000}"/>
    <cellStyle name="Percent 5 3 2 2 2 2 4 4" xfId="50836" xr:uid="{00000000-0005-0000-0000-000052CB0000}"/>
    <cellStyle name="Percent 5 3 2 2 2 2 5" xfId="4967" xr:uid="{00000000-0005-0000-0000-000053CB0000}"/>
    <cellStyle name="Percent 5 3 2 2 2 2 5 2" xfId="15886" xr:uid="{00000000-0005-0000-0000-000054CB0000}"/>
    <cellStyle name="Percent 5 3 2 2 2 2 5 2 2" xfId="42469" xr:uid="{00000000-0005-0000-0000-000055CB0000}"/>
    <cellStyle name="Percent 5 3 2 2 2 2 5 3" xfId="42468" xr:uid="{00000000-0005-0000-0000-000056CB0000}"/>
    <cellStyle name="Percent 5 3 2 2 2 2 5 4" xfId="48655" xr:uid="{00000000-0005-0000-0000-000057CB0000}"/>
    <cellStyle name="Percent 5 3 2 2 2 2 6" xfId="11524" xr:uid="{00000000-0005-0000-0000-000058CB0000}"/>
    <cellStyle name="Percent 5 3 2 2 2 2 6 2" xfId="42470" xr:uid="{00000000-0005-0000-0000-000059CB0000}"/>
    <cellStyle name="Percent 5 3 2 2 2 2 7" xfId="42451" xr:uid="{00000000-0005-0000-0000-00005ACB0000}"/>
    <cellStyle name="Percent 5 3 2 2 2 2 8" xfId="44293" xr:uid="{00000000-0005-0000-0000-00005BCB0000}"/>
    <cellStyle name="Percent 5 3 2 2 2 3" xfId="1496" xr:uid="{00000000-0005-0000-0000-00005CCB0000}"/>
    <cellStyle name="Percent 5 3 2 2 2 3 2" xfId="3679" xr:uid="{00000000-0005-0000-0000-00005DCB0000}"/>
    <cellStyle name="Percent 5 3 2 2 2 3 2 2" xfId="10222" xr:uid="{00000000-0005-0000-0000-00005ECB0000}"/>
    <cellStyle name="Percent 5 3 2 2 2 3 2 2 2" xfId="21141" xr:uid="{00000000-0005-0000-0000-00005FCB0000}"/>
    <cellStyle name="Percent 5 3 2 2 2 3 2 2 2 2" xfId="42474" xr:uid="{00000000-0005-0000-0000-000060CB0000}"/>
    <cellStyle name="Percent 5 3 2 2 2 3 2 2 3" xfId="42473" xr:uid="{00000000-0005-0000-0000-000061CB0000}"/>
    <cellStyle name="Percent 5 3 2 2 2 3 2 2 4" xfId="53910" xr:uid="{00000000-0005-0000-0000-000062CB0000}"/>
    <cellStyle name="Percent 5 3 2 2 2 3 2 3" xfId="14598" xr:uid="{00000000-0005-0000-0000-000063CB0000}"/>
    <cellStyle name="Percent 5 3 2 2 2 3 2 3 2" xfId="42475" xr:uid="{00000000-0005-0000-0000-000064CB0000}"/>
    <cellStyle name="Percent 5 3 2 2 2 3 2 4" xfId="42472" xr:uid="{00000000-0005-0000-0000-000065CB0000}"/>
    <cellStyle name="Percent 5 3 2 2 2 3 2 5" xfId="47367" xr:uid="{00000000-0005-0000-0000-000066CB0000}"/>
    <cellStyle name="Percent 5 3 2 2 2 3 3" xfId="8041" xr:uid="{00000000-0005-0000-0000-000067CB0000}"/>
    <cellStyle name="Percent 5 3 2 2 2 3 3 2" xfId="18960" xr:uid="{00000000-0005-0000-0000-000068CB0000}"/>
    <cellStyle name="Percent 5 3 2 2 2 3 3 2 2" xfId="42477" xr:uid="{00000000-0005-0000-0000-000069CB0000}"/>
    <cellStyle name="Percent 5 3 2 2 2 3 3 3" xfId="42476" xr:uid="{00000000-0005-0000-0000-00006ACB0000}"/>
    <cellStyle name="Percent 5 3 2 2 2 3 3 4" xfId="51729" xr:uid="{00000000-0005-0000-0000-00006BCB0000}"/>
    <cellStyle name="Percent 5 3 2 2 2 3 4" xfId="5860" xr:uid="{00000000-0005-0000-0000-00006CCB0000}"/>
    <cellStyle name="Percent 5 3 2 2 2 3 4 2" xfId="16779" xr:uid="{00000000-0005-0000-0000-00006DCB0000}"/>
    <cellStyle name="Percent 5 3 2 2 2 3 4 2 2" xfId="42479" xr:uid="{00000000-0005-0000-0000-00006ECB0000}"/>
    <cellStyle name="Percent 5 3 2 2 2 3 4 3" xfId="42478" xr:uid="{00000000-0005-0000-0000-00006FCB0000}"/>
    <cellStyle name="Percent 5 3 2 2 2 3 4 4" xfId="49548" xr:uid="{00000000-0005-0000-0000-000070CB0000}"/>
    <cellStyle name="Percent 5 3 2 2 2 3 5" xfId="12417" xr:uid="{00000000-0005-0000-0000-000071CB0000}"/>
    <cellStyle name="Percent 5 3 2 2 2 3 5 2" xfId="42480" xr:uid="{00000000-0005-0000-0000-000072CB0000}"/>
    <cellStyle name="Percent 5 3 2 2 2 3 6" xfId="42471" xr:uid="{00000000-0005-0000-0000-000073CB0000}"/>
    <cellStyle name="Percent 5 3 2 2 2 3 7" xfId="45186" xr:uid="{00000000-0005-0000-0000-000074CB0000}"/>
    <cellStyle name="Percent 5 3 2 2 2 4" xfId="2588" xr:uid="{00000000-0005-0000-0000-000075CB0000}"/>
    <cellStyle name="Percent 5 3 2 2 2 4 2" xfId="9131" xr:uid="{00000000-0005-0000-0000-000076CB0000}"/>
    <cellStyle name="Percent 5 3 2 2 2 4 2 2" xfId="20050" xr:uid="{00000000-0005-0000-0000-000077CB0000}"/>
    <cellStyle name="Percent 5 3 2 2 2 4 2 2 2" xfId="42483" xr:uid="{00000000-0005-0000-0000-000078CB0000}"/>
    <cellStyle name="Percent 5 3 2 2 2 4 2 3" xfId="42482" xr:uid="{00000000-0005-0000-0000-000079CB0000}"/>
    <cellStyle name="Percent 5 3 2 2 2 4 2 4" xfId="52819" xr:uid="{00000000-0005-0000-0000-00007ACB0000}"/>
    <cellStyle name="Percent 5 3 2 2 2 4 3" xfId="13507" xr:uid="{00000000-0005-0000-0000-00007BCB0000}"/>
    <cellStyle name="Percent 5 3 2 2 2 4 3 2" xfId="42484" xr:uid="{00000000-0005-0000-0000-00007CCB0000}"/>
    <cellStyle name="Percent 5 3 2 2 2 4 4" xfId="42481" xr:uid="{00000000-0005-0000-0000-00007DCB0000}"/>
    <cellStyle name="Percent 5 3 2 2 2 4 5" xfId="46276" xr:uid="{00000000-0005-0000-0000-00007ECB0000}"/>
    <cellStyle name="Percent 5 3 2 2 2 5" xfId="6950" xr:uid="{00000000-0005-0000-0000-00007FCB0000}"/>
    <cellStyle name="Percent 5 3 2 2 2 5 2" xfId="17869" xr:uid="{00000000-0005-0000-0000-000080CB0000}"/>
    <cellStyle name="Percent 5 3 2 2 2 5 2 2" xfId="42486" xr:uid="{00000000-0005-0000-0000-000081CB0000}"/>
    <cellStyle name="Percent 5 3 2 2 2 5 3" xfId="42485" xr:uid="{00000000-0005-0000-0000-000082CB0000}"/>
    <cellStyle name="Percent 5 3 2 2 2 5 4" xfId="50638" xr:uid="{00000000-0005-0000-0000-000083CB0000}"/>
    <cellStyle name="Percent 5 3 2 2 2 6" xfId="4769" xr:uid="{00000000-0005-0000-0000-000084CB0000}"/>
    <cellStyle name="Percent 5 3 2 2 2 6 2" xfId="15688" xr:uid="{00000000-0005-0000-0000-000085CB0000}"/>
    <cellStyle name="Percent 5 3 2 2 2 6 2 2" xfId="42488" xr:uid="{00000000-0005-0000-0000-000086CB0000}"/>
    <cellStyle name="Percent 5 3 2 2 2 6 3" xfId="42487" xr:uid="{00000000-0005-0000-0000-000087CB0000}"/>
    <cellStyle name="Percent 5 3 2 2 2 6 4" xfId="48457" xr:uid="{00000000-0005-0000-0000-000088CB0000}"/>
    <cellStyle name="Percent 5 3 2 2 2 7" xfId="11326" xr:uid="{00000000-0005-0000-0000-000089CB0000}"/>
    <cellStyle name="Percent 5 3 2 2 2 7 2" xfId="42489" xr:uid="{00000000-0005-0000-0000-00008ACB0000}"/>
    <cellStyle name="Percent 5 3 2 2 2 8" xfId="42450" xr:uid="{00000000-0005-0000-0000-00008BCB0000}"/>
    <cellStyle name="Percent 5 3 2 2 2 9" xfId="44095" xr:uid="{00000000-0005-0000-0000-00008CCB0000}"/>
    <cellStyle name="Percent 5 3 2 2 3" xfId="495" xr:uid="{00000000-0005-0000-0000-00008DCB0000}"/>
    <cellStyle name="Percent 5 3 2 2 3 2" xfId="1595" xr:uid="{00000000-0005-0000-0000-00008ECB0000}"/>
    <cellStyle name="Percent 5 3 2 2 3 2 2" xfId="3778" xr:uid="{00000000-0005-0000-0000-00008FCB0000}"/>
    <cellStyle name="Percent 5 3 2 2 3 2 2 2" xfId="10321" xr:uid="{00000000-0005-0000-0000-000090CB0000}"/>
    <cellStyle name="Percent 5 3 2 2 3 2 2 2 2" xfId="21240" xr:uid="{00000000-0005-0000-0000-000091CB0000}"/>
    <cellStyle name="Percent 5 3 2 2 3 2 2 2 2 2" xfId="42494" xr:uid="{00000000-0005-0000-0000-000092CB0000}"/>
    <cellStyle name="Percent 5 3 2 2 3 2 2 2 3" xfId="42493" xr:uid="{00000000-0005-0000-0000-000093CB0000}"/>
    <cellStyle name="Percent 5 3 2 2 3 2 2 2 4" xfId="54009" xr:uid="{00000000-0005-0000-0000-000094CB0000}"/>
    <cellStyle name="Percent 5 3 2 2 3 2 2 3" xfId="14697" xr:uid="{00000000-0005-0000-0000-000095CB0000}"/>
    <cellStyle name="Percent 5 3 2 2 3 2 2 3 2" xfId="42495" xr:uid="{00000000-0005-0000-0000-000096CB0000}"/>
    <cellStyle name="Percent 5 3 2 2 3 2 2 4" xfId="42492" xr:uid="{00000000-0005-0000-0000-000097CB0000}"/>
    <cellStyle name="Percent 5 3 2 2 3 2 2 5" xfId="47466" xr:uid="{00000000-0005-0000-0000-000098CB0000}"/>
    <cellStyle name="Percent 5 3 2 2 3 2 3" xfId="8140" xr:uid="{00000000-0005-0000-0000-000099CB0000}"/>
    <cellStyle name="Percent 5 3 2 2 3 2 3 2" xfId="19059" xr:uid="{00000000-0005-0000-0000-00009ACB0000}"/>
    <cellStyle name="Percent 5 3 2 2 3 2 3 2 2" xfId="42497" xr:uid="{00000000-0005-0000-0000-00009BCB0000}"/>
    <cellStyle name="Percent 5 3 2 2 3 2 3 3" xfId="42496" xr:uid="{00000000-0005-0000-0000-00009CCB0000}"/>
    <cellStyle name="Percent 5 3 2 2 3 2 3 4" xfId="51828" xr:uid="{00000000-0005-0000-0000-00009DCB0000}"/>
    <cellStyle name="Percent 5 3 2 2 3 2 4" xfId="5959" xr:uid="{00000000-0005-0000-0000-00009ECB0000}"/>
    <cellStyle name="Percent 5 3 2 2 3 2 4 2" xfId="16878" xr:uid="{00000000-0005-0000-0000-00009FCB0000}"/>
    <cellStyle name="Percent 5 3 2 2 3 2 4 2 2" xfId="42499" xr:uid="{00000000-0005-0000-0000-0000A0CB0000}"/>
    <cellStyle name="Percent 5 3 2 2 3 2 4 3" xfId="42498" xr:uid="{00000000-0005-0000-0000-0000A1CB0000}"/>
    <cellStyle name="Percent 5 3 2 2 3 2 4 4" xfId="49647" xr:uid="{00000000-0005-0000-0000-0000A2CB0000}"/>
    <cellStyle name="Percent 5 3 2 2 3 2 5" xfId="12516" xr:uid="{00000000-0005-0000-0000-0000A3CB0000}"/>
    <cellStyle name="Percent 5 3 2 2 3 2 5 2" xfId="42500" xr:uid="{00000000-0005-0000-0000-0000A4CB0000}"/>
    <cellStyle name="Percent 5 3 2 2 3 2 6" xfId="42491" xr:uid="{00000000-0005-0000-0000-0000A5CB0000}"/>
    <cellStyle name="Percent 5 3 2 2 3 2 7" xfId="45285" xr:uid="{00000000-0005-0000-0000-0000A6CB0000}"/>
    <cellStyle name="Percent 5 3 2 2 3 3" xfId="2687" xr:uid="{00000000-0005-0000-0000-0000A7CB0000}"/>
    <cellStyle name="Percent 5 3 2 2 3 3 2" xfId="9230" xr:uid="{00000000-0005-0000-0000-0000A8CB0000}"/>
    <cellStyle name="Percent 5 3 2 2 3 3 2 2" xfId="20149" xr:uid="{00000000-0005-0000-0000-0000A9CB0000}"/>
    <cellStyle name="Percent 5 3 2 2 3 3 2 2 2" xfId="42503" xr:uid="{00000000-0005-0000-0000-0000AACB0000}"/>
    <cellStyle name="Percent 5 3 2 2 3 3 2 3" xfId="42502" xr:uid="{00000000-0005-0000-0000-0000ABCB0000}"/>
    <cellStyle name="Percent 5 3 2 2 3 3 2 4" xfId="52918" xr:uid="{00000000-0005-0000-0000-0000ACCB0000}"/>
    <cellStyle name="Percent 5 3 2 2 3 3 3" xfId="13606" xr:uid="{00000000-0005-0000-0000-0000ADCB0000}"/>
    <cellStyle name="Percent 5 3 2 2 3 3 3 2" xfId="42504" xr:uid="{00000000-0005-0000-0000-0000AECB0000}"/>
    <cellStyle name="Percent 5 3 2 2 3 3 4" xfId="42501" xr:uid="{00000000-0005-0000-0000-0000AFCB0000}"/>
    <cellStyle name="Percent 5 3 2 2 3 3 5" xfId="46375" xr:uid="{00000000-0005-0000-0000-0000B0CB0000}"/>
    <cellStyle name="Percent 5 3 2 2 3 4" xfId="7049" xr:uid="{00000000-0005-0000-0000-0000B1CB0000}"/>
    <cellStyle name="Percent 5 3 2 2 3 4 2" xfId="17968" xr:uid="{00000000-0005-0000-0000-0000B2CB0000}"/>
    <cellStyle name="Percent 5 3 2 2 3 4 2 2" xfId="42506" xr:uid="{00000000-0005-0000-0000-0000B3CB0000}"/>
    <cellStyle name="Percent 5 3 2 2 3 4 3" xfId="42505" xr:uid="{00000000-0005-0000-0000-0000B4CB0000}"/>
    <cellStyle name="Percent 5 3 2 2 3 4 4" xfId="50737" xr:uid="{00000000-0005-0000-0000-0000B5CB0000}"/>
    <cellStyle name="Percent 5 3 2 2 3 5" xfId="4868" xr:uid="{00000000-0005-0000-0000-0000B6CB0000}"/>
    <cellStyle name="Percent 5 3 2 2 3 5 2" xfId="15787" xr:uid="{00000000-0005-0000-0000-0000B7CB0000}"/>
    <cellStyle name="Percent 5 3 2 2 3 5 2 2" xfId="42508" xr:uid="{00000000-0005-0000-0000-0000B8CB0000}"/>
    <cellStyle name="Percent 5 3 2 2 3 5 3" xfId="42507" xr:uid="{00000000-0005-0000-0000-0000B9CB0000}"/>
    <cellStyle name="Percent 5 3 2 2 3 5 4" xfId="48556" xr:uid="{00000000-0005-0000-0000-0000BACB0000}"/>
    <cellStyle name="Percent 5 3 2 2 3 6" xfId="11425" xr:uid="{00000000-0005-0000-0000-0000BBCB0000}"/>
    <cellStyle name="Percent 5 3 2 2 3 6 2" xfId="42509" xr:uid="{00000000-0005-0000-0000-0000BCCB0000}"/>
    <cellStyle name="Percent 5 3 2 2 3 7" xfId="42490" xr:uid="{00000000-0005-0000-0000-0000BDCB0000}"/>
    <cellStyle name="Percent 5 3 2 2 3 8" xfId="44194" xr:uid="{00000000-0005-0000-0000-0000BECB0000}"/>
    <cellStyle name="Percent 5 3 2 2 4" xfId="682" xr:uid="{00000000-0005-0000-0000-0000BFCB0000}"/>
    <cellStyle name="Percent 5 3 2 2 4 2" xfId="1781" xr:uid="{00000000-0005-0000-0000-0000C0CB0000}"/>
    <cellStyle name="Percent 5 3 2 2 4 2 2" xfId="3964" xr:uid="{00000000-0005-0000-0000-0000C1CB0000}"/>
    <cellStyle name="Percent 5 3 2 2 4 2 2 2" xfId="10507" xr:uid="{00000000-0005-0000-0000-0000C2CB0000}"/>
    <cellStyle name="Percent 5 3 2 2 4 2 2 2 2" xfId="21426" xr:uid="{00000000-0005-0000-0000-0000C3CB0000}"/>
    <cellStyle name="Percent 5 3 2 2 4 2 2 2 2 2" xfId="42514" xr:uid="{00000000-0005-0000-0000-0000C4CB0000}"/>
    <cellStyle name="Percent 5 3 2 2 4 2 2 2 3" xfId="42513" xr:uid="{00000000-0005-0000-0000-0000C5CB0000}"/>
    <cellStyle name="Percent 5 3 2 2 4 2 2 2 4" xfId="54195" xr:uid="{00000000-0005-0000-0000-0000C6CB0000}"/>
    <cellStyle name="Percent 5 3 2 2 4 2 2 3" xfId="14883" xr:uid="{00000000-0005-0000-0000-0000C7CB0000}"/>
    <cellStyle name="Percent 5 3 2 2 4 2 2 3 2" xfId="42515" xr:uid="{00000000-0005-0000-0000-0000C8CB0000}"/>
    <cellStyle name="Percent 5 3 2 2 4 2 2 4" xfId="42512" xr:uid="{00000000-0005-0000-0000-0000C9CB0000}"/>
    <cellStyle name="Percent 5 3 2 2 4 2 2 5" xfId="47652" xr:uid="{00000000-0005-0000-0000-0000CACB0000}"/>
    <cellStyle name="Percent 5 3 2 2 4 2 3" xfId="8326" xr:uid="{00000000-0005-0000-0000-0000CBCB0000}"/>
    <cellStyle name="Percent 5 3 2 2 4 2 3 2" xfId="19245" xr:uid="{00000000-0005-0000-0000-0000CCCB0000}"/>
    <cellStyle name="Percent 5 3 2 2 4 2 3 2 2" xfId="42517" xr:uid="{00000000-0005-0000-0000-0000CDCB0000}"/>
    <cellStyle name="Percent 5 3 2 2 4 2 3 3" xfId="42516" xr:uid="{00000000-0005-0000-0000-0000CECB0000}"/>
    <cellStyle name="Percent 5 3 2 2 4 2 3 4" xfId="52014" xr:uid="{00000000-0005-0000-0000-0000CFCB0000}"/>
    <cellStyle name="Percent 5 3 2 2 4 2 4" xfId="6145" xr:uid="{00000000-0005-0000-0000-0000D0CB0000}"/>
    <cellStyle name="Percent 5 3 2 2 4 2 4 2" xfId="17064" xr:uid="{00000000-0005-0000-0000-0000D1CB0000}"/>
    <cellStyle name="Percent 5 3 2 2 4 2 4 2 2" xfId="42519" xr:uid="{00000000-0005-0000-0000-0000D2CB0000}"/>
    <cellStyle name="Percent 5 3 2 2 4 2 4 3" xfId="42518" xr:uid="{00000000-0005-0000-0000-0000D3CB0000}"/>
    <cellStyle name="Percent 5 3 2 2 4 2 4 4" xfId="49833" xr:uid="{00000000-0005-0000-0000-0000D4CB0000}"/>
    <cellStyle name="Percent 5 3 2 2 4 2 5" xfId="12702" xr:uid="{00000000-0005-0000-0000-0000D5CB0000}"/>
    <cellStyle name="Percent 5 3 2 2 4 2 5 2" xfId="42520" xr:uid="{00000000-0005-0000-0000-0000D6CB0000}"/>
    <cellStyle name="Percent 5 3 2 2 4 2 6" xfId="42511" xr:uid="{00000000-0005-0000-0000-0000D7CB0000}"/>
    <cellStyle name="Percent 5 3 2 2 4 2 7" xfId="45471" xr:uid="{00000000-0005-0000-0000-0000D8CB0000}"/>
    <cellStyle name="Percent 5 3 2 2 4 3" xfId="2873" xr:uid="{00000000-0005-0000-0000-0000D9CB0000}"/>
    <cellStyle name="Percent 5 3 2 2 4 3 2" xfId="9416" xr:uid="{00000000-0005-0000-0000-0000DACB0000}"/>
    <cellStyle name="Percent 5 3 2 2 4 3 2 2" xfId="20335" xr:uid="{00000000-0005-0000-0000-0000DBCB0000}"/>
    <cellStyle name="Percent 5 3 2 2 4 3 2 2 2" xfId="42523" xr:uid="{00000000-0005-0000-0000-0000DCCB0000}"/>
    <cellStyle name="Percent 5 3 2 2 4 3 2 3" xfId="42522" xr:uid="{00000000-0005-0000-0000-0000DDCB0000}"/>
    <cellStyle name="Percent 5 3 2 2 4 3 2 4" xfId="53104" xr:uid="{00000000-0005-0000-0000-0000DECB0000}"/>
    <cellStyle name="Percent 5 3 2 2 4 3 3" xfId="13792" xr:uid="{00000000-0005-0000-0000-0000DFCB0000}"/>
    <cellStyle name="Percent 5 3 2 2 4 3 3 2" xfId="42524" xr:uid="{00000000-0005-0000-0000-0000E0CB0000}"/>
    <cellStyle name="Percent 5 3 2 2 4 3 4" xfId="42521" xr:uid="{00000000-0005-0000-0000-0000E1CB0000}"/>
    <cellStyle name="Percent 5 3 2 2 4 3 5" xfId="46561" xr:uid="{00000000-0005-0000-0000-0000E2CB0000}"/>
    <cellStyle name="Percent 5 3 2 2 4 4" xfId="7235" xr:uid="{00000000-0005-0000-0000-0000E3CB0000}"/>
    <cellStyle name="Percent 5 3 2 2 4 4 2" xfId="18154" xr:uid="{00000000-0005-0000-0000-0000E4CB0000}"/>
    <cellStyle name="Percent 5 3 2 2 4 4 2 2" xfId="42526" xr:uid="{00000000-0005-0000-0000-0000E5CB0000}"/>
    <cellStyle name="Percent 5 3 2 2 4 4 3" xfId="42525" xr:uid="{00000000-0005-0000-0000-0000E6CB0000}"/>
    <cellStyle name="Percent 5 3 2 2 4 4 4" xfId="50923" xr:uid="{00000000-0005-0000-0000-0000E7CB0000}"/>
    <cellStyle name="Percent 5 3 2 2 4 5" xfId="5054" xr:uid="{00000000-0005-0000-0000-0000E8CB0000}"/>
    <cellStyle name="Percent 5 3 2 2 4 5 2" xfId="15973" xr:uid="{00000000-0005-0000-0000-0000E9CB0000}"/>
    <cellStyle name="Percent 5 3 2 2 4 5 2 2" xfId="42528" xr:uid="{00000000-0005-0000-0000-0000EACB0000}"/>
    <cellStyle name="Percent 5 3 2 2 4 5 3" xfId="42527" xr:uid="{00000000-0005-0000-0000-0000EBCB0000}"/>
    <cellStyle name="Percent 5 3 2 2 4 5 4" xfId="48742" xr:uid="{00000000-0005-0000-0000-0000ECCB0000}"/>
    <cellStyle name="Percent 5 3 2 2 4 6" xfId="11611" xr:uid="{00000000-0005-0000-0000-0000EDCB0000}"/>
    <cellStyle name="Percent 5 3 2 2 4 6 2" xfId="42529" xr:uid="{00000000-0005-0000-0000-0000EECB0000}"/>
    <cellStyle name="Percent 5 3 2 2 4 7" xfId="42510" xr:uid="{00000000-0005-0000-0000-0000EFCB0000}"/>
    <cellStyle name="Percent 5 3 2 2 4 8" xfId="44380" xr:uid="{00000000-0005-0000-0000-0000F0CB0000}"/>
    <cellStyle name="Percent 5 3 2 2 5" xfId="780" xr:uid="{00000000-0005-0000-0000-0000F1CB0000}"/>
    <cellStyle name="Percent 5 3 2 2 5 2" xfId="1879" xr:uid="{00000000-0005-0000-0000-0000F2CB0000}"/>
    <cellStyle name="Percent 5 3 2 2 5 2 2" xfId="4062" xr:uid="{00000000-0005-0000-0000-0000F3CB0000}"/>
    <cellStyle name="Percent 5 3 2 2 5 2 2 2" xfId="10605" xr:uid="{00000000-0005-0000-0000-0000F4CB0000}"/>
    <cellStyle name="Percent 5 3 2 2 5 2 2 2 2" xfId="21524" xr:uid="{00000000-0005-0000-0000-0000F5CB0000}"/>
    <cellStyle name="Percent 5 3 2 2 5 2 2 2 2 2" xfId="42534" xr:uid="{00000000-0005-0000-0000-0000F6CB0000}"/>
    <cellStyle name="Percent 5 3 2 2 5 2 2 2 3" xfId="42533" xr:uid="{00000000-0005-0000-0000-0000F7CB0000}"/>
    <cellStyle name="Percent 5 3 2 2 5 2 2 2 4" xfId="54293" xr:uid="{00000000-0005-0000-0000-0000F8CB0000}"/>
    <cellStyle name="Percent 5 3 2 2 5 2 2 3" xfId="14981" xr:uid="{00000000-0005-0000-0000-0000F9CB0000}"/>
    <cellStyle name="Percent 5 3 2 2 5 2 2 3 2" xfId="42535" xr:uid="{00000000-0005-0000-0000-0000FACB0000}"/>
    <cellStyle name="Percent 5 3 2 2 5 2 2 4" xfId="42532" xr:uid="{00000000-0005-0000-0000-0000FBCB0000}"/>
    <cellStyle name="Percent 5 3 2 2 5 2 2 5" xfId="47750" xr:uid="{00000000-0005-0000-0000-0000FCCB0000}"/>
    <cellStyle name="Percent 5 3 2 2 5 2 3" xfId="8424" xr:uid="{00000000-0005-0000-0000-0000FDCB0000}"/>
    <cellStyle name="Percent 5 3 2 2 5 2 3 2" xfId="19343" xr:uid="{00000000-0005-0000-0000-0000FECB0000}"/>
    <cellStyle name="Percent 5 3 2 2 5 2 3 2 2" xfId="42537" xr:uid="{00000000-0005-0000-0000-0000FFCB0000}"/>
    <cellStyle name="Percent 5 3 2 2 5 2 3 3" xfId="42536" xr:uid="{00000000-0005-0000-0000-000000CC0000}"/>
    <cellStyle name="Percent 5 3 2 2 5 2 3 4" xfId="52112" xr:uid="{00000000-0005-0000-0000-000001CC0000}"/>
    <cellStyle name="Percent 5 3 2 2 5 2 4" xfId="6243" xr:uid="{00000000-0005-0000-0000-000002CC0000}"/>
    <cellStyle name="Percent 5 3 2 2 5 2 4 2" xfId="17162" xr:uid="{00000000-0005-0000-0000-000003CC0000}"/>
    <cellStyle name="Percent 5 3 2 2 5 2 4 2 2" xfId="42539" xr:uid="{00000000-0005-0000-0000-000004CC0000}"/>
    <cellStyle name="Percent 5 3 2 2 5 2 4 3" xfId="42538" xr:uid="{00000000-0005-0000-0000-000005CC0000}"/>
    <cellStyle name="Percent 5 3 2 2 5 2 4 4" xfId="49931" xr:uid="{00000000-0005-0000-0000-000006CC0000}"/>
    <cellStyle name="Percent 5 3 2 2 5 2 5" xfId="12800" xr:uid="{00000000-0005-0000-0000-000007CC0000}"/>
    <cellStyle name="Percent 5 3 2 2 5 2 5 2" xfId="42540" xr:uid="{00000000-0005-0000-0000-000008CC0000}"/>
    <cellStyle name="Percent 5 3 2 2 5 2 6" xfId="42531" xr:uid="{00000000-0005-0000-0000-000009CC0000}"/>
    <cellStyle name="Percent 5 3 2 2 5 2 7" xfId="45569" xr:uid="{00000000-0005-0000-0000-00000ACC0000}"/>
    <cellStyle name="Percent 5 3 2 2 5 3" xfId="2971" xr:uid="{00000000-0005-0000-0000-00000BCC0000}"/>
    <cellStyle name="Percent 5 3 2 2 5 3 2" xfId="9514" xr:uid="{00000000-0005-0000-0000-00000CCC0000}"/>
    <cellStyle name="Percent 5 3 2 2 5 3 2 2" xfId="20433" xr:uid="{00000000-0005-0000-0000-00000DCC0000}"/>
    <cellStyle name="Percent 5 3 2 2 5 3 2 2 2" xfId="42543" xr:uid="{00000000-0005-0000-0000-00000ECC0000}"/>
    <cellStyle name="Percent 5 3 2 2 5 3 2 3" xfId="42542" xr:uid="{00000000-0005-0000-0000-00000FCC0000}"/>
    <cellStyle name="Percent 5 3 2 2 5 3 2 4" xfId="53202" xr:uid="{00000000-0005-0000-0000-000010CC0000}"/>
    <cellStyle name="Percent 5 3 2 2 5 3 3" xfId="13890" xr:uid="{00000000-0005-0000-0000-000011CC0000}"/>
    <cellStyle name="Percent 5 3 2 2 5 3 3 2" xfId="42544" xr:uid="{00000000-0005-0000-0000-000012CC0000}"/>
    <cellStyle name="Percent 5 3 2 2 5 3 4" xfId="42541" xr:uid="{00000000-0005-0000-0000-000013CC0000}"/>
    <cellStyle name="Percent 5 3 2 2 5 3 5" xfId="46659" xr:uid="{00000000-0005-0000-0000-000014CC0000}"/>
    <cellStyle name="Percent 5 3 2 2 5 4" xfId="7333" xr:uid="{00000000-0005-0000-0000-000015CC0000}"/>
    <cellStyle name="Percent 5 3 2 2 5 4 2" xfId="18252" xr:uid="{00000000-0005-0000-0000-000016CC0000}"/>
    <cellStyle name="Percent 5 3 2 2 5 4 2 2" xfId="42546" xr:uid="{00000000-0005-0000-0000-000017CC0000}"/>
    <cellStyle name="Percent 5 3 2 2 5 4 3" xfId="42545" xr:uid="{00000000-0005-0000-0000-000018CC0000}"/>
    <cellStyle name="Percent 5 3 2 2 5 4 4" xfId="51021" xr:uid="{00000000-0005-0000-0000-000019CC0000}"/>
    <cellStyle name="Percent 5 3 2 2 5 5" xfId="5152" xr:uid="{00000000-0005-0000-0000-00001ACC0000}"/>
    <cellStyle name="Percent 5 3 2 2 5 5 2" xfId="16071" xr:uid="{00000000-0005-0000-0000-00001BCC0000}"/>
    <cellStyle name="Percent 5 3 2 2 5 5 2 2" xfId="42548" xr:uid="{00000000-0005-0000-0000-00001CCC0000}"/>
    <cellStyle name="Percent 5 3 2 2 5 5 3" xfId="42547" xr:uid="{00000000-0005-0000-0000-00001DCC0000}"/>
    <cellStyle name="Percent 5 3 2 2 5 5 4" xfId="48840" xr:uid="{00000000-0005-0000-0000-00001ECC0000}"/>
    <cellStyle name="Percent 5 3 2 2 5 6" xfId="11709" xr:uid="{00000000-0005-0000-0000-00001FCC0000}"/>
    <cellStyle name="Percent 5 3 2 2 5 6 2" xfId="42549" xr:uid="{00000000-0005-0000-0000-000020CC0000}"/>
    <cellStyle name="Percent 5 3 2 2 5 7" xfId="42530" xr:uid="{00000000-0005-0000-0000-000021CC0000}"/>
    <cellStyle name="Percent 5 3 2 2 5 8" xfId="44478" xr:uid="{00000000-0005-0000-0000-000022CC0000}"/>
    <cellStyle name="Percent 5 3 2 2 6" xfId="878" xr:uid="{00000000-0005-0000-0000-000023CC0000}"/>
    <cellStyle name="Percent 5 3 2 2 6 2" xfId="1977" xr:uid="{00000000-0005-0000-0000-000024CC0000}"/>
    <cellStyle name="Percent 5 3 2 2 6 2 2" xfId="4160" xr:uid="{00000000-0005-0000-0000-000025CC0000}"/>
    <cellStyle name="Percent 5 3 2 2 6 2 2 2" xfId="10703" xr:uid="{00000000-0005-0000-0000-000026CC0000}"/>
    <cellStyle name="Percent 5 3 2 2 6 2 2 2 2" xfId="21622" xr:uid="{00000000-0005-0000-0000-000027CC0000}"/>
    <cellStyle name="Percent 5 3 2 2 6 2 2 2 2 2" xfId="42554" xr:uid="{00000000-0005-0000-0000-000028CC0000}"/>
    <cellStyle name="Percent 5 3 2 2 6 2 2 2 3" xfId="42553" xr:uid="{00000000-0005-0000-0000-000029CC0000}"/>
    <cellStyle name="Percent 5 3 2 2 6 2 2 2 4" xfId="54391" xr:uid="{00000000-0005-0000-0000-00002ACC0000}"/>
    <cellStyle name="Percent 5 3 2 2 6 2 2 3" xfId="15079" xr:uid="{00000000-0005-0000-0000-00002BCC0000}"/>
    <cellStyle name="Percent 5 3 2 2 6 2 2 3 2" xfId="42555" xr:uid="{00000000-0005-0000-0000-00002CCC0000}"/>
    <cellStyle name="Percent 5 3 2 2 6 2 2 4" xfId="42552" xr:uid="{00000000-0005-0000-0000-00002DCC0000}"/>
    <cellStyle name="Percent 5 3 2 2 6 2 2 5" xfId="47848" xr:uid="{00000000-0005-0000-0000-00002ECC0000}"/>
    <cellStyle name="Percent 5 3 2 2 6 2 3" xfId="8522" xr:uid="{00000000-0005-0000-0000-00002FCC0000}"/>
    <cellStyle name="Percent 5 3 2 2 6 2 3 2" xfId="19441" xr:uid="{00000000-0005-0000-0000-000030CC0000}"/>
    <cellStyle name="Percent 5 3 2 2 6 2 3 2 2" xfId="42557" xr:uid="{00000000-0005-0000-0000-000031CC0000}"/>
    <cellStyle name="Percent 5 3 2 2 6 2 3 3" xfId="42556" xr:uid="{00000000-0005-0000-0000-000032CC0000}"/>
    <cellStyle name="Percent 5 3 2 2 6 2 3 4" xfId="52210" xr:uid="{00000000-0005-0000-0000-000033CC0000}"/>
    <cellStyle name="Percent 5 3 2 2 6 2 4" xfId="6341" xr:uid="{00000000-0005-0000-0000-000034CC0000}"/>
    <cellStyle name="Percent 5 3 2 2 6 2 4 2" xfId="17260" xr:uid="{00000000-0005-0000-0000-000035CC0000}"/>
    <cellStyle name="Percent 5 3 2 2 6 2 4 2 2" xfId="42559" xr:uid="{00000000-0005-0000-0000-000036CC0000}"/>
    <cellStyle name="Percent 5 3 2 2 6 2 4 3" xfId="42558" xr:uid="{00000000-0005-0000-0000-000037CC0000}"/>
    <cellStyle name="Percent 5 3 2 2 6 2 4 4" xfId="50029" xr:uid="{00000000-0005-0000-0000-000038CC0000}"/>
    <cellStyle name="Percent 5 3 2 2 6 2 5" xfId="12898" xr:uid="{00000000-0005-0000-0000-000039CC0000}"/>
    <cellStyle name="Percent 5 3 2 2 6 2 5 2" xfId="42560" xr:uid="{00000000-0005-0000-0000-00003ACC0000}"/>
    <cellStyle name="Percent 5 3 2 2 6 2 6" xfId="42551" xr:uid="{00000000-0005-0000-0000-00003BCC0000}"/>
    <cellStyle name="Percent 5 3 2 2 6 2 7" xfId="45667" xr:uid="{00000000-0005-0000-0000-00003CCC0000}"/>
    <cellStyle name="Percent 5 3 2 2 6 3" xfId="3069" xr:uid="{00000000-0005-0000-0000-00003DCC0000}"/>
    <cellStyle name="Percent 5 3 2 2 6 3 2" xfId="9612" xr:uid="{00000000-0005-0000-0000-00003ECC0000}"/>
    <cellStyle name="Percent 5 3 2 2 6 3 2 2" xfId="20531" xr:uid="{00000000-0005-0000-0000-00003FCC0000}"/>
    <cellStyle name="Percent 5 3 2 2 6 3 2 2 2" xfId="42563" xr:uid="{00000000-0005-0000-0000-000040CC0000}"/>
    <cellStyle name="Percent 5 3 2 2 6 3 2 3" xfId="42562" xr:uid="{00000000-0005-0000-0000-000041CC0000}"/>
    <cellStyle name="Percent 5 3 2 2 6 3 2 4" xfId="53300" xr:uid="{00000000-0005-0000-0000-000042CC0000}"/>
    <cellStyle name="Percent 5 3 2 2 6 3 3" xfId="13988" xr:uid="{00000000-0005-0000-0000-000043CC0000}"/>
    <cellStyle name="Percent 5 3 2 2 6 3 3 2" xfId="42564" xr:uid="{00000000-0005-0000-0000-000044CC0000}"/>
    <cellStyle name="Percent 5 3 2 2 6 3 4" xfId="42561" xr:uid="{00000000-0005-0000-0000-000045CC0000}"/>
    <cellStyle name="Percent 5 3 2 2 6 3 5" xfId="46757" xr:uid="{00000000-0005-0000-0000-000046CC0000}"/>
    <cellStyle name="Percent 5 3 2 2 6 4" xfId="7431" xr:uid="{00000000-0005-0000-0000-000047CC0000}"/>
    <cellStyle name="Percent 5 3 2 2 6 4 2" xfId="18350" xr:uid="{00000000-0005-0000-0000-000048CC0000}"/>
    <cellStyle name="Percent 5 3 2 2 6 4 2 2" xfId="42566" xr:uid="{00000000-0005-0000-0000-000049CC0000}"/>
    <cellStyle name="Percent 5 3 2 2 6 4 3" xfId="42565" xr:uid="{00000000-0005-0000-0000-00004ACC0000}"/>
    <cellStyle name="Percent 5 3 2 2 6 4 4" xfId="51119" xr:uid="{00000000-0005-0000-0000-00004BCC0000}"/>
    <cellStyle name="Percent 5 3 2 2 6 5" xfId="5250" xr:uid="{00000000-0005-0000-0000-00004CCC0000}"/>
    <cellStyle name="Percent 5 3 2 2 6 5 2" xfId="16169" xr:uid="{00000000-0005-0000-0000-00004DCC0000}"/>
    <cellStyle name="Percent 5 3 2 2 6 5 2 2" xfId="42568" xr:uid="{00000000-0005-0000-0000-00004ECC0000}"/>
    <cellStyle name="Percent 5 3 2 2 6 5 3" xfId="42567" xr:uid="{00000000-0005-0000-0000-00004FCC0000}"/>
    <cellStyle name="Percent 5 3 2 2 6 5 4" xfId="48938" xr:uid="{00000000-0005-0000-0000-000050CC0000}"/>
    <cellStyle name="Percent 5 3 2 2 6 6" xfId="11807" xr:uid="{00000000-0005-0000-0000-000051CC0000}"/>
    <cellStyle name="Percent 5 3 2 2 6 6 2" xfId="42569" xr:uid="{00000000-0005-0000-0000-000052CC0000}"/>
    <cellStyle name="Percent 5 3 2 2 6 7" xfId="42550" xr:uid="{00000000-0005-0000-0000-000053CC0000}"/>
    <cellStyle name="Percent 5 3 2 2 6 8" xfId="44576" xr:uid="{00000000-0005-0000-0000-000054CC0000}"/>
    <cellStyle name="Percent 5 3 2 2 7" xfId="990" xr:uid="{00000000-0005-0000-0000-000055CC0000}"/>
    <cellStyle name="Percent 5 3 2 2 7 2" xfId="2088" xr:uid="{00000000-0005-0000-0000-000056CC0000}"/>
    <cellStyle name="Percent 5 3 2 2 7 2 2" xfId="4271" xr:uid="{00000000-0005-0000-0000-000057CC0000}"/>
    <cellStyle name="Percent 5 3 2 2 7 2 2 2" xfId="10814" xr:uid="{00000000-0005-0000-0000-000058CC0000}"/>
    <cellStyle name="Percent 5 3 2 2 7 2 2 2 2" xfId="21733" xr:uid="{00000000-0005-0000-0000-000059CC0000}"/>
    <cellStyle name="Percent 5 3 2 2 7 2 2 2 2 2" xfId="42574" xr:uid="{00000000-0005-0000-0000-00005ACC0000}"/>
    <cellStyle name="Percent 5 3 2 2 7 2 2 2 3" xfId="42573" xr:uid="{00000000-0005-0000-0000-00005BCC0000}"/>
    <cellStyle name="Percent 5 3 2 2 7 2 2 2 4" xfId="54502" xr:uid="{00000000-0005-0000-0000-00005CCC0000}"/>
    <cellStyle name="Percent 5 3 2 2 7 2 2 3" xfId="15190" xr:uid="{00000000-0005-0000-0000-00005DCC0000}"/>
    <cellStyle name="Percent 5 3 2 2 7 2 2 3 2" xfId="42575" xr:uid="{00000000-0005-0000-0000-00005ECC0000}"/>
    <cellStyle name="Percent 5 3 2 2 7 2 2 4" xfId="42572" xr:uid="{00000000-0005-0000-0000-00005FCC0000}"/>
    <cellStyle name="Percent 5 3 2 2 7 2 2 5" xfId="47959" xr:uid="{00000000-0005-0000-0000-000060CC0000}"/>
    <cellStyle name="Percent 5 3 2 2 7 2 3" xfId="8633" xr:uid="{00000000-0005-0000-0000-000061CC0000}"/>
    <cellStyle name="Percent 5 3 2 2 7 2 3 2" xfId="19552" xr:uid="{00000000-0005-0000-0000-000062CC0000}"/>
    <cellStyle name="Percent 5 3 2 2 7 2 3 2 2" xfId="42577" xr:uid="{00000000-0005-0000-0000-000063CC0000}"/>
    <cellStyle name="Percent 5 3 2 2 7 2 3 3" xfId="42576" xr:uid="{00000000-0005-0000-0000-000064CC0000}"/>
    <cellStyle name="Percent 5 3 2 2 7 2 3 4" xfId="52321" xr:uid="{00000000-0005-0000-0000-000065CC0000}"/>
    <cellStyle name="Percent 5 3 2 2 7 2 4" xfId="6452" xr:uid="{00000000-0005-0000-0000-000066CC0000}"/>
    <cellStyle name="Percent 5 3 2 2 7 2 4 2" xfId="17371" xr:uid="{00000000-0005-0000-0000-000067CC0000}"/>
    <cellStyle name="Percent 5 3 2 2 7 2 4 2 2" xfId="42579" xr:uid="{00000000-0005-0000-0000-000068CC0000}"/>
    <cellStyle name="Percent 5 3 2 2 7 2 4 3" xfId="42578" xr:uid="{00000000-0005-0000-0000-000069CC0000}"/>
    <cellStyle name="Percent 5 3 2 2 7 2 4 4" xfId="50140" xr:uid="{00000000-0005-0000-0000-00006ACC0000}"/>
    <cellStyle name="Percent 5 3 2 2 7 2 5" xfId="13009" xr:uid="{00000000-0005-0000-0000-00006BCC0000}"/>
    <cellStyle name="Percent 5 3 2 2 7 2 5 2" xfId="42580" xr:uid="{00000000-0005-0000-0000-00006CCC0000}"/>
    <cellStyle name="Percent 5 3 2 2 7 2 6" xfId="42571" xr:uid="{00000000-0005-0000-0000-00006DCC0000}"/>
    <cellStyle name="Percent 5 3 2 2 7 2 7" xfId="45778" xr:uid="{00000000-0005-0000-0000-00006ECC0000}"/>
    <cellStyle name="Percent 5 3 2 2 7 3" xfId="3180" xr:uid="{00000000-0005-0000-0000-00006FCC0000}"/>
    <cellStyle name="Percent 5 3 2 2 7 3 2" xfId="9723" xr:uid="{00000000-0005-0000-0000-000070CC0000}"/>
    <cellStyle name="Percent 5 3 2 2 7 3 2 2" xfId="20642" xr:uid="{00000000-0005-0000-0000-000071CC0000}"/>
    <cellStyle name="Percent 5 3 2 2 7 3 2 2 2" xfId="42583" xr:uid="{00000000-0005-0000-0000-000072CC0000}"/>
    <cellStyle name="Percent 5 3 2 2 7 3 2 3" xfId="42582" xr:uid="{00000000-0005-0000-0000-000073CC0000}"/>
    <cellStyle name="Percent 5 3 2 2 7 3 2 4" xfId="53411" xr:uid="{00000000-0005-0000-0000-000074CC0000}"/>
    <cellStyle name="Percent 5 3 2 2 7 3 3" xfId="14099" xr:uid="{00000000-0005-0000-0000-000075CC0000}"/>
    <cellStyle name="Percent 5 3 2 2 7 3 3 2" xfId="42584" xr:uid="{00000000-0005-0000-0000-000076CC0000}"/>
    <cellStyle name="Percent 5 3 2 2 7 3 4" xfId="42581" xr:uid="{00000000-0005-0000-0000-000077CC0000}"/>
    <cellStyle name="Percent 5 3 2 2 7 3 5" xfId="46868" xr:uid="{00000000-0005-0000-0000-000078CC0000}"/>
    <cellStyle name="Percent 5 3 2 2 7 4" xfId="7542" xr:uid="{00000000-0005-0000-0000-000079CC0000}"/>
    <cellStyle name="Percent 5 3 2 2 7 4 2" xfId="18461" xr:uid="{00000000-0005-0000-0000-00007ACC0000}"/>
    <cellStyle name="Percent 5 3 2 2 7 4 2 2" xfId="42586" xr:uid="{00000000-0005-0000-0000-00007BCC0000}"/>
    <cellStyle name="Percent 5 3 2 2 7 4 3" xfId="42585" xr:uid="{00000000-0005-0000-0000-00007CCC0000}"/>
    <cellStyle name="Percent 5 3 2 2 7 4 4" xfId="51230" xr:uid="{00000000-0005-0000-0000-00007DCC0000}"/>
    <cellStyle name="Percent 5 3 2 2 7 5" xfId="5361" xr:uid="{00000000-0005-0000-0000-00007ECC0000}"/>
    <cellStyle name="Percent 5 3 2 2 7 5 2" xfId="16280" xr:uid="{00000000-0005-0000-0000-00007FCC0000}"/>
    <cellStyle name="Percent 5 3 2 2 7 5 2 2" xfId="42588" xr:uid="{00000000-0005-0000-0000-000080CC0000}"/>
    <cellStyle name="Percent 5 3 2 2 7 5 3" xfId="42587" xr:uid="{00000000-0005-0000-0000-000081CC0000}"/>
    <cellStyle name="Percent 5 3 2 2 7 5 4" xfId="49049" xr:uid="{00000000-0005-0000-0000-000082CC0000}"/>
    <cellStyle name="Percent 5 3 2 2 7 6" xfId="11918" xr:uid="{00000000-0005-0000-0000-000083CC0000}"/>
    <cellStyle name="Percent 5 3 2 2 7 6 2" xfId="42589" xr:uid="{00000000-0005-0000-0000-000084CC0000}"/>
    <cellStyle name="Percent 5 3 2 2 7 7" xfId="42570" xr:uid="{00000000-0005-0000-0000-000085CC0000}"/>
    <cellStyle name="Percent 5 3 2 2 7 8" xfId="44687" xr:uid="{00000000-0005-0000-0000-000086CC0000}"/>
    <cellStyle name="Percent 5 3 2 2 8" xfId="1076" xr:uid="{00000000-0005-0000-0000-000087CC0000}"/>
    <cellStyle name="Percent 5 3 2 2 8 2" xfId="2174" xr:uid="{00000000-0005-0000-0000-000088CC0000}"/>
    <cellStyle name="Percent 5 3 2 2 8 2 2" xfId="4357" xr:uid="{00000000-0005-0000-0000-000089CC0000}"/>
    <cellStyle name="Percent 5 3 2 2 8 2 2 2" xfId="10900" xr:uid="{00000000-0005-0000-0000-00008ACC0000}"/>
    <cellStyle name="Percent 5 3 2 2 8 2 2 2 2" xfId="21819" xr:uid="{00000000-0005-0000-0000-00008BCC0000}"/>
    <cellStyle name="Percent 5 3 2 2 8 2 2 2 2 2" xfId="42594" xr:uid="{00000000-0005-0000-0000-00008CCC0000}"/>
    <cellStyle name="Percent 5 3 2 2 8 2 2 2 3" xfId="42593" xr:uid="{00000000-0005-0000-0000-00008DCC0000}"/>
    <cellStyle name="Percent 5 3 2 2 8 2 2 2 4" xfId="54588" xr:uid="{00000000-0005-0000-0000-00008ECC0000}"/>
    <cellStyle name="Percent 5 3 2 2 8 2 2 3" xfId="15276" xr:uid="{00000000-0005-0000-0000-00008FCC0000}"/>
    <cellStyle name="Percent 5 3 2 2 8 2 2 3 2" xfId="42595" xr:uid="{00000000-0005-0000-0000-000090CC0000}"/>
    <cellStyle name="Percent 5 3 2 2 8 2 2 4" xfId="42592" xr:uid="{00000000-0005-0000-0000-000091CC0000}"/>
    <cellStyle name="Percent 5 3 2 2 8 2 2 5" xfId="48045" xr:uid="{00000000-0005-0000-0000-000092CC0000}"/>
    <cellStyle name="Percent 5 3 2 2 8 2 3" xfId="8719" xr:uid="{00000000-0005-0000-0000-000093CC0000}"/>
    <cellStyle name="Percent 5 3 2 2 8 2 3 2" xfId="19638" xr:uid="{00000000-0005-0000-0000-000094CC0000}"/>
    <cellStyle name="Percent 5 3 2 2 8 2 3 2 2" xfId="42597" xr:uid="{00000000-0005-0000-0000-000095CC0000}"/>
    <cellStyle name="Percent 5 3 2 2 8 2 3 3" xfId="42596" xr:uid="{00000000-0005-0000-0000-000096CC0000}"/>
    <cellStyle name="Percent 5 3 2 2 8 2 3 4" xfId="52407" xr:uid="{00000000-0005-0000-0000-000097CC0000}"/>
    <cellStyle name="Percent 5 3 2 2 8 2 4" xfId="6538" xr:uid="{00000000-0005-0000-0000-000098CC0000}"/>
    <cellStyle name="Percent 5 3 2 2 8 2 4 2" xfId="17457" xr:uid="{00000000-0005-0000-0000-000099CC0000}"/>
    <cellStyle name="Percent 5 3 2 2 8 2 4 2 2" xfId="42599" xr:uid="{00000000-0005-0000-0000-00009ACC0000}"/>
    <cellStyle name="Percent 5 3 2 2 8 2 4 3" xfId="42598" xr:uid="{00000000-0005-0000-0000-00009BCC0000}"/>
    <cellStyle name="Percent 5 3 2 2 8 2 4 4" xfId="50226" xr:uid="{00000000-0005-0000-0000-00009CCC0000}"/>
    <cellStyle name="Percent 5 3 2 2 8 2 5" xfId="13095" xr:uid="{00000000-0005-0000-0000-00009DCC0000}"/>
    <cellStyle name="Percent 5 3 2 2 8 2 5 2" xfId="42600" xr:uid="{00000000-0005-0000-0000-00009ECC0000}"/>
    <cellStyle name="Percent 5 3 2 2 8 2 6" xfId="42591" xr:uid="{00000000-0005-0000-0000-00009FCC0000}"/>
    <cellStyle name="Percent 5 3 2 2 8 2 7" xfId="45864" xr:uid="{00000000-0005-0000-0000-0000A0CC0000}"/>
    <cellStyle name="Percent 5 3 2 2 8 3" xfId="3266" xr:uid="{00000000-0005-0000-0000-0000A1CC0000}"/>
    <cellStyle name="Percent 5 3 2 2 8 3 2" xfId="9809" xr:uid="{00000000-0005-0000-0000-0000A2CC0000}"/>
    <cellStyle name="Percent 5 3 2 2 8 3 2 2" xfId="20728" xr:uid="{00000000-0005-0000-0000-0000A3CC0000}"/>
    <cellStyle name="Percent 5 3 2 2 8 3 2 2 2" xfId="42603" xr:uid="{00000000-0005-0000-0000-0000A4CC0000}"/>
    <cellStyle name="Percent 5 3 2 2 8 3 2 3" xfId="42602" xr:uid="{00000000-0005-0000-0000-0000A5CC0000}"/>
    <cellStyle name="Percent 5 3 2 2 8 3 2 4" xfId="53497" xr:uid="{00000000-0005-0000-0000-0000A6CC0000}"/>
    <cellStyle name="Percent 5 3 2 2 8 3 3" xfId="14185" xr:uid="{00000000-0005-0000-0000-0000A7CC0000}"/>
    <cellStyle name="Percent 5 3 2 2 8 3 3 2" xfId="42604" xr:uid="{00000000-0005-0000-0000-0000A8CC0000}"/>
    <cellStyle name="Percent 5 3 2 2 8 3 4" xfId="42601" xr:uid="{00000000-0005-0000-0000-0000A9CC0000}"/>
    <cellStyle name="Percent 5 3 2 2 8 3 5" xfId="46954" xr:uid="{00000000-0005-0000-0000-0000AACC0000}"/>
    <cellStyle name="Percent 5 3 2 2 8 4" xfId="7628" xr:uid="{00000000-0005-0000-0000-0000ABCC0000}"/>
    <cellStyle name="Percent 5 3 2 2 8 4 2" xfId="18547" xr:uid="{00000000-0005-0000-0000-0000ACCC0000}"/>
    <cellStyle name="Percent 5 3 2 2 8 4 2 2" xfId="42606" xr:uid="{00000000-0005-0000-0000-0000ADCC0000}"/>
    <cellStyle name="Percent 5 3 2 2 8 4 3" xfId="42605" xr:uid="{00000000-0005-0000-0000-0000AECC0000}"/>
    <cellStyle name="Percent 5 3 2 2 8 4 4" xfId="51316" xr:uid="{00000000-0005-0000-0000-0000AFCC0000}"/>
    <cellStyle name="Percent 5 3 2 2 8 5" xfId="5447" xr:uid="{00000000-0005-0000-0000-0000B0CC0000}"/>
    <cellStyle name="Percent 5 3 2 2 8 5 2" xfId="16366" xr:uid="{00000000-0005-0000-0000-0000B1CC0000}"/>
    <cellStyle name="Percent 5 3 2 2 8 5 2 2" xfId="42608" xr:uid="{00000000-0005-0000-0000-0000B2CC0000}"/>
    <cellStyle name="Percent 5 3 2 2 8 5 3" xfId="42607" xr:uid="{00000000-0005-0000-0000-0000B3CC0000}"/>
    <cellStyle name="Percent 5 3 2 2 8 5 4" xfId="49135" xr:uid="{00000000-0005-0000-0000-0000B4CC0000}"/>
    <cellStyle name="Percent 5 3 2 2 8 6" xfId="12004" xr:uid="{00000000-0005-0000-0000-0000B5CC0000}"/>
    <cellStyle name="Percent 5 3 2 2 8 6 2" xfId="42609" xr:uid="{00000000-0005-0000-0000-0000B6CC0000}"/>
    <cellStyle name="Percent 5 3 2 2 8 7" xfId="42590" xr:uid="{00000000-0005-0000-0000-0000B7CC0000}"/>
    <cellStyle name="Percent 5 3 2 2 8 8" xfId="44773" xr:uid="{00000000-0005-0000-0000-0000B8CC0000}"/>
    <cellStyle name="Percent 5 3 2 2 9" xfId="1174" xr:uid="{00000000-0005-0000-0000-0000B9CC0000}"/>
    <cellStyle name="Percent 5 3 2 2 9 2" xfId="2272" xr:uid="{00000000-0005-0000-0000-0000BACC0000}"/>
    <cellStyle name="Percent 5 3 2 2 9 2 2" xfId="4455" xr:uid="{00000000-0005-0000-0000-0000BBCC0000}"/>
    <cellStyle name="Percent 5 3 2 2 9 2 2 2" xfId="10998" xr:uid="{00000000-0005-0000-0000-0000BCCC0000}"/>
    <cellStyle name="Percent 5 3 2 2 9 2 2 2 2" xfId="21917" xr:uid="{00000000-0005-0000-0000-0000BDCC0000}"/>
    <cellStyle name="Percent 5 3 2 2 9 2 2 2 2 2" xfId="42614" xr:uid="{00000000-0005-0000-0000-0000BECC0000}"/>
    <cellStyle name="Percent 5 3 2 2 9 2 2 2 3" xfId="42613" xr:uid="{00000000-0005-0000-0000-0000BFCC0000}"/>
    <cellStyle name="Percent 5 3 2 2 9 2 2 2 4" xfId="54686" xr:uid="{00000000-0005-0000-0000-0000C0CC0000}"/>
    <cellStyle name="Percent 5 3 2 2 9 2 2 3" xfId="15374" xr:uid="{00000000-0005-0000-0000-0000C1CC0000}"/>
    <cellStyle name="Percent 5 3 2 2 9 2 2 3 2" xfId="42615" xr:uid="{00000000-0005-0000-0000-0000C2CC0000}"/>
    <cellStyle name="Percent 5 3 2 2 9 2 2 4" xfId="42612" xr:uid="{00000000-0005-0000-0000-0000C3CC0000}"/>
    <cellStyle name="Percent 5 3 2 2 9 2 2 5" xfId="48143" xr:uid="{00000000-0005-0000-0000-0000C4CC0000}"/>
    <cellStyle name="Percent 5 3 2 2 9 2 3" xfId="8817" xr:uid="{00000000-0005-0000-0000-0000C5CC0000}"/>
    <cellStyle name="Percent 5 3 2 2 9 2 3 2" xfId="19736" xr:uid="{00000000-0005-0000-0000-0000C6CC0000}"/>
    <cellStyle name="Percent 5 3 2 2 9 2 3 2 2" xfId="42617" xr:uid="{00000000-0005-0000-0000-0000C7CC0000}"/>
    <cellStyle name="Percent 5 3 2 2 9 2 3 3" xfId="42616" xr:uid="{00000000-0005-0000-0000-0000C8CC0000}"/>
    <cellStyle name="Percent 5 3 2 2 9 2 3 4" xfId="52505" xr:uid="{00000000-0005-0000-0000-0000C9CC0000}"/>
    <cellStyle name="Percent 5 3 2 2 9 2 4" xfId="6636" xr:uid="{00000000-0005-0000-0000-0000CACC0000}"/>
    <cellStyle name="Percent 5 3 2 2 9 2 4 2" xfId="17555" xr:uid="{00000000-0005-0000-0000-0000CBCC0000}"/>
    <cellStyle name="Percent 5 3 2 2 9 2 4 2 2" xfId="42619" xr:uid="{00000000-0005-0000-0000-0000CCCC0000}"/>
    <cellStyle name="Percent 5 3 2 2 9 2 4 3" xfId="42618" xr:uid="{00000000-0005-0000-0000-0000CDCC0000}"/>
    <cellStyle name="Percent 5 3 2 2 9 2 4 4" xfId="50324" xr:uid="{00000000-0005-0000-0000-0000CECC0000}"/>
    <cellStyle name="Percent 5 3 2 2 9 2 5" xfId="13193" xr:uid="{00000000-0005-0000-0000-0000CFCC0000}"/>
    <cellStyle name="Percent 5 3 2 2 9 2 5 2" xfId="42620" xr:uid="{00000000-0005-0000-0000-0000D0CC0000}"/>
    <cellStyle name="Percent 5 3 2 2 9 2 6" xfId="42611" xr:uid="{00000000-0005-0000-0000-0000D1CC0000}"/>
    <cellStyle name="Percent 5 3 2 2 9 2 7" xfId="45962" xr:uid="{00000000-0005-0000-0000-0000D2CC0000}"/>
    <cellStyle name="Percent 5 3 2 2 9 3" xfId="3364" xr:uid="{00000000-0005-0000-0000-0000D3CC0000}"/>
    <cellStyle name="Percent 5 3 2 2 9 3 2" xfId="9907" xr:uid="{00000000-0005-0000-0000-0000D4CC0000}"/>
    <cellStyle name="Percent 5 3 2 2 9 3 2 2" xfId="20826" xr:uid="{00000000-0005-0000-0000-0000D5CC0000}"/>
    <cellStyle name="Percent 5 3 2 2 9 3 2 2 2" xfId="42623" xr:uid="{00000000-0005-0000-0000-0000D6CC0000}"/>
    <cellStyle name="Percent 5 3 2 2 9 3 2 3" xfId="42622" xr:uid="{00000000-0005-0000-0000-0000D7CC0000}"/>
    <cellStyle name="Percent 5 3 2 2 9 3 2 4" xfId="53595" xr:uid="{00000000-0005-0000-0000-0000D8CC0000}"/>
    <cellStyle name="Percent 5 3 2 2 9 3 3" xfId="14283" xr:uid="{00000000-0005-0000-0000-0000D9CC0000}"/>
    <cellStyle name="Percent 5 3 2 2 9 3 3 2" xfId="42624" xr:uid="{00000000-0005-0000-0000-0000DACC0000}"/>
    <cellStyle name="Percent 5 3 2 2 9 3 4" xfId="42621" xr:uid="{00000000-0005-0000-0000-0000DBCC0000}"/>
    <cellStyle name="Percent 5 3 2 2 9 3 5" xfId="47052" xr:uid="{00000000-0005-0000-0000-0000DCCC0000}"/>
    <cellStyle name="Percent 5 3 2 2 9 4" xfId="7726" xr:uid="{00000000-0005-0000-0000-0000DDCC0000}"/>
    <cellStyle name="Percent 5 3 2 2 9 4 2" xfId="18645" xr:uid="{00000000-0005-0000-0000-0000DECC0000}"/>
    <cellStyle name="Percent 5 3 2 2 9 4 2 2" xfId="42626" xr:uid="{00000000-0005-0000-0000-0000DFCC0000}"/>
    <cellStyle name="Percent 5 3 2 2 9 4 3" xfId="42625" xr:uid="{00000000-0005-0000-0000-0000E0CC0000}"/>
    <cellStyle name="Percent 5 3 2 2 9 4 4" xfId="51414" xr:uid="{00000000-0005-0000-0000-0000E1CC0000}"/>
    <cellStyle name="Percent 5 3 2 2 9 5" xfId="5545" xr:uid="{00000000-0005-0000-0000-0000E2CC0000}"/>
    <cellStyle name="Percent 5 3 2 2 9 5 2" xfId="16464" xr:uid="{00000000-0005-0000-0000-0000E3CC0000}"/>
    <cellStyle name="Percent 5 3 2 2 9 5 2 2" xfId="42628" xr:uid="{00000000-0005-0000-0000-0000E4CC0000}"/>
    <cellStyle name="Percent 5 3 2 2 9 5 3" xfId="42627" xr:uid="{00000000-0005-0000-0000-0000E5CC0000}"/>
    <cellStyle name="Percent 5 3 2 2 9 5 4" xfId="49233" xr:uid="{00000000-0005-0000-0000-0000E6CC0000}"/>
    <cellStyle name="Percent 5 3 2 2 9 6" xfId="12102" xr:uid="{00000000-0005-0000-0000-0000E7CC0000}"/>
    <cellStyle name="Percent 5 3 2 2 9 6 2" xfId="42629" xr:uid="{00000000-0005-0000-0000-0000E8CC0000}"/>
    <cellStyle name="Percent 5 3 2 2 9 7" xfId="42610" xr:uid="{00000000-0005-0000-0000-0000E9CC0000}"/>
    <cellStyle name="Percent 5 3 2 2 9 8" xfId="44871" xr:uid="{00000000-0005-0000-0000-0000EACC0000}"/>
    <cellStyle name="Percent 5 3 2 3" xfId="293" xr:uid="{00000000-0005-0000-0000-0000EBCC0000}"/>
    <cellStyle name="Percent 5 3 2 3 2" xfId="559" xr:uid="{00000000-0005-0000-0000-0000ECCC0000}"/>
    <cellStyle name="Percent 5 3 2 3 2 2" xfId="1658" xr:uid="{00000000-0005-0000-0000-0000EDCC0000}"/>
    <cellStyle name="Percent 5 3 2 3 2 2 2" xfId="3841" xr:uid="{00000000-0005-0000-0000-0000EECC0000}"/>
    <cellStyle name="Percent 5 3 2 3 2 2 2 2" xfId="10384" xr:uid="{00000000-0005-0000-0000-0000EFCC0000}"/>
    <cellStyle name="Percent 5 3 2 3 2 2 2 2 2" xfId="21303" xr:uid="{00000000-0005-0000-0000-0000F0CC0000}"/>
    <cellStyle name="Percent 5 3 2 3 2 2 2 2 2 2" xfId="42635" xr:uid="{00000000-0005-0000-0000-0000F1CC0000}"/>
    <cellStyle name="Percent 5 3 2 3 2 2 2 2 3" xfId="42634" xr:uid="{00000000-0005-0000-0000-0000F2CC0000}"/>
    <cellStyle name="Percent 5 3 2 3 2 2 2 2 4" xfId="54072" xr:uid="{00000000-0005-0000-0000-0000F3CC0000}"/>
    <cellStyle name="Percent 5 3 2 3 2 2 2 3" xfId="14760" xr:uid="{00000000-0005-0000-0000-0000F4CC0000}"/>
    <cellStyle name="Percent 5 3 2 3 2 2 2 3 2" xfId="42636" xr:uid="{00000000-0005-0000-0000-0000F5CC0000}"/>
    <cellStyle name="Percent 5 3 2 3 2 2 2 4" xfId="42633" xr:uid="{00000000-0005-0000-0000-0000F6CC0000}"/>
    <cellStyle name="Percent 5 3 2 3 2 2 2 5" xfId="47529" xr:uid="{00000000-0005-0000-0000-0000F7CC0000}"/>
    <cellStyle name="Percent 5 3 2 3 2 2 3" xfId="8203" xr:uid="{00000000-0005-0000-0000-0000F8CC0000}"/>
    <cellStyle name="Percent 5 3 2 3 2 2 3 2" xfId="19122" xr:uid="{00000000-0005-0000-0000-0000F9CC0000}"/>
    <cellStyle name="Percent 5 3 2 3 2 2 3 2 2" xfId="42638" xr:uid="{00000000-0005-0000-0000-0000FACC0000}"/>
    <cellStyle name="Percent 5 3 2 3 2 2 3 3" xfId="42637" xr:uid="{00000000-0005-0000-0000-0000FBCC0000}"/>
    <cellStyle name="Percent 5 3 2 3 2 2 3 4" xfId="51891" xr:uid="{00000000-0005-0000-0000-0000FCCC0000}"/>
    <cellStyle name="Percent 5 3 2 3 2 2 4" xfId="6022" xr:uid="{00000000-0005-0000-0000-0000FDCC0000}"/>
    <cellStyle name="Percent 5 3 2 3 2 2 4 2" xfId="16941" xr:uid="{00000000-0005-0000-0000-0000FECC0000}"/>
    <cellStyle name="Percent 5 3 2 3 2 2 4 2 2" xfId="42640" xr:uid="{00000000-0005-0000-0000-0000FFCC0000}"/>
    <cellStyle name="Percent 5 3 2 3 2 2 4 3" xfId="42639" xr:uid="{00000000-0005-0000-0000-000000CD0000}"/>
    <cellStyle name="Percent 5 3 2 3 2 2 4 4" xfId="49710" xr:uid="{00000000-0005-0000-0000-000001CD0000}"/>
    <cellStyle name="Percent 5 3 2 3 2 2 5" xfId="12579" xr:uid="{00000000-0005-0000-0000-000002CD0000}"/>
    <cellStyle name="Percent 5 3 2 3 2 2 5 2" xfId="42641" xr:uid="{00000000-0005-0000-0000-000003CD0000}"/>
    <cellStyle name="Percent 5 3 2 3 2 2 6" xfId="42632" xr:uid="{00000000-0005-0000-0000-000004CD0000}"/>
    <cellStyle name="Percent 5 3 2 3 2 2 7" xfId="45348" xr:uid="{00000000-0005-0000-0000-000005CD0000}"/>
    <cellStyle name="Percent 5 3 2 3 2 3" xfId="2750" xr:uid="{00000000-0005-0000-0000-000006CD0000}"/>
    <cellStyle name="Percent 5 3 2 3 2 3 2" xfId="9293" xr:uid="{00000000-0005-0000-0000-000007CD0000}"/>
    <cellStyle name="Percent 5 3 2 3 2 3 2 2" xfId="20212" xr:uid="{00000000-0005-0000-0000-000008CD0000}"/>
    <cellStyle name="Percent 5 3 2 3 2 3 2 2 2" xfId="42644" xr:uid="{00000000-0005-0000-0000-000009CD0000}"/>
    <cellStyle name="Percent 5 3 2 3 2 3 2 3" xfId="42643" xr:uid="{00000000-0005-0000-0000-00000ACD0000}"/>
    <cellStyle name="Percent 5 3 2 3 2 3 2 4" xfId="52981" xr:uid="{00000000-0005-0000-0000-00000BCD0000}"/>
    <cellStyle name="Percent 5 3 2 3 2 3 3" xfId="13669" xr:uid="{00000000-0005-0000-0000-00000CCD0000}"/>
    <cellStyle name="Percent 5 3 2 3 2 3 3 2" xfId="42645" xr:uid="{00000000-0005-0000-0000-00000DCD0000}"/>
    <cellStyle name="Percent 5 3 2 3 2 3 4" xfId="42642" xr:uid="{00000000-0005-0000-0000-00000ECD0000}"/>
    <cellStyle name="Percent 5 3 2 3 2 3 5" xfId="46438" xr:uid="{00000000-0005-0000-0000-00000FCD0000}"/>
    <cellStyle name="Percent 5 3 2 3 2 4" xfId="7112" xr:uid="{00000000-0005-0000-0000-000010CD0000}"/>
    <cellStyle name="Percent 5 3 2 3 2 4 2" xfId="18031" xr:uid="{00000000-0005-0000-0000-000011CD0000}"/>
    <cellStyle name="Percent 5 3 2 3 2 4 2 2" xfId="42647" xr:uid="{00000000-0005-0000-0000-000012CD0000}"/>
    <cellStyle name="Percent 5 3 2 3 2 4 3" xfId="42646" xr:uid="{00000000-0005-0000-0000-000013CD0000}"/>
    <cellStyle name="Percent 5 3 2 3 2 4 4" xfId="50800" xr:uid="{00000000-0005-0000-0000-000014CD0000}"/>
    <cellStyle name="Percent 5 3 2 3 2 5" xfId="4931" xr:uid="{00000000-0005-0000-0000-000015CD0000}"/>
    <cellStyle name="Percent 5 3 2 3 2 5 2" xfId="15850" xr:uid="{00000000-0005-0000-0000-000016CD0000}"/>
    <cellStyle name="Percent 5 3 2 3 2 5 2 2" xfId="42649" xr:uid="{00000000-0005-0000-0000-000017CD0000}"/>
    <cellStyle name="Percent 5 3 2 3 2 5 3" xfId="42648" xr:uid="{00000000-0005-0000-0000-000018CD0000}"/>
    <cellStyle name="Percent 5 3 2 3 2 5 4" xfId="48619" xr:uid="{00000000-0005-0000-0000-000019CD0000}"/>
    <cellStyle name="Percent 5 3 2 3 2 6" xfId="11488" xr:uid="{00000000-0005-0000-0000-00001ACD0000}"/>
    <cellStyle name="Percent 5 3 2 3 2 6 2" xfId="42650" xr:uid="{00000000-0005-0000-0000-00001BCD0000}"/>
    <cellStyle name="Percent 5 3 2 3 2 7" xfId="42631" xr:uid="{00000000-0005-0000-0000-00001CCD0000}"/>
    <cellStyle name="Percent 5 3 2 3 2 8" xfId="44257" xr:uid="{00000000-0005-0000-0000-00001DCD0000}"/>
    <cellStyle name="Percent 5 3 2 3 3" xfId="1460" xr:uid="{00000000-0005-0000-0000-00001ECD0000}"/>
    <cellStyle name="Percent 5 3 2 3 3 2" xfId="3643" xr:uid="{00000000-0005-0000-0000-00001FCD0000}"/>
    <cellStyle name="Percent 5 3 2 3 3 2 2" xfId="10186" xr:uid="{00000000-0005-0000-0000-000020CD0000}"/>
    <cellStyle name="Percent 5 3 2 3 3 2 2 2" xfId="21105" xr:uid="{00000000-0005-0000-0000-000021CD0000}"/>
    <cellStyle name="Percent 5 3 2 3 3 2 2 2 2" xfId="42654" xr:uid="{00000000-0005-0000-0000-000022CD0000}"/>
    <cellStyle name="Percent 5 3 2 3 3 2 2 3" xfId="42653" xr:uid="{00000000-0005-0000-0000-000023CD0000}"/>
    <cellStyle name="Percent 5 3 2 3 3 2 2 4" xfId="53874" xr:uid="{00000000-0005-0000-0000-000024CD0000}"/>
    <cellStyle name="Percent 5 3 2 3 3 2 3" xfId="14562" xr:uid="{00000000-0005-0000-0000-000025CD0000}"/>
    <cellStyle name="Percent 5 3 2 3 3 2 3 2" xfId="42655" xr:uid="{00000000-0005-0000-0000-000026CD0000}"/>
    <cellStyle name="Percent 5 3 2 3 3 2 4" xfId="42652" xr:uid="{00000000-0005-0000-0000-000027CD0000}"/>
    <cellStyle name="Percent 5 3 2 3 3 2 5" xfId="47331" xr:uid="{00000000-0005-0000-0000-000028CD0000}"/>
    <cellStyle name="Percent 5 3 2 3 3 3" xfId="8005" xr:uid="{00000000-0005-0000-0000-000029CD0000}"/>
    <cellStyle name="Percent 5 3 2 3 3 3 2" xfId="18924" xr:uid="{00000000-0005-0000-0000-00002ACD0000}"/>
    <cellStyle name="Percent 5 3 2 3 3 3 2 2" xfId="42657" xr:uid="{00000000-0005-0000-0000-00002BCD0000}"/>
    <cellStyle name="Percent 5 3 2 3 3 3 3" xfId="42656" xr:uid="{00000000-0005-0000-0000-00002CCD0000}"/>
    <cellStyle name="Percent 5 3 2 3 3 3 4" xfId="51693" xr:uid="{00000000-0005-0000-0000-00002DCD0000}"/>
    <cellStyle name="Percent 5 3 2 3 3 4" xfId="5824" xr:uid="{00000000-0005-0000-0000-00002ECD0000}"/>
    <cellStyle name="Percent 5 3 2 3 3 4 2" xfId="16743" xr:uid="{00000000-0005-0000-0000-00002FCD0000}"/>
    <cellStyle name="Percent 5 3 2 3 3 4 2 2" xfId="42659" xr:uid="{00000000-0005-0000-0000-000030CD0000}"/>
    <cellStyle name="Percent 5 3 2 3 3 4 3" xfId="42658" xr:uid="{00000000-0005-0000-0000-000031CD0000}"/>
    <cellStyle name="Percent 5 3 2 3 3 4 4" xfId="49512" xr:uid="{00000000-0005-0000-0000-000032CD0000}"/>
    <cellStyle name="Percent 5 3 2 3 3 5" xfId="12381" xr:uid="{00000000-0005-0000-0000-000033CD0000}"/>
    <cellStyle name="Percent 5 3 2 3 3 5 2" xfId="42660" xr:uid="{00000000-0005-0000-0000-000034CD0000}"/>
    <cellStyle name="Percent 5 3 2 3 3 6" xfId="42651" xr:uid="{00000000-0005-0000-0000-000035CD0000}"/>
    <cellStyle name="Percent 5 3 2 3 3 7" xfId="45150" xr:uid="{00000000-0005-0000-0000-000036CD0000}"/>
    <cellStyle name="Percent 5 3 2 3 4" xfId="2552" xr:uid="{00000000-0005-0000-0000-000037CD0000}"/>
    <cellStyle name="Percent 5 3 2 3 4 2" xfId="9095" xr:uid="{00000000-0005-0000-0000-000038CD0000}"/>
    <cellStyle name="Percent 5 3 2 3 4 2 2" xfId="20014" xr:uid="{00000000-0005-0000-0000-000039CD0000}"/>
    <cellStyle name="Percent 5 3 2 3 4 2 2 2" xfId="42663" xr:uid="{00000000-0005-0000-0000-00003ACD0000}"/>
    <cellStyle name="Percent 5 3 2 3 4 2 3" xfId="42662" xr:uid="{00000000-0005-0000-0000-00003BCD0000}"/>
    <cellStyle name="Percent 5 3 2 3 4 2 4" xfId="52783" xr:uid="{00000000-0005-0000-0000-00003CCD0000}"/>
    <cellStyle name="Percent 5 3 2 3 4 3" xfId="13471" xr:uid="{00000000-0005-0000-0000-00003DCD0000}"/>
    <cellStyle name="Percent 5 3 2 3 4 3 2" xfId="42664" xr:uid="{00000000-0005-0000-0000-00003ECD0000}"/>
    <cellStyle name="Percent 5 3 2 3 4 4" xfId="42661" xr:uid="{00000000-0005-0000-0000-00003FCD0000}"/>
    <cellStyle name="Percent 5 3 2 3 4 5" xfId="46240" xr:uid="{00000000-0005-0000-0000-000040CD0000}"/>
    <cellStyle name="Percent 5 3 2 3 5" xfId="6914" xr:uid="{00000000-0005-0000-0000-000041CD0000}"/>
    <cellStyle name="Percent 5 3 2 3 5 2" xfId="17833" xr:uid="{00000000-0005-0000-0000-000042CD0000}"/>
    <cellStyle name="Percent 5 3 2 3 5 2 2" xfId="42666" xr:uid="{00000000-0005-0000-0000-000043CD0000}"/>
    <cellStyle name="Percent 5 3 2 3 5 3" xfId="42665" xr:uid="{00000000-0005-0000-0000-000044CD0000}"/>
    <cellStyle name="Percent 5 3 2 3 5 4" xfId="50602" xr:uid="{00000000-0005-0000-0000-000045CD0000}"/>
    <cellStyle name="Percent 5 3 2 3 6" xfId="4733" xr:uid="{00000000-0005-0000-0000-000046CD0000}"/>
    <cellStyle name="Percent 5 3 2 3 6 2" xfId="15652" xr:uid="{00000000-0005-0000-0000-000047CD0000}"/>
    <cellStyle name="Percent 5 3 2 3 6 2 2" xfId="42668" xr:uid="{00000000-0005-0000-0000-000048CD0000}"/>
    <cellStyle name="Percent 5 3 2 3 6 3" xfId="42667" xr:uid="{00000000-0005-0000-0000-000049CD0000}"/>
    <cellStyle name="Percent 5 3 2 3 6 4" xfId="48421" xr:uid="{00000000-0005-0000-0000-00004ACD0000}"/>
    <cellStyle name="Percent 5 3 2 3 7" xfId="11290" xr:uid="{00000000-0005-0000-0000-00004BCD0000}"/>
    <cellStyle name="Percent 5 3 2 3 7 2" xfId="42669" xr:uid="{00000000-0005-0000-0000-00004CCD0000}"/>
    <cellStyle name="Percent 5 3 2 3 8" xfId="42630" xr:uid="{00000000-0005-0000-0000-00004DCD0000}"/>
    <cellStyle name="Percent 5 3 2 3 9" xfId="44059" xr:uid="{00000000-0005-0000-0000-00004ECD0000}"/>
    <cellStyle name="Percent 5 3 2 4" xfId="459" xr:uid="{00000000-0005-0000-0000-00004FCD0000}"/>
    <cellStyle name="Percent 5 3 2 4 2" xfId="1559" xr:uid="{00000000-0005-0000-0000-000050CD0000}"/>
    <cellStyle name="Percent 5 3 2 4 2 2" xfId="3742" xr:uid="{00000000-0005-0000-0000-000051CD0000}"/>
    <cellStyle name="Percent 5 3 2 4 2 2 2" xfId="10285" xr:uid="{00000000-0005-0000-0000-000052CD0000}"/>
    <cellStyle name="Percent 5 3 2 4 2 2 2 2" xfId="21204" xr:uid="{00000000-0005-0000-0000-000053CD0000}"/>
    <cellStyle name="Percent 5 3 2 4 2 2 2 2 2" xfId="42674" xr:uid="{00000000-0005-0000-0000-000054CD0000}"/>
    <cellStyle name="Percent 5 3 2 4 2 2 2 3" xfId="42673" xr:uid="{00000000-0005-0000-0000-000055CD0000}"/>
    <cellStyle name="Percent 5 3 2 4 2 2 2 4" xfId="53973" xr:uid="{00000000-0005-0000-0000-000056CD0000}"/>
    <cellStyle name="Percent 5 3 2 4 2 2 3" xfId="14661" xr:uid="{00000000-0005-0000-0000-000057CD0000}"/>
    <cellStyle name="Percent 5 3 2 4 2 2 3 2" xfId="42675" xr:uid="{00000000-0005-0000-0000-000058CD0000}"/>
    <cellStyle name="Percent 5 3 2 4 2 2 4" xfId="42672" xr:uid="{00000000-0005-0000-0000-000059CD0000}"/>
    <cellStyle name="Percent 5 3 2 4 2 2 5" xfId="47430" xr:uid="{00000000-0005-0000-0000-00005ACD0000}"/>
    <cellStyle name="Percent 5 3 2 4 2 3" xfId="8104" xr:uid="{00000000-0005-0000-0000-00005BCD0000}"/>
    <cellStyle name="Percent 5 3 2 4 2 3 2" xfId="19023" xr:uid="{00000000-0005-0000-0000-00005CCD0000}"/>
    <cellStyle name="Percent 5 3 2 4 2 3 2 2" xfId="42677" xr:uid="{00000000-0005-0000-0000-00005DCD0000}"/>
    <cellStyle name="Percent 5 3 2 4 2 3 3" xfId="42676" xr:uid="{00000000-0005-0000-0000-00005ECD0000}"/>
    <cellStyle name="Percent 5 3 2 4 2 3 4" xfId="51792" xr:uid="{00000000-0005-0000-0000-00005FCD0000}"/>
    <cellStyle name="Percent 5 3 2 4 2 4" xfId="5923" xr:uid="{00000000-0005-0000-0000-000060CD0000}"/>
    <cellStyle name="Percent 5 3 2 4 2 4 2" xfId="16842" xr:uid="{00000000-0005-0000-0000-000061CD0000}"/>
    <cellStyle name="Percent 5 3 2 4 2 4 2 2" xfId="42679" xr:uid="{00000000-0005-0000-0000-000062CD0000}"/>
    <cellStyle name="Percent 5 3 2 4 2 4 3" xfId="42678" xr:uid="{00000000-0005-0000-0000-000063CD0000}"/>
    <cellStyle name="Percent 5 3 2 4 2 4 4" xfId="49611" xr:uid="{00000000-0005-0000-0000-000064CD0000}"/>
    <cellStyle name="Percent 5 3 2 4 2 5" xfId="12480" xr:uid="{00000000-0005-0000-0000-000065CD0000}"/>
    <cellStyle name="Percent 5 3 2 4 2 5 2" xfId="42680" xr:uid="{00000000-0005-0000-0000-000066CD0000}"/>
    <cellStyle name="Percent 5 3 2 4 2 6" xfId="42671" xr:uid="{00000000-0005-0000-0000-000067CD0000}"/>
    <cellStyle name="Percent 5 3 2 4 2 7" xfId="45249" xr:uid="{00000000-0005-0000-0000-000068CD0000}"/>
    <cellStyle name="Percent 5 3 2 4 3" xfId="2651" xr:uid="{00000000-0005-0000-0000-000069CD0000}"/>
    <cellStyle name="Percent 5 3 2 4 3 2" xfId="9194" xr:uid="{00000000-0005-0000-0000-00006ACD0000}"/>
    <cellStyle name="Percent 5 3 2 4 3 2 2" xfId="20113" xr:uid="{00000000-0005-0000-0000-00006BCD0000}"/>
    <cellStyle name="Percent 5 3 2 4 3 2 2 2" xfId="42683" xr:uid="{00000000-0005-0000-0000-00006CCD0000}"/>
    <cellStyle name="Percent 5 3 2 4 3 2 3" xfId="42682" xr:uid="{00000000-0005-0000-0000-00006DCD0000}"/>
    <cellStyle name="Percent 5 3 2 4 3 2 4" xfId="52882" xr:uid="{00000000-0005-0000-0000-00006ECD0000}"/>
    <cellStyle name="Percent 5 3 2 4 3 3" xfId="13570" xr:uid="{00000000-0005-0000-0000-00006FCD0000}"/>
    <cellStyle name="Percent 5 3 2 4 3 3 2" xfId="42684" xr:uid="{00000000-0005-0000-0000-000070CD0000}"/>
    <cellStyle name="Percent 5 3 2 4 3 4" xfId="42681" xr:uid="{00000000-0005-0000-0000-000071CD0000}"/>
    <cellStyle name="Percent 5 3 2 4 3 5" xfId="46339" xr:uid="{00000000-0005-0000-0000-000072CD0000}"/>
    <cellStyle name="Percent 5 3 2 4 4" xfId="7013" xr:uid="{00000000-0005-0000-0000-000073CD0000}"/>
    <cellStyle name="Percent 5 3 2 4 4 2" xfId="17932" xr:uid="{00000000-0005-0000-0000-000074CD0000}"/>
    <cellStyle name="Percent 5 3 2 4 4 2 2" xfId="42686" xr:uid="{00000000-0005-0000-0000-000075CD0000}"/>
    <cellStyle name="Percent 5 3 2 4 4 3" xfId="42685" xr:uid="{00000000-0005-0000-0000-000076CD0000}"/>
    <cellStyle name="Percent 5 3 2 4 4 4" xfId="50701" xr:uid="{00000000-0005-0000-0000-000077CD0000}"/>
    <cellStyle name="Percent 5 3 2 4 5" xfId="4832" xr:uid="{00000000-0005-0000-0000-000078CD0000}"/>
    <cellStyle name="Percent 5 3 2 4 5 2" xfId="15751" xr:uid="{00000000-0005-0000-0000-000079CD0000}"/>
    <cellStyle name="Percent 5 3 2 4 5 2 2" xfId="42688" xr:uid="{00000000-0005-0000-0000-00007ACD0000}"/>
    <cellStyle name="Percent 5 3 2 4 5 3" xfId="42687" xr:uid="{00000000-0005-0000-0000-00007BCD0000}"/>
    <cellStyle name="Percent 5 3 2 4 5 4" xfId="48520" xr:uid="{00000000-0005-0000-0000-00007CCD0000}"/>
    <cellStyle name="Percent 5 3 2 4 6" xfId="11389" xr:uid="{00000000-0005-0000-0000-00007DCD0000}"/>
    <cellStyle name="Percent 5 3 2 4 6 2" xfId="42689" xr:uid="{00000000-0005-0000-0000-00007ECD0000}"/>
    <cellStyle name="Percent 5 3 2 4 7" xfId="42670" xr:uid="{00000000-0005-0000-0000-00007FCD0000}"/>
    <cellStyle name="Percent 5 3 2 4 8" xfId="44158" xr:uid="{00000000-0005-0000-0000-000080CD0000}"/>
    <cellStyle name="Percent 5 3 2 5" xfId="646" xr:uid="{00000000-0005-0000-0000-000081CD0000}"/>
    <cellStyle name="Percent 5 3 2 5 2" xfId="1745" xr:uid="{00000000-0005-0000-0000-000082CD0000}"/>
    <cellStyle name="Percent 5 3 2 5 2 2" xfId="3928" xr:uid="{00000000-0005-0000-0000-000083CD0000}"/>
    <cellStyle name="Percent 5 3 2 5 2 2 2" xfId="10471" xr:uid="{00000000-0005-0000-0000-000084CD0000}"/>
    <cellStyle name="Percent 5 3 2 5 2 2 2 2" xfId="21390" xr:uid="{00000000-0005-0000-0000-000085CD0000}"/>
    <cellStyle name="Percent 5 3 2 5 2 2 2 2 2" xfId="42694" xr:uid="{00000000-0005-0000-0000-000086CD0000}"/>
    <cellStyle name="Percent 5 3 2 5 2 2 2 3" xfId="42693" xr:uid="{00000000-0005-0000-0000-000087CD0000}"/>
    <cellStyle name="Percent 5 3 2 5 2 2 2 4" xfId="54159" xr:uid="{00000000-0005-0000-0000-000088CD0000}"/>
    <cellStyle name="Percent 5 3 2 5 2 2 3" xfId="14847" xr:uid="{00000000-0005-0000-0000-000089CD0000}"/>
    <cellStyle name="Percent 5 3 2 5 2 2 3 2" xfId="42695" xr:uid="{00000000-0005-0000-0000-00008ACD0000}"/>
    <cellStyle name="Percent 5 3 2 5 2 2 4" xfId="42692" xr:uid="{00000000-0005-0000-0000-00008BCD0000}"/>
    <cellStyle name="Percent 5 3 2 5 2 2 5" xfId="47616" xr:uid="{00000000-0005-0000-0000-00008CCD0000}"/>
    <cellStyle name="Percent 5 3 2 5 2 3" xfId="8290" xr:uid="{00000000-0005-0000-0000-00008DCD0000}"/>
    <cellStyle name="Percent 5 3 2 5 2 3 2" xfId="19209" xr:uid="{00000000-0005-0000-0000-00008ECD0000}"/>
    <cellStyle name="Percent 5 3 2 5 2 3 2 2" xfId="42697" xr:uid="{00000000-0005-0000-0000-00008FCD0000}"/>
    <cellStyle name="Percent 5 3 2 5 2 3 3" xfId="42696" xr:uid="{00000000-0005-0000-0000-000090CD0000}"/>
    <cellStyle name="Percent 5 3 2 5 2 3 4" xfId="51978" xr:uid="{00000000-0005-0000-0000-000091CD0000}"/>
    <cellStyle name="Percent 5 3 2 5 2 4" xfId="6109" xr:uid="{00000000-0005-0000-0000-000092CD0000}"/>
    <cellStyle name="Percent 5 3 2 5 2 4 2" xfId="17028" xr:uid="{00000000-0005-0000-0000-000093CD0000}"/>
    <cellStyle name="Percent 5 3 2 5 2 4 2 2" xfId="42699" xr:uid="{00000000-0005-0000-0000-000094CD0000}"/>
    <cellStyle name="Percent 5 3 2 5 2 4 3" xfId="42698" xr:uid="{00000000-0005-0000-0000-000095CD0000}"/>
    <cellStyle name="Percent 5 3 2 5 2 4 4" xfId="49797" xr:uid="{00000000-0005-0000-0000-000096CD0000}"/>
    <cellStyle name="Percent 5 3 2 5 2 5" xfId="12666" xr:uid="{00000000-0005-0000-0000-000097CD0000}"/>
    <cellStyle name="Percent 5 3 2 5 2 5 2" xfId="42700" xr:uid="{00000000-0005-0000-0000-000098CD0000}"/>
    <cellStyle name="Percent 5 3 2 5 2 6" xfId="42691" xr:uid="{00000000-0005-0000-0000-000099CD0000}"/>
    <cellStyle name="Percent 5 3 2 5 2 7" xfId="45435" xr:uid="{00000000-0005-0000-0000-00009ACD0000}"/>
    <cellStyle name="Percent 5 3 2 5 3" xfId="2837" xr:uid="{00000000-0005-0000-0000-00009BCD0000}"/>
    <cellStyle name="Percent 5 3 2 5 3 2" xfId="9380" xr:uid="{00000000-0005-0000-0000-00009CCD0000}"/>
    <cellStyle name="Percent 5 3 2 5 3 2 2" xfId="20299" xr:uid="{00000000-0005-0000-0000-00009DCD0000}"/>
    <cellStyle name="Percent 5 3 2 5 3 2 2 2" xfId="42703" xr:uid="{00000000-0005-0000-0000-00009ECD0000}"/>
    <cellStyle name="Percent 5 3 2 5 3 2 3" xfId="42702" xr:uid="{00000000-0005-0000-0000-00009FCD0000}"/>
    <cellStyle name="Percent 5 3 2 5 3 2 4" xfId="53068" xr:uid="{00000000-0005-0000-0000-0000A0CD0000}"/>
    <cellStyle name="Percent 5 3 2 5 3 3" xfId="13756" xr:uid="{00000000-0005-0000-0000-0000A1CD0000}"/>
    <cellStyle name="Percent 5 3 2 5 3 3 2" xfId="42704" xr:uid="{00000000-0005-0000-0000-0000A2CD0000}"/>
    <cellStyle name="Percent 5 3 2 5 3 4" xfId="42701" xr:uid="{00000000-0005-0000-0000-0000A3CD0000}"/>
    <cellStyle name="Percent 5 3 2 5 3 5" xfId="46525" xr:uid="{00000000-0005-0000-0000-0000A4CD0000}"/>
    <cellStyle name="Percent 5 3 2 5 4" xfId="7199" xr:uid="{00000000-0005-0000-0000-0000A5CD0000}"/>
    <cellStyle name="Percent 5 3 2 5 4 2" xfId="18118" xr:uid="{00000000-0005-0000-0000-0000A6CD0000}"/>
    <cellStyle name="Percent 5 3 2 5 4 2 2" xfId="42706" xr:uid="{00000000-0005-0000-0000-0000A7CD0000}"/>
    <cellStyle name="Percent 5 3 2 5 4 3" xfId="42705" xr:uid="{00000000-0005-0000-0000-0000A8CD0000}"/>
    <cellStyle name="Percent 5 3 2 5 4 4" xfId="50887" xr:uid="{00000000-0005-0000-0000-0000A9CD0000}"/>
    <cellStyle name="Percent 5 3 2 5 5" xfId="5018" xr:uid="{00000000-0005-0000-0000-0000AACD0000}"/>
    <cellStyle name="Percent 5 3 2 5 5 2" xfId="15937" xr:uid="{00000000-0005-0000-0000-0000ABCD0000}"/>
    <cellStyle name="Percent 5 3 2 5 5 2 2" xfId="42708" xr:uid="{00000000-0005-0000-0000-0000ACCD0000}"/>
    <cellStyle name="Percent 5 3 2 5 5 3" xfId="42707" xr:uid="{00000000-0005-0000-0000-0000ADCD0000}"/>
    <cellStyle name="Percent 5 3 2 5 5 4" xfId="48706" xr:uid="{00000000-0005-0000-0000-0000AECD0000}"/>
    <cellStyle name="Percent 5 3 2 5 6" xfId="11575" xr:uid="{00000000-0005-0000-0000-0000AFCD0000}"/>
    <cellStyle name="Percent 5 3 2 5 6 2" xfId="42709" xr:uid="{00000000-0005-0000-0000-0000B0CD0000}"/>
    <cellStyle name="Percent 5 3 2 5 7" xfId="42690" xr:uid="{00000000-0005-0000-0000-0000B1CD0000}"/>
    <cellStyle name="Percent 5 3 2 5 8" xfId="44344" xr:uid="{00000000-0005-0000-0000-0000B2CD0000}"/>
    <cellStyle name="Percent 5 3 2 6" xfId="744" xr:uid="{00000000-0005-0000-0000-0000B3CD0000}"/>
    <cellStyle name="Percent 5 3 2 6 2" xfId="1843" xr:uid="{00000000-0005-0000-0000-0000B4CD0000}"/>
    <cellStyle name="Percent 5 3 2 6 2 2" xfId="4026" xr:uid="{00000000-0005-0000-0000-0000B5CD0000}"/>
    <cellStyle name="Percent 5 3 2 6 2 2 2" xfId="10569" xr:uid="{00000000-0005-0000-0000-0000B6CD0000}"/>
    <cellStyle name="Percent 5 3 2 6 2 2 2 2" xfId="21488" xr:uid="{00000000-0005-0000-0000-0000B7CD0000}"/>
    <cellStyle name="Percent 5 3 2 6 2 2 2 2 2" xfId="42714" xr:uid="{00000000-0005-0000-0000-0000B8CD0000}"/>
    <cellStyle name="Percent 5 3 2 6 2 2 2 3" xfId="42713" xr:uid="{00000000-0005-0000-0000-0000B9CD0000}"/>
    <cellStyle name="Percent 5 3 2 6 2 2 2 4" xfId="54257" xr:uid="{00000000-0005-0000-0000-0000BACD0000}"/>
    <cellStyle name="Percent 5 3 2 6 2 2 3" xfId="14945" xr:uid="{00000000-0005-0000-0000-0000BBCD0000}"/>
    <cellStyle name="Percent 5 3 2 6 2 2 3 2" xfId="42715" xr:uid="{00000000-0005-0000-0000-0000BCCD0000}"/>
    <cellStyle name="Percent 5 3 2 6 2 2 4" xfId="42712" xr:uid="{00000000-0005-0000-0000-0000BDCD0000}"/>
    <cellStyle name="Percent 5 3 2 6 2 2 5" xfId="47714" xr:uid="{00000000-0005-0000-0000-0000BECD0000}"/>
    <cellStyle name="Percent 5 3 2 6 2 3" xfId="8388" xr:uid="{00000000-0005-0000-0000-0000BFCD0000}"/>
    <cellStyle name="Percent 5 3 2 6 2 3 2" xfId="19307" xr:uid="{00000000-0005-0000-0000-0000C0CD0000}"/>
    <cellStyle name="Percent 5 3 2 6 2 3 2 2" xfId="42717" xr:uid="{00000000-0005-0000-0000-0000C1CD0000}"/>
    <cellStyle name="Percent 5 3 2 6 2 3 3" xfId="42716" xr:uid="{00000000-0005-0000-0000-0000C2CD0000}"/>
    <cellStyle name="Percent 5 3 2 6 2 3 4" xfId="52076" xr:uid="{00000000-0005-0000-0000-0000C3CD0000}"/>
    <cellStyle name="Percent 5 3 2 6 2 4" xfId="6207" xr:uid="{00000000-0005-0000-0000-0000C4CD0000}"/>
    <cellStyle name="Percent 5 3 2 6 2 4 2" xfId="17126" xr:uid="{00000000-0005-0000-0000-0000C5CD0000}"/>
    <cellStyle name="Percent 5 3 2 6 2 4 2 2" xfId="42719" xr:uid="{00000000-0005-0000-0000-0000C6CD0000}"/>
    <cellStyle name="Percent 5 3 2 6 2 4 3" xfId="42718" xr:uid="{00000000-0005-0000-0000-0000C7CD0000}"/>
    <cellStyle name="Percent 5 3 2 6 2 4 4" xfId="49895" xr:uid="{00000000-0005-0000-0000-0000C8CD0000}"/>
    <cellStyle name="Percent 5 3 2 6 2 5" xfId="12764" xr:uid="{00000000-0005-0000-0000-0000C9CD0000}"/>
    <cellStyle name="Percent 5 3 2 6 2 5 2" xfId="42720" xr:uid="{00000000-0005-0000-0000-0000CACD0000}"/>
    <cellStyle name="Percent 5 3 2 6 2 6" xfId="42711" xr:uid="{00000000-0005-0000-0000-0000CBCD0000}"/>
    <cellStyle name="Percent 5 3 2 6 2 7" xfId="45533" xr:uid="{00000000-0005-0000-0000-0000CCCD0000}"/>
    <cellStyle name="Percent 5 3 2 6 3" xfId="2935" xr:uid="{00000000-0005-0000-0000-0000CDCD0000}"/>
    <cellStyle name="Percent 5 3 2 6 3 2" xfId="9478" xr:uid="{00000000-0005-0000-0000-0000CECD0000}"/>
    <cellStyle name="Percent 5 3 2 6 3 2 2" xfId="20397" xr:uid="{00000000-0005-0000-0000-0000CFCD0000}"/>
    <cellStyle name="Percent 5 3 2 6 3 2 2 2" xfId="42723" xr:uid="{00000000-0005-0000-0000-0000D0CD0000}"/>
    <cellStyle name="Percent 5 3 2 6 3 2 3" xfId="42722" xr:uid="{00000000-0005-0000-0000-0000D1CD0000}"/>
    <cellStyle name="Percent 5 3 2 6 3 2 4" xfId="53166" xr:uid="{00000000-0005-0000-0000-0000D2CD0000}"/>
    <cellStyle name="Percent 5 3 2 6 3 3" xfId="13854" xr:uid="{00000000-0005-0000-0000-0000D3CD0000}"/>
    <cellStyle name="Percent 5 3 2 6 3 3 2" xfId="42724" xr:uid="{00000000-0005-0000-0000-0000D4CD0000}"/>
    <cellStyle name="Percent 5 3 2 6 3 4" xfId="42721" xr:uid="{00000000-0005-0000-0000-0000D5CD0000}"/>
    <cellStyle name="Percent 5 3 2 6 3 5" xfId="46623" xr:uid="{00000000-0005-0000-0000-0000D6CD0000}"/>
    <cellStyle name="Percent 5 3 2 6 4" xfId="7297" xr:uid="{00000000-0005-0000-0000-0000D7CD0000}"/>
    <cellStyle name="Percent 5 3 2 6 4 2" xfId="18216" xr:uid="{00000000-0005-0000-0000-0000D8CD0000}"/>
    <cellStyle name="Percent 5 3 2 6 4 2 2" xfId="42726" xr:uid="{00000000-0005-0000-0000-0000D9CD0000}"/>
    <cellStyle name="Percent 5 3 2 6 4 3" xfId="42725" xr:uid="{00000000-0005-0000-0000-0000DACD0000}"/>
    <cellStyle name="Percent 5 3 2 6 4 4" xfId="50985" xr:uid="{00000000-0005-0000-0000-0000DBCD0000}"/>
    <cellStyle name="Percent 5 3 2 6 5" xfId="5116" xr:uid="{00000000-0005-0000-0000-0000DCCD0000}"/>
    <cellStyle name="Percent 5 3 2 6 5 2" xfId="16035" xr:uid="{00000000-0005-0000-0000-0000DDCD0000}"/>
    <cellStyle name="Percent 5 3 2 6 5 2 2" xfId="42728" xr:uid="{00000000-0005-0000-0000-0000DECD0000}"/>
    <cellStyle name="Percent 5 3 2 6 5 3" xfId="42727" xr:uid="{00000000-0005-0000-0000-0000DFCD0000}"/>
    <cellStyle name="Percent 5 3 2 6 5 4" xfId="48804" xr:uid="{00000000-0005-0000-0000-0000E0CD0000}"/>
    <cellStyle name="Percent 5 3 2 6 6" xfId="11673" xr:uid="{00000000-0005-0000-0000-0000E1CD0000}"/>
    <cellStyle name="Percent 5 3 2 6 6 2" xfId="42729" xr:uid="{00000000-0005-0000-0000-0000E2CD0000}"/>
    <cellStyle name="Percent 5 3 2 6 7" xfId="42710" xr:uid="{00000000-0005-0000-0000-0000E3CD0000}"/>
    <cellStyle name="Percent 5 3 2 6 8" xfId="44442" xr:uid="{00000000-0005-0000-0000-0000E4CD0000}"/>
    <cellStyle name="Percent 5 3 2 7" xfId="842" xr:uid="{00000000-0005-0000-0000-0000E5CD0000}"/>
    <cellStyle name="Percent 5 3 2 7 2" xfId="1941" xr:uid="{00000000-0005-0000-0000-0000E6CD0000}"/>
    <cellStyle name="Percent 5 3 2 7 2 2" xfId="4124" xr:uid="{00000000-0005-0000-0000-0000E7CD0000}"/>
    <cellStyle name="Percent 5 3 2 7 2 2 2" xfId="10667" xr:uid="{00000000-0005-0000-0000-0000E8CD0000}"/>
    <cellStyle name="Percent 5 3 2 7 2 2 2 2" xfId="21586" xr:uid="{00000000-0005-0000-0000-0000E9CD0000}"/>
    <cellStyle name="Percent 5 3 2 7 2 2 2 2 2" xfId="42734" xr:uid="{00000000-0005-0000-0000-0000EACD0000}"/>
    <cellStyle name="Percent 5 3 2 7 2 2 2 3" xfId="42733" xr:uid="{00000000-0005-0000-0000-0000EBCD0000}"/>
    <cellStyle name="Percent 5 3 2 7 2 2 2 4" xfId="54355" xr:uid="{00000000-0005-0000-0000-0000ECCD0000}"/>
    <cellStyle name="Percent 5 3 2 7 2 2 3" xfId="15043" xr:uid="{00000000-0005-0000-0000-0000EDCD0000}"/>
    <cellStyle name="Percent 5 3 2 7 2 2 3 2" xfId="42735" xr:uid="{00000000-0005-0000-0000-0000EECD0000}"/>
    <cellStyle name="Percent 5 3 2 7 2 2 4" xfId="42732" xr:uid="{00000000-0005-0000-0000-0000EFCD0000}"/>
    <cellStyle name="Percent 5 3 2 7 2 2 5" xfId="47812" xr:uid="{00000000-0005-0000-0000-0000F0CD0000}"/>
    <cellStyle name="Percent 5 3 2 7 2 3" xfId="8486" xr:uid="{00000000-0005-0000-0000-0000F1CD0000}"/>
    <cellStyle name="Percent 5 3 2 7 2 3 2" xfId="19405" xr:uid="{00000000-0005-0000-0000-0000F2CD0000}"/>
    <cellStyle name="Percent 5 3 2 7 2 3 2 2" xfId="42737" xr:uid="{00000000-0005-0000-0000-0000F3CD0000}"/>
    <cellStyle name="Percent 5 3 2 7 2 3 3" xfId="42736" xr:uid="{00000000-0005-0000-0000-0000F4CD0000}"/>
    <cellStyle name="Percent 5 3 2 7 2 3 4" xfId="52174" xr:uid="{00000000-0005-0000-0000-0000F5CD0000}"/>
    <cellStyle name="Percent 5 3 2 7 2 4" xfId="6305" xr:uid="{00000000-0005-0000-0000-0000F6CD0000}"/>
    <cellStyle name="Percent 5 3 2 7 2 4 2" xfId="17224" xr:uid="{00000000-0005-0000-0000-0000F7CD0000}"/>
    <cellStyle name="Percent 5 3 2 7 2 4 2 2" xfId="42739" xr:uid="{00000000-0005-0000-0000-0000F8CD0000}"/>
    <cellStyle name="Percent 5 3 2 7 2 4 3" xfId="42738" xr:uid="{00000000-0005-0000-0000-0000F9CD0000}"/>
    <cellStyle name="Percent 5 3 2 7 2 4 4" xfId="49993" xr:uid="{00000000-0005-0000-0000-0000FACD0000}"/>
    <cellStyle name="Percent 5 3 2 7 2 5" xfId="12862" xr:uid="{00000000-0005-0000-0000-0000FBCD0000}"/>
    <cellStyle name="Percent 5 3 2 7 2 5 2" xfId="42740" xr:uid="{00000000-0005-0000-0000-0000FCCD0000}"/>
    <cellStyle name="Percent 5 3 2 7 2 6" xfId="42731" xr:uid="{00000000-0005-0000-0000-0000FDCD0000}"/>
    <cellStyle name="Percent 5 3 2 7 2 7" xfId="45631" xr:uid="{00000000-0005-0000-0000-0000FECD0000}"/>
    <cellStyle name="Percent 5 3 2 7 3" xfId="3033" xr:uid="{00000000-0005-0000-0000-0000FFCD0000}"/>
    <cellStyle name="Percent 5 3 2 7 3 2" xfId="9576" xr:uid="{00000000-0005-0000-0000-000000CE0000}"/>
    <cellStyle name="Percent 5 3 2 7 3 2 2" xfId="20495" xr:uid="{00000000-0005-0000-0000-000001CE0000}"/>
    <cellStyle name="Percent 5 3 2 7 3 2 2 2" xfId="42743" xr:uid="{00000000-0005-0000-0000-000002CE0000}"/>
    <cellStyle name="Percent 5 3 2 7 3 2 3" xfId="42742" xr:uid="{00000000-0005-0000-0000-000003CE0000}"/>
    <cellStyle name="Percent 5 3 2 7 3 2 4" xfId="53264" xr:uid="{00000000-0005-0000-0000-000004CE0000}"/>
    <cellStyle name="Percent 5 3 2 7 3 3" xfId="13952" xr:uid="{00000000-0005-0000-0000-000005CE0000}"/>
    <cellStyle name="Percent 5 3 2 7 3 3 2" xfId="42744" xr:uid="{00000000-0005-0000-0000-000006CE0000}"/>
    <cellStyle name="Percent 5 3 2 7 3 4" xfId="42741" xr:uid="{00000000-0005-0000-0000-000007CE0000}"/>
    <cellStyle name="Percent 5 3 2 7 3 5" xfId="46721" xr:uid="{00000000-0005-0000-0000-000008CE0000}"/>
    <cellStyle name="Percent 5 3 2 7 4" xfId="7395" xr:uid="{00000000-0005-0000-0000-000009CE0000}"/>
    <cellStyle name="Percent 5 3 2 7 4 2" xfId="18314" xr:uid="{00000000-0005-0000-0000-00000ACE0000}"/>
    <cellStyle name="Percent 5 3 2 7 4 2 2" xfId="42746" xr:uid="{00000000-0005-0000-0000-00000BCE0000}"/>
    <cellStyle name="Percent 5 3 2 7 4 3" xfId="42745" xr:uid="{00000000-0005-0000-0000-00000CCE0000}"/>
    <cellStyle name="Percent 5 3 2 7 4 4" xfId="51083" xr:uid="{00000000-0005-0000-0000-00000DCE0000}"/>
    <cellStyle name="Percent 5 3 2 7 5" xfId="5214" xr:uid="{00000000-0005-0000-0000-00000ECE0000}"/>
    <cellStyle name="Percent 5 3 2 7 5 2" xfId="16133" xr:uid="{00000000-0005-0000-0000-00000FCE0000}"/>
    <cellStyle name="Percent 5 3 2 7 5 2 2" xfId="42748" xr:uid="{00000000-0005-0000-0000-000010CE0000}"/>
    <cellStyle name="Percent 5 3 2 7 5 3" xfId="42747" xr:uid="{00000000-0005-0000-0000-000011CE0000}"/>
    <cellStyle name="Percent 5 3 2 7 5 4" xfId="48902" xr:uid="{00000000-0005-0000-0000-000012CE0000}"/>
    <cellStyle name="Percent 5 3 2 7 6" xfId="11771" xr:uid="{00000000-0005-0000-0000-000013CE0000}"/>
    <cellStyle name="Percent 5 3 2 7 6 2" xfId="42749" xr:uid="{00000000-0005-0000-0000-000014CE0000}"/>
    <cellStyle name="Percent 5 3 2 7 7" xfId="42730" xr:uid="{00000000-0005-0000-0000-000015CE0000}"/>
    <cellStyle name="Percent 5 3 2 7 8" xfId="44540" xr:uid="{00000000-0005-0000-0000-000016CE0000}"/>
    <cellStyle name="Percent 5 3 2 8" xfId="954" xr:uid="{00000000-0005-0000-0000-000017CE0000}"/>
    <cellStyle name="Percent 5 3 2 8 2" xfId="2052" xr:uid="{00000000-0005-0000-0000-000018CE0000}"/>
    <cellStyle name="Percent 5 3 2 8 2 2" xfId="4235" xr:uid="{00000000-0005-0000-0000-000019CE0000}"/>
    <cellStyle name="Percent 5 3 2 8 2 2 2" xfId="10778" xr:uid="{00000000-0005-0000-0000-00001ACE0000}"/>
    <cellStyle name="Percent 5 3 2 8 2 2 2 2" xfId="21697" xr:uid="{00000000-0005-0000-0000-00001BCE0000}"/>
    <cellStyle name="Percent 5 3 2 8 2 2 2 2 2" xfId="42754" xr:uid="{00000000-0005-0000-0000-00001CCE0000}"/>
    <cellStyle name="Percent 5 3 2 8 2 2 2 3" xfId="42753" xr:uid="{00000000-0005-0000-0000-00001DCE0000}"/>
    <cellStyle name="Percent 5 3 2 8 2 2 2 4" xfId="54466" xr:uid="{00000000-0005-0000-0000-00001ECE0000}"/>
    <cellStyle name="Percent 5 3 2 8 2 2 3" xfId="15154" xr:uid="{00000000-0005-0000-0000-00001FCE0000}"/>
    <cellStyle name="Percent 5 3 2 8 2 2 3 2" xfId="42755" xr:uid="{00000000-0005-0000-0000-000020CE0000}"/>
    <cellStyle name="Percent 5 3 2 8 2 2 4" xfId="42752" xr:uid="{00000000-0005-0000-0000-000021CE0000}"/>
    <cellStyle name="Percent 5 3 2 8 2 2 5" xfId="47923" xr:uid="{00000000-0005-0000-0000-000022CE0000}"/>
    <cellStyle name="Percent 5 3 2 8 2 3" xfId="8597" xr:uid="{00000000-0005-0000-0000-000023CE0000}"/>
    <cellStyle name="Percent 5 3 2 8 2 3 2" xfId="19516" xr:uid="{00000000-0005-0000-0000-000024CE0000}"/>
    <cellStyle name="Percent 5 3 2 8 2 3 2 2" xfId="42757" xr:uid="{00000000-0005-0000-0000-000025CE0000}"/>
    <cellStyle name="Percent 5 3 2 8 2 3 3" xfId="42756" xr:uid="{00000000-0005-0000-0000-000026CE0000}"/>
    <cellStyle name="Percent 5 3 2 8 2 3 4" xfId="52285" xr:uid="{00000000-0005-0000-0000-000027CE0000}"/>
    <cellStyle name="Percent 5 3 2 8 2 4" xfId="6416" xr:uid="{00000000-0005-0000-0000-000028CE0000}"/>
    <cellStyle name="Percent 5 3 2 8 2 4 2" xfId="17335" xr:uid="{00000000-0005-0000-0000-000029CE0000}"/>
    <cellStyle name="Percent 5 3 2 8 2 4 2 2" xfId="42759" xr:uid="{00000000-0005-0000-0000-00002ACE0000}"/>
    <cellStyle name="Percent 5 3 2 8 2 4 3" xfId="42758" xr:uid="{00000000-0005-0000-0000-00002BCE0000}"/>
    <cellStyle name="Percent 5 3 2 8 2 4 4" xfId="50104" xr:uid="{00000000-0005-0000-0000-00002CCE0000}"/>
    <cellStyle name="Percent 5 3 2 8 2 5" xfId="12973" xr:uid="{00000000-0005-0000-0000-00002DCE0000}"/>
    <cellStyle name="Percent 5 3 2 8 2 5 2" xfId="42760" xr:uid="{00000000-0005-0000-0000-00002ECE0000}"/>
    <cellStyle name="Percent 5 3 2 8 2 6" xfId="42751" xr:uid="{00000000-0005-0000-0000-00002FCE0000}"/>
    <cellStyle name="Percent 5 3 2 8 2 7" xfId="45742" xr:uid="{00000000-0005-0000-0000-000030CE0000}"/>
    <cellStyle name="Percent 5 3 2 8 3" xfId="3144" xr:uid="{00000000-0005-0000-0000-000031CE0000}"/>
    <cellStyle name="Percent 5 3 2 8 3 2" xfId="9687" xr:uid="{00000000-0005-0000-0000-000032CE0000}"/>
    <cellStyle name="Percent 5 3 2 8 3 2 2" xfId="20606" xr:uid="{00000000-0005-0000-0000-000033CE0000}"/>
    <cellStyle name="Percent 5 3 2 8 3 2 2 2" xfId="42763" xr:uid="{00000000-0005-0000-0000-000034CE0000}"/>
    <cellStyle name="Percent 5 3 2 8 3 2 3" xfId="42762" xr:uid="{00000000-0005-0000-0000-000035CE0000}"/>
    <cellStyle name="Percent 5 3 2 8 3 2 4" xfId="53375" xr:uid="{00000000-0005-0000-0000-000036CE0000}"/>
    <cellStyle name="Percent 5 3 2 8 3 3" xfId="14063" xr:uid="{00000000-0005-0000-0000-000037CE0000}"/>
    <cellStyle name="Percent 5 3 2 8 3 3 2" xfId="42764" xr:uid="{00000000-0005-0000-0000-000038CE0000}"/>
    <cellStyle name="Percent 5 3 2 8 3 4" xfId="42761" xr:uid="{00000000-0005-0000-0000-000039CE0000}"/>
    <cellStyle name="Percent 5 3 2 8 3 5" xfId="46832" xr:uid="{00000000-0005-0000-0000-00003ACE0000}"/>
    <cellStyle name="Percent 5 3 2 8 4" xfId="7506" xr:uid="{00000000-0005-0000-0000-00003BCE0000}"/>
    <cellStyle name="Percent 5 3 2 8 4 2" xfId="18425" xr:uid="{00000000-0005-0000-0000-00003CCE0000}"/>
    <cellStyle name="Percent 5 3 2 8 4 2 2" xfId="42766" xr:uid="{00000000-0005-0000-0000-00003DCE0000}"/>
    <cellStyle name="Percent 5 3 2 8 4 3" xfId="42765" xr:uid="{00000000-0005-0000-0000-00003ECE0000}"/>
    <cellStyle name="Percent 5 3 2 8 4 4" xfId="51194" xr:uid="{00000000-0005-0000-0000-00003FCE0000}"/>
    <cellStyle name="Percent 5 3 2 8 5" xfId="5325" xr:uid="{00000000-0005-0000-0000-000040CE0000}"/>
    <cellStyle name="Percent 5 3 2 8 5 2" xfId="16244" xr:uid="{00000000-0005-0000-0000-000041CE0000}"/>
    <cellStyle name="Percent 5 3 2 8 5 2 2" xfId="42768" xr:uid="{00000000-0005-0000-0000-000042CE0000}"/>
    <cellStyle name="Percent 5 3 2 8 5 3" xfId="42767" xr:uid="{00000000-0005-0000-0000-000043CE0000}"/>
    <cellStyle name="Percent 5 3 2 8 5 4" xfId="49013" xr:uid="{00000000-0005-0000-0000-000044CE0000}"/>
    <cellStyle name="Percent 5 3 2 8 6" xfId="11882" xr:uid="{00000000-0005-0000-0000-000045CE0000}"/>
    <cellStyle name="Percent 5 3 2 8 6 2" xfId="42769" xr:uid="{00000000-0005-0000-0000-000046CE0000}"/>
    <cellStyle name="Percent 5 3 2 8 7" xfId="42750" xr:uid="{00000000-0005-0000-0000-000047CE0000}"/>
    <cellStyle name="Percent 5 3 2 8 8" xfId="44651" xr:uid="{00000000-0005-0000-0000-000048CE0000}"/>
    <cellStyle name="Percent 5 3 2 9" xfId="1040" xr:uid="{00000000-0005-0000-0000-000049CE0000}"/>
    <cellStyle name="Percent 5 3 2 9 2" xfId="2138" xr:uid="{00000000-0005-0000-0000-00004ACE0000}"/>
    <cellStyle name="Percent 5 3 2 9 2 2" xfId="4321" xr:uid="{00000000-0005-0000-0000-00004BCE0000}"/>
    <cellStyle name="Percent 5 3 2 9 2 2 2" xfId="10864" xr:uid="{00000000-0005-0000-0000-00004CCE0000}"/>
    <cellStyle name="Percent 5 3 2 9 2 2 2 2" xfId="21783" xr:uid="{00000000-0005-0000-0000-00004DCE0000}"/>
    <cellStyle name="Percent 5 3 2 9 2 2 2 2 2" xfId="42774" xr:uid="{00000000-0005-0000-0000-00004ECE0000}"/>
    <cellStyle name="Percent 5 3 2 9 2 2 2 3" xfId="42773" xr:uid="{00000000-0005-0000-0000-00004FCE0000}"/>
    <cellStyle name="Percent 5 3 2 9 2 2 2 4" xfId="54552" xr:uid="{00000000-0005-0000-0000-000050CE0000}"/>
    <cellStyle name="Percent 5 3 2 9 2 2 3" xfId="15240" xr:uid="{00000000-0005-0000-0000-000051CE0000}"/>
    <cellStyle name="Percent 5 3 2 9 2 2 3 2" xfId="42775" xr:uid="{00000000-0005-0000-0000-000052CE0000}"/>
    <cellStyle name="Percent 5 3 2 9 2 2 4" xfId="42772" xr:uid="{00000000-0005-0000-0000-000053CE0000}"/>
    <cellStyle name="Percent 5 3 2 9 2 2 5" xfId="48009" xr:uid="{00000000-0005-0000-0000-000054CE0000}"/>
    <cellStyle name="Percent 5 3 2 9 2 3" xfId="8683" xr:uid="{00000000-0005-0000-0000-000055CE0000}"/>
    <cellStyle name="Percent 5 3 2 9 2 3 2" xfId="19602" xr:uid="{00000000-0005-0000-0000-000056CE0000}"/>
    <cellStyle name="Percent 5 3 2 9 2 3 2 2" xfId="42777" xr:uid="{00000000-0005-0000-0000-000057CE0000}"/>
    <cellStyle name="Percent 5 3 2 9 2 3 3" xfId="42776" xr:uid="{00000000-0005-0000-0000-000058CE0000}"/>
    <cellStyle name="Percent 5 3 2 9 2 3 4" xfId="52371" xr:uid="{00000000-0005-0000-0000-000059CE0000}"/>
    <cellStyle name="Percent 5 3 2 9 2 4" xfId="6502" xr:uid="{00000000-0005-0000-0000-00005ACE0000}"/>
    <cellStyle name="Percent 5 3 2 9 2 4 2" xfId="17421" xr:uid="{00000000-0005-0000-0000-00005BCE0000}"/>
    <cellStyle name="Percent 5 3 2 9 2 4 2 2" xfId="42779" xr:uid="{00000000-0005-0000-0000-00005CCE0000}"/>
    <cellStyle name="Percent 5 3 2 9 2 4 3" xfId="42778" xr:uid="{00000000-0005-0000-0000-00005DCE0000}"/>
    <cellStyle name="Percent 5 3 2 9 2 4 4" xfId="50190" xr:uid="{00000000-0005-0000-0000-00005ECE0000}"/>
    <cellStyle name="Percent 5 3 2 9 2 5" xfId="13059" xr:uid="{00000000-0005-0000-0000-00005FCE0000}"/>
    <cellStyle name="Percent 5 3 2 9 2 5 2" xfId="42780" xr:uid="{00000000-0005-0000-0000-000060CE0000}"/>
    <cellStyle name="Percent 5 3 2 9 2 6" xfId="42771" xr:uid="{00000000-0005-0000-0000-000061CE0000}"/>
    <cellStyle name="Percent 5 3 2 9 2 7" xfId="45828" xr:uid="{00000000-0005-0000-0000-000062CE0000}"/>
    <cellStyle name="Percent 5 3 2 9 3" xfId="3230" xr:uid="{00000000-0005-0000-0000-000063CE0000}"/>
    <cellStyle name="Percent 5 3 2 9 3 2" xfId="9773" xr:uid="{00000000-0005-0000-0000-000064CE0000}"/>
    <cellStyle name="Percent 5 3 2 9 3 2 2" xfId="20692" xr:uid="{00000000-0005-0000-0000-000065CE0000}"/>
    <cellStyle name="Percent 5 3 2 9 3 2 2 2" xfId="42783" xr:uid="{00000000-0005-0000-0000-000066CE0000}"/>
    <cellStyle name="Percent 5 3 2 9 3 2 3" xfId="42782" xr:uid="{00000000-0005-0000-0000-000067CE0000}"/>
    <cellStyle name="Percent 5 3 2 9 3 2 4" xfId="53461" xr:uid="{00000000-0005-0000-0000-000068CE0000}"/>
    <cellStyle name="Percent 5 3 2 9 3 3" xfId="14149" xr:uid="{00000000-0005-0000-0000-000069CE0000}"/>
    <cellStyle name="Percent 5 3 2 9 3 3 2" xfId="42784" xr:uid="{00000000-0005-0000-0000-00006ACE0000}"/>
    <cellStyle name="Percent 5 3 2 9 3 4" xfId="42781" xr:uid="{00000000-0005-0000-0000-00006BCE0000}"/>
    <cellStyle name="Percent 5 3 2 9 3 5" xfId="46918" xr:uid="{00000000-0005-0000-0000-00006CCE0000}"/>
    <cellStyle name="Percent 5 3 2 9 4" xfId="7592" xr:uid="{00000000-0005-0000-0000-00006DCE0000}"/>
    <cellStyle name="Percent 5 3 2 9 4 2" xfId="18511" xr:uid="{00000000-0005-0000-0000-00006ECE0000}"/>
    <cellStyle name="Percent 5 3 2 9 4 2 2" xfId="42786" xr:uid="{00000000-0005-0000-0000-00006FCE0000}"/>
    <cellStyle name="Percent 5 3 2 9 4 3" xfId="42785" xr:uid="{00000000-0005-0000-0000-000070CE0000}"/>
    <cellStyle name="Percent 5 3 2 9 4 4" xfId="51280" xr:uid="{00000000-0005-0000-0000-000071CE0000}"/>
    <cellStyle name="Percent 5 3 2 9 5" xfId="5411" xr:uid="{00000000-0005-0000-0000-000072CE0000}"/>
    <cellStyle name="Percent 5 3 2 9 5 2" xfId="16330" xr:uid="{00000000-0005-0000-0000-000073CE0000}"/>
    <cellStyle name="Percent 5 3 2 9 5 2 2" xfId="42788" xr:uid="{00000000-0005-0000-0000-000074CE0000}"/>
    <cellStyle name="Percent 5 3 2 9 5 3" xfId="42787" xr:uid="{00000000-0005-0000-0000-000075CE0000}"/>
    <cellStyle name="Percent 5 3 2 9 5 4" xfId="49099" xr:uid="{00000000-0005-0000-0000-000076CE0000}"/>
    <cellStyle name="Percent 5 3 2 9 6" xfId="11968" xr:uid="{00000000-0005-0000-0000-000077CE0000}"/>
    <cellStyle name="Percent 5 3 2 9 6 2" xfId="42789" xr:uid="{00000000-0005-0000-0000-000078CE0000}"/>
    <cellStyle name="Percent 5 3 2 9 7" xfId="42770" xr:uid="{00000000-0005-0000-0000-000079CE0000}"/>
    <cellStyle name="Percent 5 3 2 9 8" xfId="44737" xr:uid="{00000000-0005-0000-0000-00007ACE0000}"/>
    <cellStyle name="Percent 5 3 3" xfId="144" xr:uid="{00000000-0005-0000-0000-00007BCE0000}"/>
    <cellStyle name="Percent 5 3 3 10" xfId="1260" xr:uid="{00000000-0005-0000-0000-00007CCE0000}"/>
    <cellStyle name="Percent 5 3 3 10 2" xfId="2358" xr:uid="{00000000-0005-0000-0000-00007DCE0000}"/>
    <cellStyle name="Percent 5 3 3 10 2 2" xfId="4539" xr:uid="{00000000-0005-0000-0000-00007ECE0000}"/>
    <cellStyle name="Percent 5 3 3 10 2 2 2" xfId="11082" xr:uid="{00000000-0005-0000-0000-00007FCE0000}"/>
    <cellStyle name="Percent 5 3 3 10 2 2 2 2" xfId="22001" xr:uid="{00000000-0005-0000-0000-000080CE0000}"/>
    <cellStyle name="Percent 5 3 3 10 2 2 2 2 2" xfId="42795" xr:uid="{00000000-0005-0000-0000-000081CE0000}"/>
    <cellStyle name="Percent 5 3 3 10 2 2 2 3" xfId="42794" xr:uid="{00000000-0005-0000-0000-000082CE0000}"/>
    <cellStyle name="Percent 5 3 3 10 2 2 2 4" xfId="54770" xr:uid="{00000000-0005-0000-0000-000083CE0000}"/>
    <cellStyle name="Percent 5 3 3 10 2 2 3" xfId="15458" xr:uid="{00000000-0005-0000-0000-000084CE0000}"/>
    <cellStyle name="Percent 5 3 3 10 2 2 3 2" xfId="42796" xr:uid="{00000000-0005-0000-0000-000085CE0000}"/>
    <cellStyle name="Percent 5 3 3 10 2 2 4" xfId="42793" xr:uid="{00000000-0005-0000-0000-000086CE0000}"/>
    <cellStyle name="Percent 5 3 3 10 2 2 5" xfId="48227" xr:uid="{00000000-0005-0000-0000-000087CE0000}"/>
    <cellStyle name="Percent 5 3 3 10 2 3" xfId="8901" xr:uid="{00000000-0005-0000-0000-000088CE0000}"/>
    <cellStyle name="Percent 5 3 3 10 2 3 2" xfId="19820" xr:uid="{00000000-0005-0000-0000-000089CE0000}"/>
    <cellStyle name="Percent 5 3 3 10 2 3 2 2" xfId="42798" xr:uid="{00000000-0005-0000-0000-00008ACE0000}"/>
    <cellStyle name="Percent 5 3 3 10 2 3 3" xfId="42797" xr:uid="{00000000-0005-0000-0000-00008BCE0000}"/>
    <cellStyle name="Percent 5 3 3 10 2 3 4" xfId="52589" xr:uid="{00000000-0005-0000-0000-00008CCE0000}"/>
    <cellStyle name="Percent 5 3 3 10 2 4" xfId="6720" xr:uid="{00000000-0005-0000-0000-00008DCE0000}"/>
    <cellStyle name="Percent 5 3 3 10 2 4 2" xfId="17639" xr:uid="{00000000-0005-0000-0000-00008ECE0000}"/>
    <cellStyle name="Percent 5 3 3 10 2 4 2 2" xfId="42800" xr:uid="{00000000-0005-0000-0000-00008FCE0000}"/>
    <cellStyle name="Percent 5 3 3 10 2 4 3" xfId="42799" xr:uid="{00000000-0005-0000-0000-000090CE0000}"/>
    <cellStyle name="Percent 5 3 3 10 2 4 4" xfId="50408" xr:uid="{00000000-0005-0000-0000-000091CE0000}"/>
    <cellStyle name="Percent 5 3 3 10 2 5" xfId="13277" xr:uid="{00000000-0005-0000-0000-000092CE0000}"/>
    <cellStyle name="Percent 5 3 3 10 2 5 2" xfId="42801" xr:uid="{00000000-0005-0000-0000-000093CE0000}"/>
    <cellStyle name="Percent 5 3 3 10 2 6" xfId="42792" xr:uid="{00000000-0005-0000-0000-000094CE0000}"/>
    <cellStyle name="Percent 5 3 3 10 2 7" xfId="46046" xr:uid="{00000000-0005-0000-0000-000095CE0000}"/>
    <cellStyle name="Percent 5 3 3 10 3" xfId="3448" xr:uid="{00000000-0005-0000-0000-000096CE0000}"/>
    <cellStyle name="Percent 5 3 3 10 3 2" xfId="9991" xr:uid="{00000000-0005-0000-0000-000097CE0000}"/>
    <cellStyle name="Percent 5 3 3 10 3 2 2" xfId="20910" xr:uid="{00000000-0005-0000-0000-000098CE0000}"/>
    <cellStyle name="Percent 5 3 3 10 3 2 2 2" xfId="42804" xr:uid="{00000000-0005-0000-0000-000099CE0000}"/>
    <cellStyle name="Percent 5 3 3 10 3 2 3" xfId="42803" xr:uid="{00000000-0005-0000-0000-00009ACE0000}"/>
    <cellStyle name="Percent 5 3 3 10 3 2 4" xfId="53679" xr:uid="{00000000-0005-0000-0000-00009BCE0000}"/>
    <cellStyle name="Percent 5 3 3 10 3 3" xfId="14367" xr:uid="{00000000-0005-0000-0000-00009CCE0000}"/>
    <cellStyle name="Percent 5 3 3 10 3 3 2" xfId="42805" xr:uid="{00000000-0005-0000-0000-00009DCE0000}"/>
    <cellStyle name="Percent 5 3 3 10 3 4" xfId="42802" xr:uid="{00000000-0005-0000-0000-00009ECE0000}"/>
    <cellStyle name="Percent 5 3 3 10 3 5" xfId="47136" xr:uid="{00000000-0005-0000-0000-00009FCE0000}"/>
    <cellStyle name="Percent 5 3 3 10 4" xfId="7810" xr:uid="{00000000-0005-0000-0000-0000A0CE0000}"/>
    <cellStyle name="Percent 5 3 3 10 4 2" xfId="18729" xr:uid="{00000000-0005-0000-0000-0000A1CE0000}"/>
    <cellStyle name="Percent 5 3 3 10 4 2 2" xfId="42807" xr:uid="{00000000-0005-0000-0000-0000A2CE0000}"/>
    <cellStyle name="Percent 5 3 3 10 4 3" xfId="42806" xr:uid="{00000000-0005-0000-0000-0000A3CE0000}"/>
    <cellStyle name="Percent 5 3 3 10 4 4" xfId="51498" xr:uid="{00000000-0005-0000-0000-0000A4CE0000}"/>
    <cellStyle name="Percent 5 3 3 10 5" xfId="5629" xr:uid="{00000000-0005-0000-0000-0000A5CE0000}"/>
    <cellStyle name="Percent 5 3 3 10 5 2" xfId="16548" xr:uid="{00000000-0005-0000-0000-0000A6CE0000}"/>
    <cellStyle name="Percent 5 3 3 10 5 2 2" xfId="42809" xr:uid="{00000000-0005-0000-0000-0000A7CE0000}"/>
    <cellStyle name="Percent 5 3 3 10 5 3" xfId="42808" xr:uid="{00000000-0005-0000-0000-0000A8CE0000}"/>
    <cellStyle name="Percent 5 3 3 10 5 4" xfId="49317" xr:uid="{00000000-0005-0000-0000-0000A9CE0000}"/>
    <cellStyle name="Percent 5 3 3 10 6" xfId="12186" xr:uid="{00000000-0005-0000-0000-0000AACE0000}"/>
    <cellStyle name="Percent 5 3 3 10 6 2" xfId="42810" xr:uid="{00000000-0005-0000-0000-0000ABCE0000}"/>
    <cellStyle name="Percent 5 3 3 10 7" xfId="42791" xr:uid="{00000000-0005-0000-0000-0000ACCE0000}"/>
    <cellStyle name="Percent 5 3 3 10 8" xfId="44955" xr:uid="{00000000-0005-0000-0000-0000ADCE0000}"/>
    <cellStyle name="Percent 5 3 3 11" xfId="1379" xr:uid="{00000000-0005-0000-0000-0000AECE0000}"/>
    <cellStyle name="Percent 5 3 3 11 2" xfId="3562" xr:uid="{00000000-0005-0000-0000-0000AFCE0000}"/>
    <cellStyle name="Percent 5 3 3 11 2 2" xfId="10105" xr:uid="{00000000-0005-0000-0000-0000B0CE0000}"/>
    <cellStyle name="Percent 5 3 3 11 2 2 2" xfId="21024" xr:uid="{00000000-0005-0000-0000-0000B1CE0000}"/>
    <cellStyle name="Percent 5 3 3 11 2 2 2 2" xfId="42814" xr:uid="{00000000-0005-0000-0000-0000B2CE0000}"/>
    <cellStyle name="Percent 5 3 3 11 2 2 3" xfId="42813" xr:uid="{00000000-0005-0000-0000-0000B3CE0000}"/>
    <cellStyle name="Percent 5 3 3 11 2 2 4" xfId="53793" xr:uid="{00000000-0005-0000-0000-0000B4CE0000}"/>
    <cellStyle name="Percent 5 3 3 11 2 3" xfId="14481" xr:uid="{00000000-0005-0000-0000-0000B5CE0000}"/>
    <cellStyle name="Percent 5 3 3 11 2 3 2" xfId="42815" xr:uid="{00000000-0005-0000-0000-0000B6CE0000}"/>
    <cellStyle name="Percent 5 3 3 11 2 4" xfId="42812" xr:uid="{00000000-0005-0000-0000-0000B7CE0000}"/>
    <cellStyle name="Percent 5 3 3 11 2 5" xfId="47250" xr:uid="{00000000-0005-0000-0000-0000B8CE0000}"/>
    <cellStyle name="Percent 5 3 3 11 3" xfId="7924" xr:uid="{00000000-0005-0000-0000-0000B9CE0000}"/>
    <cellStyle name="Percent 5 3 3 11 3 2" xfId="18843" xr:uid="{00000000-0005-0000-0000-0000BACE0000}"/>
    <cellStyle name="Percent 5 3 3 11 3 2 2" xfId="42817" xr:uid="{00000000-0005-0000-0000-0000BBCE0000}"/>
    <cellStyle name="Percent 5 3 3 11 3 3" xfId="42816" xr:uid="{00000000-0005-0000-0000-0000BCCE0000}"/>
    <cellStyle name="Percent 5 3 3 11 3 4" xfId="51612" xr:uid="{00000000-0005-0000-0000-0000BDCE0000}"/>
    <cellStyle name="Percent 5 3 3 11 4" xfId="5743" xr:uid="{00000000-0005-0000-0000-0000BECE0000}"/>
    <cellStyle name="Percent 5 3 3 11 4 2" xfId="16662" xr:uid="{00000000-0005-0000-0000-0000BFCE0000}"/>
    <cellStyle name="Percent 5 3 3 11 4 2 2" xfId="42819" xr:uid="{00000000-0005-0000-0000-0000C0CE0000}"/>
    <cellStyle name="Percent 5 3 3 11 4 3" xfId="42818" xr:uid="{00000000-0005-0000-0000-0000C1CE0000}"/>
    <cellStyle name="Percent 5 3 3 11 4 4" xfId="49431" xr:uid="{00000000-0005-0000-0000-0000C2CE0000}"/>
    <cellStyle name="Percent 5 3 3 11 5" xfId="12300" xr:uid="{00000000-0005-0000-0000-0000C3CE0000}"/>
    <cellStyle name="Percent 5 3 3 11 5 2" xfId="42820" xr:uid="{00000000-0005-0000-0000-0000C4CE0000}"/>
    <cellStyle name="Percent 5 3 3 11 6" xfId="42811" xr:uid="{00000000-0005-0000-0000-0000C5CE0000}"/>
    <cellStyle name="Percent 5 3 3 11 7" xfId="45069" xr:uid="{00000000-0005-0000-0000-0000C6CE0000}"/>
    <cellStyle name="Percent 5 3 3 12" xfId="2459" xr:uid="{00000000-0005-0000-0000-0000C7CE0000}"/>
    <cellStyle name="Percent 5 3 3 12 2" xfId="9002" xr:uid="{00000000-0005-0000-0000-0000C8CE0000}"/>
    <cellStyle name="Percent 5 3 3 12 2 2" xfId="19921" xr:uid="{00000000-0005-0000-0000-0000C9CE0000}"/>
    <cellStyle name="Percent 5 3 3 12 2 2 2" xfId="42823" xr:uid="{00000000-0005-0000-0000-0000CACE0000}"/>
    <cellStyle name="Percent 5 3 3 12 2 3" xfId="42822" xr:uid="{00000000-0005-0000-0000-0000CBCE0000}"/>
    <cellStyle name="Percent 5 3 3 12 2 4" xfId="52690" xr:uid="{00000000-0005-0000-0000-0000CCCE0000}"/>
    <cellStyle name="Percent 5 3 3 12 3" xfId="13378" xr:uid="{00000000-0005-0000-0000-0000CDCE0000}"/>
    <cellStyle name="Percent 5 3 3 12 3 2" xfId="42824" xr:uid="{00000000-0005-0000-0000-0000CECE0000}"/>
    <cellStyle name="Percent 5 3 3 12 4" xfId="42821" xr:uid="{00000000-0005-0000-0000-0000CFCE0000}"/>
    <cellStyle name="Percent 5 3 3 12 5" xfId="46147" xr:uid="{00000000-0005-0000-0000-0000D0CE0000}"/>
    <cellStyle name="Percent 5 3 3 13" xfId="6821" xr:uid="{00000000-0005-0000-0000-0000D1CE0000}"/>
    <cellStyle name="Percent 5 3 3 13 2" xfId="17740" xr:uid="{00000000-0005-0000-0000-0000D2CE0000}"/>
    <cellStyle name="Percent 5 3 3 13 2 2" xfId="42826" xr:uid="{00000000-0005-0000-0000-0000D3CE0000}"/>
    <cellStyle name="Percent 5 3 3 13 3" xfId="42825" xr:uid="{00000000-0005-0000-0000-0000D4CE0000}"/>
    <cellStyle name="Percent 5 3 3 13 4" xfId="50509" xr:uid="{00000000-0005-0000-0000-0000D5CE0000}"/>
    <cellStyle name="Percent 5 3 3 14" xfId="4640" xr:uid="{00000000-0005-0000-0000-0000D6CE0000}"/>
    <cellStyle name="Percent 5 3 3 14 2" xfId="15559" xr:uid="{00000000-0005-0000-0000-0000D7CE0000}"/>
    <cellStyle name="Percent 5 3 3 14 2 2" xfId="42828" xr:uid="{00000000-0005-0000-0000-0000D8CE0000}"/>
    <cellStyle name="Percent 5 3 3 14 3" xfId="42827" xr:uid="{00000000-0005-0000-0000-0000D9CE0000}"/>
    <cellStyle name="Percent 5 3 3 14 4" xfId="48328" xr:uid="{00000000-0005-0000-0000-0000DACE0000}"/>
    <cellStyle name="Percent 5 3 3 15" xfId="11209" xr:uid="{00000000-0005-0000-0000-0000DBCE0000}"/>
    <cellStyle name="Percent 5 3 3 15 2" xfId="42829" xr:uid="{00000000-0005-0000-0000-0000DCCE0000}"/>
    <cellStyle name="Percent 5 3 3 16" xfId="42790" xr:uid="{00000000-0005-0000-0000-0000DDCE0000}"/>
    <cellStyle name="Percent 5 3 3 17" xfId="43966" xr:uid="{00000000-0005-0000-0000-0000DECE0000}"/>
    <cellStyle name="Percent 5 3 3 2" xfId="314" xr:uid="{00000000-0005-0000-0000-0000DFCE0000}"/>
    <cellStyle name="Percent 5 3 3 2 2" xfId="577" xr:uid="{00000000-0005-0000-0000-0000E0CE0000}"/>
    <cellStyle name="Percent 5 3 3 2 2 2" xfId="1676" xr:uid="{00000000-0005-0000-0000-0000E1CE0000}"/>
    <cellStyle name="Percent 5 3 3 2 2 2 2" xfId="3859" xr:uid="{00000000-0005-0000-0000-0000E2CE0000}"/>
    <cellStyle name="Percent 5 3 3 2 2 2 2 2" xfId="10402" xr:uid="{00000000-0005-0000-0000-0000E3CE0000}"/>
    <cellStyle name="Percent 5 3 3 2 2 2 2 2 2" xfId="21321" xr:uid="{00000000-0005-0000-0000-0000E4CE0000}"/>
    <cellStyle name="Percent 5 3 3 2 2 2 2 2 2 2" xfId="42835" xr:uid="{00000000-0005-0000-0000-0000E5CE0000}"/>
    <cellStyle name="Percent 5 3 3 2 2 2 2 2 3" xfId="42834" xr:uid="{00000000-0005-0000-0000-0000E6CE0000}"/>
    <cellStyle name="Percent 5 3 3 2 2 2 2 2 4" xfId="54090" xr:uid="{00000000-0005-0000-0000-0000E7CE0000}"/>
    <cellStyle name="Percent 5 3 3 2 2 2 2 3" xfId="14778" xr:uid="{00000000-0005-0000-0000-0000E8CE0000}"/>
    <cellStyle name="Percent 5 3 3 2 2 2 2 3 2" xfId="42836" xr:uid="{00000000-0005-0000-0000-0000E9CE0000}"/>
    <cellStyle name="Percent 5 3 3 2 2 2 2 4" xfId="42833" xr:uid="{00000000-0005-0000-0000-0000EACE0000}"/>
    <cellStyle name="Percent 5 3 3 2 2 2 2 5" xfId="47547" xr:uid="{00000000-0005-0000-0000-0000EBCE0000}"/>
    <cellStyle name="Percent 5 3 3 2 2 2 3" xfId="8221" xr:uid="{00000000-0005-0000-0000-0000ECCE0000}"/>
    <cellStyle name="Percent 5 3 3 2 2 2 3 2" xfId="19140" xr:uid="{00000000-0005-0000-0000-0000EDCE0000}"/>
    <cellStyle name="Percent 5 3 3 2 2 2 3 2 2" xfId="42838" xr:uid="{00000000-0005-0000-0000-0000EECE0000}"/>
    <cellStyle name="Percent 5 3 3 2 2 2 3 3" xfId="42837" xr:uid="{00000000-0005-0000-0000-0000EFCE0000}"/>
    <cellStyle name="Percent 5 3 3 2 2 2 3 4" xfId="51909" xr:uid="{00000000-0005-0000-0000-0000F0CE0000}"/>
    <cellStyle name="Percent 5 3 3 2 2 2 4" xfId="6040" xr:uid="{00000000-0005-0000-0000-0000F1CE0000}"/>
    <cellStyle name="Percent 5 3 3 2 2 2 4 2" xfId="16959" xr:uid="{00000000-0005-0000-0000-0000F2CE0000}"/>
    <cellStyle name="Percent 5 3 3 2 2 2 4 2 2" xfId="42840" xr:uid="{00000000-0005-0000-0000-0000F3CE0000}"/>
    <cellStyle name="Percent 5 3 3 2 2 2 4 3" xfId="42839" xr:uid="{00000000-0005-0000-0000-0000F4CE0000}"/>
    <cellStyle name="Percent 5 3 3 2 2 2 4 4" xfId="49728" xr:uid="{00000000-0005-0000-0000-0000F5CE0000}"/>
    <cellStyle name="Percent 5 3 3 2 2 2 5" xfId="12597" xr:uid="{00000000-0005-0000-0000-0000F6CE0000}"/>
    <cellStyle name="Percent 5 3 3 2 2 2 5 2" xfId="42841" xr:uid="{00000000-0005-0000-0000-0000F7CE0000}"/>
    <cellStyle name="Percent 5 3 3 2 2 2 6" xfId="42832" xr:uid="{00000000-0005-0000-0000-0000F8CE0000}"/>
    <cellStyle name="Percent 5 3 3 2 2 2 7" xfId="45366" xr:uid="{00000000-0005-0000-0000-0000F9CE0000}"/>
    <cellStyle name="Percent 5 3 3 2 2 3" xfId="2768" xr:uid="{00000000-0005-0000-0000-0000FACE0000}"/>
    <cellStyle name="Percent 5 3 3 2 2 3 2" xfId="9311" xr:uid="{00000000-0005-0000-0000-0000FBCE0000}"/>
    <cellStyle name="Percent 5 3 3 2 2 3 2 2" xfId="20230" xr:uid="{00000000-0005-0000-0000-0000FCCE0000}"/>
    <cellStyle name="Percent 5 3 3 2 2 3 2 2 2" xfId="42844" xr:uid="{00000000-0005-0000-0000-0000FDCE0000}"/>
    <cellStyle name="Percent 5 3 3 2 2 3 2 3" xfId="42843" xr:uid="{00000000-0005-0000-0000-0000FECE0000}"/>
    <cellStyle name="Percent 5 3 3 2 2 3 2 4" xfId="52999" xr:uid="{00000000-0005-0000-0000-0000FFCE0000}"/>
    <cellStyle name="Percent 5 3 3 2 2 3 3" xfId="13687" xr:uid="{00000000-0005-0000-0000-000000CF0000}"/>
    <cellStyle name="Percent 5 3 3 2 2 3 3 2" xfId="42845" xr:uid="{00000000-0005-0000-0000-000001CF0000}"/>
    <cellStyle name="Percent 5 3 3 2 2 3 4" xfId="42842" xr:uid="{00000000-0005-0000-0000-000002CF0000}"/>
    <cellStyle name="Percent 5 3 3 2 2 3 5" xfId="46456" xr:uid="{00000000-0005-0000-0000-000003CF0000}"/>
    <cellStyle name="Percent 5 3 3 2 2 4" xfId="7130" xr:uid="{00000000-0005-0000-0000-000004CF0000}"/>
    <cellStyle name="Percent 5 3 3 2 2 4 2" xfId="18049" xr:uid="{00000000-0005-0000-0000-000005CF0000}"/>
    <cellStyle name="Percent 5 3 3 2 2 4 2 2" xfId="42847" xr:uid="{00000000-0005-0000-0000-000006CF0000}"/>
    <cellStyle name="Percent 5 3 3 2 2 4 3" xfId="42846" xr:uid="{00000000-0005-0000-0000-000007CF0000}"/>
    <cellStyle name="Percent 5 3 3 2 2 4 4" xfId="50818" xr:uid="{00000000-0005-0000-0000-000008CF0000}"/>
    <cellStyle name="Percent 5 3 3 2 2 5" xfId="4949" xr:uid="{00000000-0005-0000-0000-000009CF0000}"/>
    <cellStyle name="Percent 5 3 3 2 2 5 2" xfId="15868" xr:uid="{00000000-0005-0000-0000-00000ACF0000}"/>
    <cellStyle name="Percent 5 3 3 2 2 5 2 2" xfId="42849" xr:uid="{00000000-0005-0000-0000-00000BCF0000}"/>
    <cellStyle name="Percent 5 3 3 2 2 5 3" xfId="42848" xr:uid="{00000000-0005-0000-0000-00000CCF0000}"/>
    <cellStyle name="Percent 5 3 3 2 2 5 4" xfId="48637" xr:uid="{00000000-0005-0000-0000-00000DCF0000}"/>
    <cellStyle name="Percent 5 3 3 2 2 6" xfId="11506" xr:uid="{00000000-0005-0000-0000-00000ECF0000}"/>
    <cellStyle name="Percent 5 3 3 2 2 6 2" xfId="42850" xr:uid="{00000000-0005-0000-0000-00000FCF0000}"/>
    <cellStyle name="Percent 5 3 3 2 2 7" xfId="42831" xr:uid="{00000000-0005-0000-0000-000010CF0000}"/>
    <cellStyle name="Percent 5 3 3 2 2 8" xfId="44275" xr:uid="{00000000-0005-0000-0000-000011CF0000}"/>
    <cellStyle name="Percent 5 3 3 2 3" xfId="1478" xr:uid="{00000000-0005-0000-0000-000012CF0000}"/>
    <cellStyle name="Percent 5 3 3 2 3 2" xfId="3661" xr:uid="{00000000-0005-0000-0000-000013CF0000}"/>
    <cellStyle name="Percent 5 3 3 2 3 2 2" xfId="10204" xr:uid="{00000000-0005-0000-0000-000014CF0000}"/>
    <cellStyle name="Percent 5 3 3 2 3 2 2 2" xfId="21123" xr:uid="{00000000-0005-0000-0000-000015CF0000}"/>
    <cellStyle name="Percent 5 3 3 2 3 2 2 2 2" xfId="42854" xr:uid="{00000000-0005-0000-0000-000016CF0000}"/>
    <cellStyle name="Percent 5 3 3 2 3 2 2 3" xfId="42853" xr:uid="{00000000-0005-0000-0000-000017CF0000}"/>
    <cellStyle name="Percent 5 3 3 2 3 2 2 4" xfId="53892" xr:uid="{00000000-0005-0000-0000-000018CF0000}"/>
    <cellStyle name="Percent 5 3 3 2 3 2 3" xfId="14580" xr:uid="{00000000-0005-0000-0000-000019CF0000}"/>
    <cellStyle name="Percent 5 3 3 2 3 2 3 2" xfId="42855" xr:uid="{00000000-0005-0000-0000-00001ACF0000}"/>
    <cellStyle name="Percent 5 3 3 2 3 2 4" xfId="42852" xr:uid="{00000000-0005-0000-0000-00001BCF0000}"/>
    <cellStyle name="Percent 5 3 3 2 3 2 5" xfId="47349" xr:uid="{00000000-0005-0000-0000-00001CCF0000}"/>
    <cellStyle name="Percent 5 3 3 2 3 3" xfId="8023" xr:uid="{00000000-0005-0000-0000-00001DCF0000}"/>
    <cellStyle name="Percent 5 3 3 2 3 3 2" xfId="18942" xr:uid="{00000000-0005-0000-0000-00001ECF0000}"/>
    <cellStyle name="Percent 5 3 3 2 3 3 2 2" xfId="42857" xr:uid="{00000000-0005-0000-0000-00001FCF0000}"/>
    <cellStyle name="Percent 5 3 3 2 3 3 3" xfId="42856" xr:uid="{00000000-0005-0000-0000-000020CF0000}"/>
    <cellStyle name="Percent 5 3 3 2 3 3 4" xfId="51711" xr:uid="{00000000-0005-0000-0000-000021CF0000}"/>
    <cellStyle name="Percent 5 3 3 2 3 4" xfId="5842" xr:uid="{00000000-0005-0000-0000-000022CF0000}"/>
    <cellStyle name="Percent 5 3 3 2 3 4 2" xfId="16761" xr:uid="{00000000-0005-0000-0000-000023CF0000}"/>
    <cellStyle name="Percent 5 3 3 2 3 4 2 2" xfId="42859" xr:uid="{00000000-0005-0000-0000-000024CF0000}"/>
    <cellStyle name="Percent 5 3 3 2 3 4 3" xfId="42858" xr:uid="{00000000-0005-0000-0000-000025CF0000}"/>
    <cellStyle name="Percent 5 3 3 2 3 4 4" xfId="49530" xr:uid="{00000000-0005-0000-0000-000026CF0000}"/>
    <cellStyle name="Percent 5 3 3 2 3 5" xfId="12399" xr:uid="{00000000-0005-0000-0000-000027CF0000}"/>
    <cellStyle name="Percent 5 3 3 2 3 5 2" xfId="42860" xr:uid="{00000000-0005-0000-0000-000028CF0000}"/>
    <cellStyle name="Percent 5 3 3 2 3 6" xfId="42851" xr:uid="{00000000-0005-0000-0000-000029CF0000}"/>
    <cellStyle name="Percent 5 3 3 2 3 7" xfId="45168" xr:uid="{00000000-0005-0000-0000-00002ACF0000}"/>
    <cellStyle name="Percent 5 3 3 2 4" xfId="2570" xr:uid="{00000000-0005-0000-0000-00002BCF0000}"/>
    <cellStyle name="Percent 5 3 3 2 4 2" xfId="9113" xr:uid="{00000000-0005-0000-0000-00002CCF0000}"/>
    <cellStyle name="Percent 5 3 3 2 4 2 2" xfId="20032" xr:uid="{00000000-0005-0000-0000-00002DCF0000}"/>
    <cellStyle name="Percent 5 3 3 2 4 2 2 2" xfId="42863" xr:uid="{00000000-0005-0000-0000-00002ECF0000}"/>
    <cellStyle name="Percent 5 3 3 2 4 2 3" xfId="42862" xr:uid="{00000000-0005-0000-0000-00002FCF0000}"/>
    <cellStyle name="Percent 5 3 3 2 4 2 4" xfId="52801" xr:uid="{00000000-0005-0000-0000-000030CF0000}"/>
    <cellStyle name="Percent 5 3 3 2 4 3" xfId="13489" xr:uid="{00000000-0005-0000-0000-000031CF0000}"/>
    <cellStyle name="Percent 5 3 3 2 4 3 2" xfId="42864" xr:uid="{00000000-0005-0000-0000-000032CF0000}"/>
    <cellStyle name="Percent 5 3 3 2 4 4" xfId="42861" xr:uid="{00000000-0005-0000-0000-000033CF0000}"/>
    <cellStyle name="Percent 5 3 3 2 4 5" xfId="46258" xr:uid="{00000000-0005-0000-0000-000034CF0000}"/>
    <cellStyle name="Percent 5 3 3 2 5" xfId="6932" xr:uid="{00000000-0005-0000-0000-000035CF0000}"/>
    <cellStyle name="Percent 5 3 3 2 5 2" xfId="17851" xr:uid="{00000000-0005-0000-0000-000036CF0000}"/>
    <cellStyle name="Percent 5 3 3 2 5 2 2" xfId="42866" xr:uid="{00000000-0005-0000-0000-000037CF0000}"/>
    <cellStyle name="Percent 5 3 3 2 5 3" xfId="42865" xr:uid="{00000000-0005-0000-0000-000038CF0000}"/>
    <cellStyle name="Percent 5 3 3 2 5 4" xfId="50620" xr:uid="{00000000-0005-0000-0000-000039CF0000}"/>
    <cellStyle name="Percent 5 3 3 2 6" xfId="4751" xr:uid="{00000000-0005-0000-0000-00003ACF0000}"/>
    <cellStyle name="Percent 5 3 3 2 6 2" xfId="15670" xr:uid="{00000000-0005-0000-0000-00003BCF0000}"/>
    <cellStyle name="Percent 5 3 3 2 6 2 2" xfId="42868" xr:uid="{00000000-0005-0000-0000-00003CCF0000}"/>
    <cellStyle name="Percent 5 3 3 2 6 3" xfId="42867" xr:uid="{00000000-0005-0000-0000-00003DCF0000}"/>
    <cellStyle name="Percent 5 3 3 2 6 4" xfId="48439" xr:uid="{00000000-0005-0000-0000-00003ECF0000}"/>
    <cellStyle name="Percent 5 3 3 2 7" xfId="11308" xr:uid="{00000000-0005-0000-0000-00003FCF0000}"/>
    <cellStyle name="Percent 5 3 3 2 7 2" xfId="42869" xr:uid="{00000000-0005-0000-0000-000040CF0000}"/>
    <cellStyle name="Percent 5 3 3 2 8" xfId="42830" xr:uid="{00000000-0005-0000-0000-000041CF0000}"/>
    <cellStyle name="Percent 5 3 3 2 9" xfId="44077" xr:uid="{00000000-0005-0000-0000-000042CF0000}"/>
    <cellStyle name="Percent 5 3 3 3" xfId="477" xr:uid="{00000000-0005-0000-0000-000043CF0000}"/>
    <cellStyle name="Percent 5 3 3 3 2" xfId="1577" xr:uid="{00000000-0005-0000-0000-000044CF0000}"/>
    <cellStyle name="Percent 5 3 3 3 2 2" xfId="3760" xr:uid="{00000000-0005-0000-0000-000045CF0000}"/>
    <cellStyle name="Percent 5 3 3 3 2 2 2" xfId="10303" xr:uid="{00000000-0005-0000-0000-000046CF0000}"/>
    <cellStyle name="Percent 5 3 3 3 2 2 2 2" xfId="21222" xr:uid="{00000000-0005-0000-0000-000047CF0000}"/>
    <cellStyle name="Percent 5 3 3 3 2 2 2 2 2" xfId="42874" xr:uid="{00000000-0005-0000-0000-000048CF0000}"/>
    <cellStyle name="Percent 5 3 3 3 2 2 2 3" xfId="42873" xr:uid="{00000000-0005-0000-0000-000049CF0000}"/>
    <cellStyle name="Percent 5 3 3 3 2 2 2 4" xfId="53991" xr:uid="{00000000-0005-0000-0000-00004ACF0000}"/>
    <cellStyle name="Percent 5 3 3 3 2 2 3" xfId="14679" xr:uid="{00000000-0005-0000-0000-00004BCF0000}"/>
    <cellStyle name="Percent 5 3 3 3 2 2 3 2" xfId="42875" xr:uid="{00000000-0005-0000-0000-00004CCF0000}"/>
    <cellStyle name="Percent 5 3 3 3 2 2 4" xfId="42872" xr:uid="{00000000-0005-0000-0000-00004DCF0000}"/>
    <cellStyle name="Percent 5 3 3 3 2 2 5" xfId="47448" xr:uid="{00000000-0005-0000-0000-00004ECF0000}"/>
    <cellStyle name="Percent 5 3 3 3 2 3" xfId="8122" xr:uid="{00000000-0005-0000-0000-00004FCF0000}"/>
    <cellStyle name="Percent 5 3 3 3 2 3 2" xfId="19041" xr:uid="{00000000-0005-0000-0000-000050CF0000}"/>
    <cellStyle name="Percent 5 3 3 3 2 3 2 2" xfId="42877" xr:uid="{00000000-0005-0000-0000-000051CF0000}"/>
    <cellStyle name="Percent 5 3 3 3 2 3 3" xfId="42876" xr:uid="{00000000-0005-0000-0000-000052CF0000}"/>
    <cellStyle name="Percent 5 3 3 3 2 3 4" xfId="51810" xr:uid="{00000000-0005-0000-0000-000053CF0000}"/>
    <cellStyle name="Percent 5 3 3 3 2 4" xfId="5941" xr:uid="{00000000-0005-0000-0000-000054CF0000}"/>
    <cellStyle name="Percent 5 3 3 3 2 4 2" xfId="16860" xr:uid="{00000000-0005-0000-0000-000055CF0000}"/>
    <cellStyle name="Percent 5 3 3 3 2 4 2 2" xfId="42879" xr:uid="{00000000-0005-0000-0000-000056CF0000}"/>
    <cellStyle name="Percent 5 3 3 3 2 4 3" xfId="42878" xr:uid="{00000000-0005-0000-0000-000057CF0000}"/>
    <cellStyle name="Percent 5 3 3 3 2 4 4" xfId="49629" xr:uid="{00000000-0005-0000-0000-000058CF0000}"/>
    <cellStyle name="Percent 5 3 3 3 2 5" xfId="12498" xr:uid="{00000000-0005-0000-0000-000059CF0000}"/>
    <cellStyle name="Percent 5 3 3 3 2 5 2" xfId="42880" xr:uid="{00000000-0005-0000-0000-00005ACF0000}"/>
    <cellStyle name="Percent 5 3 3 3 2 6" xfId="42871" xr:uid="{00000000-0005-0000-0000-00005BCF0000}"/>
    <cellStyle name="Percent 5 3 3 3 2 7" xfId="45267" xr:uid="{00000000-0005-0000-0000-00005CCF0000}"/>
    <cellStyle name="Percent 5 3 3 3 3" xfId="2669" xr:uid="{00000000-0005-0000-0000-00005DCF0000}"/>
    <cellStyle name="Percent 5 3 3 3 3 2" xfId="9212" xr:uid="{00000000-0005-0000-0000-00005ECF0000}"/>
    <cellStyle name="Percent 5 3 3 3 3 2 2" xfId="20131" xr:uid="{00000000-0005-0000-0000-00005FCF0000}"/>
    <cellStyle name="Percent 5 3 3 3 3 2 2 2" xfId="42883" xr:uid="{00000000-0005-0000-0000-000060CF0000}"/>
    <cellStyle name="Percent 5 3 3 3 3 2 3" xfId="42882" xr:uid="{00000000-0005-0000-0000-000061CF0000}"/>
    <cellStyle name="Percent 5 3 3 3 3 2 4" xfId="52900" xr:uid="{00000000-0005-0000-0000-000062CF0000}"/>
    <cellStyle name="Percent 5 3 3 3 3 3" xfId="13588" xr:uid="{00000000-0005-0000-0000-000063CF0000}"/>
    <cellStyle name="Percent 5 3 3 3 3 3 2" xfId="42884" xr:uid="{00000000-0005-0000-0000-000064CF0000}"/>
    <cellStyle name="Percent 5 3 3 3 3 4" xfId="42881" xr:uid="{00000000-0005-0000-0000-000065CF0000}"/>
    <cellStyle name="Percent 5 3 3 3 3 5" xfId="46357" xr:uid="{00000000-0005-0000-0000-000066CF0000}"/>
    <cellStyle name="Percent 5 3 3 3 4" xfId="7031" xr:uid="{00000000-0005-0000-0000-000067CF0000}"/>
    <cellStyle name="Percent 5 3 3 3 4 2" xfId="17950" xr:uid="{00000000-0005-0000-0000-000068CF0000}"/>
    <cellStyle name="Percent 5 3 3 3 4 2 2" xfId="42886" xr:uid="{00000000-0005-0000-0000-000069CF0000}"/>
    <cellStyle name="Percent 5 3 3 3 4 3" xfId="42885" xr:uid="{00000000-0005-0000-0000-00006ACF0000}"/>
    <cellStyle name="Percent 5 3 3 3 4 4" xfId="50719" xr:uid="{00000000-0005-0000-0000-00006BCF0000}"/>
    <cellStyle name="Percent 5 3 3 3 5" xfId="4850" xr:uid="{00000000-0005-0000-0000-00006CCF0000}"/>
    <cellStyle name="Percent 5 3 3 3 5 2" xfId="15769" xr:uid="{00000000-0005-0000-0000-00006DCF0000}"/>
    <cellStyle name="Percent 5 3 3 3 5 2 2" xfId="42888" xr:uid="{00000000-0005-0000-0000-00006ECF0000}"/>
    <cellStyle name="Percent 5 3 3 3 5 3" xfId="42887" xr:uid="{00000000-0005-0000-0000-00006FCF0000}"/>
    <cellStyle name="Percent 5 3 3 3 5 4" xfId="48538" xr:uid="{00000000-0005-0000-0000-000070CF0000}"/>
    <cellStyle name="Percent 5 3 3 3 6" xfId="11407" xr:uid="{00000000-0005-0000-0000-000071CF0000}"/>
    <cellStyle name="Percent 5 3 3 3 6 2" xfId="42889" xr:uid="{00000000-0005-0000-0000-000072CF0000}"/>
    <cellStyle name="Percent 5 3 3 3 7" xfId="42870" xr:uid="{00000000-0005-0000-0000-000073CF0000}"/>
    <cellStyle name="Percent 5 3 3 3 8" xfId="44176" xr:uid="{00000000-0005-0000-0000-000074CF0000}"/>
    <cellStyle name="Percent 5 3 3 4" xfId="664" xr:uid="{00000000-0005-0000-0000-000075CF0000}"/>
    <cellStyle name="Percent 5 3 3 4 2" xfId="1763" xr:uid="{00000000-0005-0000-0000-000076CF0000}"/>
    <cellStyle name="Percent 5 3 3 4 2 2" xfId="3946" xr:uid="{00000000-0005-0000-0000-000077CF0000}"/>
    <cellStyle name="Percent 5 3 3 4 2 2 2" xfId="10489" xr:uid="{00000000-0005-0000-0000-000078CF0000}"/>
    <cellStyle name="Percent 5 3 3 4 2 2 2 2" xfId="21408" xr:uid="{00000000-0005-0000-0000-000079CF0000}"/>
    <cellStyle name="Percent 5 3 3 4 2 2 2 2 2" xfId="42894" xr:uid="{00000000-0005-0000-0000-00007ACF0000}"/>
    <cellStyle name="Percent 5 3 3 4 2 2 2 3" xfId="42893" xr:uid="{00000000-0005-0000-0000-00007BCF0000}"/>
    <cellStyle name="Percent 5 3 3 4 2 2 2 4" xfId="54177" xr:uid="{00000000-0005-0000-0000-00007CCF0000}"/>
    <cellStyle name="Percent 5 3 3 4 2 2 3" xfId="14865" xr:uid="{00000000-0005-0000-0000-00007DCF0000}"/>
    <cellStyle name="Percent 5 3 3 4 2 2 3 2" xfId="42895" xr:uid="{00000000-0005-0000-0000-00007ECF0000}"/>
    <cellStyle name="Percent 5 3 3 4 2 2 4" xfId="42892" xr:uid="{00000000-0005-0000-0000-00007FCF0000}"/>
    <cellStyle name="Percent 5 3 3 4 2 2 5" xfId="47634" xr:uid="{00000000-0005-0000-0000-000080CF0000}"/>
    <cellStyle name="Percent 5 3 3 4 2 3" xfId="8308" xr:uid="{00000000-0005-0000-0000-000081CF0000}"/>
    <cellStyle name="Percent 5 3 3 4 2 3 2" xfId="19227" xr:uid="{00000000-0005-0000-0000-000082CF0000}"/>
    <cellStyle name="Percent 5 3 3 4 2 3 2 2" xfId="42897" xr:uid="{00000000-0005-0000-0000-000083CF0000}"/>
    <cellStyle name="Percent 5 3 3 4 2 3 3" xfId="42896" xr:uid="{00000000-0005-0000-0000-000084CF0000}"/>
    <cellStyle name="Percent 5 3 3 4 2 3 4" xfId="51996" xr:uid="{00000000-0005-0000-0000-000085CF0000}"/>
    <cellStyle name="Percent 5 3 3 4 2 4" xfId="6127" xr:uid="{00000000-0005-0000-0000-000086CF0000}"/>
    <cellStyle name="Percent 5 3 3 4 2 4 2" xfId="17046" xr:uid="{00000000-0005-0000-0000-000087CF0000}"/>
    <cellStyle name="Percent 5 3 3 4 2 4 2 2" xfId="42899" xr:uid="{00000000-0005-0000-0000-000088CF0000}"/>
    <cellStyle name="Percent 5 3 3 4 2 4 3" xfId="42898" xr:uid="{00000000-0005-0000-0000-000089CF0000}"/>
    <cellStyle name="Percent 5 3 3 4 2 4 4" xfId="49815" xr:uid="{00000000-0005-0000-0000-00008ACF0000}"/>
    <cellStyle name="Percent 5 3 3 4 2 5" xfId="12684" xr:uid="{00000000-0005-0000-0000-00008BCF0000}"/>
    <cellStyle name="Percent 5 3 3 4 2 5 2" xfId="42900" xr:uid="{00000000-0005-0000-0000-00008CCF0000}"/>
    <cellStyle name="Percent 5 3 3 4 2 6" xfId="42891" xr:uid="{00000000-0005-0000-0000-00008DCF0000}"/>
    <cellStyle name="Percent 5 3 3 4 2 7" xfId="45453" xr:uid="{00000000-0005-0000-0000-00008ECF0000}"/>
    <cellStyle name="Percent 5 3 3 4 3" xfId="2855" xr:uid="{00000000-0005-0000-0000-00008FCF0000}"/>
    <cellStyle name="Percent 5 3 3 4 3 2" xfId="9398" xr:uid="{00000000-0005-0000-0000-000090CF0000}"/>
    <cellStyle name="Percent 5 3 3 4 3 2 2" xfId="20317" xr:uid="{00000000-0005-0000-0000-000091CF0000}"/>
    <cellStyle name="Percent 5 3 3 4 3 2 2 2" xfId="42903" xr:uid="{00000000-0005-0000-0000-000092CF0000}"/>
    <cellStyle name="Percent 5 3 3 4 3 2 3" xfId="42902" xr:uid="{00000000-0005-0000-0000-000093CF0000}"/>
    <cellStyle name="Percent 5 3 3 4 3 2 4" xfId="53086" xr:uid="{00000000-0005-0000-0000-000094CF0000}"/>
    <cellStyle name="Percent 5 3 3 4 3 3" xfId="13774" xr:uid="{00000000-0005-0000-0000-000095CF0000}"/>
    <cellStyle name="Percent 5 3 3 4 3 3 2" xfId="42904" xr:uid="{00000000-0005-0000-0000-000096CF0000}"/>
    <cellStyle name="Percent 5 3 3 4 3 4" xfId="42901" xr:uid="{00000000-0005-0000-0000-000097CF0000}"/>
    <cellStyle name="Percent 5 3 3 4 3 5" xfId="46543" xr:uid="{00000000-0005-0000-0000-000098CF0000}"/>
    <cellStyle name="Percent 5 3 3 4 4" xfId="7217" xr:uid="{00000000-0005-0000-0000-000099CF0000}"/>
    <cellStyle name="Percent 5 3 3 4 4 2" xfId="18136" xr:uid="{00000000-0005-0000-0000-00009ACF0000}"/>
    <cellStyle name="Percent 5 3 3 4 4 2 2" xfId="42906" xr:uid="{00000000-0005-0000-0000-00009BCF0000}"/>
    <cellStyle name="Percent 5 3 3 4 4 3" xfId="42905" xr:uid="{00000000-0005-0000-0000-00009CCF0000}"/>
    <cellStyle name="Percent 5 3 3 4 4 4" xfId="50905" xr:uid="{00000000-0005-0000-0000-00009DCF0000}"/>
    <cellStyle name="Percent 5 3 3 4 5" xfId="5036" xr:uid="{00000000-0005-0000-0000-00009ECF0000}"/>
    <cellStyle name="Percent 5 3 3 4 5 2" xfId="15955" xr:uid="{00000000-0005-0000-0000-00009FCF0000}"/>
    <cellStyle name="Percent 5 3 3 4 5 2 2" xfId="42908" xr:uid="{00000000-0005-0000-0000-0000A0CF0000}"/>
    <cellStyle name="Percent 5 3 3 4 5 3" xfId="42907" xr:uid="{00000000-0005-0000-0000-0000A1CF0000}"/>
    <cellStyle name="Percent 5 3 3 4 5 4" xfId="48724" xr:uid="{00000000-0005-0000-0000-0000A2CF0000}"/>
    <cellStyle name="Percent 5 3 3 4 6" xfId="11593" xr:uid="{00000000-0005-0000-0000-0000A3CF0000}"/>
    <cellStyle name="Percent 5 3 3 4 6 2" xfId="42909" xr:uid="{00000000-0005-0000-0000-0000A4CF0000}"/>
    <cellStyle name="Percent 5 3 3 4 7" xfId="42890" xr:uid="{00000000-0005-0000-0000-0000A5CF0000}"/>
    <cellStyle name="Percent 5 3 3 4 8" xfId="44362" xr:uid="{00000000-0005-0000-0000-0000A6CF0000}"/>
    <cellStyle name="Percent 5 3 3 5" xfId="762" xr:uid="{00000000-0005-0000-0000-0000A7CF0000}"/>
    <cellStyle name="Percent 5 3 3 5 2" xfId="1861" xr:uid="{00000000-0005-0000-0000-0000A8CF0000}"/>
    <cellStyle name="Percent 5 3 3 5 2 2" xfId="4044" xr:uid="{00000000-0005-0000-0000-0000A9CF0000}"/>
    <cellStyle name="Percent 5 3 3 5 2 2 2" xfId="10587" xr:uid="{00000000-0005-0000-0000-0000AACF0000}"/>
    <cellStyle name="Percent 5 3 3 5 2 2 2 2" xfId="21506" xr:uid="{00000000-0005-0000-0000-0000ABCF0000}"/>
    <cellStyle name="Percent 5 3 3 5 2 2 2 2 2" xfId="42914" xr:uid="{00000000-0005-0000-0000-0000ACCF0000}"/>
    <cellStyle name="Percent 5 3 3 5 2 2 2 3" xfId="42913" xr:uid="{00000000-0005-0000-0000-0000ADCF0000}"/>
    <cellStyle name="Percent 5 3 3 5 2 2 2 4" xfId="54275" xr:uid="{00000000-0005-0000-0000-0000AECF0000}"/>
    <cellStyle name="Percent 5 3 3 5 2 2 3" xfId="14963" xr:uid="{00000000-0005-0000-0000-0000AFCF0000}"/>
    <cellStyle name="Percent 5 3 3 5 2 2 3 2" xfId="42915" xr:uid="{00000000-0005-0000-0000-0000B0CF0000}"/>
    <cellStyle name="Percent 5 3 3 5 2 2 4" xfId="42912" xr:uid="{00000000-0005-0000-0000-0000B1CF0000}"/>
    <cellStyle name="Percent 5 3 3 5 2 2 5" xfId="47732" xr:uid="{00000000-0005-0000-0000-0000B2CF0000}"/>
    <cellStyle name="Percent 5 3 3 5 2 3" xfId="8406" xr:uid="{00000000-0005-0000-0000-0000B3CF0000}"/>
    <cellStyle name="Percent 5 3 3 5 2 3 2" xfId="19325" xr:uid="{00000000-0005-0000-0000-0000B4CF0000}"/>
    <cellStyle name="Percent 5 3 3 5 2 3 2 2" xfId="42917" xr:uid="{00000000-0005-0000-0000-0000B5CF0000}"/>
    <cellStyle name="Percent 5 3 3 5 2 3 3" xfId="42916" xr:uid="{00000000-0005-0000-0000-0000B6CF0000}"/>
    <cellStyle name="Percent 5 3 3 5 2 3 4" xfId="52094" xr:uid="{00000000-0005-0000-0000-0000B7CF0000}"/>
    <cellStyle name="Percent 5 3 3 5 2 4" xfId="6225" xr:uid="{00000000-0005-0000-0000-0000B8CF0000}"/>
    <cellStyle name="Percent 5 3 3 5 2 4 2" xfId="17144" xr:uid="{00000000-0005-0000-0000-0000B9CF0000}"/>
    <cellStyle name="Percent 5 3 3 5 2 4 2 2" xfId="42919" xr:uid="{00000000-0005-0000-0000-0000BACF0000}"/>
    <cellStyle name="Percent 5 3 3 5 2 4 3" xfId="42918" xr:uid="{00000000-0005-0000-0000-0000BBCF0000}"/>
    <cellStyle name="Percent 5 3 3 5 2 4 4" xfId="49913" xr:uid="{00000000-0005-0000-0000-0000BCCF0000}"/>
    <cellStyle name="Percent 5 3 3 5 2 5" xfId="12782" xr:uid="{00000000-0005-0000-0000-0000BDCF0000}"/>
    <cellStyle name="Percent 5 3 3 5 2 5 2" xfId="42920" xr:uid="{00000000-0005-0000-0000-0000BECF0000}"/>
    <cellStyle name="Percent 5 3 3 5 2 6" xfId="42911" xr:uid="{00000000-0005-0000-0000-0000BFCF0000}"/>
    <cellStyle name="Percent 5 3 3 5 2 7" xfId="45551" xr:uid="{00000000-0005-0000-0000-0000C0CF0000}"/>
    <cellStyle name="Percent 5 3 3 5 3" xfId="2953" xr:uid="{00000000-0005-0000-0000-0000C1CF0000}"/>
    <cellStyle name="Percent 5 3 3 5 3 2" xfId="9496" xr:uid="{00000000-0005-0000-0000-0000C2CF0000}"/>
    <cellStyle name="Percent 5 3 3 5 3 2 2" xfId="20415" xr:uid="{00000000-0005-0000-0000-0000C3CF0000}"/>
    <cellStyle name="Percent 5 3 3 5 3 2 2 2" xfId="42923" xr:uid="{00000000-0005-0000-0000-0000C4CF0000}"/>
    <cellStyle name="Percent 5 3 3 5 3 2 3" xfId="42922" xr:uid="{00000000-0005-0000-0000-0000C5CF0000}"/>
    <cellStyle name="Percent 5 3 3 5 3 2 4" xfId="53184" xr:uid="{00000000-0005-0000-0000-0000C6CF0000}"/>
    <cellStyle name="Percent 5 3 3 5 3 3" xfId="13872" xr:uid="{00000000-0005-0000-0000-0000C7CF0000}"/>
    <cellStyle name="Percent 5 3 3 5 3 3 2" xfId="42924" xr:uid="{00000000-0005-0000-0000-0000C8CF0000}"/>
    <cellStyle name="Percent 5 3 3 5 3 4" xfId="42921" xr:uid="{00000000-0005-0000-0000-0000C9CF0000}"/>
    <cellStyle name="Percent 5 3 3 5 3 5" xfId="46641" xr:uid="{00000000-0005-0000-0000-0000CACF0000}"/>
    <cellStyle name="Percent 5 3 3 5 4" xfId="7315" xr:uid="{00000000-0005-0000-0000-0000CBCF0000}"/>
    <cellStyle name="Percent 5 3 3 5 4 2" xfId="18234" xr:uid="{00000000-0005-0000-0000-0000CCCF0000}"/>
    <cellStyle name="Percent 5 3 3 5 4 2 2" xfId="42926" xr:uid="{00000000-0005-0000-0000-0000CDCF0000}"/>
    <cellStyle name="Percent 5 3 3 5 4 3" xfId="42925" xr:uid="{00000000-0005-0000-0000-0000CECF0000}"/>
    <cellStyle name="Percent 5 3 3 5 4 4" xfId="51003" xr:uid="{00000000-0005-0000-0000-0000CFCF0000}"/>
    <cellStyle name="Percent 5 3 3 5 5" xfId="5134" xr:uid="{00000000-0005-0000-0000-0000D0CF0000}"/>
    <cellStyle name="Percent 5 3 3 5 5 2" xfId="16053" xr:uid="{00000000-0005-0000-0000-0000D1CF0000}"/>
    <cellStyle name="Percent 5 3 3 5 5 2 2" xfId="42928" xr:uid="{00000000-0005-0000-0000-0000D2CF0000}"/>
    <cellStyle name="Percent 5 3 3 5 5 3" xfId="42927" xr:uid="{00000000-0005-0000-0000-0000D3CF0000}"/>
    <cellStyle name="Percent 5 3 3 5 5 4" xfId="48822" xr:uid="{00000000-0005-0000-0000-0000D4CF0000}"/>
    <cellStyle name="Percent 5 3 3 5 6" xfId="11691" xr:uid="{00000000-0005-0000-0000-0000D5CF0000}"/>
    <cellStyle name="Percent 5 3 3 5 6 2" xfId="42929" xr:uid="{00000000-0005-0000-0000-0000D6CF0000}"/>
    <cellStyle name="Percent 5 3 3 5 7" xfId="42910" xr:uid="{00000000-0005-0000-0000-0000D7CF0000}"/>
    <cellStyle name="Percent 5 3 3 5 8" xfId="44460" xr:uid="{00000000-0005-0000-0000-0000D8CF0000}"/>
    <cellStyle name="Percent 5 3 3 6" xfId="860" xr:uid="{00000000-0005-0000-0000-0000D9CF0000}"/>
    <cellStyle name="Percent 5 3 3 6 2" xfId="1959" xr:uid="{00000000-0005-0000-0000-0000DACF0000}"/>
    <cellStyle name="Percent 5 3 3 6 2 2" xfId="4142" xr:uid="{00000000-0005-0000-0000-0000DBCF0000}"/>
    <cellStyle name="Percent 5 3 3 6 2 2 2" xfId="10685" xr:uid="{00000000-0005-0000-0000-0000DCCF0000}"/>
    <cellStyle name="Percent 5 3 3 6 2 2 2 2" xfId="21604" xr:uid="{00000000-0005-0000-0000-0000DDCF0000}"/>
    <cellStyle name="Percent 5 3 3 6 2 2 2 2 2" xfId="42934" xr:uid="{00000000-0005-0000-0000-0000DECF0000}"/>
    <cellStyle name="Percent 5 3 3 6 2 2 2 3" xfId="42933" xr:uid="{00000000-0005-0000-0000-0000DFCF0000}"/>
    <cellStyle name="Percent 5 3 3 6 2 2 2 4" xfId="54373" xr:uid="{00000000-0005-0000-0000-0000E0CF0000}"/>
    <cellStyle name="Percent 5 3 3 6 2 2 3" xfId="15061" xr:uid="{00000000-0005-0000-0000-0000E1CF0000}"/>
    <cellStyle name="Percent 5 3 3 6 2 2 3 2" xfId="42935" xr:uid="{00000000-0005-0000-0000-0000E2CF0000}"/>
    <cellStyle name="Percent 5 3 3 6 2 2 4" xfId="42932" xr:uid="{00000000-0005-0000-0000-0000E3CF0000}"/>
    <cellStyle name="Percent 5 3 3 6 2 2 5" xfId="47830" xr:uid="{00000000-0005-0000-0000-0000E4CF0000}"/>
    <cellStyle name="Percent 5 3 3 6 2 3" xfId="8504" xr:uid="{00000000-0005-0000-0000-0000E5CF0000}"/>
    <cellStyle name="Percent 5 3 3 6 2 3 2" xfId="19423" xr:uid="{00000000-0005-0000-0000-0000E6CF0000}"/>
    <cellStyle name="Percent 5 3 3 6 2 3 2 2" xfId="42937" xr:uid="{00000000-0005-0000-0000-0000E7CF0000}"/>
    <cellStyle name="Percent 5 3 3 6 2 3 3" xfId="42936" xr:uid="{00000000-0005-0000-0000-0000E8CF0000}"/>
    <cellStyle name="Percent 5 3 3 6 2 3 4" xfId="52192" xr:uid="{00000000-0005-0000-0000-0000E9CF0000}"/>
    <cellStyle name="Percent 5 3 3 6 2 4" xfId="6323" xr:uid="{00000000-0005-0000-0000-0000EACF0000}"/>
    <cellStyle name="Percent 5 3 3 6 2 4 2" xfId="17242" xr:uid="{00000000-0005-0000-0000-0000EBCF0000}"/>
    <cellStyle name="Percent 5 3 3 6 2 4 2 2" xfId="42939" xr:uid="{00000000-0005-0000-0000-0000ECCF0000}"/>
    <cellStyle name="Percent 5 3 3 6 2 4 3" xfId="42938" xr:uid="{00000000-0005-0000-0000-0000EDCF0000}"/>
    <cellStyle name="Percent 5 3 3 6 2 4 4" xfId="50011" xr:uid="{00000000-0005-0000-0000-0000EECF0000}"/>
    <cellStyle name="Percent 5 3 3 6 2 5" xfId="12880" xr:uid="{00000000-0005-0000-0000-0000EFCF0000}"/>
    <cellStyle name="Percent 5 3 3 6 2 5 2" xfId="42940" xr:uid="{00000000-0005-0000-0000-0000F0CF0000}"/>
    <cellStyle name="Percent 5 3 3 6 2 6" xfId="42931" xr:uid="{00000000-0005-0000-0000-0000F1CF0000}"/>
    <cellStyle name="Percent 5 3 3 6 2 7" xfId="45649" xr:uid="{00000000-0005-0000-0000-0000F2CF0000}"/>
    <cellStyle name="Percent 5 3 3 6 3" xfId="3051" xr:uid="{00000000-0005-0000-0000-0000F3CF0000}"/>
    <cellStyle name="Percent 5 3 3 6 3 2" xfId="9594" xr:uid="{00000000-0005-0000-0000-0000F4CF0000}"/>
    <cellStyle name="Percent 5 3 3 6 3 2 2" xfId="20513" xr:uid="{00000000-0005-0000-0000-0000F5CF0000}"/>
    <cellStyle name="Percent 5 3 3 6 3 2 2 2" xfId="42943" xr:uid="{00000000-0005-0000-0000-0000F6CF0000}"/>
    <cellStyle name="Percent 5 3 3 6 3 2 3" xfId="42942" xr:uid="{00000000-0005-0000-0000-0000F7CF0000}"/>
    <cellStyle name="Percent 5 3 3 6 3 2 4" xfId="53282" xr:uid="{00000000-0005-0000-0000-0000F8CF0000}"/>
    <cellStyle name="Percent 5 3 3 6 3 3" xfId="13970" xr:uid="{00000000-0005-0000-0000-0000F9CF0000}"/>
    <cellStyle name="Percent 5 3 3 6 3 3 2" xfId="42944" xr:uid="{00000000-0005-0000-0000-0000FACF0000}"/>
    <cellStyle name="Percent 5 3 3 6 3 4" xfId="42941" xr:uid="{00000000-0005-0000-0000-0000FBCF0000}"/>
    <cellStyle name="Percent 5 3 3 6 3 5" xfId="46739" xr:uid="{00000000-0005-0000-0000-0000FCCF0000}"/>
    <cellStyle name="Percent 5 3 3 6 4" xfId="7413" xr:uid="{00000000-0005-0000-0000-0000FDCF0000}"/>
    <cellStyle name="Percent 5 3 3 6 4 2" xfId="18332" xr:uid="{00000000-0005-0000-0000-0000FECF0000}"/>
    <cellStyle name="Percent 5 3 3 6 4 2 2" xfId="42946" xr:uid="{00000000-0005-0000-0000-0000FFCF0000}"/>
    <cellStyle name="Percent 5 3 3 6 4 3" xfId="42945" xr:uid="{00000000-0005-0000-0000-000000D00000}"/>
    <cellStyle name="Percent 5 3 3 6 4 4" xfId="51101" xr:uid="{00000000-0005-0000-0000-000001D00000}"/>
    <cellStyle name="Percent 5 3 3 6 5" xfId="5232" xr:uid="{00000000-0005-0000-0000-000002D00000}"/>
    <cellStyle name="Percent 5 3 3 6 5 2" xfId="16151" xr:uid="{00000000-0005-0000-0000-000003D00000}"/>
    <cellStyle name="Percent 5 3 3 6 5 2 2" xfId="42948" xr:uid="{00000000-0005-0000-0000-000004D00000}"/>
    <cellStyle name="Percent 5 3 3 6 5 3" xfId="42947" xr:uid="{00000000-0005-0000-0000-000005D00000}"/>
    <cellStyle name="Percent 5 3 3 6 5 4" xfId="48920" xr:uid="{00000000-0005-0000-0000-000006D00000}"/>
    <cellStyle name="Percent 5 3 3 6 6" xfId="11789" xr:uid="{00000000-0005-0000-0000-000007D00000}"/>
    <cellStyle name="Percent 5 3 3 6 6 2" xfId="42949" xr:uid="{00000000-0005-0000-0000-000008D00000}"/>
    <cellStyle name="Percent 5 3 3 6 7" xfId="42930" xr:uid="{00000000-0005-0000-0000-000009D00000}"/>
    <cellStyle name="Percent 5 3 3 6 8" xfId="44558" xr:uid="{00000000-0005-0000-0000-00000AD00000}"/>
    <cellStyle name="Percent 5 3 3 7" xfId="972" xr:uid="{00000000-0005-0000-0000-00000BD00000}"/>
    <cellStyle name="Percent 5 3 3 7 2" xfId="2070" xr:uid="{00000000-0005-0000-0000-00000CD00000}"/>
    <cellStyle name="Percent 5 3 3 7 2 2" xfId="4253" xr:uid="{00000000-0005-0000-0000-00000DD00000}"/>
    <cellStyle name="Percent 5 3 3 7 2 2 2" xfId="10796" xr:uid="{00000000-0005-0000-0000-00000ED00000}"/>
    <cellStyle name="Percent 5 3 3 7 2 2 2 2" xfId="21715" xr:uid="{00000000-0005-0000-0000-00000FD00000}"/>
    <cellStyle name="Percent 5 3 3 7 2 2 2 2 2" xfId="42954" xr:uid="{00000000-0005-0000-0000-000010D00000}"/>
    <cellStyle name="Percent 5 3 3 7 2 2 2 3" xfId="42953" xr:uid="{00000000-0005-0000-0000-000011D00000}"/>
    <cellStyle name="Percent 5 3 3 7 2 2 2 4" xfId="54484" xr:uid="{00000000-0005-0000-0000-000012D00000}"/>
    <cellStyle name="Percent 5 3 3 7 2 2 3" xfId="15172" xr:uid="{00000000-0005-0000-0000-000013D00000}"/>
    <cellStyle name="Percent 5 3 3 7 2 2 3 2" xfId="42955" xr:uid="{00000000-0005-0000-0000-000014D00000}"/>
    <cellStyle name="Percent 5 3 3 7 2 2 4" xfId="42952" xr:uid="{00000000-0005-0000-0000-000015D00000}"/>
    <cellStyle name="Percent 5 3 3 7 2 2 5" xfId="47941" xr:uid="{00000000-0005-0000-0000-000016D00000}"/>
    <cellStyle name="Percent 5 3 3 7 2 3" xfId="8615" xr:uid="{00000000-0005-0000-0000-000017D00000}"/>
    <cellStyle name="Percent 5 3 3 7 2 3 2" xfId="19534" xr:uid="{00000000-0005-0000-0000-000018D00000}"/>
    <cellStyle name="Percent 5 3 3 7 2 3 2 2" xfId="42957" xr:uid="{00000000-0005-0000-0000-000019D00000}"/>
    <cellStyle name="Percent 5 3 3 7 2 3 3" xfId="42956" xr:uid="{00000000-0005-0000-0000-00001AD00000}"/>
    <cellStyle name="Percent 5 3 3 7 2 3 4" xfId="52303" xr:uid="{00000000-0005-0000-0000-00001BD00000}"/>
    <cellStyle name="Percent 5 3 3 7 2 4" xfId="6434" xr:uid="{00000000-0005-0000-0000-00001CD00000}"/>
    <cellStyle name="Percent 5 3 3 7 2 4 2" xfId="17353" xr:uid="{00000000-0005-0000-0000-00001DD00000}"/>
    <cellStyle name="Percent 5 3 3 7 2 4 2 2" xfId="42959" xr:uid="{00000000-0005-0000-0000-00001ED00000}"/>
    <cellStyle name="Percent 5 3 3 7 2 4 3" xfId="42958" xr:uid="{00000000-0005-0000-0000-00001FD00000}"/>
    <cellStyle name="Percent 5 3 3 7 2 4 4" xfId="50122" xr:uid="{00000000-0005-0000-0000-000020D00000}"/>
    <cellStyle name="Percent 5 3 3 7 2 5" xfId="12991" xr:uid="{00000000-0005-0000-0000-000021D00000}"/>
    <cellStyle name="Percent 5 3 3 7 2 5 2" xfId="42960" xr:uid="{00000000-0005-0000-0000-000022D00000}"/>
    <cellStyle name="Percent 5 3 3 7 2 6" xfId="42951" xr:uid="{00000000-0005-0000-0000-000023D00000}"/>
    <cellStyle name="Percent 5 3 3 7 2 7" xfId="45760" xr:uid="{00000000-0005-0000-0000-000024D00000}"/>
    <cellStyle name="Percent 5 3 3 7 3" xfId="3162" xr:uid="{00000000-0005-0000-0000-000025D00000}"/>
    <cellStyle name="Percent 5 3 3 7 3 2" xfId="9705" xr:uid="{00000000-0005-0000-0000-000026D00000}"/>
    <cellStyle name="Percent 5 3 3 7 3 2 2" xfId="20624" xr:uid="{00000000-0005-0000-0000-000027D00000}"/>
    <cellStyle name="Percent 5 3 3 7 3 2 2 2" xfId="42963" xr:uid="{00000000-0005-0000-0000-000028D00000}"/>
    <cellStyle name="Percent 5 3 3 7 3 2 3" xfId="42962" xr:uid="{00000000-0005-0000-0000-000029D00000}"/>
    <cellStyle name="Percent 5 3 3 7 3 2 4" xfId="53393" xr:uid="{00000000-0005-0000-0000-00002AD00000}"/>
    <cellStyle name="Percent 5 3 3 7 3 3" xfId="14081" xr:uid="{00000000-0005-0000-0000-00002BD00000}"/>
    <cellStyle name="Percent 5 3 3 7 3 3 2" xfId="42964" xr:uid="{00000000-0005-0000-0000-00002CD00000}"/>
    <cellStyle name="Percent 5 3 3 7 3 4" xfId="42961" xr:uid="{00000000-0005-0000-0000-00002DD00000}"/>
    <cellStyle name="Percent 5 3 3 7 3 5" xfId="46850" xr:uid="{00000000-0005-0000-0000-00002ED00000}"/>
    <cellStyle name="Percent 5 3 3 7 4" xfId="7524" xr:uid="{00000000-0005-0000-0000-00002FD00000}"/>
    <cellStyle name="Percent 5 3 3 7 4 2" xfId="18443" xr:uid="{00000000-0005-0000-0000-000030D00000}"/>
    <cellStyle name="Percent 5 3 3 7 4 2 2" xfId="42966" xr:uid="{00000000-0005-0000-0000-000031D00000}"/>
    <cellStyle name="Percent 5 3 3 7 4 3" xfId="42965" xr:uid="{00000000-0005-0000-0000-000032D00000}"/>
    <cellStyle name="Percent 5 3 3 7 4 4" xfId="51212" xr:uid="{00000000-0005-0000-0000-000033D00000}"/>
    <cellStyle name="Percent 5 3 3 7 5" xfId="5343" xr:uid="{00000000-0005-0000-0000-000034D00000}"/>
    <cellStyle name="Percent 5 3 3 7 5 2" xfId="16262" xr:uid="{00000000-0005-0000-0000-000035D00000}"/>
    <cellStyle name="Percent 5 3 3 7 5 2 2" xfId="42968" xr:uid="{00000000-0005-0000-0000-000036D00000}"/>
    <cellStyle name="Percent 5 3 3 7 5 3" xfId="42967" xr:uid="{00000000-0005-0000-0000-000037D00000}"/>
    <cellStyle name="Percent 5 3 3 7 5 4" xfId="49031" xr:uid="{00000000-0005-0000-0000-000038D00000}"/>
    <cellStyle name="Percent 5 3 3 7 6" xfId="11900" xr:uid="{00000000-0005-0000-0000-000039D00000}"/>
    <cellStyle name="Percent 5 3 3 7 6 2" xfId="42969" xr:uid="{00000000-0005-0000-0000-00003AD00000}"/>
    <cellStyle name="Percent 5 3 3 7 7" xfId="42950" xr:uid="{00000000-0005-0000-0000-00003BD00000}"/>
    <cellStyle name="Percent 5 3 3 7 8" xfId="44669" xr:uid="{00000000-0005-0000-0000-00003CD00000}"/>
    <cellStyle name="Percent 5 3 3 8" xfId="1058" xr:uid="{00000000-0005-0000-0000-00003DD00000}"/>
    <cellStyle name="Percent 5 3 3 8 2" xfId="2156" xr:uid="{00000000-0005-0000-0000-00003ED00000}"/>
    <cellStyle name="Percent 5 3 3 8 2 2" xfId="4339" xr:uid="{00000000-0005-0000-0000-00003FD00000}"/>
    <cellStyle name="Percent 5 3 3 8 2 2 2" xfId="10882" xr:uid="{00000000-0005-0000-0000-000040D00000}"/>
    <cellStyle name="Percent 5 3 3 8 2 2 2 2" xfId="21801" xr:uid="{00000000-0005-0000-0000-000041D00000}"/>
    <cellStyle name="Percent 5 3 3 8 2 2 2 2 2" xfId="42974" xr:uid="{00000000-0005-0000-0000-000042D00000}"/>
    <cellStyle name="Percent 5 3 3 8 2 2 2 3" xfId="42973" xr:uid="{00000000-0005-0000-0000-000043D00000}"/>
    <cellStyle name="Percent 5 3 3 8 2 2 2 4" xfId="54570" xr:uid="{00000000-0005-0000-0000-000044D00000}"/>
    <cellStyle name="Percent 5 3 3 8 2 2 3" xfId="15258" xr:uid="{00000000-0005-0000-0000-000045D00000}"/>
    <cellStyle name="Percent 5 3 3 8 2 2 3 2" xfId="42975" xr:uid="{00000000-0005-0000-0000-000046D00000}"/>
    <cellStyle name="Percent 5 3 3 8 2 2 4" xfId="42972" xr:uid="{00000000-0005-0000-0000-000047D00000}"/>
    <cellStyle name="Percent 5 3 3 8 2 2 5" xfId="48027" xr:uid="{00000000-0005-0000-0000-000048D00000}"/>
    <cellStyle name="Percent 5 3 3 8 2 3" xfId="8701" xr:uid="{00000000-0005-0000-0000-000049D00000}"/>
    <cellStyle name="Percent 5 3 3 8 2 3 2" xfId="19620" xr:uid="{00000000-0005-0000-0000-00004AD00000}"/>
    <cellStyle name="Percent 5 3 3 8 2 3 2 2" xfId="42977" xr:uid="{00000000-0005-0000-0000-00004BD00000}"/>
    <cellStyle name="Percent 5 3 3 8 2 3 3" xfId="42976" xr:uid="{00000000-0005-0000-0000-00004CD00000}"/>
    <cellStyle name="Percent 5 3 3 8 2 3 4" xfId="52389" xr:uid="{00000000-0005-0000-0000-00004DD00000}"/>
    <cellStyle name="Percent 5 3 3 8 2 4" xfId="6520" xr:uid="{00000000-0005-0000-0000-00004ED00000}"/>
    <cellStyle name="Percent 5 3 3 8 2 4 2" xfId="17439" xr:uid="{00000000-0005-0000-0000-00004FD00000}"/>
    <cellStyle name="Percent 5 3 3 8 2 4 2 2" xfId="42979" xr:uid="{00000000-0005-0000-0000-000050D00000}"/>
    <cellStyle name="Percent 5 3 3 8 2 4 3" xfId="42978" xr:uid="{00000000-0005-0000-0000-000051D00000}"/>
    <cellStyle name="Percent 5 3 3 8 2 4 4" xfId="50208" xr:uid="{00000000-0005-0000-0000-000052D00000}"/>
    <cellStyle name="Percent 5 3 3 8 2 5" xfId="13077" xr:uid="{00000000-0005-0000-0000-000053D00000}"/>
    <cellStyle name="Percent 5 3 3 8 2 5 2" xfId="42980" xr:uid="{00000000-0005-0000-0000-000054D00000}"/>
    <cellStyle name="Percent 5 3 3 8 2 6" xfId="42971" xr:uid="{00000000-0005-0000-0000-000055D00000}"/>
    <cellStyle name="Percent 5 3 3 8 2 7" xfId="45846" xr:uid="{00000000-0005-0000-0000-000056D00000}"/>
    <cellStyle name="Percent 5 3 3 8 3" xfId="3248" xr:uid="{00000000-0005-0000-0000-000057D00000}"/>
    <cellStyle name="Percent 5 3 3 8 3 2" xfId="9791" xr:uid="{00000000-0005-0000-0000-000058D00000}"/>
    <cellStyle name="Percent 5 3 3 8 3 2 2" xfId="20710" xr:uid="{00000000-0005-0000-0000-000059D00000}"/>
    <cellStyle name="Percent 5 3 3 8 3 2 2 2" xfId="42983" xr:uid="{00000000-0005-0000-0000-00005AD00000}"/>
    <cellStyle name="Percent 5 3 3 8 3 2 3" xfId="42982" xr:uid="{00000000-0005-0000-0000-00005BD00000}"/>
    <cellStyle name="Percent 5 3 3 8 3 2 4" xfId="53479" xr:uid="{00000000-0005-0000-0000-00005CD00000}"/>
    <cellStyle name="Percent 5 3 3 8 3 3" xfId="14167" xr:uid="{00000000-0005-0000-0000-00005DD00000}"/>
    <cellStyle name="Percent 5 3 3 8 3 3 2" xfId="42984" xr:uid="{00000000-0005-0000-0000-00005ED00000}"/>
    <cellStyle name="Percent 5 3 3 8 3 4" xfId="42981" xr:uid="{00000000-0005-0000-0000-00005FD00000}"/>
    <cellStyle name="Percent 5 3 3 8 3 5" xfId="46936" xr:uid="{00000000-0005-0000-0000-000060D00000}"/>
    <cellStyle name="Percent 5 3 3 8 4" xfId="7610" xr:uid="{00000000-0005-0000-0000-000061D00000}"/>
    <cellStyle name="Percent 5 3 3 8 4 2" xfId="18529" xr:uid="{00000000-0005-0000-0000-000062D00000}"/>
    <cellStyle name="Percent 5 3 3 8 4 2 2" xfId="42986" xr:uid="{00000000-0005-0000-0000-000063D00000}"/>
    <cellStyle name="Percent 5 3 3 8 4 3" xfId="42985" xr:uid="{00000000-0005-0000-0000-000064D00000}"/>
    <cellStyle name="Percent 5 3 3 8 4 4" xfId="51298" xr:uid="{00000000-0005-0000-0000-000065D00000}"/>
    <cellStyle name="Percent 5 3 3 8 5" xfId="5429" xr:uid="{00000000-0005-0000-0000-000066D00000}"/>
    <cellStyle name="Percent 5 3 3 8 5 2" xfId="16348" xr:uid="{00000000-0005-0000-0000-000067D00000}"/>
    <cellStyle name="Percent 5 3 3 8 5 2 2" xfId="42988" xr:uid="{00000000-0005-0000-0000-000068D00000}"/>
    <cellStyle name="Percent 5 3 3 8 5 3" xfId="42987" xr:uid="{00000000-0005-0000-0000-000069D00000}"/>
    <cellStyle name="Percent 5 3 3 8 5 4" xfId="49117" xr:uid="{00000000-0005-0000-0000-00006AD00000}"/>
    <cellStyle name="Percent 5 3 3 8 6" xfId="11986" xr:uid="{00000000-0005-0000-0000-00006BD00000}"/>
    <cellStyle name="Percent 5 3 3 8 6 2" xfId="42989" xr:uid="{00000000-0005-0000-0000-00006CD00000}"/>
    <cellStyle name="Percent 5 3 3 8 7" xfId="42970" xr:uid="{00000000-0005-0000-0000-00006DD00000}"/>
    <cellStyle name="Percent 5 3 3 8 8" xfId="44755" xr:uid="{00000000-0005-0000-0000-00006ED00000}"/>
    <cellStyle name="Percent 5 3 3 9" xfId="1156" xr:uid="{00000000-0005-0000-0000-00006FD00000}"/>
    <cellStyle name="Percent 5 3 3 9 2" xfId="2254" xr:uid="{00000000-0005-0000-0000-000070D00000}"/>
    <cellStyle name="Percent 5 3 3 9 2 2" xfId="4437" xr:uid="{00000000-0005-0000-0000-000071D00000}"/>
    <cellStyle name="Percent 5 3 3 9 2 2 2" xfId="10980" xr:uid="{00000000-0005-0000-0000-000072D00000}"/>
    <cellStyle name="Percent 5 3 3 9 2 2 2 2" xfId="21899" xr:uid="{00000000-0005-0000-0000-000073D00000}"/>
    <cellStyle name="Percent 5 3 3 9 2 2 2 2 2" xfId="42994" xr:uid="{00000000-0005-0000-0000-000074D00000}"/>
    <cellStyle name="Percent 5 3 3 9 2 2 2 3" xfId="42993" xr:uid="{00000000-0005-0000-0000-000075D00000}"/>
    <cellStyle name="Percent 5 3 3 9 2 2 2 4" xfId="54668" xr:uid="{00000000-0005-0000-0000-000076D00000}"/>
    <cellStyle name="Percent 5 3 3 9 2 2 3" xfId="15356" xr:uid="{00000000-0005-0000-0000-000077D00000}"/>
    <cellStyle name="Percent 5 3 3 9 2 2 3 2" xfId="42995" xr:uid="{00000000-0005-0000-0000-000078D00000}"/>
    <cellStyle name="Percent 5 3 3 9 2 2 4" xfId="42992" xr:uid="{00000000-0005-0000-0000-000079D00000}"/>
    <cellStyle name="Percent 5 3 3 9 2 2 5" xfId="48125" xr:uid="{00000000-0005-0000-0000-00007AD00000}"/>
    <cellStyle name="Percent 5 3 3 9 2 3" xfId="8799" xr:uid="{00000000-0005-0000-0000-00007BD00000}"/>
    <cellStyle name="Percent 5 3 3 9 2 3 2" xfId="19718" xr:uid="{00000000-0005-0000-0000-00007CD00000}"/>
    <cellStyle name="Percent 5 3 3 9 2 3 2 2" xfId="42997" xr:uid="{00000000-0005-0000-0000-00007DD00000}"/>
    <cellStyle name="Percent 5 3 3 9 2 3 3" xfId="42996" xr:uid="{00000000-0005-0000-0000-00007ED00000}"/>
    <cellStyle name="Percent 5 3 3 9 2 3 4" xfId="52487" xr:uid="{00000000-0005-0000-0000-00007FD00000}"/>
    <cellStyle name="Percent 5 3 3 9 2 4" xfId="6618" xr:uid="{00000000-0005-0000-0000-000080D00000}"/>
    <cellStyle name="Percent 5 3 3 9 2 4 2" xfId="17537" xr:uid="{00000000-0005-0000-0000-000081D00000}"/>
    <cellStyle name="Percent 5 3 3 9 2 4 2 2" xfId="42999" xr:uid="{00000000-0005-0000-0000-000082D00000}"/>
    <cellStyle name="Percent 5 3 3 9 2 4 3" xfId="42998" xr:uid="{00000000-0005-0000-0000-000083D00000}"/>
    <cellStyle name="Percent 5 3 3 9 2 4 4" xfId="50306" xr:uid="{00000000-0005-0000-0000-000084D00000}"/>
    <cellStyle name="Percent 5 3 3 9 2 5" xfId="13175" xr:uid="{00000000-0005-0000-0000-000085D00000}"/>
    <cellStyle name="Percent 5 3 3 9 2 5 2" xfId="43000" xr:uid="{00000000-0005-0000-0000-000086D00000}"/>
    <cellStyle name="Percent 5 3 3 9 2 6" xfId="42991" xr:uid="{00000000-0005-0000-0000-000087D00000}"/>
    <cellStyle name="Percent 5 3 3 9 2 7" xfId="45944" xr:uid="{00000000-0005-0000-0000-000088D00000}"/>
    <cellStyle name="Percent 5 3 3 9 3" xfId="3346" xr:uid="{00000000-0005-0000-0000-000089D00000}"/>
    <cellStyle name="Percent 5 3 3 9 3 2" xfId="9889" xr:uid="{00000000-0005-0000-0000-00008AD00000}"/>
    <cellStyle name="Percent 5 3 3 9 3 2 2" xfId="20808" xr:uid="{00000000-0005-0000-0000-00008BD00000}"/>
    <cellStyle name="Percent 5 3 3 9 3 2 2 2" xfId="43003" xr:uid="{00000000-0005-0000-0000-00008CD00000}"/>
    <cellStyle name="Percent 5 3 3 9 3 2 3" xfId="43002" xr:uid="{00000000-0005-0000-0000-00008DD00000}"/>
    <cellStyle name="Percent 5 3 3 9 3 2 4" xfId="53577" xr:uid="{00000000-0005-0000-0000-00008ED00000}"/>
    <cellStyle name="Percent 5 3 3 9 3 3" xfId="14265" xr:uid="{00000000-0005-0000-0000-00008FD00000}"/>
    <cellStyle name="Percent 5 3 3 9 3 3 2" xfId="43004" xr:uid="{00000000-0005-0000-0000-000090D00000}"/>
    <cellStyle name="Percent 5 3 3 9 3 4" xfId="43001" xr:uid="{00000000-0005-0000-0000-000091D00000}"/>
    <cellStyle name="Percent 5 3 3 9 3 5" xfId="47034" xr:uid="{00000000-0005-0000-0000-000092D00000}"/>
    <cellStyle name="Percent 5 3 3 9 4" xfId="7708" xr:uid="{00000000-0005-0000-0000-000093D00000}"/>
    <cellStyle name="Percent 5 3 3 9 4 2" xfId="18627" xr:uid="{00000000-0005-0000-0000-000094D00000}"/>
    <cellStyle name="Percent 5 3 3 9 4 2 2" xfId="43006" xr:uid="{00000000-0005-0000-0000-000095D00000}"/>
    <cellStyle name="Percent 5 3 3 9 4 3" xfId="43005" xr:uid="{00000000-0005-0000-0000-000096D00000}"/>
    <cellStyle name="Percent 5 3 3 9 4 4" xfId="51396" xr:uid="{00000000-0005-0000-0000-000097D00000}"/>
    <cellStyle name="Percent 5 3 3 9 5" xfId="5527" xr:uid="{00000000-0005-0000-0000-000098D00000}"/>
    <cellStyle name="Percent 5 3 3 9 5 2" xfId="16446" xr:uid="{00000000-0005-0000-0000-000099D00000}"/>
    <cellStyle name="Percent 5 3 3 9 5 2 2" xfId="43008" xr:uid="{00000000-0005-0000-0000-00009AD00000}"/>
    <cellStyle name="Percent 5 3 3 9 5 3" xfId="43007" xr:uid="{00000000-0005-0000-0000-00009BD00000}"/>
    <cellStyle name="Percent 5 3 3 9 5 4" xfId="49215" xr:uid="{00000000-0005-0000-0000-00009CD00000}"/>
    <cellStyle name="Percent 5 3 3 9 6" xfId="12084" xr:uid="{00000000-0005-0000-0000-00009DD00000}"/>
    <cellStyle name="Percent 5 3 3 9 6 2" xfId="43009" xr:uid="{00000000-0005-0000-0000-00009ED00000}"/>
    <cellStyle name="Percent 5 3 3 9 7" xfId="42990" xr:uid="{00000000-0005-0000-0000-00009FD00000}"/>
    <cellStyle name="Percent 5 3 3 9 8" xfId="44853" xr:uid="{00000000-0005-0000-0000-0000A0D00000}"/>
    <cellStyle name="Percent 5 3 4" xfId="275" xr:uid="{00000000-0005-0000-0000-0000A1D00000}"/>
    <cellStyle name="Percent 5 3 4 2" xfId="541" xr:uid="{00000000-0005-0000-0000-0000A2D00000}"/>
    <cellStyle name="Percent 5 3 4 2 2" xfId="1640" xr:uid="{00000000-0005-0000-0000-0000A3D00000}"/>
    <cellStyle name="Percent 5 3 4 2 2 2" xfId="3823" xr:uid="{00000000-0005-0000-0000-0000A4D00000}"/>
    <cellStyle name="Percent 5 3 4 2 2 2 2" xfId="10366" xr:uid="{00000000-0005-0000-0000-0000A5D00000}"/>
    <cellStyle name="Percent 5 3 4 2 2 2 2 2" xfId="21285" xr:uid="{00000000-0005-0000-0000-0000A6D00000}"/>
    <cellStyle name="Percent 5 3 4 2 2 2 2 2 2" xfId="43015" xr:uid="{00000000-0005-0000-0000-0000A7D00000}"/>
    <cellStyle name="Percent 5 3 4 2 2 2 2 3" xfId="43014" xr:uid="{00000000-0005-0000-0000-0000A8D00000}"/>
    <cellStyle name="Percent 5 3 4 2 2 2 2 4" xfId="54054" xr:uid="{00000000-0005-0000-0000-0000A9D00000}"/>
    <cellStyle name="Percent 5 3 4 2 2 2 3" xfId="14742" xr:uid="{00000000-0005-0000-0000-0000AAD00000}"/>
    <cellStyle name="Percent 5 3 4 2 2 2 3 2" xfId="43016" xr:uid="{00000000-0005-0000-0000-0000ABD00000}"/>
    <cellStyle name="Percent 5 3 4 2 2 2 4" xfId="43013" xr:uid="{00000000-0005-0000-0000-0000ACD00000}"/>
    <cellStyle name="Percent 5 3 4 2 2 2 5" xfId="47511" xr:uid="{00000000-0005-0000-0000-0000ADD00000}"/>
    <cellStyle name="Percent 5 3 4 2 2 3" xfId="8185" xr:uid="{00000000-0005-0000-0000-0000AED00000}"/>
    <cellStyle name="Percent 5 3 4 2 2 3 2" xfId="19104" xr:uid="{00000000-0005-0000-0000-0000AFD00000}"/>
    <cellStyle name="Percent 5 3 4 2 2 3 2 2" xfId="43018" xr:uid="{00000000-0005-0000-0000-0000B0D00000}"/>
    <cellStyle name="Percent 5 3 4 2 2 3 3" xfId="43017" xr:uid="{00000000-0005-0000-0000-0000B1D00000}"/>
    <cellStyle name="Percent 5 3 4 2 2 3 4" xfId="51873" xr:uid="{00000000-0005-0000-0000-0000B2D00000}"/>
    <cellStyle name="Percent 5 3 4 2 2 4" xfId="6004" xr:uid="{00000000-0005-0000-0000-0000B3D00000}"/>
    <cellStyle name="Percent 5 3 4 2 2 4 2" xfId="16923" xr:uid="{00000000-0005-0000-0000-0000B4D00000}"/>
    <cellStyle name="Percent 5 3 4 2 2 4 2 2" xfId="43020" xr:uid="{00000000-0005-0000-0000-0000B5D00000}"/>
    <cellStyle name="Percent 5 3 4 2 2 4 3" xfId="43019" xr:uid="{00000000-0005-0000-0000-0000B6D00000}"/>
    <cellStyle name="Percent 5 3 4 2 2 4 4" xfId="49692" xr:uid="{00000000-0005-0000-0000-0000B7D00000}"/>
    <cellStyle name="Percent 5 3 4 2 2 5" xfId="12561" xr:uid="{00000000-0005-0000-0000-0000B8D00000}"/>
    <cellStyle name="Percent 5 3 4 2 2 5 2" xfId="43021" xr:uid="{00000000-0005-0000-0000-0000B9D00000}"/>
    <cellStyle name="Percent 5 3 4 2 2 6" xfId="43012" xr:uid="{00000000-0005-0000-0000-0000BAD00000}"/>
    <cellStyle name="Percent 5 3 4 2 2 7" xfId="45330" xr:uid="{00000000-0005-0000-0000-0000BBD00000}"/>
    <cellStyle name="Percent 5 3 4 2 3" xfId="2732" xr:uid="{00000000-0005-0000-0000-0000BCD00000}"/>
    <cellStyle name="Percent 5 3 4 2 3 2" xfId="9275" xr:uid="{00000000-0005-0000-0000-0000BDD00000}"/>
    <cellStyle name="Percent 5 3 4 2 3 2 2" xfId="20194" xr:uid="{00000000-0005-0000-0000-0000BED00000}"/>
    <cellStyle name="Percent 5 3 4 2 3 2 2 2" xfId="43024" xr:uid="{00000000-0005-0000-0000-0000BFD00000}"/>
    <cellStyle name="Percent 5 3 4 2 3 2 3" xfId="43023" xr:uid="{00000000-0005-0000-0000-0000C0D00000}"/>
    <cellStyle name="Percent 5 3 4 2 3 2 4" xfId="52963" xr:uid="{00000000-0005-0000-0000-0000C1D00000}"/>
    <cellStyle name="Percent 5 3 4 2 3 3" xfId="13651" xr:uid="{00000000-0005-0000-0000-0000C2D00000}"/>
    <cellStyle name="Percent 5 3 4 2 3 3 2" xfId="43025" xr:uid="{00000000-0005-0000-0000-0000C3D00000}"/>
    <cellStyle name="Percent 5 3 4 2 3 4" xfId="43022" xr:uid="{00000000-0005-0000-0000-0000C4D00000}"/>
    <cellStyle name="Percent 5 3 4 2 3 5" xfId="46420" xr:uid="{00000000-0005-0000-0000-0000C5D00000}"/>
    <cellStyle name="Percent 5 3 4 2 4" xfId="7094" xr:uid="{00000000-0005-0000-0000-0000C6D00000}"/>
    <cellStyle name="Percent 5 3 4 2 4 2" xfId="18013" xr:uid="{00000000-0005-0000-0000-0000C7D00000}"/>
    <cellStyle name="Percent 5 3 4 2 4 2 2" xfId="43027" xr:uid="{00000000-0005-0000-0000-0000C8D00000}"/>
    <cellStyle name="Percent 5 3 4 2 4 3" xfId="43026" xr:uid="{00000000-0005-0000-0000-0000C9D00000}"/>
    <cellStyle name="Percent 5 3 4 2 4 4" xfId="50782" xr:uid="{00000000-0005-0000-0000-0000CAD00000}"/>
    <cellStyle name="Percent 5 3 4 2 5" xfId="4913" xr:uid="{00000000-0005-0000-0000-0000CBD00000}"/>
    <cellStyle name="Percent 5 3 4 2 5 2" xfId="15832" xr:uid="{00000000-0005-0000-0000-0000CCD00000}"/>
    <cellStyle name="Percent 5 3 4 2 5 2 2" xfId="43029" xr:uid="{00000000-0005-0000-0000-0000CDD00000}"/>
    <cellStyle name="Percent 5 3 4 2 5 3" xfId="43028" xr:uid="{00000000-0005-0000-0000-0000CED00000}"/>
    <cellStyle name="Percent 5 3 4 2 5 4" xfId="48601" xr:uid="{00000000-0005-0000-0000-0000CFD00000}"/>
    <cellStyle name="Percent 5 3 4 2 6" xfId="11470" xr:uid="{00000000-0005-0000-0000-0000D0D00000}"/>
    <cellStyle name="Percent 5 3 4 2 6 2" xfId="43030" xr:uid="{00000000-0005-0000-0000-0000D1D00000}"/>
    <cellStyle name="Percent 5 3 4 2 7" xfId="43011" xr:uid="{00000000-0005-0000-0000-0000D2D00000}"/>
    <cellStyle name="Percent 5 3 4 2 8" xfId="44239" xr:uid="{00000000-0005-0000-0000-0000D3D00000}"/>
    <cellStyle name="Percent 5 3 4 3" xfId="1442" xr:uid="{00000000-0005-0000-0000-0000D4D00000}"/>
    <cellStyle name="Percent 5 3 4 3 2" xfId="3625" xr:uid="{00000000-0005-0000-0000-0000D5D00000}"/>
    <cellStyle name="Percent 5 3 4 3 2 2" xfId="10168" xr:uid="{00000000-0005-0000-0000-0000D6D00000}"/>
    <cellStyle name="Percent 5 3 4 3 2 2 2" xfId="21087" xr:uid="{00000000-0005-0000-0000-0000D7D00000}"/>
    <cellStyle name="Percent 5 3 4 3 2 2 2 2" xfId="43034" xr:uid="{00000000-0005-0000-0000-0000D8D00000}"/>
    <cellStyle name="Percent 5 3 4 3 2 2 3" xfId="43033" xr:uid="{00000000-0005-0000-0000-0000D9D00000}"/>
    <cellStyle name="Percent 5 3 4 3 2 2 4" xfId="53856" xr:uid="{00000000-0005-0000-0000-0000DAD00000}"/>
    <cellStyle name="Percent 5 3 4 3 2 3" xfId="14544" xr:uid="{00000000-0005-0000-0000-0000DBD00000}"/>
    <cellStyle name="Percent 5 3 4 3 2 3 2" xfId="43035" xr:uid="{00000000-0005-0000-0000-0000DCD00000}"/>
    <cellStyle name="Percent 5 3 4 3 2 4" xfId="43032" xr:uid="{00000000-0005-0000-0000-0000DDD00000}"/>
    <cellStyle name="Percent 5 3 4 3 2 5" xfId="47313" xr:uid="{00000000-0005-0000-0000-0000DED00000}"/>
    <cellStyle name="Percent 5 3 4 3 3" xfId="7987" xr:uid="{00000000-0005-0000-0000-0000DFD00000}"/>
    <cellStyle name="Percent 5 3 4 3 3 2" xfId="18906" xr:uid="{00000000-0005-0000-0000-0000E0D00000}"/>
    <cellStyle name="Percent 5 3 4 3 3 2 2" xfId="43037" xr:uid="{00000000-0005-0000-0000-0000E1D00000}"/>
    <cellStyle name="Percent 5 3 4 3 3 3" xfId="43036" xr:uid="{00000000-0005-0000-0000-0000E2D00000}"/>
    <cellStyle name="Percent 5 3 4 3 3 4" xfId="51675" xr:uid="{00000000-0005-0000-0000-0000E3D00000}"/>
    <cellStyle name="Percent 5 3 4 3 4" xfId="5806" xr:uid="{00000000-0005-0000-0000-0000E4D00000}"/>
    <cellStyle name="Percent 5 3 4 3 4 2" xfId="16725" xr:uid="{00000000-0005-0000-0000-0000E5D00000}"/>
    <cellStyle name="Percent 5 3 4 3 4 2 2" xfId="43039" xr:uid="{00000000-0005-0000-0000-0000E6D00000}"/>
    <cellStyle name="Percent 5 3 4 3 4 3" xfId="43038" xr:uid="{00000000-0005-0000-0000-0000E7D00000}"/>
    <cellStyle name="Percent 5 3 4 3 4 4" xfId="49494" xr:uid="{00000000-0005-0000-0000-0000E8D00000}"/>
    <cellStyle name="Percent 5 3 4 3 5" xfId="12363" xr:uid="{00000000-0005-0000-0000-0000E9D00000}"/>
    <cellStyle name="Percent 5 3 4 3 5 2" xfId="43040" xr:uid="{00000000-0005-0000-0000-0000EAD00000}"/>
    <cellStyle name="Percent 5 3 4 3 6" xfId="43031" xr:uid="{00000000-0005-0000-0000-0000EBD00000}"/>
    <cellStyle name="Percent 5 3 4 3 7" xfId="45132" xr:uid="{00000000-0005-0000-0000-0000ECD00000}"/>
    <cellStyle name="Percent 5 3 4 4" xfId="2534" xr:uid="{00000000-0005-0000-0000-0000EDD00000}"/>
    <cellStyle name="Percent 5 3 4 4 2" xfId="9077" xr:uid="{00000000-0005-0000-0000-0000EED00000}"/>
    <cellStyle name="Percent 5 3 4 4 2 2" xfId="19996" xr:uid="{00000000-0005-0000-0000-0000EFD00000}"/>
    <cellStyle name="Percent 5 3 4 4 2 2 2" xfId="43043" xr:uid="{00000000-0005-0000-0000-0000F0D00000}"/>
    <cellStyle name="Percent 5 3 4 4 2 3" xfId="43042" xr:uid="{00000000-0005-0000-0000-0000F1D00000}"/>
    <cellStyle name="Percent 5 3 4 4 2 4" xfId="52765" xr:uid="{00000000-0005-0000-0000-0000F2D00000}"/>
    <cellStyle name="Percent 5 3 4 4 3" xfId="13453" xr:uid="{00000000-0005-0000-0000-0000F3D00000}"/>
    <cellStyle name="Percent 5 3 4 4 3 2" xfId="43044" xr:uid="{00000000-0005-0000-0000-0000F4D00000}"/>
    <cellStyle name="Percent 5 3 4 4 4" xfId="43041" xr:uid="{00000000-0005-0000-0000-0000F5D00000}"/>
    <cellStyle name="Percent 5 3 4 4 5" xfId="46222" xr:uid="{00000000-0005-0000-0000-0000F6D00000}"/>
    <cellStyle name="Percent 5 3 4 5" xfId="6896" xr:uid="{00000000-0005-0000-0000-0000F7D00000}"/>
    <cellStyle name="Percent 5 3 4 5 2" xfId="17815" xr:uid="{00000000-0005-0000-0000-0000F8D00000}"/>
    <cellStyle name="Percent 5 3 4 5 2 2" xfId="43046" xr:uid="{00000000-0005-0000-0000-0000F9D00000}"/>
    <cellStyle name="Percent 5 3 4 5 3" xfId="43045" xr:uid="{00000000-0005-0000-0000-0000FAD00000}"/>
    <cellStyle name="Percent 5 3 4 5 4" xfId="50584" xr:uid="{00000000-0005-0000-0000-0000FBD00000}"/>
    <cellStyle name="Percent 5 3 4 6" xfId="4715" xr:uid="{00000000-0005-0000-0000-0000FCD00000}"/>
    <cellStyle name="Percent 5 3 4 6 2" xfId="15634" xr:uid="{00000000-0005-0000-0000-0000FDD00000}"/>
    <cellStyle name="Percent 5 3 4 6 2 2" xfId="43048" xr:uid="{00000000-0005-0000-0000-0000FED00000}"/>
    <cellStyle name="Percent 5 3 4 6 3" xfId="43047" xr:uid="{00000000-0005-0000-0000-0000FFD00000}"/>
    <cellStyle name="Percent 5 3 4 6 4" xfId="48403" xr:uid="{00000000-0005-0000-0000-000000D10000}"/>
    <cellStyle name="Percent 5 3 4 7" xfId="11272" xr:uid="{00000000-0005-0000-0000-000001D10000}"/>
    <cellStyle name="Percent 5 3 4 7 2" xfId="43049" xr:uid="{00000000-0005-0000-0000-000002D10000}"/>
    <cellStyle name="Percent 5 3 4 8" xfId="43010" xr:uid="{00000000-0005-0000-0000-000003D10000}"/>
    <cellStyle name="Percent 5 3 4 9" xfId="44041" xr:uid="{00000000-0005-0000-0000-000004D10000}"/>
    <cellStyle name="Percent 5 3 5" xfId="441" xr:uid="{00000000-0005-0000-0000-000005D10000}"/>
    <cellStyle name="Percent 5 3 5 2" xfId="1541" xr:uid="{00000000-0005-0000-0000-000006D10000}"/>
    <cellStyle name="Percent 5 3 5 2 2" xfId="3724" xr:uid="{00000000-0005-0000-0000-000007D10000}"/>
    <cellStyle name="Percent 5 3 5 2 2 2" xfId="10267" xr:uid="{00000000-0005-0000-0000-000008D10000}"/>
    <cellStyle name="Percent 5 3 5 2 2 2 2" xfId="21186" xr:uid="{00000000-0005-0000-0000-000009D10000}"/>
    <cellStyle name="Percent 5 3 5 2 2 2 2 2" xfId="43054" xr:uid="{00000000-0005-0000-0000-00000AD10000}"/>
    <cellStyle name="Percent 5 3 5 2 2 2 3" xfId="43053" xr:uid="{00000000-0005-0000-0000-00000BD10000}"/>
    <cellStyle name="Percent 5 3 5 2 2 2 4" xfId="53955" xr:uid="{00000000-0005-0000-0000-00000CD10000}"/>
    <cellStyle name="Percent 5 3 5 2 2 3" xfId="14643" xr:uid="{00000000-0005-0000-0000-00000DD10000}"/>
    <cellStyle name="Percent 5 3 5 2 2 3 2" xfId="43055" xr:uid="{00000000-0005-0000-0000-00000ED10000}"/>
    <cellStyle name="Percent 5 3 5 2 2 4" xfId="43052" xr:uid="{00000000-0005-0000-0000-00000FD10000}"/>
    <cellStyle name="Percent 5 3 5 2 2 5" xfId="47412" xr:uid="{00000000-0005-0000-0000-000010D10000}"/>
    <cellStyle name="Percent 5 3 5 2 3" xfId="8086" xr:uid="{00000000-0005-0000-0000-000011D10000}"/>
    <cellStyle name="Percent 5 3 5 2 3 2" xfId="19005" xr:uid="{00000000-0005-0000-0000-000012D10000}"/>
    <cellStyle name="Percent 5 3 5 2 3 2 2" xfId="43057" xr:uid="{00000000-0005-0000-0000-000013D10000}"/>
    <cellStyle name="Percent 5 3 5 2 3 3" xfId="43056" xr:uid="{00000000-0005-0000-0000-000014D10000}"/>
    <cellStyle name="Percent 5 3 5 2 3 4" xfId="51774" xr:uid="{00000000-0005-0000-0000-000015D10000}"/>
    <cellStyle name="Percent 5 3 5 2 4" xfId="5905" xr:uid="{00000000-0005-0000-0000-000016D10000}"/>
    <cellStyle name="Percent 5 3 5 2 4 2" xfId="16824" xr:uid="{00000000-0005-0000-0000-000017D10000}"/>
    <cellStyle name="Percent 5 3 5 2 4 2 2" xfId="43059" xr:uid="{00000000-0005-0000-0000-000018D10000}"/>
    <cellStyle name="Percent 5 3 5 2 4 3" xfId="43058" xr:uid="{00000000-0005-0000-0000-000019D10000}"/>
    <cellStyle name="Percent 5 3 5 2 4 4" xfId="49593" xr:uid="{00000000-0005-0000-0000-00001AD10000}"/>
    <cellStyle name="Percent 5 3 5 2 5" xfId="12462" xr:uid="{00000000-0005-0000-0000-00001BD10000}"/>
    <cellStyle name="Percent 5 3 5 2 5 2" xfId="43060" xr:uid="{00000000-0005-0000-0000-00001CD10000}"/>
    <cellStyle name="Percent 5 3 5 2 6" xfId="43051" xr:uid="{00000000-0005-0000-0000-00001DD10000}"/>
    <cellStyle name="Percent 5 3 5 2 7" xfId="45231" xr:uid="{00000000-0005-0000-0000-00001ED10000}"/>
    <cellStyle name="Percent 5 3 5 3" xfId="2633" xr:uid="{00000000-0005-0000-0000-00001FD10000}"/>
    <cellStyle name="Percent 5 3 5 3 2" xfId="9176" xr:uid="{00000000-0005-0000-0000-000020D10000}"/>
    <cellStyle name="Percent 5 3 5 3 2 2" xfId="20095" xr:uid="{00000000-0005-0000-0000-000021D10000}"/>
    <cellStyle name="Percent 5 3 5 3 2 2 2" xfId="43063" xr:uid="{00000000-0005-0000-0000-000022D10000}"/>
    <cellStyle name="Percent 5 3 5 3 2 3" xfId="43062" xr:uid="{00000000-0005-0000-0000-000023D10000}"/>
    <cellStyle name="Percent 5 3 5 3 2 4" xfId="52864" xr:uid="{00000000-0005-0000-0000-000024D10000}"/>
    <cellStyle name="Percent 5 3 5 3 3" xfId="13552" xr:uid="{00000000-0005-0000-0000-000025D10000}"/>
    <cellStyle name="Percent 5 3 5 3 3 2" xfId="43064" xr:uid="{00000000-0005-0000-0000-000026D10000}"/>
    <cellStyle name="Percent 5 3 5 3 4" xfId="43061" xr:uid="{00000000-0005-0000-0000-000027D10000}"/>
    <cellStyle name="Percent 5 3 5 3 5" xfId="46321" xr:uid="{00000000-0005-0000-0000-000028D10000}"/>
    <cellStyle name="Percent 5 3 5 4" xfId="6995" xr:uid="{00000000-0005-0000-0000-000029D10000}"/>
    <cellStyle name="Percent 5 3 5 4 2" xfId="17914" xr:uid="{00000000-0005-0000-0000-00002AD10000}"/>
    <cellStyle name="Percent 5 3 5 4 2 2" xfId="43066" xr:uid="{00000000-0005-0000-0000-00002BD10000}"/>
    <cellStyle name="Percent 5 3 5 4 3" xfId="43065" xr:uid="{00000000-0005-0000-0000-00002CD10000}"/>
    <cellStyle name="Percent 5 3 5 4 4" xfId="50683" xr:uid="{00000000-0005-0000-0000-00002DD10000}"/>
    <cellStyle name="Percent 5 3 5 5" xfId="4814" xr:uid="{00000000-0005-0000-0000-00002ED10000}"/>
    <cellStyle name="Percent 5 3 5 5 2" xfId="15733" xr:uid="{00000000-0005-0000-0000-00002FD10000}"/>
    <cellStyle name="Percent 5 3 5 5 2 2" xfId="43068" xr:uid="{00000000-0005-0000-0000-000030D10000}"/>
    <cellStyle name="Percent 5 3 5 5 3" xfId="43067" xr:uid="{00000000-0005-0000-0000-000031D10000}"/>
    <cellStyle name="Percent 5 3 5 5 4" xfId="48502" xr:uid="{00000000-0005-0000-0000-000032D10000}"/>
    <cellStyle name="Percent 5 3 5 6" xfId="11371" xr:uid="{00000000-0005-0000-0000-000033D10000}"/>
    <cellStyle name="Percent 5 3 5 6 2" xfId="43069" xr:uid="{00000000-0005-0000-0000-000034D10000}"/>
    <cellStyle name="Percent 5 3 5 7" xfId="43050" xr:uid="{00000000-0005-0000-0000-000035D10000}"/>
    <cellStyle name="Percent 5 3 5 8" xfId="44140" xr:uid="{00000000-0005-0000-0000-000036D10000}"/>
    <cellStyle name="Percent 5 3 6" xfId="628" xr:uid="{00000000-0005-0000-0000-000037D10000}"/>
    <cellStyle name="Percent 5 3 6 2" xfId="1727" xr:uid="{00000000-0005-0000-0000-000038D10000}"/>
    <cellStyle name="Percent 5 3 6 2 2" xfId="3910" xr:uid="{00000000-0005-0000-0000-000039D10000}"/>
    <cellStyle name="Percent 5 3 6 2 2 2" xfId="10453" xr:uid="{00000000-0005-0000-0000-00003AD10000}"/>
    <cellStyle name="Percent 5 3 6 2 2 2 2" xfId="21372" xr:uid="{00000000-0005-0000-0000-00003BD10000}"/>
    <cellStyle name="Percent 5 3 6 2 2 2 2 2" xfId="43074" xr:uid="{00000000-0005-0000-0000-00003CD10000}"/>
    <cellStyle name="Percent 5 3 6 2 2 2 3" xfId="43073" xr:uid="{00000000-0005-0000-0000-00003DD10000}"/>
    <cellStyle name="Percent 5 3 6 2 2 2 4" xfId="54141" xr:uid="{00000000-0005-0000-0000-00003ED10000}"/>
    <cellStyle name="Percent 5 3 6 2 2 3" xfId="14829" xr:uid="{00000000-0005-0000-0000-00003FD10000}"/>
    <cellStyle name="Percent 5 3 6 2 2 3 2" xfId="43075" xr:uid="{00000000-0005-0000-0000-000040D10000}"/>
    <cellStyle name="Percent 5 3 6 2 2 4" xfId="43072" xr:uid="{00000000-0005-0000-0000-000041D10000}"/>
    <cellStyle name="Percent 5 3 6 2 2 5" xfId="47598" xr:uid="{00000000-0005-0000-0000-000042D10000}"/>
    <cellStyle name="Percent 5 3 6 2 3" xfId="8272" xr:uid="{00000000-0005-0000-0000-000043D10000}"/>
    <cellStyle name="Percent 5 3 6 2 3 2" xfId="19191" xr:uid="{00000000-0005-0000-0000-000044D10000}"/>
    <cellStyle name="Percent 5 3 6 2 3 2 2" xfId="43077" xr:uid="{00000000-0005-0000-0000-000045D10000}"/>
    <cellStyle name="Percent 5 3 6 2 3 3" xfId="43076" xr:uid="{00000000-0005-0000-0000-000046D10000}"/>
    <cellStyle name="Percent 5 3 6 2 3 4" xfId="51960" xr:uid="{00000000-0005-0000-0000-000047D10000}"/>
    <cellStyle name="Percent 5 3 6 2 4" xfId="6091" xr:uid="{00000000-0005-0000-0000-000048D10000}"/>
    <cellStyle name="Percent 5 3 6 2 4 2" xfId="17010" xr:uid="{00000000-0005-0000-0000-000049D10000}"/>
    <cellStyle name="Percent 5 3 6 2 4 2 2" xfId="43079" xr:uid="{00000000-0005-0000-0000-00004AD10000}"/>
    <cellStyle name="Percent 5 3 6 2 4 3" xfId="43078" xr:uid="{00000000-0005-0000-0000-00004BD10000}"/>
    <cellStyle name="Percent 5 3 6 2 4 4" xfId="49779" xr:uid="{00000000-0005-0000-0000-00004CD10000}"/>
    <cellStyle name="Percent 5 3 6 2 5" xfId="12648" xr:uid="{00000000-0005-0000-0000-00004DD10000}"/>
    <cellStyle name="Percent 5 3 6 2 5 2" xfId="43080" xr:uid="{00000000-0005-0000-0000-00004ED10000}"/>
    <cellStyle name="Percent 5 3 6 2 6" xfId="43071" xr:uid="{00000000-0005-0000-0000-00004FD10000}"/>
    <cellStyle name="Percent 5 3 6 2 7" xfId="45417" xr:uid="{00000000-0005-0000-0000-000050D10000}"/>
    <cellStyle name="Percent 5 3 6 3" xfId="2819" xr:uid="{00000000-0005-0000-0000-000051D10000}"/>
    <cellStyle name="Percent 5 3 6 3 2" xfId="9362" xr:uid="{00000000-0005-0000-0000-000052D10000}"/>
    <cellStyle name="Percent 5 3 6 3 2 2" xfId="20281" xr:uid="{00000000-0005-0000-0000-000053D10000}"/>
    <cellStyle name="Percent 5 3 6 3 2 2 2" xfId="43083" xr:uid="{00000000-0005-0000-0000-000054D10000}"/>
    <cellStyle name="Percent 5 3 6 3 2 3" xfId="43082" xr:uid="{00000000-0005-0000-0000-000055D10000}"/>
    <cellStyle name="Percent 5 3 6 3 2 4" xfId="53050" xr:uid="{00000000-0005-0000-0000-000056D10000}"/>
    <cellStyle name="Percent 5 3 6 3 3" xfId="13738" xr:uid="{00000000-0005-0000-0000-000057D10000}"/>
    <cellStyle name="Percent 5 3 6 3 3 2" xfId="43084" xr:uid="{00000000-0005-0000-0000-000058D10000}"/>
    <cellStyle name="Percent 5 3 6 3 4" xfId="43081" xr:uid="{00000000-0005-0000-0000-000059D10000}"/>
    <cellStyle name="Percent 5 3 6 3 5" xfId="46507" xr:uid="{00000000-0005-0000-0000-00005AD10000}"/>
    <cellStyle name="Percent 5 3 6 4" xfId="7181" xr:uid="{00000000-0005-0000-0000-00005BD10000}"/>
    <cellStyle name="Percent 5 3 6 4 2" xfId="18100" xr:uid="{00000000-0005-0000-0000-00005CD10000}"/>
    <cellStyle name="Percent 5 3 6 4 2 2" xfId="43086" xr:uid="{00000000-0005-0000-0000-00005DD10000}"/>
    <cellStyle name="Percent 5 3 6 4 3" xfId="43085" xr:uid="{00000000-0005-0000-0000-00005ED10000}"/>
    <cellStyle name="Percent 5 3 6 4 4" xfId="50869" xr:uid="{00000000-0005-0000-0000-00005FD10000}"/>
    <cellStyle name="Percent 5 3 6 5" xfId="5000" xr:uid="{00000000-0005-0000-0000-000060D10000}"/>
    <cellStyle name="Percent 5 3 6 5 2" xfId="15919" xr:uid="{00000000-0005-0000-0000-000061D10000}"/>
    <cellStyle name="Percent 5 3 6 5 2 2" xfId="43088" xr:uid="{00000000-0005-0000-0000-000062D10000}"/>
    <cellStyle name="Percent 5 3 6 5 3" xfId="43087" xr:uid="{00000000-0005-0000-0000-000063D10000}"/>
    <cellStyle name="Percent 5 3 6 5 4" xfId="48688" xr:uid="{00000000-0005-0000-0000-000064D10000}"/>
    <cellStyle name="Percent 5 3 6 6" xfId="11557" xr:uid="{00000000-0005-0000-0000-000065D10000}"/>
    <cellStyle name="Percent 5 3 6 6 2" xfId="43089" xr:uid="{00000000-0005-0000-0000-000066D10000}"/>
    <cellStyle name="Percent 5 3 6 7" xfId="43070" xr:uid="{00000000-0005-0000-0000-000067D10000}"/>
    <cellStyle name="Percent 5 3 6 8" xfId="44326" xr:uid="{00000000-0005-0000-0000-000068D10000}"/>
    <cellStyle name="Percent 5 3 7" xfId="726" xr:uid="{00000000-0005-0000-0000-000069D10000}"/>
    <cellStyle name="Percent 5 3 7 2" xfId="1825" xr:uid="{00000000-0005-0000-0000-00006AD10000}"/>
    <cellStyle name="Percent 5 3 7 2 2" xfId="4008" xr:uid="{00000000-0005-0000-0000-00006BD10000}"/>
    <cellStyle name="Percent 5 3 7 2 2 2" xfId="10551" xr:uid="{00000000-0005-0000-0000-00006CD10000}"/>
    <cellStyle name="Percent 5 3 7 2 2 2 2" xfId="21470" xr:uid="{00000000-0005-0000-0000-00006DD10000}"/>
    <cellStyle name="Percent 5 3 7 2 2 2 2 2" xfId="43094" xr:uid="{00000000-0005-0000-0000-00006ED10000}"/>
    <cellStyle name="Percent 5 3 7 2 2 2 3" xfId="43093" xr:uid="{00000000-0005-0000-0000-00006FD10000}"/>
    <cellStyle name="Percent 5 3 7 2 2 2 4" xfId="54239" xr:uid="{00000000-0005-0000-0000-000070D10000}"/>
    <cellStyle name="Percent 5 3 7 2 2 3" xfId="14927" xr:uid="{00000000-0005-0000-0000-000071D10000}"/>
    <cellStyle name="Percent 5 3 7 2 2 3 2" xfId="43095" xr:uid="{00000000-0005-0000-0000-000072D10000}"/>
    <cellStyle name="Percent 5 3 7 2 2 4" xfId="43092" xr:uid="{00000000-0005-0000-0000-000073D10000}"/>
    <cellStyle name="Percent 5 3 7 2 2 5" xfId="47696" xr:uid="{00000000-0005-0000-0000-000074D10000}"/>
    <cellStyle name="Percent 5 3 7 2 3" xfId="8370" xr:uid="{00000000-0005-0000-0000-000075D10000}"/>
    <cellStyle name="Percent 5 3 7 2 3 2" xfId="19289" xr:uid="{00000000-0005-0000-0000-000076D10000}"/>
    <cellStyle name="Percent 5 3 7 2 3 2 2" xfId="43097" xr:uid="{00000000-0005-0000-0000-000077D10000}"/>
    <cellStyle name="Percent 5 3 7 2 3 3" xfId="43096" xr:uid="{00000000-0005-0000-0000-000078D10000}"/>
    <cellStyle name="Percent 5 3 7 2 3 4" xfId="52058" xr:uid="{00000000-0005-0000-0000-000079D10000}"/>
    <cellStyle name="Percent 5 3 7 2 4" xfId="6189" xr:uid="{00000000-0005-0000-0000-00007AD10000}"/>
    <cellStyle name="Percent 5 3 7 2 4 2" xfId="17108" xr:uid="{00000000-0005-0000-0000-00007BD10000}"/>
    <cellStyle name="Percent 5 3 7 2 4 2 2" xfId="43099" xr:uid="{00000000-0005-0000-0000-00007CD10000}"/>
    <cellStyle name="Percent 5 3 7 2 4 3" xfId="43098" xr:uid="{00000000-0005-0000-0000-00007DD10000}"/>
    <cellStyle name="Percent 5 3 7 2 4 4" xfId="49877" xr:uid="{00000000-0005-0000-0000-00007ED10000}"/>
    <cellStyle name="Percent 5 3 7 2 5" xfId="12746" xr:uid="{00000000-0005-0000-0000-00007FD10000}"/>
    <cellStyle name="Percent 5 3 7 2 5 2" xfId="43100" xr:uid="{00000000-0005-0000-0000-000080D10000}"/>
    <cellStyle name="Percent 5 3 7 2 6" xfId="43091" xr:uid="{00000000-0005-0000-0000-000081D10000}"/>
    <cellStyle name="Percent 5 3 7 2 7" xfId="45515" xr:uid="{00000000-0005-0000-0000-000082D10000}"/>
    <cellStyle name="Percent 5 3 7 3" xfId="2917" xr:uid="{00000000-0005-0000-0000-000083D10000}"/>
    <cellStyle name="Percent 5 3 7 3 2" xfId="9460" xr:uid="{00000000-0005-0000-0000-000084D10000}"/>
    <cellStyle name="Percent 5 3 7 3 2 2" xfId="20379" xr:uid="{00000000-0005-0000-0000-000085D10000}"/>
    <cellStyle name="Percent 5 3 7 3 2 2 2" xfId="43103" xr:uid="{00000000-0005-0000-0000-000086D10000}"/>
    <cellStyle name="Percent 5 3 7 3 2 3" xfId="43102" xr:uid="{00000000-0005-0000-0000-000087D10000}"/>
    <cellStyle name="Percent 5 3 7 3 2 4" xfId="53148" xr:uid="{00000000-0005-0000-0000-000088D10000}"/>
    <cellStyle name="Percent 5 3 7 3 3" xfId="13836" xr:uid="{00000000-0005-0000-0000-000089D10000}"/>
    <cellStyle name="Percent 5 3 7 3 3 2" xfId="43104" xr:uid="{00000000-0005-0000-0000-00008AD10000}"/>
    <cellStyle name="Percent 5 3 7 3 4" xfId="43101" xr:uid="{00000000-0005-0000-0000-00008BD10000}"/>
    <cellStyle name="Percent 5 3 7 3 5" xfId="46605" xr:uid="{00000000-0005-0000-0000-00008CD10000}"/>
    <cellStyle name="Percent 5 3 7 4" xfId="7279" xr:uid="{00000000-0005-0000-0000-00008DD10000}"/>
    <cellStyle name="Percent 5 3 7 4 2" xfId="18198" xr:uid="{00000000-0005-0000-0000-00008ED10000}"/>
    <cellStyle name="Percent 5 3 7 4 2 2" xfId="43106" xr:uid="{00000000-0005-0000-0000-00008FD10000}"/>
    <cellStyle name="Percent 5 3 7 4 3" xfId="43105" xr:uid="{00000000-0005-0000-0000-000090D10000}"/>
    <cellStyle name="Percent 5 3 7 4 4" xfId="50967" xr:uid="{00000000-0005-0000-0000-000091D10000}"/>
    <cellStyle name="Percent 5 3 7 5" xfId="5098" xr:uid="{00000000-0005-0000-0000-000092D10000}"/>
    <cellStyle name="Percent 5 3 7 5 2" xfId="16017" xr:uid="{00000000-0005-0000-0000-000093D10000}"/>
    <cellStyle name="Percent 5 3 7 5 2 2" xfId="43108" xr:uid="{00000000-0005-0000-0000-000094D10000}"/>
    <cellStyle name="Percent 5 3 7 5 3" xfId="43107" xr:uid="{00000000-0005-0000-0000-000095D10000}"/>
    <cellStyle name="Percent 5 3 7 5 4" xfId="48786" xr:uid="{00000000-0005-0000-0000-000096D10000}"/>
    <cellStyle name="Percent 5 3 7 6" xfId="11655" xr:uid="{00000000-0005-0000-0000-000097D10000}"/>
    <cellStyle name="Percent 5 3 7 6 2" xfId="43109" xr:uid="{00000000-0005-0000-0000-000098D10000}"/>
    <cellStyle name="Percent 5 3 7 7" xfId="43090" xr:uid="{00000000-0005-0000-0000-000099D10000}"/>
    <cellStyle name="Percent 5 3 7 8" xfId="44424" xr:uid="{00000000-0005-0000-0000-00009AD10000}"/>
    <cellStyle name="Percent 5 3 8" xfId="824" xr:uid="{00000000-0005-0000-0000-00009BD10000}"/>
    <cellStyle name="Percent 5 3 8 2" xfId="1923" xr:uid="{00000000-0005-0000-0000-00009CD10000}"/>
    <cellStyle name="Percent 5 3 8 2 2" xfId="4106" xr:uid="{00000000-0005-0000-0000-00009DD10000}"/>
    <cellStyle name="Percent 5 3 8 2 2 2" xfId="10649" xr:uid="{00000000-0005-0000-0000-00009ED10000}"/>
    <cellStyle name="Percent 5 3 8 2 2 2 2" xfId="21568" xr:uid="{00000000-0005-0000-0000-00009FD10000}"/>
    <cellStyle name="Percent 5 3 8 2 2 2 2 2" xfId="43114" xr:uid="{00000000-0005-0000-0000-0000A0D10000}"/>
    <cellStyle name="Percent 5 3 8 2 2 2 3" xfId="43113" xr:uid="{00000000-0005-0000-0000-0000A1D10000}"/>
    <cellStyle name="Percent 5 3 8 2 2 2 4" xfId="54337" xr:uid="{00000000-0005-0000-0000-0000A2D10000}"/>
    <cellStyle name="Percent 5 3 8 2 2 3" xfId="15025" xr:uid="{00000000-0005-0000-0000-0000A3D10000}"/>
    <cellStyle name="Percent 5 3 8 2 2 3 2" xfId="43115" xr:uid="{00000000-0005-0000-0000-0000A4D10000}"/>
    <cellStyle name="Percent 5 3 8 2 2 4" xfId="43112" xr:uid="{00000000-0005-0000-0000-0000A5D10000}"/>
    <cellStyle name="Percent 5 3 8 2 2 5" xfId="47794" xr:uid="{00000000-0005-0000-0000-0000A6D10000}"/>
    <cellStyle name="Percent 5 3 8 2 3" xfId="8468" xr:uid="{00000000-0005-0000-0000-0000A7D10000}"/>
    <cellStyle name="Percent 5 3 8 2 3 2" xfId="19387" xr:uid="{00000000-0005-0000-0000-0000A8D10000}"/>
    <cellStyle name="Percent 5 3 8 2 3 2 2" xfId="43117" xr:uid="{00000000-0005-0000-0000-0000A9D10000}"/>
    <cellStyle name="Percent 5 3 8 2 3 3" xfId="43116" xr:uid="{00000000-0005-0000-0000-0000AAD10000}"/>
    <cellStyle name="Percent 5 3 8 2 3 4" xfId="52156" xr:uid="{00000000-0005-0000-0000-0000ABD10000}"/>
    <cellStyle name="Percent 5 3 8 2 4" xfId="6287" xr:uid="{00000000-0005-0000-0000-0000ACD10000}"/>
    <cellStyle name="Percent 5 3 8 2 4 2" xfId="17206" xr:uid="{00000000-0005-0000-0000-0000ADD10000}"/>
    <cellStyle name="Percent 5 3 8 2 4 2 2" xfId="43119" xr:uid="{00000000-0005-0000-0000-0000AED10000}"/>
    <cellStyle name="Percent 5 3 8 2 4 3" xfId="43118" xr:uid="{00000000-0005-0000-0000-0000AFD10000}"/>
    <cellStyle name="Percent 5 3 8 2 4 4" xfId="49975" xr:uid="{00000000-0005-0000-0000-0000B0D10000}"/>
    <cellStyle name="Percent 5 3 8 2 5" xfId="12844" xr:uid="{00000000-0005-0000-0000-0000B1D10000}"/>
    <cellStyle name="Percent 5 3 8 2 5 2" xfId="43120" xr:uid="{00000000-0005-0000-0000-0000B2D10000}"/>
    <cellStyle name="Percent 5 3 8 2 6" xfId="43111" xr:uid="{00000000-0005-0000-0000-0000B3D10000}"/>
    <cellStyle name="Percent 5 3 8 2 7" xfId="45613" xr:uid="{00000000-0005-0000-0000-0000B4D10000}"/>
    <cellStyle name="Percent 5 3 8 3" xfId="3015" xr:uid="{00000000-0005-0000-0000-0000B5D10000}"/>
    <cellStyle name="Percent 5 3 8 3 2" xfId="9558" xr:uid="{00000000-0005-0000-0000-0000B6D10000}"/>
    <cellStyle name="Percent 5 3 8 3 2 2" xfId="20477" xr:uid="{00000000-0005-0000-0000-0000B7D10000}"/>
    <cellStyle name="Percent 5 3 8 3 2 2 2" xfId="43123" xr:uid="{00000000-0005-0000-0000-0000B8D10000}"/>
    <cellStyle name="Percent 5 3 8 3 2 3" xfId="43122" xr:uid="{00000000-0005-0000-0000-0000B9D10000}"/>
    <cellStyle name="Percent 5 3 8 3 2 4" xfId="53246" xr:uid="{00000000-0005-0000-0000-0000BAD10000}"/>
    <cellStyle name="Percent 5 3 8 3 3" xfId="13934" xr:uid="{00000000-0005-0000-0000-0000BBD10000}"/>
    <cellStyle name="Percent 5 3 8 3 3 2" xfId="43124" xr:uid="{00000000-0005-0000-0000-0000BCD10000}"/>
    <cellStyle name="Percent 5 3 8 3 4" xfId="43121" xr:uid="{00000000-0005-0000-0000-0000BDD10000}"/>
    <cellStyle name="Percent 5 3 8 3 5" xfId="46703" xr:uid="{00000000-0005-0000-0000-0000BED10000}"/>
    <cellStyle name="Percent 5 3 8 4" xfId="7377" xr:uid="{00000000-0005-0000-0000-0000BFD10000}"/>
    <cellStyle name="Percent 5 3 8 4 2" xfId="18296" xr:uid="{00000000-0005-0000-0000-0000C0D10000}"/>
    <cellStyle name="Percent 5 3 8 4 2 2" xfId="43126" xr:uid="{00000000-0005-0000-0000-0000C1D10000}"/>
    <cellStyle name="Percent 5 3 8 4 3" xfId="43125" xr:uid="{00000000-0005-0000-0000-0000C2D10000}"/>
    <cellStyle name="Percent 5 3 8 4 4" xfId="51065" xr:uid="{00000000-0005-0000-0000-0000C3D10000}"/>
    <cellStyle name="Percent 5 3 8 5" xfId="5196" xr:uid="{00000000-0005-0000-0000-0000C4D10000}"/>
    <cellStyle name="Percent 5 3 8 5 2" xfId="16115" xr:uid="{00000000-0005-0000-0000-0000C5D10000}"/>
    <cellStyle name="Percent 5 3 8 5 2 2" xfId="43128" xr:uid="{00000000-0005-0000-0000-0000C6D10000}"/>
    <cellStyle name="Percent 5 3 8 5 3" xfId="43127" xr:uid="{00000000-0005-0000-0000-0000C7D10000}"/>
    <cellStyle name="Percent 5 3 8 5 4" xfId="48884" xr:uid="{00000000-0005-0000-0000-0000C8D10000}"/>
    <cellStyle name="Percent 5 3 8 6" xfId="11753" xr:uid="{00000000-0005-0000-0000-0000C9D10000}"/>
    <cellStyle name="Percent 5 3 8 6 2" xfId="43129" xr:uid="{00000000-0005-0000-0000-0000CAD10000}"/>
    <cellStyle name="Percent 5 3 8 7" xfId="43110" xr:uid="{00000000-0005-0000-0000-0000CBD10000}"/>
    <cellStyle name="Percent 5 3 8 8" xfId="44522" xr:uid="{00000000-0005-0000-0000-0000CCD10000}"/>
    <cellStyle name="Percent 5 3 9" xfId="936" xr:uid="{00000000-0005-0000-0000-0000CDD10000}"/>
    <cellStyle name="Percent 5 3 9 2" xfId="2034" xr:uid="{00000000-0005-0000-0000-0000CED10000}"/>
    <cellStyle name="Percent 5 3 9 2 2" xfId="4217" xr:uid="{00000000-0005-0000-0000-0000CFD10000}"/>
    <cellStyle name="Percent 5 3 9 2 2 2" xfId="10760" xr:uid="{00000000-0005-0000-0000-0000D0D10000}"/>
    <cellStyle name="Percent 5 3 9 2 2 2 2" xfId="21679" xr:uid="{00000000-0005-0000-0000-0000D1D10000}"/>
    <cellStyle name="Percent 5 3 9 2 2 2 2 2" xfId="43134" xr:uid="{00000000-0005-0000-0000-0000D2D10000}"/>
    <cellStyle name="Percent 5 3 9 2 2 2 3" xfId="43133" xr:uid="{00000000-0005-0000-0000-0000D3D10000}"/>
    <cellStyle name="Percent 5 3 9 2 2 2 4" xfId="54448" xr:uid="{00000000-0005-0000-0000-0000D4D10000}"/>
    <cellStyle name="Percent 5 3 9 2 2 3" xfId="15136" xr:uid="{00000000-0005-0000-0000-0000D5D10000}"/>
    <cellStyle name="Percent 5 3 9 2 2 3 2" xfId="43135" xr:uid="{00000000-0005-0000-0000-0000D6D10000}"/>
    <cellStyle name="Percent 5 3 9 2 2 4" xfId="43132" xr:uid="{00000000-0005-0000-0000-0000D7D10000}"/>
    <cellStyle name="Percent 5 3 9 2 2 5" xfId="47905" xr:uid="{00000000-0005-0000-0000-0000D8D10000}"/>
    <cellStyle name="Percent 5 3 9 2 3" xfId="8579" xr:uid="{00000000-0005-0000-0000-0000D9D10000}"/>
    <cellStyle name="Percent 5 3 9 2 3 2" xfId="19498" xr:uid="{00000000-0005-0000-0000-0000DAD10000}"/>
    <cellStyle name="Percent 5 3 9 2 3 2 2" xfId="43137" xr:uid="{00000000-0005-0000-0000-0000DBD10000}"/>
    <cellStyle name="Percent 5 3 9 2 3 3" xfId="43136" xr:uid="{00000000-0005-0000-0000-0000DCD10000}"/>
    <cellStyle name="Percent 5 3 9 2 3 4" xfId="52267" xr:uid="{00000000-0005-0000-0000-0000DDD10000}"/>
    <cellStyle name="Percent 5 3 9 2 4" xfId="6398" xr:uid="{00000000-0005-0000-0000-0000DED10000}"/>
    <cellStyle name="Percent 5 3 9 2 4 2" xfId="17317" xr:uid="{00000000-0005-0000-0000-0000DFD10000}"/>
    <cellStyle name="Percent 5 3 9 2 4 2 2" xfId="43139" xr:uid="{00000000-0005-0000-0000-0000E0D10000}"/>
    <cellStyle name="Percent 5 3 9 2 4 3" xfId="43138" xr:uid="{00000000-0005-0000-0000-0000E1D10000}"/>
    <cellStyle name="Percent 5 3 9 2 4 4" xfId="50086" xr:uid="{00000000-0005-0000-0000-0000E2D10000}"/>
    <cellStyle name="Percent 5 3 9 2 5" xfId="12955" xr:uid="{00000000-0005-0000-0000-0000E3D10000}"/>
    <cellStyle name="Percent 5 3 9 2 5 2" xfId="43140" xr:uid="{00000000-0005-0000-0000-0000E4D10000}"/>
    <cellStyle name="Percent 5 3 9 2 6" xfId="43131" xr:uid="{00000000-0005-0000-0000-0000E5D10000}"/>
    <cellStyle name="Percent 5 3 9 2 7" xfId="45724" xr:uid="{00000000-0005-0000-0000-0000E6D10000}"/>
    <cellStyle name="Percent 5 3 9 3" xfId="3126" xr:uid="{00000000-0005-0000-0000-0000E7D10000}"/>
    <cellStyle name="Percent 5 3 9 3 2" xfId="9669" xr:uid="{00000000-0005-0000-0000-0000E8D10000}"/>
    <cellStyle name="Percent 5 3 9 3 2 2" xfId="20588" xr:uid="{00000000-0005-0000-0000-0000E9D10000}"/>
    <cellStyle name="Percent 5 3 9 3 2 2 2" xfId="43143" xr:uid="{00000000-0005-0000-0000-0000EAD10000}"/>
    <cellStyle name="Percent 5 3 9 3 2 3" xfId="43142" xr:uid="{00000000-0005-0000-0000-0000EBD10000}"/>
    <cellStyle name="Percent 5 3 9 3 2 4" xfId="53357" xr:uid="{00000000-0005-0000-0000-0000ECD10000}"/>
    <cellStyle name="Percent 5 3 9 3 3" xfId="14045" xr:uid="{00000000-0005-0000-0000-0000EDD10000}"/>
    <cellStyle name="Percent 5 3 9 3 3 2" xfId="43144" xr:uid="{00000000-0005-0000-0000-0000EED10000}"/>
    <cellStyle name="Percent 5 3 9 3 4" xfId="43141" xr:uid="{00000000-0005-0000-0000-0000EFD10000}"/>
    <cellStyle name="Percent 5 3 9 3 5" xfId="46814" xr:uid="{00000000-0005-0000-0000-0000F0D10000}"/>
    <cellStyle name="Percent 5 3 9 4" xfId="7488" xr:uid="{00000000-0005-0000-0000-0000F1D10000}"/>
    <cellStyle name="Percent 5 3 9 4 2" xfId="18407" xr:uid="{00000000-0005-0000-0000-0000F2D10000}"/>
    <cellStyle name="Percent 5 3 9 4 2 2" xfId="43146" xr:uid="{00000000-0005-0000-0000-0000F3D10000}"/>
    <cellStyle name="Percent 5 3 9 4 3" xfId="43145" xr:uid="{00000000-0005-0000-0000-0000F4D10000}"/>
    <cellStyle name="Percent 5 3 9 4 4" xfId="51176" xr:uid="{00000000-0005-0000-0000-0000F5D10000}"/>
    <cellStyle name="Percent 5 3 9 5" xfId="5307" xr:uid="{00000000-0005-0000-0000-0000F6D10000}"/>
    <cellStyle name="Percent 5 3 9 5 2" xfId="16226" xr:uid="{00000000-0005-0000-0000-0000F7D10000}"/>
    <cellStyle name="Percent 5 3 9 5 2 2" xfId="43148" xr:uid="{00000000-0005-0000-0000-0000F8D10000}"/>
    <cellStyle name="Percent 5 3 9 5 3" xfId="43147" xr:uid="{00000000-0005-0000-0000-0000F9D10000}"/>
    <cellStyle name="Percent 5 3 9 5 4" xfId="48995" xr:uid="{00000000-0005-0000-0000-0000FAD10000}"/>
    <cellStyle name="Percent 5 3 9 6" xfId="11864" xr:uid="{00000000-0005-0000-0000-0000FBD10000}"/>
    <cellStyle name="Percent 5 3 9 6 2" xfId="43149" xr:uid="{00000000-0005-0000-0000-0000FCD10000}"/>
    <cellStyle name="Percent 5 3 9 7" xfId="43130" xr:uid="{00000000-0005-0000-0000-0000FDD10000}"/>
    <cellStyle name="Percent 5 3 9 8" xfId="44633" xr:uid="{00000000-0005-0000-0000-0000FED10000}"/>
    <cellStyle name="Percent 5 4" xfId="120" xr:uid="{00000000-0005-0000-0000-0000FFD10000}"/>
    <cellStyle name="Percent 5 4 10" xfId="1136" xr:uid="{00000000-0005-0000-0000-000000D20000}"/>
    <cellStyle name="Percent 5 4 10 2" xfId="2234" xr:uid="{00000000-0005-0000-0000-000001D20000}"/>
    <cellStyle name="Percent 5 4 10 2 2" xfId="4417" xr:uid="{00000000-0005-0000-0000-000002D20000}"/>
    <cellStyle name="Percent 5 4 10 2 2 2" xfId="10960" xr:uid="{00000000-0005-0000-0000-000003D20000}"/>
    <cellStyle name="Percent 5 4 10 2 2 2 2" xfId="21879" xr:uid="{00000000-0005-0000-0000-000004D20000}"/>
    <cellStyle name="Percent 5 4 10 2 2 2 2 2" xfId="43155" xr:uid="{00000000-0005-0000-0000-000005D20000}"/>
    <cellStyle name="Percent 5 4 10 2 2 2 3" xfId="43154" xr:uid="{00000000-0005-0000-0000-000006D20000}"/>
    <cellStyle name="Percent 5 4 10 2 2 2 4" xfId="54648" xr:uid="{00000000-0005-0000-0000-000007D20000}"/>
    <cellStyle name="Percent 5 4 10 2 2 3" xfId="15336" xr:uid="{00000000-0005-0000-0000-000008D20000}"/>
    <cellStyle name="Percent 5 4 10 2 2 3 2" xfId="43156" xr:uid="{00000000-0005-0000-0000-000009D20000}"/>
    <cellStyle name="Percent 5 4 10 2 2 4" xfId="43153" xr:uid="{00000000-0005-0000-0000-00000AD20000}"/>
    <cellStyle name="Percent 5 4 10 2 2 5" xfId="48105" xr:uid="{00000000-0005-0000-0000-00000BD20000}"/>
    <cellStyle name="Percent 5 4 10 2 3" xfId="8779" xr:uid="{00000000-0005-0000-0000-00000CD20000}"/>
    <cellStyle name="Percent 5 4 10 2 3 2" xfId="19698" xr:uid="{00000000-0005-0000-0000-00000DD20000}"/>
    <cellStyle name="Percent 5 4 10 2 3 2 2" xfId="43158" xr:uid="{00000000-0005-0000-0000-00000ED20000}"/>
    <cellStyle name="Percent 5 4 10 2 3 3" xfId="43157" xr:uid="{00000000-0005-0000-0000-00000FD20000}"/>
    <cellStyle name="Percent 5 4 10 2 3 4" xfId="52467" xr:uid="{00000000-0005-0000-0000-000010D20000}"/>
    <cellStyle name="Percent 5 4 10 2 4" xfId="6598" xr:uid="{00000000-0005-0000-0000-000011D20000}"/>
    <cellStyle name="Percent 5 4 10 2 4 2" xfId="17517" xr:uid="{00000000-0005-0000-0000-000012D20000}"/>
    <cellStyle name="Percent 5 4 10 2 4 2 2" xfId="43160" xr:uid="{00000000-0005-0000-0000-000013D20000}"/>
    <cellStyle name="Percent 5 4 10 2 4 3" xfId="43159" xr:uid="{00000000-0005-0000-0000-000014D20000}"/>
    <cellStyle name="Percent 5 4 10 2 4 4" xfId="50286" xr:uid="{00000000-0005-0000-0000-000015D20000}"/>
    <cellStyle name="Percent 5 4 10 2 5" xfId="13155" xr:uid="{00000000-0005-0000-0000-000016D20000}"/>
    <cellStyle name="Percent 5 4 10 2 5 2" xfId="43161" xr:uid="{00000000-0005-0000-0000-000017D20000}"/>
    <cellStyle name="Percent 5 4 10 2 6" xfId="43152" xr:uid="{00000000-0005-0000-0000-000018D20000}"/>
    <cellStyle name="Percent 5 4 10 2 7" xfId="45924" xr:uid="{00000000-0005-0000-0000-000019D20000}"/>
    <cellStyle name="Percent 5 4 10 3" xfId="3326" xr:uid="{00000000-0005-0000-0000-00001AD20000}"/>
    <cellStyle name="Percent 5 4 10 3 2" xfId="9869" xr:uid="{00000000-0005-0000-0000-00001BD20000}"/>
    <cellStyle name="Percent 5 4 10 3 2 2" xfId="20788" xr:uid="{00000000-0005-0000-0000-00001CD20000}"/>
    <cellStyle name="Percent 5 4 10 3 2 2 2" xfId="43164" xr:uid="{00000000-0005-0000-0000-00001DD20000}"/>
    <cellStyle name="Percent 5 4 10 3 2 3" xfId="43163" xr:uid="{00000000-0005-0000-0000-00001ED20000}"/>
    <cellStyle name="Percent 5 4 10 3 2 4" xfId="53557" xr:uid="{00000000-0005-0000-0000-00001FD20000}"/>
    <cellStyle name="Percent 5 4 10 3 3" xfId="14245" xr:uid="{00000000-0005-0000-0000-000020D20000}"/>
    <cellStyle name="Percent 5 4 10 3 3 2" xfId="43165" xr:uid="{00000000-0005-0000-0000-000021D20000}"/>
    <cellStyle name="Percent 5 4 10 3 4" xfId="43162" xr:uid="{00000000-0005-0000-0000-000022D20000}"/>
    <cellStyle name="Percent 5 4 10 3 5" xfId="47014" xr:uid="{00000000-0005-0000-0000-000023D20000}"/>
    <cellStyle name="Percent 5 4 10 4" xfId="7688" xr:uid="{00000000-0005-0000-0000-000024D20000}"/>
    <cellStyle name="Percent 5 4 10 4 2" xfId="18607" xr:uid="{00000000-0005-0000-0000-000025D20000}"/>
    <cellStyle name="Percent 5 4 10 4 2 2" xfId="43167" xr:uid="{00000000-0005-0000-0000-000026D20000}"/>
    <cellStyle name="Percent 5 4 10 4 3" xfId="43166" xr:uid="{00000000-0005-0000-0000-000027D20000}"/>
    <cellStyle name="Percent 5 4 10 4 4" xfId="51376" xr:uid="{00000000-0005-0000-0000-000028D20000}"/>
    <cellStyle name="Percent 5 4 10 5" xfId="5507" xr:uid="{00000000-0005-0000-0000-000029D20000}"/>
    <cellStyle name="Percent 5 4 10 5 2" xfId="16426" xr:uid="{00000000-0005-0000-0000-00002AD20000}"/>
    <cellStyle name="Percent 5 4 10 5 2 2" xfId="43169" xr:uid="{00000000-0005-0000-0000-00002BD20000}"/>
    <cellStyle name="Percent 5 4 10 5 3" xfId="43168" xr:uid="{00000000-0005-0000-0000-00002CD20000}"/>
    <cellStyle name="Percent 5 4 10 5 4" xfId="49195" xr:uid="{00000000-0005-0000-0000-00002DD20000}"/>
    <cellStyle name="Percent 5 4 10 6" xfId="12064" xr:uid="{00000000-0005-0000-0000-00002ED20000}"/>
    <cellStyle name="Percent 5 4 10 6 2" xfId="43170" xr:uid="{00000000-0005-0000-0000-00002FD20000}"/>
    <cellStyle name="Percent 5 4 10 7" xfId="43151" xr:uid="{00000000-0005-0000-0000-000030D20000}"/>
    <cellStyle name="Percent 5 4 10 8" xfId="44833" xr:uid="{00000000-0005-0000-0000-000031D20000}"/>
    <cellStyle name="Percent 5 4 11" xfId="1240" xr:uid="{00000000-0005-0000-0000-000032D20000}"/>
    <cellStyle name="Percent 5 4 11 2" xfId="2338" xr:uid="{00000000-0005-0000-0000-000033D20000}"/>
    <cellStyle name="Percent 5 4 11 2 2" xfId="4519" xr:uid="{00000000-0005-0000-0000-000034D20000}"/>
    <cellStyle name="Percent 5 4 11 2 2 2" xfId="11062" xr:uid="{00000000-0005-0000-0000-000035D20000}"/>
    <cellStyle name="Percent 5 4 11 2 2 2 2" xfId="21981" xr:uid="{00000000-0005-0000-0000-000036D20000}"/>
    <cellStyle name="Percent 5 4 11 2 2 2 2 2" xfId="43175" xr:uid="{00000000-0005-0000-0000-000037D20000}"/>
    <cellStyle name="Percent 5 4 11 2 2 2 3" xfId="43174" xr:uid="{00000000-0005-0000-0000-000038D20000}"/>
    <cellStyle name="Percent 5 4 11 2 2 2 4" xfId="54750" xr:uid="{00000000-0005-0000-0000-000039D20000}"/>
    <cellStyle name="Percent 5 4 11 2 2 3" xfId="15438" xr:uid="{00000000-0005-0000-0000-00003AD20000}"/>
    <cellStyle name="Percent 5 4 11 2 2 3 2" xfId="43176" xr:uid="{00000000-0005-0000-0000-00003BD20000}"/>
    <cellStyle name="Percent 5 4 11 2 2 4" xfId="43173" xr:uid="{00000000-0005-0000-0000-00003CD20000}"/>
    <cellStyle name="Percent 5 4 11 2 2 5" xfId="48207" xr:uid="{00000000-0005-0000-0000-00003DD20000}"/>
    <cellStyle name="Percent 5 4 11 2 3" xfId="8881" xr:uid="{00000000-0005-0000-0000-00003ED20000}"/>
    <cellStyle name="Percent 5 4 11 2 3 2" xfId="19800" xr:uid="{00000000-0005-0000-0000-00003FD20000}"/>
    <cellStyle name="Percent 5 4 11 2 3 2 2" xfId="43178" xr:uid="{00000000-0005-0000-0000-000040D20000}"/>
    <cellStyle name="Percent 5 4 11 2 3 3" xfId="43177" xr:uid="{00000000-0005-0000-0000-000041D20000}"/>
    <cellStyle name="Percent 5 4 11 2 3 4" xfId="52569" xr:uid="{00000000-0005-0000-0000-000042D20000}"/>
    <cellStyle name="Percent 5 4 11 2 4" xfId="6700" xr:uid="{00000000-0005-0000-0000-000043D20000}"/>
    <cellStyle name="Percent 5 4 11 2 4 2" xfId="17619" xr:uid="{00000000-0005-0000-0000-000044D20000}"/>
    <cellStyle name="Percent 5 4 11 2 4 2 2" xfId="43180" xr:uid="{00000000-0005-0000-0000-000045D20000}"/>
    <cellStyle name="Percent 5 4 11 2 4 3" xfId="43179" xr:uid="{00000000-0005-0000-0000-000046D20000}"/>
    <cellStyle name="Percent 5 4 11 2 4 4" xfId="50388" xr:uid="{00000000-0005-0000-0000-000047D20000}"/>
    <cellStyle name="Percent 5 4 11 2 5" xfId="13257" xr:uid="{00000000-0005-0000-0000-000048D20000}"/>
    <cellStyle name="Percent 5 4 11 2 5 2" xfId="43181" xr:uid="{00000000-0005-0000-0000-000049D20000}"/>
    <cellStyle name="Percent 5 4 11 2 6" xfId="43172" xr:uid="{00000000-0005-0000-0000-00004AD20000}"/>
    <cellStyle name="Percent 5 4 11 2 7" xfId="46026" xr:uid="{00000000-0005-0000-0000-00004BD20000}"/>
    <cellStyle name="Percent 5 4 11 3" xfId="3428" xr:uid="{00000000-0005-0000-0000-00004CD20000}"/>
    <cellStyle name="Percent 5 4 11 3 2" xfId="9971" xr:uid="{00000000-0005-0000-0000-00004DD20000}"/>
    <cellStyle name="Percent 5 4 11 3 2 2" xfId="20890" xr:uid="{00000000-0005-0000-0000-00004ED20000}"/>
    <cellStyle name="Percent 5 4 11 3 2 2 2" xfId="43184" xr:uid="{00000000-0005-0000-0000-00004FD20000}"/>
    <cellStyle name="Percent 5 4 11 3 2 3" xfId="43183" xr:uid="{00000000-0005-0000-0000-000050D20000}"/>
    <cellStyle name="Percent 5 4 11 3 2 4" xfId="53659" xr:uid="{00000000-0005-0000-0000-000051D20000}"/>
    <cellStyle name="Percent 5 4 11 3 3" xfId="14347" xr:uid="{00000000-0005-0000-0000-000052D20000}"/>
    <cellStyle name="Percent 5 4 11 3 3 2" xfId="43185" xr:uid="{00000000-0005-0000-0000-000053D20000}"/>
    <cellStyle name="Percent 5 4 11 3 4" xfId="43182" xr:uid="{00000000-0005-0000-0000-000054D20000}"/>
    <cellStyle name="Percent 5 4 11 3 5" xfId="47116" xr:uid="{00000000-0005-0000-0000-000055D20000}"/>
    <cellStyle name="Percent 5 4 11 4" xfId="7790" xr:uid="{00000000-0005-0000-0000-000056D20000}"/>
    <cellStyle name="Percent 5 4 11 4 2" xfId="18709" xr:uid="{00000000-0005-0000-0000-000057D20000}"/>
    <cellStyle name="Percent 5 4 11 4 2 2" xfId="43187" xr:uid="{00000000-0005-0000-0000-000058D20000}"/>
    <cellStyle name="Percent 5 4 11 4 3" xfId="43186" xr:uid="{00000000-0005-0000-0000-000059D20000}"/>
    <cellStyle name="Percent 5 4 11 4 4" xfId="51478" xr:uid="{00000000-0005-0000-0000-00005AD20000}"/>
    <cellStyle name="Percent 5 4 11 5" xfId="5609" xr:uid="{00000000-0005-0000-0000-00005BD20000}"/>
    <cellStyle name="Percent 5 4 11 5 2" xfId="16528" xr:uid="{00000000-0005-0000-0000-00005CD20000}"/>
    <cellStyle name="Percent 5 4 11 5 2 2" xfId="43189" xr:uid="{00000000-0005-0000-0000-00005DD20000}"/>
    <cellStyle name="Percent 5 4 11 5 3" xfId="43188" xr:uid="{00000000-0005-0000-0000-00005ED20000}"/>
    <cellStyle name="Percent 5 4 11 5 4" xfId="49297" xr:uid="{00000000-0005-0000-0000-00005FD20000}"/>
    <cellStyle name="Percent 5 4 11 6" xfId="12166" xr:uid="{00000000-0005-0000-0000-000060D20000}"/>
    <cellStyle name="Percent 5 4 11 6 2" xfId="43190" xr:uid="{00000000-0005-0000-0000-000061D20000}"/>
    <cellStyle name="Percent 5 4 11 7" xfId="43171" xr:uid="{00000000-0005-0000-0000-000062D20000}"/>
    <cellStyle name="Percent 5 4 11 8" xfId="44935" xr:uid="{00000000-0005-0000-0000-000063D20000}"/>
    <cellStyle name="Percent 5 4 12" xfId="1359" xr:uid="{00000000-0005-0000-0000-000064D20000}"/>
    <cellStyle name="Percent 5 4 12 2" xfId="3542" xr:uid="{00000000-0005-0000-0000-000065D20000}"/>
    <cellStyle name="Percent 5 4 12 2 2" xfId="10085" xr:uid="{00000000-0005-0000-0000-000066D20000}"/>
    <cellStyle name="Percent 5 4 12 2 2 2" xfId="21004" xr:uid="{00000000-0005-0000-0000-000067D20000}"/>
    <cellStyle name="Percent 5 4 12 2 2 2 2" xfId="43194" xr:uid="{00000000-0005-0000-0000-000068D20000}"/>
    <cellStyle name="Percent 5 4 12 2 2 3" xfId="43193" xr:uid="{00000000-0005-0000-0000-000069D20000}"/>
    <cellStyle name="Percent 5 4 12 2 2 4" xfId="53773" xr:uid="{00000000-0005-0000-0000-00006AD20000}"/>
    <cellStyle name="Percent 5 4 12 2 3" xfId="14461" xr:uid="{00000000-0005-0000-0000-00006BD20000}"/>
    <cellStyle name="Percent 5 4 12 2 3 2" xfId="43195" xr:uid="{00000000-0005-0000-0000-00006CD20000}"/>
    <cellStyle name="Percent 5 4 12 2 4" xfId="43192" xr:uid="{00000000-0005-0000-0000-00006DD20000}"/>
    <cellStyle name="Percent 5 4 12 2 5" xfId="47230" xr:uid="{00000000-0005-0000-0000-00006ED20000}"/>
    <cellStyle name="Percent 5 4 12 3" xfId="7904" xr:uid="{00000000-0005-0000-0000-00006FD20000}"/>
    <cellStyle name="Percent 5 4 12 3 2" xfId="18823" xr:uid="{00000000-0005-0000-0000-000070D20000}"/>
    <cellStyle name="Percent 5 4 12 3 2 2" xfId="43197" xr:uid="{00000000-0005-0000-0000-000071D20000}"/>
    <cellStyle name="Percent 5 4 12 3 3" xfId="43196" xr:uid="{00000000-0005-0000-0000-000072D20000}"/>
    <cellStyle name="Percent 5 4 12 3 4" xfId="51592" xr:uid="{00000000-0005-0000-0000-000073D20000}"/>
    <cellStyle name="Percent 5 4 12 4" xfId="5723" xr:uid="{00000000-0005-0000-0000-000074D20000}"/>
    <cellStyle name="Percent 5 4 12 4 2" xfId="16642" xr:uid="{00000000-0005-0000-0000-000075D20000}"/>
    <cellStyle name="Percent 5 4 12 4 2 2" xfId="43199" xr:uid="{00000000-0005-0000-0000-000076D20000}"/>
    <cellStyle name="Percent 5 4 12 4 3" xfId="43198" xr:uid="{00000000-0005-0000-0000-000077D20000}"/>
    <cellStyle name="Percent 5 4 12 4 4" xfId="49411" xr:uid="{00000000-0005-0000-0000-000078D20000}"/>
    <cellStyle name="Percent 5 4 12 5" xfId="12280" xr:uid="{00000000-0005-0000-0000-000079D20000}"/>
    <cellStyle name="Percent 5 4 12 5 2" xfId="43200" xr:uid="{00000000-0005-0000-0000-00007AD20000}"/>
    <cellStyle name="Percent 5 4 12 6" xfId="43191" xr:uid="{00000000-0005-0000-0000-00007BD20000}"/>
    <cellStyle name="Percent 5 4 12 7" xfId="45049" xr:uid="{00000000-0005-0000-0000-00007CD20000}"/>
    <cellStyle name="Percent 5 4 13" xfId="2439" xr:uid="{00000000-0005-0000-0000-00007DD20000}"/>
    <cellStyle name="Percent 5 4 13 2" xfId="8982" xr:uid="{00000000-0005-0000-0000-00007ED20000}"/>
    <cellStyle name="Percent 5 4 13 2 2" xfId="19901" xr:uid="{00000000-0005-0000-0000-00007FD20000}"/>
    <cellStyle name="Percent 5 4 13 2 2 2" xfId="43203" xr:uid="{00000000-0005-0000-0000-000080D20000}"/>
    <cellStyle name="Percent 5 4 13 2 3" xfId="43202" xr:uid="{00000000-0005-0000-0000-000081D20000}"/>
    <cellStyle name="Percent 5 4 13 2 4" xfId="52670" xr:uid="{00000000-0005-0000-0000-000082D20000}"/>
    <cellStyle name="Percent 5 4 13 3" xfId="13358" xr:uid="{00000000-0005-0000-0000-000083D20000}"/>
    <cellStyle name="Percent 5 4 13 3 2" xfId="43204" xr:uid="{00000000-0005-0000-0000-000084D20000}"/>
    <cellStyle name="Percent 5 4 13 4" xfId="43201" xr:uid="{00000000-0005-0000-0000-000085D20000}"/>
    <cellStyle name="Percent 5 4 13 5" xfId="46127" xr:uid="{00000000-0005-0000-0000-000086D20000}"/>
    <cellStyle name="Percent 5 4 14" xfId="6801" xr:uid="{00000000-0005-0000-0000-000087D20000}"/>
    <cellStyle name="Percent 5 4 14 2" xfId="17720" xr:uid="{00000000-0005-0000-0000-000088D20000}"/>
    <cellStyle name="Percent 5 4 14 2 2" xfId="43206" xr:uid="{00000000-0005-0000-0000-000089D20000}"/>
    <cellStyle name="Percent 5 4 14 3" xfId="43205" xr:uid="{00000000-0005-0000-0000-00008AD20000}"/>
    <cellStyle name="Percent 5 4 14 4" xfId="50489" xr:uid="{00000000-0005-0000-0000-00008BD20000}"/>
    <cellStyle name="Percent 5 4 15" xfId="4620" xr:uid="{00000000-0005-0000-0000-00008CD20000}"/>
    <cellStyle name="Percent 5 4 15 2" xfId="15539" xr:uid="{00000000-0005-0000-0000-00008DD20000}"/>
    <cellStyle name="Percent 5 4 15 2 2" xfId="43208" xr:uid="{00000000-0005-0000-0000-00008ED20000}"/>
    <cellStyle name="Percent 5 4 15 3" xfId="43207" xr:uid="{00000000-0005-0000-0000-00008FD20000}"/>
    <cellStyle name="Percent 5 4 15 4" xfId="48308" xr:uid="{00000000-0005-0000-0000-000090D20000}"/>
    <cellStyle name="Percent 5 4 16" xfId="11189" xr:uid="{00000000-0005-0000-0000-000091D20000}"/>
    <cellStyle name="Percent 5 4 16 2" xfId="43209" xr:uid="{00000000-0005-0000-0000-000092D20000}"/>
    <cellStyle name="Percent 5 4 17" xfId="43150" xr:uid="{00000000-0005-0000-0000-000093D20000}"/>
    <cellStyle name="Percent 5 4 18" xfId="43946" xr:uid="{00000000-0005-0000-0000-000094D20000}"/>
    <cellStyle name="Percent 5 4 2" xfId="162" xr:uid="{00000000-0005-0000-0000-000095D20000}"/>
    <cellStyle name="Percent 5 4 2 10" xfId="1276" xr:uid="{00000000-0005-0000-0000-000096D20000}"/>
    <cellStyle name="Percent 5 4 2 10 2" xfId="2374" xr:uid="{00000000-0005-0000-0000-000097D20000}"/>
    <cellStyle name="Percent 5 4 2 10 2 2" xfId="4555" xr:uid="{00000000-0005-0000-0000-000098D20000}"/>
    <cellStyle name="Percent 5 4 2 10 2 2 2" xfId="11098" xr:uid="{00000000-0005-0000-0000-000099D20000}"/>
    <cellStyle name="Percent 5 4 2 10 2 2 2 2" xfId="22017" xr:uid="{00000000-0005-0000-0000-00009AD20000}"/>
    <cellStyle name="Percent 5 4 2 10 2 2 2 2 2" xfId="43215" xr:uid="{00000000-0005-0000-0000-00009BD20000}"/>
    <cellStyle name="Percent 5 4 2 10 2 2 2 3" xfId="43214" xr:uid="{00000000-0005-0000-0000-00009CD20000}"/>
    <cellStyle name="Percent 5 4 2 10 2 2 2 4" xfId="54786" xr:uid="{00000000-0005-0000-0000-00009DD20000}"/>
    <cellStyle name="Percent 5 4 2 10 2 2 3" xfId="15474" xr:uid="{00000000-0005-0000-0000-00009ED20000}"/>
    <cellStyle name="Percent 5 4 2 10 2 2 3 2" xfId="43216" xr:uid="{00000000-0005-0000-0000-00009FD20000}"/>
    <cellStyle name="Percent 5 4 2 10 2 2 4" xfId="43213" xr:uid="{00000000-0005-0000-0000-0000A0D20000}"/>
    <cellStyle name="Percent 5 4 2 10 2 2 5" xfId="48243" xr:uid="{00000000-0005-0000-0000-0000A1D20000}"/>
    <cellStyle name="Percent 5 4 2 10 2 3" xfId="8917" xr:uid="{00000000-0005-0000-0000-0000A2D20000}"/>
    <cellStyle name="Percent 5 4 2 10 2 3 2" xfId="19836" xr:uid="{00000000-0005-0000-0000-0000A3D20000}"/>
    <cellStyle name="Percent 5 4 2 10 2 3 2 2" xfId="43218" xr:uid="{00000000-0005-0000-0000-0000A4D20000}"/>
    <cellStyle name="Percent 5 4 2 10 2 3 3" xfId="43217" xr:uid="{00000000-0005-0000-0000-0000A5D20000}"/>
    <cellStyle name="Percent 5 4 2 10 2 3 4" xfId="52605" xr:uid="{00000000-0005-0000-0000-0000A6D20000}"/>
    <cellStyle name="Percent 5 4 2 10 2 4" xfId="6736" xr:uid="{00000000-0005-0000-0000-0000A7D20000}"/>
    <cellStyle name="Percent 5 4 2 10 2 4 2" xfId="17655" xr:uid="{00000000-0005-0000-0000-0000A8D20000}"/>
    <cellStyle name="Percent 5 4 2 10 2 4 2 2" xfId="43220" xr:uid="{00000000-0005-0000-0000-0000A9D20000}"/>
    <cellStyle name="Percent 5 4 2 10 2 4 3" xfId="43219" xr:uid="{00000000-0005-0000-0000-0000AAD20000}"/>
    <cellStyle name="Percent 5 4 2 10 2 4 4" xfId="50424" xr:uid="{00000000-0005-0000-0000-0000ABD20000}"/>
    <cellStyle name="Percent 5 4 2 10 2 5" xfId="13293" xr:uid="{00000000-0005-0000-0000-0000ACD20000}"/>
    <cellStyle name="Percent 5 4 2 10 2 5 2" xfId="43221" xr:uid="{00000000-0005-0000-0000-0000ADD20000}"/>
    <cellStyle name="Percent 5 4 2 10 2 6" xfId="43212" xr:uid="{00000000-0005-0000-0000-0000AED20000}"/>
    <cellStyle name="Percent 5 4 2 10 2 7" xfId="46062" xr:uid="{00000000-0005-0000-0000-0000AFD20000}"/>
    <cellStyle name="Percent 5 4 2 10 3" xfId="3464" xr:uid="{00000000-0005-0000-0000-0000B0D20000}"/>
    <cellStyle name="Percent 5 4 2 10 3 2" xfId="10007" xr:uid="{00000000-0005-0000-0000-0000B1D20000}"/>
    <cellStyle name="Percent 5 4 2 10 3 2 2" xfId="20926" xr:uid="{00000000-0005-0000-0000-0000B2D20000}"/>
    <cellStyle name="Percent 5 4 2 10 3 2 2 2" xfId="43224" xr:uid="{00000000-0005-0000-0000-0000B3D20000}"/>
    <cellStyle name="Percent 5 4 2 10 3 2 3" xfId="43223" xr:uid="{00000000-0005-0000-0000-0000B4D20000}"/>
    <cellStyle name="Percent 5 4 2 10 3 2 4" xfId="53695" xr:uid="{00000000-0005-0000-0000-0000B5D20000}"/>
    <cellStyle name="Percent 5 4 2 10 3 3" xfId="14383" xr:uid="{00000000-0005-0000-0000-0000B6D20000}"/>
    <cellStyle name="Percent 5 4 2 10 3 3 2" xfId="43225" xr:uid="{00000000-0005-0000-0000-0000B7D20000}"/>
    <cellStyle name="Percent 5 4 2 10 3 4" xfId="43222" xr:uid="{00000000-0005-0000-0000-0000B8D20000}"/>
    <cellStyle name="Percent 5 4 2 10 3 5" xfId="47152" xr:uid="{00000000-0005-0000-0000-0000B9D20000}"/>
    <cellStyle name="Percent 5 4 2 10 4" xfId="7826" xr:uid="{00000000-0005-0000-0000-0000BAD20000}"/>
    <cellStyle name="Percent 5 4 2 10 4 2" xfId="18745" xr:uid="{00000000-0005-0000-0000-0000BBD20000}"/>
    <cellStyle name="Percent 5 4 2 10 4 2 2" xfId="43227" xr:uid="{00000000-0005-0000-0000-0000BCD20000}"/>
    <cellStyle name="Percent 5 4 2 10 4 3" xfId="43226" xr:uid="{00000000-0005-0000-0000-0000BDD20000}"/>
    <cellStyle name="Percent 5 4 2 10 4 4" xfId="51514" xr:uid="{00000000-0005-0000-0000-0000BED20000}"/>
    <cellStyle name="Percent 5 4 2 10 5" xfId="5645" xr:uid="{00000000-0005-0000-0000-0000BFD20000}"/>
    <cellStyle name="Percent 5 4 2 10 5 2" xfId="16564" xr:uid="{00000000-0005-0000-0000-0000C0D20000}"/>
    <cellStyle name="Percent 5 4 2 10 5 2 2" xfId="43229" xr:uid="{00000000-0005-0000-0000-0000C1D20000}"/>
    <cellStyle name="Percent 5 4 2 10 5 3" xfId="43228" xr:uid="{00000000-0005-0000-0000-0000C2D20000}"/>
    <cellStyle name="Percent 5 4 2 10 5 4" xfId="49333" xr:uid="{00000000-0005-0000-0000-0000C3D20000}"/>
    <cellStyle name="Percent 5 4 2 10 6" xfId="12202" xr:uid="{00000000-0005-0000-0000-0000C4D20000}"/>
    <cellStyle name="Percent 5 4 2 10 6 2" xfId="43230" xr:uid="{00000000-0005-0000-0000-0000C5D20000}"/>
    <cellStyle name="Percent 5 4 2 10 7" xfId="43211" xr:uid="{00000000-0005-0000-0000-0000C6D20000}"/>
    <cellStyle name="Percent 5 4 2 10 8" xfId="44971" xr:uid="{00000000-0005-0000-0000-0000C7D20000}"/>
    <cellStyle name="Percent 5 4 2 11" xfId="1395" xr:uid="{00000000-0005-0000-0000-0000C8D20000}"/>
    <cellStyle name="Percent 5 4 2 11 2" xfId="3578" xr:uid="{00000000-0005-0000-0000-0000C9D20000}"/>
    <cellStyle name="Percent 5 4 2 11 2 2" xfId="10121" xr:uid="{00000000-0005-0000-0000-0000CAD20000}"/>
    <cellStyle name="Percent 5 4 2 11 2 2 2" xfId="21040" xr:uid="{00000000-0005-0000-0000-0000CBD20000}"/>
    <cellStyle name="Percent 5 4 2 11 2 2 2 2" xfId="43234" xr:uid="{00000000-0005-0000-0000-0000CCD20000}"/>
    <cellStyle name="Percent 5 4 2 11 2 2 3" xfId="43233" xr:uid="{00000000-0005-0000-0000-0000CDD20000}"/>
    <cellStyle name="Percent 5 4 2 11 2 2 4" xfId="53809" xr:uid="{00000000-0005-0000-0000-0000CED20000}"/>
    <cellStyle name="Percent 5 4 2 11 2 3" xfId="14497" xr:uid="{00000000-0005-0000-0000-0000CFD20000}"/>
    <cellStyle name="Percent 5 4 2 11 2 3 2" xfId="43235" xr:uid="{00000000-0005-0000-0000-0000D0D20000}"/>
    <cellStyle name="Percent 5 4 2 11 2 4" xfId="43232" xr:uid="{00000000-0005-0000-0000-0000D1D20000}"/>
    <cellStyle name="Percent 5 4 2 11 2 5" xfId="47266" xr:uid="{00000000-0005-0000-0000-0000D2D20000}"/>
    <cellStyle name="Percent 5 4 2 11 3" xfId="7940" xr:uid="{00000000-0005-0000-0000-0000D3D20000}"/>
    <cellStyle name="Percent 5 4 2 11 3 2" xfId="18859" xr:uid="{00000000-0005-0000-0000-0000D4D20000}"/>
    <cellStyle name="Percent 5 4 2 11 3 2 2" xfId="43237" xr:uid="{00000000-0005-0000-0000-0000D5D20000}"/>
    <cellStyle name="Percent 5 4 2 11 3 3" xfId="43236" xr:uid="{00000000-0005-0000-0000-0000D6D20000}"/>
    <cellStyle name="Percent 5 4 2 11 3 4" xfId="51628" xr:uid="{00000000-0005-0000-0000-0000D7D20000}"/>
    <cellStyle name="Percent 5 4 2 11 4" xfId="5759" xr:uid="{00000000-0005-0000-0000-0000D8D20000}"/>
    <cellStyle name="Percent 5 4 2 11 4 2" xfId="16678" xr:uid="{00000000-0005-0000-0000-0000D9D20000}"/>
    <cellStyle name="Percent 5 4 2 11 4 2 2" xfId="43239" xr:uid="{00000000-0005-0000-0000-0000DAD20000}"/>
    <cellStyle name="Percent 5 4 2 11 4 3" xfId="43238" xr:uid="{00000000-0005-0000-0000-0000DBD20000}"/>
    <cellStyle name="Percent 5 4 2 11 4 4" xfId="49447" xr:uid="{00000000-0005-0000-0000-0000DCD20000}"/>
    <cellStyle name="Percent 5 4 2 11 5" xfId="12316" xr:uid="{00000000-0005-0000-0000-0000DDD20000}"/>
    <cellStyle name="Percent 5 4 2 11 5 2" xfId="43240" xr:uid="{00000000-0005-0000-0000-0000DED20000}"/>
    <cellStyle name="Percent 5 4 2 11 6" xfId="43231" xr:uid="{00000000-0005-0000-0000-0000DFD20000}"/>
    <cellStyle name="Percent 5 4 2 11 7" xfId="45085" xr:uid="{00000000-0005-0000-0000-0000E0D20000}"/>
    <cellStyle name="Percent 5 4 2 12" xfId="2475" xr:uid="{00000000-0005-0000-0000-0000E1D20000}"/>
    <cellStyle name="Percent 5 4 2 12 2" xfId="9018" xr:uid="{00000000-0005-0000-0000-0000E2D20000}"/>
    <cellStyle name="Percent 5 4 2 12 2 2" xfId="19937" xr:uid="{00000000-0005-0000-0000-0000E3D20000}"/>
    <cellStyle name="Percent 5 4 2 12 2 2 2" xfId="43243" xr:uid="{00000000-0005-0000-0000-0000E4D20000}"/>
    <cellStyle name="Percent 5 4 2 12 2 3" xfId="43242" xr:uid="{00000000-0005-0000-0000-0000E5D20000}"/>
    <cellStyle name="Percent 5 4 2 12 2 4" xfId="52706" xr:uid="{00000000-0005-0000-0000-0000E6D20000}"/>
    <cellStyle name="Percent 5 4 2 12 3" xfId="13394" xr:uid="{00000000-0005-0000-0000-0000E7D20000}"/>
    <cellStyle name="Percent 5 4 2 12 3 2" xfId="43244" xr:uid="{00000000-0005-0000-0000-0000E8D20000}"/>
    <cellStyle name="Percent 5 4 2 12 4" xfId="43241" xr:uid="{00000000-0005-0000-0000-0000E9D20000}"/>
    <cellStyle name="Percent 5 4 2 12 5" xfId="46163" xr:uid="{00000000-0005-0000-0000-0000EAD20000}"/>
    <cellStyle name="Percent 5 4 2 13" xfId="6837" xr:uid="{00000000-0005-0000-0000-0000EBD20000}"/>
    <cellStyle name="Percent 5 4 2 13 2" xfId="17756" xr:uid="{00000000-0005-0000-0000-0000ECD20000}"/>
    <cellStyle name="Percent 5 4 2 13 2 2" xfId="43246" xr:uid="{00000000-0005-0000-0000-0000EDD20000}"/>
    <cellStyle name="Percent 5 4 2 13 3" xfId="43245" xr:uid="{00000000-0005-0000-0000-0000EED20000}"/>
    <cellStyle name="Percent 5 4 2 13 4" xfId="50525" xr:uid="{00000000-0005-0000-0000-0000EFD20000}"/>
    <cellStyle name="Percent 5 4 2 14" xfId="4656" xr:uid="{00000000-0005-0000-0000-0000F0D20000}"/>
    <cellStyle name="Percent 5 4 2 14 2" xfId="15575" xr:uid="{00000000-0005-0000-0000-0000F1D20000}"/>
    <cellStyle name="Percent 5 4 2 14 2 2" xfId="43248" xr:uid="{00000000-0005-0000-0000-0000F2D20000}"/>
    <cellStyle name="Percent 5 4 2 14 3" xfId="43247" xr:uid="{00000000-0005-0000-0000-0000F3D20000}"/>
    <cellStyle name="Percent 5 4 2 14 4" xfId="48344" xr:uid="{00000000-0005-0000-0000-0000F4D20000}"/>
    <cellStyle name="Percent 5 4 2 15" xfId="11225" xr:uid="{00000000-0005-0000-0000-0000F5D20000}"/>
    <cellStyle name="Percent 5 4 2 15 2" xfId="43249" xr:uid="{00000000-0005-0000-0000-0000F6D20000}"/>
    <cellStyle name="Percent 5 4 2 16" xfId="43210" xr:uid="{00000000-0005-0000-0000-0000F7D20000}"/>
    <cellStyle name="Percent 5 4 2 17" xfId="43982" xr:uid="{00000000-0005-0000-0000-0000F8D20000}"/>
    <cellStyle name="Percent 5 4 2 2" xfId="330" xr:uid="{00000000-0005-0000-0000-0000F9D20000}"/>
    <cellStyle name="Percent 5 4 2 2 2" xfId="593" xr:uid="{00000000-0005-0000-0000-0000FAD20000}"/>
    <cellStyle name="Percent 5 4 2 2 2 2" xfId="1692" xr:uid="{00000000-0005-0000-0000-0000FBD20000}"/>
    <cellStyle name="Percent 5 4 2 2 2 2 2" xfId="3875" xr:uid="{00000000-0005-0000-0000-0000FCD20000}"/>
    <cellStyle name="Percent 5 4 2 2 2 2 2 2" xfId="10418" xr:uid="{00000000-0005-0000-0000-0000FDD20000}"/>
    <cellStyle name="Percent 5 4 2 2 2 2 2 2 2" xfId="21337" xr:uid="{00000000-0005-0000-0000-0000FED20000}"/>
    <cellStyle name="Percent 5 4 2 2 2 2 2 2 2 2" xfId="43255" xr:uid="{00000000-0005-0000-0000-0000FFD20000}"/>
    <cellStyle name="Percent 5 4 2 2 2 2 2 2 3" xfId="43254" xr:uid="{00000000-0005-0000-0000-000000D30000}"/>
    <cellStyle name="Percent 5 4 2 2 2 2 2 2 4" xfId="54106" xr:uid="{00000000-0005-0000-0000-000001D30000}"/>
    <cellStyle name="Percent 5 4 2 2 2 2 2 3" xfId="14794" xr:uid="{00000000-0005-0000-0000-000002D30000}"/>
    <cellStyle name="Percent 5 4 2 2 2 2 2 3 2" xfId="43256" xr:uid="{00000000-0005-0000-0000-000003D30000}"/>
    <cellStyle name="Percent 5 4 2 2 2 2 2 4" xfId="43253" xr:uid="{00000000-0005-0000-0000-000004D30000}"/>
    <cellStyle name="Percent 5 4 2 2 2 2 2 5" xfId="47563" xr:uid="{00000000-0005-0000-0000-000005D30000}"/>
    <cellStyle name="Percent 5 4 2 2 2 2 3" xfId="8237" xr:uid="{00000000-0005-0000-0000-000006D30000}"/>
    <cellStyle name="Percent 5 4 2 2 2 2 3 2" xfId="19156" xr:uid="{00000000-0005-0000-0000-000007D30000}"/>
    <cellStyle name="Percent 5 4 2 2 2 2 3 2 2" xfId="43258" xr:uid="{00000000-0005-0000-0000-000008D30000}"/>
    <cellStyle name="Percent 5 4 2 2 2 2 3 3" xfId="43257" xr:uid="{00000000-0005-0000-0000-000009D30000}"/>
    <cellStyle name="Percent 5 4 2 2 2 2 3 4" xfId="51925" xr:uid="{00000000-0005-0000-0000-00000AD30000}"/>
    <cellStyle name="Percent 5 4 2 2 2 2 4" xfId="6056" xr:uid="{00000000-0005-0000-0000-00000BD30000}"/>
    <cellStyle name="Percent 5 4 2 2 2 2 4 2" xfId="16975" xr:uid="{00000000-0005-0000-0000-00000CD30000}"/>
    <cellStyle name="Percent 5 4 2 2 2 2 4 2 2" xfId="43260" xr:uid="{00000000-0005-0000-0000-00000DD30000}"/>
    <cellStyle name="Percent 5 4 2 2 2 2 4 3" xfId="43259" xr:uid="{00000000-0005-0000-0000-00000ED30000}"/>
    <cellStyle name="Percent 5 4 2 2 2 2 4 4" xfId="49744" xr:uid="{00000000-0005-0000-0000-00000FD30000}"/>
    <cellStyle name="Percent 5 4 2 2 2 2 5" xfId="12613" xr:uid="{00000000-0005-0000-0000-000010D30000}"/>
    <cellStyle name="Percent 5 4 2 2 2 2 5 2" xfId="43261" xr:uid="{00000000-0005-0000-0000-000011D30000}"/>
    <cellStyle name="Percent 5 4 2 2 2 2 6" xfId="43252" xr:uid="{00000000-0005-0000-0000-000012D30000}"/>
    <cellStyle name="Percent 5 4 2 2 2 2 7" xfId="45382" xr:uid="{00000000-0005-0000-0000-000013D30000}"/>
    <cellStyle name="Percent 5 4 2 2 2 3" xfId="2784" xr:uid="{00000000-0005-0000-0000-000014D30000}"/>
    <cellStyle name="Percent 5 4 2 2 2 3 2" xfId="9327" xr:uid="{00000000-0005-0000-0000-000015D30000}"/>
    <cellStyle name="Percent 5 4 2 2 2 3 2 2" xfId="20246" xr:uid="{00000000-0005-0000-0000-000016D30000}"/>
    <cellStyle name="Percent 5 4 2 2 2 3 2 2 2" xfId="43264" xr:uid="{00000000-0005-0000-0000-000017D30000}"/>
    <cellStyle name="Percent 5 4 2 2 2 3 2 3" xfId="43263" xr:uid="{00000000-0005-0000-0000-000018D30000}"/>
    <cellStyle name="Percent 5 4 2 2 2 3 2 4" xfId="53015" xr:uid="{00000000-0005-0000-0000-000019D30000}"/>
    <cellStyle name="Percent 5 4 2 2 2 3 3" xfId="13703" xr:uid="{00000000-0005-0000-0000-00001AD30000}"/>
    <cellStyle name="Percent 5 4 2 2 2 3 3 2" xfId="43265" xr:uid="{00000000-0005-0000-0000-00001BD30000}"/>
    <cellStyle name="Percent 5 4 2 2 2 3 4" xfId="43262" xr:uid="{00000000-0005-0000-0000-00001CD30000}"/>
    <cellStyle name="Percent 5 4 2 2 2 3 5" xfId="46472" xr:uid="{00000000-0005-0000-0000-00001DD30000}"/>
    <cellStyle name="Percent 5 4 2 2 2 4" xfId="7146" xr:uid="{00000000-0005-0000-0000-00001ED30000}"/>
    <cellStyle name="Percent 5 4 2 2 2 4 2" xfId="18065" xr:uid="{00000000-0005-0000-0000-00001FD30000}"/>
    <cellStyle name="Percent 5 4 2 2 2 4 2 2" xfId="43267" xr:uid="{00000000-0005-0000-0000-000020D30000}"/>
    <cellStyle name="Percent 5 4 2 2 2 4 3" xfId="43266" xr:uid="{00000000-0005-0000-0000-000021D30000}"/>
    <cellStyle name="Percent 5 4 2 2 2 4 4" xfId="50834" xr:uid="{00000000-0005-0000-0000-000022D30000}"/>
    <cellStyle name="Percent 5 4 2 2 2 5" xfId="4965" xr:uid="{00000000-0005-0000-0000-000023D30000}"/>
    <cellStyle name="Percent 5 4 2 2 2 5 2" xfId="15884" xr:uid="{00000000-0005-0000-0000-000024D30000}"/>
    <cellStyle name="Percent 5 4 2 2 2 5 2 2" xfId="43269" xr:uid="{00000000-0005-0000-0000-000025D30000}"/>
    <cellStyle name="Percent 5 4 2 2 2 5 3" xfId="43268" xr:uid="{00000000-0005-0000-0000-000026D30000}"/>
    <cellStyle name="Percent 5 4 2 2 2 5 4" xfId="48653" xr:uid="{00000000-0005-0000-0000-000027D30000}"/>
    <cellStyle name="Percent 5 4 2 2 2 6" xfId="11522" xr:uid="{00000000-0005-0000-0000-000028D30000}"/>
    <cellStyle name="Percent 5 4 2 2 2 6 2" xfId="43270" xr:uid="{00000000-0005-0000-0000-000029D30000}"/>
    <cellStyle name="Percent 5 4 2 2 2 7" xfId="43251" xr:uid="{00000000-0005-0000-0000-00002AD30000}"/>
    <cellStyle name="Percent 5 4 2 2 2 8" xfId="44291" xr:uid="{00000000-0005-0000-0000-00002BD30000}"/>
    <cellStyle name="Percent 5 4 2 2 3" xfId="1494" xr:uid="{00000000-0005-0000-0000-00002CD30000}"/>
    <cellStyle name="Percent 5 4 2 2 3 2" xfId="3677" xr:uid="{00000000-0005-0000-0000-00002DD30000}"/>
    <cellStyle name="Percent 5 4 2 2 3 2 2" xfId="10220" xr:uid="{00000000-0005-0000-0000-00002ED30000}"/>
    <cellStyle name="Percent 5 4 2 2 3 2 2 2" xfId="21139" xr:uid="{00000000-0005-0000-0000-00002FD30000}"/>
    <cellStyle name="Percent 5 4 2 2 3 2 2 2 2" xfId="43274" xr:uid="{00000000-0005-0000-0000-000030D30000}"/>
    <cellStyle name="Percent 5 4 2 2 3 2 2 3" xfId="43273" xr:uid="{00000000-0005-0000-0000-000031D30000}"/>
    <cellStyle name="Percent 5 4 2 2 3 2 2 4" xfId="53908" xr:uid="{00000000-0005-0000-0000-000032D30000}"/>
    <cellStyle name="Percent 5 4 2 2 3 2 3" xfId="14596" xr:uid="{00000000-0005-0000-0000-000033D30000}"/>
    <cellStyle name="Percent 5 4 2 2 3 2 3 2" xfId="43275" xr:uid="{00000000-0005-0000-0000-000034D30000}"/>
    <cellStyle name="Percent 5 4 2 2 3 2 4" xfId="43272" xr:uid="{00000000-0005-0000-0000-000035D30000}"/>
    <cellStyle name="Percent 5 4 2 2 3 2 5" xfId="47365" xr:uid="{00000000-0005-0000-0000-000036D30000}"/>
    <cellStyle name="Percent 5 4 2 2 3 3" xfId="8039" xr:uid="{00000000-0005-0000-0000-000037D30000}"/>
    <cellStyle name="Percent 5 4 2 2 3 3 2" xfId="18958" xr:uid="{00000000-0005-0000-0000-000038D30000}"/>
    <cellStyle name="Percent 5 4 2 2 3 3 2 2" xfId="43277" xr:uid="{00000000-0005-0000-0000-000039D30000}"/>
    <cellStyle name="Percent 5 4 2 2 3 3 3" xfId="43276" xr:uid="{00000000-0005-0000-0000-00003AD30000}"/>
    <cellStyle name="Percent 5 4 2 2 3 3 4" xfId="51727" xr:uid="{00000000-0005-0000-0000-00003BD30000}"/>
    <cellStyle name="Percent 5 4 2 2 3 4" xfId="5858" xr:uid="{00000000-0005-0000-0000-00003CD30000}"/>
    <cellStyle name="Percent 5 4 2 2 3 4 2" xfId="16777" xr:uid="{00000000-0005-0000-0000-00003DD30000}"/>
    <cellStyle name="Percent 5 4 2 2 3 4 2 2" xfId="43279" xr:uid="{00000000-0005-0000-0000-00003ED30000}"/>
    <cellStyle name="Percent 5 4 2 2 3 4 3" xfId="43278" xr:uid="{00000000-0005-0000-0000-00003FD30000}"/>
    <cellStyle name="Percent 5 4 2 2 3 4 4" xfId="49546" xr:uid="{00000000-0005-0000-0000-000040D30000}"/>
    <cellStyle name="Percent 5 4 2 2 3 5" xfId="12415" xr:uid="{00000000-0005-0000-0000-000041D30000}"/>
    <cellStyle name="Percent 5 4 2 2 3 5 2" xfId="43280" xr:uid="{00000000-0005-0000-0000-000042D30000}"/>
    <cellStyle name="Percent 5 4 2 2 3 6" xfId="43271" xr:uid="{00000000-0005-0000-0000-000043D30000}"/>
    <cellStyle name="Percent 5 4 2 2 3 7" xfId="45184" xr:uid="{00000000-0005-0000-0000-000044D30000}"/>
    <cellStyle name="Percent 5 4 2 2 4" xfId="2586" xr:uid="{00000000-0005-0000-0000-000045D30000}"/>
    <cellStyle name="Percent 5 4 2 2 4 2" xfId="9129" xr:uid="{00000000-0005-0000-0000-000046D30000}"/>
    <cellStyle name="Percent 5 4 2 2 4 2 2" xfId="20048" xr:uid="{00000000-0005-0000-0000-000047D30000}"/>
    <cellStyle name="Percent 5 4 2 2 4 2 2 2" xfId="43283" xr:uid="{00000000-0005-0000-0000-000048D30000}"/>
    <cellStyle name="Percent 5 4 2 2 4 2 3" xfId="43282" xr:uid="{00000000-0005-0000-0000-000049D30000}"/>
    <cellStyle name="Percent 5 4 2 2 4 2 4" xfId="52817" xr:uid="{00000000-0005-0000-0000-00004AD30000}"/>
    <cellStyle name="Percent 5 4 2 2 4 3" xfId="13505" xr:uid="{00000000-0005-0000-0000-00004BD30000}"/>
    <cellStyle name="Percent 5 4 2 2 4 3 2" xfId="43284" xr:uid="{00000000-0005-0000-0000-00004CD30000}"/>
    <cellStyle name="Percent 5 4 2 2 4 4" xfId="43281" xr:uid="{00000000-0005-0000-0000-00004DD30000}"/>
    <cellStyle name="Percent 5 4 2 2 4 5" xfId="46274" xr:uid="{00000000-0005-0000-0000-00004ED30000}"/>
    <cellStyle name="Percent 5 4 2 2 5" xfId="6948" xr:uid="{00000000-0005-0000-0000-00004FD30000}"/>
    <cellStyle name="Percent 5 4 2 2 5 2" xfId="17867" xr:uid="{00000000-0005-0000-0000-000050D30000}"/>
    <cellStyle name="Percent 5 4 2 2 5 2 2" xfId="43286" xr:uid="{00000000-0005-0000-0000-000051D30000}"/>
    <cellStyle name="Percent 5 4 2 2 5 3" xfId="43285" xr:uid="{00000000-0005-0000-0000-000052D30000}"/>
    <cellStyle name="Percent 5 4 2 2 5 4" xfId="50636" xr:uid="{00000000-0005-0000-0000-000053D30000}"/>
    <cellStyle name="Percent 5 4 2 2 6" xfId="4767" xr:uid="{00000000-0005-0000-0000-000054D30000}"/>
    <cellStyle name="Percent 5 4 2 2 6 2" xfId="15686" xr:uid="{00000000-0005-0000-0000-000055D30000}"/>
    <cellStyle name="Percent 5 4 2 2 6 2 2" xfId="43288" xr:uid="{00000000-0005-0000-0000-000056D30000}"/>
    <cellStyle name="Percent 5 4 2 2 6 3" xfId="43287" xr:uid="{00000000-0005-0000-0000-000057D30000}"/>
    <cellStyle name="Percent 5 4 2 2 6 4" xfId="48455" xr:uid="{00000000-0005-0000-0000-000058D30000}"/>
    <cellStyle name="Percent 5 4 2 2 7" xfId="11324" xr:uid="{00000000-0005-0000-0000-000059D30000}"/>
    <cellStyle name="Percent 5 4 2 2 7 2" xfId="43289" xr:uid="{00000000-0005-0000-0000-00005AD30000}"/>
    <cellStyle name="Percent 5 4 2 2 8" xfId="43250" xr:uid="{00000000-0005-0000-0000-00005BD30000}"/>
    <cellStyle name="Percent 5 4 2 2 9" xfId="44093" xr:uid="{00000000-0005-0000-0000-00005CD30000}"/>
    <cellStyle name="Percent 5 4 2 3" xfId="493" xr:uid="{00000000-0005-0000-0000-00005DD30000}"/>
    <cellStyle name="Percent 5 4 2 3 2" xfId="1593" xr:uid="{00000000-0005-0000-0000-00005ED30000}"/>
    <cellStyle name="Percent 5 4 2 3 2 2" xfId="3776" xr:uid="{00000000-0005-0000-0000-00005FD30000}"/>
    <cellStyle name="Percent 5 4 2 3 2 2 2" xfId="10319" xr:uid="{00000000-0005-0000-0000-000060D30000}"/>
    <cellStyle name="Percent 5 4 2 3 2 2 2 2" xfId="21238" xr:uid="{00000000-0005-0000-0000-000061D30000}"/>
    <cellStyle name="Percent 5 4 2 3 2 2 2 2 2" xfId="43294" xr:uid="{00000000-0005-0000-0000-000062D30000}"/>
    <cellStyle name="Percent 5 4 2 3 2 2 2 3" xfId="43293" xr:uid="{00000000-0005-0000-0000-000063D30000}"/>
    <cellStyle name="Percent 5 4 2 3 2 2 2 4" xfId="54007" xr:uid="{00000000-0005-0000-0000-000064D30000}"/>
    <cellStyle name="Percent 5 4 2 3 2 2 3" xfId="14695" xr:uid="{00000000-0005-0000-0000-000065D30000}"/>
    <cellStyle name="Percent 5 4 2 3 2 2 3 2" xfId="43295" xr:uid="{00000000-0005-0000-0000-000066D30000}"/>
    <cellStyle name="Percent 5 4 2 3 2 2 4" xfId="43292" xr:uid="{00000000-0005-0000-0000-000067D30000}"/>
    <cellStyle name="Percent 5 4 2 3 2 2 5" xfId="47464" xr:uid="{00000000-0005-0000-0000-000068D30000}"/>
    <cellStyle name="Percent 5 4 2 3 2 3" xfId="8138" xr:uid="{00000000-0005-0000-0000-000069D30000}"/>
    <cellStyle name="Percent 5 4 2 3 2 3 2" xfId="19057" xr:uid="{00000000-0005-0000-0000-00006AD30000}"/>
    <cellStyle name="Percent 5 4 2 3 2 3 2 2" xfId="43297" xr:uid="{00000000-0005-0000-0000-00006BD30000}"/>
    <cellStyle name="Percent 5 4 2 3 2 3 3" xfId="43296" xr:uid="{00000000-0005-0000-0000-00006CD30000}"/>
    <cellStyle name="Percent 5 4 2 3 2 3 4" xfId="51826" xr:uid="{00000000-0005-0000-0000-00006DD30000}"/>
    <cellStyle name="Percent 5 4 2 3 2 4" xfId="5957" xr:uid="{00000000-0005-0000-0000-00006ED30000}"/>
    <cellStyle name="Percent 5 4 2 3 2 4 2" xfId="16876" xr:uid="{00000000-0005-0000-0000-00006FD30000}"/>
    <cellStyle name="Percent 5 4 2 3 2 4 2 2" xfId="43299" xr:uid="{00000000-0005-0000-0000-000070D30000}"/>
    <cellStyle name="Percent 5 4 2 3 2 4 3" xfId="43298" xr:uid="{00000000-0005-0000-0000-000071D30000}"/>
    <cellStyle name="Percent 5 4 2 3 2 4 4" xfId="49645" xr:uid="{00000000-0005-0000-0000-000072D30000}"/>
    <cellStyle name="Percent 5 4 2 3 2 5" xfId="12514" xr:uid="{00000000-0005-0000-0000-000073D30000}"/>
    <cellStyle name="Percent 5 4 2 3 2 5 2" xfId="43300" xr:uid="{00000000-0005-0000-0000-000074D30000}"/>
    <cellStyle name="Percent 5 4 2 3 2 6" xfId="43291" xr:uid="{00000000-0005-0000-0000-000075D30000}"/>
    <cellStyle name="Percent 5 4 2 3 2 7" xfId="45283" xr:uid="{00000000-0005-0000-0000-000076D30000}"/>
    <cellStyle name="Percent 5 4 2 3 3" xfId="2685" xr:uid="{00000000-0005-0000-0000-000077D30000}"/>
    <cellStyle name="Percent 5 4 2 3 3 2" xfId="9228" xr:uid="{00000000-0005-0000-0000-000078D30000}"/>
    <cellStyle name="Percent 5 4 2 3 3 2 2" xfId="20147" xr:uid="{00000000-0005-0000-0000-000079D30000}"/>
    <cellStyle name="Percent 5 4 2 3 3 2 2 2" xfId="43303" xr:uid="{00000000-0005-0000-0000-00007AD30000}"/>
    <cellStyle name="Percent 5 4 2 3 3 2 3" xfId="43302" xr:uid="{00000000-0005-0000-0000-00007BD30000}"/>
    <cellStyle name="Percent 5 4 2 3 3 2 4" xfId="52916" xr:uid="{00000000-0005-0000-0000-00007CD30000}"/>
    <cellStyle name="Percent 5 4 2 3 3 3" xfId="13604" xr:uid="{00000000-0005-0000-0000-00007DD30000}"/>
    <cellStyle name="Percent 5 4 2 3 3 3 2" xfId="43304" xr:uid="{00000000-0005-0000-0000-00007ED30000}"/>
    <cellStyle name="Percent 5 4 2 3 3 4" xfId="43301" xr:uid="{00000000-0005-0000-0000-00007FD30000}"/>
    <cellStyle name="Percent 5 4 2 3 3 5" xfId="46373" xr:uid="{00000000-0005-0000-0000-000080D30000}"/>
    <cellStyle name="Percent 5 4 2 3 4" xfId="7047" xr:uid="{00000000-0005-0000-0000-000081D30000}"/>
    <cellStyle name="Percent 5 4 2 3 4 2" xfId="17966" xr:uid="{00000000-0005-0000-0000-000082D30000}"/>
    <cellStyle name="Percent 5 4 2 3 4 2 2" xfId="43306" xr:uid="{00000000-0005-0000-0000-000083D30000}"/>
    <cellStyle name="Percent 5 4 2 3 4 3" xfId="43305" xr:uid="{00000000-0005-0000-0000-000084D30000}"/>
    <cellStyle name="Percent 5 4 2 3 4 4" xfId="50735" xr:uid="{00000000-0005-0000-0000-000085D30000}"/>
    <cellStyle name="Percent 5 4 2 3 5" xfId="4866" xr:uid="{00000000-0005-0000-0000-000086D30000}"/>
    <cellStyle name="Percent 5 4 2 3 5 2" xfId="15785" xr:uid="{00000000-0005-0000-0000-000087D30000}"/>
    <cellStyle name="Percent 5 4 2 3 5 2 2" xfId="43308" xr:uid="{00000000-0005-0000-0000-000088D30000}"/>
    <cellStyle name="Percent 5 4 2 3 5 3" xfId="43307" xr:uid="{00000000-0005-0000-0000-000089D30000}"/>
    <cellStyle name="Percent 5 4 2 3 5 4" xfId="48554" xr:uid="{00000000-0005-0000-0000-00008AD30000}"/>
    <cellStyle name="Percent 5 4 2 3 6" xfId="11423" xr:uid="{00000000-0005-0000-0000-00008BD30000}"/>
    <cellStyle name="Percent 5 4 2 3 6 2" xfId="43309" xr:uid="{00000000-0005-0000-0000-00008CD30000}"/>
    <cellStyle name="Percent 5 4 2 3 7" xfId="43290" xr:uid="{00000000-0005-0000-0000-00008DD30000}"/>
    <cellStyle name="Percent 5 4 2 3 8" xfId="44192" xr:uid="{00000000-0005-0000-0000-00008ED30000}"/>
    <cellStyle name="Percent 5 4 2 4" xfId="680" xr:uid="{00000000-0005-0000-0000-00008FD30000}"/>
    <cellStyle name="Percent 5 4 2 4 2" xfId="1779" xr:uid="{00000000-0005-0000-0000-000090D30000}"/>
    <cellStyle name="Percent 5 4 2 4 2 2" xfId="3962" xr:uid="{00000000-0005-0000-0000-000091D30000}"/>
    <cellStyle name="Percent 5 4 2 4 2 2 2" xfId="10505" xr:uid="{00000000-0005-0000-0000-000092D30000}"/>
    <cellStyle name="Percent 5 4 2 4 2 2 2 2" xfId="21424" xr:uid="{00000000-0005-0000-0000-000093D30000}"/>
    <cellStyle name="Percent 5 4 2 4 2 2 2 2 2" xfId="43314" xr:uid="{00000000-0005-0000-0000-000094D30000}"/>
    <cellStyle name="Percent 5 4 2 4 2 2 2 3" xfId="43313" xr:uid="{00000000-0005-0000-0000-000095D30000}"/>
    <cellStyle name="Percent 5 4 2 4 2 2 2 4" xfId="54193" xr:uid="{00000000-0005-0000-0000-000096D30000}"/>
    <cellStyle name="Percent 5 4 2 4 2 2 3" xfId="14881" xr:uid="{00000000-0005-0000-0000-000097D30000}"/>
    <cellStyle name="Percent 5 4 2 4 2 2 3 2" xfId="43315" xr:uid="{00000000-0005-0000-0000-000098D30000}"/>
    <cellStyle name="Percent 5 4 2 4 2 2 4" xfId="43312" xr:uid="{00000000-0005-0000-0000-000099D30000}"/>
    <cellStyle name="Percent 5 4 2 4 2 2 5" xfId="47650" xr:uid="{00000000-0005-0000-0000-00009AD30000}"/>
    <cellStyle name="Percent 5 4 2 4 2 3" xfId="8324" xr:uid="{00000000-0005-0000-0000-00009BD30000}"/>
    <cellStyle name="Percent 5 4 2 4 2 3 2" xfId="19243" xr:uid="{00000000-0005-0000-0000-00009CD30000}"/>
    <cellStyle name="Percent 5 4 2 4 2 3 2 2" xfId="43317" xr:uid="{00000000-0005-0000-0000-00009DD30000}"/>
    <cellStyle name="Percent 5 4 2 4 2 3 3" xfId="43316" xr:uid="{00000000-0005-0000-0000-00009ED30000}"/>
    <cellStyle name="Percent 5 4 2 4 2 3 4" xfId="52012" xr:uid="{00000000-0005-0000-0000-00009FD30000}"/>
    <cellStyle name="Percent 5 4 2 4 2 4" xfId="6143" xr:uid="{00000000-0005-0000-0000-0000A0D30000}"/>
    <cellStyle name="Percent 5 4 2 4 2 4 2" xfId="17062" xr:uid="{00000000-0005-0000-0000-0000A1D30000}"/>
    <cellStyle name="Percent 5 4 2 4 2 4 2 2" xfId="43319" xr:uid="{00000000-0005-0000-0000-0000A2D30000}"/>
    <cellStyle name="Percent 5 4 2 4 2 4 3" xfId="43318" xr:uid="{00000000-0005-0000-0000-0000A3D30000}"/>
    <cellStyle name="Percent 5 4 2 4 2 4 4" xfId="49831" xr:uid="{00000000-0005-0000-0000-0000A4D30000}"/>
    <cellStyle name="Percent 5 4 2 4 2 5" xfId="12700" xr:uid="{00000000-0005-0000-0000-0000A5D30000}"/>
    <cellStyle name="Percent 5 4 2 4 2 5 2" xfId="43320" xr:uid="{00000000-0005-0000-0000-0000A6D30000}"/>
    <cellStyle name="Percent 5 4 2 4 2 6" xfId="43311" xr:uid="{00000000-0005-0000-0000-0000A7D30000}"/>
    <cellStyle name="Percent 5 4 2 4 2 7" xfId="45469" xr:uid="{00000000-0005-0000-0000-0000A8D30000}"/>
    <cellStyle name="Percent 5 4 2 4 3" xfId="2871" xr:uid="{00000000-0005-0000-0000-0000A9D30000}"/>
    <cellStyle name="Percent 5 4 2 4 3 2" xfId="9414" xr:uid="{00000000-0005-0000-0000-0000AAD30000}"/>
    <cellStyle name="Percent 5 4 2 4 3 2 2" xfId="20333" xr:uid="{00000000-0005-0000-0000-0000ABD30000}"/>
    <cellStyle name="Percent 5 4 2 4 3 2 2 2" xfId="43323" xr:uid="{00000000-0005-0000-0000-0000ACD30000}"/>
    <cellStyle name="Percent 5 4 2 4 3 2 3" xfId="43322" xr:uid="{00000000-0005-0000-0000-0000ADD30000}"/>
    <cellStyle name="Percent 5 4 2 4 3 2 4" xfId="53102" xr:uid="{00000000-0005-0000-0000-0000AED30000}"/>
    <cellStyle name="Percent 5 4 2 4 3 3" xfId="13790" xr:uid="{00000000-0005-0000-0000-0000AFD30000}"/>
    <cellStyle name="Percent 5 4 2 4 3 3 2" xfId="43324" xr:uid="{00000000-0005-0000-0000-0000B0D30000}"/>
    <cellStyle name="Percent 5 4 2 4 3 4" xfId="43321" xr:uid="{00000000-0005-0000-0000-0000B1D30000}"/>
    <cellStyle name="Percent 5 4 2 4 3 5" xfId="46559" xr:uid="{00000000-0005-0000-0000-0000B2D30000}"/>
    <cellStyle name="Percent 5 4 2 4 4" xfId="7233" xr:uid="{00000000-0005-0000-0000-0000B3D30000}"/>
    <cellStyle name="Percent 5 4 2 4 4 2" xfId="18152" xr:uid="{00000000-0005-0000-0000-0000B4D30000}"/>
    <cellStyle name="Percent 5 4 2 4 4 2 2" xfId="43326" xr:uid="{00000000-0005-0000-0000-0000B5D30000}"/>
    <cellStyle name="Percent 5 4 2 4 4 3" xfId="43325" xr:uid="{00000000-0005-0000-0000-0000B6D30000}"/>
    <cellStyle name="Percent 5 4 2 4 4 4" xfId="50921" xr:uid="{00000000-0005-0000-0000-0000B7D30000}"/>
    <cellStyle name="Percent 5 4 2 4 5" xfId="5052" xr:uid="{00000000-0005-0000-0000-0000B8D30000}"/>
    <cellStyle name="Percent 5 4 2 4 5 2" xfId="15971" xr:uid="{00000000-0005-0000-0000-0000B9D30000}"/>
    <cellStyle name="Percent 5 4 2 4 5 2 2" xfId="43328" xr:uid="{00000000-0005-0000-0000-0000BAD30000}"/>
    <cellStyle name="Percent 5 4 2 4 5 3" xfId="43327" xr:uid="{00000000-0005-0000-0000-0000BBD30000}"/>
    <cellStyle name="Percent 5 4 2 4 5 4" xfId="48740" xr:uid="{00000000-0005-0000-0000-0000BCD30000}"/>
    <cellStyle name="Percent 5 4 2 4 6" xfId="11609" xr:uid="{00000000-0005-0000-0000-0000BDD30000}"/>
    <cellStyle name="Percent 5 4 2 4 6 2" xfId="43329" xr:uid="{00000000-0005-0000-0000-0000BED30000}"/>
    <cellStyle name="Percent 5 4 2 4 7" xfId="43310" xr:uid="{00000000-0005-0000-0000-0000BFD30000}"/>
    <cellStyle name="Percent 5 4 2 4 8" xfId="44378" xr:uid="{00000000-0005-0000-0000-0000C0D30000}"/>
    <cellStyle name="Percent 5 4 2 5" xfId="778" xr:uid="{00000000-0005-0000-0000-0000C1D30000}"/>
    <cellStyle name="Percent 5 4 2 5 2" xfId="1877" xr:uid="{00000000-0005-0000-0000-0000C2D30000}"/>
    <cellStyle name="Percent 5 4 2 5 2 2" xfId="4060" xr:uid="{00000000-0005-0000-0000-0000C3D30000}"/>
    <cellStyle name="Percent 5 4 2 5 2 2 2" xfId="10603" xr:uid="{00000000-0005-0000-0000-0000C4D30000}"/>
    <cellStyle name="Percent 5 4 2 5 2 2 2 2" xfId="21522" xr:uid="{00000000-0005-0000-0000-0000C5D30000}"/>
    <cellStyle name="Percent 5 4 2 5 2 2 2 2 2" xfId="43334" xr:uid="{00000000-0005-0000-0000-0000C6D30000}"/>
    <cellStyle name="Percent 5 4 2 5 2 2 2 3" xfId="43333" xr:uid="{00000000-0005-0000-0000-0000C7D30000}"/>
    <cellStyle name="Percent 5 4 2 5 2 2 2 4" xfId="54291" xr:uid="{00000000-0005-0000-0000-0000C8D30000}"/>
    <cellStyle name="Percent 5 4 2 5 2 2 3" xfId="14979" xr:uid="{00000000-0005-0000-0000-0000C9D30000}"/>
    <cellStyle name="Percent 5 4 2 5 2 2 3 2" xfId="43335" xr:uid="{00000000-0005-0000-0000-0000CAD30000}"/>
    <cellStyle name="Percent 5 4 2 5 2 2 4" xfId="43332" xr:uid="{00000000-0005-0000-0000-0000CBD30000}"/>
    <cellStyle name="Percent 5 4 2 5 2 2 5" xfId="47748" xr:uid="{00000000-0005-0000-0000-0000CCD30000}"/>
    <cellStyle name="Percent 5 4 2 5 2 3" xfId="8422" xr:uid="{00000000-0005-0000-0000-0000CDD30000}"/>
    <cellStyle name="Percent 5 4 2 5 2 3 2" xfId="19341" xr:uid="{00000000-0005-0000-0000-0000CED30000}"/>
    <cellStyle name="Percent 5 4 2 5 2 3 2 2" xfId="43337" xr:uid="{00000000-0005-0000-0000-0000CFD30000}"/>
    <cellStyle name="Percent 5 4 2 5 2 3 3" xfId="43336" xr:uid="{00000000-0005-0000-0000-0000D0D30000}"/>
    <cellStyle name="Percent 5 4 2 5 2 3 4" xfId="52110" xr:uid="{00000000-0005-0000-0000-0000D1D30000}"/>
    <cellStyle name="Percent 5 4 2 5 2 4" xfId="6241" xr:uid="{00000000-0005-0000-0000-0000D2D30000}"/>
    <cellStyle name="Percent 5 4 2 5 2 4 2" xfId="17160" xr:uid="{00000000-0005-0000-0000-0000D3D30000}"/>
    <cellStyle name="Percent 5 4 2 5 2 4 2 2" xfId="43339" xr:uid="{00000000-0005-0000-0000-0000D4D30000}"/>
    <cellStyle name="Percent 5 4 2 5 2 4 3" xfId="43338" xr:uid="{00000000-0005-0000-0000-0000D5D30000}"/>
    <cellStyle name="Percent 5 4 2 5 2 4 4" xfId="49929" xr:uid="{00000000-0005-0000-0000-0000D6D30000}"/>
    <cellStyle name="Percent 5 4 2 5 2 5" xfId="12798" xr:uid="{00000000-0005-0000-0000-0000D7D30000}"/>
    <cellStyle name="Percent 5 4 2 5 2 5 2" xfId="43340" xr:uid="{00000000-0005-0000-0000-0000D8D30000}"/>
    <cellStyle name="Percent 5 4 2 5 2 6" xfId="43331" xr:uid="{00000000-0005-0000-0000-0000D9D30000}"/>
    <cellStyle name="Percent 5 4 2 5 2 7" xfId="45567" xr:uid="{00000000-0005-0000-0000-0000DAD30000}"/>
    <cellStyle name="Percent 5 4 2 5 3" xfId="2969" xr:uid="{00000000-0005-0000-0000-0000DBD30000}"/>
    <cellStyle name="Percent 5 4 2 5 3 2" xfId="9512" xr:uid="{00000000-0005-0000-0000-0000DCD30000}"/>
    <cellStyle name="Percent 5 4 2 5 3 2 2" xfId="20431" xr:uid="{00000000-0005-0000-0000-0000DDD30000}"/>
    <cellStyle name="Percent 5 4 2 5 3 2 2 2" xfId="43343" xr:uid="{00000000-0005-0000-0000-0000DED30000}"/>
    <cellStyle name="Percent 5 4 2 5 3 2 3" xfId="43342" xr:uid="{00000000-0005-0000-0000-0000DFD30000}"/>
    <cellStyle name="Percent 5 4 2 5 3 2 4" xfId="53200" xr:uid="{00000000-0005-0000-0000-0000E0D30000}"/>
    <cellStyle name="Percent 5 4 2 5 3 3" xfId="13888" xr:uid="{00000000-0005-0000-0000-0000E1D30000}"/>
    <cellStyle name="Percent 5 4 2 5 3 3 2" xfId="43344" xr:uid="{00000000-0005-0000-0000-0000E2D30000}"/>
    <cellStyle name="Percent 5 4 2 5 3 4" xfId="43341" xr:uid="{00000000-0005-0000-0000-0000E3D30000}"/>
    <cellStyle name="Percent 5 4 2 5 3 5" xfId="46657" xr:uid="{00000000-0005-0000-0000-0000E4D30000}"/>
    <cellStyle name="Percent 5 4 2 5 4" xfId="7331" xr:uid="{00000000-0005-0000-0000-0000E5D30000}"/>
    <cellStyle name="Percent 5 4 2 5 4 2" xfId="18250" xr:uid="{00000000-0005-0000-0000-0000E6D30000}"/>
    <cellStyle name="Percent 5 4 2 5 4 2 2" xfId="43346" xr:uid="{00000000-0005-0000-0000-0000E7D30000}"/>
    <cellStyle name="Percent 5 4 2 5 4 3" xfId="43345" xr:uid="{00000000-0005-0000-0000-0000E8D30000}"/>
    <cellStyle name="Percent 5 4 2 5 4 4" xfId="51019" xr:uid="{00000000-0005-0000-0000-0000E9D30000}"/>
    <cellStyle name="Percent 5 4 2 5 5" xfId="5150" xr:uid="{00000000-0005-0000-0000-0000EAD30000}"/>
    <cellStyle name="Percent 5 4 2 5 5 2" xfId="16069" xr:uid="{00000000-0005-0000-0000-0000EBD30000}"/>
    <cellStyle name="Percent 5 4 2 5 5 2 2" xfId="43348" xr:uid="{00000000-0005-0000-0000-0000ECD30000}"/>
    <cellStyle name="Percent 5 4 2 5 5 3" xfId="43347" xr:uid="{00000000-0005-0000-0000-0000EDD30000}"/>
    <cellStyle name="Percent 5 4 2 5 5 4" xfId="48838" xr:uid="{00000000-0005-0000-0000-0000EED30000}"/>
    <cellStyle name="Percent 5 4 2 5 6" xfId="11707" xr:uid="{00000000-0005-0000-0000-0000EFD30000}"/>
    <cellStyle name="Percent 5 4 2 5 6 2" xfId="43349" xr:uid="{00000000-0005-0000-0000-0000F0D30000}"/>
    <cellStyle name="Percent 5 4 2 5 7" xfId="43330" xr:uid="{00000000-0005-0000-0000-0000F1D30000}"/>
    <cellStyle name="Percent 5 4 2 5 8" xfId="44476" xr:uid="{00000000-0005-0000-0000-0000F2D30000}"/>
    <cellStyle name="Percent 5 4 2 6" xfId="876" xr:uid="{00000000-0005-0000-0000-0000F3D30000}"/>
    <cellStyle name="Percent 5 4 2 6 2" xfId="1975" xr:uid="{00000000-0005-0000-0000-0000F4D30000}"/>
    <cellStyle name="Percent 5 4 2 6 2 2" xfId="4158" xr:uid="{00000000-0005-0000-0000-0000F5D30000}"/>
    <cellStyle name="Percent 5 4 2 6 2 2 2" xfId="10701" xr:uid="{00000000-0005-0000-0000-0000F6D30000}"/>
    <cellStyle name="Percent 5 4 2 6 2 2 2 2" xfId="21620" xr:uid="{00000000-0005-0000-0000-0000F7D30000}"/>
    <cellStyle name="Percent 5 4 2 6 2 2 2 2 2" xfId="43354" xr:uid="{00000000-0005-0000-0000-0000F8D30000}"/>
    <cellStyle name="Percent 5 4 2 6 2 2 2 3" xfId="43353" xr:uid="{00000000-0005-0000-0000-0000F9D30000}"/>
    <cellStyle name="Percent 5 4 2 6 2 2 2 4" xfId="54389" xr:uid="{00000000-0005-0000-0000-0000FAD30000}"/>
    <cellStyle name="Percent 5 4 2 6 2 2 3" xfId="15077" xr:uid="{00000000-0005-0000-0000-0000FBD30000}"/>
    <cellStyle name="Percent 5 4 2 6 2 2 3 2" xfId="43355" xr:uid="{00000000-0005-0000-0000-0000FCD30000}"/>
    <cellStyle name="Percent 5 4 2 6 2 2 4" xfId="43352" xr:uid="{00000000-0005-0000-0000-0000FDD30000}"/>
    <cellStyle name="Percent 5 4 2 6 2 2 5" xfId="47846" xr:uid="{00000000-0005-0000-0000-0000FED30000}"/>
    <cellStyle name="Percent 5 4 2 6 2 3" xfId="8520" xr:uid="{00000000-0005-0000-0000-0000FFD30000}"/>
    <cellStyle name="Percent 5 4 2 6 2 3 2" xfId="19439" xr:uid="{00000000-0005-0000-0000-000000D40000}"/>
    <cellStyle name="Percent 5 4 2 6 2 3 2 2" xfId="43357" xr:uid="{00000000-0005-0000-0000-000001D40000}"/>
    <cellStyle name="Percent 5 4 2 6 2 3 3" xfId="43356" xr:uid="{00000000-0005-0000-0000-000002D40000}"/>
    <cellStyle name="Percent 5 4 2 6 2 3 4" xfId="52208" xr:uid="{00000000-0005-0000-0000-000003D40000}"/>
    <cellStyle name="Percent 5 4 2 6 2 4" xfId="6339" xr:uid="{00000000-0005-0000-0000-000004D40000}"/>
    <cellStyle name="Percent 5 4 2 6 2 4 2" xfId="17258" xr:uid="{00000000-0005-0000-0000-000005D40000}"/>
    <cellStyle name="Percent 5 4 2 6 2 4 2 2" xfId="43359" xr:uid="{00000000-0005-0000-0000-000006D40000}"/>
    <cellStyle name="Percent 5 4 2 6 2 4 3" xfId="43358" xr:uid="{00000000-0005-0000-0000-000007D40000}"/>
    <cellStyle name="Percent 5 4 2 6 2 4 4" xfId="50027" xr:uid="{00000000-0005-0000-0000-000008D40000}"/>
    <cellStyle name="Percent 5 4 2 6 2 5" xfId="12896" xr:uid="{00000000-0005-0000-0000-000009D40000}"/>
    <cellStyle name="Percent 5 4 2 6 2 5 2" xfId="43360" xr:uid="{00000000-0005-0000-0000-00000AD40000}"/>
    <cellStyle name="Percent 5 4 2 6 2 6" xfId="43351" xr:uid="{00000000-0005-0000-0000-00000BD40000}"/>
    <cellStyle name="Percent 5 4 2 6 2 7" xfId="45665" xr:uid="{00000000-0005-0000-0000-00000CD40000}"/>
    <cellStyle name="Percent 5 4 2 6 3" xfId="3067" xr:uid="{00000000-0005-0000-0000-00000DD40000}"/>
    <cellStyle name="Percent 5 4 2 6 3 2" xfId="9610" xr:uid="{00000000-0005-0000-0000-00000ED40000}"/>
    <cellStyle name="Percent 5 4 2 6 3 2 2" xfId="20529" xr:uid="{00000000-0005-0000-0000-00000FD40000}"/>
    <cellStyle name="Percent 5 4 2 6 3 2 2 2" xfId="43363" xr:uid="{00000000-0005-0000-0000-000010D40000}"/>
    <cellStyle name="Percent 5 4 2 6 3 2 3" xfId="43362" xr:uid="{00000000-0005-0000-0000-000011D40000}"/>
    <cellStyle name="Percent 5 4 2 6 3 2 4" xfId="53298" xr:uid="{00000000-0005-0000-0000-000012D40000}"/>
    <cellStyle name="Percent 5 4 2 6 3 3" xfId="13986" xr:uid="{00000000-0005-0000-0000-000013D40000}"/>
    <cellStyle name="Percent 5 4 2 6 3 3 2" xfId="43364" xr:uid="{00000000-0005-0000-0000-000014D40000}"/>
    <cellStyle name="Percent 5 4 2 6 3 4" xfId="43361" xr:uid="{00000000-0005-0000-0000-000015D40000}"/>
    <cellStyle name="Percent 5 4 2 6 3 5" xfId="46755" xr:uid="{00000000-0005-0000-0000-000016D40000}"/>
    <cellStyle name="Percent 5 4 2 6 4" xfId="7429" xr:uid="{00000000-0005-0000-0000-000017D40000}"/>
    <cellStyle name="Percent 5 4 2 6 4 2" xfId="18348" xr:uid="{00000000-0005-0000-0000-000018D40000}"/>
    <cellStyle name="Percent 5 4 2 6 4 2 2" xfId="43366" xr:uid="{00000000-0005-0000-0000-000019D40000}"/>
    <cellStyle name="Percent 5 4 2 6 4 3" xfId="43365" xr:uid="{00000000-0005-0000-0000-00001AD40000}"/>
    <cellStyle name="Percent 5 4 2 6 4 4" xfId="51117" xr:uid="{00000000-0005-0000-0000-00001BD40000}"/>
    <cellStyle name="Percent 5 4 2 6 5" xfId="5248" xr:uid="{00000000-0005-0000-0000-00001CD40000}"/>
    <cellStyle name="Percent 5 4 2 6 5 2" xfId="16167" xr:uid="{00000000-0005-0000-0000-00001DD40000}"/>
    <cellStyle name="Percent 5 4 2 6 5 2 2" xfId="43368" xr:uid="{00000000-0005-0000-0000-00001ED40000}"/>
    <cellStyle name="Percent 5 4 2 6 5 3" xfId="43367" xr:uid="{00000000-0005-0000-0000-00001FD40000}"/>
    <cellStyle name="Percent 5 4 2 6 5 4" xfId="48936" xr:uid="{00000000-0005-0000-0000-000020D40000}"/>
    <cellStyle name="Percent 5 4 2 6 6" xfId="11805" xr:uid="{00000000-0005-0000-0000-000021D40000}"/>
    <cellStyle name="Percent 5 4 2 6 6 2" xfId="43369" xr:uid="{00000000-0005-0000-0000-000022D40000}"/>
    <cellStyle name="Percent 5 4 2 6 7" xfId="43350" xr:uid="{00000000-0005-0000-0000-000023D40000}"/>
    <cellStyle name="Percent 5 4 2 6 8" xfId="44574" xr:uid="{00000000-0005-0000-0000-000024D40000}"/>
    <cellStyle name="Percent 5 4 2 7" xfId="988" xr:uid="{00000000-0005-0000-0000-000025D40000}"/>
    <cellStyle name="Percent 5 4 2 7 2" xfId="2086" xr:uid="{00000000-0005-0000-0000-000026D40000}"/>
    <cellStyle name="Percent 5 4 2 7 2 2" xfId="4269" xr:uid="{00000000-0005-0000-0000-000027D40000}"/>
    <cellStyle name="Percent 5 4 2 7 2 2 2" xfId="10812" xr:uid="{00000000-0005-0000-0000-000028D40000}"/>
    <cellStyle name="Percent 5 4 2 7 2 2 2 2" xfId="21731" xr:uid="{00000000-0005-0000-0000-000029D40000}"/>
    <cellStyle name="Percent 5 4 2 7 2 2 2 2 2" xfId="43374" xr:uid="{00000000-0005-0000-0000-00002AD40000}"/>
    <cellStyle name="Percent 5 4 2 7 2 2 2 3" xfId="43373" xr:uid="{00000000-0005-0000-0000-00002BD40000}"/>
    <cellStyle name="Percent 5 4 2 7 2 2 2 4" xfId="54500" xr:uid="{00000000-0005-0000-0000-00002CD40000}"/>
    <cellStyle name="Percent 5 4 2 7 2 2 3" xfId="15188" xr:uid="{00000000-0005-0000-0000-00002DD40000}"/>
    <cellStyle name="Percent 5 4 2 7 2 2 3 2" xfId="43375" xr:uid="{00000000-0005-0000-0000-00002ED40000}"/>
    <cellStyle name="Percent 5 4 2 7 2 2 4" xfId="43372" xr:uid="{00000000-0005-0000-0000-00002FD40000}"/>
    <cellStyle name="Percent 5 4 2 7 2 2 5" xfId="47957" xr:uid="{00000000-0005-0000-0000-000030D40000}"/>
    <cellStyle name="Percent 5 4 2 7 2 3" xfId="8631" xr:uid="{00000000-0005-0000-0000-000031D40000}"/>
    <cellStyle name="Percent 5 4 2 7 2 3 2" xfId="19550" xr:uid="{00000000-0005-0000-0000-000032D40000}"/>
    <cellStyle name="Percent 5 4 2 7 2 3 2 2" xfId="43377" xr:uid="{00000000-0005-0000-0000-000033D40000}"/>
    <cellStyle name="Percent 5 4 2 7 2 3 3" xfId="43376" xr:uid="{00000000-0005-0000-0000-000034D40000}"/>
    <cellStyle name="Percent 5 4 2 7 2 3 4" xfId="52319" xr:uid="{00000000-0005-0000-0000-000035D40000}"/>
    <cellStyle name="Percent 5 4 2 7 2 4" xfId="6450" xr:uid="{00000000-0005-0000-0000-000036D40000}"/>
    <cellStyle name="Percent 5 4 2 7 2 4 2" xfId="17369" xr:uid="{00000000-0005-0000-0000-000037D40000}"/>
    <cellStyle name="Percent 5 4 2 7 2 4 2 2" xfId="43379" xr:uid="{00000000-0005-0000-0000-000038D40000}"/>
    <cellStyle name="Percent 5 4 2 7 2 4 3" xfId="43378" xr:uid="{00000000-0005-0000-0000-000039D40000}"/>
    <cellStyle name="Percent 5 4 2 7 2 4 4" xfId="50138" xr:uid="{00000000-0005-0000-0000-00003AD40000}"/>
    <cellStyle name="Percent 5 4 2 7 2 5" xfId="13007" xr:uid="{00000000-0005-0000-0000-00003BD40000}"/>
    <cellStyle name="Percent 5 4 2 7 2 5 2" xfId="43380" xr:uid="{00000000-0005-0000-0000-00003CD40000}"/>
    <cellStyle name="Percent 5 4 2 7 2 6" xfId="43371" xr:uid="{00000000-0005-0000-0000-00003DD40000}"/>
    <cellStyle name="Percent 5 4 2 7 2 7" xfId="45776" xr:uid="{00000000-0005-0000-0000-00003ED40000}"/>
    <cellStyle name="Percent 5 4 2 7 3" xfId="3178" xr:uid="{00000000-0005-0000-0000-00003FD40000}"/>
    <cellStyle name="Percent 5 4 2 7 3 2" xfId="9721" xr:uid="{00000000-0005-0000-0000-000040D40000}"/>
    <cellStyle name="Percent 5 4 2 7 3 2 2" xfId="20640" xr:uid="{00000000-0005-0000-0000-000041D40000}"/>
    <cellStyle name="Percent 5 4 2 7 3 2 2 2" xfId="43383" xr:uid="{00000000-0005-0000-0000-000042D40000}"/>
    <cellStyle name="Percent 5 4 2 7 3 2 3" xfId="43382" xr:uid="{00000000-0005-0000-0000-000043D40000}"/>
    <cellStyle name="Percent 5 4 2 7 3 2 4" xfId="53409" xr:uid="{00000000-0005-0000-0000-000044D40000}"/>
    <cellStyle name="Percent 5 4 2 7 3 3" xfId="14097" xr:uid="{00000000-0005-0000-0000-000045D40000}"/>
    <cellStyle name="Percent 5 4 2 7 3 3 2" xfId="43384" xr:uid="{00000000-0005-0000-0000-000046D40000}"/>
    <cellStyle name="Percent 5 4 2 7 3 4" xfId="43381" xr:uid="{00000000-0005-0000-0000-000047D40000}"/>
    <cellStyle name="Percent 5 4 2 7 3 5" xfId="46866" xr:uid="{00000000-0005-0000-0000-000048D40000}"/>
    <cellStyle name="Percent 5 4 2 7 4" xfId="7540" xr:uid="{00000000-0005-0000-0000-000049D40000}"/>
    <cellStyle name="Percent 5 4 2 7 4 2" xfId="18459" xr:uid="{00000000-0005-0000-0000-00004AD40000}"/>
    <cellStyle name="Percent 5 4 2 7 4 2 2" xfId="43386" xr:uid="{00000000-0005-0000-0000-00004BD40000}"/>
    <cellStyle name="Percent 5 4 2 7 4 3" xfId="43385" xr:uid="{00000000-0005-0000-0000-00004CD40000}"/>
    <cellStyle name="Percent 5 4 2 7 4 4" xfId="51228" xr:uid="{00000000-0005-0000-0000-00004DD40000}"/>
    <cellStyle name="Percent 5 4 2 7 5" xfId="5359" xr:uid="{00000000-0005-0000-0000-00004ED40000}"/>
    <cellStyle name="Percent 5 4 2 7 5 2" xfId="16278" xr:uid="{00000000-0005-0000-0000-00004FD40000}"/>
    <cellStyle name="Percent 5 4 2 7 5 2 2" xfId="43388" xr:uid="{00000000-0005-0000-0000-000050D40000}"/>
    <cellStyle name="Percent 5 4 2 7 5 3" xfId="43387" xr:uid="{00000000-0005-0000-0000-000051D40000}"/>
    <cellStyle name="Percent 5 4 2 7 5 4" xfId="49047" xr:uid="{00000000-0005-0000-0000-000052D40000}"/>
    <cellStyle name="Percent 5 4 2 7 6" xfId="11916" xr:uid="{00000000-0005-0000-0000-000053D40000}"/>
    <cellStyle name="Percent 5 4 2 7 6 2" xfId="43389" xr:uid="{00000000-0005-0000-0000-000054D40000}"/>
    <cellStyle name="Percent 5 4 2 7 7" xfId="43370" xr:uid="{00000000-0005-0000-0000-000055D40000}"/>
    <cellStyle name="Percent 5 4 2 7 8" xfId="44685" xr:uid="{00000000-0005-0000-0000-000056D40000}"/>
    <cellStyle name="Percent 5 4 2 8" xfId="1074" xr:uid="{00000000-0005-0000-0000-000057D40000}"/>
    <cellStyle name="Percent 5 4 2 8 2" xfId="2172" xr:uid="{00000000-0005-0000-0000-000058D40000}"/>
    <cellStyle name="Percent 5 4 2 8 2 2" xfId="4355" xr:uid="{00000000-0005-0000-0000-000059D40000}"/>
    <cellStyle name="Percent 5 4 2 8 2 2 2" xfId="10898" xr:uid="{00000000-0005-0000-0000-00005AD40000}"/>
    <cellStyle name="Percent 5 4 2 8 2 2 2 2" xfId="21817" xr:uid="{00000000-0005-0000-0000-00005BD40000}"/>
    <cellStyle name="Percent 5 4 2 8 2 2 2 2 2" xfId="43394" xr:uid="{00000000-0005-0000-0000-00005CD40000}"/>
    <cellStyle name="Percent 5 4 2 8 2 2 2 3" xfId="43393" xr:uid="{00000000-0005-0000-0000-00005DD40000}"/>
    <cellStyle name="Percent 5 4 2 8 2 2 2 4" xfId="54586" xr:uid="{00000000-0005-0000-0000-00005ED40000}"/>
    <cellStyle name="Percent 5 4 2 8 2 2 3" xfId="15274" xr:uid="{00000000-0005-0000-0000-00005FD40000}"/>
    <cellStyle name="Percent 5 4 2 8 2 2 3 2" xfId="43395" xr:uid="{00000000-0005-0000-0000-000060D40000}"/>
    <cellStyle name="Percent 5 4 2 8 2 2 4" xfId="43392" xr:uid="{00000000-0005-0000-0000-000061D40000}"/>
    <cellStyle name="Percent 5 4 2 8 2 2 5" xfId="48043" xr:uid="{00000000-0005-0000-0000-000062D40000}"/>
    <cellStyle name="Percent 5 4 2 8 2 3" xfId="8717" xr:uid="{00000000-0005-0000-0000-000063D40000}"/>
    <cellStyle name="Percent 5 4 2 8 2 3 2" xfId="19636" xr:uid="{00000000-0005-0000-0000-000064D40000}"/>
    <cellStyle name="Percent 5 4 2 8 2 3 2 2" xfId="43397" xr:uid="{00000000-0005-0000-0000-000065D40000}"/>
    <cellStyle name="Percent 5 4 2 8 2 3 3" xfId="43396" xr:uid="{00000000-0005-0000-0000-000066D40000}"/>
    <cellStyle name="Percent 5 4 2 8 2 3 4" xfId="52405" xr:uid="{00000000-0005-0000-0000-000067D40000}"/>
    <cellStyle name="Percent 5 4 2 8 2 4" xfId="6536" xr:uid="{00000000-0005-0000-0000-000068D40000}"/>
    <cellStyle name="Percent 5 4 2 8 2 4 2" xfId="17455" xr:uid="{00000000-0005-0000-0000-000069D40000}"/>
    <cellStyle name="Percent 5 4 2 8 2 4 2 2" xfId="43399" xr:uid="{00000000-0005-0000-0000-00006AD40000}"/>
    <cellStyle name="Percent 5 4 2 8 2 4 3" xfId="43398" xr:uid="{00000000-0005-0000-0000-00006BD40000}"/>
    <cellStyle name="Percent 5 4 2 8 2 4 4" xfId="50224" xr:uid="{00000000-0005-0000-0000-00006CD40000}"/>
    <cellStyle name="Percent 5 4 2 8 2 5" xfId="13093" xr:uid="{00000000-0005-0000-0000-00006DD40000}"/>
    <cellStyle name="Percent 5 4 2 8 2 5 2" xfId="43400" xr:uid="{00000000-0005-0000-0000-00006ED40000}"/>
    <cellStyle name="Percent 5 4 2 8 2 6" xfId="43391" xr:uid="{00000000-0005-0000-0000-00006FD40000}"/>
    <cellStyle name="Percent 5 4 2 8 2 7" xfId="45862" xr:uid="{00000000-0005-0000-0000-000070D40000}"/>
    <cellStyle name="Percent 5 4 2 8 3" xfId="3264" xr:uid="{00000000-0005-0000-0000-000071D40000}"/>
    <cellStyle name="Percent 5 4 2 8 3 2" xfId="9807" xr:uid="{00000000-0005-0000-0000-000072D40000}"/>
    <cellStyle name="Percent 5 4 2 8 3 2 2" xfId="20726" xr:uid="{00000000-0005-0000-0000-000073D40000}"/>
    <cellStyle name="Percent 5 4 2 8 3 2 2 2" xfId="43403" xr:uid="{00000000-0005-0000-0000-000074D40000}"/>
    <cellStyle name="Percent 5 4 2 8 3 2 3" xfId="43402" xr:uid="{00000000-0005-0000-0000-000075D40000}"/>
    <cellStyle name="Percent 5 4 2 8 3 2 4" xfId="53495" xr:uid="{00000000-0005-0000-0000-000076D40000}"/>
    <cellStyle name="Percent 5 4 2 8 3 3" xfId="14183" xr:uid="{00000000-0005-0000-0000-000077D40000}"/>
    <cellStyle name="Percent 5 4 2 8 3 3 2" xfId="43404" xr:uid="{00000000-0005-0000-0000-000078D40000}"/>
    <cellStyle name="Percent 5 4 2 8 3 4" xfId="43401" xr:uid="{00000000-0005-0000-0000-000079D40000}"/>
    <cellStyle name="Percent 5 4 2 8 3 5" xfId="46952" xr:uid="{00000000-0005-0000-0000-00007AD40000}"/>
    <cellStyle name="Percent 5 4 2 8 4" xfId="7626" xr:uid="{00000000-0005-0000-0000-00007BD40000}"/>
    <cellStyle name="Percent 5 4 2 8 4 2" xfId="18545" xr:uid="{00000000-0005-0000-0000-00007CD40000}"/>
    <cellStyle name="Percent 5 4 2 8 4 2 2" xfId="43406" xr:uid="{00000000-0005-0000-0000-00007DD40000}"/>
    <cellStyle name="Percent 5 4 2 8 4 3" xfId="43405" xr:uid="{00000000-0005-0000-0000-00007ED40000}"/>
    <cellStyle name="Percent 5 4 2 8 4 4" xfId="51314" xr:uid="{00000000-0005-0000-0000-00007FD40000}"/>
    <cellStyle name="Percent 5 4 2 8 5" xfId="5445" xr:uid="{00000000-0005-0000-0000-000080D40000}"/>
    <cellStyle name="Percent 5 4 2 8 5 2" xfId="16364" xr:uid="{00000000-0005-0000-0000-000081D40000}"/>
    <cellStyle name="Percent 5 4 2 8 5 2 2" xfId="43408" xr:uid="{00000000-0005-0000-0000-000082D40000}"/>
    <cellStyle name="Percent 5 4 2 8 5 3" xfId="43407" xr:uid="{00000000-0005-0000-0000-000083D40000}"/>
    <cellStyle name="Percent 5 4 2 8 5 4" xfId="49133" xr:uid="{00000000-0005-0000-0000-000084D40000}"/>
    <cellStyle name="Percent 5 4 2 8 6" xfId="12002" xr:uid="{00000000-0005-0000-0000-000085D40000}"/>
    <cellStyle name="Percent 5 4 2 8 6 2" xfId="43409" xr:uid="{00000000-0005-0000-0000-000086D40000}"/>
    <cellStyle name="Percent 5 4 2 8 7" xfId="43390" xr:uid="{00000000-0005-0000-0000-000087D40000}"/>
    <cellStyle name="Percent 5 4 2 8 8" xfId="44771" xr:uid="{00000000-0005-0000-0000-000088D40000}"/>
    <cellStyle name="Percent 5 4 2 9" xfId="1172" xr:uid="{00000000-0005-0000-0000-000089D40000}"/>
    <cellStyle name="Percent 5 4 2 9 2" xfId="2270" xr:uid="{00000000-0005-0000-0000-00008AD40000}"/>
    <cellStyle name="Percent 5 4 2 9 2 2" xfId="4453" xr:uid="{00000000-0005-0000-0000-00008BD40000}"/>
    <cellStyle name="Percent 5 4 2 9 2 2 2" xfId="10996" xr:uid="{00000000-0005-0000-0000-00008CD40000}"/>
    <cellStyle name="Percent 5 4 2 9 2 2 2 2" xfId="21915" xr:uid="{00000000-0005-0000-0000-00008DD40000}"/>
    <cellStyle name="Percent 5 4 2 9 2 2 2 2 2" xfId="43414" xr:uid="{00000000-0005-0000-0000-00008ED40000}"/>
    <cellStyle name="Percent 5 4 2 9 2 2 2 3" xfId="43413" xr:uid="{00000000-0005-0000-0000-00008FD40000}"/>
    <cellStyle name="Percent 5 4 2 9 2 2 2 4" xfId="54684" xr:uid="{00000000-0005-0000-0000-000090D40000}"/>
    <cellStyle name="Percent 5 4 2 9 2 2 3" xfId="15372" xr:uid="{00000000-0005-0000-0000-000091D40000}"/>
    <cellStyle name="Percent 5 4 2 9 2 2 3 2" xfId="43415" xr:uid="{00000000-0005-0000-0000-000092D40000}"/>
    <cellStyle name="Percent 5 4 2 9 2 2 4" xfId="43412" xr:uid="{00000000-0005-0000-0000-000093D40000}"/>
    <cellStyle name="Percent 5 4 2 9 2 2 5" xfId="48141" xr:uid="{00000000-0005-0000-0000-000094D40000}"/>
    <cellStyle name="Percent 5 4 2 9 2 3" xfId="8815" xr:uid="{00000000-0005-0000-0000-000095D40000}"/>
    <cellStyle name="Percent 5 4 2 9 2 3 2" xfId="19734" xr:uid="{00000000-0005-0000-0000-000096D40000}"/>
    <cellStyle name="Percent 5 4 2 9 2 3 2 2" xfId="43417" xr:uid="{00000000-0005-0000-0000-000097D40000}"/>
    <cellStyle name="Percent 5 4 2 9 2 3 3" xfId="43416" xr:uid="{00000000-0005-0000-0000-000098D40000}"/>
    <cellStyle name="Percent 5 4 2 9 2 3 4" xfId="52503" xr:uid="{00000000-0005-0000-0000-000099D40000}"/>
    <cellStyle name="Percent 5 4 2 9 2 4" xfId="6634" xr:uid="{00000000-0005-0000-0000-00009AD40000}"/>
    <cellStyle name="Percent 5 4 2 9 2 4 2" xfId="17553" xr:uid="{00000000-0005-0000-0000-00009BD40000}"/>
    <cellStyle name="Percent 5 4 2 9 2 4 2 2" xfId="43419" xr:uid="{00000000-0005-0000-0000-00009CD40000}"/>
    <cellStyle name="Percent 5 4 2 9 2 4 3" xfId="43418" xr:uid="{00000000-0005-0000-0000-00009DD40000}"/>
    <cellStyle name="Percent 5 4 2 9 2 4 4" xfId="50322" xr:uid="{00000000-0005-0000-0000-00009ED40000}"/>
    <cellStyle name="Percent 5 4 2 9 2 5" xfId="13191" xr:uid="{00000000-0005-0000-0000-00009FD40000}"/>
    <cellStyle name="Percent 5 4 2 9 2 5 2" xfId="43420" xr:uid="{00000000-0005-0000-0000-0000A0D40000}"/>
    <cellStyle name="Percent 5 4 2 9 2 6" xfId="43411" xr:uid="{00000000-0005-0000-0000-0000A1D40000}"/>
    <cellStyle name="Percent 5 4 2 9 2 7" xfId="45960" xr:uid="{00000000-0005-0000-0000-0000A2D40000}"/>
    <cellStyle name="Percent 5 4 2 9 3" xfId="3362" xr:uid="{00000000-0005-0000-0000-0000A3D40000}"/>
    <cellStyle name="Percent 5 4 2 9 3 2" xfId="9905" xr:uid="{00000000-0005-0000-0000-0000A4D40000}"/>
    <cellStyle name="Percent 5 4 2 9 3 2 2" xfId="20824" xr:uid="{00000000-0005-0000-0000-0000A5D40000}"/>
    <cellStyle name="Percent 5 4 2 9 3 2 2 2" xfId="43423" xr:uid="{00000000-0005-0000-0000-0000A6D40000}"/>
    <cellStyle name="Percent 5 4 2 9 3 2 3" xfId="43422" xr:uid="{00000000-0005-0000-0000-0000A7D40000}"/>
    <cellStyle name="Percent 5 4 2 9 3 2 4" xfId="53593" xr:uid="{00000000-0005-0000-0000-0000A8D40000}"/>
    <cellStyle name="Percent 5 4 2 9 3 3" xfId="14281" xr:uid="{00000000-0005-0000-0000-0000A9D40000}"/>
    <cellStyle name="Percent 5 4 2 9 3 3 2" xfId="43424" xr:uid="{00000000-0005-0000-0000-0000AAD40000}"/>
    <cellStyle name="Percent 5 4 2 9 3 4" xfId="43421" xr:uid="{00000000-0005-0000-0000-0000ABD40000}"/>
    <cellStyle name="Percent 5 4 2 9 3 5" xfId="47050" xr:uid="{00000000-0005-0000-0000-0000ACD40000}"/>
    <cellStyle name="Percent 5 4 2 9 4" xfId="7724" xr:uid="{00000000-0005-0000-0000-0000ADD40000}"/>
    <cellStyle name="Percent 5 4 2 9 4 2" xfId="18643" xr:uid="{00000000-0005-0000-0000-0000AED40000}"/>
    <cellStyle name="Percent 5 4 2 9 4 2 2" xfId="43426" xr:uid="{00000000-0005-0000-0000-0000AFD40000}"/>
    <cellStyle name="Percent 5 4 2 9 4 3" xfId="43425" xr:uid="{00000000-0005-0000-0000-0000B0D40000}"/>
    <cellStyle name="Percent 5 4 2 9 4 4" xfId="51412" xr:uid="{00000000-0005-0000-0000-0000B1D40000}"/>
    <cellStyle name="Percent 5 4 2 9 5" xfId="5543" xr:uid="{00000000-0005-0000-0000-0000B2D40000}"/>
    <cellStyle name="Percent 5 4 2 9 5 2" xfId="16462" xr:uid="{00000000-0005-0000-0000-0000B3D40000}"/>
    <cellStyle name="Percent 5 4 2 9 5 2 2" xfId="43428" xr:uid="{00000000-0005-0000-0000-0000B4D40000}"/>
    <cellStyle name="Percent 5 4 2 9 5 3" xfId="43427" xr:uid="{00000000-0005-0000-0000-0000B5D40000}"/>
    <cellStyle name="Percent 5 4 2 9 5 4" xfId="49231" xr:uid="{00000000-0005-0000-0000-0000B6D40000}"/>
    <cellStyle name="Percent 5 4 2 9 6" xfId="12100" xr:uid="{00000000-0005-0000-0000-0000B7D40000}"/>
    <cellStyle name="Percent 5 4 2 9 6 2" xfId="43429" xr:uid="{00000000-0005-0000-0000-0000B8D40000}"/>
    <cellStyle name="Percent 5 4 2 9 7" xfId="43410" xr:uid="{00000000-0005-0000-0000-0000B9D40000}"/>
    <cellStyle name="Percent 5 4 2 9 8" xfId="44869" xr:uid="{00000000-0005-0000-0000-0000BAD40000}"/>
    <cellStyle name="Percent 5 4 3" xfId="291" xr:uid="{00000000-0005-0000-0000-0000BBD40000}"/>
    <cellStyle name="Percent 5 4 3 2" xfId="557" xr:uid="{00000000-0005-0000-0000-0000BCD40000}"/>
    <cellStyle name="Percent 5 4 3 2 2" xfId="1656" xr:uid="{00000000-0005-0000-0000-0000BDD40000}"/>
    <cellStyle name="Percent 5 4 3 2 2 2" xfId="3839" xr:uid="{00000000-0005-0000-0000-0000BED40000}"/>
    <cellStyle name="Percent 5 4 3 2 2 2 2" xfId="10382" xr:uid="{00000000-0005-0000-0000-0000BFD40000}"/>
    <cellStyle name="Percent 5 4 3 2 2 2 2 2" xfId="21301" xr:uid="{00000000-0005-0000-0000-0000C0D40000}"/>
    <cellStyle name="Percent 5 4 3 2 2 2 2 2 2" xfId="43435" xr:uid="{00000000-0005-0000-0000-0000C1D40000}"/>
    <cellStyle name="Percent 5 4 3 2 2 2 2 3" xfId="43434" xr:uid="{00000000-0005-0000-0000-0000C2D40000}"/>
    <cellStyle name="Percent 5 4 3 2 2 2 2 4" xfId="54070" xr:uid="{00000000-0005-0000-0000-0000C3D40000}"/>
    <cellStyle name="Percent 5 4 3 2 2 2 3" xfId="14758" xr:uid="{00000000-0005-0000-0000-0000C4D40000}"/>
    <cellStyle name="Percent 5 4 3 2 2 2 3 2" xfId="43436" xr:uid="{00000000-0005-0000-0000-0000C5D40000}"/>
    <cellStyle name="Percent 5 4 3 2 2 2 4" xfId="43433" xr:uid="{00000000-0005-0000-0000-0000C6D40000}"/>
    <cellStyle name="Percent 5 4 3 2 2 2 5" xfId="47527" xr:uid="{00000000-0005-0000-0000-0000C7D40000}"/>
    <cellStyle name="Percent 5 4 3 2 2 3" xfId="8201" xr:uid="{00000000-0005-0000-0000-0000C8D40000}"/>
    <cellStyle name="Percent 5 4 3 2 2 3 2" xfId="19120" xr:uid="{00000000-0005-0000-0000-0000C9D40000}"/>
    <cellStyle name="Percent 5 4 3 2 2 3 2 2" xfId="43438" xr:uid="{00000000-0005-0000-0000-0000CAD40000}"/>
    <cellStyle name="Percent 5 4 3 2 2 3 3" xfId="43437" xr:uid="{00000000-0005-0000-0000-0000CBD40000}"/>
    <cellStyle name="Percent 5 4 3 2 2 3 4" xfId="51889" xr:uid="{00000000-0005-0000-0000-0000CCD40000}"/>
    <cellStyle name="Percent 5 4 3 2 2 4" xfId="6020" xr:uid="{00000000-0005-0000-0000-0000CDD40000}"/>
    <cellStyle name="Percent 5 4 3 2 2 4 2" xfId="16939" xr:uid="{00000000-0005-0000-0000-0000CED40000}"/>
    <cellStyle name="Percent 5 4 3 2 2 4 2 2" xfId="43440" xr:uid="{00000000-0005-0000-0000-0000CFD40000}"/>
    <cellStyle name="Percent 5 4 3 2 2 4 3" xfId="43439" xr:uid="{00000000-0005-0000-0000-0000D0D40000}"/>
    <cellStyle name="Percent 5 4 3 2 2 4 4" xfId="49708" xr:uid="{00000000-0005-0000-0000-0000D1D40000}"/>
    <cellStyle name="Percent 5 4 3 2 2 5" xfId="12577" xr:uid="{00000000-0005-0000-0000-0000D2D40000}"/>
    <cellStyle name="Percent 5 4 3 2 2 5 2" xfId="43441" xr:uid="{00000000-0005-0000-0000-0000D3D40000}"/>
    <cellStyle name="Percent 5 4 3 2 2 6" xfId="43432" xr:uid="{00000000-0005-0000-0000-0000D4D40000}"/>
    <cellStyle name="Percent 5 4 3 2 2 7" xfId="45346" xr:uid="{00000000-0005-0000-0000-0000D5D40000}"/>
    <cellStyle name="Percent 5 4 3 2 3" xfId="2748" xr:uid="{00000000-0005-0000-0000-0000D6D40000}"/>
    <cellStyle name="Percent 5 4 3 2 3 2" xfId="9291" xr:uid="{00000000-0005-0000-0000-0000D7D40000}"/>
    <cellStyle name="Percent 5 4 3 2 3 2 2" xfId="20210" xr:uid="{00000000-0005-0000-0000-0000D8D40000}"/>
    <cellStyle name="Percent 5 4 3 2 3 2 2 2" xfId="43444" xr:uid="{00000000-0005-0000-0000-0000D9D40000}"/>
    <cellStyle name="Percent 5 4 3 2 3 2 3" xfId="43443" xr:uid="{00000000-0005-0000-0000-0000DAD40000}"/>
    <cellStyle name="Percent 5 4 3 2 3 2 4" xfId="52979" xr:uid="{00000000-0005-0000-0000-0000DBD40000}"/>
    <cellStyle name="Percent 5 4 3 2 3 3" xfId="13667" xr:uid="{00000000-0005-0000-0000-0000DCD40000}"/>
    <cellStyle name="Percent 5 4 3 2 3 3 2" xfId="43445" xr:uid="{00000000-0005-0000-0000-0000DDD40000}"/>
    <cellStyle name="Percent 5 4 3 2 3 4" xfId="43442" xr:uid="{00000000-0005-0000-0000-0000DED40000}"/>
    <cellStyle name="Percent 5 4 3 2 3 5" xfId="46436" xr:uid="{00000000-0005-0000-0000-0000DFD40000}"/>
    <cellStyle name="Percent 5 4 3 2 4" xfId="7110" xr:uid="{00000000-0005-0000-0000-0000E0D40000}"/>
    <cellStyle name="Percent 5 4 3 2 4 2" xfId="18029" xr:uid="{00000000-0005-0000-0000-0000E1D40000}"/>
    <cellStyle name="Percent 5 4 3 2 4 2 2" xfId="43447" xr:uid="{00000000-0005-0000-0000-0000E2D40000}"/>
    <cellStyle name="Percent 5 4 3 2 4 3" xfId="43446" xr:uid="{00000000-0005-0000-0000-0000E3D40000}"/>
    <cellStyle name="Percent 5 4 3 2 4 4" xfId="50798" xr:uid="{00000000-0005-0000-0000-0000E4D40000}"/>
    <cellStyle name="Percent 5 4 3 2 5" xfId="4929" xr:uid="{00000000-0005-0000-0000-0000E5D40000}"/>
    <cellStyle name="Percent 5 4 3 2 5 2" xfId="15848" xr:uid="{00000000-0005-0000-0000-0000E6D40000}"/>
    <cellStyle name="Percent 5 4 3 2 5 2 2" xfId="43449" xr:uid="{00000000-0005-0000-0000-0000E7D40000}"/>
    <cellStyle name="Percent 5 4 3 2 5 3" xfId="43448" xr:uid="{00000000-0005-0000-0000-0000E8D40000}"/>
    <cellStyle name="Percent 5 4 3 2 5 4" xfId="48617" xr:uid="{00000000-0005-0000-0000-0000E9D40000}"/>
    <cellStyle name="Percent 5 4 3 2 6" xfId="11486" xr:uid="{00000000-0005-0000-0000-0000EAD40000}"/>
    <cellStyle name="Percent 5 4 3 2 6 2" xfId="43450" xr:uid="{00000000-0005-0000-0000-0000EBD40000}"/>
    <cellStyle name="Percent 5 4 3 2 7" xfId="43431" xr:uid="{00000000-0005-0000-0000-0000ECD40000}"/>
    <cellStyle name="Percent 5 4 3 2 8" xfId="44255" xr:uid="{00000000-0005-0000-0000-0000EDD40000}"/>
    <cellStyle name="Percent 5 4 3 3" xfId="1458" xr:uid="{00000000-0005-0000-0000-0000EED40000}"/>
    <cellStyle name="Percent 5 4 3 3 2" xfId="3641" xr:uid="{00000000-0005-0000-0000-0000EFD40000}"/>
    <cellStyle name="Percent 5 4 3 3 2 2" xfId="10184" xr:uid="{00000000-0005-0000-0000-0000F0D40000}"/>
    <cellStyle name="Percent 5 4 3 3 2 2 2" xfId="21103" xr:uid="{00000000-0005-0000-0000-0000F1D40000}"/>
    <cellStyle name="Percent 5 4 3 3 2 2 2 2" xfId="43454" xr:uid="{00000000-0005-0000-0000-0000F2D40000}"/>
    <cellStyle name="Percent 5 4 3 3 2 2 3" xfId="43453" xr:uid="{00000000-0005-0000-0000-0000F3D40000}"/>
    <cellStyle name="Percent 5 4 3 3 2 2 4" xfId="53872" xr:uid="{00000000-0005-0000-0000-0000F4D40000}"/>
    <cellStyle name="Percent 5 4 3 3 2 3" xfId="14560" xr:uid="{00000000-0005-0000-0000-0000F5D40000}"/>
    <cellStyle name="Percent 5 4 3 3 2 3 2" xfId="43455" xr:uid="{00000000-0005-0000-0000-0000F6D40000}"/>
    <cellStyle name="Percent 5 4 3 3 2 4" xfId="43452" xr:uid="{00000000-0005-0000-0000-0000F7D40000}"/>
    <cellStyle name="Percent 5 4 3 3 2 5" xfId="47329" xr:uid="{00000000-0005-0000-0000-0000F8D40000}"/>
    <cellStyle name="Percent 5 4 3 3 3" xfId="8003" xr:uid="{00000000-0005-0000-0000-0000F9D40000}"/>
    <cellStyle name="Percent 5 4 3 3 3 2" xfId="18922" xr:uid="{00000000-0005-0000-0000-0000FAD40000}"/>
    <cellStyle name="Percent 5 4 3 3 3 2 2" xfId="43457" xr:uid="{00000000-0005-0000-0000-0000FBD40000}"/>
    <cellStyle name="Percent 5 4 3 3 3 3" xfId="43456" xr:uid="{00000000-0005-0000-0000-0000FCD40000}"/>
    <cellStyle name="Percent 5 4 3 3 3 4" xfId="51691" xr:uid="{00000000-0005-0000-0000-0000FDD40000}"/>
    <cellStyle name="Percent 5 4 3 3 4" xfId="5822" xr:uid="{00000000-0005-0000-0000-0000FED40000}"/>
    <cellStyle name="Percent 5 4 3 3 4 2" xfId="16741" xr:uid="{00000000-0005-0000-0000-0000FFD40000}"/>
    <cellStyle name="Percent 5 4 3 3 4 2 2" xfId="43459" xr:uid="{00000000-0005-0000-0000-000000D50000}"/>
    <cellStyle name="Percent 5 4 3 3 4 3" xfId="43458" xr:uid="{00000000-0005-0000-0000-000001D50000}"/>
    <cellStyle name="Percent 5 4 3 3 4 4" xfId="49510" xr:uid="{00000000-0005-0000-0000-000002D50000}"/>
    <cellStyle name="Percent 5 4 3 3 5" xfId="12379" xr:uid="{00000000-0005-0000-0000-000003D50000}"/>
    <cellStyle name="Percent 5 4 3 3 5 2" xfId="43460" xr:uid="{00000000-0005-0000-0000-000004D50000}"/>
    <cellStyle name="Percent 5 4 3 3 6" xfId="43451" xr:uid="{00000000-0005-0000-0000-000005D50000}"/>
    <cellStyle name="Percent 5 4 3 3 7" xfId="45148" xr:uid="{00000000-0005-0000-0000-000006D50000}"/>
    <cellStyle name="Percent 5 4 3 4" xfId="2550" xr:uid="{00000000-0005-0000-0000-000007D50000}"/>
    <cellStyle name="Percent 5 4 3 4 2" xfId="9093" xr:uid="{00000000-0005-0000-0000-000008D50000}"/>
    <cellStyle name="Percent 5 4 3 4 2 2" xfId="20012" xr:uid="{00000000-0005-0000-0000-000009D50000}"/>
    <cellStyle name="Percent 5 4 3 4 2 2 2" xfId="43463" xr:uid="{00000000-0005-0000-0000-00000AD50000}"/>
    <cellStyle name="Percent 5 4 3 4 2 3" xfId="43462" xr:uid="{00000000-0005-0000-0000-00000BD50000}"/>
    <cellStyle name="Percent 5 4 3 4 2 4" xfId="52781" xr:uid="{00000000-0005-0000-0000-00000CD50000}"/>
    <cellStyle name="Percent 5 4 3 4 3" xfId="13469" xr:uid="{00000000-0005-0000-0000-00000DD50000}"/>
    <cellStyle name="Percent 5 4 3 4 3 2" xfId="43464" xr:uid="{00000000-0005-0000-0000-00000ED50000}"/>
    <cellStyle name="Percent 5 4 3 4 4" xfId="43461" xr:uid="{00000000-0005-0000-0000-00000FD50000}"/>
    <cellStyle name="Percent 5 4 3 4 5" xfId="46238" xr:uid="{00000000-0005-0000-0000-000010D50000}"/>
    <cellStyle name="Percent 5 4 3 5" xfId="6912" xr:uid="{00000000-0005-0000-0000-000011D50000}"/>
    <cellStyle name="Percent 5 4 3 5 2" xfId="17831" xr:uid="{00000000-0005-0000-0000-000012D50000}"/>
    <cellStyle name="Percent 5 4 3 5 2 2" xfId="43466" xr:uid="{00000000-0005-0000-0000-000013D50000}"/>
    <cellStyle name="Percent 5 4 3 5 3" xfId="43465" xr:uid="{00000000-0005-0000-0000-000014D50000}"/>
    <cellStyle name="Percent 5 4 3 5 4" xfId="50600" xr:uid="{00000000-0005-0000-0000-000015D50000}"/>
    <cellStyle name="Percent 5 4 3 6" xfId="4731" xr:uid="{00000000-0005-0000-0000-000016D50000}"/>
    <cellStyle name="Percent 5 4 3 6 2" xfId="15650" xr:uid="{00000000-0005-0000-0000-000017D50000}"/>
    <cellStyle name="Percent 5 4 3 6 2 2" xfId="43468" xr:uid="{00000000-0005-0000-0000-000018D50000}"/>
    <cellStyle name="Percent 5 4 3 6 3" xfId="43467" xr:uid="{00000000-0005-0000-0000-000019D50000}"/>
    <cellStyle name="Percent 5 4 3 6 4" xfId="48419" xr:uid="{00000000-0005-0000-0000-00001AD50000}"/>
    <cellStyle name="Percent 5 4 3 7" xfId="11288" xr:uid="{00000000-0005-0000-0000-00001BD50000}"/>
    <cellStyle name="Percent 5 4 3 7 2" xfId="43469" xr:uid="{00000000-0005-0000-0000-00001CD50000}"/>
    <cellStyle name="Percent 5 4 3 8" xfId="43430" xr:uid="{00000000-0005-0000-0000-00001DD50000}"/>
    <cellStyle name="Percent 5 4 3 9" xfId="44057" xr:uid="{00000000-0005-0000-0000-00001ED50000}"/>
    <cellStyle name="Percent 5 4 4" xfId="457" xr:uid="{00000000-0005-0000-0000-00001FD50000}"/>
    <cellStyle name="Percent 5 4 4 2" xfId="1557" xr:uid="{00000000-0005-0000-0000-000020D50000}"/>
    <cellStyle name="Percent 5 4 4 2 2" xfId="3740" xr:uid="{00000000-0005-0000-0000-000021D50000}"/>
    <cellStyle name="Percent 5 4 4 2 2 2" xfId="10283" xr:uid="{00000000-0005-0000-0000-000022D50000}"/>
    <cellStyle name="Percent 5 4 4 2 2 2 2" xfId="21202" xr:uid="{00000000-0005-0000-0000-000023D50000}"/>
    <cellStyle name="Percent 5 4 4 2 2 2 2 2" xfId="43474" xr:uid="{00000000-0005-0000-0000-000024D50000}"/>
    <cellStyle name="Percent 5 4 4 2 2 2 3" xfId="43473" xr:uid="{00000000-0005-0000-0000-000025D50000}"/>
    <cellStyle name="Percent 5 4 4 2 2 2 4" xfId="53971" xr:uid="{00000000-0005-0000-0000-000026D50000}"/>
    <cellStyle name="Percent 5 4 4 2 2 3" xfId="14659" xr:uid="{00000000-0005-0000-0000-000027D50000}"/>
    <cellStyle name="Percent 5 4 4 2 2 3 2" xfId="43475" xr:uid="{00000000-0005-0000-0000-000028D50000}"/>
    <cellStyle name="Percent 5 4 4 2 2 4" xfId="43472" xr:uid="{00000000-0005-0000-0000-000029D50000}"/>
    <cellStyle name="Percent 5 4 4 2 2 5" xfId="47428" xr:uid="{00000000-0005-0000-0000-00002AD50000}"/>
    <cellStyle name="Percent 5 4 4 2 3" xfId="8102" xr:uid="{00000000-0005-0000-0000-00002BD50000}"/>
    <cellStyle name="Percent 5 4 4 2 3 2" xfId="19021" xr:uid="{00000000-0005-0000-0000-00002CD50000}"/>
    <cellStyle name="Percent 5 4 4 2 3 2 2" xfId="43477" xr:uid="{00000000-0005-0000-0000-00002DD50000}"/>
    <cellStyle name="Percent 5 4 4 2 3 3" xfId="43476" xr:uid="{00000000-0005-0000-0000-00002ED50000}"/>
    <cellStyle name="Percent 5 4 4 2 3 4" xfId="51790" xr:uid="{00000000-0005-0000-0000-00002FD50000}"/>
    <cellStyle name="Percent 5 4 4 2 4" xfId="5921" xr:uid="{00000000-0005-0000-0000-000030D50000}"/>
    <cellStyle name="Percent 5 4 4 2 4 2" xfId="16840" xr:uid="{00000000-0005-0000-0000-000031D50000}"/>
    <cellStyle name="Percent 5 4 4 2 4 2 2" xfId="43479" xr:uid="{00000000-0005-0000-0000-000032D50000}"/>
    <cellStyle name="Percent 5 4 4 2 4 3" xfId="43478" xr:uid="{00000000-0005-0000-0000-000033D50000}"/>
    <cellStyle name="Percent 5 4 4 2 4 4" xfId="49609" xr:uid="{00000000-0005-0000-0000-000034D50000}"/>
    <cellStyle name="Percent 5 4 4 2 5" xfId="12478" xr:uid="{00000000-0005-0000-0000-000035D50000}"/>
    <cellStyle name="Percent 5 4 4 2 5 2" xfId="43480" xr:uid="{00000000-0005-0000-0000-000036D50000}"/>
    <cellStyle name="Percent 5 4 4 2 6" xfId="43471" xr:uid="{00000000-0005-0000-0000-000037D50000}"/>
    <cellStyle name="Percent 5 4 4 2 7" xfId="45247" xr:uid="{00000000-0005-0000-0000-000038D50000}"/>
    <cellStyle name="Percent 5 4 4 3" xfId="2649" xr:uid="{00000000-0005-0000-0000-000039D50000}"/>
    <cellStyle name="Percent 5 4 4 3 2" xfId="9192" xr:uid="{00000000-0005-0000-0000-00003AD50000}"/>
    <cellStyle name="Percent 5 4 4 3 2 2" xfId="20111" xr:uid="{00000000-0005-0000-0000-00003BD50000}"/>
    <cellStyle name="Percent 5 4 4 3 2 2 2" xfId="43483" xr:uid="{00000000-0005-0000-0000-00003CD50000}"/>
    <cellStyle name="Percent 5 4 4 3 2 3" xfId="43482" xr:uid="{00000000-0005-0000-0000-00003DD50000}"/>
    <cellStyle name="Percent 5 4 4 3 2 4" xfId="52880" xr:uid="{00000000-0005-0000-0000-00003ED50000}"/>
    <cellStyle name="Percent 5 4 4 3 3" xfId="13568" xr:uid="{00000000-0005-0000-0000-00003FD50000}"/>
    <cellStyle name="Percent 5 4 4 3 3 2" xfId="43484" xr:uid="{00000000-0005-0000-0000-000040D50000}"/>
    <cellStyle name="Percent 5 4 4 3 4" xfId="43481" xr:uid="{00000000-0005-0000-0000-000041D50000}"/>
    <cellStyle name="Percent 5 4 4 3 5" xfId="46337" xr:uid="{00000000-0005-0000-0000-000042D50000}"/>
    <cellStyle name="Percent 5 4 4 4" xfId="7011" xr:uid="{00000000-0005-0000-0000-000043D50000}"/>
    <cellStyle name="Percent 5 4 4 4 2" xfId="17930" xr:uid="{00000000-0005-0000-0000-000044D50000}"/>
    <cellStyle name="Percent 5 4 4 4 2 2" xfId="43486" xr:uid="{00000000-0005-0000-0000-000045D50000}"/>
    <cellStyle name="Percent 5 4 4 4 3" xfId="43485" xr:uid="{00000000-0005-0000-0000-000046D50000}"/>
    <cellStyle name="Percent 5 4 4 4 4" xfId="50699" xr:uid="{00000000-0005-0000-0000-000047D50000}"/>
    <cellStyle name="Percent 5 4 4 5" xfId="4830" xr:uid="{00000000-0005-0000-0000-000048D50000}"/>
    <cellStyle name="Percent 5 4 4 5 2" xfId="15749" xr:uid="{00000000-0005-0000-0000-000049D50000}"/>
    <cellStyle name="Percent 5 4 4 5 2 2" xfId="43488" xr:uid="{00000000-0005-0000-0000-00004AD50000}"/>
    <cellStyle name="Percent 5 4 4 5 3" xfId="43487" xr:uid="{00000000-0005-0000-0000-00004BD50000}"/>
    <cellStyle name="Percent 5 4 4 5 4" xfId="48518" xr:uid="{00000000-0005-0000-0000-00004CD50000}"/>
    <cellStyle name="Percent 5 4 4 6" xfId="11387" xr:uid="{00000000-0005-0000-0000-00004DD50000}"/>
    <cellStyle name="Percent 5 4 4 6 2" xfId="43489" xr:uid="{00000000-0005-0000-0000-00004ED50000}"/>
    <cellStyle name="Percent 5 4 4 7" xfId="43470" xr:uid="{00000000-0005-0000-0000-00004FD50000}"/>
    <cellStyle name="Percent 5 4 4 8" xfId="44156" xr:uid="{00000000-0005-0000-0000-000050D50000}"/>
    <cellStyle name="Percent 5 4 5" xfId="644" xr:uid="{00000000-0005-0000-0000-000051D50000}"/>
    <cellStyle name="Percent 5 4 5 2" xfId="1743" xr:uid="{00000000-0005-0000-0000-000052D50000}"/>
    <cellStyle name="Percent 5 4 5 2 2" xfId="3926" xr:uid="{00000000-0005-0000-0000-000053D50000}"/>
    <cellStyle name="Percent 5 4 5 2 2 2" xfId="10469" xr:uid="{00000000-0005-0000-0000-000054D50000}"/>
    <cellStyle name="Percent 5 4 5 2 2 2 2" xfId="21388" xr:uid="{00000000-0005-0000-0000-000055D50000}"/>
    <cellStyle name="Percent 5 4 5 2 2 2 2 2" xfId="43494" xr:uid="{00000000-0005-0000-0000-000056D50000}"/>
    <cellStyle name="Percent 5 4 5 2 2 2 3" xfId="43493" xr:uid="{00000000-0005-0000-0000-000057D50000}"/>
    <cellStyle name="Percent 5 4 5 2 2 2 4" xfId="54157" xr:uid="{00000000-0005-0000-0000-000058D50000}"/>
    <cellStyle name="Percent 5 4 5 2 2 3" xfId="14845" xr:uid="{00000000-0005-0000-0000-000059D50000}"/>
    <cellStyle name="Percent 5 4 5 2 2 3 2" xfId="43495" xr:uid="{00000000-0005-0000-0000-00005AD50000}"/>
    <cellStyle name="Percent 5 4 5 2 2 4" xfId="43492" xr:uid="{00000000-0005-0000-0000-00005BD50000}"/>
    <cellStyle name="Percent 5 4 5 2 2 5" xfId="47614" xr:uid="{00000000-0005-0000-0000-00005CD50000}"/>
    <cellStyle name="Percent 5 4 5 2 3" xfId="8288" xr:uid="{00000000-0005-0000-0000-00005DD50000}"/>
    <cellStyle name="Percent 5 4 5 2 3 2" xfId="19207" xr:uid="{00000000-0005-0000-0000-00005ED50000}"/>
    <cellStyle name="Percent 5 4 5 2 3 2 2" xfId="43497" xr:uid="{00000000-0005-0000-0000-00005FD50000}"/>
    <cellStyle name="Percent 5 4 5 2 3 3" xfId="43496" xr:uid="{00000000-0005-0000-0000-000060D50000}"/>
    <cellStyle name="Percent 5 4 5 2 3 4" xfId="51976" xr:uid="{00000000-0005-0000-0000-000061D50000}"/>
    <cellStyle name="Percent 5 4 5 2 4" xfId="6107" xr:uid="{00000000-0005-0000-0000-000062D50000}"/>
    <cellStyle name="Percent 5 4 5 2 4 2" xfId="17026" xr:uid="{00000000-0005-0000-0000-000063D50000}"/>
    <cellStyle name="Percent 5 4 5 2 4 2 2" xfId="43499" xr:uid="{00000000-0005-0000-0000-000064D50000}"/>
    <cellStyle name="Percent 5 4 5 2 4 3" xfId="43498" xr:uid="{00000000-0005-0000-0000-000065D50000}"/>
    <cellStyle name="Percent 5 4 5 2 4 4" xfId="49795" xr:uid="{00000000-0005-0000-0000-000066D50000}"/>
    <cellStyle name="Percent 5 4 5 2 5" xfId="12664" xr:uid="{00000000-0005-0000-0000-000067D50000}"/>
    <cellStyle name="Percent 5 4 5 2 5 2" xfId="43500" xr:uid="{00000000-0005-0000-0000-000068D50000}"/>
    <cellStyle name="Percent 5 4 5 2 6" xfId="43491" xr:uid="{00000000-0005-0000-0000-000069D50000}"/>
    <cellStyle name="Percent 5 4 5 2 7" xfId="45433" xr:uid="{00000000-0005-0000-0000-00006AD50000}"/>
    <cellStyle name="Percent 5 4 5 3" xfId="2835" xr:uid="{00000000-0005-0000-0000-00006BD50000}"/>
    <cellStyle name="Percent 5 4 5 3 2" xfId="9378" xr:uid="{00000000-0005-0000-0000-00006CD50000}"/>
    <cellStyle name="Percent 5 4 5 3 2 2" xfId="20297" xr:uid="{00000000-0005-0000-0000-00006DD50000}"/>
    <cellStyle name="Percent 5 4 5 3 2 2 2" xfId="43503" xr:uid="{00000000-0005-0000-0000-00006ED50000}"/>
    <cellStyle name="Percent 5 4 5 3 2 3" xfId="43502" xr:uid="{00000000-0005-0000-0000-00006FD50000}"/>
    <cellStyle name="Percent 5 4 5 3 2 4" xfId="53066" xr:uid="{00000000-0005-0000-0000-000070D50000}"/>
    <cellStyle name="Percent 5 4 5 3 3" xfId="13754" xr:uid="{00000000-0005-0000-0000-000071D50000}"/>
    <cellStyle name="Percent 5 4 5 3 3 2" xfId="43504" xr:uid="{00000000-0005-0000-0000-000072D50000}"/>
    <cellStyle name="Percent 5 4 5 3 4" xfId="43501" xr:uid="{00000000-0005-0000-0000-000073D50000}"/>
    <cellStyle name="Percent 5 4 5 3 5" xfId="46523" xr:uid="{00000000-0005-0000-0000-000074D50000}"/>
    <cellStyle name="Percent 5 4 5 4" xfId="7197" xr:uid="{00000000-0005-0000-0000-000075D50000}"/>
    <cellStyle name="Percent 5 4 5 4 2" xfId="18116" xr:uid="{00000000-0005-0000-0000-000076D50000}"/>
    <cellStyle name="Percent 5 4 5 4 2 2" xfId="43506" xr:uid="{00000000-0005-0000-0000-000077D50000}"/>
    <cellStyle name="Percent 5 4 5 4 3" xfId="43505" xr:uid="{00000000-0005-0000-0000-000078D50000}"/>
    <cellStyle name="Percent 5 4 5 4 4" xfId="50885" xr:uid="{00000000-0005-0000-0000-000079D50000}"/>
    <cellStyle name="Percent 5 4 5 5" xfId="5016" xr:uid="{00000000-0005-0000-0000-00007AD50000}"/>
    <cellStyle name="Percent 5 4 5 5 2" xfId="15935" xr:uid="{00000000-0005-0000-0000-00007BD50000}"/>
    <cellStyle name="Percent 5 4 5 5 2 2" xfId="43508" xr:uid="{00000000-0005-0000-0000-00007CD50000}"/>
    <cellStyle name="Percent 5 4 5 5 3" xfId="43507" xr:uid="{00000000-0005-0000-0000-00007DD50000}"/>
    <cellStyle name="Percent 5 4 5 5 4" xfId="48704" xr:uid="{00000000-0005-0000-0000-00007ED50000}"/>
    <cellStyle name="Percent 5 4 5 6" xfId="11573" xr:uid="{00000000-0005-0000-0000-00007FD50000}"/>
    <cellStyle name="Percent 5 4 5 6 2" xfId="43509" xr:uid="{00000000-0005-0000-0000-000080D50000}"/>
    <cellStyle name="Percent 5 4 5 7" xfId="43490" xr:uid="{00000000-0005-0000-0000-000081D50000}"/>
    <cellStyle name="Percent 5 4 5 8" xfId="44342" xr:uid="{00000000-0005-0000-0000-000082D50000}"/>
    <cellStyle name="Percent 5 4 6" xfId="742" xr:uid="{00000000-0005-0000-0000-000083D50000}"/>
    <cellStyle name="Percent 5 4 6 2" xfId="1841" xr:uid="{00000000-0005-0000-0000-000084D50000}"/>
    <cellStyle name="Percent 5 4 6 2 2" xfId="4024" xr:uid="{00000000-0005-0000-0000-000085D50000}"/>
    <cellStyle name="Percent 5 4 6 2 2 2" xfId="10567" xr:uid="{00000000-0005-0000-0000-000086D50000}"/>
    <cellStyle name="Percent 5 4 6 2 2 2 2" xfId="21486" xr:uid="{00000000-0005-0000-0000-000087D50000}"/>
    <cellStyle name="Percent 5 4 6 2 2 2 2 2" xfId="43514" xr:uid="{00000000-0005-0000-0000-000088D50000}"/>
    <cellStyle name="Percent 5 4 6 2 2 2 3" xfId="43513" xr:uid="{00000000-0005-0000-0000-000089D50000}"/>
    <cellStyle name="Percent 5 4 6 2 2 2 4" xfId="54255" xr:uid="{00000000-0005-0000-0000-00008AD50000}"/>
    <cellStyle name="Percent 5 4 6 2 2 3" xfId="14943" xr:uid="{00000000-0005-0000-0000-00008BD50000}"/>
    <cellStyle name="Percent 5 4 6 2 2 3 2" xfId="43515" xr:uid="{00000000-0005-0000-0000-00008CD50000}"/>
    <cellStyle name="Percent 5 4 6 2 2 4" xfId="43512" xr:uid="{00000000-0005-0000-0000-00008DD50000}"/>
    <cellStyle name="Percent 5 4 6 2 2 5" xfId="47712" xr:uid="{00000000-0005-0000-0000-00008ED50000}"/>
    <cellStyle name="Percent 5 4 6 2 3" xfId="8386" xr:uid="{00000000-0005-0000-0000-00008FD50000}"/>
    <cellStyle name="Percent 5 4 6 2 3 2" xfId="19305" xr:uid="{00000000-0005-0000-0000-000090D50000}"/>
    <cellStyle name="Percent 5 4 6 2 3 2 2" xfId="43517" xr:uid="{00000000-0005-0000-0000-000091D50000}"/>
    <cellStyle name="Percent 5 4 6 2 3 3" xfId="43516" xr:uid="{00000000-0005-0000-0000-000092D50000}"/>
    <cellStyle name="Percent 5 4 6 2 3 4" xfId="52074" xr:uid="{00000000-0005-0000-0000-000093D50000}"/>
    <cellStyle name="Percent 5 4 6 2 4" xfId="6205" xr:uid="{00000000-0005-0000-0000-000094D50000}"/>
    <cellStyle name="Percent 5 4 6 2 4 2" xfId="17124" xr:uid="{00000000-0005-0000-0000-000095D50000}"/>
    <cellStyle name="Percent 5 4 6 2 4 2 2" xfId="43519" xr:uid="{00000000-0005-0000-0000-000096D50000}"/>
    <cellStyle name="Percent 5 4 6 2 4 3" xfId="43518" xr:uid="{00000000-0005-0000-0000-000097D50000}"/>
    <cellStyle name="Percent 5 4 6 2 4 4" xfId="49893" xr:uid="{00000000-0005-0000-0000-000098D50000}"/>
    <cellStyle name="Percent 5 4 6 2 5" xfId="12762" xr:uid="{00000000-0005-0000-0000-000099D50000}"/>
    <cellStyle name="Percent 5 4 6 2 5 2" xfId="43520" xr:uid="{00000000-0005-0000-0000-00009AD50000}"/>
    <cellStyle name="Percent 5 4 6 2 6" xfId="43511" xr:uid="{00000000-0005-0000-0000-00009BD50000}"/>
    <cellStyle name="Percent 5 4 6 2 7" xfId="45531" xr:uid="{00000000-0005-0000-0000-00009CD50000}"/>
    <cellStyle name="Percent 5 4 6 3" xfId="2933" xr:uid="{00000000-0005-0000-0000-00009DD50000}"/>
    <cellStyle name="Percent 5 4 6 3 2" xfId="9476" xr:uid="{00000000-0005-0000-0000-00009ED50000}"/>
    <cellStyle name="Percent 5 4 6 3 2 2" xfId="20395" xr:uid="{00000000-0005-0000-0000-00009FD50000}"/>
    <cellStyle name="Percent 5 4 6 3 2 2 2" xfId="43523" xr:uid="{00000000-0005-0000-0000-0000A0D50000}"/>
    <cellStyle name="Percent 5 4 6 3 2 3" xfId="43522" xr:uid="{00000000-0005-0000-0000-0000A1D50000}"/>
    <cellStyle name="Percent 5 4 6 3 2 4" xfId="53164" xr:uid="{00000000-0005-0000-0000-0000A2D50000}"/>
    <cellStyle name="Percent 5 4 6 3 3" xfId="13852" xr:uid="{00000000-0005-0000-0000-0000A3D50000}"/>
    <cellStyle name="Percent 5 4 6 3 3 2" xfId="43524" xr:uid="{00000000-0005-0000-0000-0000A4D50000}"/>
    <cellStyle name="Percent 5 4 6 3 4" xfId="43521" xr:uid="{00000000-0005-0000-0000-0000A5D50000}"/>
    <cellStyle name="Percent 5 4 6 3 5" xfId="46621" xr:uid="{00000000-0005-0000-0000-0000A6D50000}"/>
    <cellStyle name="Percent 5 4 6 4" xfId="7295" xr:uid="{00000000-0005-0000-0000-0000A7D50000}"/>
    <cellStyle name="Percent 5 4 6 4 2" xfId="18214" xr:uid="{00000000-0005-0000-0000-0000A8D50000}"/>
    <cellStyle name="Percent 5 4 6 4 2 2" xfId="43526" xr:uid="{00000000-0005-0000-0000-0000A9D50000}"/>
    <cellStyle name="Percent 5 4 6 4 3" xfId="43525" xr:uid="{00000000-0005-0000-0000-0000AAD50000}"/>
    <cellStyle name="Percent 5 4 6 4 4" xfId="50983" xr:uid="{00000000-0005-0000-0000-0000ABD50000}"/>
    <cellStyle name="Percent 5 4 6 5" xfId="5114" xr:uid="{00000000-0005-0000-0000-0000ACD50000}"/>
    <cellStyle name="Percent 5 4 6 5 2" xfId="16033" xr:uid="{00000000-0005-0000-0000-0000ADD50000}"/>
    <cellStyle name="Percent 5 4 6 5 2 2" xfId="43528" xr:uid="{00000000-0005-0000-0000-0000AED50000}"/>
    <cellStyle name="Percent 5 4 6 5 3" xfId="43527" xr:uid="{00000000-0005-0000-0000-0000AFD50000}"/>
    <cellStyle name="Percent 5 4 6 5 4" xfId="48802" xr:uid="{00000000-0005-0000-0000-0000B0D50000}"/>
    <cellStyle name="Percent 5 4 6 6" xfId="11671" xr:uid="{00000000-0005-0000-0000-0000B1D50000}"/>
    <cellStyle name="Percent 5 4 6 6 2" xfId="43529" xr:uid="{00000000-0005-0000-0000-0000B2D50000}"/>
    <cellStyle name="Percent 5 4 6 7" xfId="43510" xr:uid="{00000000-0005-0000-0000-0000B3D50000}"/>
    <cellStyle name="Percent 5 4 6 8" xfId="44440" xr:uid="{00000000-0005-0000-0000-0000B4D50000}"/>
    <cellStyle name="Percent 5 4 7" xfId="840" xr:uid="{00000000-0005-0000-0000-0000B5D50000}"/>
    <cellStyle name="Percent 5 4 7 2" xfId="1939" xr:uid="{00000000-0005-0000-0000-0000B6D50000}"/>
    <cellStyle name="Percent 5 4 7 2 2" xfId="4122" xr:uid="{00000000-0005-0000-0000-0000B7D50000}"/>
    <cellStyle name="Percent 5 4 7 2 2 2" xfId="10665" xr:uid="{00000000-0005-0000-0000-0000B8D50000}"/>
    <cellStyle name="Percent 5 4 7 2 2 2 2" xfId="21584" xr:uid="{00000000-0005-0000-0000-0000B9D50000}"/>
    <cellStyle name="Percent 5 4 7 2 2 2 2 2" xfId="43534" xr:uid="{00000000-0005-0000-0000-0000BAD50000}"/>
    <cellStyle name="Percent 5 4 7 2 2 2 3" xfId="43533" xr:uid="{00000000-0005-0000-0000-0000BBD50000}"/>
    <cellStyle name="Percent 5 4 7 2 2 2 4" xfId="54353" xr:uid="{00000000-0005-0000-0000-0000BCD50000}"/>
    <cellStyle name="Percent 5 4 7 2 2 3" xfId="15041" xr:uid="{00000000-0005-0000-0000-0000BDD50000}"/>
    <cellStyle name="Percent 5 4 7 2 2 3 2" xfId="43535" xr:uid="{00000000-0005-0000-0000-0000BED50000}"/>
    <cellStyle name="Percent 5 4 7 2 2 4" xfId="43532" xr:uid="{00000000-0005-0000-0000-0000BFD50000}"/>
    <cellStyle name="Percent 5 4 7 2 2 5" xfId="47810" xr:uid="{00000000-0005-0000-0000-0000C0D50000}"/>
    <cellStyle name="Percent 5 4 7 2 3" xfId="8484" xr:uid="{00000000-0005-0000-0000-0000C1D50000}"/>
    <cellStyle name="Percent 5 4 7 2 3 2" xfId="19403" xr:uid="{00000000-0005-0000-0000-0000C2D50000}"/>
    <cellStyle name="Percent 5 4 7 2 3 2 2" xfId="43537" xr:uid="{00000000-0005-0000-0000-0000C3D50000}"/>
    <cellStyle name="Percent 5 4 7 2 3 3" xfId="43536" xr:uid="{00000000-0005-0000-0000-0000C4D50000}"/>
    <cellStyle name="Percent 5 4 7 2 3 4" xfId="52172" xr:uid="{00000000-0005-0000-0000-0000C5D50000}"/>
    <cellStyle name="Percent 5 4 7 2 4" xfId="6303" xr:uid="{00000000-0005-0000-0000-0000C6D50000}"/>
    <cellStyle name="Percent 5 4 7 2 4 2" xfId="17222" xr:uid="{00000000-0005-0000-0000-0000C7D50000}"/>
    <cellStyle name="Percent 5 4 7 2 4 2 2" xfId="43539" xr:uid="{00000000-0005-0000-0000-0000C8D50000}"/>
    <cellStyle name="Percent 5 4 7 2 4 3" xfId="43538" xr:uid="{00000000-0005-0000-0000-0000C9D50000}"/>
    <cellStyle name="Percent 5 4 7 2 4 4" xfId="49991" xr:uid="{00000000-0005-0000-0000-0000CAD50000}"/>
    <cellStyle name="Percent 5 4 7 2 5" xfId="12860" xr:uid="{00000000-0005-0000-0000-0000CBD50000}"/>
    <cellStyle name="Percent 5 4 7 2 5 2" xfId="43540" xr:uid="{00000000-0005-0000-0000-0000CCD50000}"/>
    <cellStyle name="Percent 5 4 7 2 6" xfId="43531" xr:uid="{00000000-0005-0000-0000-0000CDD50000}"/>
    <cellStyle name="Percent 5 4 7 2 7" xfId="45629" xr:uid="{00000000-0005-0000-0000-0000CED50000}"/>
    <cellStyle name="Percent 5 4 7 3" xfId="3031" xr:uid="{00000000-0005-0000-0000-0000CFD50000}"/>
    <cellStyle name="Percent 5 4 7 3 2" xfId="9574" xr:uid="{00000000-0005-0000-0000-0000D0D50000}"/>
    <cellStyle name="Percent 5 4 7 3 2 2" xfId="20493" xr:uid="{00000000-0005-0000-0000-0000D1D50000}"/>
    <cellStyle name="Percent 5 4 7 3 2 2 2" xfId="43543" xr:uid="{00000000-0005-0000-0000-0000D2D50000}"/>
    <cellStyle name="Percent 5 4 7 3 2 3" xfId="43542" xr:uid="{00000000-0005-0000-0000-0000D3D50000}"/>
    <cellStyle name="Percent 5 4 7 3 2 4" xfId="53262" xr:uid="{00000000-0005-0000-0000-0000D4D50000}"/>
    <cellStyle name="Percent 5 4 7 3 3" xfId="13950" xr:uid="{00000000-0005-0000-0000-0000D5D50000}"/>
    <cellStyle name="Percent 5 4 7 3 3 2" xfId="43544" xr:uid="{00000000-0005-0000-0000-0000D6D50000}"/>
    <cellStyle name="Percent 5 4 7 3 4" xfId="43541" xr:uid="{00000000-0005-0000-0000-0000D7D50000}"/>
    <cellStyle name="Percent 5 4 7 3 5" xfId="46719" xr:uid="{00000000-0005-0000-0000-0000D8D50000}"/>
    <cellStyle name="Percent 5 4 7 4" xfId="7393" xr:uid="{00000000-0005-0000-0000-0000D9D50000}"/>
    <cellStyle name="Percent 5 4 7 4 2" xfId="18312" xr:uid="{00000000-0005-0000-0000-0000DAD50000}"/>
    <cellStyle name="Percent 5 4 7 4 2 2" xfId="43546" xr:uid="{00000000-0005-0000-0000-0000DBD50000}"/>
    <cellStyle name="Percent 5 4 7 4 3" xfId="43545" xr:uid="{00000000-0005-0000-0000-0000DCD50000}"/>
    <cellStyle name="Percent 5 4 7 4 4" xfId="51081" xr:uid="{00000000-0005-0000-0000-0000DDD50000}"/>
    <cellStyle name="Percent 5 4 7 5" xfId="5212" xr:uid="{00000000-0005-0000-0000-0000DED50000}"/>
    <cellStyle name="Percent 5 4 7 5 2" xfId="16131" xr:uid="{00000000-0005-0000-0000-0000DFD50000}"/>
    <cellStyle name="Percent 5 4 7 5 2 2" xfId="43548" xr:uid="{00000000-0005-0000-0000-0000E0D50000}"/>
    <cellStyle name="Percent 5 4 7 5 3" xfId="43547" xr:uid="{00000000-0005-0000-0000-0000E1D50000}"/>
    <cellStyle name="Percent 5 4 7 5 4" xfId="48900" xr:uid="{00000000-0005-0000-0000-0000E2D50000}"/>
    <cellStyle name="Percent 5 4 7 6" xfId="11769" xr:uid="{00000000-0005-0000-0000-0000E3D50000}"/>
    <cellStyle name="Percent 5 4 7 6 2" xfId="43549" xr:uid="{00000000-0005-0000-0000-0000E4D50000}"/>
    <cellStyle name="Percent 5 4 7 7" xfId="43530" xr:uid="{00000000-0005-0000-0000-0000E5D50000}"/>
    <cellStyle name="Percent 5 4 7 8" xfId="44538" xr:uid="{00000000-0005-0000-0000-0000E6D50000}"/>
    <cellStyle name="Percent 5 4 8" xfId="952" xr:uid="{00000000-0005-0000-0000-0000E7D50000}"/>
    <cellStyle name="Percent 5 4 8 2" xfId="2050" xr:uid="{00000000-0005-0000-0000-0000E8D50000}"/>
    <cellStyle name="Percent 5 4 8 2 2" xfId="4233" xr:uid="{00000000-0005-0000-0000-0000E9D50000}"/>
    <cellStyle name="Percent 5 4 8 2 2 2" xfId="10776" xr:uid="{00000000-0005-0000-0000-0000EAD50000}"/>
    <cellStyle name="Percent 5 4 8 2 2 2 2" xfId="21695" xr:uid="{00000000-0005-0000-0000-0000EBD50000}"/>
    <cellStyle name="Percent 5 4 8 2 2 2 2 2" xfId="43554" xr:uid="{00000000-0005-0000-0000-0000ECD50000}"/>
    <cellStyle name="Percent 5 4 8 2 2 2 3" xfId="43553" xr:uid="{00000000-0005-0000-0000-0000EDD50000}"/>
    <cellStyle name="Percent 5 4 8 2 2 2 4" xfId="54464" xr:uid="{00000000-0005-0000-0000-0000EED50000}"/>
    <cellStyle name="Percent 5 4 8 2 2 3" xfId="15152" xr:uid="{00000000-0005-0000-0000-0000EFD50000}"/>
    <cellStyle name="Percent 5 4 8 2 2 3 2" xfId="43555" xr:uid="{00000000-0005-0000-0000-0000F0D50000}"/>
    <cellStyle name="Percent 5 4 8 2 2 4" xfId="43552" xr:uid="{00000000-0005-0000-0000-0000F1D50000}"/>
    <cellStyle name="Percent 5 4 8 2 2 5" xfId="47921" xr:uid="{00000000-0005-0000-0000-0000F2D50000}"/>
    <cellStyle name="Percent 5 4 8 2 3" xfId="8595" xr:uid="{00000000-0005-0000-0000-0000F3D50000}"/>
    <cellStyle name="Percent 5 4 8 2 3 2" xfId="19514" xr:uid="{00000000-0005-0000-0000-0000F4D50000}"/>
    <cellStyle name="Percent 5 4 8 2 3 2 2" xfId="43557" xr:uid="{00000000-0005-0000-0000-0000F5D50000}"/>
    <cellStyle name="Percent 5 4 8 2 3 3" xfId="43556" xr:uid="{00000000-0005-0000-0000-0000F6D50000}"/>
    <cellStyle name="Percent 5 4 8 2 3 4" xfId="52283" xr:uid="{00000000-0005-0000-0000-0000F7D50000}"/>
    <cellStyle name="Percent 5 4 8 2 4" xfId="6414" xr:uid="{00000000-0005-0000-0000-0000F8D50000}"/>
    <cellStyle name="Percent 5 4 8 2 4 2" xfId="17333" xr:uid="{00000000-0005-0000-0000-0000F9D50000}"/>
    <cellStyle name="Percent 5 4 8 2 4 2 2" xfId="43559" xr:uid="{00000000-0005-0000-0000-0000FAD50000}"/>
    <cellStyle name="Percent 5 4 8 2 4 3" xfId="43558" xr:uid="{00000000-0005-0000-0000-0000FBD50000}"/>
    <cellStyle name="Percent 5 4 8 2 4 4" xfId="50102" xr:uid="{00000000-0005-0000-0000-0000FCD50000}"/>
    <cellStyle name="Percent 5 4 8 2 5" xfId="12971" xr:uid="{00000000-0005-0000-0000-0000FDD50000}"/>
    <cellStyle name="Percent 5 4 8 2 5 2" xfId="43560" xr:uid="{00000000-0005-0000-0000-0000FED50000}"/>
    <cellStyle name="Percent 5 4 8 2 6" xfId="43551" xr:uid="{00000000-0005-0000-0000-0000FFD50000}"/>
    <cellStyle name="Percent 5 4 8 2 7" xfId="45740" xr:uid="{00000000-0005-0000-0000-000000D60000}"/>
    <cellStyle name="Percent 5 4 8 3" xfId="3142" xr:uid="{00000000-0005-0000-0000-000001D60000}"/>
    <cellStyle name="Percent 5 4 8 3 2" xfId="9685" xr:uid="{00000000-0005-0000-0000-000002D60000}"/>
    <cellStyle name="Percent 5 4 8 3 2 2" xfId="20604" xr:uid="{00000000-0005-0000-0000-000003D60000}"/>
    <cellStyle name="Percent 5 4 8 3 2 2 2" xfId="43563" xr:uid="{00000000-0005-0000-0000-000004D60000}"/>
    <cellStyle name="Percent 5 4 8 3 2 3" xfId="43562" xr:uid="{00000000-0005-0000-0000-000005D60000}"/>
    <cellStyle name="Percent 5 4 8 3 2 4" xfId="53373" xr:uid="{00000000-0005-0000-0000-000006D60000}"/>
    <cellStyle name="Percent 5 4 8 3 3" xfId="14061" xr:uid="{00000000-0005-0000-0000-000007D60000}"/>
    <cellStyle name="Percent 5 4 8 3 3 2" xfId="43564" xr:uid="{00000000-0005-0000-0000-000008D60000}"/>
    <cellStyle name="Percent 5 4 8 3 4" xfId="43561" xr:uid="{00000000-0005-0000-0000-000009D60000}"/>
    <cellStyle name="Percent 5 4 8 3 5" xfId="46830" xr:uid="{00000000-0005-0000-0000-00000AD60000}"/>
    <cellStyle name="Percent 5 4 8 4" xfId="7504" xr:uid="{00000000-0005-0000-0000-00000BD60000}"/>
    <cellStyle name="Percent 5 4 8 4 2" xfId="18423" xr:uid="{00000000-0005-0000-0000-00000CD60000}"/>
    <cellStyle name="Percent 5 4 8 4 2 2" xfId="43566" xr:uid="{00000000-0005-0000-0000-00000DD60000}"/>
    <cellStyle name="Percent 5 4 8 4 3" xfId="43565" xr:uid="{00000000-0005-0000-0000-00000ED60000}"/>
    <cellStyle name="Percent 5 4 8 4 4" xfId="51192" xr:uid="{00000000-0005-0000-0000-00000FD60000}"/>
    <cellStyle name="Percent 5 4 8 5" xfId="5323" xr:uid="{00000000-0005-0000-0000-000010D60000}"/>
    <cellStyle name="Percent 5 4 8 5 2" xfId="16242" xr:uid="{00000000-0005-0000-0000-000011D60000}"/>
    <cellStyle name="Percent 5 4 8 5 2 2" xfId="43568" xr:uid="{00000000-0005-0000-0000-000012D60000}"/>
    <cellStyle name="Percent 5 4 8 5 3" xfId="43567" xr:uid="{00000000-0005-0000-0000-000013D60000}"/>
    <cellStyle name="Percent 5 4 8 5 4" xfId="49011" xr:uid="{00000000-0005-0000-0000-000014D60000}"/>
    <cellStyle name="Percent 5 4 8 6" xfId="11880" xr:uid="{00000000-0005-0000-0000-000015D60000}"/>
    <cellStyle name="Percent 5 4 8 6 2" xfId="43569" xr:uid="{00000000-0005-0000-0000-000016D60000}"/>
    <cellStyle name="Percent 5 4 8 7" xfId="43550" xr:uid="{00000000-0005-0000-0000-000017D60000}"/>
    <cellStyle name="Percent 5 4 8 8" xfId="44649" xr:uid="{00000000-0005-0000-0000-000018D60000}"/>
    <cellStyle name="Percent 5 4 9" xfId="1038" xr:uid="{00000000-0005-0000-0000-000019D60000}"/>
    <cellStyle name="Percent 5 4 9 2" xfId="2136" xr:uid="{00000000-0005-0000-0000-00001AD60000}"/>
    <cellStyle name="Percent 5 4 9 2 2" xfId="4319" xr:uid="{00000000-0005-0000-0000-00001BD60000}"/>
    <cellStyle name="Percent 5 4 9 2 2 2" xfId="10862" xr:uid="{00000000-0005-0000-0000-00001CD60000}"/>
    <cellStyle name="Percent 5 4 9 2 2 2 2" xfId="21781" xr:uid="{00000000-0005-0000-0000-00001DD60000}"/>
    <cellStyle name="Percent 5 4 9 2 2 2 2 2" xfId="43574" xr:uid="{00000000-0005-0000-0000-00001ED60000}"/>
    <cellStyle name="Percent 5 4 9 2 2 2 3" xfId="43573" xr:uid="{00000000-0005-0000-0000-00001FD60000}"/>
    <cellStyle name="Percent 5 4 9 2 2 2 4" xfId="54550" xr:uid="{00000000-0005-0000-0000-000020D60000}"/>
    <cellStyle name="Percent 5 4 9 2 2 3" xfId="15238" xr:uid="{00000000-0005-0000-0000-000021D60000}"/>
    <cellStyle name="Percent 5 4 9 2 2 3 2" xfId="43575" xr:uid="{00000000-0005-0000-0000-000022D60000}"/>
    <cellStyle name="Percent 5 4 9 2 2 4" xfId="43572" xr:uid="{00000000-0005-0000-0000-000023D60000}"/>
    <cellStyle name="Percent 5 4 9 2 2 5" xfId="48007" xr:uid="{00000000-0005-0000-0000-000024D60000}"/>
    <cellStyle name="Percent 5 4 9 2 3" xfId="8681" xr:uid="{00000000-0005-0000-0000-000025D60000}"/>
    <cellStyle name="Percent 5 4 9 2 3 2" xfId="19600" xr:uid="{00000000-0005-0000-0000-000026D60000}"/>
    <cellStyle name="Percent 5 4 9 2 3 2 2" xfId="43577" xr:uid="{00000000-0005-0000-0000-000027D60000}"/>
    <cellStyle name="Percent 5 4 9 2 3 3" xfId="43576" xr:uid="{00000000-0005-0000-0000-000028D60000}"/>
    <cellStyle name="Percent 5 4 9 2 3 4" xfId="52369" xr:uid="{00000000-0005-0000-0000-000029D60000}"/>
    <cellStyle name="Percent 5 4 9 2 4" xfId="6500" xr:uid="{00000000-0005-0000-0000-00002AD60000}"/>
    <cellStyle name="Percent 5 4 9 2 4 2" xfId="17419" xr:uid="{00000000-0005-0000-0000-00002BD60000}"/>
    <cellStyle name="Percent 5 4 9 2 4 2 2" xfId="43579" xr:uid="{00000000-0005-0000-0000-00002CD60000}"/>
    <cellStyle name="Percent 5 4 9 2 4 3" xfId="43578" xr:uid="{00000000-0005-0000-0000-00002DD60000}"/>
    <cellStyle name="Percent 5 4 9 2 4 4" xfId="50188" xr:uid="{00000000-0005-0000-0000-00002ED60000}"/>
    <cellStyle name="Percent 5 4 9 2 5" xfId="13057" xr:uid="{00000000-0005-0000-0000-00002FD60000}"/>
    <cellStyle name="Percent 5 4 9 2 5 2" xfId="43580" xr:uid="{00000000-0005-0000-0000-000030D60000}"/>
    <cellStyle name="Percent 5 4 9 2 6" xfId="43571" xr:uid="{00000000-0005-0000-0000-000031D60000}"/>
    <cellStyle name="Percent 5 4 9 2 7" xfId="45826" xr:uid="{00000000-0005-0000-0000-000032D60000}"/>
    <cellStyle name="Percent 5 4 9 3" xfId="3228" xr:uid="{00000000-0005-0000-0000-000033D60000}"/>
    <cellStyle name="Percent 5 4 9 3 2" xfId="9771" xr:uid="{00000000-0005-0000-0000-000034D60000}"/>
    <cellStyle name="Percent 5 4 9 3 2 2" xfId="20690" xr:uid="{00000000-0005-0000-0000-000035D60000}"/>
    <cellStyle name="Percent 5 4 9 3 2 2 2" xfId="43583" xr:uid="{00000000-0005-0000-0000-000036D60000}"/>
    <cellStyle name="Percent 5 4 9 3 2 3" xfId="43582" xr:uid="{00000000-0005-0000-0000-000037D60000}"/>
    <cellStyle name="Percent 5 4 9 3 2 4" xfId="53459" xr:uid="{00000000-0005-0000-0000-000038D60000}"/>
    <cellStyle name="Percent 5 4 9 3 3" xfId="14147" xr:uid="{00000000-0005-0000-0000-000039D60000}"/>
    <cellStyle name="Percent 5 4 9 3 3 2" xfId="43584" xr:uid="{00000000-0005-0000-0000-00003AD60000}"/>
    <cellStyle name="Percent 5 4 9 3 4" xfId="43581" xr:uid="{00000000-0005-0000-0000-00003BD60000}"/>
    <cellStyle name="Percent 5 4 9 3 5" xfId="46916" xr:uid="{00000000-0005-0000-0000-00003CD60000}"/>
    <cellStyle name="Percent 5 4 9 4" xfId="7590" xr:uid="{00000000-0005-0000-0000-00003DD60000}"/>
    <cellStyle name="Percent 5 4 9 4 2" xfId="18509" xr:uid="{00000000-0005-0000-0000-00003ED60000}"/>
    <cellStyle name="Percent 5 4 9 4 2 2" xfId="43586" xr:uid="{00000000-0005-0000-0000-00003FD60000}"/>
    <cellStyle name="Percent 5 4 9 4 3" xfId="43585" xr:uid="{00000000-0005-0000-0000-000040D60000}"/>
    <cellStyle name="Percent 5 4 9 4 4" xfId="51278" xr:uid="{00000000-0005-0000-0000-000041D60000}"/>
    <cellStyle name="Percent 5 4 9 5" xfId="5409" xr:uid="{00000000-0005-0000-0000-000042D60000}"/>
    <cellStyle name="Percent 5 4 9 5 2" xfId="16328" xr:uid="{00000000-0005-0000-0000-000043D60000}"/>
    <cellStyle name="Percent 5 4 9 5 2 2" xfId="43588" xr:uid="{00000000-0005-0000-0000-000044D60000}"/>
    <cellStyle name="Percent 5 4 9 5 3" xfId="43587" xr:uid="{00000000-0005-0000-0000-000045D60000}"/>
    <cellStyle name="Percent 5 4 9 5 4" xfId="49097" xr:uid="{00000000-0005-0000-0000-000046D60000}"/>
    <cellStyle name="Percent 5 4 9 6" xfId="11966" xr:uid="{00000000-0005-0000-0000-000047D60000}"/>
    <cellStyle name="Percent 5 4 9 6 2" xfId="43589" xr:uid="{00000000-0005-0000-0000-000048D60000}"/>
    <cellStyle name="Percent 5 4 9 7" xfId="43570" xr:uid="{00000000-0005-0000-0000-000049D60000}"/>
    <cellStyle name="Percent 5 4 9 8" xfId="44735" xr:uid="{00000000-0005-0000-0000-00004AD60000}"/>
    <cellStyle name="Percent 5 5" xfId="135" xr:uid="{00000000-0005-0000-0000-00004BD60000}"/>
    <cellStyle name="Percent 5 5 10" xfId="1251" xr:uid="{00000000-0005-0000-0000-00004CD60000}"/>
    <cellStyle name="Percent 5 5 10 2" xfId="2349" xr:uid="{00000000-0005-0000-0000-00004DD60000}"/>
    <cellStyle name="Percent 5 5 10 2 2" xfId="4530" xr:uid="{00000000-0005-0000-0000-00004ED60000}"/>
    <cellStyle name="Percent 5 5 10 2 2 2" xfId="11073" xr:uid="{00000000-0005-0000-0000-00004FD60000}"/>
    <cellStyle name="Percent 5 5 10 2 2 2 2" xfId="21992" xr:uid="{00000000-0005-0000-0000-000050D60000}"/>
    <cellStyle name="Percent 5 5 10 2 2 2 2 2" xfId="43595" xr:uid="{00000000-0005-0000-0000-000051D60000}"/>
    <cellStyle name="Percent 5 5 10 2 2 2 3" xfId="43594" xr:uid="{00000000-0005-0000-0000-000052D60000}"/>
    <cellStyle name="Percent 5 5 10 2 2 2 4" xfId="54761" xr:uid="{00000000-0005-0000-0000-000053D60000}"/>
    <cellStyle name="Percent 5 5 10 2 2 3" xfId="15449" xr:uid="{00000000-0005-0000-0000-000054D60000}"/>
    <cellStyle name="Percent 5 5 10 2 2 3 2" xfId="43596" xr:uid="{00000000-0005-0000-0000-000055D60000}"/>
    <cellStyle name="Percent 5 5 10 2 2 4" xfId="43593" xr:uid="{00000000-0005-0000-0000-000056D60000}"/>
    <cellStyle name="Percent 5 5 10 2 2 5" xfId="48218" xr:uid="{00000000-0005-0000-0000-000057D60000}"/>
    <cellStyle name="Percent 5 5 10 2 3" xfId="8892" xr:uid="{00000000-0005-0000-0000-000058D60000}"/>
    <cellStyle name="Percent 5 5 10 2 3 2" xfId="19811" xr:uid="{00000000-0005-0000-0000-000059D60000}"/>
    <cellStyle name="Percent 5 5 10 2 3 2 2" xfId="43598" xr:uid="{00000000-0005-0000-0000-00005AD60000}"/>
    <cellStyle name="Percent 5 5 10 2 3 3" xfId="43597" xr:uid="{00000000-0005-0000-0000-00005BD60000}"/>
    <cellStyle name="Percent 5 5 10 2 3 4" xfId="52580" xr:uid="{00000000-0005-0000-0000-00005CD60000}"/>
    <cellStyle name="Percent 5 5 10 2 4" xfId="6711" xr:uid="{00000000-0005-0000-0000-00005DD60000}"/>
    <cellStyle name="Percent 5 5 10 2 4 2" xfId="17630" xr:uid="{00000000-0005-0000-0000-00005ED60000}"/>
    <cellStyle name="Percent 5 5 10 2 4 2 2" xfId="43600" xr:uid="{00000000-0005-0000-0000-00005FD60000}"/>
    <cellStyle name="Percent 5 5 10 2 4 3" xfId="43599" xr:uid="{00000000-0005-0000-0000-000060D60000}"/>
    <cellStyle name="Percent 5 5 10 2 4 4" xfId="50399" xr:uid="{00000000-0005-0000-0000-000061D60000}"/>
    <cellStyle name="Percent 5 5 10 2 5" xfId="13268" xr:uid="{00000000-0005-0000-0000-000062D60000}"/>
    <cellStyle name="Percent 5 5 10 2 5 2" xfId="43601" xr:uid="{00000000-0005-0000-0000-000063D60000}"/>
    <cellStyle name="Percent 5 5 10 2 6" xfId="43592" xr:uid="{00000000-0005-0000-0000-000064D60000}"/>
    <cellStyle name="Percent 5 5 10 2 7" xfId="46037" xr:uid="{00000000-0005-0000-0000-000065D60000}"/>
    <cellStyle name="Percent 5 5 10 3" xfId="3439" xr:uid="{00000000-0005-0000-0000-000066D60000}"/>
    <cellStyle name="Percent 5 5 10 3 2" xfId="9982" xr:uid="{00000000-0005-0000-0000-000067D60000}"/>
    <cellStyle name="Percent 5 5 10 3 2 2" xfId="20901" xr:uid="{00000000-0005-0000-0000-000068D60000}"/>
    <cellStyle name="Percent 5 5 10 3 2 2 2" xfId="43604" xr:uid="{00000000-0005-0000-0000-000069D60000}"/>
    <cellStyle name="Percent 5 5 10 3 2 3" xfId="43603" xr:uid="{00000000-0005-0000-0000-00006AD60000}"/>
    <cellStyle name="Percent 5 5 10 3 2 4" xfId="53670" xr:uid="{00000000-0005-0000-0000-00006BD60000}"/>
    <cellStyle name="Percent 5 5 10 3 3" xfId="14358" xr:uid="{00000000-0005-0000-0000-00006CD60000}"/>
    <cellStyle name="Percent 5 5 10 3 3 2" xfId="43605" xr:uid="{00000000-0005-0000-0000-00006DD60000}"/>
    <cellStyle name="Percent 5 5 10 3 4" xfId="43602" xr:uid="{00000000-0005-0000-0000-00006ED60000}"/>
    <cellStyle name="Percent 5 5 10 3 5" xfId="47127" xr:uid="{00000000-0005-0000-0000-00006FD60000}"/>
    <cellStyle name="Percent 5 5 10 4" xfId="7801" xr:uid="{00000000-0005-0000-0000-000070D60000}"/>
    <cellStyle name="Percent 5 5 10 4 2" xfId="18720" xr:uid="{00000000-0005-0000-0000-000071D60000}"/>
    <cellStyle name="Percent 5 5 10 4 2 2" xfId="43607" xr:uid="{00000000-0005-0000-0000-000072D60000}"/>
    <cellStyle name="Percent 5 5 10 4 3" xfId="43606" xr:uid="{00000000-0005-0000-0000-000073D60000}"/>
    <cellStyle name="Percent 5 5 10 4 4" xfId="51489" xr:uid="{00000000-0005-0000-0000-000074D60000}"/>
    <cellStyle name="Percent 5 5 10 5" xfId="5620" xr:uid="{00000000-0005-0000-0000-000075D60000}"/>
    <cellStyle name="Percent 5 5 10 5 2" xfId="16539" xr:uid="{00000000-0005-0000-0000-000076D60000}"/>
    <cellStyle name="Percent 5 5 10 5 2 2" xfId="43609" xr:uid="{00000000-0005-0000-0000-000077D60000}"/>
    <cellStyle name="Percent 5 5 10 5 3" xfId="43608" xr:uid="{00000000-0005-0000-0000-000078D60000}"/>
    <cellStyle name="Percent 5 5 10 5 4" xfId="49308" xr:uid="{00000000-0005-0000-0000-000079D60000}"/>
    <cellStyle name="Percent 5 5 10 6" xfId="12177" xr:uid="{00000000-0005-0000-0000-00007AD60000}"/>
    <cellStyle name="Percent 5 5 10 6 2" xfId="43610" xr:uid="{00000000-0005-0000-0000-00007BD60000}"/>
    <cellStyle name="Percent 5 5 10 7" xfId="43591" xr:uid="{00000000-0005-0000-0000-00007CD60000}"/>
    <cellStyle name="Percent 5 5 10 8" xfId="44946" xr:uid="{00000000-0005-0000-0000-00007DD60000}"/>
    <cellStyle name="Percent 5 5 11" xfId="1370" xr:uid="{00000000-0005-0000-0000-00007ED60000}"/>
    <cellStyle name="Percent 5 5 11 2" xfId="3553" xr:uid="{00000000-0005-0000-0000-00007FD60000}"/>
    <cellStyle name="Percent 5 5 11 2 2" xfId="10096" xr:uid="{00000000-0005-0000-0000-000080D60000}"/>
    <cellStyle name="Percent 5 5 11 2 2 2" xfId="21015" xr:uid="{00000000-0005-0000-0000-000081D60000}"/>
    <cellStyle name="Percent 5 5 11 2 2 2 2" xfId="43614" xr:uid="{00000000-0005-0000-0000-000082D60000}"/>
    <cellStyle name="Percent 5 5 11 2 2 3" xfId="43613" xr:uid="{00000000-0005-0000-0000-000083D60000}"/>
    <cellStyle name="Percent 5 5 11 2 2 4" xfId="53784" xr:uid="{00000000-0005-0000-0000-000084D60000}"/>
    <cellStyle name="Percent 5 5 11 2 3" xfId="14472" xr:uid="{00000000-0005-0000-0000-000085D60000}"/>
    <cellStyle name="Percent 5 5 11 2 3 2" xfId="43615" xr:uid="{00000000-0005-0000-0000-000086D60000}"/>
    <cellStyle name="Percent 5 5 11 2 4" xfId="43612" xr:uid="{00000000-0005-0000-0000-000087D60000}"/>
    <cellStyle name="Percent 5 5 11 2 5" xfId="47241" xr:uid="{00000000-0005-0000-0000-000088D60000}"/>
    <cellStyle name="Percent 5 5 11 3" xfId="7915" xr:uid="{00000000-0005-0000-0000-000089D60000}"/>
    <cellStyle name="Percent 5 5 11 3 2" xfId="18834" xr:uid="{00000000-0005-0000-0000-00008AD60000}"/>
    <cellStyle name="Percent 5 5 11 3 2 2" xfId="43617" xr:uid="{00000000-0005-0000-0000-00008BD60000}"/>
    <cellStyle name="Percent 5 5 11 3 3" xfId="43616" xr:uid="{00000000-0005-0000-0000-00008CD60000}"/>
    <cellStyle name="Percent 5 5 11 3 4" xfId="51603" xr:uid="{00000000-0005-0000-0000-00008DD60000}"/>
    <cellStyle name="Percent 5 5 11 4" xfId="5734" xr:uid="{00000000-0005-0000-0000-00008ED60000}"/>
    <cellStyle name="Percent 5 5 11 4 2" xfId="16653" xr:uid="{00000000-0005-0000-0000-00008FD60000}"/>
    <cellStyle name="Percent 5 5 11 4 2 2" xfId="43619" xr:uid="{00000000-0005-0000-0000-000090D60000}"/>
    <cellStyle name="Percent 5 5 11 4 3" xfId="43618" xr:uid="{00000000-0005-0000-0000-000091D60000}"/>
    <cellStyle name="Percent 5 5 11 4 4" xfId="49422" xr:uid="{00000000-0005-0000-0000-000092D60000}"/>
    <cellStyle name="Percent 5 5 11 5" xfId="12291" xr:uid="{00000000-0005-0000-0000-000093D60000}"/>
    <cellStyle name="Percent 5 5 11 5 2" xfId="43620" xr:uid="{00000000-0005-0000-0000-000094D60000}"/>
    <cellStyle name="Percent 5 5 11 6" xfId="43611" xr:uid="{00000000-0005-0000-0000-000095D60000}"/>
    <cellStyle name="Percent 5 5 11 7" xfId="45060" xr:uid="{00000000-0005-0000-0000-000096D60000}"/>
    <cellStyle name="Percent 5 5 12" xfId="2450" xr:uid="{00000000-0005-0000-0000-000097D60000}"/>
    <cellStyle name="Percent 5 5 12 2" xfId="8993" xr:uid="{00000000-0005-0000-0000-000098D60000}"/>
    <cellStyle name="Percent 5 5 12 2 2" xfId="19912" xr:uid="{00000000-0005-0000-0000-000099D60000}"/>
    <cellStyle name="Percent 5 5 12 2 2 2" xfId="43623" xr:uid="{00000000-0005-0000-0000-00009AD60000}"/>
    <cellStyle name="Percent 5 5 12 2 3" xfId="43622" xr:uid="{00000000-0005-0000-0000-00009BD60000}"/>
    <cellStyle name="Percent 5 5 12 2 4" xfId="52681" xr:uid="{00000000-0005-0000-0000-00009CD60000}"/>
    <cellStyle name="Percent 5 5 12 3" xfId="13369" xr:uid="{00000000-0005-0000-0000-00009DD60000}"/>
    <cellStyle name="Percent 5 5 12 3 2" xfId="43624" xr:uid="{00000000-0005-0000-0000-00009ED60000}"/>
    <cellStyle name="Percent 5 5 12 4" xfId="43621" xr:uid="{00000000-0005-0000-0000-00009FD60000}"/>
    <cellStyle name="Percent 5 5 12 5" xfId="46138" xr:uid="{00000000-0005-0000-0000-0000A0D60000}"/>
    <cellStyle name="Percent 5 5 13" xfId="6812" xr:uid="{00000000-0005-0000-0000-0000A1D60000}"/>
    <cellStyle name="Percent 5 5 13 2" xfId="17731" xr:uid="{00000000-0005-0000-0000-0000A2D60000}"/>
    <cellStyle name="Percent 5 5 13 2 2" xfId="43626" xr:uid="{00000000-0005-0000-0000-0000A3D60000}"/>
    <cellStyle name="Percent 5 5 13 3" xfId="43625" xr:uid="{00000000-0005-0000-0000-0000A4D60000}"/>
    <cellStyle name="Percent 5 5 13 4" xfId="50500" xr:uid="{00000000-0005-0000-0000-0000A5D60000}"/>
    <cellStyle name="Percent 5 5 14" xfId="4631" xr:uid="{00000000-0005-0000-0000-0000A6D60000}"/>
    <cellStyle name="Percent 5 5 14 2" xfId="15550" xr:uid="{00000000-0005-0000-0000-0000A7D60000}"/>
    <cellStyle name="Percent 5 5 14 2 2" xfId="43628" xr:uid="{00000000-0005-0000-0000-0000A8D60000}"/>
    <cellStyle name="Percent 5 5 14 3" xfId="43627" xr:uid="{00000000-0005-0000-0000-0000A9D60000}"/>
    <cellStyle name="Percent 5 5 14 4" xfId="48319" xr:uid="{00000000-0005-0000-0000-0000AAD60000}"/>
    <cellStyle name="Percent 5 5 15" xfId="11200" xr:uid="{00000000-0005-0000-0000-0000ABD60000}"/>
    <cellStyle name="Percent 5 5 15 2" xfId="43629" xr:uid="{00000000-0005-0000-0000-0000ACD60000}"/>
    <cellStyle name="Percent 5 5 16" xfId="43590" xr:uid="{00000000-0005-0000-0000-0000ADD60000}"/>
    <cellStyle name="Percent 5 5 17" xfId="43957" xr:uid="{00000000-0005-0000-0000-0000AED60000}"/>
    <cellStyle name="Percent 5 5 2" xfId="305" xr:uid="{00000000-0005-0000-0000-0000AFD60000}"/>
    <cellStyle name="Percent 5 5 2 2" xfId="568" xr:uid="{00000000-0005-0000-0000-0000B0D60000}"/>
    <cellStyle name="Percent 5 5 2 2 2" xfId="1667" xr:uid="{00000000-0005-0000-0000-0000B1D60000}"/>
    <cellStyle name="Percent 5 5 2 2 2 2" xfId="3850" xr:uid="{00000000-0005-0000-0000-0000B2D60000}"/>
    <cellStyle name="Percent 5 5 2 2 2 2 2" xfId="10393" xr:uid="{00000000-0005-0000-0000-0000B3D60000}"/>
    <cellStyle name="Percent 5 5 2 2 2 2 2 2" xfId="21312" xr:uid="{00000000-0005-0000-0000-0000B4D60000}"/>
    <cellStyle name="Percent 5 5 2 2 2 2 2 2 2" xfId="43635" xr:uid="{00000000-0005-0000-0000-0000B5D60000}"/>
    <cellStyle name="Percent 5 5 2 2 2 2 2 3" xfId="43634" xr:uid="{00000000-0005-0000-0000-0000B6D60000}"/>
    <cellStyle name="Percent 5 5 2 2 2 2 2 4" xfId="54081" xr:uid="{00000000-0005-0000-0000-0000B7D60000}"/>
    <cellStyle name="Percent 5 5 2 2 2 2 3" xfId="14769" xr:uid="{00000000-0005-0000-0000-0000B8D60000}"/>
    <cellStyle name="Percent 5 5 2 2 2 2 3 2" xfId="43636" xr:uid="{00000000-0005-0000-0000-0000B9D60000}"/>
    <cellStyle name="Percent 5 5 2 2 2 2 4" xfId="43633" xr:uid="{00000000-0005-0000-0000-0000BAD60000}"/>
    <cellStyle name="Percent 5 5 2 2 2 2 5" xfId="47538" xr:uid="{00000000-0005-0000-0000-0000BBD60000}"/>
    <cellStyle name="Percent 5 5 2 2 2 3" xfId="8212" xr:uid="{00000000-0005-0000-0000-0000BCD60000}"/>
    <cellStyle name="Percent 5 5 2 2 2 3 2" xfId="19131" xr:uid="{00000000-0005-0000-0000-0000BDD60000}"/>
    <cellStyle name="Percent 5 5 2 2 2 3 2 2" xfId="43638" xr:uid="{00000000-0005-0000-0000-0000BED60000}"/>
    <cellStyle name="Percent 5 5 2 2 2 3 3" xfId="43637" xr:uid="{00000000-0005-0000-0000-0000BFD60000}"/>
    <cellStyle name="Percent 5 5 2 2 2 3 4" xfId="51900" xr:uid="{00000000-0005-0000-0000-0000C0D60000}"/>
    <cellStyle name="Percent 5 5 2 2 2 4" xfId="6031" xr:uid="{00000000-0005-0000-0000-0000C1D60000}"/>
    <cellStyle name="Percent 5 5 2 2 2 4 2" xfId="16950" xr:uid="{00000000-0005-0000-0000-0000C2D60000}"/>
    <cellStyle name="Percent 5 5 2 2 2 4 2 2" xfId="43640" xr:uid="{00000000-0005-0000-0000-0000C3D60000}"/>
    <cellStyle name="Percent 5 5 2 2 2 4 3" xfId="43639" xr:uid="{00000000-0005-0000-0000-0000C4D60000}"/>
    <cellStyle name="Percent 5 5 2 2 2 4 4" xfId="49719" xr:uid="{00000000-0005-0000-0000-0000C5D60000}"/>
    <cellStyle name="Percent 5 5 2 2 2 5" xfId="12588" xr:uid="{00000000-0005-0000-0000-0000C6D60000}"/>
    <cellStyle name="Percent 5 5 2 2 2 5 2" xfId="43641" xr:uid="{00000000-0005-0000-0000-0000C7D60000}"/>
    <cellStyle name="Percent 5 5 2 2 2 6" xfId="43632" xr:uid="{00000000-0005-0000-0000-0000C8D60000}"/>
    <cellStyle name="Percent 5 5 2 2 2 7" xfId="45357" xr:uid="{00000000-0005-0000-0000-0000C9D60000}"/>
    <cellStyle name="Percent 5 5 2 2 3" xfId="2759" xr:uid="{00000000-0005-0000-0000-0000CAD60000}"/>
    <cellStyle name="Percent 5 5 2 2 3 2" xfId="9302" xr:uid="{00000000-0005-0000-0000-0000CBD60000}"/>
    <cellStyle name="Percent 5 5 2 2 3 2 2" xfId="20221" xr:uid="{00000000-0005-0000-0000-0000CCD60000}"/>
    <cellStyle name="Percent 5 5 2 2 3 2 2 2" xfId="43644" xr:uid="{00000000-0005-0000-0000-0000CDD60000}"/>
    <cellStyle name="Percent 5 5 2 2 3 2 3" xfId="43643" xr:uid="{00000000-0005-0000-0000-0000CED60000}"/>
    <cellStyle name="Percent 5 5 2 2 3 2 4" xfId="52990" xr:uid="{00000000-0005-0000-0000-0000CFD60000}"/>
    <cellStyle name="Percent 5 5 2 2 3 3" xfId="13678" xr:uid="{00000000-0005-0000-0000-0000D0D60000}"/>
    <cellStyle name="Percent 5 5 2 2 3 3 2" xfId="43645" xr:uid="{00000000-0005-0000-0000-0000D1D60000}"/>
    <cellStyle name="Percent 5 5 2 2 3 4" xfId="43642" xr:uid="{00000000-0005-0000-0000-0000D2D60000}"/>
    <cellStyle name="Percent 5 5 2 2 3 5" xfId="46447" xr:uid="{00000000-0005-0000-0000-0000D3D60000}"/>
    <cellStyle name="Percent 5 5 2 2 4" xfId="7121" xr:uid="{00000000-0005-0000-0000-0000D4D60000}"/>
    <cellStyle name="Percent 5 5 2 2 4 2" xfId="18040" xr:uid="{00000000-0005-0000-0000-0000D5D60000}"/>
    <cellStyle name="Percent 5 5 2 2 4 2 2" xfId="43647" xr:uid="{00000000-0005-0000-0000-0000D6D60000}"/>
    <cellStyle name="Percent 5 5 2 2 4 3" xfId="43646" xr:uid="{00000000-0005-0000-0000-0000D7D60000}"/>
    <cellStyle name="Percent 5 5 2 2 4 4" xfId="50809" xr:uid="{00000000-0005-0000-0000-0000D8D60000}"/>
    <cellStyle name="Percent 5 5 2 2 5" xfId="4940" xr:uid="{00000000-0005-0000-0000-0000D9D60000}"/>
    <cellStyle name="Percent 5 5 2 2 5 2" xfId="15859" xr:uid="{00000000-0005-0000-0000-0000DAD60000}"/>
    <cellStyle name="Percent 5 5 2 2 5 2 2" xfId="43649" xr:uid="{00000000-0005-0000-0000-0000DBD60000}"/>
    <cellStyle name="Percent 5 5 2 2 5 3" xfId="43648" xr:uid="{00000000-0005-0000-0000-0000DCD60000}"/>
    <cellStyle name="Percent 5 5 2 2 5 4" xfId="48628" xr:uid="{00000000-0005-0000-0000-0000DDD60000}"/>
    <cellStyle name="Percent 5 5 2 2 6" xfId="11497" xr:uid="{00000000-0005-0000-0000-0000DED60000}"/>
    <cellStyle name="Percent 5 5 2 2 6 2" xfId="43650" xr:uid="{00000000-0005-0000-0000-0000DFD60000}"/>
    <cellStyle name="Percent 5 5 2 2 7" xfId="43631" xr:uid="{00000000-0005-0000-0000-0000E0D60000}"/>
    <cellStyle name="Percent 5 5 2 2 8" xfId="44266" xr:uid="{00000000-0005-0000-0000-0000E1D60000}"/>
    <cellStyle name="Percent 5 5 2 3" xfId="1469" xr:uid="{00000000-0005-0000-0000-0000E2D60000}"/>
    <cellStyle name="Percent 5 5 2 3 2" xfId="3652" xr:uid="{00000000-0005-0000-0000-0000E3D60000}"/>
    <cellStyle name="Percent 5 5 2 3 2 2" xfId="10195" xr:uid="{00000000-0005-0000-0000-0000E4D60000}"/>
    <cellStyle name="Percent 5 5 2 3 2 2 2" xfId="21114" xr:uid="{00000000-0005-0000-0000-0000E5D60000}"/>
    <cellStyle name="Percent 5 5 2 3 2 2 2 2" xfId="43654" xr:uid="{00000000-0005-0000-0000-0000E6D60000}"/>
    <cellStyle name="Percent 5 5 2 3 2 2 3" xfId="43653" xr:uid="{00000000-0005-0000-0000-0000E7D60000}"/>
    <cellStyle name="Percent 5 5 2 3 2 2 4" xfId="53883" xr:uid="{00000000-0005-0000-0000-0000E8D60000}"/>
    <cellStyle name="Percent 5 5 2 3 2 3" xfId="14571" xr:uid="{00000000-0005-0000-0000-0000E9D60000}"/>
    <cellStyle name="Percent 5 5 2 3 2 3 2" xfId="43655" xr:uid="{00000000-0005-0000-0000-0000EAD60000}"/>
    <cellStyle name="Percent 5 5 2 3 2 4" xfId="43652" xr:uid="{00000000-0005-0000-0000-0000EBD60000}"/>
    <cellStyle name="Percent 5 5 2 3 2 5" xfId="47340" xr:uid="{00000000-0005-0000-0000-0000ECD60000}"/>
    <cellStyle name="Percent 5 5 2 3 3" xfId="8014" xr:uid="{00000000-0005-0000-0000-0000EDD60000}"/>
    <cellStyle name="Percent 5 5 2 3 3 2" xfId="18933" xr:uid="{00000000-0005-0000-0000-0000EED60000}"/>
    <cellStyle name="Percent 5 5 2 3 3 2 2" xfId="43657" xr:uid="{00000000-0005-0000-0000-0000EFD60000}"/>
    <cellStyle name="Percent 5 5 2 3 3 3" xfId="43656" xr:uid="{00000000-0005-0000-0000-0000F0D60000}"/>
    <cellStyle name="Percent 5 5 2 3 3 4" xfId="51702" xr:uid="{00000000-0005-0000-0000-0000F1D60000}"/>
    <cellStyle name="Percent 5 5 2 3 4" xfId="5833" xr:uid="{00000000-0005-0000-0000-0000F2D60000}"/>
    <cellStyle name="Percent 5 5 2 3 4 2" xfId="16752" xr:uid="{00000000-0005-0000-0000-0000F3D60000}"/>
    <cellStyle name="Percent 5 5 2 3 4 2 2" xfId="43659" xr:uid="{00000000-0005-0000-0000-0000F4D60000}"/>
    <cellStyle name="Percent 5 5 2 3 4 3" xfId="43658" xr:uid="{00000000-0005-0000-0000-0000F5D60000}"/>
    <cellStyle name="Percent 5 5 2 3 4 4" xfId="49521" xr:uid="{00000000-0005-0000-0000-0000F6D60000}"/>
    <cellStyle name="Percent 5 5 2 3 5" xfId="12390" xr:uid="{00000000-0005-0000-0000-0000F7D60000}"/>
    <cellStyle name="Percent 5 5 2 3 5 2" xfId="43660" xr:uid="{00000000-0005-0000-0000-0000F8D60000}"/>
    <cellStyle name="Percent 5 5 2 3 6" xfId="43651" xr:uid="{00000000-0005-0000-0000-0000F9D60000}"/>
    <cellStyle name="Percent 5 5 2 3 7" xfId="45159" xr:uid="{00000000-0005-0000-0000-0000FAD60000}"/>
    <cellStyle name="Percent 5 5 2 4" xfId="2561" xr:uid="{00000000-0005-0000-0000-0000FBD60000}"/>
    <cellStyle name="Percent 5 5 2 4 2" xfId="9104" xr:uid="{00000000-0005-0000-0000-0000FCD60000}"/>
    <cellStyle name="Percent 5 5 2 4 2 2" xfId="20023" xr:uid="{00000000-0005-0000-0000-0000FDD60000}"/>
    <cellStyle name="Percent 5 5 2 4 2 2 2" xfId="43663" xr:uid="{00000000-0005-0000-0000-0000FED60000}"/>
    <cellStyle name="Percent 5 5 2 4 2 3" xfId="43662" xr:uid="{00000000-0005-0000-0000-0000FFD60000}"/>
    <cellStyle name="Percent 5 5 2 4 2 4" xfId="52792" xr:uid="{00000000-0005-0000-0000-000000D70000}"/>
    <cellStyle name="Percent 5 5 2 4 3" xfId="13480" xr:uid="{00000000-0005-0000-0000-000001D70000}"/>
    <cellStyle name="Percent 5 5 2 4 3 2" xfId="43664" xr:uid="{00000000-0005-0000-0000-000002D70000}"/>
    <cellStyle name="Percent 5 5 2 4 4" xfId="43661" xr:uid="{00000000-0005-0000-0000-000003D70000}"/>
    <cellStyle name="Percent 5 5 2 4 5" xfId="46249" xr:uid="{00000000-0005-0000-0000-000004D70000}"/>
    <cellStyle name="Percent 5 5 2 5" xfId="6923" xr:uid="{00000000-0005-0000-0000-000005D70000}"/>
    <cellStyle name="Percent 5 5 2 5 2" xfId="17842" xr:uid="{00000000-0005-0000-0000-000006D70000}"/>
    <cellStyle name="Percent 5 5 2 5 2 2" xfId="43666" xr:uid="{00000000-0005-0000-0000-000007D70000}"/>
    <cellStyle name="Percent 5 5 2 5 3" xfId="43665" xr:uid="{00000000-0005-0000-0000-000008D70000}"/>
    <cellStyle name="Percent 5 5 2 5 4" xfId="50611" xr:uid="{00000000-0005-0000-0000-000009D70000}"/>
    <cellStyle name="Percent 5 5 2 6" xfId="4742" xr:uid="{00000000-0005-0000-0000-00000AD70000}"/>
    <cellStyle name="Percent 5 5 2 6 2" xfId="15661" xr:uid="{00000000-0005-0000-0000-00000BD70000}"/>
    <cellStyle name="Percent 5 5 2 6 2 2" xfId="43668" xr:uid="{00000000-0005-0000-0000-00000CD70000}"/>
    <cellStyle name="Percent 5 5 2 6 3" xfId="43667" xr:uid="{00000000-0005-0000-0000-00000DD70000}"/>
    <cellStyle name="Percent 5 5 2 6 4" xfId="48430" xr:uid="{00000000-0005-0000-0000-00000ED70000}"/>
    <cellStyle name="Percent 5 5 2 7" xfId="11299" xr:uid="{00000000-0005-0000-0000-00000FD70000}"/>
    <cellStyle name="Percent 5 5 2 7 2" xfId="43669" xr:uid="{00000000-0005-0000-0000-000010D70000}"/>
    <cellStyle name="Percent 5 5 2 8" xfId="43630" xr:uid="{00000000-0005-0000-0000-000011D70000}"/>
    <cellStyle name="Percent 5 5 2 9" xfId="44068" xr:uid="{00000000-0005-0000-0000-000012D70000}"/>
    <cellStyle name="Percent 5 5 3" xfId="468" xr:uid="{00000000-0005-0000-0000-000013D70000}"/>
    <cellStyle name="Percent 5 5 3 2" xfId="1568" xr:uid="{00000000-0005-0000-0000-000014D70000}"/>
    <cellStyle name="Percent 5 5 3 2 2" xfId="3751" xr:uid="{00000000-0005-0000-0000-000015D70000}"/>
    <cellStyle name="Percent 5 5 3 2 2 2" xfId="10294" xr:uid="{00000000-0005-0000-0000-000016D70000}"/>
    <cellStyle name="Percent 5 5 3 2 2 2 2" xfId="21213" xr:uid="{00000000-0005-0000-0000-000017D70000}"/>
    <cellStyle name="Percent 5 5 3 2 2 2 2 2" xfId="43674" xr:uid="{00000000-0005-0000-0000-000018D70000}"/>
    <cellStyle name="Percent 5 5 3 2 2 2 3" xfId="43673" xr:uid="{00000000-0005-0000-0000-000019D70000}"/>
    <cellStyle name="Percent 5 5 3 2 2 2 4" xfId="53982" xr:uid="{00000000-0005-0000-0000-00001AD70000}"/>
    <cellStyle name="Percent 5 5 3 2 2 3" xfId="14670" xr:uid="{00000000-0005-0000-0000-00001BD70000}"/>
    <cellStyle name="Percent 5 5 3 2 2 3 2" xfId="43675" xr:uid="{00000000-0005-0000-0000-00001CD70000}"/>
    <cellStyle name="Percent 5 5 3 2 2 4" xfId="43672" xr:uid="{00000000-0005-0000-0000-00001DD70000}"/>
    <cellStyle name="Percent 5 5 3 2 2 5" xfId="47439" xr:uid="{00000000-0005-0000-0000-00001ED70000}"/>
    <cellStyle name="Percent 5 5 3 2 3" xfId="8113" xr:uid="{00000000-0005-0000-0000-00001FD70000}"/>
    <cellStyle name="Percent 5 5 3 2 3 2" xfId="19032" xr:uid="{00000000-0005-0000-0000-000020D70000}"/>
    <cellStyle name="Percent 5 5 3 2 3 2 2" xfId="43677" xr:uid="{00000000-0005-0000-0000-000021D70000}"/>
    <cellStyle name="Percent 5 5 3 2 3 3" xfId="43676" xr:uid="{00000000-0005-0000-0000-000022D70000}"/>
    <cellStyle name="Percent 5 5 3 2 3 4" xfId="51801" xr:uid="{00000000-0005-0000-0000-000023D70000}"/>
    <cellStyle name="Percent 5 5 3 2 4" xfId="5932" xr:uid="{00000000-0005-0000-0000-000024D70000}"/>
    <cellStyle name="Percent 5 5 3 2 4 2" xfId="16851" xr:uid="{00000000-0005-0000-0000-000025D70000}"/>
    <cellStyle name="Percent 5 5 3 2 4 2 2" xfId="43679" xr:uid="{00000000-0005-0000-0000-000026D70000}"/>
    <cellStyle name="Percent 5 5 3 2 4 3" xfId="43678" xr:uid="{00000000-0005-0000-0000-000027D70000}"/>
    <cellStyle name="Percent 5 5 3 2 4 4" xfId="49620" xr:uid="{00000000-0005-0000-0000-000028D70000}"/>
    <cellStyle name="Percent 5 5 3 2 5" xfId="12489" xr:uid="{00000000-0005-0000-0000-000029D70000}"/>
    <cellStyle name="Percent 5 5 3 2 5 2" xfId="43680" xr:uid="{00000000-0005-0000-0000-00002AD70000}"/>
    <cellStyle name="Percent 5 5 3 2 6" xfId="43671" xr:uid="{00000000-0005-0000-0000-00002BD70000}"/>
    <cellStyle name="Percent 5 5 3 2 7" xfId="45258" xr:uid="{00000000-0005-0000-0000-00002CD70000}"/>
    <cellStyle name="Percent 5 5 3 3" xfId="2660" xr:uid="{00000000-0005-0000-0000-00002DD70000}"/>
    <cellStyle name="Percent 5 5 3 3 2" xfId="9203" xr:uid="{00000000-0005-0000-0000-00002ED70000}"/>
    <cellStyle name="Percent 5 5 3 3 2 2" xfId="20122" xr:uid="{00000000-0005-0000-0000-00002FD70000}"/>
    <cellStyle name="Percent 5 5 3 3 2 2 2" xfId="43683" xr:uid="{00000000-0005-0000-0000-000030D70000}"/>
    <cellStyle name="Percent 5 5 3 3 2 3" xfId="43682" xr:uid="{00000000-0005-0000-0000-000031D70000}"/>
    <cellStyle name="Percent 5 5 3 3 2 4" xfId="52891" xr:uid="{00000000-0005-0000-0000-000032D70000}"/>
    <cellStyle name="Percent 5 5 3 3 3" xfId="13579" xr:uid="{00000000-0005-0000-0000-000033D70000}"/>
    <cellStyle name="Percent 5 5 3 3 3 2" xfId="43684" xr:uid="{00000000-0005-0000-0000-000034D70000}"/>
    <cellStyle name="Percent 5 5 3 3 4" xfId="43681" xr:uid="{00000000-0005-0000-0000-000035D70000}"/>
    <cellStyle name="Percent 5 5 3 3 5" xfId="46348" xr:uid="{00000000-0005-0000-0000-000036D70000}"/>
    <cellStyle name="Percent 5 5 3 4" xfId="7022" xr:uid="{00000000-0005-0000-0000-000037D70000}"/>
    <cellStyle name="Percent 5 5 3 4 2" xfId="17941" xr:uid="{00000000-0005-0000-0000-000038D70000}"/>
    <cellStyle name="Percent 5 5 3 4 2 2" xfId="43686" xr:uid="{00000000-0005-0000-0000-000039D70000}"/>
    <cellStyle name="Percent 5 5 3 4 3" xfId="43685" xr:uid="{00000000-0005-0000-0000-00003AD70000}"/>
    <cellStyle name="Percent 5 5 3 4 4" xfId="50710" xr:uid="{00000000-0005-0000-0000-00003BD70000}"/>
    <cellStyle name="Percent 5 5 3 5" xfId="4841" xr:uid="{00000000-0005-0000-0000-00003CD70000}"/>
    <cellStyle name="Percent 5 5 3 5 2" xfId="15760" xr:uid="{00000000-0005-0000-0000-00003DD70000}"/>
    <cellStyle name="Percent 5 5 3 5 2 2" xfId="43688" xr:uid="{00000000-0005-0000-0000-00003ED70000}"/>
    <cellStyle name="Percent 5 5 3 5 3" xfId="43687" xr:uid="{00000000-0005-0000-0000-00003FD70000}"/>
    <cellStyle name="Percent 5 5 3 5 4" xfId="48529" xr:uid="{00000000-0005-0000-0000-000040D70000}"/>
    <cellStyle name="Percent 5 5 3 6" xfId="11398" xr:uid="{00000000-0005-0000-0000-000041D70000}"/>
    <cellStyle name="Percent 5 5 3 6 2" xfId="43689" xr:uid="{00000000-0005-0000-0000-000042D70000}"/>
    <cellStyle name="Percent 5 5 3 7" xfId="43670" xr:uid="{00000000-0005-0000-0000-000043D70000}"/>
    <cellStyle name="Percent 5 5 3 8" xfId="44167" xr:uid="{00000000-0005-0000-0000-000044D70000}"/>
    <cellStyle name="Percent 5 5 4" xfId="655" xr:uid="{00000000-0005-0000-0000-000045D70000}"/>
    <cellStyle name="Percent 5 5 4 2" xfId="1754" xr:uid="{00000000-0005-0000-0000-000046D70000}"/>
    <cellStyle name="Percent 5 5 4 2 2" xfId="3937" xr:uid="{00000000-0005-0000-0000-000047D70000}"/>
    <cellStyle name="Percent 5 5 4 2 2 2" xfId="10480" xr:uid="{00000000-0005-0000-0000-000048D70000}"/>
    <cellStyle name="Percent 5 5 4 2 2 2 2" xfId="21399" xr:uid="{00000000-0005-0000-0000-000049D70000}"/>
    <cellStyle name="Percent 5 5 4 2 2 2 2 2" xfId="43694" xr:uid="{00000000-0005-0000-0000-00004AD70000}"/>
    <cellStyle name="Percent 5 5 4 2 2 2 3" xfId="43693" xr:uid="{00000000-0005-0000-0000-00004BD70000}"/>
    <cellStyle name="Percent 5 5 4 2 2 2 4" xfId="54168" xr:uid="{00000000-0005-0000-0000-00004CD70000}"/>
    <cellStyle name="Percent 5 5 4 2 2 3" xfId="14856" xr:uid="{00000000-0005-0000-0000-00004DD70000}"/>
    <cellStyle name="Percent 5 5 4 2 2 3 2" xfId="43695" xr:uid="{00000000-0005-0000-0000-00004ED70000}"/>
    <cellStyle name="Percent 5 5 4 2 2 4" xfId="43692" xr:uid="{00000000-0005-0000-0000-00004FD70000}"/>
    <cellStyle name="Percent 5 5 4 2 2 5" xfId="47625" xr:uid="{00000000-0005-0000-0000-000050D70000}"/>
    <cellStyle name="Percent 5 5 4 2 3" xfId="8299" xr:uid="{00000000-0005-0000-0000-000051D70000}"/>
    <cellStyle name="Percent 5 5 4 2 3 2" xfId="19218" xr:uid="{00000000-0005-0000-0000-000052D70000}"/>
    <cellStyle name="Percent 5 5 4 2 3 2 2" xfId="43697" xr:uid="{00000000-0005-0000-0000-000053D70000}"/>
    <cellStyle name="Percent 5 5 4 2 3 3" xfId="43696" xr:uid="{00000000-0005-0000-0000-000054D70000}"/>
    <cellStyle name="Percent 5 5 4 2 3 4" xfId="51987" xr:uid="{00000000-0005-0000-0000-000055D70000}"/>
    <cellStyle name="Percent 5 5 4 2 4" xfId="6118" xr:uid="{00000000-0005-0000-0000-000056D70000}"/>
    <cellStyle name="Percent 5 5 4 2 4 2" xfId="17037" xr:uid="{00000000-0005-0000-0000-000057D70000}"/>
    <cellStyle name="Percent 5 5 4 2 4 2 2" xfId="43699" xr:uid="{00000000-0005-0000-0000-000058D70000}"/>
    <cellStyle name="Percent 5 5 4 2 4 3" xfId="43698" xr:uid="{00000000-0005-0000-0000-000059D70000}"/>
    <cellStyle name="Percent 5 5 4 2 4 4" xfId="49806" xr:uid="{00000000-0005-0000-0000-00005AD70000}"/>
    <cellStyle name="Percent 5 5 4 2 5" xfId="12675" xr:uid="{00000000-0005-0000-0000-00005BD70000}"/>
    <cellStyle name="Percent 5 5 4 2 5 2" xfId="43700" xr:uid="{00000000-0005-0000-0000-00005CD70000}"/>
    <cellStyle name="Percent 5 5 4 2 6" xfId="43691" xr:uid="{00000000-0005-0000-0000-00005DD70000}"/>
    <cellStyle name="Percent 5 5 4 2 7" xfId="45444" xr:uid="{00000000-0005-0000-0000-00005ED70000}"/>
    <cellStyle name="Percent 5 5 4 3" xfId="2846" xr:uid="{00000000-0005-0000-0000-00005FD70000}"/>
    <cellStyle name="Percent 5 5 4 3 2" xfId="9389" xr:uid="{00000000-0005-0000-0000-000060D70000}"/>
    <cellStyle name="Percent 5 5 4 3 2 2" xfId="20308" xr:uid="{00000000-0005-0000-0000-000061D70000}"/>
    <cellStyle name="Percent 5 5 4 3 2 2 2" xfId="43703" xr:uid="{00000000-0005-0000-0000-000062D70000}"/>
    <cellStyle name="Percent 5 5 4 3 2 3" xfId="43702" xr:uid="{00000000-0005-0000-0000-000063D70000}"/>
    <cellStyle name="Percent 5 5 4 3 2 4" xfId="53077" xr:uid="{00000000-0005-0000-0000-000064D70000}"/>
    <cellStyle name="Percent 5 5 4 3 3" xfId="13765" xr:uid="{00000000-0005-0000-0000-000065D70000}"/>
    <cellStyle name="Percent 5 5 4 3 3 2" xfId="43704" xr:uid="{00000000-0005-0000-0000-000066D70000}"/>
    <cellStyle name="Percent 5 5 4 3 4" xfId="43701" xr:uid="{00000000-0005-0000-0000-000067D70000}"/>
    <cellStyle name="Percent 5 5 4 3 5" xfId="46534" xr:uid="{00000000-0005-0000-0000-000068D70000}"/>
    <cellStyle name="Percent 5 5 4 4" xfId="7208" xr:uid="{00000000-0005-0000-0000-000069D70000}"/>
    <cellStyle name="Percent 5 5 4 4 2" xfId="18127" xr:uid="{00000000-0005-0000-0000-00006AD70000}"/>
    <cellStyle name="Percent 5 5 4 4 2 2" xfId="43706" xr:uid="{00000000-0005-0000-0000-00006BD70000}"/>
    <cellStyle name="Percent 5 5 4 4 3" xfId="43705" xr:uid="{00000000-0005-0000-0000-00006CD70000}"/>
    <cellStyle name="Percent 5 5 4 4 4" xfId="50896" xr:uid="{00000000-0005-0000-0000-00006DD70000}"/>
    <cellStyle name="Percent 5 5 4 5" xfId="5027" xr:uid="{00000000-0005-0000-0000-00006ED70000}"/>
    <cellStyle name="Percent 5 5 4 5 2" xfId="15946" xr:uid="{00000000-0005-0000-0000-00006FD70000}"/>
    <cellStyle name="Percent 5 5 4 5 2 2" xfId="43708" xr:uid="{00000000-0005-0000-0000-000070D70000}"/>
    <cellStyle name="Percent 5 5 4 5 3" xfId="43707" xr:uid="{00000000-0005-0000-0000-000071D70000}"/>
    <cellStyle name="Percent 5 5 4 5 4" xfId="48715" xr:uid="{00000000-0005-0000-0000-000072D70000}"/>
    <cellStyle name="Percent 5 5 4 6" xfId="11584" xr:uid="{00000000-0005-0000-0000-000073D70000}"/>
    <cellStyle name="Percent 5 5 4 6 2" xfId="43709" xr:uid="{00000000-0005-0000-0000-000074D70000}"/>
    <cellStyle name="Percent 5 5 4 7" xfId="43690" xr:uid="{00000000-0005-0000-0000-000075D70000}"/>
    <cellStyle name="Percent 5 5 4 8" xfId="44353" xr:uid="{00000000-0005-0000-0000-000076D70000}"/>
    <cellStyle name="Percent 5 5 5" xfId="753" xr:uid="{00000000-0005-0000-0000-000077D70000}"/>
    <cellStyle name="Percent 5 5 5 2" xfId="1852" xr:uid="{00000000-0005-0000-0000-000078D70000}"/>
    <cellStyle name="Percent 5 5 5 2 2" xfId="4035" xr:uid="{00000000-0005-0000-0000-000079D70000}"/>
    <cellStyle name="Percent 5 5 5 2 2 2" xfId="10578" xr:uid="{00000000-0005-0000-0000-00007AD70000}"/>
    <cellStyle name="Percent 5 5 5 2 2 2 2" xfId="21497" xr:uid="{00000000-0005-0000-0000-00007BD70000}"/>
    <cellStyle name="Percent 5 5 5 2 2 2 2 2" xfId="43714" xr:uid="{00000000-0005-0000-0000-00007CD70000}"/>
    <cellStyle name="Percent 5 5 5 2 2 2 3" xfId="43713" xr:uid="{00000000-0005-0000-0000-00007DD70000}"/>
    <cellStyle name="Percent 5 5 5 2 2 2 4" xfId="54266" xr:uid="{00000000-0005-0000-0000-00007ED70000}"/>
    <cellStyle name="Percent 5 5 5 2 2 3" xfId="14954" xr:uid="{00000000-0005-0000-0000-00007FD70000}"/>
    <cellStyle name="Percent 5 5 5 2 2 3 2" xfId="43715" xr:uid="{00000000-0005-0000-0000-000080D70000}"/>
    <cellStyle name="Percent 5 5 5 2 2 4" xfId="43712" xr:uid="{00000000-0005-0000-0000-000081D70000}"/>
    <cellStyle name="Percent 5 5 5 2 2 5" xfId="47723" xr:uid="{00000000-0005-0000-0000-000082D70000}"/>
    <cellStyle name="Percent 5 5 5 2 3" xfId="8397" xr:uid="{00000000-0005-0000-0000-000083D70000}"/>
    <cellStyle name="Percent 5 5 5 2 3 2" xfId="19316" xr:uid="{00000000-0005-0000-0000-000084D70000}"/>
    <cellStyle name="Percent 5 5 5 2 3 2 2" xfId="43717" xr:uid="{00000000-0005-0000-0000-000085D70000}"/>
    <cellStyle name="Percent 5 5 5 2 3 3" xfId="43716" xr:uid="{00000000-0005-0000-0000-000086D70000}"/>
    <cellStyle name="Percent 5 5 5 2 3 4" xfId="52085" xr:uid="{00000000-0005-0000-0000-000087D70000}"/>
    <cellStyle name="Percent 5 5 5 2 4" xfId="6216" xr:uid="{00000000-0005-0000-0000-000088D70000}"/>
    <cellStyle name="Percent 5 5 5 2 4 2" xfId="17135" xr:uid="{00000000-0005-0000-0000-000089D70000}"/>
    <cellStyle name="Percent 5 5 5 2 4 2 2" xfId="43719" xr:uid="{00000000-0005-0000-0000-00008AD70000}"/>
    <cellStyle name="Percent 5 5 5 2 4 3" xfId="43718" xr:uid="{00000000-0005-0000-0000-00008BD70000}"/>
    <cellStyle name="Percent 5 5 5 2 4 4" xfId="49904" xr:uid="{00000000-0005-0000-0000-00008CD70000}"/>
    <cellStyle name="Percent 5 5 5 2 5" xfId="12773" xr:uid="{00000000-0005-0000-0000-00008DD70000}"/>
    <cellStyle name="Percent 5 5 5 2 5 2" xfId="43720" xr:uid="{00000000-0005-0000-0000-00008ED70000}"/>
    <cellStyle name="Percent 5 5 5 2 6" xfId="43711" xr:uid="{00000000-0005-0000-0000-00008FD70000}"/>
    <cellStyle name="Percent 5 5 5 2 7" xfId="45542" xr:uid="{00000000-0005-0000-0000-000090D70000}"/>
    <cellStyle name="Percent 5 5 5 3" xfId="2944" xr:uid="{00000000-0005-0000-0000-000091D70000}"/>
    <cellStyle name="Percent 5 5 5 3 2" xfId="9487" xr:uid="{00000000-0005-0000-0000-000092D70000}"/>
    <cellStyle name="Percent 5 5 5 3 2 2" xfId="20406" xr:uid="{00000000-0005-0000-0000-000093D70000}"/>
    <cellStyle name="Percent 5 5 5 3 2 2 2" xfId="43723" xr:uid="{00000000-0005-0000-0000-000094D70000}"/>
    <cellStyle name="Percent 5 5 5 3 2 3" xfId="43722" xr:uid="{00000000-0005-0000-0000-000095D70000}"/>
    <cellStyle name="Percent 5 5 5 3 2 4" xfId="53175" xr:uid="{00000000-0005-0000-0000-000096D70000}"/>
    <cellStyle name="Percent 5 5 5 3 3" xfId="13863" xr:uid="{00000000-0005-0000-0000-000097D70000}"/>
    <cellStyle name="Percent 5 5 5 3 3 2" xfId="43724" xr:uid="{00000000-0005-0000-0000-000098D70000}"/>
    <cellStyle name="Percent 5 5 5 3 4" xfId="43721" xr:uid="{00000000-0005-0000-0000-000099D70000}"/>
    <cellStyle name="Percent 5 5 5 3 5" xfId="46632" xr:uid="{00000000-0005-0000-0000-00009AD70000}"/>
    <cellStyle name="Percent 5 5 5 4" xfId="7306" xr:uid="{00000000-0005-0000-0000-00009BD70000}"/>
    <cellStyle name="Percent 5 5 5 4 2" xfId="18225" xr:uid="{00000000-0005-0000-0000-00009CD70000}"/>
    <cellStyle name="Percent 5 5 5 4 2 2" xfId="43726" xr:uid="{00000000-0005-0000-0000-00009DD70000}"/>
    <cellStyle name="Percent 5 5 5 4 3" xfId="43725" xr:uid="{00000000-0005-0000-0000-00009ED70000}"/>
    <cellStyle name="Percent 5 5 5 4 4" xfId="50994" xr:uid="{00000000-0005-0000-0000-00009FD70000}"/>
    <cellStyle name="Percent 5 5 5 5" xfId="5125" xr:uid="{00000000-0005-0000-0000-0000A0D70000}"/>
    <cellStyle name="Percent 5 5 5 5 2" xfId="16044" xr:uid="{00000000-0005-0000-0000-0000A1D70000}"/>
    <cellStyle name="Percent 5 5 5 5 2 2" xfId="43728" xr:uid="{00000000-0005-0000-0000-0000A2D70000}"/>
    <cellStyle name="Percent 5 5 5 5 3" xfId="43727" xr:uid="{00000000-0005-0000-0000-0000A3D70000}"/>
    <cellStyle name="Percent 5 5 5 5 4" xfId="48813" xr:uid="{00000000-0005-0000-0000-0000A4D70000}"/>
    <cellStyle name="Percent 5 5 5 6" xfId="11682" xr:uid="{00000000-0005-0000-0000-0000A5D70000}"/>
    <cellStyle name="Percent 5 5 5 6 2" xfId="43729" xr:uid="{00000000-0005-0000-0000-0000A6D70000}"/>
    <cellStyle name="Percent 5 5 5 7" xfId="43710" xr:uid="{00000000-0005-0000-0000-0000A7D70000}"/>
    <cellStyle name="Percent 5 5 5 8" xfId="44451" xr:uid="{00000000-0005-0000-0000-0000A8D70000}"/>
    <cellStyle name="Percent 5 5 6" xfId="851" xr:uid="{00000000-0005-0000-0000-0000A9D70000}"/>
    <cellStyle name="Percent 5 5 6 2" xfId="1950" xr:uid="{00000000-0005-0000-0000-0000AAD70000}"/>
    <cellStyle name="Percent 5 5 6 2 2" xfId="4133" xr:uid="{00000000-0005-0000-0000-0000ABD70000}"/>
    <cellStyle name="Percent 5 5 6 2 2 2" xfId="10676" xr:uid="{00000000-0005-0000-0000-0000ACD70000}"/>
    <cellStyle name="Percent 5 5 6 2 2 2 2" xfId="21595" xr:uid="{00000000-0005-0000-0000-0000ADD70000}"/>
    <cellStyle name="Percent 5 5 6 2 2 2 2 2" xfId="43734" xr:uid="{00000000-0005-0000-0000-0000AED70000}"/>
    <cellStyle name="Percent 5 5 6 2 2 2 3" xfId="43733" xr:uid="{00000000-0005-0000-0000-0000AFD70000}"/>
    <cellStyle name="Percent 5 5 6 2 2 2 4" xfId="54364" xr:uid="{00000000-0005-0000-0000-0000B0D70000}"/>
    <cellStyle name="Percent 5 5 6 2 2 3" xfId="15052" xr:uid="{00000000-0005-0000-0000-0000B1D70000}"/>
    <cellStyle name="Percent 5 5 6 2 2 3 2" xfId="43735" xr:uid="{00000000-0005-0000-0000-0000B2D70000}"/>
    <cellStyle name="Percent 5 5 6 2 2 4" xfId="43732" xr:uid="{00000000-0005-0000-0000-0000B3D70000}"/>
    <cellStyle name="Percent 5 5 6 2 2 5" xfId="47821" xr:uid="{00000000-0005-0000-0000-0000B4D70000}"/>
    <cellStyle name="Percent 5 5 6 2 3" xfId="8495" xr:uid="{00000000-0005-0000-0000-0000B5D70000}"/>
    <cellStyle name="Percent 5 5 6 2 3 2" xfId="19414" xr:uid="{00000000-0005-0000-0000-0000B6D70000}"/>
    <cellStyle name="Percent 5 5 6 2 3 2 2" xfId="43737" xr:uid="{00000000-0005-0000-0000-0000B7D70000}"/>
    <cellStyle name="Percent 5 5 6 2 3 3" xfId="43736" xr:uid="{00000000-0005-0000-0000-0000B8D70000}"/>
    <cellStyle name="Percent 5 5 6 2 3 4" xfId="52183" xr:uid="{00000000-0005-0000-0000-0000B9D70000}"/>
    <cellStyle name="Percent 5 5 6 2 4" xfId="6314" xr:uid="{00000000-0005-0000-0000-0000BAD70000}"/>
    <cellStyle name="Percent 5 5 6 2 4 2" xfId="17233" xr:uid="{00000000-0005-0000-0000-0000BBD70000}"/>
    <cellStyle name="Percent 5 5 6 2 4 2 2" xfId="43739" xr:uid="{00000000-0005-0000-0000-0000BCD70000}"/>
    <cellStyle name="Percent 5 5 6 2 4 3" xfId="43738" xr:uid="{00000000-0005-0000-0000-0000BDD70000}"/>
    <cellStyle name="Percent 5 5 6 2 4 4" xfId="50002" xr:uid="{00000000-0005-0000-0000-0000BED70000}"/>
    <cellStyle name="Percent 5 5 6 2 5" xfId="12871" xr:uid="{00000000-0005-0000-0000-0000BFD70000}"/>
    <cellStyle name="Percent 5 5 6 2 5 2" xfId="43740" xr:uid="{00000000-0005-0000-0000-0000C0D70000}"/>
    <cellStyle name="Percent 5 5 6 2 6" xfId="43731" xr:uid="{00000000-0005-0000-0000-0000C1D70000}"/>
    <cellStyle name="Percent 5 5 6 2 7" xfId="45640" xr:uid="{00000000-0005-0000-0000-0000C2D70000}"/>
    <cellStyle name="Percent 5 5 6 3" xfId="3042" xr:uid="{00000000-0005-0000-0000-0000C3D70000}"/>
    <cellStyle name="Percent 5 5 6 3 2" xfId="9585" xr:uid="{00000000-0005-0000-0000-0000C4D70000}"/>
    <cellStyle name="Percent 5 5 6 3 2 2" xfId="20504" xr:uid="{00000000-0005-0000-0000-0000C5D70000}"/>
    <cellStyle name="Percent 5 5 6 3 2 2 2" xfId="43743" xr:uid="{00000000-0005-0000-0000-0000C6D70000}"/>
    <cellStyle name="Percent 5 5 6 3 2 3" xfId="43742" xr:uid="{00000000-0005-0000-0000-0000C7D70000}"/>
    <cellStyle name="Percent 5 5 6 3 2 4" xfId="53273" xr:uid="{00000000-0005-0000-0000-0000C8D70000}"/>
    <cellStyle name="Percent 5 5 6 3 3" xfId="13961" xr:uid="{00000000-0005-0000-0000-0000C9D70000}"/>
    <cellStyle name="Percent 5 5 6 3 3 2" xfId="43744" xr:uid="{00000000-0005-0000-0000-0000CAD70000}"/>
    <cellStyle name="Percent 5 5 6 3 4" xfId="43741" xr:uid="{00000000-0005-0000-0000-0000CBD70000}"/>
    <cellStyle name="Percent 5 5 6 3 5" xfId="46730" xr:uid="{00000000-0005-0000-0000-0000CCD70000}"/>
    <cellStyle name="Percent 5 5 6 4" xfId="7404" xr:uid="{00000000-0005-0000-0000-0000CDD70000}"/>
    <cellStyle name="Percent 5 5 6 4 2" xfId="18323" xr:uid="{00000000-0005-0000-0000-0000CED70000}"/>
    <cellStyle name="Percent 5 5 6 4 2 2" xfId="43746" xr:uid="{00000000-0005-0000-0000-0000CFD70000}"/>
    <cellStyle name="Percent 5 5 6 4 3" xfId="43745" xr:uid="{00000000-0005-0000-0000-0000D0D70000}"/>
    <cellStyle name="Percent 5 5 6 4 4" xfId="51092" xr:uid="{00000000-0005-0000-0000-0000D1D70000}"/>
    <cellStyle name="Percent 5 5 6 5" xfId="5223" xr:uid="{00000000-0005-0000-0000-0000D2D70000}"/>
    <cellStyle name="Percent 5 5 6 5 2" xfId="16142" xr:uid="{00000000-0005-0000-0000-0000D3D70000}"/>
    <cellStyle name="Percent 5 5 6 5 2 2" xfId="43748" xr:uid="{00000000-0005-0000-0000-0000D4D70000}"/>
    <cellStyle name="Percent 5 5 6 5 3" xfId="43747" xr:uid="{00000000-0005-0000-0000-0000D5D70000}"/>
    <cellStyle name="Percent 5 5 6 5 4" xfId="48911" xr:uid="{00000000-0005-0000-0000-0000D6D70000}"/>
    <cellStyle name="Percent 5 5 6 6" xfId="11780" xr:uid="{00000000-0005-0000-0000-0000D7D70000}"/>
    <cellStyle name="Percent 5 5 6 6 2" xfId="43749" xr:uid="{00000000-0005-0000-0000-0000D8D70000}"/>
    <cellStyle name="Percent 5 5 6 7" xfId="43730" xr:uid="{00000000-0005-0000-0000-0000D9D70000}"/>
    <cellStyle name="Percent 5 5 6 8" xfId="44549" xr:uid="{00000000-0005-0000-0000-0000DAD70000}"/>
    <cellStyle name="Percent 5 5 7" xfId="963" xr:uid="{00000000-0005-0000-0000-0000DBD70000}"/>
    <cellStyle name="Percent 5 5 7 2" xfId="2061" xr:uid="{00000000-0005-0000-0000-0000DCD70000}"/>
    <cellStyle name="Percent 5 5 7 2 2" xfId="4244" xr:uid="{00000000-0005-0000-0000-0000DDD70000}"/>
    <cellStyle name="Percent 5 5 7 2 2 2" xfId="10787" xr:uid="{00000000-0005-0000-0000-0000DED70000}"/>
    <cellStyle name="Percent 5 5 7 2 2 2 2" xfId="21706" xr:uid="{00000000-0005-0000-0000-0000DFD70000}"/>
    <cellStyle name="Percent 5 5 7 2 2 2 2 2" xfId="43754" xr:uid="{00000000-0005-0000-0000-0000E0D70000}"/>
    <cellStyle name="Percent 5 5 7 2 2 2 3" xfId="43753" xr:uid="{00000000-0005-0000-0000-0000E1D70000}"/>
    <cellStyle name="Percent 5 5 7 2 2 2 4" xfId="54475" xr:uid="{00000000-0005-0000-0000-0000E2D70000}"/>
    <cellStyle name="Percent 5 5 7 2 2 3" xfId="15163" xr:uid="{00000000-0005-0000-0000-0000E3D70000}"/>
    <cellStyle name="Percent 5 5 7 2 2 3 2" xfId="43755" xr:uid="{00000000-0005-0000-0000-0000E4D70000}"/>
    <cellStyle name="Percent 5 5 7 2 2 4" xfId="43752" xr:uid="{00000000-0005-0000-0000-0000E5D70000}"/>
    <cellStyle name="Percent 5 5 7 2 2 5" xfId="47932" xr:uid="{00000000-0005-0000-0000-0000E6D70000}"/>
    <cellStyle name="Percent 5 5 7 2 3" xfId="8606" xr:uid="{00000000-0005-0000-0000-0000E7D70000}"/>
    <cellStyle name="Percent 5 5 7 2 3 2" xfId="19525" xr:uid="{00000000-0005-0000-0000-0000E8D70000}"/>
    <cellStyle name="Percent 5 5 7 2 3 2 2" xfId="43757" xr:uid="{00000000-0005-0000-0000-0000E9D70000}"/>
    <cellStyle name="Percent 5 5 7 2 3 3" xfId="43756" xr:uid="{00000000-0005-0000-0000-0000EAD70000}"/>
    <cellStyle name="Percent 5 5 7 2 3 4" xfId="52294" xr:uid="{00000000-0005-0000-0000-0000EBD70000}"/>
    <cellStyle name="Percent 5 5 7 2 4" xfId="6425" xr:uid="{00000000-0005-0000-0000-0000ECD70000}"/>
    <cellStyle name="Percent 5 5 7 2 4 2" xfId="17344" xr:uid="{00000000-0005-0000-0000-0000EDD70000}"/>
    <cellStyle name="Percent 5 5 7 2 4 2 2" xfId="43759" xr:uid="{00000000-0005-0000-0000-0000EED70000}"/>
    <cellStyle name="Percent 5 5 7 2 4 3" xfId="43758" xr:uid="{00000000-0005-0000-0000-0000EFD70000}"/>
    <cellStyle name="Percent 5 5 7 2 4 4" xfId="50113" xr:uid="{00000000-0005-0000-0000-0000F0D70000}"/>
    <cellStyle name="Percent 5 5 7 2 5" xfId="12982" xr:uid="{00000000-0005-0000-0000-0000F1D70000}"/>
    <cellStyle name="Percent 5 5 7 2 5 2" xfId="43760" xr:uid="{00000000-0005-0000-0000-0000F2D70000}"/>
    <cellStyle name="Percent 5 5 7 2 6" xfId="43751" xr:uid="{00000000-0005-0000-0000-0000F3D70000}"/>
    <cellStyle name="Percent 5 5 7 2 7" xfId="45751" xr:uid="{00000000-0005-0000-0000-0000F4D70000}"/>
    <cellStyle name="Percent 5 5 7 3" xfId="3153" xr:uid="{00000000-0005-0000-0000-0000F5D70000}"/>
    <cellStyle name="Percent 5 5 7 3 2" xfId="9696" xr:uid="{00000000-0005-0000-0000-0000F6D70000}"/>
    <cellStyle name="Percent 5 5 7 3 2 2" xfId="20615" xr:uid="{00000000-0005-0000-0000-0000F7D70000}"/>
    <cellStyle name="Percent 5 5 7 3 2 2 2" xfId="43763" xr:uid="{00000000-0005-0000-0000-0000F8D70000}"/>
    <cellStyle name="Percent 5 5 7 3 2 3" xfId="43762" xr:uid="{00000000-0005-0000-0000-0000F9D70000}"/>
    <cellStyle name="Percent 5 5 7 3 2 4" xfId="53384" xr:uid="{00000000-0005-0000-0000-0000FAD70000}"/>
    <cellStyle name="Percent 5 5 7 3 3" xfId="14072" xr:uid="{00000000-0005-0000-0000-0000FBD70000}"/>
    <cellStyle name="Percent 5 5 7 3 3 2" xfId="43764" xr:uid="{00000000-0005-0000-0000-0000FCD70000}"/>
    <cellStyle name="Percent 5 5 7 3 4" xfId="43761" xr:uid="{00000000-0005-0000-0000-0000FDD70000}"/>
    <cellStyle name="Percent 5 5 7 3 5" xfId="46841" xr:uid="{00000000-0005-0000-0000-0000FED70000}"/>
    <cellStyle name="Percent 5 5 7 4" xfId="7515" xr:uid="{00000000-0005-0000-0000-0000FFD70000}"/>
    <cellStyle name="Percent 5 5 7 4 2" xfId="18434" xr:uid="{00000000-0005-0000-0000-000000D80000}"/>
    <cellStyle name="Percent 5 5 7 4 2 2" xfId="43766" xr:uid="{00000000-0005-0000-0000-000001D80000}"/>
    <cellStyle name="Percent 5 5 7 4 3" xfId="43765" xr:uid="{00000000-0005-0000-0000-000002D80000}"/>
    <cellStyle name="Percent 5 5 7 4 4" xfId="51203" xr:uid="{00000000-0005-0000-0000-000003D80000}"/>
    <cellStyle name="Percent 5 5 7 5" xfId="5334" xr:uid="{00000000-0005-0000-0000-000004D80000}"/>
    <cellStyle name="Percent 5 5 7 5 2" xfId="16253" xr:uid="{00000000-0005-0000-0000-000005D80000}"/>
    <cellStyle name="Percent 5 5 7 5 2 2" xfId="43768" xr:uid="{00000000-0005-0000-0000-000006D80000}"/>
    <cellStyle name="Percent 5 5 7 5 3" xfId="43767" xr:uid="{00000000-0005-0000-0000-000007D80000}"/>
    <cellStyle name="Percent 5 5 7 5 4" xfId="49022" xr:uid="{00000000-0005-0000-0000-000008D80000}"/>
    <cellStyle name="Percent 5 5 7 6" xfId="11891" xr:uid="{00000000-0005-0000-0000-000009D80000}"/>
    <cellStyle name="Percent 5 5 7 6 2" xfId="43769" xr:uid="{00000000-0005-0000-0000-00000AD80000}"/>
    <cellStyle name="Percent 5 5 7 7" xfId="43750" xr:uid="{00000000-0005-0000-0000-00000BD80000}"/>
    <cellStyle name="Percent 5 5 7 8" xfId="44660" xr:uid="{00000000-0005-0000-0000-00000CD80000}"/>
    <cellStyle name="Percent 5 5 8" xfId="1049" xr:uid="{00000000-0005-0000-0000-00000DD80000}"/>
    <cellStyle name="Percent 5 5 8 2" xfId="2147" xr:uid="{00000000-0005-0000-0000-00000ED80000}"/>
    <cellStyle name="Percent 5 5 8 2 2" xfId="4330" xr:uid="{00000000-0005-0000-0000-00000FD80000}"/>
    <cellStyle name="Percent 5 5 8 2 2 2" xfId="10873" xr:uid="{00000000-0005-0000-0000-000010D80000}"/>
    <cellStyle name="Percent 5 5 8 2 2 2 2" xfId="21792" xr:uid="{00000000-0005-0000-0000-000011D80000}"/>
    <cellStyle name="Percent 5 5 8 2 2 2 2 2" xfId="43774" xr:uid="{00000000-0005-0000-0000-000012D80000}"/>
    <cellStyle name="Percent 5 5 8 2 2 2 3" xfId="43773" xr:uid="{00000000-0005-0000-0000-000013D80000}"/>
    <cellStyle name="Percent 5 5 8 2 2 2 4" xfId="54561" xr:uid="{00000000-0005-0000-0000-000014D80000}"/>
    <cellStyle name="Percent 5 5 8 2 2 3" xfId="15249" xr:uid="{00000000-0005-0000-0000-000015D80000}"/>
    <cellStyle name="Percent 5 5 8 2 2 3 2" xfId="43775" xr:uid="{00000000-0005-0000-0000-000016D80000}"/>
    <cellStyle name="Percent 5 5 8 2 2 4" xfId="43772" xr:uid="{00000000-0005-0000-0000-000017D80000}"/>
    <cellStyle name="Percent 5 5 8 2 2 5" xfId="48018" xr:uid="{00000000-0005-0000-0000-000018D80000}"/>
    <cellStyle name="Percent 5 5 8 2 3" xfId="8692" xr:uid="{00000000-0005-0000-0000-000019D80000}"/>
    <cellStyle name="Percent 5 5 8 2 3 2" xfId="19611" xr:uid="{00000000-0005-0000-0000-00001AD80000}"/>
    <cellStyle name="Percent 5 5 8 2 3 2 2" xfId="43777" xr:uid="{00000000-0005-0000-0000-00001BD80000}"/>
    <cellStyle name="Percent 5 5 8 2 3 3" xfId="43776" xr:uid="{00000000-0005-0000-0000-00001CD80000}"/>
    <cellStyle name="Percent 5 5 8 2 3 4" xfId="52380" xr:uid="{00000000-0005-0000-0000-00001DD80000}"/>
    <cellStyle name="Percent 5 5 8 2 4" xfId="6511" xr:uid="{00000000-0005-0000-0000-00001ED80000}"/>
    <cellStyle name="Percent 5 5 8 2 4 2" xfId="17430" xr:uid="{00000000-0005-0000-0000-00001FD80000}"/>
    <cellStyle name="Percent 5 5 8 2 4 2 2" xfId="43779" xr:uid="{00000000-0005-0000-0000-000020D80000}"/>
    <cellStyle name="Percent 5 5 8 2 4 3" xfId="43778" xr:uid="{00000000-0005-0000-0000-000021D80000}"/>
    <cellStyle name="Percent 5 5 8 2 4 4" xfId="50199" xr:uid="{00000000-0005-0000-0000-000022D80000}"/>
    <cellStyle name="Percent 5 5 8 2 5" xfId="13068" xr:uid="{00000000-0005-0000-0000-000023D80000}"/>
    <cellStyle name="Percent 5 5 8 2 5 2" xfId="43780" xr:uid="{00000000-0005-0000-0000-000024D80000}"/>
    <cellStyle name="Percent 5 5 8 2 6" xfId="43771" xr:uid="{00000000-0005-0000-0000-000025D80000}"/>
    <cellStyle name="Percent 5 5 8 2 7" xfId="45837" xr:uid="{00000000-0005-0000-0000-000026D80000}"/>
    <cellStyle name="Percent 5 5 8 3" xfId="3239" xr:uid="{00000000-0005-0000-0000-000027D80000}"/>
    <cellStyle name="Percent 5 5 8 3 2" xfId="9782" xr:uid="{00000000-0005-0000-0000-000028D80000}"/>
    <cellStyle name="Percent 5 5 8 3 2 2" xfId="20701" xr:uid="{00000000-0005-0000-0000-000029D80000}"/>
    <cellStyle name="Percent 5 5 8 3 2 2 2" xfId="43783" xr:uid="{00000000-0005-0000-0000-00002AD80000}"/>
    <cellStyle name="Percent 5 5 8 3 2 3" xfId="43782" xr:uid="{00000000-0005-0000-0000-00002BD80000}"/>
    <cellStyle name="Percent 5 5 8 3 2 4" xfId="53470" xr:uid="{00000000-0005-0000-0000-00002CD80000}"/>
    <cellStyle name="Percent 5 5 8 3 3" xfId="14158" xr:uid="{00000000-0005-0000-0000-00002DD80000}"/>
    <cellStyle name="Percent 5 5 8 3 3 2" xfId="43784" xr:uid="{00000000-0005-0000-0000-00002ED80000}"/>
    <cellStyle name="Percent 5 5 8 3 4" xfId="43781" xr:uid="{00000000-0005-0000-0000-00002FD80000}"/>
    <cellStyle name="Percent 5 5 8 3 5" xfId="46927" xr:uid="{00000000-0005-0000-0000-000030D80000}"/>
    <cellStyle name="Percent 5 5 8 4" xfId="7601" xr:uid="{00000000-0005-0000-0000-000031D80000}"/>
    <cellStyle name="Percent 5 5 8 4 2" xfId="18520" xr:uid="{00000000-0005-0000-0000-000032D80000}"/>
    <cellStyle name="Percent 5 5 8 4 2 2" xfId="43786" xr:uid="{00000000-0005-0000-0000-000033D80000}"/>
    <cellStyle name="Percent 5 5 8 4 3" xfId="43785" xr:uid="{00000000-0005-0000-0000-000034D80000}"/>
    <cellStyle name="Percent 5 5 8 4 4" xfId="51289" xr:uid="{00000000-0005-0000-0000-000035D80000}"/>
    <cellStyle name="Percent 5 5 8 5" xfId="5420" xr:uid="{00000000-0005-0000-0000-000036D80000}"/>
    <cellStyle name="Percent 5 5 8 5 2" xfId="16339" xr:uid="{00000000-0005-0000-0000-000037D80000}"/>
    <cellStyle name="Percent 5 5 8 5 2 2" xfId="43788" xr:uid="{00000000-0005-0000-0000-000038D80000}"/>
    <cellStyle name="Percent 5 5 8 5 3" xfId="43787" xr:uid="{00000000-0005-0000-0000-000039D80000}"/>
    <cellStyle name="Percent 5 5 8 5 4" xfId="49108" xr:uid="{00000000-0005-0000-0000-00003AD80000}"/>
    <cellStyle name="Percent 5 5 8 6" xfId="11977" xr:uid="{00000000-0005-0000-0000-00003BD80000}"/>
    <cellStyle name="Percent 5 5 8 6 2" xfId="43789" xr:uid="{00000000-0005-0000-0000-00003CD80000}"/>
    <cellStyle name="Percent 5 5 8 7" xfId="43770" xr:uid="{00000000-0005-0000-0000-00003DD80000}"/>
    <cellStyle name="Percent 5 5 8 8" xfId="44746" xr:uid="{00000000-0005-0000-0000-00003ED80000}"/>
    <cellStyle name="Percent 5 5 9" xfId="1147" xr:uid="{00000000-0005-0000-0000-00003FD80000}"/>
    <cellStyle name="Percent 5 5 9 2" xfId="2245" xr:uid="{00000000-0005-0000-0000-000040D80000}"/>
    <cellStyle name="Percent 5 5 9 2 2" xfId="4428" xr:uid="{00000000-0005-0000-0000-000041D80000}"/>
    <cellStyle name="Percent 5 5 9 2 2 2" xfId="10971" xr:uid="{00000000-0005-0000-0000-000042D80000}"/>
    <cellStyle name="Percent 5 5 9 2 2 2 2" xfId="21890" xr:uid="{00000000-0005-0000-0000-000043D80000}"/>
    <cellStyle name="Percent 5 5 9 2 2 2 2 2" xfId="43794" xr:uid="{00000000-0005-0000-0000-000044D80000}"/>
    <cellStyle name="Percent 5 5 9 2 2 2 3" xfId="43793" xr:uid="{00000000-0005-0000-0000-000045D80000}"/>
    <cellStyle name="Percent 5 5 9 2 2 2 4" xfId="54659" xr:uid="{00000000-0005-0000-0000-000046D80000}"/>
    <cellStyle name="Percent 5 5 9 2 2 3" xfId="15347" xr:uid="{00000000-0005-0000-0000-000047D80000}"/>
    <cellStyle name="Percent 5 5 9 2 2 3 2" xfId="43795" xr:uid="{00000000-0005-0000-0000-000048D80000}"/>
    <cellStyle name="Percent 5 5 9 2 2 4" xfId="43792" xr:uid="{00000000-0005-0000-0000-000049D80000}"/>
    <cellStyle name="Percent 5 5 9 2 2 5" xfId="48116" xr:uid="{00000000-0005-0000-0000-00004AD80000}"/>
    <cellStyle name="Percent 5 5 9 2 3" xfId="8790" xr:uid="{00000000-0005-0000-0000-00004BD80000}"/>
    <cellStyle name="Percent 5 5 9 2 3 2" xfId="19709" xr:uid="{00000000-0005-0000-0000-00004CD80000}"/>
    <cellStyle name="Percent 5 5 9 2 3 2 2" xfId="43797" xr:uid="{00000000-0005-0000-0000-00004DD80000}"/>
    <cellStyle name="Percent 5 5 9 2 3 3" xfId="43796" xr:uid="{00000000-0005-0000-0000-00004ED80000}"/>
    <cellStyle name="Percent 5 5 9 2 3 4" xfId="52478" xr:uid="{00000000-0005-0000-0000-00004FD80000}"/>
    <cellStyle name="Percent 5 5 9 2 4" xfId="6609" xr:uid="{00000000-0005-0000-0000-000050D80000}"/>
    <cellStyle name="Percent 5 5 9 2 4 2" xfId="17528" xr:uid="{00000000-0005-0000-0000-000051D80000}"/>
    <cellStyle name="Percent 5 5 9 2 4 2 2" xfId="43799" xr:uid="{00000000-0005-0000-0000-000052D80000}"/>
    <cellStyle name="Percent 5 5 9 2 4 3" xfId="43798" xr:uid="{00000000-0005-0000-0000-000053D80000}"/>
    <cellStyle name="Percent 5 5 9 2 4 4" xfId="50297" xr:uid="{00000000-0005-0000-0000-000054D80000}"/>
    <cellStyle name="Percent 5 5 9 2 5" xfId="13166" xr:uid="{00000000-0005-0000-0000-000055D80000}"/>
    <cellStyle name="Percent 5 5 9 2 5 2" xfId="43800" xr:uid="{00000000-0005-0000-0000-000056D80000}"/>
    <cellStyle name="Percent 5 5 9 2 6" xfId="43791" xr:uid="{00000000-0005-0000-0000-000057D80000}"/>
    <cellStyle name="Percent 5 5 9 2 7" xfId="45935" xr:uid="{00000000-0005-0000-0000-000058D80000}"/>
    <cellStyle name="Percent 5 5 9 3" xfId="3337" xr:uid="{00000000-0005-0000-0000-000059D80000}"/>
    <cellStyle name="Percent 5 5 9 3 2" xfId="9880" xr:uid="{00000000-0005-0000-0000-00005AD80000}"/>
    <cellStyle name="Percent 5 5 9 3 2 2" xfId="20799" xr:uid="{00000000-0005-0000-0000-00005BD80000}"/>
    <cellStyle name="Percent 5 5 9 3 2 2 2" xfId="43803" xr:uid="{00000000-0005-0000-0000-00005CD80000}"/>
    <cellStyle name="Percent 5 5 9 3 2 3" xfId="43802" xr:uid="{00000000-0005-0000-0000-00005DD80000}"/>
    <cellStyle name="Percent 5 5 9 3 2 4" xfId="53568" xr:uid="{00000000-0005-0000-0000-00005ED80000}"/>
    <cellStyle name="Percent 5 5 9 3 3" xfId="14256" xr:uid="{00000000-0005-0000-0000-00005FD80000}"/>
    <cellStyle name="Percent 5 5 9 3 3 2" xfId="43804" xr:uid="{00000000-0005-0000-0000-000060D80000}"/>
    <cellStyle name="Percent 5 5 9 3 4" xfId="43801" xr:uid="{00000000-0005-0000-0000-000061D80000}"/>
    <cellStyle name="Percent 5 5 9 3 5" xfId="47025" xr:uid="{00000000-0005-0000-0000-000062D80000}"/>
    <cellStyle name="Percent 5 5 9 4" xfId="7699" xr:uid="{00000000-0005-0000-0000-000063D80000}"/>
    <cellStyle name="Percent 5 5 9 4 2" xfId="18618" xr:uid="{00000000-0005-0000-0000-000064D80000}"/>
    <cellStyle name="Percent 5 5 9 4 2 2" xfId="43806" xr:uid="{00000000-0005-0000-0000-000065D80000}"/>
    <cellStyle name="Percent 5 5 9 4 3" xfId="43805" xr:uid="{00000000-0005-0000-0000-000066D80000}"/>
    <cellStyle name="Percent 5 5 9 4 4" xfId="51387" xr:uid="{00000000-0005-0000-0000-000067D80000}"/>
    <cellStyle name="Percent 5 5 9 5" xfId="5518" xr:uid="{00000000-0005-0000-0000-000068D80000}"/>
    <cellStyle name="Percent 5 5 9 5 2" xfId="16437" xr:uid="{00000000-0005-0000-0000-000069D80000}"/>
    <cellStyle name="Percent 5 5 9 5 2 2" xfId="43808" xr:uid="{00000000-0005-0000-0000-00006AD80000}"/>
    <cellStyle name="Percent 5 5 9 5 3" xfId="43807" xr:uid="{00000000-0005-0000-0000-00006BD80000}"/>
    <cellStyle name="Percent 5 5 9 5 4" xfId="49206" xr:uid="{00000000-0005-0000-0000-00006CD80000}"/>
    <cellStyle name="Percent 5 5 9 6" xfId="12075" xr:uid="{00000000-0005-0000-0000-00006DD80000}"/>
    <cellStyle name="Percent 5 5 9 6 2" xfId="43809" xr:uid="{00000000-0005-0000-0000-00006ED80000}"/>
    <cellStyle name="Percent 5 5 9 7" xfId="43790" xr:uid="{00000000-0005-0000-0000-00006FD80000}"/>
    <cellStyle name="Percent 5 5 9 8" xfId="44844" xr:uid="{00000000-0005-0000-0000-000070D80000}"/>
    <cellStyle name="Percent 5 6" xfId="266" xr:uid="{00000000-0005-0000-0000-000071D80000}"/>
    <cellStyle name="Percent 5 6 2" xfId="532" xr:uid="{00000000-0005-0000-0000-000072D80000}"/>
    <cellStyle name="Percent 5 6 2 2" xfId="1631" xr:uid="{00000000-0005-0000-0000-000073D80000}"/>
    <cellStyle name="Percent 5 6 2 2 2" xfId="3814" xr:uid="{00000000-0005-0000-0000-000074D80000}"/>
    <cellStyle name="Percent 5 6 2 2 2 2" xfId="10357" xr:uid="{00000000-0005-0000-0000-000075D80000}"/>
    <cellStyle name="Percent 5 6 2 2 2 2 2" xfId="21276" xr:uid="{00000000-0005-0000-0000-000076D80000}"/>
    <cellStyle name="Percent 5 6 2 2 2 2 2 2" xfId="43815" xr:uid="{00000000-0005-0000-0000-000077D80000}"/>
    <cellStyle name="Percent 5 6 2 2 2 2 3" xfId="43814" xr:uid="{00000000-0005-0000-0000-000078D80000}"/>
    <cellStyle name="Percent 5 6 2 2 2 2 4" xfId="54045" xr:uid="{00000000-0005-0000-0000-000079D80000}"/>
    <cellStyle name="Percent 5 6 2 2 2 3" xfId="14733" xr:uid="{00000000-0005-0000-0000-00007AD80000}"/>
    <cellStyle name="Percent 5 6 2 2 2 3 2" xfId="43816" xr:uid="{00000000-0005-0000-0000-00007BD80000}"/>
    <cellStyle name="Percent 5 6 2 2 2 4" xfId="43813" xr:uid="{00000000-0005-0000-0000-00007CD80000}"/>
    <cellStyle name="Percent 5 6 2 2 2 5" xfId="47502" xr:uid="{00000000-0005-0000-0000-00007DD80000}"/>
    <cellStyle name="Percent 5 6 2 2 3" xfId="8176" xr:uid="{00000000-0005-0000-0000-00007ED80000}"/>
    <cellStyle name="Percent 5 6 2 2 3 2" xfId="19095" xr:uid="{00000000-0005-0000-0000-00007FD80000}"/>
    <cellStyle name="Percent 5 6 2 2 3 2 2" xfId="43818" xr:uid="{00000000-0005-0000-0000-000080D80000}"/>
    <cellStyle name="Percent 5 6 2 2 3 3" xfId="43817" xr:uid="{00000000-0005-0000-0000-000081D80000}"/>
    <cellStyle name="Percent 5 6 2 2 3 4" xfId="51864" xr:uid="{00000000-0005-0000-0000-000082D80000}"/>
    <cellStyle name="Percent 5 6 2 2 4" xfId="5995" xr:uid="{00000000-0005-0000-0000-000083D80000}"/>
    <cellStyle name="Percent 5 6 2 2 4 2" xfId="16914" xr:uid="{00000000-0005-0000-0000-000084D80000}"/>
    <cellStyle name="Percent 5 6 2 2 4 2 2" xfId="43820" xr:uid="{00000000-0005-0000-0000-000085D80000}"/>
    <cellStyle name="Percent 5 6 2 2 4 3" xfId="43819" xr:uid="{00000000-0005-0000-0000-000086D80000}"/>
    <cellStyle name="Percent 5 6 2 2 4 4" xfId="49683" xr:uid="{00000000-0005-0000-0000-000087D80000}"/>
    <cellStyle name="Percent 5 6 2 2 5" xfId="12552" xr:uid="{00000000-0005-0000-0000-000088D80000}"/>
    <cellStyle name="Percent 5 6 2 2 5 2" xfId="43821" xr:uid="{00000000-0005-0000-0000-000089D80000}"/>
    <cellStyle name="Percent 5 6 2 2 6" xfId="43812" xr:uid="{00000000-0005-0000-0000-00008AD80000}"/>
    <cellStyle name="Percent 5 6 2 2 7" xfId="45321" xr:uid="{00000000-0005-0000-0000-00008BD80000}"/>
    <cellStyle name="Percent 5 6 2 3" xfId="2723" xr:uid="{00000000-0005-0000-0000-00008CD80000}"/>
    <cellStyle name="Percent 5 6 2 3 2" xfId="9266" xr:uid="{00000000-0005-0000-0000-00008DD80000}"/>
    <cellStyle name="Percent 5 6 2 3 2 2" xfId="20185" xr:uid="{00000000-0005-0000-0000-00008ED80000}"/>
    <cellStyle name="Percent 5 6 2 3 2 2 2" xfId="43824" xr:uid="{00000000-0005-0000-0000-00008FD80000}"/>
    <cellStyle name="Percent 5 6 2 3 2 3" xfId="43823" xr:uid="{00000000-0005-0000-0000-000090D80000}"/>
    <cellStyle name="Percent 5 6 2 3 2 4" xfId="52954" xr:uid="{00000000-0005-0000-0000-000091D80000}"/>
    <cellStyle name="Percent 5 6 2 3 3" xfId="13642" xr:uid="{00000000-0005-0000-0000-000092D80000}"/>
    <cellStyle name="Percent 5 6 2 3 3 2" xfId="43825" xr:uid="{00000000-0005-0000-0000-000093D80000}"/>
    <cellStyle name="Percent 5 6 2 3 4" xfId="43822" xr:uid="{00000000-0005-0000-0000-000094D80000}"/>
    <cellStyle name="Percent 5 6 2 3 5" xfId="46411" xr:uid="{00000000-0005-0000-0000-000095D80000}"/>
    <cellStyle name="Percent 5 6 2 4" xfId="7085" xr:uid="{00000000-0005-0000-0000-000096D80000}"/>
    <cellStyle name="Percent 5 6 2 4 2" xfId="18004" xr:uid="{00000000-0005-0000-0000-000097D80000}"/>
    <cellStyle name="Percent 5 6 2 4 2 2" xfId="43827" xr:uid="{00000000-0005-0000-0000-000098D80000}"/>
    <cellStyle name="Percent 5 6 2 4 3" xfId="43826" xr:uid="{00000000-0005-0000-0000-000099D80000}"/>
    <cellStyle name="Percent 5 6 2 4 4" xfId="50773" xr:uid="{00000000-0005-0000-0000-00009AD80000}"/>
    <cellStyle name="Percent 5 6 2 5" xfId="4904" xr:uid="{00000000-0005-0000-0000-00009BD80000}"/>
    <cellStyle name="Percent 5 6 2 5 2" xfId="15823" xr:uid="{00000000-0005-0000-0000-00009CD80000}"/>
    <cellStyle name="Percent 5 6 2 5 2 2" xfId="43829" xr:uid="{00000000-0005-0000-0000-00009DD80000}"/>
    <cellStyle name="Percent 5 6 2 5 3" xfId="43828" xr:uid="{00000000-0005-0000-0000-00009ED80000}"/>
    <cellStyle name="Percent 5 6 2 5 4" xfId="48592" xr:uid="{00000000-0005-0000-0000-00009FD80000}"/>
    <cellStyle name="Percent 5 6 2 6" xfId="11461" xr:uid="{00000000-0005-0000-0000-0000A0D80000}"/>
    <cellStyle name="Percent 5 6 2 6 2" xfId="43830" xr:uid="{00000000-0005-0000-0000-0000A1D80000}"/>
    <cellStyle name="Percent 5 6 2 7" xfId="43811" xr:uid="{00000000-0005-0000-0000-0000A2D80000}"/>
    <cellStyle name="Percent 5 6 2 8" xfId="44230" xr:uid="{00000000-0005-0000-0000-0000A3D80000}"/>
    <cellStyle name="Percent 5 6 3" xfId="1433" xr:uid="{00000000-0005-0000-0000-0000A4D80000}"/>
    <cellStyle name="Percent 5 6 3 2" xfId="3616" xr:uid="{00000000-0005-0000-0000-0000A5D80000}"/>
    <cellStyle name="Percent 5 6 3 2 2" xfId="10159" xr:uid="{00000000-0005-0000-0000-0000A6D80000}"/>
    <cellStyle name="Percent 5 6 3 2 2 2" xfId="21078" xr:uid="{00000000-0005-0000-0000-0000A7D80000}"/>
    <cellStyle name="Percent 5 6 3 2 2 2 2" xfId="43834" xr:uid="{00000000-0005-0000-0000-0000A8D80000}"/>
    <cellStyle name="Percent 5 6 3 2 2 3" xfId="43833" xr:uid="{00000000-0005-0000-0000-0000A9D80000}"/>
    <cellStyle name="Percent 5 6 3 2 2 4" xfId="53847" xr:uid="{00000000-0005-0000-0000-0000AAD80000}"/>
    <cellStyle name="Percent 5 6 3 2 3" xfId="14535" xr:uid="{00000000-0005-0000-0000-0000ABD80000}"/>
    <cellStyle name="Percent 5 6 3 2 3 2" xfId="43835" xr:uid="{00000000-0005-0000-0000-0000ACD80000}"/>
    <cellStyle name="Percent 5 6 3 2 4" xfId="43832" xr:uid="{00000000-0005-0000-0000-0000ADD80000}"/>
    <cellStyle name="Percent 5 6 3 2 5" xfId="47304" xr:uid="{00000000-0005-0000-0000-0000AED80000}"/>
    <cellStyle name="Percent 5 6 3 3" xfId="7978" xr:uid="{00000000-0005-0000-0000-0000AFD80000}"/>
    <cellStyle name="Percent 5 6 3 3 2" xfId="18897" xr:uid="{00000000-0005-0000-0000-0000B0D80000}"/>
    <cellStyle name="Percent 5 6 3 3 2 2" xfId="43837" xr:uid="{00000000-0005-0000-0000-0000B1D80000}"/>
    <cellStyle name="Percent 5 6 3 3 3" xfId="43836" xr:uid="{00000000-0005-0000-0000-0000B2D80000}"/>
    <cellStyle name="Percent 5 6 3 3 4" xfId="51666" xr:uid="{00000000-0005-0000-0000-0000B3D80000}"/>
    <cellStyle name="Percent 5 6 3 4" xfId="5797" xr:uid="{00000000-0005-0000-0000-0000B4D80000}"/>
    <cellStyle name="Percent 5 6 3 4 2" xfId="16716" xr:uid="{00000000-0005-0000-0000-0000B5D80000}"/>
    <cellStyle name="Percent 5 6 3 4 2 2" xfId="43839" xr:uid="{00000000-0005-0000-0000-0000B6D80000}"/>
    <cellStyle name="Percent 5 6 3 4 3" xfId="43838" xr:uid="{00000000-0005-0000-0000-0000B7D80000}"/>
    <cellStyle name="Percent 5 6 3 4 4" xfId="49485" xr:uid="{00000000-0005-0000-0000-0000B8D80000}"/>
    <cellStyle name="Percent 5 6 3 5" xfId="12354" xr:uid="{00000000-0005-0000-0000-0000B9D80000}"/>
    <cellStyle name="Percent 5 6 3 5 2" xfId="43840" xr:uid="{00000000-0005-0000-0000-0000BAD80000}"/>
    <cellStyle name="Percent 5 6 3 6" xfId="43831" xr:uid="{00000000-0005-0000-0000-0000BBD80000}"/>
    <cellStyle name="Percent 5 6 3 7" xfId="45123" xr:uid="{00000000-0005-0000-0000-0000BCD80000}"/>
    <cellStyle name="Percent 5 6 4" xfId="2525" xr:uid="{00000000-0005-0000-0000-0000BDD80000}"/>
    <cellStyle name="Percent 5 6 4 2" xfId="9068" xr:uid="{00000000-0005-0000-0000-0000BED80000}"/>
    <cellStyle name="Percent 5 6 4 2 2" xfId="19987" xr:uid="{00000000-0005-0000-0000-0000BFD80000}"/>
    <cellStyle name="Percent 5 6 4 2 2 2" xfId="43843" xr:uid="{00000000-0005-0000-0000-0000C0D80000}"/>
    <cellStyle name="Percent 5 6 4 2 3" xfId="43842" xr:uid="{00000000-0005-0000-0000-0000C1D80000}"/>
    <cellStyle name="Percent 5 6 4 2 4" xfId="52756" xr:uid="{00000000-0005-0000-0000-0000C2D80000}"/>
    <cellStyle name="Percent 5 6 4 3" xfId="13444" xr:uid="{00000000-0005-0000-0000-0000C3D80000}"/>
    <cellStyle name="Percent 5 6 4 3 2" xfId="43844" xr:uid="{00000000-0005-0000-0000-0000C4D80000}"/>
    <cellStyle name="Percent 5 6 4 4" xfId="43841" xr:uid="{00000000-0005-0000-0000-0000C5D80000}"/>
    <cellStyle name="Percent 5 6 4 5" xfId="46213" xr:uid="{00000000-0005-0000-0000-0000C6D80000}"/>
    <cellStyle name="Percent 5 6 5" xfId="6887" xr:uid="{00000000-0005-0000-0000-0000C7D80000}"/>
    <cellStyle name="Percent 5 6 5 2" xfId="17806" xr:uid="{00000000-0005-0000-0000-0000C8D80000}"/>
    <cellStyle name="Percent 5 6 5 2 2" xfId="43846" xr:uid="{00000000-0005-0000-0000-0000C9D80000}"/>
    <cellStyle name="Percent 5 6 5 3" xfId="43845" xr:uid="{00000000-0005-0000-0000-0000CAD80000}"/>
    <cellStyle name="Percent 5 6 5 4" xfId="50575" xr:uid="{00000000-0005-0000-0000-0000CBD80000}"/>
    <cellStyle name="Percent 5 6 6" xfId="4706" xr:uid="{00000000-0005-0000-0000-0000CCD80000}"/>
    <cellStyle name="Percent 5 6 6 2" xfId="15625" xr:uid="{00000000-0005-0000-0000-0000CDD80000}"/>
    <cellStyle name="Percent 5 6 6 2 2" xfId="43848" xr:uid="{00000000-0005-0000-0000-0000CED80000}"/>
    <cellStyle name="Percent 5 6 6 3" xfId="43847" xr:uid="{00000000-0005-0000-0000-0000CFD80000}"/>
    <cellStyle name="Percent 5 6 6 4" xfId="48394" xr:uid="{00000000-0005-0000-0000-0000D0D80000}"/>
    <cellStyle name="Percent 5 6 7" xfId="11263" xr:uid="{00000000-0005-0000-0000-0000D1D80000}"/>
    <cellStyle name="Percent 5 6 7 2" xfId="43849" xr:uid="{00000000-0005-0000-0000-0000D2D80000}"/>
    <cellStyle name="Percent 5 6 8" xfId="43810" xr:uid="{00000000-0005-0000-0000-0000D3D80000}"/>
    <cellStyle name="Percent 5 6 9" xfId="44032" xr:uid="{00000000-0005-0000-0000-0000D4D80000}"/>
    <cellStyle name="Percent 5 7" xfId="432" xr:uid="{00000000-0005-0000-0000-0000D5D80000}"/>
    <cellStyle name="Percent 5 7 2" xfId="1532" xr:uid="{00000000-0005-0000-0000-0000D6D80000}"/>
    <cellStyle name="Percent 5 7 2 2" xfId="3715" xr:uid="{00000000-0005-0000-0000-0000D7D80000}"/>
    <cellStyle name="Percent 5 7 2 2 2" xfId="10258" xr:uid="{00000000-0005-0000-0000-0000D8D80000}"/>
    <cellStyle name="Percent 5 7 2 2 2 2" xfId="21177" xr:uid="{00000000-0005-0000-0000-0000D9D80000}"/>
    <cellStyle name="Percent 5 7 2 2 2 2 2" xfId="43854" xr:uid="{00000000-0005-0000-0000-0000DAD80000}"/>
    <cellStyle name="Percent 5 7 2 2 2 3" xfId="43853" xr:uid="{00000000-0005-0000-0000-0000DBD80000}"/>
    <cellStyle name="Percent 5 7 2 2 2 4" xfId="53946" xr:uid="{00000000-0005-0000-0000-0000DCD80000}"/>
    <cellStyle name="Percent 5 7 2 2 3" xfId="14634" xr:uid="{00000000-0005-0000-0000-0000DDD80000}"/>
    <cellStyle name="Percent 5 7 2 2 3 2" xfId="43855" xr:uid="{00000000-0005-0000-0000-0000DED80000}"/>
    <cellStyle name="Percent 5 7 2 2 4" xfId="43852" xr:uid="{00000000-0005-0000-0000-0000DFD80000}"/>
    <cellStyle name="Percent 5 7 2 2 5" xfId="47403" xr:uid="{00000000-0005-0000-0000-0000E0D80000}"/>
    <cellStyle name="Percent 5 7 2 3" xfId="8077" xr:uid="{00000000-0005-0000-0000-0000E1D80000}"/>
    <cellStyle name="Percent 5 7 2 3 2" xfId="18996" xr:uid="{00000000-0005-0000-0000-0000E2D80000}"/>
    <cellStyle name="Percent 5 7 2 3 2 2" xfId="43857" xr:uid="{00000000-0005-0000-0000-0000E3D80000}"/>
    <cellStyle name="Percent 5 7 2 3 3" xfId="43856" xr:uid="{00000000-0005-0000-0000-0000E4D80000}"/>
    <cellStyle name="Percent 5 7 2 3 4" xfId="51765" xr:uid="{00000000-0005-0000-0000-0000E5D80000}"/>
    <cellStyle name="Percent 5 7 2 4" xfId="5896" xr:uid="{00000000-0005-0000-0000-0000E6D80000}"/>
    <cellStyle name="Percent 5 7 2 4 2" xfId="16815" xr:uid="{00000000-0005-0000-0000-0000E7D80000}"/>
    <cellStyle name="Percent 5 7 2 4 2 2" xfId="43859" xr:uid="{00000000-0005-0000-0000-0000E8D80000}"/>
    <cellStyle name="Percent 5 7 2 4 3" xfId="43858" xr:uid="{00000000-0005-0000-0000-0000E9D80000}"/>
    <cellStyle name="Percent 5 7 2 4 4" xfId="49584" xr:uid="{00000000-0005-0000-0000-0000EAD80000}"/>
    <cellStyle name="Percent 5 7 2 5" xfId="12453" xr:uid="{00000000-0005-0000-0000-0000EBD80000}"/>
    <cellStyle name="Percent 5 7 2 5 2" xfId="43860" xr:uid="{00000000-0005-0000-0000-0000ECD80000}"/>
    <cellStyle name="Percent 5 7 2 6" xfId="43851" xr:uid="{00000000-0005-0000-0000-0000EDD80000}"/>
    <cellStyle name="Percent 5 7 2 7" xfId="45222" xr:uid="{00000000-0005-0000-0000-0000EED80000}"/>
    <cellStyle name="Percent 5 7 3" xfId="2624" xr:uid="{00000000-0005-0000-0000-0000EFD80000}"/>
    <cellStyle name="Percent 5 7 3 2" xfId="9167" xr:uid="{00000000-0005-0000-0000-0000F0D80000}"/>
    <cellStyle name="Percent 5 7 3 2 2" xfId="20086" xr:uid="{00000000-0005-0000-0000-0000F1D80000}"/>
    <cellStyle name="Percent 5 7 3 2 2 2" xfId="43863" xr:uid="{00000000-0005-0000-0000-0000F2D80000}"/>
    <cellStyle name="Percent 5 7 3 2 3" xfId="43862" xr:uid="{00000000-0005-0000-0000-0000F3D80000}"/>
    <cellStyle name="Percent 5 7 3 2 4" xfId="52855" xr:uid="{00000000-0005-0000-0000-0000F4D80000}"/>
    <cellStyle name="Percent 5 7 3 3" xfId="13543" xr:uid="{00000000-0005-0000-0000-0000F5D80000}"/>
    <cellStyle name="Percent 5 7 3 3 2" xfId="43864" xr:uid="{00000000-0005-0000-0000-0000F6D80000}"/>
    <cellStyle name="Percent 5 7 3 4" xfId="43861" xr:uid="{00000000-0005-0000-0000-0000F7D80000}"/>
    <cellStyle name="Percent 5 7 3 5" xfId="46312" xr:uid="{00000000-0005-0000-0000-0000F8D80000}"/>
    <cellStyle name="Percent 5 7 4" xfId="6986" xr:uid="{00000000-0005-0000-0000-0000F9D80000}"/>
    <cellStyle name="Percent 5 7 4 2" xfId="17905" xr:uid="{00000000-0005-0000-0000-0000FAD80000}"/>
    <cellStyle name="Percent 5 7 4 2 2" xfId="43866" xr:uid="{00000000-0005-0000-0000-0000FBD80000}"/>
    <cellStyle name="Percent 5 7 4 3" xfId="43865" xr:uid="{00000000-0005-0000-0000-0000FCD80000}"/>
    <cellStyle name="Percent 5 7 4 4" xfId="50674" xr:uid="{00000000-0005-0000-0000-0000FDD80000}"/>
    <cellStyle name="Percent 5 7 5" xfId="4805" xr:uid="{00000000-0005-0000-0000-0000FED80000}"/>
    <cellStyle name="Percent 5 7 5 2" xfId="15724" xr:uid="{00000000-0005-0000-0000-0000FFD80000}"/>
    <cellStyle name="Percent 5 7 5 2 2" xfId="43868" xr:uid="{00000000-0005-0000-0000-000000D90000}"/>
    <cellStyle name="Percent 5 7 5 3" xfId="43867" xr:uid="{00000000-0005-0000-0000-000001D90000}"/>
    <cellStyle name="Percent 5 7 5 4" xfId="48493" xr:uid="{00000000-0005-0000-0000-000002D90000}"/>
    <cellStyle name="Percent 5 7 6" xfId="11362" xr:uid="{00000000-0005-0000-0000-000003D90000}"/>
    <cellStyle name="Percent 5 7 6 2" xfId="43869" xr:uid="{00000000-0005-0000-0000-000004D90000}"/>
    <cellStyle name="Percent 5 7 7" xfId="43850" xr:uid="{00000000-0005-0000-0000-000005D90000}"/>
    <cellStyle name="Percent 5 7 8" xfId="44131" xr:uid="{00000000-0005-0000-0000-000006D90000}"/>
    <cellStyle name="Percent 5 8" xfId="619" xr:uid="{00000000-0005-0000-0000-000007D90000}"/>
    <cellStyle name="Percent 5 8 2" xfId="1718" xr:uid="{00000000-0005-0000-0000-000008D90000}"/>
    <cellStyle name="Percent 5 8 2 2" xfId="3901" xr:uid="{00000000-0005-0000-0000-000009D90000}"/>
    <cellStyle name="Percent 5 8 2 2 2" xfId="10444" xr:uid="{00000000-0005-0000-0000-00000AD90000}"/>
    <cellStyle name="Percent 5 8 2 2 2 2" xfId="21363" xr:uid="{00000000-0005-0000-0000-00000BD90000}"/>
    <cellStyle name="Percent 5 8 2 2 2 2 2" xfId="43874" xr:uid="{00000000-0005-0000-0000-00000CD90000}"/>
    <cellStyle name="Percent 5 8 2 2 2 3" xfId="43873" xr:uid="{00000000-0005-0000-0000-00000DD90000}"/>
    <cellStyle name="Percent 5 8 2 2 2 4" xfId="54132" xr:uid="{00000000-0005-0000-0000-00000ED90000}"/>
    <cellStyle name="Percent 5 8 2 2 3" xfId="14820" xr:uid="{00000000-0005-0000-0000-00000FD90000}"/>
    <cellStyle name="Percent 5 8 2 2 3 2" xfId="43875" xr:uid="{00000000-0005-0000-0000-000010D90000}"/>
    <cellStyle name="Percent 5 8 2 2 4" xfId="43872" xr:uid="{00000000-0005-0000-0000-000011D90000}"/>
    <cellStyle name="Percent 5 8 2 2 5" xfId="47589" xr:uid="{00000000-0005-0000-0000-000012D90000}"/>
    <cellStyle name="Percent 5 8 2 3" xfId="8263" xr:uid="{00000000-0005-0000-0000-000013D90000}"/>
    <cellStyle name="Percent 5 8 2 3 2" xfId="19182" xr:uid="{00000000-0005-0000-0000-000014D90000}"/>
    <cellStyle name="Percent 5 8 2 3 2 2" xfId="43877" xr:uid="{00000000-0005-0000-0000-000015D90000}"/>
    <cellStyle name="Percent 5 8 2 3 3" xfId="43876" xr:uid="{00000000-0005-0000-0000-000016D90000}"/>
    <cellStyle name="Percent 5 8 2 3 4" xfId="51951" xr:uid="{00000000-0005-0000-0000-000017D90000}"/>
    <cellStyle name="Percent 5 8 2 4" xfId="6082" xr:uid="{00000000-0005-0000-0000-000018D90000}"/>
    <cellStyle name="Percent 5 8 2 4 2" xfId="17001" xr:uid="{00000000-0005-0000-0000-000019D90000}"/>
    <cellStyle name="Percent 5 8 2 4 2 2" xfId="43879" xr:uid="{00000000-0005-0000-0000-00001AD90000}"/>
    <cellStyle name="Percent 5 8 2 4 3" xfId="43878" xr:uid="{00000000-0005-0000-0000-00001BD90000}"/>
    <cellStyle name="Percent 5 8 2 4 4" xfId="49770" xr:uid="{00000000-0005-0000-0000-00001CD90000}"/>
    <cellStyle name="Percent 5 8 2 5" xfId="12639" xr:uid="{00000000-0005-0000-0000-00001DD90000}"/>
    <cellStyle name="Percent 5 8 2 5 2" xfId="43880" xr:uid="{00000000-0005-0000-0000-00001ED90000}"/>
    <cellStyle name="Percent 5 8 2 6" xfId="43871" xr:uid="{00000000-0005-0000-0000-00001FD90000}"/>
    <cellStyle name="Percent 5 8 2 7" xfId="45408" xr:uid="{00000000-0005-0000-0000-000020D90000}"/>
    <cellStyle name="Percent 5 8 3" xfId="2810" xr:uid="{00000000-0005-0000-0000-000021D90000}"/>
    <cellStyle name="Percent 5 8 3 2" xfId="9353" xr:uid="{00000000-0005-0000-0000-000022D90000}"/>
    <cellStyle name="Percent 5 8 3 2 2" xfId="20272" xr:uid="{00000000-0005-0000-0000-000023D90000}"/>
    <cellStyle name="Percent 5 8 3 2 2 2" xfId="43883" xr:uid="{00000000-0005-0000-0000-000024D90000}"/>
    <cellStyle name="Percent 5 8 3 2 3" xfId="43882" xr:uid="{00000000-0005-0000-0000-000025D90000}"/>
    <cellStyle name="Percent 5 8 3 2 4" xfId="53041" xr:uid="{00000000-0005-0000-0000-000026D90000}"/>
    <cellStyle name="Percent 5 8 3 3" xfId="13729" xr:uid="{00000000-0005-0000-0000-000027D90000}"/>
    <cellStyle name="Percent 5 8 3 3 2" xfId="43884" xr:uid="{00000000-0005-0000-0000-000028D90000}"/>
    <cellStyle name="Percent 5 8 3 4" xfId="43881" xr:uid="{00000000-0005-0000-0000-000029D90000}"/>
    <cellStyle name="Percent 5 8 3 5" xfId="46498" xr:uid="{00000000-0005-0000-0000-00002AD90000}"/>
    <cellStyle name="Percent 5 8 4" xfId="7172" xr:uid="{00000000-0005-0000-0000-00002BD90000}"/>
    <cellStyle name="Percent 5 8 4 2" xfId="18091" xr:uid="{00000000-0005-0000-0000-00002CD90000}"/>
    <cellStyle name="Percent 5 8 4 2 2" xfId="43886" xr:uid="{00000000-0005-0000-0000-00002DD90000}"/>
    <cellStyle name="Percent 5 8 4 3" xfId="43885" xr:uid="{00000000-0005-0000-0000-00002ED90000}"/>
    <cellStyle name="Percent 5 8 4 4" xfId="50860" xr:uid="{00000000-0005-0000-0000-00002FD90000}"/>
    <cellStyle name="Percent 5 8 5" xfId="4991" xr:uid="{00000000-0005-0000-0000-000030D90000}"/>
    <cellStyle name="Percent 5 8 5 2" xfId="15910" xr:uid="{00000000-0005-0000-0000-000031D90000}"/>
    <cellStyle name="Percent 5 8 5 2 2" xfId="43888" xr:uid="{00000000-0005-0000-0000-000032D90000}"/>
    <cellStyle name="Percent 5 8 5 3" xfId="43887" xr:uid="{00000000-0005-0000-0000-000033D90000}"/>
    <cellStyle name="Percent 5 8 5 4" xfId="48679" xr:uid="{00000000-0005-0000-0000-000034D90000}"/>
    <cellStyle name="Percent 5 8 6" xfId="11548" xr:uid="{00000000-0005-0000-0000-000035D90000}"/>
    <cellStyle name="Percent 5 8 6 2" xfId="43889" xr:uid="{00000000-0005-0000-0000-000036D90000}"/>
    <cellStyle name="Percent 5 8 7" xfId="43870" xr:uid="{00000000-0005-0000-0000-000037D90000}"/>
    <cellStyle name="Percent 5 8 8" xfId="44317" xr:uid="{00000000-0005-0000-0000-000038D90000}"/>
    <cellStyle name="Percent 5 9" xfId="717" xr:uid="{00000000-0005-0000-0000-000039D90000}"/>
    <cellStyle name="Percent 5 9 2" xfId="1816" xr:uid="{00000000-0005-0000-0000-00003AD90000}"/>
    <cellStyle name="Percent 5 9 2 2" xfId="3999" xr:uid="{00000000-0005-0000-0000-00003BD90000}"/>
    <cellStyle name="Percent 5 9 2 2 2" xfId="10542" xr:uid="{00000000-0005-0000-0000-00003CD90000}"/>
    <cellStyle name="Percent 5 9 2 2 2 2" xfId="21461" xr:uid="{00000000-0005-0000-0000-00003DD90000}"/>
    <cellStyle name="Percent 5 9 2 2 2 2 2" xfId="43894" xr:uid="{00000000-0005-0000-0000-00003ED90000}"/>
    <cellStyle name="Percent 5 9 2 2 2 3" xfId="43893" xr:uid="{00000000-0005-0000-0000-00003FD90000}"/>
    <cellStyle name="Percent 5 9 2 2 2 4" xfId="54230" xr:uid="{00000000-0005-0000-0000-000040D90000}"/>
    <cellStyle name="Percent 5 9 2 2 3" xfId="14918" xr:uid="{00000000-0005-0000-0000-000041D90000}"/>
    <cellStyle name="Percent 5 9 2 2 3 2" xfId="43895" xr:uid="{00000000-0005-0000-0000-000042D90000}"/>
    <cellStyle name="Percent 5 9 2 2 4" xfId="43892" xr:uid="{00000000-0005-0000-0000-000043D90000}"/>
    <cellStyle name="Percent 5 9 2 2 5" xfId="47687" xr:uid="{00000000-0005-0000-0000-000044D90000}"/>
    <cellStyle name="Percent 5 9 2 3" xfId="8361" xr:uid="{00000000-0005-0000-0000-000045D90000}"/>
    <cellStyle name="Percent 5 9 2 3 2" xfId="19280" xr:uid="{00000000-0005-0000-0000-000046D90000}"/>
    <cellStyle name="Percent 5 9 2 3 2 2" xfId="43897" xr:uid="{00000000-0005-0000-0000-000047D90000}"/>
    <cellStyle name="Percent 5 9 2 3 3" xfId="43896" xr:uid="{00000000-0005-0000-0000-000048D90000}"/>
    <cellStyle name="Percent 5 9 2 3 4" xfId="52049" xr:uid="{00000000-0005-0000-0000-000049D90000}"/>
    <cellStyle name="Percent 5 9 2 4" xfId="6180" xr:uid="{00000000-0005-0000-0000-00004AD90000}"/>
    <cellStyle name="Percent 5 9 2 4 2" xfId="17099" xr:uid="{00000000-0005-0000-0000-00004BD90000}"/>
    <cellStyle name="Percent 5 9 2 4 2 2" xfId="43899" xr:uid="{00000000-0005-0000-0000-00004CD90000}"/>
    <cellStyle name="Percent 5 9 2 4 3" xfId="43898" xr:uid="{00000000-0005-0000-0000-00004DD90000}"/>
    <cellStyle name="Percent 5 9 2 4 4" xfId="49868" xr:uid="{00000000-0005-0000-0000-00004ED90000}"/>
    <cellStyle name="Percent 5 9 2 5" xfId="12737" xr:uid="{00000000-0005-0000-0000-00004FD90000}"/>
    <cellStyle name="Percent 5 9 2 5 2" xfId="43900" xr:uid="{00000000-0005-0000-0000-000050D90000}"/>
    <cellStyle name="Percent 5 9 2 6" xfId="43891" xr:uid="{00000000-0005-0000-0000-000051D90000}"/>
    <cellStyle name="Percent 5 9 2 7" xfId="45506" xr:uid="{00000000-0005-0000-0000-000052D90000}"/>
    <cellStyle name="Percent 5 9 3" xfId="2908" xr:uid="{00000000-0005-0000-0000-000053D90000}"/>
    <cellStyle name="Percent 5 9 3 2" xfId="9451" xr:uid="{00000000-0005-0000-0000-000054D90000}"/>
    <cellStyle name="Percent 5 9 3 2 2" xfId="20370" xr:uid="{00000000-0005-0000-0000-000055D90000}"/>
    <cellStyle name="Percent 5 9 3 2 2 2" xfId="43903" xr:uid="{00000000-0005-0000-0000-000056D90000}"/>
    <cellStyle name="Percent 5 9 3 2 3" xfId="43902" xr:uid="{00000000-0005-0000-0000-000057D90000}"/>
    <cellStyle name="Percent 5 9 3 2 4" xfId="53139" xr:uid="{00000000-0005-0000-0000-000058D90000}"/>
    <cellStyle name="Percent 5 9 3 3" xfId="13827" xr:uid="{00000000-0005-0000-0000-000059D90000}"/>
    <cellStyle name="Percent 5 9 3 3 2" xfId="43904" xr:uid="{00000000-0005-0000-0000-00005AD90000}"/>
    <cellStyle name="Percent 5 9 3 4" xfId="43901" xr:uid="{00000000-0005-0000-0000-00005BD90000}"/>
    <cellStyle name="Percent 5 9 3 5" xfId="46596" xr:uid="{00000000-0005-0000-0000-00005CD90000}"/>
    <cellStyle name="Percent 5 9 4" xfId="7270" xr:uid="{00000000-0005-0000-0000-00005DD90000}"/>
    <cellStyle name="Percent 5 9 4 2" xfId="18189" xr:uid="{00000000-0005-0000-0000-00005ED90000}"/>
    <cellStyle name="Percent 5 9 4 2 2" xfId="43906" xr:uid="{00000000-0005-0000-0000-00005FD90000}"/>
    <cellStyle name="Percent 5 9 4 3" xfId="43905" xr:uid="{00000000-0005-0000-0000-000060D90000}"/>
    <cellStyle name="Percent 5 9 4 4" xfId="50958" xr:uid="{00000000-0005-0000-0000-000061D90000}"/>
    <cellStyle name="Percent 5 9 5" xfId="5089" xr:uid="{00000000-0005-0000-0000-000062D90000}"/>
    <cellStyle name="Percent 5 9 5 2" xfId="16008" xr:uid="{00000000-0005-0000-0000-000063D90000}"/>
    <cellStyle name="Percent 5 9 5 2 2" xfId="43908" xr:uid="{00000000-0005-0000-0000-000064D90000}"/>
    <cellStyle name="Percent 5 9 5 3" xfId="43907" xr:uid="{00000000-0005-0000-0000-000065D90000}"/>
    <cellStyle name="Percent 5 9 5 4" xfId="48777" xr:uid="{00000000-0005-0000-0000-000066D90000}"/>
    <cellStyle name="Percent 5 9 6" xfId="11646" xr:uid="{00000000-0005-0000-0000-000067D90000}"/>
    <cellStyle name="Percent 5 9 6 2" xfId="43909" xr:uid="{00000000-0005-0000-0000-000068D90000}"/>
    <cellStyle name="Percent 5 9 7" xfId="43890" xr:uid="{00000000-0005-0000-0000-000069D90000}"/>
    <cellStyle name="Percent 5 9 8" xfId="44415" xr:uid="{00000000-0005-0000-0000-00006AD90000}"/>
    <cellStyle name="Percent 6" xfId="72" xr:uid="{00000000-0005-0000-0000-00006BD90000}"/>
    <cellStyle name="Percent 6 2" xfId="55672" xr:uid="{00000000-0005-0000-0000-00006CD90000}"/>
    <cellStyle name="Percent 6 3" xfId="55517" xr:uid="{00000000-0005-0000-0000-00006DD90000}"/>
    <cellStyle name="Percent 7" xfId="55550" xr:uid="{00000000-0005-0000-0000-00006ED90000}"/>
    <cellStyle name="Percent 7 2" xfId="55673" xr:uid="{00000000-0005-0000-0000-00006FD90000}"/>
    <cellStyle name="Percent 8" xfId="55670" xr:uid="{00000000-0005-0000-0000-000070D90000}"/>
    <cellStyle name="Percent 9" xfId="55695" xr:uid="{00000000-0005-0000-0000-000071D90000}"/>
    <cellStyle name="Plain" xfId="62" xr:uid="{00000000-0005-0000-0000-000072D90000}"/>
    <cellStyle name="Plain 10" xfId="55674" xr:uid="{00000000-0005-0000-0000-000073D90000}"/>
    <cellStyle name="Plain 11" xfId="55699" xr:uid="{00000000-0005-0000-0000-000074D90000}"/>
    <cellStyle name="Plain 2" xfId="63" xr:uid="{00000000-0005-0000-0000-000075D90000}"/>
    <cellStyle name="Plain 2 2" xfId="64" xr:uid="{00000000-0005-0000-0000-000076D90000}"/>
    <cellStyle name="Plain 2 2 2" xfId="55700" xr:uid="{00000000-0005-0000-0000-000077D90000}"/>
    <cellStyle name="Plain 2 3" xfId="55650" xr:uid="{00000000-0005-0000-0000-000078D90000}"/>
    <cellStyle name="Plain 2 4" xfId="55675" xr:uid="{00000000-0005-0000-0000-000079D90000}"/>
    <cellStyle name="Plain 2 5" xfId="55701" xr:uid="{00000000-0005-0000-0000-00007AD90000}"/>
    <cellStyle name="Plain 3" xfId="65" xr:uid="{00000000-0005-0000-0000-00007BD90000}"/>
    <cellStyle name="Plain 3 2" xfId="55217" xr:uid="{00000000-0005-0000-0000-00007CD90000}"/>
    <cellStyle name="Plain 4" xfId="66" xr:uid="{00000000-0005-0000-0000-00007DD90000}"/>
    <cellStyle name="Plain 4 2" xfId="67" xr:uid="{00000000-0005-0000-0000-00007ED90000}"/>
    <cellStyle name="Plain 4 3" xfId="55501" xr:uid="{00000000-0005-0000-0000-00007FD90000}"/>
    <cellStyle name="Plain 5" xfId="73" xr:uid="{00000000-0005-0000-0000-000080D90000}"/>
    <cellStyle name="Plain 5 2" xfId="55651" xr:uid="{00000000-0005-0000-0000-000081D90000}"/>
    <cellStyle name="Plain 5 3" xfId="55333" xr:uid="{00000000-0005-0000-0000-000082D90000}"/>
    <cellStyle name="Plain 6" xfId="55500" xr:uid="{00000000-0005-0000-0000-000083D90000}"/>
    <cellStyle name="Plain 6 2" xfId="55676" xr:uid="{00000000-0005-0000-0000-000084D90000}"/>
    <cellStyle name="Plain 7" xfId="55518" xr:uid="{00000000-0005-0000-0000-000085D90000}"/>
    <cellStyle name="Plain 7 2" xfId="55677" xr:uid="{00000000-0005-0000-0000-000086D90000}"/>
    <cellStyle name="Plain 8" xfId="55551" xr:uid="{00000000-0005-0000-0000-000087D90000}"/>
    <cellStyle name="Plain 9" xfId="55586" xr:uid="{00000000-0005-0000-0000-000088D90000}"/>
    <cellStyle name="Title" xfId="5" builtinId="15" customBuiltin="1"/>
    <cellStyle name="Title 2" xfId="43910" xr:uid="{00000000-0005-0000-0000-00008AD90000}"/>
    <cellStyle name="Title 2 2" xfId="55254" xr:uid="{00000000-0005-0000-0000-00008BD90000}"/>
    <cellStyle name="Title 2 3" xfId="55371" xr:uid="{00000000-0005-0000-0000-00008CD90000}"/>
    <cellStyle name="Title 3" xfId="54906" xr:uid="{00000000-0005-0000-0000-00008DD90000}"/>
    <cellStyle name="Title 4" xfId="55178" xr:uid="{00000000-0005-0000-0000-00008ED90000}"/>
    <cellStyle name="Title 5" xfId="55225" xr:uid="{00000000-0005-0000-0000-00008FD90000}"/>
    <cellStyle name="Total" xfId="20" builtinId="25" customBuiltin="1"/>
    <cellStyle name="Total 2" xfId="43911" xr:uid="{00000000-0005-0000-0000-000091D90000}"/>
    <cellStyle name="Total 2 2" xfId="55372" xr:uid="{00000000-0005-0000-0000-000092D90000}"/>
    <cellStyle name="Total 3" xfId="54907" xr:uid="{00000000-0005-0000-0000-000093D90000}"/>
    <cellStyle name="Total 4" xfId="55179" xr:uid="{00000000-0005-0000-0000-000094D90000}"/>
    <cellStyle name="Warning Text" xfId="18" builtinId="11" customBuiltin="1"/>
    <cellStyle name="Warning Text 2" xfId="43912" xr:uid="{00000000-0005-0000-0000-000096D90000}"/>
    <cellStyle name="Warning Text 2 2" xfId="55373" xr:uid="{00000000-0005-0000-0000-000097D90000}"/>
    <cellStyle name="Warning Text 3" xfId="55180" xr:uid="{00000000-0005-0000-0000-000098D90000}"/>
  </cellStyles>
  <dxfs count="5">
    <dxf>
      <font>
        <color theme="9"/>
      </font>
      <fill>
        <patternFill>
          <bgColor theme="9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CC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id:image002.jpg@01D46494.4A7472F0" TargetMode="Externa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381000</xdr:colOff>
      <xdr:row>1</xdr:row>
      <xdr:rowOff>68035</xdr:rowOff>
    </xdr:from>
    <xdr:to>
      <xdr:col>29</xdr:col>
      <xdr:colOff>1361</xdr:colOff>
      <xdr:row>4</xdr:row>
      <xdr:rowOff>194582</xdr:rowOff>
    </xdr:to>
    <xdr:pic>
      <xdr:nvPicPr>
        <xdr:cNvPr id="3" name="Picture 4" descr="2017-03-ESHT-logo-RGB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32536" y="258535"/>
          <a:ext cx="2464254" cy="806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1478280</xdr:colOff>
      <xdr:row>31</xdr:row>
      <xdr:rowOff>342900</xdr:rowOff>
    </xdr:from>
    <xdr:to>
      <xdr:col>1</xdr:col>
      <xdr:colOff>609040</xdr:colOff>
      <xdr:row>31</xdr:row>
      <xdr:rowOff>0</xdr:rowOff>
    </xdr:to>
    <xdr:pic>
      <xdr:nvPicPr>
        <xdr:cNvPr id="4" name="Picture 3" descr="ecblank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0800" y="6339840"/>
          <a:ext cx="9062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1478280</xdr:colOff>
      <xdr:row>31</xdr:row>
      <xdr:rowOff>342900</xdr:rowOff>
    </xdr:from>
    <xdr:to>
      <xdr:col>1</xdr:col>
      <xdr:colOff>609040</xdr:colOff>
      <xdr:row>31</xdr:row>
      <xdr:rowOff>0</xdr:rowOff>
    </xdr:to>
    <xdr:pic>
      <xdr:nvPicPr>
        <xdr:cNvPr id="5" name="Picture 4" descr="ecblank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0800" y="6339840"/>
          <a:ext cx="9062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1478280</xdr:colOff>
      <xdr:row>31</xdr:row>
      <xdr:rowOff>342900</xdr:rowOff>
    </xdr:from>
    <xdr:to>
      <xdr:col>1</xdr:col>
      <xdr:colOff>609040</xdr:colOff>
      <xdr:row>31</xdr:row>
      <xdr:rowOff>0</xdr:rowOff>
    </xdr:to>
    <xdr:pic>
      <xdr:nvPicPr>
        <xdr:cNvPr id="6" name="Picture 5" descr="ecblank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0800" y="6339840"/>
          <a:ext cx="9062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1866900</xdr:colOff>
      <xdr:row>4</xdr:row>
      <xdr:rowOff>0</xdr:rowOff>
    </xdr:to>
    <xdr:pic>
      <xdr:nvPicPr>
        <xdr:cNvPr id="2049" name="Picture 5" descr="2011_east_sussex_healthcare_mono_logo(small) V2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190500"/>
          <a:ext cx="2714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073" name="Picture 1" descr="ecblank">
          <a:extLst>
            <a:ext uri="{FF2B5EF4-FFF2-40B4-BE49-F238E27FC236}">
              <a16:creationId xmlns:a16="http://schemas.microsoft.com/office/drawing/2014/main" id="{00000000-0008-0000-02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074" name="Picture 5" descr="ecblank">
          <a:extLst>
            <a:ext uri="{FF2B5EF4-FFF2-40B4-BE49-F238E27FC236}">
              <a16:creationId xmlns:a16="http://schemas.microsoft.com/office/drawing/2014/main" id="{00000000-0008-0000-02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075" name="Picture 9" descr="ecblank">
          <a:extLst>
            <a:ext uri="{FF2B5EF4-FFF2-40B4-BE49-F238E27FC236}">
              <a16:creationId xmlns:a16="http://schemas.microsoft.com/office/drawing/2014/main" id="{00000000-0008-0000-02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076" name="Picture 13" descr="ecblank">
          <a:extLst>
            <a:ext uri="{FF2B5EF4-FFF2-40B4-BE49-F238E27FC236}">
              <a16:creationId xmlns:a16="http://schemas.microsoft.com/office/drawing/2014/main" id="{00000000-0008-0000-02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077" name="Picture 17" descr="ecblank">
          <a:extLst>
            <a:ext uri="{FF2B5EF4-FFF2-40B4-BE49-F238E27FC236}">
              <a16:creationId xmlns:a16="http://schemas.microsoft.com/office/drawing/2014/main" id="{00000000-0008-0000-0200-00000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078" name="Picture 21" descr="ecblank">
          <a:extLst>
            <a:ext uri="{FF2B5EF4-FFF2-40B4-BE49-F238E27FC236}">
              <a16:creationId xmlns:a16="http://schemas.microsoft.com/office/drawing/2014/main" id="{00000000-0008-0000-02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079" name="Picture 25" descr="ecblank">
          <a:extLst>
            <a:ext uri="{FF2B5EF4-FFF2-40B4-BE49-F238E27FC236}">
              <a16:creationId xmlns:a16="http://schemas.microsoft.com/office/drawing/2014/main" id="{00000000-0008-0000-02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080" name="Picture 26" descr="ecblank">
          <a:extLst>
            <a:ext uri="{FF2B5EF4-FFF2-40B4-BE49-F238E27FC236}">
              <a16:creationId xmlns:a16="http://schemas.microsoft.com/office/drawing/2014/main" id="{00000000-0008-0000-0200-00000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081" name="Picture 29" descr="ecblank">
          <a:extLst>
            <a:ext uri="{FF2B5EF4-FFF2-40B4-BE49-F238E27FC236}">
              <a16:creationId xmlns:a16="http://schemas.microsoft.com/office/drawing/2014/main" id="{00000000-0008-0000-0200-00000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082" name="Picture 30" descr="ecblank">
          <a:extLst>
            <a:ext uri="{FF2B5EF4-FFF2-40B4-BE49-F238E27FC236}">
              <a16:creationId xmlns:a16="http://schemas.microsoft.com/office/drawing/2014/main" id="{00000000-0008-0000-0200-00000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083" name="Picture 33" descr="ecblank">
          <a:extLst>
            <a:ext uri="{FF2B5EF4-FFF2-40B4-BE49-F238E27FC236}">
              <a16:creationId xmlns:a16="http://schemas.microsoft.com/office/drawing/2014/main" id="{00000000-0008-0000-0200-00000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084" name="Picture 34" descr="ecblank">
          <a:extLst>
            <a:ext uri="{FF2B5EF4-FFF2-40B4-BE49-F238E27FC236}">
              <a16:creationId xmlns:a16="http://schemas.microsoft.com/office/drawing/2014/main" id="{00000000-0008-0000-0200-00000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085" name="Picture 37" descr="ecblank">
          <a:extLst>
            <a:ext uri="{FF2B5EF4-FFF2-40B4-BE49-F238E27FC236}">
              <a16:creationId xmlns:a16="http://schemas.microsoft.com/office/drawing/2014/main" id="{00000000-0008-0000-0200-00000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086" name="Picture 38" descr="ecblank">
          <a:extLst>
            <a:ext uri="{FF2B5EF4-FFF2-40B4-BE49-F238E27FC236}">
              <a16:creationId xmlns:a16="http://schemas.microsoft.com/office/drawing/2014/main" id="{00000000-0008-0000-0200-00000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087" name="Picture 41" descr="ecblank">
          <a:extLst>
            <a:ext uri="{FF2B5EF4-FFF2-40B4-BE49-F238E27FC236}">
              <a16:creationId xmlns:a16="http://schemas.microsoft.com/office/drawing/2014/main" id="{00000000-0008-0000-0200-00000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088" name="Picture 42" descr="ecblank">
          <a:extLst>
            <a:ext uri="{FF2B5EF4-FFF2-40B4-BE49-F238E27FC236}">
              <a16:creationId xmlns:a16="http://schemas.microsoft.com/office/drawing/2014/main" id="{00000000-0008-0000-0200-00001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089" name="Picture 43" descr="ecblank">
          <a:extLst>
            <a:ext uri="{FF2B5EF4-FFF2-40B4-BE49-F238E27FC236}">
              <a16:creationId xmlns:a16="http://schemas.microsoft.com/office/drawing/2014/main" id="{00000000-0008-0000-0200-00001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090" name="Picture 46" descr="ecblank">
          <a:extLst>
            <a:ext uri="{FF2B5EF4-FFF2-40B4-BE49-F238E27FC236}">
              <a16:creationId xmlns:a16="http://schemas.microsoft.com/office/drawing/2014/main" id="{00000000-0008-0000-0200-00001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091" name="Picture 47" descr="ecblank">
          <a:extLst>
            <a:ext uri="{FF2B5EF4-FFF2-40B4-BE49-F238E27FC236}">
              <a16:creationId xmlns:a16="http://schemas.microsoft.com/office/drawing/2014/main" id="{00000000-0008-0000-0200-00001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092" name="Picture 50" descr="ecblank">
          <a:extLst>
            <a:ext uri="{FF2B5EF4-FFF2-40B4-BE49-F238E27FC236}">
              <a16:creationId xmlns:a16="http://schemas.microsoft.com/office/drawing/2014/main" id="{00000000-0008-0000-0200-00001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093" name="Picture 51" descr="ecblank">
          <a:extLst>
            <a:ext uri="{FF2B5EF4-FFF2-40B4-BE49-F238E27FC236}">
              <a16:creationId xmlns:a16="http://schemas.microsoft.com/office/drawing/2014/main" id="{00000000-0008-0000-0200-00001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094" name="Picture 54" descr="ecblank">
          <a:extLst>
            <a:ext uri="{FF2B5EF4-FFF2-40B4-BE49-F238E27FC236}">
              <a16:creationId xmlns:a16="http://schemas.microsoft.com/office/drawing/2014/main" id="{00000000-0008-0000-0200-00001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095" name="Picture 55" descr="ecblank">
          <a:extLst>
            <a:ext uri="{FF2B5EF4-FFF2-40B4-BE49-F238E27FC236}">
              <a16:creationId xmlns:a16="http://schemas.microsoft.com/office/drawing/2014/main" id="{00000000-0008-0000-0200-00001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096" name="Picture 58" descr="ecblank">
          <a:extLst>
            <a:ext uri="{FF2B5EF4-FFF2-40B4-BE49-F238E27FC236}">
              <a16:creationId xmlns:a16="http://schemas.microsoft.com/office/drawing/2014/main" id="{00000000-0008-0000-0200-00001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097" name="Picture 59" descr="ecblank">
          <a:extLst>
            <a:ext uri="{FF2B5EF4-FFF2-40B4-BE49-F238E27FC236}">
              <a16:creationId xmlns:a16="http://schemas.microsoft.com/office/drawing/2014/main" id="{00000000-0008-0000-0200-00001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098" name="Picture 61" descr="ecblank">
          <a:extLst>
            <a:ext uri="{FF2B5EF4-FFF2-40B4-BE49-F238E27FC236}">
              <a16:creationId xmlns:a16="http://schemas.microsoft.com/office/drawing/2014/main" id="{00000000-0008-0000-0200-00001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099" name="Picture 62" descr="ecblank">
          <a:extLst>
            <a:ext uri="{FF2B5EF4-FFF2-40B4-BE49-F238E27FC236}">
              <a16:creationId xmlns:a16="http://schemas.microsoft.com/office/drawing/2014/main" id="{00000000-0008-0000-0200-00001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100" name="Picture 63" descr="ecblank">
          <a:extLst>
            <a:ext uri="{FF2B5EF4-FFF2-40B4-BE49-F238E27FC236}">
              <a16:creationId xmlns:a16="http://schemas.microsoft.com/office/drawing/2014/main" id="{00000000-0008-0000-0200-00001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101" name="Picture 64" descr="ecblank">
          <a:extLst>
            <a:ext uri="{FF2B5EF4-FFF2-40B4-BE49-F238E27FC236}">
              <a16:creationId xmlns:a16="http://schemas.microsoft.com/office/drawing/2014/main" id="{00000000-0008-0000-0200-00001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102" name="Picture 65" descr="ecblank">
          <a:extLst>
            <a:ext uri="{FF2B5EF4-FFF2-40B4-BE49-F238E27FC236}">
              <a16:creationId xmlns:a16="http://schemas.microsoft.com/office/drawing/2014/main" id="{00000000-0008-0000-0200-00001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103" name="Picture 66" descr="ecblank">
          <a:extLst>
            <a:ext uri="{FF2B5EF4-FFF2-40B4-BE49-F238E27FC236}">
              <a16:creationId xmlns:a16="http://schemas.microsoft.com/office/drawing/2014/main" id="{00000000-0008-0000-0200-00001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04" name="Picture 67" descr="ecblank">
          <a:extLst>
            <a:ext uri="{FF2B5EF4-FFF2-40B4-BE49-F238E27FC236}">
              <a16:creationId xmlns:a16="http://schemas.microsoft.com/office/drawing/2014/main" id="{00000000-0008-0000-0200-00002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105" name="Picture 68" descr="ecblank">
          <a:extLst>
            <a:ext uri="{FF2B5EF4-FFF2-40B4-BE49-F238E27FC236}">
              <a16:creationId xmlns:a16="http://schemas.microsoft.com/office/drawing/2014/main" id="{00000000-0008-0000-0200-00002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06" name="Picture 71" descr="ecblank">
          <a:extLst>
            <a:ext uri="{FF2B5EF4-FFF2-40B4-BE49-F238E27FC236}">
              <a16:creationId xmlns:a16="http://schemas.microsoft.com/office/drawing/2014/main" id="{00000000-0008-0000-0200-00002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107" name="Picture 72" descr="ecblank">
          <a:extLst>
            <a:ext uri="{FF2B5EF4-FFF2-40B4-BE49-F238E27FC236}">
              <a16:creationId xmlns:a16="http://schemas.microsoft.com/office/drawing/2014/main" id="{00000000-0008-0000-0200-00002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08" name="Picture 74" descr="ecblank">
          <a:extLst>
            <a:ext uri="{FF2B5EF4-FFF2-40B4-BE49-F238E27FC236}">
              <a16:creationId xmlns:a16="http://schemas.microsoft.com/office/drawing/2014/main" id="{00000000-0008-0000-0200-00002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09" name="Picture 75" descr="ecblank">
          <a:extLst>
            <a:ext uri="{FF2B5EF4-FFF2-40B4-BE49-F238E27FC236}">
              <a16:creationId xmlns:a16="http://schemas.microsoft.com/office/drawing/2014/main" id="{00000000-0008-0000-0200-00002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10" name="Picture 76" descr="ecblank">
          <a:extLst>
            <a:ext uri="{FF2B5EF4-FFF2-40B4-BE49-F238E27FC236}">
              <a16:creationId xmlns:a16="http://schemas.microsoft.com/office/drawing/2014/main" id="{00000000-0008-0000-0200-00002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11" name="Picture 77" descr="ecblank">
          <a:extLst>
            <a:ext uri="{FF2B5EF4-FFF2-40B4-BE49-F238E27FC236}">
              <a16:creationId xmlns:a16="http://schemas.microsoft.com/office/drawing/2014/main" id="{00000000-0008-0000-0200-00002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12" name="Picture 78" descr="ecblank">
          <a:extLst>
            <a:ext uri="{FF2B5EF4-FFF2-40B4-BE49-F238E27FC236}">
              <a16:creationId xmlns:a16="http://schemas.microsoft.com/office/drawing/2014/main" id="{00000000-0008-0000-0200-00002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13" name="Picture 79" descr="ecblank">
          <a:extLst>
            <a:ext uri="{FF2B5EF4-FFF2-40B4-BE49-F238E27FC236}">
              <a16:creationId xmlns:a16="http://schemas.microsoft.com/office/drawing/2014/main" id="{00000000-0008-0000-0200-00002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14" name="Picture 80" descr="ecblank">
          <a:extLst>
            <a:ext uri="{FF2B5EF4-FFF2-40B4-BE49-F238E27FC236}">
              <a16:creationId xmlns:a16="http://schemas.microsoft.com/office/drawing/2014/main" id="{00000000-0008-0000-0200-00002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15" name="Picture 81" descr="ecblank">
          <a:extLst>
            <a:ext uri="{FF2B5EF4-FFF2-40B4-BE49-F238E27FC236}">
              <a16:creationId xmlns:a16="http://schemas.microsoft.com/office/drawing/2014/main" id="{00000000-0008-0000-0200-00002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16" name="Picture 82" descr="ecblank">
          <a:extLst>
            <a:ext uri="{FF2B5EF4-FFF2-40B4-BE49-F238E27FC236}">
              <a16:creationId xmlns:a16="http://schemas.microsoft.com/office/drawing/2014/main" id="{00000000-0008-0000-0200-00002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17" name="Picture 83" descr="ecblank">
          <a:extLst>
            <a:ext uri="{FF2B5EF4-FFF2-40B4-BE49-F238E27FC236}">
              <a16:creationId xmlns:a16="http://schemas.microsoft.com/office/drawing/2014/main" id="{00000000-0008-0000-0200-00002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18" name="Picture 84" descr="ecblank">
          <a:extLst>
            <a:ext uri="{FF2B5EF4-FFF2-40B4-BE49-F238E27FC236}">
              <a16:creationId xmlns:a16="http://schemas.microsoft.com/office/drawing/2014/main" id="{00000000-0008-0000-0200-00002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19" name="Picture 85" descr="ecblank">
          <a:extLst>
            <a:ext uri="{FF2B5EF4-FFF2-40B4-BE49-F238E27FC236}">
              <a16:creationId xmlns:a16="http://schemas.microsoft.com/office/drawing/2014/main" id="{00000000-0008-0000-0200-00002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20" name="Picture 86" descr="ecblank">
          <a:extLst>
            <a:ext uri="{FF2B5EF4-FFF2-40B4-BE49-F238E27FC236}">
              <a16:creationId xmlns:a16="http://schemas.microsoft.com/office/drawing/2014/main" id="{00000000-0008-0000-0200-00003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21" name="Picture 87" descr="ecblank">
          <a:extLst>
            <a:ext uri="{FF2B5EF4-FFF2-40B4-BE49-F238E27FC236}">
              <a16:creationId xmlns:a16="http://schemas.microsoft.com/office/drawing/2014/main" id="{00000000-0008-0000-0200-00003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22" name="Picture 88" descr="ecblank">
          <a:extLst>
            <a:ext uri="{FF2B5EF4-FFF2-40B4-BE49-F238E27FC236}">
              <a16:creationId xmlns:a16="http://schemas.microsoft.com/office/drawing/2014/main" id="{00000000-0008-0000-0200-00003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23" name="Picture 89" descr="ecblank">
          <a:extLst>
            <a:ext uri="{FF2B5EF4-FFF2-40B4-BE49-F238E27FC236}">
              <a16:creationId xmlns:a16="http://schemas.microsoft.com/office/drawing/2014/main" id="{00000000-0008-0000-0200-00003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24" name="Picture 90" descr="ecblank">
          <a:extLst>
            <a:ext uri="{FF2B5EF4-FFF2-40B4-BE49-F238E27FC236}">
              <a16:creationId xmlns:a16="http://schemas.microsoft.com/office/drawing/2014/main" id="{00000000-0008-0000-0200-00003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25" name="Picture 91" descr="ecblank">
          <a:extLst>
            <a:ext uri="{FF2B5EF4-FFF2-40B4-BE49-F238E27FC236}">
              <a16:creationId xmlns:a16="http://schemas.microsoft.com/office/drawing/2014/main" id="{00000000-0008-0000-0200-00003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26" name="Picture 92" descr="ecblank">
          <a:extLst>
            <a:ext uri="{FF2B5EF4-FFF2-40B4-BE49-F238E27FC236}">
              <a16:creationId xmlns:a16="http://schemas.microsoft.com/office/drawing/2014/main" id="{00000000-0008-0000-0200-00003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27" name="Picture 93" descr="ecblank">
          <a:extLst>
            <a:ext uri="{FF2B5EF4-FFF2-40B4-BE49-F238E27FC236}">
              <a16:creationId xmlns:a16="http://schemas.microsoft.com/office/drawing/2014/main" id="{00000000-0008-0000-0200-00003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28" name="Picture 94" descr="ecblank">
          <a:extLst>
            <a:ext uri="{FF2B5EF4-FFF2-40B4-BE49-F238E27FC236}">
              <a16:creationId xmlns:a16="http://schemas.microsoft.com/office/drawing/2014/main" id="{00000000-0008-0000-0200-00003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29" name="Picture 95" descr="ecblank">
          <a:extLst>
            <a:ext uri="{FF2B5EF4-FFF2-40B4-BE49-F238E27FC236}">
              <a16:creationId xmlns:a16="http://schemas.microsoft.com/office/drawing/2014/main" id="{00000000-0008-0000-0200-00003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30" name="Picture 96" descr="ecblank">
          <a:extLst>
            <a:ext uri="{FF2B5EF4-FFF2-40B4-BE49-F238E27FC236}">
              <a16:creationId xmlns:a16="http://schemas.microsoft.com/office/drawing/2014/main" id="{00000000-0008-0000-0200-00003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131" name="Picture 97" descr="ecblank">
          <a:extLst>
            <a:ext uri="{FF2B5EF4-FFF2-40B4-BE49-F238E27FC236}">
              <a16:creationId xmlns:a16="http://schemas.microsoft.com/office/drawing/2014/main" id="{00000000-0008-0000-0200-00003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32" name="Picture 98" descr="ecblank">
          <a:extLst>
            <a:ext uri="{FF2B5EF4-FFF2-40B4-BE49-F238E27FC236}">
              <a16:creationId xmlns:a16="http://schemas.microsoft.com/office/drawing/2014/main" id="{00000000-0008-0000-0200-00003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133" name="Picture 99" descr="ecblank">
          <a:extLst>
            <a:ext uri="{FF2B5EF4-FFF2-40B4-BE49-F238E27FC236}">
              <a16:creationId xmlns:a16="http://schemas.microsoft.com/office/drawing/2014/main" id="{00000000-0008-0000-0200-00003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34" name="Picture 100" descr="ecblank">
          <a:extLst>
            <a:ext uri="{FF2B5EF4-FFF2-40B4-BE49-F238E27FC236}">
              <a16:creationId xmlns:a16="http://schemas.microsoft.com/office/drawing/2014/main" id="{00000000-0008-0000-0200-00003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135" name="Picture 101" descr="ecblank">
          <a:extLst>
            <a:ext uri="{FF2B5EF4-FFF2-40B4-BE49-F238E27FC236}">
              <a16:creationId xmlns:a16="http://schemas.microsoft.com/office/drawing/2014/main" id="{00000000-0008-0000-0200-00003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36" name="Picture 102" descr="ecblank">
          <a:extLst>
            <a:ext uri="{FF2B5EF4-FFF2-40B4-BE49-F238E27FC236}">
              <a16:creationId xmlns:a16="http://schemas.microsoft.com/office/drawing/2014/main" id="{00000000-0008-0000-0200-00004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137" name="Picture 103" descr="ecblank">
          <a:extLst>
            <a:ext uri="{FF2B5EF4-FFF2-40B4-BE49-F238E27FC236}">
              <a16:creationId xmlns:a16="http://schemas.microsoft.com/office/drawing/2014/main" id="{00000000-0008-0000-0200-00004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38" name="Picture 104" descr="ecblank">
          <a:extLst>
            <a:ext uri="{FF2B5EF4-FFF2-40B4-BE49-F238E27FC236}">
              <a16:creationId xmlns:a16="http://schemas.microsoft.com/office/drawing/2014/main" id="{00000000-0008-0000-0200-00004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139" name="Picture 105" descr="ecblank">
          <a:extLst>
            <a:ext uri="{FF2B5EF4-FFF2-40B4-BE49-F238E27FC236}">
              <a16:creationId xmlns:a16="http://schemas.microsoft.com/office/drawing/2014/main" id="{00000000-0008-0000-0200-00004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40" name="Picture 106" descr="ecblank">
          <a:extLst>
            <a:ext uri="{FF2B5EF4-FFF2-40B4-BE49-F238E27FC236}">
              <a16:creationId xmlns:a16="http://schemas.microsoft.com/office/drawing/2014/main" id="{00000000-0008-0000-0200-00004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41" name="Picture 107" descr="ecblank">
          <a:extLst>
            <a:ext uri="{FF2B5EF4-FFF2-40B4-BE49-F238E27FC236}">
              <a16:creationId xmlns:a16="http://schemas.microsoft.com/office/drawing/2014/main" id="{00000000-0008-0000-0200-00004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42" name="Picture 108" descr="ecblank">
          <a:extLst>
            <a:ext uri="{FF2B5EF4-FFF2-40B4-BE49-F238E27FC236}">
              <a16:creationId xmlns:a16="http://schemas.microsoft.com/office/drawing/2014/main" id="{00000000-0008-0000-0200-00004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43" name="Picture 109" descr="ecblank">
          <a:extLst>
            <a:ext uri="{FF2B5EF4-FFF2-40B4-BE49-F238E27FC236}">
              <a16:creationId xmlns:a16="http://schemas.microsoft.com/office/drawing/2014/main" id="{00000000-0008-0000-0200-00004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44" name="Picture 110" descr="ecblank">
          <a:extLst>
            <a:ext uri="{FF2B5EF4-FFF2-40B4-BE49-F238E27FC236}">
              <a16:creationId xmlns:a16="http://schemas.microsoft.com/office/drawing/2014/main" id="{00000000-0008-0000-0200-00004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45" name="Picture 111" descr="ecblank">
          <a:extLst>
            <a:ext uri="{FF2B5EF4-FFF2-40B4-BE49-F238E27FC236}">
              <a16:creationId xmlns:a16="http://schemas.microsoft.com/office/drawing/2014/main" id="{00000000-0008-0000-0200-00004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46" name="Picture 112" descr="ecblank">
          <a:extLst>
            <a:ext uri="{FF2B5EF4-FFF2-40B4-BE49-F238E27FC236}">
              <a16:creationId xmlns:a16="http://schemas.microsoft.com/office/drawing/2014/main" id="{00000000-0008-0000-0200-00004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47" name="Picture 113" descr="ecblank">
          <a:extLst>
            <a:ext uri="{FF2B5EF4-FFF2-40B4-BE49-F238E27FC236}">
              <a16:creationId xmlns:a16="http://schemas.microsoft.com/office/drawing/2014/main" id="{00000000-0008-0000-0200-00004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48" name="Picture 114" descr="ecblank">
          <a:extLst>
            <a:ext uri="{FF2B5EF4-FFF2-40B4-BE49-F238E27FC236}">
              <a16:creationId xmlns:a16="http://schemas.microsoft.com/office/drawing/2014/main" id="{00000000-0008-0000-0200-00004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49" name="Picture 115" descr="ecblank">
          <a:extLst>
            <a:ext uri="{FF2B5EF4-FFF2-40B4-BE49-F238E27FC236}">
              <a16:creationId xmlns:a16="http://schemas.microsoft.com/office/drawing/2014/main" id="{00000000-0008-0000-0200-00004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6350</xdr:colOff>
      <xdr:row>12</xdr:row>
      <xdr:rowOff>0</xdr:rowOff>
    </xdr:to>
    <xdr:pic>
      <xdr:nvPicPr>
        <xdr:cNvPr id="3150" name="Picture 116" descr="ecblank">
          <a:extLst>
            <a:ext uri="{FF2B5EF4-FFF2-40B4-BE49-F238E27FC236}">
              <a16:creationId xmlns:a16="http://schemas.microsoft.com/office/drawing/2014/main" id="{00000000-0008-0000-0200-00004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51" name="Picture 2" descr="ecblank">
          <a:extLst>
            <a:ext uri="{FF2B5EF4-FFF2-40B4-BE49-F238E27FC236}">
              <a16:creationId xmlns:a16="http://schemas.microsoft.com/office/drawing/2014/main" id="{00000000-0008-0000-0200-00004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52" name="Picture 6" descr="ecblank">
          <a:extLst>
            <a:ext uri="{FF2B5EF4-FFF2-40B4-BE49-F238E27FC236}">
              <a16:creationId xmlns:a16="http://schemas.microsoft.com/office/drawing/2014/main" id="{00000000-0008-0000-0200-00005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53" name="Picture 10" descr="ecblank">
          <a:extLst>
            <a:ext uri="{FF2B5EF4-FFF2-40B4-BE49-F238E27FC236}">
              <a16:creationId xmlns:a16="http://schemas.microsoft.com/office/drawing/2014/main" id="{00000000-0008-0000-0200-00005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54" name="Picture 14" descr="ecblank">
          <a:extLst>
            <a:ext uri="{FF2B5EF4-FFF2-40B4-BE49-F238E27FC236}">
              <a16:creationId xmlns:a16="http://schemas.microsoft.com/office/drawing/2014/main" id="{00000000-0008-0000-0200-00005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55" name="Picture 18" descr="ecblank">
          <a:extLst>
            <a:ext uri="{FF2B5EF4-FFF2-40B4-BE49-F238E27FC236}">
              <a16:creationId xmlns:a16="http://schemas.microsoft.com/office/drawing/2014/main" id="{00000000-0008-0000-0200-00005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56" name="Picture 22" descr="ecblank">
          <a:extLst>
            <a:ext uri="{FF2B5EF4-FFF2-40B4-BE49-F238E27FC236}">
              <a16:creationId xmlns:a16="http://schemas.microsoft.com/office/drawing/2014/main" id="{00000000-0008-0000-0200-00005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57" name="Picture 26" descr="ecblank">
          <a:extLst>
            <a:ext uri="{FF2B5EF4-FFF2-40B4-BE49-F238E27FC236}">
              <a16:creationId xmlns:a16="http://schemas.microsoft.com/office/drawing/2014/main" id="{00000000-0008-0000-0200-00005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58" name="Picture 30" descr="ecblank">
          <a:extLst>
            <a:ext uri="{FF2B5EF4-FFF2-40B4-BE49-F238E27FC236}">
              <a16:creationId xmlns:a16="http://schemas.microsoft.com/office/drawing/2014/main" id="{00000000-0008-0000-0200-00005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59" name="Picture 34" descr="ecblank">
          <a:extLst>
            <a:ext uri="{FF2B5EF4-FFF2-40B4-BE49-F238E27FC236}">
              <a16:creationId xmlns:a16="http://schemas.microsoft.com/office/drawing/2014/main" id="{00000000-0008-0000-0200-00005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60" name="Picture 38" descr="ecblank">
          <a:extLst>
            <a:ext uri="{FF2B5EF4-FFF2-40B4-BE49-F238E27FC236}">
              <a16:creationId xmlns:a16="http://schemas.microsoft.com/office/drawing/2014/main" id="{00000000-0008-0000-0200-00005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61" name="Picture 43" descr="ecblank">
          <a:extLst>
            <a:ext uri="{FF2B5EF4-FFF2-40B4-BE49-F238E27FC236}">
              <a16:creationId xmlns:a16="http://schemas.microsoft.com/office/drawing/2014/main" id="{00000000-0008-0000-0200-00005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62" name="Picture 47" descr="ecblank">
          <a:extLst>
            <a:ext uri="{FF2B5EF4-FFF2-40B4-BE49-F238E27FC236}">
              <a16:creationId xmlns:a16="http://schemas.microsoft.com/office/drawing/2014/main" id="{00000000-0008-0000-0200-00005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63" name="Picture 51" descr="ecblank">
          <a:extLst>
            <a:ext uri="{FF2B5EF4-FFF2-40B4-BE49-F238E27FC236}">
              <a16:creationId xmlns:a16="http://schemas.microsoft.com/office/drawing/2014/main" id="{00000000-0008-0000-0200-00005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64" name="Picture 55" descr="ecblank">
          <a:extLst>
            <a:ext uri="{FF2B5EF4-FFF2-40B4-BE49-F238E27FC236}">
              <a16:creationId xmlns:a16="http://schemas.microsoft.com/office/drawing/2014/main" id="{00000000-0008-0000-0200-00005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65" name="Picture 59" descr="ecblank">
          <a:extLst>
            <a:ext uri="{FF2B5EF4-FFF2-40B4-BE49-F238E27FC236}">
              <a16:creationId xmlns:a16="http://schemas.microsoft.com/office/drawing/2014/main" id="{00000000-0008-0000-0200-00005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66" name="Picture 63" descr="ecblank">
          <a:extLst>
            <a:ext uri="{FF2B5EF4-FFF2-40B4-BE49-F238E27FC236}">
              <a16:creationId xmlns:a16="http://schemas.microsoft.com/office/drawing/2014/main" id="{00000000-0008-0000-0200-00005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67" name="Picture 64" descr="ecblank">
          <a:extLst>
            <a:ext uri="{FF2B5EF4-FFF2-40B4-BE49-F238E27FC236}">
              <a16:creationId xmlns:a16="http://schemas.microsoft.com/office/drawing/2014/main" id="{00000000-0008-0000-0200-00005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68" name="Picture 65" descr="ecblank">
          <a:extLst>
            <a:ext uri="{FF2B5EF4-FFF2-40B4-BE49-F238E27FC236}">
              <a16:creationId xmlns:a16="http://schemas.microsoft.com/office/drawing/2014/main" id="{00000000-0008-0000-0200-00006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69" name="Picture 66" descr="ecblank">
          <a:extLst>
            <a:ext uri="{FF2B5EF4-FFF2-40B4-BE49-F238E27FC236}">
              <a16:creationId xmlns:a16="http://schemas.microsoft.com/office/drawing/2014/main" id="{00000000-0008-0000-0200-00006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70" name="Picture 68" descr="ecblank">
          <a:extLst>
            <a:ext uri="{FF2B5EF4-FFF2-40B4-BE49-F238E27FC236}">
              <a16:creationId xmlns:a16="http://schemas.microsoft.com/office/drawing/2014/main" id="{00000000-0008-0000-0200-00006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71" name="Picture 72" descr="ecblank">
          <a:extLst>
            <a:ext uri="{FF2B5EF4-FFF2-40B4-BE49-F238E27FC236}">
              <a16:creationId xmlns:a16="http://schemas.microsoft.com/office/drawing/2014/main" id="{00000000-0008-0000-0200-00006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72" name="Picture 97" descr="ecblank">
          <a:extLst>
            <a:ext uri="{FF2B5EF4-FFF2-40B4-BE49-F238E27FC236}">
              <a16:creationId xmlns:a16="http://schemas.microsoft.com/office/drawing/2014/main" id="{00000000-0008-0000-0200-00006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73" name="Picture 99" descr="ecblank">
          <a:extLst>
            <a:ext uri="{FF2B5EF4-FFF2-40B4-BE49-F238E27FC236}">
              <a16:creationId xmlns:a16="http://schemas.microsoft.com/office/drawing/2014/main" id="{00000000-0008-0000-0200-00006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74" name="Picture 101" descr="ecblank">
          <a:extLst>
            <a:ext uri="{FF2B5EF4-FFF2-40B4-BE49-F238E27FC236}">
              <a16:creationId xmlns:a16="http://schemas.microsoft.com/office/drawing/2014/main" id="{00000000-0008-0000-0200-00006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175" name="Picture 103" descr="ecblank">
          <a:extLst>
            <a:ext uri="{FF2B5EF4-FFF2-40B4-BE49-F238E27FC236}">
              <a16:creationId xmlns:a16="http://schemas.microsoft.com/office/drawing/2014/main" id="{00000000-0008-0000-0200-00006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5191125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923925</xdr:colOff>
      <xdr:row>12</xdr:row>
      <xdr:rowOff>57150</xdr:rowOff>
    </xdr:from>
    <xdr:to>
      <xdr:col>2</xdr:col>
      <xdr:colOff>101600</xdr:colOff>
      <xdr:row>12</xdr:row>
      <xdr:rowOff>57150</xdr:rowOff>
    </xdr:to>
    <xdr:pic>
      <xdr:nvPicPr>
        <xdr:cNvPr id="3176" name="Picture 105" descr="ecblank">
          <a:extLst>
            <a:ext uri="{FF2B5EF4-FFF2-40B4-BE49-F238E27FC236}">
              <a16:creationId xmlns:a16="http://schemas.microsoft.com/office/drawing/2014/main" id="{00000000-0008-0000-0200-00006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23925" y="5248275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06" name="Picture 105" descr="ecblank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07" name="Picture 106" descr="ecblank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08" name="Picture 107" descr="ecblank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09" name="Picture 108" descr="ecblank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10" name="Picture 109" descr="ecblank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11" name="Picture 110" descr="ecblank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12" name="Picture 111" descr="ecblank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13" name="Picture 112" descr="ecblank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14" name="Picture 113" descr="ecblank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15" name="Picture 114" descr="ecblank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16" name="Picture 115" descr="ecblank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17" name="Picture 116" descr="ecblank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18" name="Picture 117" descr="ecblank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19" name="Picture 118" descr="ecblank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20" name="Picture 119" descr="ecblank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21" name="Picture 120" descr="ecblank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22" name="Picture 121" descr="ecblank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23" name="Picture 122" descr="ecblank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24" name="Picture 123" descr="ecblank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25" name="Picture 124" descr="ecblank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26" name="Picture 125" descr="ecblank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27" name="Picture 126" descr="ecblank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28" name="Picture 127" descr="ecblank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29" name="Picture 128" descr="ecblank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30" name="Picture 129" descr="ecblank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31" name="Picture 130" descr="ecblank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32" name="Picture 131" descr="ecblank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33" name="Picture 132" descr="ecblank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34" name="Picture 133" descr="ecblank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35" name="Picture 134" descr="ecblank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36" name="Picture 135" descr="ecblank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37" name="Picture 136" descr="ecblank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38" name="Picture 137" descr="ecblank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39" name="Picture 138" descr="ecblank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40" name="Picture 139" descr="ecblank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41" name="Picture 140" descr="ecblank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42" name="Picture 141" descr="ecblank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43" name="Picture 142" descr="ecblank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44" name="Picture 143" descr="ecblank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45" name="Picture 144" descr="ecblank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46" name="Picture 145" descr="ecblank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47" name="Picture 146" descr="ecblank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48" name="Picture 147" descr="ecblank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49" name="Picture 148" descr="ecblank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50" name="Picture 149" descr="ecblank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51" name="Picture 150" descr="ecblank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52" name="Picture 151" descr="ecblank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53" name="Picture 152" descr="ecblank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54" name="Picture 153" descr="ecblank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55" name="Picture 154" descr="ecblank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56" name="Picture 155" descr="ecblank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57" name="Picture 156" descr="ecblank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58" name="Picture 157" descr="ecblank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59" name="Picture 158" descr="ecblank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60" name="Picture 159" descr="ecblank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61" name="Picture 160" descr="ecblank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62" name="Picture 161" descr="ecblank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63" name="Picture 162" descr="ecblank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64" name="Picture 163" descr="ecblank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65" name="Picture 164" descr="ecblank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66" name="Picture 165" descr="ecblank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67" name="Picture 166" descr="ecblank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68" name="Picture 167" descr="ecblank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69" name="Picture 168" descr="ecblank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70" name="Picture 169" descr="ecblank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71" name="Picture 170" descr="ecblank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72" name="Picture 171" descr="ecblank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73" name="Picture 172" descr="ecblank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74" name="Picture 173" descr="ecblank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75" name="Picture 174" descr="ecblank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76" name="Picture 175" descr="ecblank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77" name="Picture 176" descr="ecblank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78" name="Picture 177" descr="ecblank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79" name="Picture 178" descr="ecblank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80" name="Picture 179" descr="ecblank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81" name="Picture 180" descr="ecblank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82" name="Picture 181" descr="ecblank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83" name="Picture 182" descr="ecblank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84" name="Picture 183" descr="ecblank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85" name="Picture 184" descr="ecblank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86" name="Picture 185" descr="ecblank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87" name="Picture 186" descr="ecblank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88" name="Picture 187" descr="ecblank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89" name="Picture 188" descr="ecblank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90" name="Picture 189" descr="ecblank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91" name="Picture 190" descr="ecblank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92" name="Picture 191" descr="ecblank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93" name="Picture 192" descr="ecblank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94" name="Picture 193" descr="ecblank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195" name="Picture 194" descr="ecblank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96" name="Picture 195" descr="ecblank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97" name="Picture 196" descr="ecblank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98" name="Picture 197" descr="ecblank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199" name="Picture 198" descr="ecblank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00" name="Picture 199" descr="ecblank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01" name="Picture 200" descr="ecblank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02" name="Picture 201" descr="ecblank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03" name="Picture 202" descr="ecblank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04" name="Picture 203" descr="ecblank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05" name="Picture 204" descr="ecblank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06" name="Picture 205" descr="ecblank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07" name="Picture 206" descr="ecblank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08" name="Picture 207" descr="ecblank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09" name="Picture 208" descr="ecblank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10" name="Picture 209" descr="ecblank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11" name="Picture 210" descr="ecblank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12" name="Picture 211" descr="ecblank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13" name="Picture 212" descr="ecblank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14" name="Picture 213" descr="ecblank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15" name="Picture 214" descr="ecblank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16" name="Picture 215" descr="ecblank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17" name="Picture 216" descr="ecblank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18" name="Picture 217" descr="ecblank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19" name="Picture 218" descr="ecblank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20" name="Picture 219" descr="ecblank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21" name="Picture 220" descr="ecblank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22" name="Picture 221" descr="ecblank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23" name="Picture 222" descr="ecblank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24" name="Picture 223" descr="ecblank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25" name="Picture 224" descr="ecblank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26" name="Picture 225" descr="ecblank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27" name="Picture 226" descr="ecblank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28" name="Picture 227" descr="ecblank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29" name="Picture 228" descr="ecblank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30" name="Picture 229" descr="ecblank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31" name="Picture 230" descr="ecblank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32" name="Picture 231" descr="ecblank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33" name="Picture 232" descr="ecblank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34" name="Picture 233" descr="ecblank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35" name="Picture 234" descr="ecblank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36" name="Picture 235" descr="ecblank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37" name="Picture 236" descr="ecblank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38" name="Picture 237" descr="ecblank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39" name="Picture 238" descr="ecblank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40" name="Picture 239" descr="ecblank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41" name="Picture 240" descr="ecblank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42" name="Picture 241" descr="ecblank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43" name="Picture 242" descr="ecblank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44" name="Picture 243" descr="ecblank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45" name="Picture 244" descr="ecblank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46" name="Picture 245" descr="ecblank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47" name="Picture 246" descr="ecblank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48" name="Picture 247" descr="ecblank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49" name="Picture 248" descr="ecblank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50" name="Picture 249" descr="ecblank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51" name="Picture 250" descr="ecblank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52" name="Picture 251" descr="ecblank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53" name="Picture 252" descr="ecblank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54" name="Picture 253" descr="ecblank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55" name="Picture 254" descr="ecblank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56" name="Picture 255" descr="ecblank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57" name="Picture 256" descr="ecblank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58" name="Picture 257" descr="ecblank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59" name="Picture 258" descr="ecblank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260" name="Picture 259" descr="ecblank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61" name="Picture 260" descr="ecblank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62" name="Picture 261" descr="ecblank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63" name="Picture 262" descr="ecblank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64" name="Picture 263" descr="ecblank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65" name="Picture 264" descr="ecblank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66" name="Picture 265" descr="ecblank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67" name="Picture 266" descr="ecblank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68" name="Picture 267" descr="ecblank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69" name="Picture 268" descr="ecblank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70" name="Picture 269" descr="ecblank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71" name="Picture 270" descr="ecblank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72" name="Picture 271" descr="ecblank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73" name="Picture 272" descr="ecblank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74" name="Picture 273" descr="ecblank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75" name="Picture 274" descr="ecblank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76" name="Picture 275" descr="ecblank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77" name="Picture 276" descr="ecblank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78" name="Picture 277" descr="ecblank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79" name="Picture 278" descr="ecblank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80" name="Picture 279" descr="ecblank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81" name="Picture 280" descr="ecblank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82" name="Picture 281" descr="ecblank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83" name="Picture 282" descr="ecblank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84" name="Picture 283" descr="ecblank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285" name="Picture 284" descr="ecblank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286" name="Picture 285" descr="ecblank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287" name="Picture 286" descr="ecblank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288" name="Picture 287" descr="ecblank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289" name="Picture 288" descr="ecblank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290" name="Picture 289" descr="ecblank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291" name="Picture 290" descr="ecblank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292" name="Picture 291" descr="ecblank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293" name="Picture 292" descr="ecblank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294" name="Picture 293" descr="ecblank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295" name="Picture 294" descr="ecblank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296" name="Picture 295" descr="ecblank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297" name="Picture 296" descr="ecblank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298" name="Picture 297" descr="ecblank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299" name="Picture 298" descr="ecblank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300" name="Picture 299" descr="ecblank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301" name="Picture 300" descr="ecblank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302" name="Picture 301" descr="ecblank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303" name="Picture 302" descr="ecblank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04" name="Picture 303" descr="ecblank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05" name="Picture 304" descr="ecblank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06" name="Picture 305" descr="ecblank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07" name="Picture 306" descr="ecblank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08" name="Picture 307" descr="ecblank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09" name="Picture 308" descr="ecblank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10" name="Picture 309" descr="ecblank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11" name="Picture 310" descr="ecblank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12" name="Picture 311" descr="ecblank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13" name="Picture 312" descr="ecblank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14" name="Picture 313" descr="ecblank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15" name="Picture 314" descr="ecblank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16" name="Picture 315" descr="ecblank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17" name="Picture 316" descr="ecblank">
          <a:extLst>
            <a:ext uri="{FF2B5EF4-FFF2-40B4-BE49-F238E27FC236}">
              <a16:creationId xmlns:a16="http://schemas.microsoft.com/office/drawing/2014/main" id="{00000000-0008-0000-02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18" name="Picture 317" descr="ecblank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19" name="Picture 318" descr="ecblank">
          <a:extLst>
            <a:ext uri="{FF2B5EF4-FFF2-40B4-BE49-F238E27FC236}">
              <a16:creationId xmlns:a16="http://schemas.microsoft.com/office/drawing/2014/main" id="{00000000-0008-0000-02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20" name="Picture 319" descr="ecblank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21" name="Picture 320" descr="ecblank">
          <a:extLst>
            <a:ext uri="{FF2B5EF4-FFF2-40B4-BE49-F238E27FC236}">
              <a16:creationId xmlns:a16="http://schemas.microsoft.com/office/drawing/2014/main" id="{00000000-0008-0000-02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22" name="Picture 321" descr="ecblank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23" name="Picture 322" descr="ecblank">
          <a:extLst>
            <a:ext uri="{FF2B5EF4-FFF2-40B4-BE49-F238E27FC236}">
              <a16:creationId xmlns:a16="http://schemas.microsoft.com/office/drawing/2014/main" id="{00000000-0008-0000-02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24" name="Picture 323" descr="ecblank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25" name="Picture 324" descr="ecblank">
          <a:extLst>
            <a:ext uri="{FF2B5EF4-FFF2-40B4-BE49-F238E27FC236}">
              <a16:creationId xmlns:a16="http://schemas.microsoft.com/office/drawing/2014/main" id="{00000000-0008-0000-02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26" name="Picture 325" descr="ecblank"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27" name="Picture 326" descr="ecblank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28" name="Picture 327" descr="ecblank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29" name="Picture 328" descr="ecblank">
          <a:extLst>
            <a:ext uri="{FF2B5EF4-FFF2-40B4-BE49-F238E27FC236}">
              <a16:creationId xmlns:a16="http://schemas.microsoft.com/office/drawing/2014/main" id="{00000000-0008-0000-02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30" name="Picture 329" descr="ecblank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31" name="Picture 330" descr="ecblank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32" name="Picture 331" descr="ecblank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33" name="Picture 332" descr="ecblank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34" name="Picture 333" descr="ecblank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35" name="Picture 334" descr="ecblank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36" name="Picture 335" descr="ecblank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37" name="Picture 336" descr="ecblank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38" name="Picture 337" descr="ecblank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39" name="Picture 338" descr="ecblank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40" name="Picture 339" descr="ecblank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41" name="Picture 340" descr="ecblank">
          <a:extLst>
            <a:ext uri="{FF2B5EF4-FFF2-40B4-BE49-F238E27FC236}">
              <a16:creationId xmlns:a16="http://schemas.microsoft.com/office/drawing/2014/main" id="{00000000-0008-0000-02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42" name="Picture 341" descr="ecblank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43" name="Picture 342" descr="ecblank">
          <a:extLst>
            <a:ext uri="{FF2B5EF4-FFF2-40B4-BE49-F238E27FC236}">
              <a16:creationId xmlns:a16="http://schemas.microsoft.com/office/drawing/2014/main" id="{00000000-0008-0000-02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44" name="Picture 343" descr="ecblank">
          <a:extLst>
            <a:ext uri="{FF2B5EF4-FFF2-40B4-BE49-F238E27FC236}">
              <a16:creationId xmlns:a16="http://schemas.microsoft.com/office/drawing/2014/main" id="{00000000-0008-0000-02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45" name="Picture 344" descr="ecblank">
          <a:extLst>
            <a:ext uri="{FF2B5EF4-FFF2-40B4-BE49-F238E27FC236}">
              <a16:creationId xmlns:a16="http://schemas.microsoft.com/office/drawing/2014/main" id="{00000000-0008-0000-02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46" name="Picture 345" descr="ecblank">
          <a:extLst>
            <a:ext uri="{FF2B5EF4-FFF2-40B4-BE49-F238E27FC236}">
              <a16:creationId xmlns:a16="http://schemas.microsoft.com/office/drawing/2014/main" id="{00000000-0008-0000-02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47" name="Picture 346" descr="ecblank">
          <a:extLst>
            <a:ext uri="{FF2B5EF4-FFF2-40B4-BE49-F238E27FC236}">
              <a16:creationId xmlns:a16="http://schemas.microsoft.com/office/drawing/2014/main" id="{00000000-0008-0000-02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463550</xdr:colOff>
      <xdr:row>12</xdr:row>
      <xdr:rowOff>0</xdr:rowOff>
    </xdr:to>
    <xdr:pic>
      <xdr:nvPicPr>
        <xdr:cNvPr id="348" name="Picture 347" descr="ecblank">
          <a:extLst>
            <a:ext uri="{FF2B5EF4-FFF2-40B4-BE49-F238E27FC236}">
              <a16:creationId xmlns:a16="http://schemas.microsoft.com/office/drawing/2014/main" id="{00000000-0008-0000-02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49" name="Picture 348" descr="ecblank">
          <a:extLst>
            <a:ext uri="{FF2B5EF4-FFF2-40B4-BE49-F238E27FC236}">
              <a16:creationId xmlns:a16="http://schemas.microsoft.com/office/drawing/2014/main" id="{00000000-0008-0000-02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50" name="Picture 349" descr="ecblank">
          <a:extLst>
            <a:ext uri="{FF2B5EF4-FFF2-40B4-BE49-F238E27FC236}">
              <a16:creationId xmlns:a16="http://schemas.microsoft.com/office/drawing/2014/main" id="{00000000-0008-0000-02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51" name="Picture 350" descr="ecblank">
          <a:extLst>
            <a:ext uri="{FF2B5EF4-FFF2-40B4-BE49-F238E27FC236}">
              <a16:creationId xmlns:a16="http://schemas.microsoft.com/office/drawing/2014/main" id="{00000000-0008-0000-02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52" name="Picture 351" descr="ecblank">
          <a:extLst>
            <a:ext uri="{FF2B5EF4-FFF2-40B4-BE49-F238E27FC236}">
              <a16:creationId xmlns:a16="http://schemas.microsoft.com/office/drawing/2014/main" id="{00000000-0008-0000-02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53" name="Picture 352" descr="ecblank">
          <a:extLst>
            <a:ext uri="{FF2B5EF4-FFF2-40B4-BE49-F238E27FC236}">
              <a16:creationId xmlns:a16="http://schemas.microsoft.com/office/drawing/2014/main" id="{00000000-0008-0000-02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54" name="Picture 353" descr="ecblank">
          <a:extLst>
            <a:ext uri="{FF2B5EF4-FFF2-40B4-BE49-F238E27FC236}">
              <a16:creationId xmlns:a16="http://schemas.microsoft.com/office/drawing/2014/main" id="{00000000-0008-0000-02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55" name="Picture 354" descr="ecblank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56" name="Picture 355" descr="ecblank">
          <a:extLst>
            <a:ext uri="{FF2B5EF4-FFF2-40B4-BE49-F238E27FC236}">
              <a16:creationId xmlns:a16="http://schemas.microsoft.com/office/drawing/2014/main" id="{00000000-0008-0000-02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57" name="Picture 356" descr="ecblank">
          <a:extLst>
            <a:ext uri="{FF2B5EF4-FFF2-40B4-BE49-F238E27FC236}">
              <a16:creationId xmlns:a16="http://schemas.microsoft.com/office/drawing/2014/main" id="{00000000-0008-0000-02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58" name="Picture 357" descr="ecblank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59" name="Picture 358" descr="ecblank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60" name="Picture 359" descr="ecblank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61" name="Picture 360" descr="ecblank">
          <a:extLst>
            <a:ext uri="{FF2B5EF4-FFF2-40B4-BE49-F238E27FC236}">
              <a16:creationId xmlns:a16="http://schemas.microsoft.com/office/drawing/2014/main" id="{00000000-0008-0000-02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62" name="Picture 361" descr="ecblank">
          <a:extLst>
            <a:ext uri="{FF2B5EF4-FFF2-40B4-BE49-F238E27FC236}">
              <a16:creationId xmlns:a16="http://schemas.microsoft.com/office/drawing/2014/main" id="{00000000-0008-0000-02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63" name="Picture 362" descr="ecblank">
          <a:extLst>
            <a:ext uri="{FF2B5EF4-FFF2-40B4-BE49-F238E27FC236}">
              <a16:creationId xmlns:a16="http://schemas.microsoft.com/office/drawing/2014/main" id="{00000000-0008-0000-02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64" name="Picture 363" descr="ecblank">
          <a:extLst>
            <a:ext uri="{FF2B5EF4-FFF2-40B4-BE49-F238E27FC236}">
              <a16:creationId xmlns:a16="http://schemas.microsoft.com/office/drawing/2014/main" id="{00000000-0008-0000-02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65" name="Picture 364" descr="ecblank">
          <a:extLst>
            <a:ext uri="{FF2B5EF4-FFF2-40B4-BE49-F238E27FC236}">
              <a16:creationId xmlns:a16="http://schemas.microsoft.com/office/drawing/2014/main" id="{00000000-0008-0000-02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66" name="Picture 365" descr="ecblank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67" name="Picture 366" descr="ecblank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68" name="Picture 367" descr="ecblank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69" name="Picture 368" descr="ecblank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70" name="Picture 369" descr="ecblank">
          <a:extLst>
            <a:ext uri="{FF2B5EF4-FFF2-40B4-BE49-F238E27FC236}">
              <a16:creationId xmlns:a16="http://schemas.microsoft.com/office/drawing/2014/main" id="{00000000-0008-0000-02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71" name="Picture 370" descr="ecblank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72" name="Picture 371" descr="ecblank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381000</xdr:colOff>
      <xdr:row>12</xdr:row>
      <xdr:rowOff>0</xdr:rowOff>
    </xdr:to>
    <xdr:pic>
      <xdr:nvPicPr>
        <xdr:cNvPr id="373" name="Picture 372" descr="ecblank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16255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374" name="Picture 373" descr="ecblank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375" name="Picture 374" descr="ecblank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376" name="Picture 375" descr="ecblank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377" name="Picture 376" descr="ecblank">
          <a:extLst>
            <a:ext uri="{FF2B5EF4-FFF2-40B4-BE49-F238E27FC236}">
              <a16:creationId xmlns:a16="http://schemas.microsoft.com/office/drawing/2014/main" id="{00000000-0008-0000-02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378" name="Picture 377" descr="ecblank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379" name="Picture 378" descr="ecblank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380" name="Picture 379" descr="ecblank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381" name="Picture 380" descr="ecblank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382" name="Picture 381" descr="ecblank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383" name="Picture 382" descr="ecblank">
          <a:extLst>
            <a:ext uri="{FF2B5EF4-FFF2-40B4-BE49-F238E27FC236}">
              <a16:creationId xmlns:a16="http://schemas.microsoft.com/office/drawing/2014/main" id="{00000000-0008-0000-02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384" name="Picture 383" descr="ecblank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385" name="Picture 384" descr="ecblank">
          <a:extLst>
            <a:ext uri="{FF2B5EF4-FFF2-40B4-BE49-F238E27FC236}">
              <a16:creationId xmlns:a16="http://schemas.microsoft.com/office/drawing/2014/main" id="{00000000-0008-0000-02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386" name="Picture 385" descr="ecblank">
          <a:extLst>
            <a:ext uri="{FF2B5EF4-FFF2-40B4-BE49-F238E27FC236}">
              <a16:creationId xmlns:a16="http://schemas.microsoft.com/office/drawing/2014/main" id="{00000000-0008-0000-02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387" name="Picture 386" descr="ecblank">
          <a:extLst>
            <a:ext uri="{FF2B5EF4-FFF2-40B4-BE49-F238E27FC236}">
              <a16:creationId xmlns:a16="http://schemas.microsoft.com/office/drawing/2014/main" id="{00000000-0008-0000-02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388" name="Picture 387" descr="ecblank">
          <a:extLst>
            <a:ext uri="{FF2B5EF4-FFF2-40B4-BE49-F238E27FC236}">
              <a16:creationId xmlns:a16="http://schemas.microsoft.com/office/drawing/2014/main" id="{00000000-0008-0000-0200-00008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389" name="Picture 388" descr="ecblank">
          <a:extLst>
            <a:ext uri="{FF2B5EF4-FFF2-40B4-BE49-F238E27FC236}">
              <a16:creationId xmlns:a16="http://schemas.microsoft.com/office/drawing/2014/main" id="{00000000-0008-0000-02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390" name="Picture 389" descr="ecblank">
          <a:extLst>
            <a:ext uri="{FF2B5EF4-FFF2-40B4-BE49-F238E27FC236}">
              <a16:creationId xmlns:a16="http://schemas.microsoft.com/office/drawing/2014/main" id="{00000000-0008-0000-02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391" name="Picture 390" descr="ecblank">
          <a:extLst>
            <a:ext uri="{FF2B5EF4-FFF2-40B4-BE49-F238E27FC236}">
              <a16:creationId xmlns:a16="http://schemas.microsoft.com/office/drawing/2014/main" id="{00000000-0008-0000-02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92" name="Picture 391" descr="ecblank">
          <a:extLst>
            <a:ext uri="{FF2B5EF4-FFF2-40B4-BE49-F238E27FC236}">
              <a16:creationId xmlns:a16="http://schemas.microsoft.com/office/drawing/2014/main" id="{00000000-0008-0000-02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93" name="Picture 392" descr="ecblank">
          <a:extLst>
            <a:ext uri="{FF2B5EF4-FFF2-40B4-BE49-F238E27FC236}">
              <a16:creationId xmlns:a16="http://schemas.microsoft.com/office/drawing/2014/main" id="{00000000-0008-0000-02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94" name="Picture 393" descr="ecblank">
          <a:extLst>
            <a:ext uri="{FF2B5EF4-FFF2-40B4-BE49-F238E27FC236}">
              <a16:creationId xmlns:a16="http://schemas.microsoft.com/office/drawing/2014/main" id="{00000000-0008-0000-02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95" name="Picture 394" descr="ecblank">
          <a:extLst>
            <a:ext uri="{FF2B5EF4-FFF2-40B4-BE49-F238E27FC236}">
              <a16:creationId xmlns:a16="http://schemas.microsoft.com/office/drawing/2014/main" id="{00000000-0008-0000-02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96" name="Picture 395" descr="ecblank">
          <a:extLst>
            <a:ext uri="{FF2B5EF4-FFF2-40B4-BE49-F238E27FC236}">
              <a16:creationId xmlns:a16="http://schemas.microsoft.com/office/drawing/2014/main" id="{00000000-0008-0000-02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97" name="Picture 396" descr="ecblank">
          <a:extLst>
            <a:ext uri="{FF2B5EF4-FFF2-40B4-BE49-F238E27FC236}">
              <a16:creationId xmlns:a16="http://schemas.microsoft.com/office/drawing/2014/main" id="{00000000-0008-0000-02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98" name="Picture 397" descr="ecblank">
          <a:extLst>
            <a:ext uri="{FF2B5EF4-FFF2-40B4-BE49-F238E27FC236}">
              <a16:creationId xmlns:a16="http://schemas.microsoft.com/office/drawing/2014/main" id="{00000000-0008-0000-02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399" name="Picture 398" descr="ecblank">
          <a:extLst>
            <a:ext uri="{FF2B5EF4-FFF2-40B4-BE49-F238E27FC236}">
              <a16:creationId xmlns:a16="http://schemas.microsoft.com/office/drawing/2014/main" id="{00000000-0008-0000-02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00" name="Picture 399" descr="ecblank">
          <a:extLst>
            <a:ext uri="{FF2B5EF4-FFF2-40B4-BE49-F238E27FC236}">
              <a16:creationId xmlns:a16="http://schemas.microsoft.com/office/drawing/2014/main" id="{00000000-0008-0000-02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01" name="Picture 400" descr="ecblank">
          <a:extLst>
            <a:ext uri="{FF2B5EF4-FFF2-40B4-BE49-F238E27FC236}">
              <a16:creationId xmlns:a16="http://schemas.microsoft.com/office/drawing/2014/main" id="{00000000-0008-0000-02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02" name="Picture 401" descr="ecblank">
          <a:extLst>
            <a:ext uri="{FF2B5EF4-FFF2-40B4-BE49-F238E27FC236}">
              <a16:creationId xmlns:a16="http://schemas.microsoft.com/office/drawing/2014/main" id="{00000000-0008-0000-02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03" name="Picture 402" descr="ecblank">
          <a:extLst>
            <a:ext uri="{FF2B5EF4-FFF2-40B4-BE49-F238E27FC236}">
              <a16:creationId xmlns:a16="http://schemas.microsoft.com/office/drawing/2014/main" id="{00000000-0008-0000-02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04" name="Picture 403" descr="ecblank">
          <a:extLst>
            <a:ext uri="{FF2B5EF4-FFF2-40B4-BE49-F238E27FC236}">
              <a16:creationId xmlns:a16="http://schemas.microsoft.com/office/drawing/2014/main" id="{00000000-0008-0000-02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05" name="Picture 404" descr="ecblank">
          <a:extLst>
            <a:ext uri="{FF2B5EF4-FFF2-40B4-BE49-F238E27FC236}">
              <a16:creationId xmlns:a16="http://schemas.microsoft.com/office/drawing/2014/main" id="{00000000-0008-0000-02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06" name="Picture 405" descr="ecblank">
          <a:extLst>
            <a:ext uri="{FF2B5EF4-FFF2-40B4-BE49-F238E27FC236}">
              <a16:creationId xmlns:a16="http://schemas.microsoft.com/office/drawing/2014/main" id="{00000000-0008-0000-02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07" name="Picture 406" descr="ecblank">
          <a:extLst>
            <a:ext uri="{FF2B5EF4-FFF2-40B4-BE49-F238E27FC236}">
              <a16:creationId xmlns:a16="http://schemas.microsoft.com/office/drawing/2014/main" id="{00000000-0008-0000-02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08" name="Picture 407" descr="ecblank">
          <a:extLst>
            <a:ext uri="{FF2B5EF4-FFF2-40B4-BE49-F238E27FC236}">
              <a16:creationId xmlns:a16="http://schemas.microsoft.com/office/drawing/2014/main" id="{00000000-0008-0000-02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09" name="Picture 408" descr="ecblank">
          <a:extLst>
            <a:ext uri="{FF2B5EF4-FFF2-40B4-BE49-F238E27FC236}">
              <a16:creationId xmlns:a16="http://schemas.microsoft.com/office/drawing/2014/main" id="{00000000-0008-0000-02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10" name="Picture 409" descr="ecblank">
          <a:extLst>
            <a:ext uri="{FF2B5EF4-FFF2-40B4-BE49-F238E27FC236}">
              <a16:creationId xmlns:a16="http://schemas.microsoft.com/office/drawing/2014/main" id="{00000000-0008-0000-02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11" name="Picture 410" descr="ecblank">
          <a:extLst>
            <a:ext uri="{FF2B5EF4-FFF2-40B4-BE49-F238E27FC236}">
              <a16:creationId xmlns:a16="http://schemas.microsoft.com/office/drawing/2014/main" id="{00000000-0008-0000-02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12" name="Picture 411" descr="ecblank">
          <a:extLst>
            <a:ext uri="{FF2B5EF4-FFF2-40B4-BE49-F238E27FC236}">
              <a16:creationId xmlns:a16="http://schemas.microsoft.com/office/drawing/2014/main" id="{00000000-0008-0000-0200-00009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13" name="Picture 412" descr="ecblank">
          <a:extLst>
            <a:ext uri="{FF2B5EF4-FFF2-40B4-BE49-F238E27FC236}">
              <a16:creationId xmlns:a16="http://schemas.microsoft.com/office/drawing/2014/main" id="{00000000-0008-0000-02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14" name="Picture 413" descr="ecblank">
          <a:extLst>
            <a:ext uri="{FF2B5EF4-FFF2-40B4-BE49-F238E27FC236}">
              <a16:creationId xmlns:a16="http://schemas.microsoft.com/office/drawing/2014/main" id="{00000000-0008-0000-0200-00009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15" name="Picture 414" descr="ecblank">
          <a:extLst>
            <a:ext uri="{FF2B5EF4-FFF2-40B4-BE49-F238E27FC236}">
              <a16:creationId xmlns:a16="http://schemas.microsoft.com/office/drawing/2014/main" id="{00000000-0008-0000-02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16" name="Picture 415" descr="ecblank">
          <a:extLst>
            <a:ext uri="{FF2B5EF4-FFF2-40B4-BE49-F238E27FC236}">
              <a16:creationId xmlns:a16="http://schemas.microsoft.com/office/drawing/2014/main" id="{00000000-0008-0000-0200-0000A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17" name="Picture 416" descr="ecblank">
          <a:extLst>
            <a:ext uri="{FF2B5EF4-FFF2-40B4-BE49-F238E27FC236}">
              <a16:creationId xmlns:a16="http://schemas.microsoft.com/office/drawing/2014/main" id="{00000000-0008-0000-0200-0000A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18" name="Picture 417" descr="ecblank">
          <a:extLst>
            <a:ext uri="{FF2B5EF4-FFF2-40B4-BE49-F238E27FC236}">
              <a16:creationId xmlns:a16="http://schemas.microsoft.com/office/drawing/2014/main" id="{00000000-0008-0000-02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19" name="Picture 418" descr="ecblank">
          <a:extLst>
            <a:ext uri="{FF2B5EF4-FFF2-40B4-BE49-F238E27FC236}">
              <a16:creationId xmlns:a16="http://schemas.microsoft.com/office/drawing/2014/main" id="{00000000-0008-0000-0200-0000A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20" name="Picture 419" descr="ecblank">
          <a:extLst>
            <a:ext uri="{FF2B5EF4-FFF2-40B4-BE49-F238E27FC236}">
              <a16:creationId xmlns:a16="http://schemas.microsoft.com/office/drawing/2014/main" id="{00000000-0008-0000-02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21" name="Picture 420" descr="ecblank">
          <a:extLst>
            <a:ext uri="{FF2B5EF4-FFF2-40B4-BE49-F238E27FC236}">
              <a16:creationId xmlns:a16="http://schemas.microsoft.com/office/drawing/2014/main" id="{00000000-0008-0000-0200-0000A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22" name="Picture 421" descr="ecblank">
          <a:extLst>
            <a:ext uri="{FF2B5EF4-FFF2-40B4-BE49-F238E27FC236}">
              <a16:creationId xmlns:a16="http://schemas.microsoft.com/office/drawing/2014/main" id="{00000000-0008-0000-0200-0000A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23" name="Picture 422" descr="ecblank">
          <a:extLst>
            <a:ext uri="{FF2B5EF4-FFF2-40B4-BE49-F238E27FC236}">
              <a16:creationId xmlns:a16="http://schemas.microsoft.com/office/drawing/2014/main" id="{00000000-0008-0000-0200-0000A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24" name="Picture 423" descr="ecblank">
          <a:extLst>
            <a:ext uri="{FF2B5EF4-FFF2-40B4-BE49-F238E27FC236}">
              <a16:creationId xmlns:a16="http://schemas.microsoft.com/office/drawing/2014/main" id="{00000000-0008-0000-0200-0000A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25" name="Picture 424" descr="ecblank">
          <a:extLst>
            <a:ext uri="{FF2B5EF4-FFF2-40B4-BE49-F238E27FC236}">
              <a16:creationId xmlns:a16="http://schemas.microsoft.com/office/drawing/2014/main" id="{00000000-0008-0000-02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26" name="Picture 425" descr="ecblank">
          <a:extLst>
            <a:ext uri="{FF2B5EF4-FFF2-40B4-BE49-F238E27FC236}">
              <a16:creationId xmlns:a16="http://schemas.microsoft.com/office/drawing/2014/main" id="{00000000-0008-0000-02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27" name="Picture 426" descr="ecblank">
          <a:extLst>
            <a:ext uri="{FF2B5EF4-FFF2-40B4-BE49-F238E27FC236}">
              <a16:creationId xmlns:a16="http://schemas.microsoft.com/office/drawing/2014/main" id="{00000000-0008-0000-02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28" name="Picture 427" descr="ecblank">
          <a:extLst>
            <a:ext uri="{FF2B5EF4-FFF2-40B4-BE49-F238E27FC236}">
              <a16:creationId xmlns:a16="http://schemas.microsoft.com/office/drawing/2014/main" id="{00000000-0008-0000-02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29" name="Picture 428" descr="ecblank">
          <a:extLst>
            <a:ext uri="{FF2B5EF4-FFF2-40B4-BE49-F238E27FC236}">
              <a16:creationId xmlns:a16="http://schemas.microsoft.com/office/drawing/2014/main" id="{00000000-0008-0000-02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30" name="Picture 429" descr="ecblank">
          <a:extLst>
            <a:ext uri="{FF2B5EF4-FFF2-40B4-BE49-F238E27FC236}">
              <a16:creationId xmlns:a16="http://schemas.microsoft.com/office/drawing/2014/main" id="{00000000-0008-0000-02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31" name="Picture 430" descr="ecblank">
          <a:extLst>
            <a:ext uri="{FF2B5EF4-FFF2-40B4-BE49-F238E27FC236}">
              <a16:creationId xmlns:a16="http://schemas.microsoft.com/office/drawing/2014/main" id="{00000000-0008-0000-02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32" name="Picture 431" descr="ecblank">
          <a:extLst>
            <a:ext uri="{FF2B5EF4-FFF2-40B4-BE49-F238E27FC236}">
              <a16:creationId xmlns:a16="http://schemas.microsoft.com/office/drawing/2014/main" id="{00000000-0008-0000-02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33" name="Picture 432" descr="ecblank">
          <a:extLst>
            <a:ext uri="{FF2B5EF4-FFF2-40B4-BE49-F238E27FC236}">
              <a16:creationId xmlns:a16="http://schemas.microsoft.com/office/drawing/2014/main" id="{00000000-0008-0000-02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34" name="Picture 433" descr="ecblank">
          <a:extLst>
            <a:ext uri="{FF2B5EF4-FFF2-40B4-BE49-F238E27FC236}">
              <a16:creationId xmlns:a16="http://schemas.microsoft.com/office/drawing/2014/main" id="{00000000-0008-0000-02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35" name="Picture 434" descr="ecblank">
          <a:extLst>
            <a:ext uri="{FF2B5EF4-FFF2-40B4-BE49-F238E27FC236}">
              <a16:creationId xmlns:a16="http://schemas.microsoft.com/office/drawing/2014/main" id="{00000000-0008-0000-02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36" name="Picture 435" descr="ecblank">
          <a:extLst>
            <a:ext uri="{FF2B5EF4-FFF2-40B4-BE49-F238E27FC236}">
              <a16:creationId xmlns:a16="http://schemas.microsoft.com/office/drawing/2014/main" id="{00000000-0008-0000-02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37" name="Picture 436" descr="ecblank">
          <a:extLst>
            <a:ext uri="{FF2B5EF4-FFF2-40B4-BE49-F238E27FC236}">
              <a16:creationId xmlns:a16="http://schemas.microsoft.com/office/drawing/2014/main" id="{00000000-0008-0000-02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38" name="Picture 437" descr="ecblank">
          <a:extLst>
            <a:ext uri="{FF2B5EF4-FFF2-40B4-BE49-F238E27FC236}">
              <a16:creationId xmlns:a16="http://schemas.microsoft.com/office/drawing/2014/main" id="{00000000-0008-0000-02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39" name="Picture 438" descr="ecblank">
          <a:extLst>
            <a:ext uri="{FF2B5EF4-FFF2-40B4-BE49-F238E27FC236}">
              <a16:creationId xmlns:a16="http://schemas.microsoft.com/office/drawing/2014/main" id="{00000000-0008-0000-02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40" name="Picture 439" descr="ecblank">
          <a:extLst>
            <a:ext uri="{FF2B5EF4-FFF2-40B4-BE49-F238E27FC236}">
              <a16:creationId xmlns:a16="http://schemas.microsoft.com/office/drawing/2014/main" id="{00000000-0008-0000-02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41" name="Picture 440" descr="ecblank">
          <a:extLst>
            <a:ext uri="{FF2B5EF4-FFF2-40B4-BE49-F238E27FC236}">
              <a16:creationId xmlns:a16="http://schemas.microsoft.com/office/drawing/2014/main" id="{00000000-0008-0000-02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42" name="Picture 441" descr="ecblank">
          <a:extLst>
            <a:ext uri="{FF2B5EF4-FFF2-40B4-BE49-F238E27FC236}">
              <a16:creationId xmlns:a16="http://schemas.microsoft.com/office/drawing/2014/main" id="{00000000-0008-0000-02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43" name="Picture 442" descr="ecblank">
          <a:extLst>
            <a:ext uri="{FF2B5EF4-FFF2-40B4-BE49-F238E27FC236}">
              <a16:creationId xmlns:a16="http://schemas.microsoft.com/office/drawing/2014/main" id="{00000000-0008-0000-02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44" name="Picture 443" descr="ecblank">
          <a:extLst>
            <a:ext uri="{FF2B5EF4-FFF2-40B4-BE49-F238E27FC236}">
              <a16:creationId xmlns:a16="http://schemas.microsoft.com/office/drawing/2014/main" id="{00000000-0008-0000-02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45" name="Picture 444" descr="ecblank">
          <a:extLst>
            <a:ext uri="{FF2B5EF4-FFF2-40B4-BE49-F238E27FC236}">
              <a16:creationId xmlns:a16="http://schemas.microsoft.com/office/drawing/2014/main" id="{00000000-0008-0000-02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46" name="Picture 445" descr="ecblank">
          <a:extLst>
            <a:ext uri="{FF2B5EF4-FFF2-40B4-BE49-F238E27FC236}">
              <a16:creationId xmlns:a16="http://schemas.microsoft.com/office/drawing/2014/main" id="{00000000-0008-0000-02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47" name="Picture 446" descr="ecblank">
          <a:extLst>
            <a:ext uri="{FF2B5EF4-FFF2-40B4-BE49-F238E27FC236}">
              <a16:creationId xmlns:a16="http://schemas.microsoft.com/office/drawing/2014/main" id="{00000000-0008-0000-02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48" name="Picture 447" descr="ecblank">
          <a:extLst>
            <a:ext uri="{FF2B5EF4-FFF2-40B4-BE49-F238E27FC236}">
              <a16:creationId xmlns:a16="http://schemas.microsoft.com/office/drawing/2014/main" id="{00000000-0008-0000-02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49" name="Picture 448" descr="ecblank">
          <a:extLst>
            <a:ext uri="{FF2B5EF4-FFF2-40B4-BE49-F238E27FC236}">
              <a16:creationId xmlns:a16="http://schemas.microsoft.com/office/drawing/2014/main" id="{00000000-0008-0000-02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50" name="Picture 449" descr="ecblank">
          <a:extLst>
            <a:ext uri="{FF2B5EF4-FFF2-40B4-BE49-F238E27FC236}">
              <a16:creationId xmlns:a16="http://schemas.microsoft.com/office/drawing/2014/main" id="{00000000-0008-0000-02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51" name="Picture 450" descr="ecblank">
          <a:extLst>
            <a:ext uri="{FF2B5EF4-FFF2-40B4-BE49-F238E27FC236}">
              <a16:creationId xmlns:a16="http://schemas.microsoft.com/office/drawing/2014/main" id="{00000000-0008-0000-02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52" name="Picture 451" descr="ecblank">
          <a:extLst>
            <a:ext uri="{FF2B5EF4-FFF2-40B4-BE49-F238E27FC236}">
              <a16:creationId xmlns:a16="http://schemas.microsoft.com/office/drawing/2014/main" id="{00000000-0008-0000-02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53" name="Picture 452" descr="ecblank">
          <a:extLst>
            <a:ext uri="{FF2B5EF4-FFF2-40B4-BE49-F238E27FC236}">
              <a16:creationId xmlns:a16="http://schemas.microsoft.com/office/drawing/2014/main" id="{00000000-0008-0000-02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54" name="Picture 453" descr="ecblank">
          <a:extLst>
            <a:ext uri="{FF2B5EF4-FFF2-40B4-BE49-F238E27FC236}">
              <a16:creationId xmlns:a16="http://schemas.microsoft.com/office/drawing/2014/main" id="{00000000-0008-0000-02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55" name="Picture 454" descr="ecblank">
          <a:extLst>
            <a:ext uri="{FF2B5EF4-FFF2-40B4-BE49-F238E27FC236}">
              <a16:creationId xmlns:a16="http://schemas.microsoft.com/office/drawing/2014/main" id="{00000000-0008-0000-02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56" name="Picture 455" descr="ecblank">
          <a:extLst>
            <a:ext uri="{FF2B5EF4-FFF2-40B4-BE49-F238E27FC236}">
              <a16:creationId xmlns:a16="http://schemas.microsoft.com/office/drawing/2014/main" id="{00000000-0008-0000-02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57" name="Picture 456" descr="ecblank">
          <a:extLst>
            <a:ext uri="{FF2B5EF4-FFF2-40B4-BE49-F238E27FC236}">
              <a16:creationId xmlns:a16="http://schemas.microsoft.com/office/drawing/2014/main" id="{00000000-0008-0000-02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58" name="Picture 457" descr="ecblank">
          <a:extLst>
            <a:ext uri="{FF2B5EF4-FFF2-40B4-BE49-F238E27FC236}">
              <a16:creationId xmlns:a16="http://schemas.microsoft.com/office/drawing/2014/main" id="{00000000-0008-0000-02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59" name="Picture 458" descr="ecblank">
          <a:extLst>
            <a:ext uri="{FF2B5EF4-FFF2-40B4-BE49-F238E27FC236}">
              <a16:creationId xmlns:a16="http://schemas.microsoft.com/office/drawing/2014/main" id="{00000000-0008-0000-02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60" name="Picture 459" descr="ecblank">
          <a:extLst>
            <a:ext uri="{FF2B5EF4-FFF2-40B4-BE49-F238E27FC236}">
              <a16:creationId xmlns:a16="http://schemas.microsoft.com/office/drawing/2014/main" id="{00000000-0008-0000-02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61" name="Picture 460" descr="ecblank">
          <a:extLst>
            <a:ext uri="{FF2B5EF4-FFF2-40B4-BE49-F238E27FC236}">
              <a16:creationId xmlns:a16="http://schemas.microsoft.com/office/drawing/2014/main" id="{00000000-0008-0000-02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62" name="Picture 461" descr="ecblank">
          <a:extLst>
            <a:ext uri="{FF2B5EF4-FFF2-40B4-BE49-F238E27FC236}">
              <a16:creationId xmlns:a16="http://schemas.microsoft.com/office/drawing/2014/main" id="{00000000-0008-0000-02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63" name="Picture 462" descr="ecblank">
          <a:extLst>
            <a:ext uri="{FF2B5EF4-FFF2-40B4-BE49-F238E27FC236}">
              <a16:creationId xmlns:a16="http://schemas.microsoft.com/office/drawing/2014/main" id="{00000000-0008-0000-02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64" name="Picture 463" descr="ecblank">
          <a:extLst>
            <a:ext uri="{FF2B5EF4-FFF2-40B4-BE49-F238E27FC236}">
              <a16:creationId xmlns:a16="http://schemas.microsoft.com/office/drawing/2014/main" id="{00000000-0008-0000-02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65" name="Picture 464" descr="ecblank">
          <a:extLst>
            <a:ext uri="{FF2B5EF4-FFF2-40B4-BE49-F238E27FC236}">
              <a16:creationId xmlns:a16="http://schemas.microsoft.com/office/drawing/2014/main" id="{00000000-0008-0000-02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66" name="Picture 465" descr="ecblank">
          <a:extLst>
            <a:ext uri="{FF2B5EF4-FFF2-40B4-BE49-F238E27FC236}">
              <a16:creationId xmlns:a16="http://schemas.microsoft.com/office/drawing/2014/main" id="{00000000-0008-0000-02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67" name="Picture 466" descr="ecblank">
          <a:extLst>
            <a:ext uri="{FF2B5EF4-FFF2-40B4-BE49-F238E27FC236}">
              <a16:creationId xmlns:a16="http://schemas.microsoft.com/office/drawing/2014/main" id="{00000000-0008-0000-02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68" name="Picture 467" descr="ecblank">
          <a:extLst>
            <a:ext uri="{FF2B5EF4-FFF2-40B4-BE49-F238E27FC236}">
              <a16:creationId xmlns:a16="http://schemas.microsoft.com/office/drawing/2014/main" id="{00000000-0008-0000-02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69" name="Picture 468" descr="ecblank">
          <a:extLst>
            <a:ext uri="{FF2B5EF4-FFF2-40B4-BE49-F238E27FC236}">
              <a16:creationId xmlns:a16="http://schemas.microsoft.com/office/drawing/2014/main" id="{00000000-0008-0000-02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70" name="Picture 469" descr="ecblank">
          <a:extLst>
            <a:ext uri="{FF2B5EF4-FFF2-40B4-BE49-F238E27FC236}">
              <a16:creationId xmlns:a16="http://schemas.microsoft.com/office/drawing/2014/main" id="{00000000-0008-0000-02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71" name="Picture 470" descr="ecblank">
          <a:extLst>
            <a:ext uri="{FF2B5EF4-FFF2-40B4-BE49-F238E27FC236}">
              <a16:creationId xmlns:a16="http://schemas.microsoft.com/office/drawing/2014/main" id="{00000000-0008-0000-02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72" name="Picture 471" descr="ecblank">
          <a:extLst>
            <a:ext uri="{FF2B5EF4-FFF2-40B4-BE49-F238E27FC236}">
              <a16:creationId xmlns:a16="http://schemas.microsoft.com/office/drawing/2014/main" id="{00000000-0008-0000-02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73" name="Picture 472" descr="ecblank">
          <a:extLst>
            <a:ext uri="{FF2B5EF4-FFF2-40B4-BE49-F238E27FC236}">
              <a16:creationId xmlns:a16="http://schemas.microsoft.com/office/drawing/2014/main" id="{00000000-0008-0000-02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74" name="Picture 473" descr="ecblank">
          <a:extLst>
            <a:ext uri="{FF2B5EF4-FFF2-40B4-BE49-F238E27FC236}">
              <a16:creationId xmlns:a16="http://schemas.microsoft.com/office/drawing/2014/main" id="{00000000-0008-0000-02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75" name="Picture 474" descr="ecblank">
          <a:extLst>
            <a:ext uri="{FF2B5EF4-FFF2-40B4-BE49-F238E27FC236}">
              <a16:creationId xmlns:a16="http://schemas.microsoft.com/office/drawing/2014/main" id="{00000000-0008-0000-02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76" name="Picture 475" descr="ecblank">
          <a:extLst>
            <a:ext uri="{FF2B5EF4-FFF2-40B4-BE49-F238E27FC236}">
              <a16:creationId xmlns:a16="http://schemas.microsoft.com/office/drawing/2014/main" id="{00000000-0008-0000-02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476250</xdr:colOff>
      <xdr:row>12</xdr:row>
      <xdr:rowOff>0</xdr:rowOff>
    </xdr:to>
    <xdr:pic>
      <xdr:nvPicPr>
        <xdr:cNvPr id="477" name="Picture 476" descr="ecblank">
          <a:extLst>
            <a:ext uri="{FF2B5EF4-FFF2-40B4-BE49-F238E27FC236}">
              <a16:creationId xmlns:a16="http://schemas.microsoft.com/office/drawing/2014/main" id="{00000000-0008-0000-02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78" name="Picture 477" descr="ecblank">
          <a:extLst>
            <a:ext uri="{FF2B5EF4-FFF2-40B4-BE49-F238E27FC236}">
              <a16:creationId xmlns:a16="http://schemas.microsoft.com/office/drawing/2014/main" id="{00000000-0008-0000-02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79" name="Picture 478" descr="ecblank">
          <a:extLst>
            <a:ext uri="{FF2B5EF4-FFF2-40B4-BE49-F238E27FC236}">
              <a16:creationId xmlns:a16="http://schemas.microsoft.com/office/drawing/2014/main" id="{00000000-0008-0000-02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80" name="Picture 479" descr="ecblank">
          <a:extLst>
            <a:ext uri="{FF2B5EF4-FFF2-40B4-BE49-F238E27FC236}">
              <a16:creationId xmlns:a16="http://schemas.microsoft.com/office/drawing/2014/main" id="{00000000-0008-0000-02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81" name="Picture 480" descr="ecblank">
          <a:extLst>
            <a:ext uri="{FF2B5EF4-FFF2-40B4-BE49-F238E27FC236}">
              <a16:creationId xmlns:a16="http://schemas.microsoft.com/office/drawing/2014/main" id="{00000000-0008-0000-02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82" name="Picture 481" descr="ecblank">
          <a:extLst>
            <a:ext uri="{FF2B5EF4-FFF2-40B4-BE49-F238E27FC236}">
              <a16:creationId xmlns:a16="http://schemas.microsoft.com/office/drawing/2014/main" id="{00000000-0008-0000-02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83" name="Picture 482" descr="ecblank">
          <a:extLst>
            <a:ext uri="{FF2B5EF4-FFF2-40B4-BE49-F238E27FC236}">
              <a16:creationId xmlns:a16="http://schemas.microsoft.com/office/drawing/2014/main" id="{00000000-0008-0000-02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84" name="Picture 483" descr="ecblank">
          <a:extLst>
            <a:ext uri="{FF2B5EF4-FFF2-40B4-BE49-F238E27FC236}">
              <a16:creationId xmlns:a16="http://schemas.microsoft.com/office/drawing/2014/main" id="{00000000-0008-0000-02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85" name="Picture 484" descr="ecblank">
          <a:extLst>
            <a:ext uri="{FF2B5EF4-FFF2-40B4-BE49-F238E27FC236}">
              <a16:creationId xmlns:a16="http://schemas.microsoft.com/office/drawing/2014/main" id="{00000000-0008-0000-02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86" name="Picture 485" descr="ecblank">
          <a:extLst>
            <a:ext uri="{FF2B5EF4-FFF2-40B4-BE49-F238E27FC236}">
              <a16:creationId xmlns:a16="http://schemas.microsoft.com/office/drawing/2014/main" id="{00000000-0008-0000-02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87" name="Picture 486" descr="ecblank">
          <a:extLst>
            <a:ext uri="{FF2B5EF4-FFF2-40B4-BE49-F238E27FC236}">
              <a16:creationId xmlns:a16="http://schemas.microsoft.com/office/drawing/2014/main" id="{00000000-0008-0000-02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88" name="Picture 487" descr="ecblank">
          <a:extLst>
            <a:ext uri="{FF2B5EF4-FFF2-40B4-BE49-F238E27FC236}">
              <a16:creationId xmlns:a16="http://schemas.microsoft.com/office/drawing/2014/main" id="{00000000-0008-0000-02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89" name="Picture 488" descr="ecblank">
          <a:extLst>
            <a:ext uri="{FF2B5EF4-FFF2-40B4-BE49-F238E27FC236}">
              <a16:creationId xmlns:a16="http://schemas.microsoft.com/office/drawing/2014/main" id="{00000000-0008-0000-02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90" name="Picture 489" descr="ecblank">
          <a:extLst>
            <a:ext uri="{FF2B5EF4-FFF2-40B4-BE49-F238E27FC236}">
              <a16:creationId xmlns:a16="http://schemas.microsoft.com/office/drawing/2014/main" id="{00000000-0008-0000-02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91" name="Picture 490" descr="ecblank">
          <a:extLst>
            <a:ext uri="{FF2B5EF4-FFF2-40B4-BE49-F238E27FC236}">
              <a16:creationId xmlns:a16="http://schemas.microsoft.com/office/drawing/2014/main" id="{00000000-0008-0000-02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92" name="Picture 491" descr="ecblank">
          <a:extLst>
            <a:ext uri="{FF2B5EF4-FFF2-40B4-BE49-F238E27FC236}">
              <a16:creationId xmlns:a16="http://schemas.microsoft.com/office/drawing/2014/main" id="{00000000-0008-0000-02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93" name="Picture 492" descr="ecblank">
          <a:extLst>
            <a:ext uri="{FF2B5EF4-FFF2-40B4-BE49-F238E27FC236}">
              <a16:creationId xmlns:a16="http://schemas.microsoft.com/office/drawing/2014/main" id="{00000000-0008-0000-02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94" name="Picture 493" descr="ecblank">
          <a:extLst>
            <a:ext uri="{FF2B5EF4-FFF2-40B4-BE49-F238E27FC236}">
              <a16:creationId xmlns:a16="http://schemas.microsoft.com/office/drawing/2014/main" id="{00000000-0008-0000-02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95" name="Picture 494" descr="ecblank">
          <a:extLst>
            <a:ext uri="{FF2B5EF4-FFF2-40B4-BE49-F238E27FC236}">
              <a16:creationId xmlns:a16="http://schemas.microsoft.com/office/drawing/2014/main" id="{00000000-0008-0000-02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96" name="Picture 495" descr="ecblank">
          <a:extLst>
            <a:ext uri="{FF2B5EF4-FFF2-40B4-BE49-F238E27FC236}">
              <a16:creationId xmlns:a16="http://schemas.microsoft.com/office/drawing/2014/main" id="{00000000-0008-0000-02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97" name="Picture 496" descr="ecblank">
          <a:extLst>
            <a:ext uri="{FF2B5EF4-FFF2-40B4-BE49-F238E27FC236}">
              <a16:creationId xmlns:a16="http://schemas.microsoft.com/office/drawing/2014/main" id="{00000000-0008-0000-02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98" name="Picture 497" descr="ecblank">
          <a:extLst>
            <a:ext uri="{FF2B5EF4-FFF2-40B4-BE49-F238E27FC236}">
              <a16:creationId xmlns:a16="http://schemas.microsoft.com/office/drawing/2014/main" id="{00000000-0008-0000-02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499" name="Picture 498" descr="ecblank">
          <a:extLst>
            <a:ext uri="{FF2B5EF4-FFF2-40B4-BE49-F238E27FC236}">
              <a16:creationId xmlns:a16="http://schemas.microsoft.com/office/drawing/2014/main" id="{00000000-0008-0000-02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500" name="Picture 499" descr="ecblank">
          <a:extLst>
            <a:ext uri="{FF2B5EF4-FFF2-40B4-BE49-F238E27FC236}">
              <a16:creationId xmlns:a16="http://schemas.microsoft.com/office/drawing/2014/main" id="{00000000-0008-0000-02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501" name="Picture 500" descr="ecblank">
          <a:extLst>
            <a:ext uri="{FF2B5EF4-FFF2-40B4-BE49-F238E27FC236}">
              <a16:creationId xmlns:a16="http://schemas.microsoft.com/office/drawing/2014/main" id="{00000000-0008-0000-02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387350</xdr:colOff>
      <xdr:row>12</xdr:row>
      <xdr:rowOff>0</xdr:rowOff>
    </xdr:to>
    <xdr:pic>
      <xdr:nvPicPr>
        <xdr:cNvPr id="502" name="Picture 501" descr="ecblank">
          <a:extLst>
            <a:ext uri="{FF2B5EF4-FFF2-40B4-BE49-F238E27FC236}">
              <a16:creationId xmlns:a16="http://schemas.microsoft.com/office/drawing/2014/main" id="{00000000-0008-0000-02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479052</xdr:colOff>
      <xdr:row>12</xdr:row>
      <xdr:rowOff>0</xdr:rowOff>
    </xdr:to>
    <xdr:pic>
      <xdr:nvPicPr>
        <xdr:cNvPr id="503" name="Picture 502" descr="ecblank">
          <a:extLst>
            <a:ext uri="{FF2B5EF4-FFF2-40B4-BE49-F238E27FC236}">
              <a16:creationId xmlns:a16="http://schemas.microsoft.com/office/drawing/2014/main" id="{00000000-0008-0000-02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479052</xdr:colOff>
      <xdr:row>12</xdr:row>
      <xdr:rowOff>0</xdr:rowOff>
    </xdr:to>
    <xdr:pic>
      <xdr:nvPicPr>
        <xdr:cNvPr id="504" name="Picture 503" descr="ecblank">
          <a:extLst>
            <a:ext uri="{FF2B5EF4-FFF2-40B4-BE49-F238E27FC236}">
              <a16:creationId xmlns:a16="http://schemas.microsoft.com/office/drawing/2014/main" id="{00000000-0008-0000-02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479052</xdr:colOff>
      <xdr:row>12</xdr:row>
      <xdr:rowOff>0</xdr:rowOff>
    </xdr:to>
    <xdr:pic>
      <xdr:nvPicPr>
        <xdr:cNvPr id="505" name="Picture 504" descr="ecblank">
          <a:extLst>
            <a:ext uri="{FF2B5EF4-FFF2-40B4-BE49-F238E27FC236}">
              <a16:creationId xmlns:a16="http://schemas.microsoft.com/office/drawing/2014/main" id="{00000000-0008-0000-02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479052</xdr:colOff>
      <xdr:row>12</xdr:row>
      <xdr:rowOff>0</xdr:rowOff>
    </xdr:to>
    <xdr:pic>
      <xdr:nvPicPr>
        <xdr:cNvPr id="506" name="Picture 505" descr="ecblank">
          <a:extLst>
            <a:ext uri="{FF2B5EF4-FFF2-40B4-BE49-F238E27FC236}">
              <a16:creationId xmlns:a16="http://schemas.microsoft.com/office/drawing/2014/main" id="{00000000-0008-0000-02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479052</xdr:colOff>
      <xdr:row>12</xdr:row>
      <xdr:rowOff>0</xdr:rowOff>
    </xdr:to>
    <xdr:pic>
      <xdr:nvPicPr>
        <xdr:cNvPr id="507" name="Picture 506" descr="ecblank">
          <a:extLst>
            <a:ext uri="{FF2B5EF4-FFF2-40B4-BE49-F238E27FC236}">
              <a16:creationId xmlns:a16="http://schemas.microsoft.com/office/drawing/2014/main" id="{00000000-0008-0000-02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479052</xdr:colOff>
      <xdr:row>12</xdr:row>
      <xdr:rowOff>0</xdr:rowOff>
    </xdr:to>
    <xdr:pic>
      <xdr:nvPicPr>
        <xdr:cNvPr id="508" name="Picture 507" descr="ecblank">
          <a:extLst>
            <a:ext uri="{FF2B5EF4-FFF2-40B4-BE49-F238E27FC236}">
              <a16:creationId xmlns:a16="http://schemas.microsoft.com/office/drawing/2014/main" id="{00000000-0008-0000-02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479052</xdr:colOff>
      <xdr:row>12</xdr:row>
      <xdr:rowOff>0</xdr:rowOff>
    </xdr:to>
    <xdr:pic>
      <xdr:nvPicPr>
        <xdr:cNvPr id="509" name="Picture 508" descr="ecblank">
          <a:extLst>
            <a:ext uri="{FF2B5EF4-FFF2-40B4-BE49-F238E27FC236}">
              <a16:creationId xmlns:a16="http://schemas.microsoft.com/office/drawing/2014/main" id="{00000000-0008-0000-02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479052</xdr:colOff>
      <xdr:row>12</xdr:row>
      <xdr:rowOff>0</xdr:rowOff>
    </xdr:to>
    <xdr:pic>
      <xdr:nvPicPr>
        <xdr:cNvPr id="510" name="Picture 509" descr="ecblank">
          <a:extLst>
            <a:ext uri="{FF2B5EF4-FFF2-40B4-BE49-F238E27FC236}">
              <a16:creationId xmlns:a16="http://schemas.microsoft.com/office/drawing/2014/main" id="{00000000-0008-0000-02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479052</xdr:colOff>
      <xdr:row>12</xdr:row>
      <xdr:rowOff>0</xdr:rowOff>
    </xdr:to>
    <xdr:pic>
      <xdr:nvPicPr>
        <xdr:cNvPr id="511" name="Picture 510" descr="ecblank">
          <a:extLst>
            <a:ext uri="{FF2B5EF4-FFF2-40B4-BE49-F238E27FC236}">
              <a16:creationId xmlns:a16="http://schemas.microsoft.com/office/drawing/2014/main" id="{00000000-0008-0000-02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479052</xdr:colOff>
      <xdr:row>12</xdr:row>
      <xdr:rowOff>0</xdr:rowOff>
    </xdr:to>
    <xdr:pic>
      <xdr:nvPicPr>
        <xdr:cNvPr id="512" name="Picture 511" descr="ecblank">
          <a:extLst>
            <a:ext uri="{FF2B5EF4-FFF2-40B4-BE49-F238E27FC236}">
              <a16:creationId xmlns:a16="http://schemas.microsoft.com/office/drawing/2014/main" id="{00000000-0008-0000-02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479052</xdr:colOff>
      <xdr:row>12</xdr:row>
      <xdr:rowOff>0</xdr:rowOff>
    </xdr:to>
    <xdr:pic>
      <xdr:nvPicPr>
        <xdr:cNvPr id="513" name="Picture 512" descr="ecblank">
          <a:extLst>
            <a:ext uri="{FF2B5EF4-FFF2-40B4-BE49-F238E27FC236}">
              <a16:creationId xmlns:a16="http://schemas.microsoft.com/office/drawing/2014/main" id="{00000000-0008-0000-02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479052</xdr:colOff>
      <xdr:row>12</xdr:row>
      <xdr:rowOff>0</xdr:rowOff>
    </xdr:to>
    <xdr:pic>
      <xdr:nvPicPr>
        <xdr:cNvPr id="514" name="Picture 513" descr="ecblank">
          <a:extLst>
            <a:ext uri="{FF2B5EF4-FFF2-40B4-BE49-F238E27FC236}">
              <a16:creationId xmlns:a16="http://schemas.microsoft.com/office/drawing/2014/main" id="{00000000-0008-0000-02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479052</xdr:colOff>
      <xdr:row>12</xdr:row>
      <xdr:rowOff>0</xdr:rowOff>
    </xdr:to>
    <xdr:pic>
      <xdr:nvPicPr>
        <xdr:cNvPr id="515" name="Picture 514" descr="ecblank">
          <a:extLst>
            <a:ext uri="{FF2B5EF4-FFF2-40B4-BE49-F238E27FC236}">
              <a16:creationId xmlns:a16="http://schemas.microsoft.com/office/drawing/2014/main" id="{00000000-0008-0000-02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479052</xdr:colOff>
      <xdr:row>12</xdr:row>
      <xdr:rowOff>0</xdr:rowOff>
    </xdr:to>
    <xdr:pic>
      <xdr:nvPicPr>
        <xdr:cNvPr id="516" name="Picture 515" descr="ecblank">
          <a:extLst>
            <a:ext uri="{FF2B5EF4-FFF2-40B4-BE49-F238E27FC236}">
              <a16:creationId xmlns:a16="http://schemas.microsoft.com/office/drawing/2014/main" id="{00000000-0008-0000-02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479052</xdr:colOff>
      <xdr:row>12</xdr:row>
      <xdr:rowOff>0</xdr:rowOff>
    </xdr:to>
    <xdr:pic>
      <xdr:nvPicPr>
        <xdr:cNvPr id="517" name="Picture 516" descr="ecblank">
          <a:extLst>
            <a:ext uri="{FF2B5EF4-FFF2-40B4-BE49-F238E27FC236}">
              <a16:creationId xmlns:a16="http://schemas.microsoft.com/office/drawing/2014/main" id="{00000000-0008-0000-02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479052</xdr:colOff>
      <xdr:row>12</xdr:row>
      <xdr:rowOff>0</xdr:rowOff>
    </xdr:to>
    <xdr:pic>
      <xdr:nvPicPr>
        <xdr:cNvPr id="518" name="Picture 517" descr="ecblank">
          <a:extLst>
            <a:ext uri="{FF2B5EF4-FFF2-40B4-BE49-F238E27FC236}">
              <a16:creationId xmlns:a16="http://schemas.microsoft.com/office/drawing/2014/main" id="{00000000-0008-0000-02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479052</xdr:colOff>
      <xdr:row>12</xdr:row>
      <xdr:rowOff>0</xdr:rowOff>
    </xdr:to>
    <xdr:pic>
      <xdr:nvPicPr>
        <xdr:cNvPr id="519" name="Picture 518" descr="ecblank">
          <a:extLst>
            <a:ext uri="{FF2B5EF4-FFF2-40B4-BE49-F238E27FC236}">
              <a16:creationId xmlns:a16="http://schemas.microsoft.com/office/drawing/2014/main" id="{00000000-0008-0000-02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479052</xdr:colOff>
      <xdr:row>12</xdr:row>
      <xdr:rowOff>0</xdr:rowOff>
    </xdr:to>
    <xdr:pic>
      <xdr:nvPicPr>
        <xdr:cNvPr id="520" name="Picture 519" descr="ecblank">
          <a:extLst>
            <a:ext uri="{FF2B5EF4-FFF2-40B4-BE49-F238E27FC236}">
              <a16:creationId xmlns:a16="http://schemas.microsoft.com/office/drawing/2014/main" id="{00000000-0008-0000-02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21" name="Picture 520" descr="ecblank">
          <a:extLst>
            <a:ext uri="{FF2B5EF4-FFF2-40B4-BE49-F238E27FC236}">
              <a16:creationId xmlns:a16="http://schemas.microsoft.com/office/drawing/2014/main" id="{00000000-0008-0000-02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22" name="Picture 521" descr="ecblank">
          <a:extLst>
            <a:ext uri="{FF2B5EF4-FFF2-40B4-BE49-F238E27FC236}">
              <a16:creationId xmlns:a16="http://schemas.microsoft.com/office/drawing/2014/main" id="{00000000-0008-0000-02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23" name="Picture 522" descr="ecblank">
          <a:extLst>
            <a:ext uri="{FF2B5EF4-FFF2-40B4-BE49-F238E27FC236}">
              <a16:creationId xmlns:a16="http://schemas.microsoft.com/office/drawing/2014/main" id="{00000000-0008-0000-02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24" name="Picture 523" descr="ecblank">
          <a:extLst>
            <a:ext uri="{FF2B5EF4-FFF2-40B4-BE49-F238E27FC236}">
              <a16:creationId xmlns:a16="http://schemas.microsoft.com/office/drawing/2014/main" id="{00000000-0008-0000-02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25" name="Picture 524" descr="ecblank">
          <a:extLst>
            <a:ext uri="{FF2B5EF4-FFF2-40B4-BE49-F238E27FC236}">
              <a16:creationId xmlns:a16="http://schemas.microsoft.com/office/drawing/2014/main" id="{00000000-0008-0000-02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26" name="Picture 525" descr="ecblank">
          <a:extLst>
            <a:ext uri="{FF2B5EF4-FFF2-40B4-BE49-F238E27FC236}">
              <a16:creationId xmlns:a16="http://schemas.microsoft.com/office/drawing/2014/main" id="{00000000-0008-0000-02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27" name="Picture 526" descr="ecblank">
          <a:extLst>
            <a:ext uri="{FF2B5EF4-FFF2-40B4-BE49-F238E27FC236}">
              <a16:creationId xmlns:a16="http://schemas.microsoft.com/office/drawing/2014/main" id="{00000000-0008-0000-02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28" name="Picture 527" descr="ecblank">
          <a:extLst>
            <a:ext uri="{FF2B5EF4-FFF2-40B4-BE49-F238E27FC236}">
              <a16:creationId xmlns:a16="http://schemas.microsoft.com/office/drawing/2014/main" id="{00000000-0008-0000-02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29" name="Picture 528" descr="ecblank">
          <a:extLst>
            <a:ext uri="{FF2B5EF4-FFF2-40B4-BE49-F238E27FC236}">
              <a16:creationId xmlns:a16="http://schemas.microsoft.com/office/drawing/2014/main" id="{00000000-0008-0000-02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30" name="Picture 529" descr="ecblank">
          <a:extLst>
            <a:ext uri="{FF2B5EF4-FFF2-40B4-BE49-F238E27FC236}">
              <a16:creationId xmlns:a16="http://schemas.microsoft.com/office/drawing/2014/main" id="{00000000-0008-0000-02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31" name="Picture 530" descr="ecblank">
          <a:extLst>
            <a:ext uri="{FF2B5EF4-FFF2-40B4-BE49-F238E27FC236}">
              <a16:creationId xmlns:a16="http://schemas.microsoft.com/office/drawing/2014/main" id="{00000000-0008-0000-02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32" name="Picture 531" descr="ecblank">
          <a:extLst>
            <a:ext uri="{FF2B5EF4-FFF2-40B4-BE49-F238E27FC236}">
              <a16:creationId xmlns:a16="http://schemas.microsoft.com/office/drawing/2014/main" id="{00000000-0008-0000-02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33" name="Picture 532" descr="ecblank">
          <a:extLst>
            <a:ext uri="{FF2B5EF4-FFF2-40B4-BE49-F238E27FC236}">
              <a16:creationId xmlns:a16="http://schemas.microsoft.com/office/drawing/2014/main" id="{00000000-0008-0000-02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34" name="Picture 533" descr="ecblank">
          <a:extLst>
            <a:ext uri="{FF2B5EF4-FFF2-40B4-BE49-F238E27FC236}">
              <a16:creationId xmlns:a16="http://schemas.microsoft.com/office/drawing/2014/main" id="{00000000-0008-0000-02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35" name="Picture 534" descr="ecblank">
          <a:extLst>
            <a:ext uri="{FF2B5EF4-FFF2-40B4-BE49-F238E27FC236}">
              <a16:creationId xmlns:a16="http://schemas.microsoft.com/office/drawing/2014/main" id="{00000000-0008-0000-0200-00001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36" name="Picture 535" descr="ecblank">
          <a:extLst>
            <a:ext uri="{FF2B5EF4-FFF2-40B4-BE49-F238E27FC236}">
              <a16:creationId xmlns:a16="http://schemas.microsoft.com/office/drawing/2014/main" id="{00000000-0008-0000-0200-00001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37" name="Picture 536" descr="ecblank">
          <a:extLst>
            <a:ext uri="{FF2B5EF4-FFF2-40B4-BE49-F238E27FC236}">
              <a16:creationId xmlns:a16="http://schemas.microsoft.com/office/drawing/2014/main" id="{00000000-0008-0000-02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38" name="Picture 537" descr="ecblank">
          <a:extLst>
            <a:ext uri="{FF2B5EF4-FFF2-40B4-BE49-F238E27FC236}">
              <a16:creationId xmlns:a16="http://schemas.microsoft.com/office/drawing/2014/main" id="{00000000-0008-0000-02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39" name="Picture 538" descr="ecblank">
          <a:extLst>
            <a:ext uri="{FF2B5EF4-FFF2-40B4-BE49-F238E27FC236}">
              <a16:creationId xmlns:a16="http://schemas.microsoft.com/office/drawing/2014/main" id="{00000000-0008-0000-02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40" name="Picture 539" descr="ecblank">
          <a:extLst>
            <a:ext uri="{FF2B5EF4-FFF2-40B4-BE49-F238E27FC236}">
              <a16:creationId xmlns:a16="http://schemas.microsoft.com/office/drawing/2014/main" id="{00000000-0008-0000-02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41" name="Picture 540" descr="ecblank">
          <a:extLst>
            <a:ext uri="{FF2B5EF4-FFF2-40B4-BE49-F238E27FC236}">
              <a16:creationId xmlns:a16="http://schemas.microsoft.com/office/drawing/2014/main" id="{00000000-0008-0000-02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42" name="Picture 541" descr="ecblank">
          <a:extLst>
            <a:ext uri="{FF2B5EF4-FFF2-40B4-BE49-F238E27FC236}">
              <a16:creationId xmlns:a16="http://schemas.microsoft.com/office/drawing/2014/main" id="{00000000-0008-0000-02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43" name="Picture 542" descr="ecblank">
          <a:extLst>
            <a:ext uri="{FF2B5EF4-FFF2-40B4-BE49-F238E27FC236}">
              <a16:creationId xmlns:a16="http://schemas.microsoft.com/office/drawing/2014/main" id="{00000000-0008-0000-02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44" name="Picture 543" descr="ecblank">
          <a:extLst>
            <a:ext uri="{FF2B5EF4-FFF2-40B4-BE49-F238E27FC236}">
              <a16:creationId xmlns:a16="http://schemas.microsoft.com/office/drawing/2014/main" id="{00000000-0008-0000-02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390152</xdr:colOff>
      <xdr:row>12</xdr:row>
      <xdr:rowOff>0</xdr:rowOff>
    </xdr:to>
    <xdr:pic>
      <xdr:nvPicPr>
        <xdr:cNvPr id="545" name="Picture 544" descr="ecblank">
          <a:extLst>
            <a:ext uri="{FF2B5EF4-FFF2-40B4-BE49-F238E27FC236}">
              <a16:creationId xmlns:a16="http://schemas.microsoft.com/office/drawing/2014/main" id="{00000000-0008-0000-02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5913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1478280</xdr:colOff>
      <xdr:row>20</xdr:row>
      <xdr:rowOff>342900</xdr:rowOff>
    </xdr:from>
    <xdr:to>
      <xdr:col>7</xdr:col>
      <xdr:colOff>712545</xdr:colOff>
      <xdr:row>20</xdr:row>
      <xdr:rowOff>342900</xdr:rowOff>
    </xdr:to>
    <xdr:pic>
      <xdr:nvPicPr>
        <xdr:cNvPr id="546" name="Picture 545" descr="ecblank">
          <a:extLst>
            <a:ext uri="{FF2B5EF4-FFF2-40B4-BE49-F238E27FC236}">
              <a16:creationId xmlns:a16="http://schemas.microsoft.com/office/drawing/2014/main" id="{00000000-0008-0000-02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1870" y="5884545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1478280</xdr:colOff>
      <xdr:row>20</xdr:row>
      <xdr:rowOff>342900</xdr:rowOff>
    </xdr:from>
    <xdr:to>
      <xdr:col>7</xdr:col>
      <xdr:colOff>712545</xdr:colOff>
      <xdr:row>20</xdr:row>
      <xdr:rowOff>342900</xdr:rowOff>
    </xdr:to>
    <xdr:pic>
      <xdr:nvPicPr>
        <xdr:cNvPr id="547" name="Picture 546" descr="ecblank">
          <a:extLst>
            <a:ext uri="{FF2B5EF4-FFF2-40B4-BE49-F238E27FC236}">
              <a16:creationId xmlns:a16="http://schemas.microsoft.com/office/drawing/2014/main" id="{00000000-0008-0000-02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680" y="5884545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1478280</xdr:colOff>
      <xdr:row>20</xdr:row>
      <xdr:rowOff>342900</xdr:rowOff>
    </xdr:from>
    <xdr:to>
      <xdr:col>7</xdr:col>
      <xdr:colOff>712545</xdr:colOff>
      <xdr:row>20</xdr:row>
      <xdr:rowOff>342900</xdr:rowOff>
    </xdr:to>
    <xdr:pic>
      <xdr:nvPicPr>
        <xdr:cNvPr id="548" name="Picture 547" descr="ecblank">
          <a:extLst>
            <a:ext uri="{FF2B5EF4-FFF2-40B4-BE49-F238E27FC236}">
              <a16:creationId xmlns:a16="http://schemas.microsoft.com/office/drawing/2014/main" id="{00000000-0008-0000-02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680" y="5884545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1478280</xdr:colOff>
      <xdr:row>19</xdr:row>
      <xdr:rowOff>76200</xdr:rowOff>
    </xdr:from>
    <xdr:to>
      <xdr:col>7</xdr:col>
      <xdr:colOff>712545</xdr:colOff>
      <xdr:row>19</xdr:row>
      <xdr:rowOff>76200</xdr:rowOff>
    </xdr:to>
    <xdr:pic>
      <xdr:nvPicPr>
        <xdr:cNvPr id="549" name="Picture 548" descr="ecblank">
          <a:extLst>
            <a:ext uri="{FF2B5EF4-FFF2-40B4-BE49-F238E27FC236}">
              <a16:creationId xmlns:a16="http://schemas.microsoft.com/office/drawing/2014/main" id="{00000000-0008-0000-02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680" y="547116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20</xdr:row>
      <xdr:rowOff>342900</xdr:rowOff>
    </xdr:from>
    <xdr:to>
      <xdr:col>9</xdr:col>
      <xdr:colOff>225798</xdr:colOff>
      <xdr:row>20</xdr:row>
      <xdr:rowOff>342900</xdr:rowOff>
    </xdr:to>
    <xdr:pic>
      <xdr:nvPicPr>
        <xdr:cNvPr id="550" name="Picture 549" descr="ecblank">
          <a:extLst>
            <a:ext uri="{FF2B5EF4-FFF2-40B4-BE49-F238E27FC236}">
              <a16:creationId xmlns:a16="http://schemas.microsoft.com/office/drawing/2014/main" id="{00000000-0008-0000-02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2030" y="5518785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563880</xdr:colOff>
      <xdr:row>20</xdr:row>
      <xdr:rowOff>342900</xdr:rowOff>
    </xdr:from>
    <xdr:to>
      <xdr:col>10</xdr:col>
      <xdr:colOff>602354</xdr:colOff>
      <xdr:row>20</xdr:row>
      <xdr:rowOff>342900</xdr:rowOff>
    </xdr:to>
    <xdr:pic>
      <xdr:nvPicPr>
        <xdr:cNvPr id="551" name="Picture 550" descr="ecblank">
          <a:extLst>
            <a:ext uri="{FF2B5EF4-FFF2-40B4-BE49-F238E27FC236}">
              <a16:creationId xmlns:a16="http://schemas.microsoft.com/office/drawing/2014/main" id="{00000000-0008-0000-02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2190" y="5884545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76200</xdr:colOff>
      <xdr:row>20</xdr:row>
      <xdr:rowOff>342900</xdr:rowOff>
    </xdr:from>
    <xdr:to>
      <xdr:col>12</xdr:col>
      <xdr:colOff>111499</xdr:colOff>
      <xdr:row>20</xdr:row>
      <xdr:rowOff>342900</xdr:rowOff>
    </xdr:to>
    <xdr:pic>
      <xdr:nvPicPr>
        <xdr:cNvPr id="552" name="Picture 551" descr="ecblank">
          <a:extLst>
            <a:ext uri="{FF2B5EF4-FFF2-40B4-BE49-F238E27FC236}">
              <a16:creationId xmlns:a16="http://schemas.microsoft.com/office/drawing/2014/main" id="{00000000-0008-0000-02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0" y="5884545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815340</xdr:colOff>
      <xdr:row>18</xdr:row>
      <xdr:rowOff>114300</xdr:rowOff>
    </xdr:from>
    <xdr:to>
      <xdr:col>7</xdr:col>
      <xdr:colOff>49605</xdr:colOff>
      <xdr:row>18</xdr:row>
      <xdr:rowOff>114300</xdr:rowOff>
    </xdr:to>
    <xdr:pic>
      <xdr:nvPicPr>
        <xdr:cNvPr id="553" name="Picture 552" descr="ecblank">
          <a:extLst>
            <a:ext uri="{FF2B5EF4-FFF2-40B4-BE49-F238E27FC236}">
              <a16:creationId xmlns:a16="http://schemas.microsoft.com/office/drawing/2014/main" id="{00000000-0008-0000-02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1870" y="8414385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815340</xdr:colOff>
      <xdr:row>18</xdr:row>
      <xdr:rowOff>114300</xdr:rowOff>
    </xdr:from>
    <xdr:to>
      <xdr:col>7</xdr:col>
      <xdr:colOff>49605</xdr:colOff>
      <xdr:row>18</xdr:row>
      <xdr:rowOff>114300</xdr:rowOff>
    </xdr:to>
    <xdr:pic>
      <xdr:nvPicPr>
        <xdr:cNvPr id="554" name="Picture 553" descr="ecblank">
          <a:extLst>
            <a:ext uri="{FF2B5EF4-FFF2-40B4-BE49-F238E27FC236}">
              <a16:creationId xmlns:a16="http://schemas.microsoft.com/office/drawing/2014/main" id="{00000000-0008-0000-02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680" y="8414385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815340</xdr:colOff>
      <xdr:row>18</xdr:row>
      <xdr:rowOff>114300</xdr:rowOff>
    </xdr:from>
    <xdr:to>
      <xdr:col>7</xdr:col>
      <xdr:colOff>49605</xdr:colOff>
      <xdr:row>18</xdr:row>
      <xdr:rowOff>114300</xdr:rowOff>
    </xdr:to>
    <xdr:pic>
      <xdr:nvPicPr>
        <xdr:cNvPr id="555" name="Picture 554" descr="ecblank">
          <a:extLst>
            <a:ext uri="{FF2B5EF4-FFF2-40B4-BE49-F238E27FC236}">
              <a16:creationId xmlns:a16="http://schemas.microsoft.com/office/drawing/2014/main" id="{00000000-0008-0000-02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680" y="8414385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815340</xdr:colOff>
      <xdr:row>17</xdr:row>
      <xdr:rowOff>45720</xdr:rowOff>
    </xdr:from>
    <xdr:to>
      <xdr:col>7</xdr:col>
      <xdr:colOff>49605</xdr:colOff>
      <xdr:row>17</xdr:row>
      <xdr:rowOff>48895</xdr:rowOff>
    </xdr:to>
    <xdr:pic>
      <xdr:nvPicPr>
        <xdr:cNvPr id="556" name="Picture 555" descr="ecblank">
          <a:extLst>
            <a:ext uri="{FF2B5EF4-FFF2-40B4-BE49-F238E27FC236}">
              <a16:creationId xmlns:a16="http://schemas.microsoft.com/office/drawing/2014/main" id="{00000000-0008-0000-02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680" y="781812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396240</xdr:colOff>
      <xdr:row>18</xdr:row>
      <xdr:rowOff>114300</xdr:rowOff>
    </xdr:from>
    <xdr:to>
      <xdr:col>8</xdr:col>
      <xdr:colOff>428364</xdr:colOff>
      <xdr:row>18</xdr:row>
      <xdr:rowOff>114300</xdr:rowOff>
    </xdr:to>
    <xdr:pic>
      <xdr:nvPicPr>
        <xdr:cNvPr id="557" name="Picture 556" descr="ecblank">
          <a:extLst>
            <a:ext uri="{FF2B5EF4-FFF2-40B4-BE49-F238E27FC236}">
              <a16:creationId xmlns:a16="http://schemas.microsoft.com/office/drawing/2014/main" id="{00000000-0008-0000-02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2030" y="7865745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769620</xdr:colOff>
      <xdr:row>18</xdr:row>
      <xdr:rowOff>114300</xdr:rowOff>
    </xdr:from>
    <xdr:to>
      <xdr:col>9</xdr:col>
      <xdr:colOff>808093</xdr:colOff>
      <xdr:row>18</xdr:row>
      <xdr:rowOff>114300</xdr:rowOff>
    </xdr:to>
    <xdr:pic>
      <xdr:nvPicPr>
        <xdr:cNvPr id="558" name="Picture 557" descr="ecblank">
          <a:extLst>
            <a:ext uri="{FF2B5EF4-FFF2-40B4-BE49-F238E27FC236}">
              <a16:creationId xmlns:a16="http://schemas.microsoft.com/office/drawing/2014/main" id="{00000000-0008-0000-02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2190" y="8414385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281940</xdr:colOff>
      <xdr:row>18</xdr:row>
      <xdr:rowOff>114300</xdr:rowOff>
    </xdr:from>
    <xdr:to>
      <xdr:col>11</xdr:col>
      <xdr:colOff>314063</xdr:colOff>
      <xdr:row>18</xdr:row>
      <xdr:rowOff>114300</xdr:rowOff>
    </xdr:to>
    <xdr:pic>
      <xdr:nvPicPr>
        <xdr:cNvPr id="559" name="Picture 558" descr="ecblank">
          <a:extLst>
            <a:ext uri="{FF2B5EF4-FFF2-40B4-BE49-F238E27FC236}">
              <a16:creationId xmlns:a16="http://schemas.microsoft.com/office/drawing/2014/main" id="{00000000-0008-0000-02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0" y="8414385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20</xdr:row>
      <xdr:rowOff>243840</xdr:rowOff>
    </xdr:from>
    <xdr:to>
      <xdr:col>8</xdr:col>
      <xdr:colOff>35299</xdr:colOff>
      <xdr:row>20</xdr:row>
      <xdr:rowOff>247015</xdr:rowOff>
    </xdr:to>
    <xdr:pic>
      <xdr:nvPicPr>
        <xdr:cNvPr id="560" name="Picture 559" descr="ecblank">
          <a:extLst>
            <a:ext uri="{FF2B5EF4-FFF2-40B4-BE49-F238E27FC236}">
              <a16:creationId xmlns:a16="http://schemas.microsoft.com/office/drawing/2014/main" id="{00000000-0008-0000-02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5180" y="581406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20</xdr:row>
      <xdr:rowOff>243840</xdr:rowOff>
    </xdr:from>
    <xdr:to>
      <xdr:col>8</xdr:col>
      <xdr:colOff>35299</xdr:colOff>
      <xdr:row>20</xdr:row>
      <xdr:rowOff>247015</xdr:rowOff>
    </xdr:to>
    <xdr:pic>
      <xdr:nvPicPr>
        <xdr:cNvPr id="561" name="Picture 560" descr="ecblank">
          <a:extLst>
            <a:ext uri="{FF2B5EF4-FFF2-40B4-BE49-F238E27FC236}">
              <a16:creationId xmlns:a16="http://schemas.microsoft.com/office/drawing/2014/main" id="{00000000-0008-0000-02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5180" y="581406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20</xdr:row>
      <xdr:rowOff>243840</xdr:rowOff>
    </xdr:from>
    <xdr:to>
      <xdr:col>8</xdr:col>
      <xdr:colOff>35299</xdr:colOff>
      <xdr:row>20</xdr:row>
      <xdr:rowOff>247015</xdr:rowOff>
    </xdr:to>
    <xdr:pic>
      <xdr:nvPicPr>
        <xdr:cNvPr id="562" name="Picture 561" descr="ecblank">
          <a:extLst>
            <a:ext uri="{FF2B5EF4-FFF2-40B4-BE49-F238E27FC236}">
              <a16:creationId xmlns:a16="http://schemas.microsoft.com/office/drawing/2014/main" id="{00000000-0008-0000-02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5180" y="581406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19</xdr:row>
      <xdr:rowOff>335280</xdr:rowOff>
    </xdr:from>
    <xdr:to>
      <xdr:col>8</xdr:col>
      <xdr:colOff>35299</xdr:colOff>
      <xdr:row>19</xdr:row>
      <xdr:rowOff>338455</xdr:rowOff>
    </xdr:to>
    <xdr:pic>
      <xdr:nvPicPr>
        <xdr:cNvPr id="563" name="Picture 562" descr="ecblank">
          <a:extLst>
            <a:ext uri="{FF2B5EF4-FFF2-40B4-BE49-F238E27FC236}">
              <a16:creationId xmlns:a16="http://schemas.microsoft.com/office/drawing/2014/main" id="{00000000-0008-0000-02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5180" y="537972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</xdr:row>
      <xdr:rowOff>15240</xdr:rowOff>
    </xdr:from>
    <xdr:to>
      <xdr:col>9</xdr:col>
      <xdr:colOff>35298</xdr:colOff>
      <xdr:row>20</xdr:row>
      <xdr:rowOff>18415</xdr:rowOff>
    </xdr:to>
    <xdr:pic>
      <xdr:nvPicPr>
        <xdr:cNvPr id="564" name="Picture 563" descr="ecblank">
          <a:extLst>
            <a:ext uri="{FF2B5EF4-FFF2-40B4-BE49-F238E27FC236}">
              <a16:creationId xmlns:a16="http://schemas.microsoft.com/office/drawing/2014/main" id="{00000000-0008-0000-02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4860" y="581406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20</xdr:row>
      <xdr:rowOff>243840</xdr:rowOff>
    </xdr:from>
    <xdr:to>
      <xdr:col>10</xdr:col>
      <xdr:colOff>35299</xdr:colOff>
      <xdr:row>20</xdr:row>
      <xdr:rowOff>247015</xdr:rowOff>
    </xdr:to>
    <xdr:pic>
      <xdr:nvPicPr>
        <xdr:cNvPr id="565" name="Picture 564" descr="ecblank">
          <a:extLst>
            <a:ext uri="{FF2B5EF4-FFF2-40B4-BE49-F238E27FC236}">
              <a16:creationId xmlns:a16="http://schemas.microsoft.com/office/drawing/2014/main" id="{00000000-0008-0000-02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6920" y="581406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20</xdr:row>
      <xdr:rowOff>243840</xdr:rowOff>
    </xdr:from>
    <xdr:to>
      <xdr:col>11</xdr:col>
      <xdr:colOff>35298</xdr:colOff>
      <xdr:row>20</xdr:row>
      <xdr:rowOff>247015</xdr:rowOff>
    </xdr:to>
    <xdr:pic>
      <xdr:nvPicPr>
        <xdr:cNvPr id="566" name="Picture 565" descr="ecblank">
          <a:extLst>
            <a:ext uri="{FF2B5EF4-FFF2-40B4-BE49-F238E27FC236}">
              <a16:creationId xmlns:a16="http://schemas.microsoft.com/office/drawing/2014/main" id="{00000000-0008-0000-02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6600" y="581406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815340</xdr:colOff>
      <xdr:row>18</xdr:row>
      <xdr:rowOff>114300</xdr:rowOff>
    </xdr:from>
    <xdr:to>
      <xdr:col>7</xdr:col>
      <xdr:colOff>49605</xdr:colOff>
      <xdr:row>18</xdr:row>
      <xdr:rowOff>114300</xdr:rowOff>
    </xdr:to>
    <xdr:pic>
      <xdr:nvPicPr>
        <xdr:cNvPr id="567" name="Picture 566" descr="ecblank">
          <a:extLst>
            <a:ext uri="{FF2B5EF4-FFF2-40B4-BE49-F238E27FC236}">
              <a16:creationId xmlns:a16="http://schemas.microsoft.com/office/drawing/2014/main" id="{00000000-0008-0000-02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1870" y="8414385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815340</xdr:colOff>
      <xdr:row>18</xdr:row>
      <xdr:rowOff>114300</xdr:rowOff>
    </xdr:from>
    <xdr:to>
      <xdr:col>7</xdr:col>
      <xdr:colOff>49605</xdr:colOff>
      <xdr:row>18</xdr:row>
      <xdr:rowOff>114300</xdr:rowOff>
    </xdr:to>
    <xdr:pic>
      <xdr:nvPicPr>
        <xdr:cNvPr id="568" name="Picture 567" descr="ecblank">
          <a:extLst>
            <a:ext uri="{FF2B5EF4-FFF2-40B4-BE49-F238E27FC236}">
              <a16:creationId xmlns:a16="http://schemas.microsoft.com/office/drawing/2014/main" id="{00000000-0008-0000-02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680" y="8414385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815340</xdr:colOff>
      <xdr:row>18</xdr:row>
      <xdr:rowOff>114300</xdr:rowOff>
    </xdr:from>
    <xdr:to>
      <xdr:col>7</xdr:col>
      <xdr:colOff>49605</xdr:colOff>
      <xdr:row>18</xdr:row>
      <xdr:rowOff>114300</xdr:rowOff>
    </xdr:to>
    <xdr:pic>
      <xdr:nvPicPr>
        <xdr:cNvPr id="569" name="Picture 568" descr="ecblank">
          <a:extLst>
            <a:ext uri="{FF2B5EF4-FFF2-40B4-BE49-F238E27FC236}">
              <a16:creationId xmlns:a16="http://schemas.microsoft.com/office/drawing/2014/main" id="{00000000-0008-0000-02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680" y="8414385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815340</xdr:colOff>
      <xdr:row>17</xdr:row>
      <xdr:rowOff>45720</xdr:rowOff>
    </xdr:from>
    <xdr:to>
      <xdr:col>7</xdr:col>
      <xdr:colOff>49605</xdr:colOff>
      <xdr:row>17</xdr:row>
      <xdr:rowOff>48895</xdr:rowOff>
    </xdr:to>
    <xdr:pic>
      <xdr:nvPicPr>
        <xdr:cNvPr id="570" name="Picture 569" descr="ecblank">
          <a:extLst>
            <a:ext uri="{FF2B5EF4-FFF2-40B4-BE49-F238E27FC236}">
              <a16:creationId xmlns:a16="http://schemas.microsoft.com/office/drawing/2014/main" id="{00000000-0008-0000-02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680" y="781812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396240</xdr:colOff>
      <xdr:row>18</xdr:row>
      <xdr:rowOff>114300</xdr:rowOff>
    </xdr:from>
    <xdr:to>
      <xdr:col>8</xdr:col>
      <xdr:colOff>428364</xdr:colOff>
      <xdr:row>18</xdr:row>
      <xdr:rowOff>114300</xdr:rowOff>
    </xdr:to>
    <xdr:pic>
      <xdr:nvPicPr>
        <xdr:cNvPr id="571" name="Picture 570" descr="ecblank">
          <a:extLst>
            <a:ext uri="{FF2B5EF4-FFF2-40B4-BE49-F238E27FC236}">
              <a16:creationId xmlns:a16="http://schemas.microsoft.com/office/drawing/2014/main" id="{00000000-0008-0000-02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2030" y="7865745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769620</xdr:colOff>
      <xdr:row>18</xdr:row>
      <xdr:rowOff>114300</xdr:rowOff>
    </xdr:from>
    <xdr:to>
      <xdr:col>9</xdr:col>
      <xdr:colOff>808093</xdr:colOff>
      <xdr:row>18</xdr:row>
      <xdr:rowOff>114300</xdr:rowOff>
    </xdr:to>
    <xdr:pic>
      <xdr:nvPicPr>
        <xdr:cNvPr id="572" name="Picture 571" descr="ecblank">
          <a:extLst>
            <a:ext uri="{FF2B5EF4-FFF2-40B4-BE49-F238E27FC236}">
              <a16:creationId xmlns:a16="http://schemas.microsoft.com/office/drawing/2014/main" id="{00000000-0008-0000-02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2190" y="8414385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281940</xdr:colOff>
      <xdr:row>18</xdr:row>
      <xdr:rowOff>114300</xdr:rowOff>
    </xdr:from>
    <xdr:to>
      <xdr:col>11</xdr:col>
      <xdr:colOff>314063</xdr:colOff>
      <xdr:row>18</xdr:row>
      <xdr:rowOff>114300</xdr:rowOff>
    </xdr:to>
    <xdr:pic>
      <xdr:nvPicPr>
        <xdr:cNvPr id="573" name="Picture 572" descr="ecblank">
          <a:extLst>
            <a:ext uri="{FF2B5EF4-FFF2-40B4-BE49-F238E27FC236}">
              <a16:creationId xmlns:a16="http://schemas.microsoft.com/office/drawing/2014/main" id="{00000000-0008-0000-02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0" y="8414385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20</xdr:row>
      <xdr:rowOff>243840</xdr:rowOff>
    </xdr:from>
    <xdr:to>
      <xdr:col>8</xdr:col>
      <xdr:colOff>35299</xdr:colOff>
      <xdr:row>20</xdr:row>
      <xdr:rowOff>247015</xdr:rowOff>
    </xdr:to>
    <xdr:pic>
      <xdr:nvPicPr>
        <xdr:cNvPr id="574" name="Picture 573" descr="ecblank">
          <a:extLst>
            <a:ext uri="{FF2B5EF4-FFF2-40B4-BE49-F238E27FC236}">
              <a16:creationId xmlns:a16="http://schemas.microsoft.com/office/drawing/2014/main" id="{00000000-0008-0000-02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5180" y="581406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20</xdr:row>
      <xdr:rowOff>243840</xdr:rowOff>
    </xdr:from>
    <xdr:to>
      <xdr:col>8</xdr:col>
      <xdr:colOff>35299</xdr:colOff>
      <xdr:row>20</xdr:row>
      <xdr:rowOff>247015</xdr:rowOff>
    </xdr:to>
    <xdr:pic>
      <xdr:nvPicPr>
        <xdr:cNvPr id="575" name="Picture 574" descr="ecblank">
          <a:extLst>
            <a:ext uri="{FF2B5EF4-FFF2-40B4-BE49-F238E27FC236}">
              <a16:creationId xmlns:a16="http://schemas.microsoft.com/office/drawing/2014/main" id="{00000000-0008-0000-02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5180" y="581406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20</xdr:row>
      <xdr:rowOff>243840</xdr:rowOff>
    </xdr:from>
    <xdr:to>
      <xdr:col>8</xdr:col>
      <xdr:colOff>35299</xdr:colOff>
      <xdr:row>20</xdr:row>
      <xdr:rowOff>247015</xdr:rowOff>
    </xdr:to>
    <xdr:pic>
      <xdr:nvPicPr>
        <xdr:cNvPr id="576" name="Picture 575" descr="ecblank">
          <a:extLst>
            <a:ext uri="{FF2B5EF4-FFF2-40B4-BE49-F238E27FC236}">
              <a16:creationId xmlns:a16="http://schemas.microsoft.com/office/drawing/2014/main" id="{00000000-0008-0000-02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5180" y="581406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19</xdr:row>
      <xdr:rowOff>335280</xdr:rowOff>
    </xdr:from>
    <xdr:to>
      <xdr:col>8</xdr:col>
      <xdr:colOff>35299</xdr:colOff>
      <xdr:row>19</xdr:row>
      <xdr:rowOff>338455</xdr:rowOff>
    </xdr:to>
    <xdr:pic>
      <xdr:nvPicPr>
        <xdr:cNvPr id="577" name="Picture 576" descr="ecblank">
          <a:extLst>
            <a:ext uri="{FF2B5EF4-FFF2-40B4-BE49-F238E27FC236}">
              <a16:creationId xmlns:a16="http://schemas.microsoft.com/office/drawing/2014/main" id="{00000000-0008-0000-02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5180" y="537972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</xdr:row>
      <xdr:rowOff>15240</xdr:rowOff>
    </xdr:from>
    <xdr:to>
      <xdr:col>9</xdr:col>
      <xdr:colOff>35298</xdr:colOff>
      <xdr:row>20</xdr:row>
      <xdr:rowOff>18415</xdr:rowOff>
    </xdr:to>
    <xdr:pic>
      <xdr:nvPicPr>
        <xdr:cNvPr id="578" name="Picture 577" descr="ecblank">
          <a:extLst>
            <a:ext uri="{FF2B5EF4-FFF2-40B4-BE49-F238E27FC236}">
              <a16:creationId xmlns:a16="http://schemas.microsoft.com/office/drawing/2014/main" id="{00000000-0008-0000-02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4860" y="581406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20</xdr:row>
      <xdr:rowOff>243840</xdr:rowOff>
    </xdr:from>
    <xdr:to>
      <xdr:col>10</xdr:col>
      <xdr:colOff>35299</xdr:colOff>
      <xdr:row>20</xdr:row>
      <xdr:rowOff>247015</xdr:rowOff>
    </xdr:to>
    <xdr:pic>
      <xdr:nvPicPr>
        <xdr:cNvPr id="579" name="Picture 578" descr="ecblank">
          <a:extLst>
            <a:ext uri="{FF2B5EF4-FFF2-40B4-BE49-F238E27FC236}">
              <a16:creationId xmlns:a16="http://schemas.microsoft.com/office/drawing/2014/main" id="{00000000-0008-0000-02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6920" y="581406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20</xdr:row>
      <xdr:rowOff>243840</xdr:rowOff>
    </xdr:from>
    <xdr:to>
      <xdr:col>11</xdr:col>
      <xdr:colOff>35298</xdr:colOff>
      <xdr:row>20</xdr:row>
      <xdr:rowOff>247015</xdr:rowOff>
    </xdr:to>
    <xdr:pic>
      <xdr:nvPicPr>
        <xdr:cNvPr id="580" name="Picture 579" descr="ecblank">
          <a:extLst>
            <a:ext uri="{FF2B5EF4-FFF2-40B4-BE49-F238E27FC236}">
              <a16:creationId xmlns:a16="http://schemas.microsoft.com/office/drawing/2014/main" id="{00000000-0008-0000-02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6600" y="581406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Analyst\Sandpits\Sally%20G%20Use%20This%20One\Nursing%20Analyst\Nursing%20and%20Midwifery%20Dashboards\2022\Jun%2022\NStf-Fil%20V42%20Jun%2022%20for%20Validat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 History"/>
      <sheetName val="templatemetadata"/>
      <sheetName val="Control Panel"/>
      <sheetName val="SDCS"/>
      <sheetName val="Important Information"/>
      <sheetName val="Trust - Frontsheet"/>
      <sheetName val="Errors"/>
      <sheetName val="Warnings"/>
      <sheetName val="Reference Data"/>
      <sheetName val="Wards"/>
      <sheetName val="Backsheet"/>
      <sheetName val="Template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G2" t="str">
            <v>AXGSAVERNAKE COMMUNITY HOSPITAL</v>
          </cell>
          <cell r="H2" t="str">
            <v>AXG</v>
          </cell>
          <cell r="I2" t="str">
            <v>SAVERNAKE COMMUNITY HOSPITAL</v>
          </cell>
          <cell r="J2" t="str">
            <v>AXG02</v>
          </cell>
        </row>
        <row r="3">
          <cell r="G3" t="str">
            <v>AXGWARMINSTER COMMUNITY HOSPITAL</v>
          </cell>
          <cell r="H3" t="str">
            <v>AXG</v>
          </cell>
          <cell r="I3" t="str">
            <v>WARMINSTER COMMUNITY HOSPITAL</v>
          </cell>
          <cell r="J3" t="str">
            <v>AXG03</v>
          </cell>
        </row>
        <row r="4">
          <cell r="G4" t="str">
            <v>AXGWILTSHIRE HEALTH &amp; CARE (CHIPPENHAM COMMUNITY HOSPITAL)</v>
          </cell>
          <cell r="H4" t="str">
            <v>AXG</v>
          </cell>
          <cell r="I4" t="str">
            <v>WILTSHIRE HEALTH &amp; CARE (CHIPPENHAM COMMUNITY HOSPITAL)</v>
          </cell>
          <cell r="J4" t="str">
            <v>AXG01</v>
          </cell>
        </row>
        <row r="5">
          <cell r="G5" t="str">
            <v>R0AMANCHESTER ROYAL EYE HOSPITAL</v>
          </cell>
          <cell r="H5" t="str">
            <v>R0A</v>
          </cell>
          <cell r="I5" t="str">
            <v>MANCHESTER ROYAL EYE HOSPITAL</v>
          </cell>
          <cell r="J5" t="str">
            <v>R0A04</v>
          </cell>
        </row>
        <row r="6">
          <cell r="G6" t="str">
            <v>R0AMANCHESTER ROYAL INFIRMARY</v>
          </cell>
          <cell r="H6" t="str">
            <v>R0A</v>
          </cell>
          <cell r="I6" t="str">
            <v>MANCHESTER ROYAL INFIRMARY</v>
          </cell>
          <cell r="J6" t="str">
            <v>R0A02</v>
          </cell>
        </row>
        <row r="7">
          <cell r="G7" t="str">
            <v>R0ANORTH MANCHESTER GENERAL HOSPITAL</v>
          </cell>
          <cell r="H7" t="str">
            <v>R0A</v>
          </cell>
          <cell r="I7" t="str">
            <v>NORTH MANCHESTER GENERAL HOSPITAL</v>
          </cell>
          <cell r="J7" t="str">
            <v>R0A66</v>
          </cell>
        </row>
        <row r="8">
          <cell r="G8" t="str">
            <v>R0AROYAL MANCHESTER CHILDREN'S HOSPITAL</v>
          </cell>
          <cell r="H8" t="str">
            <v>R0A</v>
          </cell>
          <cell r="I8" t="str">
            <v>ROYAL MANCHESTER CHILDREN'S HOSPITAL</v>
          </cell>
          <cell r="J8" t="str">
            <v>R0A03</v>
          </cell>
        </row>
        <row r="9">
          <cell r="G9" t="str">
            <v>R0AST MARY'S HOSPITAL</v>
          </cell>
          <cell r="H9" t="str">
            <v>R0A</v>
          </cell>
          <cell r="I9" t="str">
            <v>ST MARY'S HOSPITAL</v>
          </cell>
          <cell r="J9" t="str">
            <v>R0A05</v>
          </cell>
        </row>
        <row r="10">
          <cell r="G10" t="str">
            <v>R0ATRAFFORD GENERAL HOSPITAL</v>
          </cell>
          <cell r="H10" t="str">
            <v>R0A</v>
          </cell>
          <cell r="I10" t="str">
            <v>TRAFFORD GENERAL HOSPITAL</v>
          </cell>
          <cell r="J10" t="str">
            <v>R0A09</v>
          </cell>
        </row>
        <row r="11">
          <cell r="G11" t="str">
            <v>R0AUNIVERSITY DENTAL HOSPITAL</v>
          </cell>
          <cell r="H11" t="str">
            <v>R0A</v>
          </cell>
          <cell r="I11" t="str">
            <v>UNIVERSITY DENTAL HOSPITAL</v>
          </cell>
          <cell r="J11" t="str">
            <v>R0A06</v>
          </cell>
        </row>
        <row r="12">
          <cell r="G12" t="str">
            <v>R0AWYTHENSHAWE HOSPITAL</v>
          </cell>
          <cell r="H12" t="str">
            <v>R0A</v>
          </cell>
          <cell r="I12" t="str">
            <v>WYTHENSHAWE HOSPITAL</v>
          </cell>
          <cell r="J12" t="str">
            <v>R0A07</v>
          </cell>
        </row>
        <row r="13">
          <cell r="G13" t="str">
            <v>R0BMONKTON HALL HOSPITAL</v>
          </cell>
          <cell r="H13" t="str">
            <v>R0B</v>
          </cell>
          <cell r="I13" t="str">
            <v>MONKTON HALL HOSPITAL</v>
          </cell>
          <cell r="J13" t="str">
            <v>R0B1J</v>
          </cell>
        </row>
        <row r="14">
          <cell r="G14" t="str">
            <v>R0BSOUTH TYNESIDE DISTRICT HOSPITAL</v>
          </cell>
          <cell r="H14" t="str">
            <v>R0B</v>
          </cell>
          <cell r="I14" t="str">
            <v>SOUTH TYNESIDE DISTRICT HOSPITAL</v>
          </cell>
          <cell r="J14" t="str">
            <v>R0B0Q</v>
          </cell>
        </row>
        <row r="15">
          <cell r="G15" t="str">
            <v>R0BST BENEDICT'S HOSPICE</v>
          </cell>
          <cell r="H15" t="str">
            <v>R0B</v>
          </cell>
          <cell r="I15" t="str">
            <v>ST BENEDICT'S HOSPICE</v>
          </cell>
          <cell r="J15" t="str">
            <v>R0B0U</v>
          </cell>
        </row>
        <row r="16">
          <cell r="G16" t="str">
            <v>R0BSUNDERLAND EYE INFIRMARY</v>
          </cell>
          <cell r="H16" t="str">
            <v>R0B</v>
          </cell>
          <cell r="I16" t="str">
            <v>SUNDERLAND EYE INFIRMARY</v>
          </cell>
          <cell r="J16" t="str">
            <v>R0B0X</v>
          </cell>
        </row>
        <row r="17">
          <cell r="G17" t="str">
            <v>R0BSUNDERLAND ROYAL HOSPITAL</v>
          </cell>
          <cell r="H17" t="str">
            <v>R0B</v>
          </cell>
          <cell r="I17" t="str">
            <v>SUNDERLAND ROYAL HOSPITAL</v>
          </cell>
          <cell r="J17" t="str">
            <v>R0B01</v>
          </cell>
        </row>
        <row r="18">
          <cell r="G18" t="str">
            <v>R0DA&amp;E</v>
          </cell>
          <cell r="H18" t="str">
            <v>R0D</v>
          </cell>
          <cell r="I18" t="str">
            <v>A&amp;E</v>
          </cell>
          <cell r="J18" t="str">
            <v>R0D16</v>
          </cell>
        </row>
        <row r="19">
          <cell r="G19" t="str">
            <v>R0DALDERNEY COMMUNITY HOSPITAL</v>
          </cell>
          <cell r="H19" t="str">
            <v>R0D</v>
          </cell>
          <cell r="I19" t="str">
            <v>ALDERNEY COMMUNITY HOSPITAL</v>
          </cell>
          <cell r="J19" t="str">
            <v>R0D0H</v>
          </cell>
        </row>
        <row r="20">
          <cell r="G20" t="str">
            <v>R0DBLANDFORD COMMUNITY HOSPITAL</v>
          </cell>
          <cell r="H20" t="str">
            <v>R0D</v>
          </cell>
          <cell r="I20" t="str">
            <v>BLANDFORD COMMUNITY HOSPITAL</v>
          </cell>
          <cell r="J20" t="str">
            <v>R0D04</v>
          </cell>
        </row>
        <row r="21">
          <cell r="G21" t="str">
            <v>R0DBOSCOMBE COMMUNITY HOSPITAL</v>
          </cell>
          <cell r="H21" t="str">
            <v>R0D</v>
          </cell>
          <cell r="I21" t="str">
            <v>BOSCOMBE COMMUNITY HOSPITAL</v>
          </cell>
          <cell r="J21" t="str">
            <v>R0D05</v>
          </cell>
        </row>
        <row r="22">
          <cell r="G22" t="str">
            <v>R0DBREAST SCREENING - POOLE</v>
          </cell>
          <cell r="H22" t="str">
            <v>R0D</v>
          </cell>
          <cell r="I22" t="str">
            <v>BREAST SCREENING - POOLE</v>
          </cell>
          <cell r="J22" t="str">
            <v>R0D12</v>
          </cell>
        </row>
        <row r="23">
          <cell r="G23" t="str">
            <v>R0DCHRISTCHURCH HOSPITAL</v>
          </cell>
          <cell r="H23" t="str">
            <v>R0D</v>
          </cell>
          <cell r="I23" t="str">
            <v>CHRISTCHURCH HOSPITAL</v>
          </cell>
          <cell r="J23" t="str">
            <v>R0D03</v>
          </cell>
        </row>
        <row r="24">
          <cell r="G24" t="str">
            <v>R0DCONERWAYS MEDICAL CENTRE</v>
          </cell>
          <cell r="H24" t="str">
            <v>R0D</v>
          </cell>
          <cell r="I24" t="str">
            <v>CONERWAYS MEDICAL CENTRE</v>
          </cell>
          <cell r="J24" t="str">
            <v>R0D06</v>
          </cell>
        </row>
        <row r="25">
          <cell r="G25" t="str">
            <v>R0DDERMATOLOGY XCH</v>
          </cell>
          <cell r="H25" t="str">
            <v>R0D</v>
          </cell>
          <cell r="I25" t="str">
            <v>DERMATOLOGY XCH</v>
          </cell>
          <cell r="J25" t="str">
            <v>R0D1A</v>
          </cell>
        </row>
        <row r="26">
          <cell r="G26" t="str">
            <v>R0DDORSET COUNTY HOSPITAL</v>
          </cell>
          <cell r="H26" t="str">
            <v>R0D</v>
          </cell>
          <cell r="I26" t="str">
            <v>DORSET COUNTY HOSPITAL</v>
          </cell>
          <cell r="J26" t="str">
            <v>R0D07</v>
          </cell>
        </row>
        <row r="27">
          <cell r="G27" t="str">
            <v>R0DDORSET COUNTY HOSPITAL BCSC</v>
          </cell>
          <cell r="H27" t="str">
            <v>R0D</v>
          </cell>
          <cell r="I27" t="str">
            <v>DORSET COUNTY HOSPITAL BCSC</v>
          </cell>
          <cell r="J27" t="str">
            <v>R0D13</v>
          </cell>
        </row>
        <row r="28">
          <cell r="G28" t="str">
            <v>R0DELDERLY XCH</v>
          </cell>
          <cell r="H28" t="str">
            <v>R0D</v>
          </cell>
          <cell r="I28" t="str">
            <v>ELDERLY XCH</v>
          </cell>
          <cell r="J28" t="str">
            <v>R0D1D</v>
          </cell>
        </row>
        <row r="29">
          <cell r="G29" t="str">
            <v>R0DFERNDOWN LEISURE CENTRE</v>
          </cell>
          <cell r="H29" t="str">
            <v>R0D</v>
          </cell>
          <cell r="I29" t="str">
            <v>FERNDOWN LEISURE CENTRE</v>
          </cell>
          <cell r="J29" t="str">
            <v>R0D08</v>
          </cell>
        </row>
        <row r="30">
          <cell r="G30" t="str">
            <v>R0DFOREST HOLME</v>
          </cell>
          <cell r="H30" t="str">
            <v>R0D</v>
          </cell>
          <cell r="I30" t="str">
            <v>FOREST HOLME</v>
          </cell>
          <cell r="J30" t="str">
            <v>R0D0M</v>
          </cell>
        </row>
        <row r="31">
          <cell r="G31" t="str">
            <v>R0DLITTLEDOWN SURGERY</v>
          </cell>
          <cell r="H31" t="str">
            <v>R0D</v>
          </cell>
          <cell r="I31" t="str">
            <v>LITTLEDOWN SURGERY</v>
          </cell>
          <cell r="J31" t="str">
            <v>R0D09</v>
          </cell>
        </row>
        <row r="32">
          <cell r="G32" t="str">
            <v>R0DMACMILLAN UNIT</v>
          </cell>
          <cell r="H32" t="str">
            <v>R0D</v>
          </cell>
          <cell r="I32" t="str">
            <v>MACMILLAN UNIT</v>
          </cell>
          <cell r="J32" t="str">
            <v>R0D11</v>
          </cell>
        </row>
        <row r="33">
          <cell r="G33" t="str">
            <v>R0DMACMILLAN UNIT XCH</v>
          </cell>
          <cell r="H33" t="str">
            <v>R0D</v>
          </cell>
          <cell r="I33" t="str">
            <v>MACMILLAN UNIT XCH</v>
          </cell>
          <cell r="J33" t="str">
            <v>R0D1C</v>
          </cell>
        </row>
        <row r="34">
          <cell r="G34" t="str">
            <v>R0DMFE RBH</v>
          </cell>
          <cell r="H34" t="str">
            <v>R0D</v>
          </cell>
          <cell r="I34" t="str">
            <v>MFE RBH</v>
          </cell>
          <cell r="J34" t="str">
            <v>R0D0A</v>
          </cell>
        </row>
        <row r="35">
          <cell r="G35" t="str">
            <v>R0DMILFORD ON SEA WAR MEMORIAL HOSPITAL</v>
          </cell>
          <cell r="H35" t="str">
            <v>R0D</v>
          </cell>
          <cell r="I35" t="str">
            <v>MILFORD ON SEA WAR MEMORIAL HOSPITAL</v>
          </cell>
          <cell r="J35" t="str">
            <v>R0D0B</v>
          </cell>
        </row>
        <row r="36">
          <cell r="G36" t="str">
            <v>R0DOPHTHALMOLOGY</v>
          </cell>
          <cell r="H36" t="str">
            <v>R0D</v>
          </cell>
          <cell r="I36" t="str">
            <v>OPHTHALMOLOGY</v>
          </cell>
          <cell r="J36" t="str">
            <v>R0D17</v>
          </cell>
        </row>
        <row r="37">
          <cell r="G37" t="str">
            <v>R0DOUTPATIENT RBH</v>
          </cell>
          <cell r="H37" t="str">
            <v>R0D</v>
          </cell>
          <cell r="I37" t="str">
            <v>OUTPATIENT RBH</v>
          </cell>
          <cell r="J37" t="str">
            <v>R0D18</v>
          </cell>
        </row>
        <row r="38">
          <cell r="G38" t="str">
            <v>R0DOUTPATIENT XCH</v>
          </cell>
          <cell r="H38" t="str">
            <v>R0D</v>
          </cell>
          <cell r="I38" t="str">
            <v>OUTPATIENT XCH</v>
          </cell>
          <cell r="J38" t="str">
            <v>R0D19</v>
          </cell>
        </row>
        <row r="39">
          <cell r="G39" t="str">
            <v>R0DPELHAMS HEALTH CENTRE</v>
          </cell>
          <cell r="H39" t="str">
            <v>R0D</v>
          </cell>
          <cell r="I39" t="str">
            <v>PELHAMS HEALTH CENTRE</v>
          </cell>
          <cell r="J39" t="str">
            <v>R0D0C</v>
          </cell>
        </row>
        <row r="40">
          <cell r="G40" t="str">
            <v>R0DPELHAMS LEISURE CENTRE</v>
          </cell>
          <cell r="H40" t="str">
            <v>R0D</v>
          </cell>
          <cell r="I40" t="str">
            <v>PELHAMS LEISURE CENTRE</v>
          </cell>
          <cell r="J40" t="str">
            <v>R0D0D</v>
          </cell>
        </row>
        <row r="41">
          <cell r="G41" t="str">
            <v>R0DPOOLE HOSPITAL</v>
          </cell>
          <cell r="H41" t="str">
            <v>R0D</v>
          </cell>
          <cell r="I41" t="str">
            <v>POOLE HOSPITAL</v>
          </cell>
          <cell r="J41" t="str">
            <v>R0D01</v>
          </cell>
        </row>
        <row r="42">
          <cell r="G42" t="str">
            <v>R0DPOOLE HOSPITAL (DERMATOLOGY)</v>
          </cell>
          <cell r="H42" t="str">
            <v>R0D</v>
          </cell>
          <cell r="I42" t="str">
            <v>POOLE HOSPITAL (DERMATOLOGY)</v>
          </cell>
          <cell r="J42" t="str">
            <v>R0D0N</v>
          </cell>
        </row>
        <row r="43">
          <cell r="G43" t="str">
            <v>R0DPOOLE HOSPITAL (EMERGENCY DEPT)</v>
          </cell>
          <cell r="H43" t="str">
            <v>R0D</v>
          </cell>
          <cell r="I43" t="str">
            <v>POOLE HOSPITAL (EMERGENCY DEPT)</v>
          </cell>
          <cell r="J43" t="str">
            <v>R0D0O</v>
          </cell>
        </row>
        <row r="44">
          <cell r="G44" t="str">
            <v>R0DPOOLE HOSPITAL (ENDOCRINOLOGY)</v>
          </cell>
          <cell r="H44" t="str">
            <v>R0D</v>
          </cell>
          <cell r="I44" t="str">
            <v>POOLE HOSPITAL (ENDOCRINOLOGY)</v>
          </cell>
          <cell r="J44" t="str">
            <v>R0D0P</v>
          </cell>
        </row>
        <row r="45">
          <cell r="G45" t="str">
            <v>R0DPOOLE HOSPITAL (GASTROENTEROLOGY)</v>
          </cell>
          <cell r="H45" t="str">
            <v>R0D</v>
          </cell>
          <cell r="I45" t="str">
            <v>POOLE HOSPITAL (GASTROENTEROLOGY)</v>
          </cell>
          <cell r="J45" t="str">
            <v>R0D0Q</v>
          </cell>
        </row>
        <row r="46">
          <cell r="G46" t="str">
            <v>R0DPOOLE HOSPITAL (MEDICAL)</v>
          </cell>
          <cell r="H46" t="str">
            <v>R0D</v>
          </cell>
          <cell r="I46" t="str">
            <v>POOLE HOSPITAL (MEDICAL)</v>
          </cell>
          <cell r="J46" t="str">
            <v>R0D0R</v>
          </cell>
        </row>
        <row r="47">
          <cell r="G47" t="str">
            <v>R0DPOOLE HOSPITAL (NEUROLOGY)</v>
          </cell>
          <cell r="H47" t="str">
            <v>R0D</v>
          </cell>
          <cell r="I47" t="str">
            <v>POOLE HOSPITAL (NEUROLOGY)</v>
          </cell>
          <cell r="J47" t="str">
            <v>R0D0S</v>
          </cell>
        </row>
        <row r="48">
          <cell r="G48" t="str">
            <v>R0DPOOLE HOSPITAL (ONCOLOGY)</v>
          </cell>
          <cell r="H48" t="str">
            <v>R0D</v>
          </cell>
          <cell r="I48" t="str">
            <v>POOLE HOSPITAL (ONCOLOGY)</v>
          </cell>
          <cell r="J48" t="str">
            <v>R0D0T</v>
          </cell>
        </row>
        <row r="49">
          <cell r="G49" t="str">
            <v>R0DPOOLE HOSPITAL (OUTPATIENT DEPT)</v>
          </cell>
          <cell r="H49" t="str">
            <v>R0D</v>
          </cell>
          <cell r="I49" t="str">
            <v>POOLE HOSPITAL (OUTPATIENT DEPT)</v>
          </cell>
          <cell r="J49" t="str">
            <v>R0D0U</v>
          </cell>
        </row>
        <row r="50">
          <cell r="G50" t="str">
            <v>R0DPOOLE HOSPITAL (PAEDIATRICS)</v>
          </cell>
          <cell r="H50" t="str">
            <v>R0D</v>
          </cell>
          <cell r="I50" t="str">
            <v>POOLE HOSPITAL (PAEDIATRICS)</v>
          </cell>
          <cell r="J50" t="str">
            <v>R0D0V</v>
          </cell>
        </row>
        <row r="51">
          <cell r="G51" t="str">
            <v>R0DPOOLE HOSPITAL (PALLIATIVE CARE)</v>
          </cell>
          <cell r="H51" t="str">
            <v>R0D</v>
          </cell>
          <cell r="I51" t="str">
            <v>POOLE HOSPITAL (PALLIATIVE CARE)</v>
          </cell>
          <cell r="J51" t="str">
            <v>R0D0W</v>
          </cell>
        </row>
        <row r="52">
          <cell r="G52" t="str">
            <v>R0DPOOLE HOSPITAL (RESPIRATORY)</v>
          </cell>
          <cell r="H52" t="str">
            <v>R0D</v>
          </cell>
          <cell r="I52" t="str">
            <v>POOLE HOSPITAL (RESPIRATORY)</v>
          </cell>
          <cell r="J52" t="str">
            <v>R0D0X</v>
          </cell>
        </row>
        <row r="53">
          <cell r="G53" t="str">
            <v>R0DPOOLE HOSPITAL (RHEUMATOLOGY)</v>
          </cell>
          <cell r="H53" t="str">
            <v>R0D</v>
          </cell>
          <cell r="I53" t="str">
            <v>POOLE HOSPITAL (RHEUMATOLOGY)</v>
          </cell>
          <cell r="J53" t="str">
            <v>R0D0Y</v>
          </cell>
        </row>
        <row r="54">
          <cell r="G54" t="str">
            <v>R0DPOOLE HOSPITAL (SURGICAL)</v>
          </cell>
          <cell r="H54" t="str">
            <v>R0D</v>
          </cell>
          <cell r="I54" t="str">
            <v>POOLE HOSPITAL (SURGICAL)</v>
          </cell>
          <cell r="J54" t="str">
            <v>R0D0Z</v>
          </cell>
        </row>
        <row r="55">
          <cell r="G55" t="str">
            <v>R0DPOOLE HOSPITAL (TRAUMA)</v>
          </cell>
          <cell r="H55" t="str">
            <v>R0D</v>
          </cell>
          <cell r="I55" t="str">
            <v>POOLE HOSPITAL (TRAUMA)</v>
          </cell>
          <cell r="J55" t="str">
            <v>R0D10</v>
          </cell>
        </row>
        <row r="56">
          <cell r="G56" t="str">
            <v>R0DPOOLE HOSPITAL BCSC</v>
          </cell>
          <cell r="H56" t="str">
            <v>R0D</v>
          </cell>
          <cell r="I56" t="str">
            <v>POOLE HOSPITAL BCSC</v>
          </cell>
          <cell r="J56" t="str">
            <v>R0D14</v>
          </cell>
        </row>
        <row r="57">
          <cell r="G57" t="str">
            <v>R0DRHEUMATOLOGY XCH</v>
          </cell>
          <cell r="H57" t="str">
            <v>R0D</v>
          </cell>
          <cell r="I57" t="str">
            <v>RHEUMATOLOGY XCH</v>
          </cell>
          <cell r="J57" t="str">
            <v>R0D1B</v>
          </cell>
        </row>
        <row r="58">
          <cell r="G58" t="str">
            <v>R0DRINGWOOD HEALTH CENTRE</v>
          </cell>
          <cell r="H58" t="str">
            <v>R0D</v>
          </cell>
          <cell r="I58" t="str">
            <v>RINGWOOD HEALTH CENTRE</v>
          </cell>
          <cell r="J58" t="str">
            <v>R0D0E</v>
          </cell>
        </row>
        <row r="59">
          <cell r="G59" t="str">
            <v>R0DROYAL BOURNEMOUTH HOSPITAL</v>
          </cell>
          <cell r="H59" t="str">
            <v>R0D</v>
          </cell>
          <cell r="I59" t="str">
            <v>ROYAL BOURNEMOUTH HOSPITAL</v>
          </cell>
          <cell r="J59" t="str">
            <v>R0D02</v>
          </cell>
        </row>
        <row r="60">
          <cell r="G60" t="str">
            <v>R0DROYAL BOURNEMOUTH HOSPITAL BCSC</v>
          </cell>
          <cell r="H60" t="str">
            <v>R0D</v>
          </cell>
          <cell r="I60" t="str">
            <v>ROYAL BOURNEMOUTH HOSPITAL BCSC</v>
          </cell>
          <cell r="J60" t="str">
            <v>R0D15</v>
          </cell>
        </row>
        <row r="61">
          <cell r="G61" t="str">
            <v>R0DSOUTHBOURNE SURGERY</v>
          </cell>
          <cell r="H61" t="str">
            <v>R0D</v>
          </cell>
          <cell r="I61" t="str">
            <v>SOUTHBOURNE SURGERY</v>
          </cell>
          <cell r="J61" t="str">
            <v>R0D0F</v>
          </cell>
        </row>
        <row r="62">
          <cell r="G62" t="str">
            <v>R0DST ALBANS MEDICAL CENTRE - EAST WAY</v>
          </cell>
          <cell r="H62" t="str">
            <v>R0D</v>
          </cell>
          <cell r="I62" t="str">
            <v>ST ALBANS MEDICAL CENTRE - EAST WAY</v>
          </cell>
          <cell r="J62" t="str">
            <v>R0D0G</v>
          </cell>
        </row>
        <row r="63">
          <cell r="G63" t="str">
            <v>R0DST LEONARDS HOSPITAL</v>
          </cell>
          <cell r="H63" t="str">
            <v>R0D</v>
          </cell>
          <cell r="I63" t="str">
            <v>ST LEONARDS HOSPITAL</v>
          </cell>
          <cell r="J63" t="str">
            <v>R0D0L</v>
          </cell>
        </row>
        <row r="64">
          <cell r="G64" t="str">
            <v>R0DSWANAGE COMMUNITY HOSPITAL</v>
          </cell>
          <cell r="H64" t="str">
            <v>R0D</v>
          </cell>
          <cell r="I64" t="str">
            <v>SWANAGE COMMUNITY HOSPITAL</v>
          </cell>
          <cell r="J64" t="str">
            <v>R0D0I</v>
          </cell>
        </row>
        <row r="65">
          <cell r="G65" t="str">
            <v>R0DWESTBOURNE MEDICAL CENTRE</v>
          </cell>
          <cell r="H65" t="str">
            <v>R0D</v>
          </cell>
          <cell r="I65" t="str">
            <v>WESTBOURNE MEDICAL CENTRE</v>
          </cell>
          <cell r="J65" t="str">
            <v>R0D0J</v>
          </cell>
        </row>
        <row r="66">
          <cell r="G66" t="str">
            <v>R0DWIMBORNE COMMUNITY HOSPITAL</v>
          </cell>
          <cell r="H66" t="str">
            <v>R0D</v>
          </cell>
          <cell r="I66" t="str">
            <v>WIMBORNE COMMUNITY HOSPITAL</v>
          </cell>
          <cell r="J66" t="str">
            <v>R0D0K</v>
          </cell>
        </row>
        <row r="67">
          <cell r="G67" t="str">
            <v>R1AACONBURY UNIT</v>
          </cell>
          <cell r="H67" t="str">
            <v>R1A</v>
          </cell>
          <cell r="I67" t="str">
            <v>ACONBURY UNIT</v>
          </cell>
          <cell r="J67" t="str">
            <v>R1ADY</v>
          </cell>
        </row>
        <row r="68">
          <cell r="G68" t="str">
            <v>R1AALEXANDRA HOSPITAL</v>
          </cell>
          <cell r="H68" t="str">
            <v>R1A</v>
          </cell>
          <cell r="I68" t="str">
            <v>ALEXANDRA HOSPITAL</v>
          </cell>
          <cell r="J68" t="str">
            <v>R1AAL</v>
          </cell>
        </row>
        <row r="69">
          <cell r="G69" t="str">
            <v>R1AARROWSIDE UNIT (ALEXANDRA HOSPITAL)</v>
          </cell>
          <cell r="H69" t="str">
            <v>R1A</v>
          </cell>
          <cell r="I69" t="str">
            <v>ARROWSIDE UNIT (ALEXANDRA HOSPITAL)</v>
          </cell>
          <cell r="J69" t="str">
            <v>R1A1X</v>
          </cell>
        </row>
        <row r="70">
          <cell r="G70" t="str">
            <v>R1ABATCHLEY FIRST NURSERY PLUS</v>
          </cell>
          <cell r="H70" t="str">
            <v>R1A</v>
          </cell>
          <cell r="I70" t="str">
            <v>BATCHLEY FIRST NURSERY PLUS</v>
          </cell>
          <cell r="J70" t="str">
            <v>R1AHC</v>
          </cell>
        </row>
        <row r="71">
          <cell r="G71" t="str">
            <v>R1ABEACONSIDE AUTISM BASE</v>
          </cell>
          <cell r="H71" t="str">
            <v>R1A</v>
          </cell>
          <cell r="I71" t="str">
            <v>BEACONSIDE AUTISM BASE</v>
          </cell>
          <cell r="J71" t="str">
            <v>R1A05</v>
          </cell>
        </row>
        <row r="72">
          <cell r="G72" t="str">
            <v>R1ABIRMINGHAM CHILDREN'S HOSPITAL</v>
          </cell>
          <cell r="H72" t="str">
            <v>R1A</v>
          </cell>
          <cell r="I72" t="str">
            <v>BIRMINGHAM CHILDREN'S HOSPITAL</v>
          </cell>
          <cell r="J72" t="str">
            <v>R1A03</v>
          </cell>
        </row>
        <row r="73">
          <cell r="G73" t="str">
            <v>R1ACHURCHVIEW HOUSE</v>
          </cell>
          <cell r="H73" t="str">
            <v>R1A</v>
          </cell>
          <cell r="I73" t="str">
            <v>CHURCHVIEW HOUSE</v>
          </cell>
          <cell r="J73" t="str">
            <v>R1ACD</v>
          </cell>
        </row>
        <row r="74">
          <cell r="G74" t="str">
            <v>R1ACOMM HOSP WARDS (EVESHAM)</v>
          </cell>
          <cell r="H74" t="str">
            <v>R1A</v>
          </cell>
          <cell r="I74" t="str">
            <v>COMM HOSP WARDS (EVESHAM)</v>
          </cell>
          <cell r="J74" t="str">
            <v>R1ARE</v>
          </cell>
        </row>
        <row r="75">
          <cell r="G75" t="str">
            <v>R1ACOMM HOSP WARDS (MALVERN)</v>
          </cell>
          <cell r="H75" t="str">
            <v>R1A</v>
          </cell>
          <cell r="I75" t="str">
            <v>COMM HOSP WARDS (MALVERN)</v>
          </cell>
          <cell r="J75" t="str">
            <v>R1ARG</v>
          </cell>
        </row>
        <row r="76">
          <cell r="G76" t="str">
            <v>R1ACOMM HOSP WARDS (PERSHORE)</v>
          </cell>
          <cell r="H76" t="str">
            <v>R1A</v>
          </cell>
          <cell r="I76" t="str">
            <v>COMM HOSP WARDS (PERSHORE)</v>
          </cell>
          <cell r="J76" t="str">
            <v>R1ARJ</v>
          </cell>
        </row>
        <row r="77">
          <cell r="G77" t="str">
            <v>R1ACOMM HOSP WARDS (TENBURY)</v>
          </cell>
          <cell r="H77" t="str">
            <v>R1A</v>
          </cell>
          <cell r="I77" t="str">
            <v>COMM HOSP WARDS (TENBURY)</v>
          </cell>
          <cell r="J77" t="str">
            <v>R1ARL</v>
          </cell>
        </row>
        <row r="78">
          <cell r="G78" t="str">
            <v>R1ACOMM HOSP WARDS (WF GP UNIT)</v>
          </cell>
          <cell r="H78" t="str">
            <v>R1A</v>
          </cell>
          <cell r="I78" t="str">
            <v>COMM HOSP WARDS (WF GP UNIT)</v>
          </cell>
          <cell r="J78" t="str">
            <v>R1ARN</v>
          </cell>
        </row>
        <row r="79">
          <cell r="G79" t="str">
            <v>R1ACOMMUNITY FIRST</v>
          </cell>
          <cell r="H79" t="str">
            <v>R1A</v>
          </cell>
          <cell r="I79" t="str">
            <v>COMMUNITY FIRST</v>
          </cell>
          <cell r="J79" t="str">
            <v>R1A94</v>
          </cell>
        </row>
        <row r="80">
          <cell r="G80" t="str">
            <v>R1ACOMMUNITY HOSP WARDS (POWCH)</v>
          </cell>
          <cell r="H80" t="str">
            <v>R1A</v>
          </cell>
          <cell r="I80" t="str">
            <v>COMMUNITY HOSP WARDS (POWCH)</v>
          </cell>
          <cell r="J80" t="str">
            <v>R1ARK</v>
          </cell>
        </row>
        <row r="81">
          <cell r="G81" t="str">
            <v>R1ACOMMUNITY INREACH EVESHAM</v>
          </cell>
          <cell r="H81" t="str">
            <v>R1A</v>
          </cell>
          <cell r="I81" t="str">
            <v>COMMUNITY INREACH EVESHAM</v>
          </cell>
          <cell r="J81" t="str">
            <v>R1AJX</v>
          </cell>
        </row>
        <row r="82">
          <cell r="G82" t="str">
            <v>R1ACOMMUNITY INREACH REDDITCH 6</v>
          </cell>
          <cell r="H82" t="str">
            <v>R1A</v>
          </cell>
          <cell r="I82" t="str">
            <v>COMMUNITY INREACH REDDITCH 6</v>
          </cell>
          <cell r="J82" t="str">
            <v>R1AJV</v>
          </cell>
        </row>
        <row r="83">
          <cell r="G83" t="str">
            <v>R1ACOMMUNITY INREACH REDDITCH 8</v>
          </cell>
          <cell r="H83" t="str">
            <v>R1A</v>
          </cell>
          <cell r="I83" t="str">
            <v>COMMUNITY INREACH REDDITCH 8</v>
          </cell>
          <cell r="J83" t="str">
            <v>R1AJY</v>
          </cell>
        </row>
        <row r="84">
          <cell r="G84" t="str">
            <v>R1ACOMMUNITY PAEDESTRICIANS-1</v>
          </cell>
          <cell r="H84" t="str">
            <v>R1A</v>
          </cell>
          <cell r="I84" t="str">
            <v>COMMUNITY PAEDESTRICIANS-1</v>
          </cell>
          <cell r="J84" t="str">
            <v>R1AQQ</v>
          </cell>
        </row>
        <row r="85">
          <cell r="G85" t="str">
            <v>R1ACOMMUNITY UNIT</v>
          </cell>
          <cell r="H85" t="str">
            <v>R1A</v>
          </cell>
          <cell r="I85" t="str">
            <v>COMMUNITY UNIT</v>
          </cell>
          <cell r="J85" t="str">
            <v>R1ADV</v>
          </cell>
        </row>
        <row r="86">
          <cell r="G86" t="str">
            <v>R1ACOMMUNITY VENUE</v>
          </cell>
          <cell r="H86" t="str">
            <v>R1A</v>
          </cell>
          <cell r="I86" t="str">
            <v>COMMUNITY VENUE</v>
          </cell>
          <cell r="J86" t="str">
            <v>R1A76</v>
          </cell>
        </row>
        <row r="87">
          <cell r="G87" t="str">
            <v>R1ACOVERCROFT</v>
          </cell>
          <cell r="H87" t="str">
            <v>R1A</v>
          </cell>
          <cell r="I87" t="str">
            <v>COVERCROFT</v>
          </cell>
          <cell r="J87" t="str">
            <v>R1APF</v>
          </cell>
        </row>
        <row r="88">
          <cell r="G88" t="str">
            <v>R1ACROMWELL HOUSE</v>
          </cell>
          <cell r="H88" t="str">
            <v>R1A</v>
          </cell>
          <cell r="I88" t="str">
            <v>CROMWELL HOUSE</v>
          </cell>
          <cell r="J88" t="str">
            <v>R1AAV</v>
          </cell>
        </row>
        <row r="89">
          <cell r="G89" t="str">
            <v>R1ACROWNGATE PHYSIOTHERAPY</v>
          </cell>
          <cell r="H89" t="str">
            <v>R1A</v>
          </cell>
          <cell r="I89" t="str">
            <v>CROWNGATE PHYSIOTHERAPY</v>
          </cell>
          <cell r="J89" t="str">
            <v>R1A82</v>
          </cell>
        </row>
        <row r="90">
          <cell r="G90" t="str">
            <v>R1ADROITWICH SPA PRIVATE HOSPITAL</v>
          </cell>
          <cell r="H90" t="str">
            <v>R1A</v>
          </cell>
          <cell r="I90" t="str">
            <v>DROITWICH SPA PRIVATE HOSPITAL</v>
          </cell>
          <cell r="J90" t="str">
            <v>R1AFT</v>
          </cell>
        </row>
        <row r="91">
          <cell r="G91" t="str">
            <v>R1AELGAR UNIT</v>
          </cell>
          <cell r="H91" t="str">
            <v>R1A</v>
          </cell>
          <cell r="I91" t="str">
            <v>ELGAR UNIT</v>
          </cell>
          <cell r="J91" t="str">
            <v>R1ADW</v>
          </cell>
        </row>
        <row r="92">
          <cell r="G92" t="str">
            <v>R1AESTATES BUILDING</v>
          </cell>
          <cell r="H92" t="str">
            <v>R1A</v>
          </cell>
          <cell r="I92" t="str">
            <v>ESTATES BUILDING</v>
          </cell>
          <cell r="J92" t="str">
            <v>R1ACE</v>
          </cell>
        </row>
        <row r="93">
          <cell r="G93" t="str">
            <v>R1AEVESHAM COMMUNITY HOSPITAL</v>
          </cell>
          <cell r="H93" t="str">
            <v>R1A</v>
          </cell>
          <cell r="I93" t="str">
            <v>EVESHAM COMMUNITY HOSPITAL</v>
          </cell>
          <cell r="J93" t="str">
            <v>R1A1P</v>
          </cell>
        </row>
        <row r="94">
          <cell r="G94" t="str">
            <v>R1AGOLD HILL CARE HOME</v>
          </cell>
          <cell r="H94" t="str">
            <v>R1A</v>
          </cell>
          <cell r="I94" t="str">
            <v>GOLD HILL CARE HOME</v>
          </cell>
          <cell r="J94" t="str">
            <v>R1AKK</v>
          </cell>
        </row>
        <row r="95">
          <cell r="G95" t="str">
            <v>R1AHASTINGS CARE HOME</v>
          </cell>
          <cell r="H95" t="str">
            <v>R1A</v>
          </cell>
          <cell r="I95" t="str">
            <v>HASTINGS CARE HOME</v>
          </cell>
          <cell r="J95" t="str">
            <v>R1AKG</v>
          </cell>
        </row>
        <row r="96">
          <cell r="G96" t="str">
            <v>R1AHILL CREST 1</v>
          </cell>
          <cell r="H96" t="str">
            <v>R1A</v>
          </cell>
          <cell r="I96" t="str">
            <v>HILL CREST 1</v>
          </cell>
          <cell r="J96" t="str">
            <v>R1APM</v>
          </cell>
        </row>
        <row r="97">
          <cell r="G97" t="str">
            <v>R1AHILL CREST 2</v>
          </cell>
          <cell r="H97" t="str">
            <v>R1A</v>
          </cell>
          <cell r="I97" t="str">
            <v>HILL CREST 2</v>
          </cell>
          <cell r="J97" t="str">
            <v>R1APQ</v>
          </cell>
        </row>
        <row r="98">
          <cell r="G98" t="str">
            <v>R1AHILL CREST MENTAL HEALTH UNIT</v>
          </cell>
          <cell r="H98" t="str">
            <v>R1A</v>
          </cell>
          <cell r="I98" t="str">
            <v>HILL CREST MENTAL HEALTH UNIT</v>
          </cell>
          <cell r="J98" t="str">
            <v>R1A49</v>
          </cell>
        </row>
        <row r="99">
          <cell r="G99" t="str">
            <v>R1AHOME FARM TRUST</v>
          </cell>
          <cell r="H99" t="str">
            <v>R1A</v>
          </cell>
          <cell r="I99" t="str">
            <v>HOME FARM TRUST</v>
          </cell>
          <cell r="J99" t="str">
            <v>R1A89</v>
          </cell>
        </row>
        <row r="100">
          <cell r="G100" t="str">
            <v>R1AHOME TREATMENT 1</v>
          </cell>
          <cell r="H100" t="str">
            <v>R1A</v>
          </cell>
          <cell r="I100" t="str">
            <v>HOME TREATMENT 1</v>
          </cell>
          <cell r="J100" t="str">
            <v>R1APL</v>
          </cell>
        </row>
        <row r="101">
          <cell r="G101" t="str">
            <v>R1AHOME TREATMENT 2</v>
          </cell>
          <cell r="H101" t="str">
            <v>R1A</v>
          </cell>
          <cell r="I101" t="str">
            <v>HOME TREATMENT 2</v>
          </cell>
          <cell r="J101" t="str">
            <v>R1APN</v>
          </cell>
        </row>
        <row r="102">
          <cell r="G102" t="str">
            <v>R1AHOMEWARD BOUND UNIT</v>
          </cell>
          <cell r="H102" t="str">
            <v>R1A</v>
          </cell>
          <cell r="I102" t="str">
            <v>HOMEWARD BOUND UNIT</v>
          </cell>
          <cell r="J102" t="str">
            <v>R1ADE</v>
          </cell>
        </row>
        <row r="103">
          <cell r="G103" t="str">
            <v>R1AKEITH WINTER CLOSE MENTAL HEALTH UNIT</v>
          </cell>
          <cell r="H103" t="str">
            <v>R1A</v>
          </cell>
          <cell r="I103" t="str">
            <v>KEITH WINTER CLOSE MENTAL HEALTH UNIT</v>
          </cell>
          <cell r="J103" t="str">
            <v>R1A22</v>
          </cell>
        </row>
        <row r="104">
          <cell r="G104" t="str">
            <v>R1AKEMPSEY PARISH HALL</v>
          </cell>
          <cell r="H104" t="str">
            <v>R1A</v>
          </cell>
          <cell r="I104" t="str">
            <v>KEMPSEY PARISH HALL</v>
          </cell>
          <cell r="J104" t="str">
            <v>R1AHL</v>
          </cell>
        </row>
        <row r="105">
          <cell r="G105" t="str">
            <v>R1ALICKEY LANGUAGE UNIT</v>
          </cell>
          <cell r="H105" t="str">
            <v>R1A</v>
          </cell>
          <cell r="I105" t="str">
            <v>LICKEY LANGUAGE UNIT</v>
          </cell>
          <cell r="J105" t="str">
            <v>R1AHV</v>
          </cell>
        </row>
        <row r="106">
          <cell r="G106" t="str">
            <v>R1ALINK HORTICULTURIAL NURSERIES - SHELTERED EMPLOYMENT</v>
          </cell>
          <cell r="H106" t="str">
            <v>R1A</v>
          </cell>
          <cell r="I106" t="str">
            <v>LINK HORTICULTURIAL NURSERIES - SHELTERED EMPLOYMENT</v>
          </cell>
          <cell r="J106" t="str">
            <v>R1AAE</v>
          </cell>
        </row>
        <row r="107">
          <cell r="G107" t="str">
            <v>R1ALUDLOW ROAD</v>
          </cell>
          <cell r="H107" t="str">
            <v>R1A</v>
          </cell>
          <cell r="I107" t="str">
            <v>LUDLOW ROAD</v>
          </cell>
          <cell r="J107" t="str">
            <v>R1A58</v>
          </cell>
        </row>
        <row r="108">
          <cell r="G108" t="str">
            <v>R1AMALVERN COMMUNITY HOSPITAL</v>
          </cell>
          <cell r="H108" t="str">
            <v>R1A</v>
          </cell>
          <cell r="I108" t="str">
            <v>MALVERN COMMUNITY HOSPITAL</v>
          </cell>
          <cell r="J108" t="str">
            <v>R1ADC</v>
          </cell>
        </row>
        <row r="109">
          <cell r="G109" t="str">
            <v>R1AMATCHBOROUGH FIRST NURSERY PLUS</v>
          </cell>
          <cell r="H109" t="str">
            <v>R1A</v>
          </cell>
          <cell r="I109" t="str">
            <v>MATCHBOROUGH FIRST NURSERY PLUS</v>
          </cell>
          <cell r="J109" t="str">
            <v>R1AHF</v>
          </cell>
        </row>
        <row r="110">
          <cell r="G110" t="str">
            <v>R1ANEW BROOK</v>
          </cell>
          <cell r="H110" t="str">
            <v>R1A</v>
          </cell>
          <cell r="I110" t="str">
            <v>NEW BROOK</v>
          </cell>
          <cell r="J110" t="str">
            <v>R1ACF</v>
          </cell>
        </row>
        <row r="111">
          <cell r="G111" t="str">
            <v>R1ANEW BROOK UNIT 1</v>
          </cell>
          <cell r="H111" t="str">
            <v>R1A</v>
          </cell>
          <cell r="I111" t="str">
            <v>NEW BROOK UNIT 1</v>
          </cell>
          <cell r="J111" t="str">
            <v>R1APK</v>
          </cell>
        </row>
        <row r="112">
          <cell r="G112" t="str">
            <v>R1ANEW BROOK UNIT 2</v>
          </cell>
          <cell r="H112" t="str">
            <v>R1A</v>
          </cell>
          <cell r="I112" t="str">
            <v>NEW BROOK UNIT 2</v>
          </cell>
          <cell r="J112" t="str">
            <v>R1APP</v>
          </cell>
        </row>
        <row r="113">
          <cell r="G113" t="str">
            <v>R1ANEW CROSS HOSPITAL</v>
          </cell>
          <cell r="H113" t="str">
            <v>R1A</v>
          </cell>
          <cell r="I113" t="str">
            <v>NEW CROSS HOSPITAL</v>
          </cell>
          <cell r="J113" t="str">
            <v>R1A1N</v>
          </cell>
        </row>
        <row r="114">
          <cell r="G114" t="str">
            <v>R1ANEW HAVEN (MENTAL HEALTH UNIT)</v>
          </cell>
          <cell r="H114" t="str">
            <v>R1A</v>
          </cell>
          <cell r="I114" t="str">
            <v>NEW HAVEN (MENTAL HEALTH UNIT)</v>
          </cell>
          <cell r="J114" t="str">
            <v>R1ACC</v>
          </cell>
        </row>
        <row r="115">
          <cell r="G115" t="str">
            <v xml:space="preserve">R1ANEWTOWN HOSPITAL </v>
          </cell>
          <cell r="H115" t="str">
            <v>R1A</v>
          </cell>
          <cell r="I115" t="str">
            <v xml:space="preserve">NEWTOWN HOSPITAL </v>
          </cell>
          <cell r="J115" t="str">
            <v>R1A07</v>
          </cell>
        </row>
        <row r="116">
          <cell r="G116" t="str">
            <v>R1AORCHARD PLACE</v>
          </cell>
          <cell r="H116" t="str">
            <v>R1A</v>
          </cell>
          <cell r="I116" t="str">
            <v>ORCHARD PLACE</v>
          </cell>
          <cell r="J116" t="str">
            <v>R1A37</v>
          </cell>
        </row>
        <row r="117">
          <cell r="G117" t="str">
            <v>R1AOSBORNE COURT</v>
          </cell>
          <cell r="H117" t="str">
            <v>R1A</v>
          </cell>
          <cell r="I117" t="str">
            <v>OSBORNE COURT</v>
          </cell>
          <cell r="J117" t="str">
            <v>R1ACY</v>
          </cell>
        </row>
        <row r="118">
          <cell r="G118" t="str">
            <v>R1AOT STORES</v>
          </cell>
          <cell r="H118" t="str">
            <v>R1A</v>
          </cell>
          <cell r="I118" t="str">
            <v>OT STORES</v>
          </cell>
          <cell r="J118" t="str">
            <v>R1AGK</v>
          </cell>
        </row>
        <row r="119">
          <cell r="G119" t="str">
            <v>R1APALLIATIVE CARE (SW)</v>
          </cell>
          <cell r="H119" t="str">
            <v>R1A</v>
          </cell>
          <cell r="I119" t="str">
            <v>PALLIATIVE CARE (SW)</v>
          </cell>
          <cell r="J119" t="str">
            <v>R1ART</v>
          </cell>
        </row>
        <row r="120">
          <cell r="G120" t="str">
            <v>R1APALLIATIVE CARE (WF)</v>
          </cell>
          <cell r="H120" t="str">
            <v>R1A</v>
          </cell>
          <cell r="I120" t="str">
            <v>PALLIATIVE CARE (WF)</v>
          </cell>
          <cell r="J120" t="str">
            <v>R1ARR</v>
          </cell>
        </row>
        <row r="121">
          <cell r="G121" t="str">
            <v>R1APARKSIDE MIDDLE AUTISM BASE</v>
          </cell>
          <cell r="H121" t="str">
            <v>R1A</v>
          </cell>
          <cell r="I121" t="str">
            <v>PARKSIDE MIDDLE AUTISM BASE</v>
          </cell>
          <cell r="J121" t="str">
            <v>R1AEM</v>
          </cell>
        </row>
        <row r="122">
          <cell r="G122" t="str">
            <v>R1APERSHORE HOSPITAL</v>
          </cell>
          <cell r="H122" t="str">
            <v>R1A</v>
          </cell>
          <cell r="I122" t="str">
            <v>PERSHORE HOSPITAL</v>
          </cell>
          <cell r="J122" t="str">
            <v>R1ACW</v>
          </cell>
        </row>
        <row r="123">
          <cell r="G123" t="str">
            <v>R1APHYSIO UNIT ROSEHILL</v>
          </cell>
          <cell r="H123" t="str">
            <v>R1A</v>
          </cell>
          <cell r="I123" t="str">
            <v>PHYSIO UNIT ROSEHILL</v>
          </cell>
          <cell r="J123" t="str">
            <v>R1AA6</v>
          </cell>
        </row>
        <row r="124">
          <cell r="G124" t="str">
            <v>R1APHYSIO UNIT THORNTON</v>
          </cell>
          <cell r="H124" t="str">
            <v>R1A</v>
          </cell>
          <cell r="I124" t="str">
            <v>PHYSIO UNIT THORNTON</v>
          </cell>
          <cell r="J124" t="str">
            <v>R1A1A</v>
          </cell>
        </row>
        <row r="125">
          <cell r="G125" t="str">
            <v>R1APOSTNATAL UNIT</v>
          </cell>
          <cell r="H125" t="str">
            <v>R1A</v>
          </cell>
          <cell r="I125" t="str">
            <v>POSTNATAL UNIT</v>
          </cell>
          <cell r="J125" t="str">
            <v>R1ADM</v>
          </cell>
        </row>
        <row r="126">
          <cell r="G126" t="str">
            <v>R1APRINCESS OF WALES HOSPITAL</v>
          </cell>
          <cell r="H126" t="str">
            <v>R1A</v>
          </cell>
          <cell r="I126" t="str">
            <v>PRINCESS OF WALES HOSPITAL</v>
          </cell>
          <cell r="J126" t="str">
            <v>R1ACG</v>
          </cell>
        </row>
        <row r="127">
          <cell r="G127" t="str">
            <v>R1APUPIL REFERRAL UNIT</v>
          </cell>
          <cell r="H127" t="str">
            <v>R1A</v>
          </cell>
          <cell r="I127" t="str">
            <v>PUPIL REFERRAL UNIT</v>
          </cell>
          <cell r="J127" t="str">
            <v>R1A60</v>
          </cell>
        </row>
        <row r="128">
          <cell r="G128" t="str">
            <v>R1AQUEEN ELIZABETH HOSPITAL</v>
          </cell>
          <cell r="H128" t="str">
            <v>R1A</v>
          </cell>
          <cell r="I128" t="str">
            <v>QUEEN ELIZABETH HOSPITAL</v>
          </cell>
          <cell r="J128" t="str">
            <v>R1A02</v>
          </cell>
        </row>
        <row r="129">
          <cell r="G129" t="str">
            <v>R1ARIVENDELL</v>
          </cell>
          <cell r="H129" t="str">
            <v>R1A</v>
          </cell>
          <cell r="I129" t="str">
            <v>RIVENDELL</v>
          </cell>
          <cell r="J129" t="str">
            <v>R1A14</v>
          </cell>
        </row>
        <row r="130">
          <cell r="G130" t="str">
            <v>R1ARIVERBANK NEONATAL UNIT</v>
          </cell>
          <cell r="H130" t="str">
            <v>R1A</v>
          </cell>
          <cell r="I130" t="str">
            <v>RIVERBANK NEONATAL UNIT</v>
          </cell>
          <cell r="J130" t="str">
            <v>R1ADN</v>
          </cell>
        </row>
        <row r="131">
          <cell r="G131" t="str">
            <v>R1ARUSSELLS HALL HOSPITAL</v>
          </cell>
          <cell r="H131" t="str">
            <v>R1A</v>
          </cell>
          <cell r="I131" t="str">
            <v>RUSSELLS HALL HOSPITAL</v>
          </cell>
          <cell r="J131" t="str">
            <v>R1A56</v>
          </cell>
        </row>
        <row r="132">
          <cell r="G132" t="str">
            <v>R1ASILVERBIRCH</v>
          </cell>
          <cell r="H132" t="str">
            <v>R1A</v>
          </cell>
          <cell r="I132" t="str">
            <v>SILVERBIRCH</v>
          </cell>
          <cell r="J132" t="str">
            <v>R1ACH</v>
          </cell>
        </row>
        <row r="133">
          <cell r="G133" t="str">
            <v>R1ASTONEBOW UNIT</v>
          </cell>
          <cell r="H133" t="str">
            <v>R1A</v>
          </cell>
          <cell r="I133" t="str">
            <v>STONEBOW UNIT</v>
          </cell>
          <cell r="J133" t="str">
            <v>R1AMA</v>
          </cell>
        </row>
        <row r="134">
          <cell r="G134" t="str">
            <v>R1ASTUDDERT KENNEDY OA</v>
          </cell>
          <cell r="H134" t="str">
            <v>R1A</v>
          </cell>
          <cell r="I134" t="str">
            <v>STUDDERT KENNEDY OA</v>
          </cell>
          <cell r="J134" t="str">
            <v>R1APG</v>
          </cell>
        </row>
        <row r="135">
          <cell r="G135" t="str">
            <v>R1ATENBURY COMMUNITY HOSPITAL</v>
          </cell>
          <cell r="H135" t="str">
            <v>R1A</v>
          </cell>
          <cell r="I135" t="str">
            <v>TENBURY COMMUNITY HOSPITAL</v>
          </cell>
          <cell r="J135" t="str">
            <v>R1AAN</v>
          </cell>
        </row>
        <row r="136">
          <cell r="G136" t="str">
            <v>R1ATESCO KIDDERMINSTER</v>
          </cell>
          <cell r="H136" t="str">
            <v>R1A</v>
          </cell>
          <cell r="I136" t="str">
            <v>TESCO KIDDERMINSTER</v>
          </cell>
          <cell r="J136" t="str">
            <v>R1A67</v>
          </cell>
        </row>
        <row r="137">
          <cell r="G137" t="str">
            <v>R1ATESCO REDDITCH</v>
          </cell>
          <cell r="H137" t="str">
            <v>R1A</v>
          </cell>
          <cell r="I137" t="str">
            <v>TESCO REDDITCH</v>
          </cell>
          <cell r="J137" t="str">
            <v>R1A43</v>
          </cell>
        </row>
        <row r="138">
          <cell r="G138" t="str">
            <v>R1ATESCO ST PETERS</v>
          </cell>
          <cell r="H138" t="str">
            <v>R1A</v>
          </cell>
          <cell r="I138" t="str">
            <v>TESCO ST PETERS</v>
          </cell>
          <cell r="J138" t="str">
            <v>R1A1G</v>
          </cell>
        </row>
        <row r="139">
          <cell r="G139" t="str">
            <v>R1ATESCO WARNDON</v>
          </cell>
          <cell r="H139" t="str">
            <v>R1A</v>
          </cell>
          <cell r="I139" t="str">
            <v>TESCO WARNDON</v>
          </cell>
          <cell r="J139" t="str">
            <v>R1AA1</v>
          </cell>
        </row>
        <row r="140">
          <cell r="G140" t="str">
            <v>R1ATHE FIRS REST HOME</v>
          </cell>
          <cell r="H140" t="str">
            <v>R1A</v>
          </cell>
          <cell r="I140" t="str">
            <v>THE FIRS REST HOME</v>
          </cell>
          <cell r="J140" t="str">
            <v>R1A1F</v>
          </cell>
        </row>
        <row r="141">
          <cell r="G141" t="str">
            <v>R1ATHE GRANGE</v>
          </cell>
          <cell r="H141" t="str">
            <v>R1A</v>
          </cell>
          <cell r="I141" t="str">
            <v>THE GRANGE</v>
          </cell>
          <cell r="J141" t="str">
            <v>R1A66</v>
          </cell>
        </row>
        <row r="142">
          <cell r="G142" t="str">
            <v>R1ATHE HIVE</v>
          </cell>
          <cell r="H142" t="str">
            <v>R1A</v>
          </cell>
          <cell r="I142" t="str">
            <v>THE HIVE</v>
          </cell>
          <cell r="J142" t="str">
            <v>R1AKX</v>
          </cell>
        </row>
        <row r="143">
          <cell r="G143" t="str">
            <v>R1ATHE OLD VICARAGE</v>
          </cell>
          <cell r="H143" t="str">
            <v>R1A</v>
          </cell>
          <cell r="I143" t="str">
            <v>THE OLD VICARAGE</v>
          </cell>
          <cell r="J143" t="str">
            <v>R1AKL</v>
          </cell>
        </row>
        <row r="144">
          <cell r="G144" t="str">
            <v>R1ATHE PINES</v>
          </cell>
          <cell r="H144" t="str">
            <v>R1A</v>
          </cell>
          <cell r="I144" t="str">
            <v>THE PINES</v>
          </cell>
          <cell r="J144" t="str">
            <v>R1AHX</v>
          </cell>
        </row>
        <row r="145">
          <cell r="G145" t="str">
            <v>R1ATHE ROBERTSON CENTRE (D BLOCK)</v>
          </cell>
          <cell r="H145" t="str">
            <v>R1A</v>
          </cell>
          <cell r="I145" t="str">
            <v>THE ROBERTSON CENTRE (D BLOCK)</v>
          </cell>
          <cell r="J145" t="str">
            <v>R1ACN</v>
          </cell>
        </row>
        <row r="146">
          <cell r="G146" t="str">
            <v>R1ATHE WOODLANDS</v>
          </cell>
          <cell r="H146" t="str">
            <v>R1A</v>
          </cell>
          <cell r="I146" t="str">
            <v>THE WOODLANDS</v>
          </cell>
          <cell r="J146" t="str">
            <v>R1A44</v>
          </cell>
        </row>
        <row r="147">
          <cell r="G147" t="str">
            <v>R1ATIMBERDINE HOME RESIDENTIAL CARE</v>
          </cell>
          <cell r="H147" t="str">
            <v>R1A</v>
          </cell>
          <cell r="I147" t="str">
            <v>TIMBERDINE HOME RESIDENTIAL CARE</v>
          </cell>
          <cell r="J147" t="str">
            <v>R1AHM</v>
          </cell>
        </row>
        <row r="148">
          <cell r="G148" t="str">
            <v>R1ATOUCHSTONE UNIT</v>
          </cell>
          <cell r="H148" t="str">
            <v>R1A</v>
          </cell>
          <cell r="I148" t="str">
            <v>TOUCHSTONE UNIT</v>
          </cell>
          <cell r="J148" t="str">
            <v>R1AAD</v>
          </cell>
        </row>
        <row r="149">
          <cell r="G149" t="str">
            <v>R1AWALKWOOD MIDDLE AUTISM BASE</v>
          </cell>
          <cell r="H149" t="str">
            <v>R1A</v>
          </cell>
          <cell r="I149" t="str">
            <v>WALKWOOD MIDDLE AUTISM BASE</v>
          </cell>
          <cell r="J149" t="str">
            <v>R1A31</v>
          </cell>
        </row>
        <row r="150">
          <cell r="G150" t="str">
            <v>R1AWALSGRAVE HOSPITAL</v>
          </cell>
          <cell r="H150" t="str">
            <v>R1A</v>
          </cell>
          <cell r="I150" t="str">
            <v>WALSGRAVE HOSPITAL</v>
          </cell>
          <cell r="J150" t="str">
            <v>R1A55</v>
          </cell>
        </row>
        <row r="151">
          <cell r="G151" t="str">
            <v>R1AWASELY HIGH AUTISM BASE</v>
          </cell>
          <cell r="H151" t="str">
            <v>R1A</v>
          </cell>
          <cell r="I151" t="str">
            <v>WASELY HIGH AUTISM BASE</v>
          </cell>
          <cell r="J151" t="str">
            <v>R1A06</v>
          </cell>
        </row>
        <row r="152">
          <cell r="G152" t="str">
            <v>R1AWATERSIDE</v>
          </cell>
          <cell r="H152" t="str">
            <v>R1A</v>
          </cell>
          <cell r="I152" t="str">
            <v>WATERSIDE</v>
          </cell>
          <cell r="J152" t="str">
            <v>R1AQG</v>
          </cell>
        </row>
        <row r="153">
          <cell r="G153" t="str">
            <v>R1AWATERSIDE CARE HOME</v>
          </cell>
          <cell r="H153" t="str">
            <v>R1A</v>
          </cell>
          <cell r="I153" t="str">
            <v>WATERSIDE CARE HOME</v>
          </cell>
          <cell r="J153" t="str">
            <v>R1AKR</v>
          </cell>
        </row>
        <row r="154">
          <cell r="G154" t="str">
            <v>R1AWATERSIDE MENTAL HEALTH DAY HOSPITAL</v>
          </cell>
          <cell r="H154" t="str">
            <v>R1A</v>
          </cell>
          <cell r="I154" t="str">
            <v>WATERSIDE MENTAL HEALTH DAY HOSPITAL</v>
          </cell>
          <cell r="J154" t="str">
            <v>R1A1V</v>
          </cell>
        </row>
        <row r="155">
          <cell r="G155" t="str">
            <v>R1AWHCT HEALTHCARE FEATHERSTONE</v>
          </cell>
          <cell r="H155" t="str">
            <v>R1A</v>
          </cell>
          <cell r="I155" t="str">
            <v>WHCT HEALTHCARE FEATHERSTONE</v>
          </cell>
          <cell r="J155" t="str">
            <v>R1AHY</v>
          </cell>
        </row>
        <row r="156">
          <cell r="G156" t="str">
            <v>R1AWISHMOOR REST HOME</v>
          </cell>
          <cell r="H156" t="str">
            <v>R1A</v>
          </cell>
          <cell r="I156" t="str">
            <v>WISHMOOR REST HOME</v>
          </cell>
          <cell r="J156" t="str">
            <v>R1AKN</v>
          </cell>
        </row>
        <row r="157">
          <cell r="G157" t="str">
            <v>R1AWORCESTER CITY MH 1</v>
          </cell>
          <cell r="H157" t="str">
            <v>R1A</v>
          </cell>
          <cell r="I157" t="str">
            <v>WORCESTER CITY MH 1</v>
          </cell>
          <cell r="J157" t="str">
            <v>R1AQF</v>
          </cell>
        </row>
        <row r="158">
          <cell r="G158" t="str">
            <v>R1AWORCESTER CITY MH 2</v>
          </cell>
          <cell r="H158" t="str">
            <v>R1A</v>
          </cell>
          <cell r="I158" t="str">
            <v>WORCESTER CITY MH 2</v>
          </cell>
          <cell r="J158" t="str">
            <v>R1AQH</v>
          </cell>
        </row>
        <row r="159">
          <cell r="G159" t="str">
            <v>R1AWORCESTER CITY MH 3</v>
          </cell>
          <cell r="H159" t="str">
            <v>R1A</v>
          </cell>
          <cell r="I159" t="str">
            <v>WORCESTER CITY MH 3</v>
          </cell>
          <cell r="J159" t="str">
            <v>R1AQK</v>
          </cell>
        </row>
        <row r="160">
          <cell r="G160" t="str">
            <v>R1AWORCESTER INTERMEDIATE CARE UNIT (WICU)</v>
          </cell>
          <cell r="H160" t="str">
            <v>R1A</v>
          </cell>
          <cell r="I160" t="str">
            <v>WORCESTER INTERMEDIATE CARE UNIT (WICU)</v>
          </cell>
          <cell r="J160" t="str">
            <v>R1A1Q</v>
          </cell>
        </row>
        <row r="161">
          <cell r="G161" t="str">
            <v>R1AWORCESTERSHIRE ROYAL HOSPITAL</v>
          </cell>
          <cell r="H161" t="str">
            <v>R1A</v>
          </cell>
          <cell r="I161" t="str">
            <v>WORCESTERSHIRE ROYAL HOSPITAL</v>
          </cell>
          <cell r="J161" t="str">
            <v>R1ADP</v>
          </cell>
        </row>
        <row r="162">
          <cell r="G162" t="str">
            <v>R1AWULSTAN UNIT</v>
          </cell>
          <cell r="H162" t="str">
            <v>R1A</v>
          </cell>
          <cell r="I162" t="str">
            <v>WULSTAN UNIT</v>
          </cell>
          <cell r="J162" t="str">
            <v>R1AEC</v>
          </cell>
        </row>
        <row r="163">
          <cell r="G163" t="str">
            <v>R1AWULSTAN UNIT REHABILITATION</v>
          </cell>
          <cell r="H163" t="str">
            <v>R1A</v>
          </cell>
          <cell r="I163" t="str">
            <v>WULSTAN UNIT REHABILITATION</v>
          </cell>
          <cell r="J163" t="str">
            <v>R1AED</v>
          </cell>
        </row>
        <row r="164">
          <cell r="G164" t="str">
            <v>R1AWYCHAVON OA</v>
          </cell>
          <cell r="H164" t="str">
            <v>R1A</v>
          </cell>
          <cell r="I164" t="str">
            <v>WYCHAVON OA</v>
          </cell>
          <cell r="J164" t="str">
            <v>R1AQJ</v>
          </cell>
        </row>
        <row r="165">
          <cell r="G165" t="str">
            <v>R1CADULT MENTAL HEALTH</v>
          </cell>
          <cell r="H165" t="str">
            <v>R1C</v>
          </cell>
          <cell r="I165" t="str">
            <v>ADULT MENTAL HEALTH</v>
          </cell>
          <cell r="J165" t="str">
            <v>R1C19</v>
          </cell>
        </row>
        <row r="166">
          <cell r="G166" t="str">
            <v>R1CAMULREE DAY HOSPITAL</v>
          </cell>
          <cell r="H166" t="str">
            <v>R1C</v>
          </cell>
          <cell r="I166" t="str">
            <v>AMULREE DAY HOSPITAL</v>
          </cell>
          <cell r="J166" t="str">
            <v>R1C14</v>
          </cell>
        </row>
        <row r="167">
          <cell r="G167" t="str">
            <v>R1CASHURST HOSPITAL</v>
          </cell>
          <cell r="H167" t="str">
            <v>R1C</v>
          </cell>
          <cell r="I167" t="str">
            <v>ASHURST HOSPITAL</v>
          </cell>
          <cell r="J167" t="str">
            <v>R1C07</v>
          </cell>
        </row>
        <row r="168">
          <cell r="G168" t="str">
            <v>R1CBEHAVIOUR RESOURCE (BRS)</v>
          </cell>
          <cell r="H168" t="str">
            <v>R1C</v>
          </cell>
          <cell r="I168" t="str">
            <v>BEHAVIOUR RESOURCE (BRS)</v>
          </cell>
          <cell r="J168" t="str">
            <v>R1C54</v>
          </cell>
        </row>
        <row r="169">
          <cell r="G169" t="str">
            <v>R1CBRAMBLES WARD</v>
          </cell>
          <cell r="H169" t="str">
            <v>R1C</v>
          </cell>
          <cell r="I169" t="str">
            <v>BRAMBLES WARD</v>
          </cell>
          <cell r="J169" t="str">
            <v>R1C48</v>
          </cell>
        </row>
        <row r="170">
          <cell r="G170" t="str">
            <v>R1CC&amp;SH ANDOVER</v>
          </cell>
          <cell r="H170" t="str">
            <v>R1C</v>
          </cell>
          <cell r="I170" t="str">
            <v>C&amp;SH ANDOVER</v>
          </cell>
          <cell r="J170" t="str">
            <v>R1C62</v>
          </cell>
        </row>
        <row r="171">
          <cell r="G171" t="str">
            <v>R1CC&amp;SH BASINGSTOKE</v>
          </cell>
          <cell r="H171" t="str">
            <v>R1C</v>
          </cell>
          <cell r="I171" t="str">
            <v>C&amp;SH BASINGSTOKE</v>
          </cell>
          <cell r="J171" t="str">
            <v>R1C45</v>
          </cell>
        </row>
        <row r="172">
          <cell r="G172" t="str">
            <v>R1CC&amp;SH PORTSMOUTH</v>
          </cell>
          <cell r="H172" t="str">
            <v>R1C</v>
          </cell>
          <cell r="I172" t="str">
            <v>C&amp;SH PORTSMOUTH</v>
          </cell>
          <cell r="J172" t="str">
            <v>R1C17</v>
          </cell>
        </row>
        <row r="173">
          <cell r="G173" t="str">
            <v>R1CC&amp;SH SOUTHAMPTON</v>
          </cell>
          <cell r="H173" t="str">
            <v>R1C</v>
          </cell>
          <cell r="I173" t="str">
            <v>C&amp;SH SOUTHAMPTON</v>
          </cell>
          <cell r="J173" t="str">
            <v>R1C51</v>
          </cell>
        </row>
        <row r="174">
          <cell r="G174" t="str">
            <v>R1CC&amp;SH WINCHESTER</v>
          </cell>
          <cell r="H174" t="str">
            <v>R1C</v>
          </cell>
          <cell r="I174" t="str">
            <v>C&amp;SH WINCHESTER</v>
          </cell>
          <cell r="J174" t="str">
            <v>R1C58</v>
          </cell>
        </row>
        <row r="175">
          <cell r="G175" t="str">
            <v>R1CCAMPION PLACE</v>
          </cell>
          <cell r="H175" t="str">
            <v>R1C</v>
          </cell>
          <cell r="I175" t="str">
            <v>CAMPION PLACE</v>
          </cell>
          <cell r="J175" t="str">
            <v>R1C90</v>
          </cell>
        </row>
        <row r="176">
          <cell r="G176" t="str">
            <v>R1CCHASE COMMUNITY HOSPITAL</v>
          </cell>
          <cell r="H176" t="str">
            <v>R1C</v>
          </cell>
          <cell r="I176" t="str">
            <v>CHASE COMMUNITY HOSPITAL</v>
          </cell>
          <cell r="J176" t="str">
            <v>R1CG1</v>
          </cell>
        </row>
        <row r="177">
          <cell r="G177" t="str">
            <v>R1CCOMMUNITY PAEDIATRICS - EAST</v>
          </cell>
          <cell r="H177" t="str">
            <v>R1C</v>
          </cell>
          <cell r="I177" t="str">
            <v>COMMUNITY PAEDIATRICS - EAST</v>
          </cell>
          <cell r="J177" t="str">
            <v>R1C22</v>
          </cell>
        </row>
        <row r="178">
          <cell r="G178" t="str">
            <v>R1CCOMMUNITY PAEDIATRICS - WEST</v>
          </cell>
          <cell r="H178" t="str">
            <v>R1C</v>
          </cell>
          <cell r="I178" t="str">
            <v>COMMUNITY PAEDIATRICS - WEST</v>
          </cell>
          <cell r="J178" t="str">
            <v>R1C55</v>
          </cell>
        </row>
        <row r="179">
          <cell r="G179" t="str">
            <v>R1CCOMMUNITY PAEDS N.FOREST</v>
          </cell>
          <cell r="H179" t="str">
            <v>R1C</v>
          </cell>
          <cell r="I179" t="str">
            <v>COMMUNITY PAEDS N.FOREST</v>
          </cell>
          <cell r="J179" t="str">
            <v>R1CA6</v>
          </cell>
        </row>
        <row r="180">
          <cell r="G180" t="str">
            <v>R1CCROWN HEIGHTS</v>
          </cell>
          <cell r="H180" t="str">
            <v>R1C</v>
          </cell>
          <cell r="I180" t="str">
            <v>CROWN HEIGHTS</v>
          </cell>
          <cell r="J180" t="str">
            <v>R1CH3</v>
          </cell>
        </row>
        <row r="181">
          <cell r="G181" t="str">
            <v>R1CEASTLEIGH DAS</v>
          </cell>
          <cell r="H181" t="str">
            <v>R1C</v>
          </cell>
          <cell r="I181" t="str">
            <v>EASTLEIGH DAS</v>
          </cell>
          <cell r="J181" t="str">
            <v>R1CR3</v>
          </cell>
        </row>
        <row r="182">
          <cell r="G182" t="str">
            <v>R1CELMLEIGH HOSPITAL</v>
          </cell>
          <cell r="H182" t="str">
            <v>R1C</v>
          </cell>
          <cell r="I182" t="str">
            <v>ELMLEIGH HOSPITAL</v>
          </cell>
          <cell r="J182" t="str">
            <v>R1CM8</v>
          </cell>
        </row>
        <row r="183">
          <cell r="G183" t="str">
            <v>R1CFANSHAWE WARD</v>
          </cell>
          <cell r="H183" t="str">
            <v>R1C</v>
          </cell>
          <cell r="I183" t="str">
            <v>FANSHAWE WARD</v>
          </cell>
          <cell r="J183" t="str">
            <v>R1C49</v>
          </cell>
        </row>
        <row r="184">
          <cell r="G184" t="str">
            <v>R1CFAREHAM COMMUNITY HOSPITAL</v>
          </cell>
          <cell r="H184" t="str">
            <v>R1C</v>
          </cell>
          <cell r="I184" t="str">
            <v>FAREHAM COMMUNITY HOSPITAL</v>
          </cell>
          <cell r="J184" t="str">
            <v>R1CF4</v>
          </cell>
        </row>
        <row r="185">
          <cell r="G185" t="str">
            <v>R1CFAREHAM REACH UNIT</v>
          </cell>
          <cell r="H185" t="str">
            <v>R1C</v>
          </cell>
          <cell r="I185" t="str">
            <v>FAREHAM REACH UNIT</v>
          </cell>
          <cell r="J185" t="str">
            <v>R1C89</v>
          </cell>
        </row>
        <row r="186">
          <cell r="G186" t="str">
            <v>R1CFENWICK HOSPITAL</v>
          </cell>
          <cell r="H186" t="str">
            <v>R1C</v>
          </cell>
          <cell r="I186" t="str">
            <v>FENWICK HOSPITAL</v>
          </cell>
          <cell r="J186" t="str">
            <v>R1CT7</v>
          </cell>
        </row>
        <row r="187">
          <cell r="G187" t="str">
            <v>R1CFLEET COMMUNITY HOSPITAL</v>
          </cell>
          <cell r="H187" t="str">
            <v>R1C</v>
          </cell>
          <cell r="I187" t="str">
            <v>FLEET COMMUNITY HOSPITAL</v>
          </cell>
          <cell r="J187" t="str">
            <v>R1CG3</v>
          </cell>
        </row>
        <row r="188">
          <cell r="G188" t="str">
            <v>R1CFRITH COTTAGE DAS</v>
          </cell>
          <cell r="H188" t="str">
            <v>R1C</v>
          </cell>
          <cell r="I188" t="str">
            <v>FRITH COTTAGE DAS</v>
          </cell>
          <cell r="J188" t="str">
            <v>R1C09</v>
          </cell>
        </row>
        <row r="189">
          <cell r="G189" t="str">
            <v>R1CGOSPORT WAR MEMORIAL HOSPITAL</v>
          </cell>
          <cell r="H189" t="str">
            <v>R1C</v>
          </cell>
          <cell r="I189" t="str">
            <v>GOSPORT WAR MEMORIAL HOSPITAL</v>
          </cell>
          <cell r="J189" t="str">
            <v>R1C70</v>
          </cell>
        </row>
        <row r="190">
          <cell r="G190" t="str">
            <v>R1CHAVANT WAR MEMORIAL HOSPITAL</v>
          </cell>
          <cell r="H190" t="str">
            <v>R1C</v>
          </cell>
          <cell r="I190" t="str">
            <v>HAVANT WAR MEMORIAL HOSPITAL</v>
          </cell>
          <cell r="J190" t="str">
            <v>R1CJ2</v>
          </cell>
        </row>
        <row r="191">
          <cell r="G191" t="str">
            <v>R1CHOOK SHADIE AT THE BASE</v>
          </cell>
          <cell r="H191" t="str">
            <v>R1C</v>
          </cell>
          <cell r="I191" t="str">
            <v>HOOK SHADIE AT THE BASE</v>
          </cell>
          <cell r="J191" t="str">
            <v>R1CE8</v>
          </cell>
        </row>
        <row r="192">
          <cell r="G192" t="str">
            <v>R1CHUNTERCOMBE MANOR HOSPITAL</v>
          </cell>
          <cell r="H192" t="str">
            <v>R1C</v>
          </cell>
          <cell r="I192" t="str">
            <v>HUNTERCOMBE MANOR HOSPITAL</v>
          </cell>
          <cell r="J192" t="str">
            <v>R1CA9</v>
          </cell>
        </row>
        <row r="193">
          <cell r="G193" t="str">
            <v>R1CHYTHE HOSPITAL</v>
          </cell>
          <cell r="H193" t="str">
            <v>R1C</v>
          </cell>
          <cell r="I193" t="str">
            <v>HYTHE HOSPITAL</v>
          </cell>
          <cell r="J193" t="str">
            <v>R1CG7</v>
          </cell>
        </row>
        <row r="194">
          <cell r="G194" t="str">
            <v>R1CINSCAPE</v>
          </cell>
          <cell r="H194" t="str">
            <v>R1C</v>
          </cell>
          <cell r="I194" t="str">
            <v>INSCAPE</v>
          </cell>
          <cell r="J194" t="str">
            <v>R1C95</v>
          </cell>
        </row>
        <row r="195">
          <cell r="G195" t="str">
            <v>R1CINTEGRATED DRUG TREATMENT</v>
          </cell>
          <cell r="H195" t="str">
            <v>R1C</v>
          </cell>
          <cell r="I195" t="str">
            <v>INTEGRATED DRUG TREATMENT</v>
          </cell>
          <cell r="J195" t="str">
            <v>R1C59</v>
          </cell>
        </row>
        <row r="196">
          <cell r="G196" t="str">
            <v>R1CJUBILEE HOUSE</v>
          </cell>
          <cell r="H196" t="str">
            <v>R1C</v>
          </cell>
          <cell r="I196" t="str">
            <v>JUBILEE HOUSE</v>
          </cell>
          <cell r="J196" t="str">
            <v>R1CF5</v>
          </cell>
        </row>
        <row r="197">
          <cell r="G197" t="str">
            <v>R1CLOWER MOUNTBATTON GALLERY</v>
          </cell>
          <cell r="H197" t="str">
            <v>R1C</v>
          </cell>
          <cell r="I197" t="str">
            <v>LOWER MOUNTBATTON GALLERY</v>
          </cell>
          <cell r="J197" t="str">
            <v>R1C12</v>
          </cell>
        </row>
        <row r="198">
          <cell r="G198" t="str">
            <v>R1CLYMINGTON NEW FOREST HOSPITAL</v>
          </cell>
          <cell r="H198" t="str">
            <v>R1C</v>
          </cell>
          <cell r="I198" t="str">
            <v>LYMINGTON NEW FOREST HOSPITAL</v>
          </cell>
          <cell r="J198" t="str">
            <v>R1CG4</v>
          </cell>
        </row>
        <row r="199">
          <cell r="G199" t="str">
            <v>R1CMILFORD WAR MEMORIAL HOSPITAL</v>
          </cell>
          <cell r="H199" t="str">
            <v>R1C</v>
          </cell>
          <cell r="I199" t="str">
            <v>MILFORD WAR MEMORIAL HOSPITAL</v>
          </cell>
          <cell r="J199" t="str">
            <v>R1CG5</v>
          </cell>
        </row>
        <row r="200">
          <cell r="G200" t="str">
            <v>R1CMINOR INJURIES UNIT</v>
          </cell>
          <cell r="H200" t="str">
            <v>R1C</v>
          </cell>
          <cell r="I200" t="str">
            <v>MINOR INJURIES UNIT</v>
          </cell>
          <cell r="J200" t="str">
            <v>R1CH0</v>
          </cell>
        </row>
        <row r="201">
          <cell r="G201" t="str">
            <v>R1CMOORGREEN HOSPITAL</v>
          </cell>
          <cell r="H201" t="str">
            <v>R1C</v>
          </cell>
          <cell r="I201" t="str">
            <v>MOORGREEN HOSPITAL</v>
          </cell>
          <cell r="J201" t="str">
            <v>R1C02</v>
          </cell>
        </row>
        <row r="202">
          <cell r="G202" t="str">
            <v>R1CNEW FOREST DAS</v>
          </cell>
          <cell r="H202" t="str">
            <v>R1C</v>
          </cell>
          <cell r="I202" t="str">
            <v>NEW FOREST DAS</v>
          </cell>
          <cell r="J202" t="str">
            <v>R1C65</v>
          </cell>
        </row>
        <row r="203">
          <cell r="G203" t="str">
            <v>R1CNO LIMITS</v>
          </cell>
          <cell r="H203" t="str">
            <v>R1C</v>
          </cell>
          <cell r="I203" t="str">
            <v>NO LIMITS</v>
          </cell>
          <cell r="J203" t="str">
            <v>R1CG6</v>
          </cell>
        </row>
        <row r="204">
          <cell r="G204" t="str">
            <v>R1CNO LIMITS - SHIRLEY</v>
          </cell>
          <cell r="H204" t="str">
            <v>R1C</v>
          </cell>
          <cell r="I204" t="str">
            <v>NO LIMITS - SHIRLEY</v>
          </cell>
          <cell r="J204" t="str">
            <v>R1CL2</v>
          </cell>
        </row>
        <row r="205">
          <cell r="G205" t="str">
            <v>R1CNO LIMITS - SHOLING</v>
          </cell>
          <cell r="H205" t="str">
            <v>R1C</v>
          </cell>
          <cell r="I205" t="str">
            <v>NO LIMITS - SHOLING</v>
          </cell>
          <cell r="J205" t="str">
            <v>R1CL3</v>
          </cell>
        </row>
        <row r="206">
          <cell r="G206" t="str">
            <v>R1COAKRIDGE HALL FOR ALL</v>
          </cell>
          <cell r="H206" t="str">
            <v>R1C</v>
          </cell>
          <cell r="I206" t="str">
            <v>OAKRIDGE HALL FOR ALL</v>
          </cell>
          <cell r="J206" t="str">
            <v>R1CL5</v>
          </cell>
        </row>
        <row r="207">
          <cell r="G207" t="str">
            <v>R1COLDER PERS MENTAL HEALTH</v>
          </cell>
          <cell r="H207" t="str">
            <v>R1C</v>
          </cell>
          <cell r="I207" t="str">
            <v>OLDER PERS MENTAL HEALTH</v>
          </cell>
          <cell r="J207" t="str">
            <v>R1C26</v>
          </cell>
        </row>
        <row r="208">
          <cell r="G208" t="str">
            <v>R1CPETERSFIELD HOSPITAL</v>
          </cell>
          <cell r="H208" t="str">
            <v>R1C</v>
          </cell>
          <cell r="I208" t="str">
            <v>PETERSFIELD HOSPITAL</v>
          </cell>
          <cell r="J208" t="str">
            <v>R1CD8</v>
          </cell>
        </row>
        <row r="209">
          <cell r="G209" t="str">
            <v>R1CPICKLES COPPICE</v>
          </cell>
          <cell r="H209" t="str">
            <v>R1C</v>
          </cell>
          <cell r="I209" t="str">
            <v>PICKLES COPPICE</v>
          </cell>
          <cell r="J209" t="str">
            <v>R1C44</v>
          </cell>
        </row>
        <row r="210">
          <cell r="G210" t="str">
            <v>R1CPRINCESS ANNE HOSPITAL</v>
          </cell>
          <cell r="H210" t="str">
            <v>R1C</v>
          </cell>
          <cell r="I210" t="str">
            <v>PRINCESS ANNE HOSPITAL</v>
          </cell>
          <cell r="J210" t="str">
            <v>R1C36</v>
          </cell>
        </row>
        <row r="211">
          <cell r="G211" t="str">
            <v>R1CQUEEN ALEXANDRA HOSPITAL</v>
          </cell>
          <cell r="H211" t="str">
            <v>R1C</v>
          </cell>
          <cell r="I211" t="str">
            <v>QUEEN ALEXANDRA HOSPITAL</v>
          </cell>
          <cell r="J211" t="str">
            <v>R1CJ7</v>
          </cell>
        </row>
        <row r="212">
          <cell r="G212" t="str">
            <v>R1CROMSEY HOSPITAL</v>
          </cell>
          <cell r="H212" t="str">
            <v>R1C</v>
          </cell>
          <cell r="I212" t="str">
            <v>ROMSEY HOSPITAL</v>
          </cell>
          <cell r="J212" t="str">
            <v>R1C46</v>
          </cell>
        </row>
        <row r="213">
          <cell r="G213" t="str">
            <v>R1CSAINSBURYS</v>
          </cell>
          <cell r="H213" t="str">
            <v>R1C</v>
          </cell>
          <cell r="I213" t="str">
            <v>SAINSBURYS</v>
          </cell>
          <cell r="J213" t="str">
            <v>R1CV7</v>
          </cell>
        </row>
        <row r="214">
          <cell r="G214" t="str">
            <v>R1CSNOWDON NEURO REHAB UNIT</v>
          </cell>
          <cell r="H214" t="str">
            <v>R1C</v>
          </cell>
          <cell r="I214" t="str">
            <v>SNOWDON NEURO REHAB UNIT</v>
          </cell>
          <cell r="J214" t="str">
            <v>R1C52</v>
          </cell>
        </row>
        <row r="215">
          <cell r="G215" t="str">
            <v>R1CSOUTHAMPTON GENERAL HOSPITAL</v>
          </cell>
          <cell r="H215" t="str">
            <v>R1C</v>
          </cell>
          <cell r="I215" t="str">
            <v>SOUTHAMPTON GENERAL HOSPITAL</v>
          </cell>
          <cell r="J215" t="str">
            <v>R1C40</v>
          </cell>
        </row>
        <row r="216">
          <cell r="G216" t="str">
            <v>R1CSPINNAKER WARD</v>
          </cell>
          <cell r="H216" t="str">
            <v>R1C</v>
          </cell>
          <cell r="I216" t="str">
            <v>SPINNAKER WARD</v>
          </cell>
          <cell r="J216" t="str">
            <v>R1CC3</v>
          </cell>
        </row>
        <row r="217">
          <cell r="G217" t="str">
            <v>R1CST JAMES' HOSPITAL</v>
          </cell>
          <cell r="H217" t="str">
            <v>R1C</v>
          </cell>
          <cell r="I217" t="str">
            <v>ST JAMES' HOSPITAL</v>
          </cell>
          <cell r="J217" t="str">
            <v>R1CF2</v>
          </cell>
        </row>
        <row r="218">
          <cell r="G218" t="str">
            <v>R1CST MARY'S HEALTH CAMPUS</v>
          </cell>
          <cell r="H218" t="str">
            <v>R1C</v>
          </cell>
          <cell r="I218" t="str">
            <v>ST MARY'S HEALTH CAMPUS</v>
          </cell>
          <cell r="J218" t="str">
            <v>R1CD4</v>
          </cell>
        </row>
        <row r="219">
          <cell r="G219" t="str">
            <v>R1CSTONEHAM MUSCULOSKELETAL</v>
          </cell>
          <cell r="H219" t="str">
            <v>R1C</v>
          </cell>
          <cell r="I219" t="str">
            <v>STONEHAM MUSCULOSKELETAL</v>
          </cell>
          <cell r="J219" t="str">
            <v>R1C60</v>
          </cell>
        </row>
        <row r="220">
          <cell r="G220" t="str">
            <v>R1CTHE ORIGINAL PLACE</v>
          </cell>
          <cell r="H220" t="str">
            <v>R1C</v>
          </cell>
          <cell r="I220" t="str">
            <v>THE ORIGINAL PLACE</v>
          </cell>
          <cell r="J220" t="str">
            <v>R1C79</v>
          </cell>
        </row>
        <row r="221">
          <cell r="G221" t="str">
            <v>R1CTHE POTTERIES</v>
          </cell>
          <cell r="H221" t="str">
            <v>R1C</v>
          </cell>
          <cell r="I221" t="str">
            <v>THE POTTERIES</v>
          </cell>
          <cell r="J221" t="str">
            <v>R1CP5</v>
          </cell>
        </row>
        <row r="222">
          <cell r="G222" t="str">
            <v>R1CTHE ROYAL SOUTH HANTS HOSPITAL</v>
          </cell>
          <cell r="H222" t="str">
            <v>R1C</v>
          </cell>
          <cell r="I222" t="str">
            <v>THE ROYAL SOUTH HANTS HOSPITAL</v>
          </cell>
          <cell r="J222" t="str">
            <v>R1C34</v>
          </cell>
        </row>
        <row r="223">
          <cell r="G223" t="str">
            <v>R1CVICTORY UNIT</v>
          </cell>
          <cell r="H223" t="str">
            <v>R1C</v>
          </cell>
          <cell r="I223" t="str">
            <v>VICTORY UNIT</v>
          </cell>
          <cell r="J223" t="str">
            <v>R1CD3</v>
          </cell>
        </row>
        <row r="224">
          <cell r="G224" t="str">
            <v>R1CWESTERN COMMUNITY HOSPITAL</v>
          </cell>
          <cell r="H224" t="str">
            <v>R1C</v>
          </cell>
          <cell r="I224" t="str">
            <v>WESTERN COMMUNITY HOSPITAL</v>
          </cell>
          <cell r="J224" t="str">
            <v>R1C03</v>
          </cell>
        </row>
        <row r="225">
          <cell r="G225" t="str">
            <v>R1DAPCS SHREWSBURY</v>
          </cell>
          <cell r="H225" t="str">
            <v>R1D</v>
          </cell>
          <cell r="I225" t="str">
            <v>APCS SHREWSBURY</v>
          </cell>
          <cell r="J225" t="str">
            <v>R1DD3</v>
          </cell>
        </row>
        <row r="226">
          <cell r="G226" t="str">
            <v>R1DBEECHES HOSPITAL</v>
          </cell>
          <cell r="H226" t="str">
            <v>R1D</v>
          </cell>
          <cell r="I226" t="str">
            <v>BEECHES HOSPITAL</v>
          </cell>
          <cell r="J226" t="str">
            <v>R1DAM</v>
          </cell>
        </row>
        <row r="227">
          <cell r="G227" t="str">
            <v>R1DBELLE VUE (GP)</v>
          </cell>
          <cell r="H227" t="str">
            <v>R1D</v>
          </cell>
          <cell r="I227" t="str">
            <v>BELLE VUE (GP)</v>
          </cell>
          <cell r="J227" t="str">
            <v>R1D53</v>
          </cell>
        </row>
        <row r="228">
          <cell r="G228" t="str">
            <v>R1DBISHOPS CASTLE COMMUNITY HOSPITAL</v>
          </cell>
          <cell r="H228" t="str">
            <v>R1D</v>
          </cell>
          <cell r="I228" t="str">
            <v>BISHOPS CASTLE COMMUNITY HOSPITAL</v>
          </cell>
          <cell r="J228" t="str">
            <v>R1DG4</v>
          </cell>
        </row>
        <row r="229">
          <cell r="G229" t="str">
            <v>R1DBISHOPS CASTLE HOSP OPD1</v>
          </cell>
          <cell r="H229" t="str">
            <v>R1D</v>
          </cell>
          <cell r="I229" t="str">
            <v>BISHOPS CASTLE HOSP OPD1</v>
          </cell>
          <cell r="J229" t="str">
            <v>R1DJ3</v>
          </cell>
        </row>
        <row r="230">
          <cell r="G230" t="str">
            <v>R1DBISHOPS CASTLE HOSPITAL</v>
          </cell>
          <cell r="H230" t="str">
            <v>R1D</v>
          </cell>
          <cell r="I230" t="str">
            <v>BISHOPS CASTLE HOSPITAL</v>
          </cell>
          <cell r="J230" t="str">
            <v>R1D25</v>
          </cell>
        </row>
        <row r="231">
          <cell r="G231" t="str">
            <v>R1DBRIDGNORTH COMMUNITY HOSPITAL</v>
          </cell>
          <cell r="H231" t="str">
            <v>R1D</v>
          </cell>
          <cell r="I231" t="str">
            <v>BRIDGNORTH COMMUNITY HOSPITAL</v>
          </cell>
          <cell r="J231" t="str">
            <v>R1DG2</v>
          </cell>
        </row>
        <row r="232">
          <cell r="G232" t="str">
            <v>R1DBRIDGNORTH HOSP OPD1</v>
          </cell>
          <cell r="H232" t="str">
            <v>R1D</v>
          </cell>
          <cell r="I232" t="str">
            <v>BRIDGNORTH HOSP OPD1</v>
          </cell>
          <cell r="J232" t="str">
            <v>R1DJ1</v>
          </cell>
        </row>
        <row r="233">
          <cell r="G233" t="str">
            <v>R1DBRIDGNORTH HOSPITAL</v>
          </cell>
          <cell r="H233" t="str">
            <v>R1D</v>
          </cell>
          <cell r="I233" t="str">
            <v>BRIDGNORTH HOSPITAL</v>
          </cell>
          <cell r="J233" t="str">
            <v>R1D22</v>
          </cell>
        </row>
        <row r="234">
          <cell r="G234" t="str">
            <v>R1DBUTCHER ROW (GP)</v>
          </cell>
          <cell r="H234" t="str">
            <v>R1D</v>
          </cell>
          <cell r="I234" t="str">
            <v>BUTCHER ROW (GP)</v>
          </cell>
          <cell r="J234" t="str">
            <v>R1D55</v>
          </cell>
        </row>
        <row r="235">
          <cell r="G235" t="str">
            <v>R1DCASTLE CARE CASTLEHAVEN</v>
          </cell>
          <cell r="H235" t="str">
            <v>R1D</v>
          </cell>
          <cell r="I235" t="str">
            <v>CASTLE CARE CASTLEHAVEN</v>
          </cell>
          <cell r="J235" t="str">
            <v>R1D88</v>
          </cell>
        </row>
        <row r="236">
          <cell r="G236" t="str">
            <v>R1DCLAREMONT BANK SITE (GP)</v>
          </cell>
          <cell r="H236" t="str">
            <v>R1D</v>
          </cell>
          <cell r="I236" t="str">
            <v>CLAREMONT BANK SITE (GP)</v>
          </cell>
          <cell r="J236" t="str">
            <v>R1D56</v>
          </cell>
        </row>
        <row r="237">
          <cell r="G237" t="str">
            <v>R1DCLEE HILL (GP)</v>
          </cell>
          <cell r="H237" t="str">
            <v>R1D</v>
          </cell>
          <cell r="I237" t="str">
            <v>CLEE HILL (GP)</v>
          </cell>
          <cell r="J237" t="str">
            <v>R1D67</v>
          </cell>
        </row>
        <row r="238">
          <cell r="G238" t="str">
            <v>R1DCRAVEN ARMS (GP)</v>
          </cell>
          <cell r="H238" t="str">
            <v>R1D</v>
          </cell>
          <cell r="I238" t="str">
            <v>CRAVEN ARMS (GP)</v>
          </cell>
          <cell r="J238" t="str">
            <v>R1D69</v>
          </cell>
        </row>
        <row r="239">
          <cell r="G239" t="str">
            <v>R1DCSMS 1</v>
          </cell>
          <cell r="H239" t="str">
            <v>R1D</v>
          </cell>
          <cell r="I239" t="str">
            <v>CSMS 1</v>
          </cell>
          <cell r="J239" t="str">
            <v>R1D97</v>
          </cell>
        </row>
        <row r="240">
          <cell r="G240" t="str">
            <v>R1DCSMS 2</v>
          </cell>
          <cell r="H240" t="str">
            <v>R1D</v>
          </cell>
          <cell r="I240" t="str">
            <v>CSMS 2</v>
          </cell>
          <cell r="J240" t="str">
            <v>R1DAK</v>
          </cell>
        </row>
        <row r="241">
          <cell r="G241" t="str">
            <v>R1DDALE ACRE - SHROPSHIRE COMMUNITY HEALTH</v>
          </cell>
          <cell r="H241" t="str">
            <v>R1D</v>
          </cell>
          <cell r="I241" t="str">
            <v>DALE ACRE - SHROPSHIRE COMMUNITY HEALTH</v>
          </cell>
          <cell r="J241" t="str">
            <v>R1DF9</v>
          </cell>
        </row>
        <row r="242">
          <cell r="G242" t="str">
            <v>R1DDIMENSIONS (NSO) RESIDENTIAL HOME</v>
          </cell>
          <cell r="H242" t="str">
            <v>R1D</v>
          </cell>
          <cell r="I242" t="str">
            <v>DIMENSIONS (NSO) RESIDENTIAL HOME</v>
          </cell>
          <cell r="J242" t="str">
            <v>R1D78</v>
          </cell>
        </row>
        <row r="243">
          <cell r="G243" t="str">
            <v>R1DFAMILY CONNECT</v>
          </cell>
          <cell r="H243" t="str">
            <v>R1D</v>
          </cell>
          <cell r="I243" t="str">
            <v>FAMILY CONNECT</v>
          </cell>
          <cell r="J243" t="str">
            <v>R1DHY</v>
          </cell>
        </row>
        <row r="244">
          <cell r="G244" t="str">
            <v>R1DGLENVIEW</v>
          </cell>
          <cell r="H244" t="str">
            <v>R1D</v>
          </cell>
          <cell r="I244" t="str">
            <v>GLENVIEW</v>
          </cell>
          <cell r="J244" t="str">
            <v>R1D89</v>
          </cell>
        </row>
        <row r="245">
          <cell r="G245" t="str">
            <v>R1DHADLEY LEARNING COMMUNITY</v>
          </cell>
          <cell r="H245" t="str">
            <v>R1D</v>
          </cell>
          <cell r="I245" t="str">
            <v>HADLEY LEARNING COMMUNITY</v>
          </cell>
          <cell r="J245" t="str">
            <v>R1DEG</v>
          </cell>
        </row>
        <row r="246">
          <cell r="G246" t="str">
            <v>R1DHIGHLEY (GP)</v>
          </cell>
          <cell r="H246" t="str">
            <v>R1D</v>
          </cell>
          <cell r="I246" t="str">
            <v>HIGHLEY (GP)</v>
          </cell>
          <cell r="J246" t="str">
            <v>R1D70</v>
          </cell>
        </row>
        <row r="247">
          <cell r="G247" t="str">
            <v>R1DHINSTOCK MANOR</v>
          </cell>
          <cell r="H247" t="str">
            <v>R1D</v>
          </cell>
          <cell r="I247" t="str">
            <v>HINSTOCK MANOR</v>
          </cell>
          <cell r="J247" t="str">
            <v>R1DA8</v>
          </cell>
        </row>
        <row r="248">
          <cell r="G248" t="str">
            <v>R1DHODNET (GP)</v>
          </cell>
          <cell r="H248" t="str">
            <v>R1D</v>
          </cell>
          <cell r="I248" t="str">
            <v>HODNET (GP)</v>
          </cell>
          <cell r="J248" t="str">
            <v>R1D75</v>
          </cell>
        </row>
        <row r="249">
          <cell r="G249" t="str">
            <v>R1DIRONBRIDGE (GP)</v>
          </cell>
          <cell r="H249" t="str">
            <v>R1D</v>
          </cell>
          <cell r="I249" t="str">
            <v>IRONBRIDGE (GP)</v>
          </cell>
          <cell r="J249" t="str">
            <v>R1D64</v>
          </cell>
        </row>
        <row r="250">
          <cell r="G250" t="str">
            <v>R1DKEEPER'S CRESCENT</v>
          </cell>
          <cell r="H250" t="str">
            <v>R1D</v>
          </cell>
          <cell r="I250" t="str">
            <v>KEEPER'S CRESCENT</v>
          </cell>
          <cell r="J250" t="str">
            <v>R1D91</v>
          </cell>
        </row>
        <row r="251">
          <cell r="G251" t="str">
            <v>R1DLABURNHAMS</v>
          </cell>
          <cell r="H251" t="str">
            <v>R1D</v>
          </cell>
          <cell r="I251" t="str">
            <v>LABURNHAMS</v>
          </cell>
          <cell r="J251" t="str">
            <v>R1D82</v>
          </cell>
        </row>
        <row r="252">
          <cell r="G252" t="str">
            <v>R1DLIFESOURCE COLLABORATIVE PROCUREMENT HUB</v>
          </cell>
          <cell r="H252" t="str">
            <v>R1D</v>
          </cell>
          <cell r="I252" t="str">
            <v>LIFESOURCE COLLABORATIVE PROCUREMENT HUB</v>
          </cell>
          <cell r="J252" t="str">
            <v>R1DD8</v>
          </cell>
        </row>
        <row r="253">
          <cell r="G253" t="str">
            <v>R1DLUDLOW COMMUNITY HOSPITAL</v>
          </cell>
          <cell r="H253" t="str">
            <v>R1D</v>
          </cell>
          <cell r="I253" t="str">
            <v>LUDLOW COMMUNITY HOSPITAL</v>
          </cell>
          <cell r="J253" t="str">
            <v>R1DG3</v>
          </cell>
        </row>
        <row r="254">
          <cell r="G254" t="str">
            <v>R1DLUDLOW HOSP OPD1</v>
          </cell>
          <cell r="H254" t="str">
            <v>R1D</v>
          </cell>
          <cell r="I254" t="str">
            <v>LUDLOW HOSP OPD1</v>
          </cell>
          <cell r="J254" t="str">
            <v>R1DJ2</v>
          </cell>
        </row>
        <row r="255">
          <cell r="G255" t="str">
            <v>R1DLUDLOW HOSPITAL</v>
          </cell>
          <cell r="H255" t="str">
            <v>R1D</v>
          </cell>
          <cell r="I255" t="str">
            <v>LUDLOW HOSPITAL</v>
          </cell>
          <cell r="J255" t="str">
            <v>R1D21</v>
          </cell>
        </row>
        <row r="256">
          <cell r="G256" t="str">
            <v>R1DMARKET DRAYTON COTTAGE HOSPITAL</v>
          </cell>
          <cell r="H256" t="str">
            <v>R1D</v>
          </cell>
          <cell r="I256" t="str">
            <v>MARKET DRAYTON COTTAGE HOSPITAL</v>
          </cell>
          <cell r="J256" t="str">
            <v>R1D07</v>
          </cell>
        </row>
        <row r="257">
          <cell r="G257" t="str">
            <v>R1DNEWPORT (GP)</v>
          </cell>
          <cell r="H257" t="str">
            <v>R1D</v>
          </cell>
          <cell r="I257" t="str">
            <v>NEWPORT (GP)</v>
          </cell>
          <cell r="J257" t="str">
            <v>R1D63</v>
          </cell>
        </row>
        <row r="258">
          <cell r="G258" t="str">
            <v>R1DNEWPORT HOSPITAL</v>
          </cell>
          <cell r="H258" t="str">
            <v>R1D</v>
          </cell>
          <cell r="I258" t="str">
            <v>NEWPORT HOSPITAL</v>
          </cell>
          <cell r="J258" t="str">
            <v>R1DAF</v>
          </cell>
        </row>
        <row r="259">
          <cell r="G259" t="str">
            <v>R1DOCCUPATIONAL HEALTH DEPARTMENT - FENTON</v>
          </cell>
          <cell r="H259" t="str">
            <v>R1D</v>
          </cell>
          <cell r="I259" t="str">
            <v>OCCUPATIONAL HEALTH DEPARTMENT - FENTON</v>
          </cell>
          <cell r="J259" t="str">
            <v>R1DEK</v>
          </cell>
        </row>
        <row r="260">
          <cell r="G260" t="str">
            <v>R1DOCCUPATIONAL HEALTH FENTON</v>
          </cell>
          <cell r="H260" t="str">
            <v>R1D</v>
          </cell>
          <cell r="I260" t="str">
            <v>OCCUPATIONAL HEALTH FENTON</v>
          </cell>
          <cell r="J260" t="str">
            <v>R1DG7</v>
          </cell>
        </row>
        <row r="261">
          <cell r="G261" t="str">
            <v>R1DOCCUPATIONAL HEALTH GAINS PARK</v>
          </cell>
          <cell r="H261" t="str">
            <v>R1D</v>
          </cell>
          <cell r="I261" t="str">
            <v>OCCUPATIONAL HEALTH GAINS PARK</v>
          </cell>
          <cell r="J261" t="str">
            <v>R1DD9</v>
          </cell>
        </row>
        <row r="262">
          <cell r="G262" t="str">
            <v>R1DOLDFIELD RESIDENTIAL HOME</v>
          </cell>
          <cell r="H262" t="str">
            <v>R1D</v>
          </cell>
          <cell r="I262" t="str">
            <v>OLDFIELD RESIDENTIAL HOME</v>
          </cell>
          <cell r="J262" t="str">
            <v>R1D92</v>
          </cell>
        </row>
        <row r="263">
          <cell r="G263" t="str">
            <v>R1DOSWESTRY SOCIAL &amp; HEALTH CARE</v>
          </cell>
          <cell r="H263" t="str">
            <v>R1D</v>
          </cell>
          <cell r="I263" t="str">
            <v>OSWESTRY SOCIAL &amp; HEALTH CARE</v>
          </cell>
          <cell r="J263" t="str">
            <v>R1DDC</v>
          </cell>
        </row>
        <row r="264">
          <cell r="G264" t="str">
            <v>R1DPLAS NEWYDD</v>
          </cell>
          <cell r="H264" t="str">
            <v>R1D</v>
          </cell>
          <cell r="I264" t="str">
            <v>PLAS NEWYDD</v>
          </cell>
          <cell r="J264" t="str">
            <v>R1DA6</v>
          </cell>
        </row>
        <row r="265">
          <cell r="G265" t="str">
            <v>R1DPRINCESS ROYAL HOSPITAL</v>
          </cell>
          <cell r="H265" t="str">
            <v>R1D</v>
          </cell>
          <cell r="I265" t="str">
            <v>PRINCESS ROYAL HOSPITAL</v>
          </cell>
          <cell r="J265" t="str">
            <v>R1D03</v>
          </cell>
        </row>
        <row r="266">
          <cell r="G266" t="str">
            <v>R1DROBERT JONES &amp; AGNES HUNT ORTHOPAEDIC HOSPITAL</v>
          </cell>
          <cell r="H266" t="str">
            <v>R1D</v>
          </cell>
          <cell r="I266" t="str">
            <v>ROBERT JONES &amp; AGNES HUNT ORTHOPAEDIC HOSPITAL</v>
          </cell>
          <cell r="J266" t="str">
            <v>R1DAC</v>
          </cell>
        </row>
        <row r="267">
          <cell r="G267" t="str">
            <v>R1DROYAL SHREWSBURY HOSPITAL</v>
          </cell>
          <cell r="H267" t="str">
            <v>R1D</v>
          </cell>
          <cell r="I267" t="str">
            <v>ROYAL SHREWSBURY HOSPITAL</v>
          </cell>
          <cell r="J267" t="str">
            <v>R1D16</v>
          </cell>
        </row>
        <row r="268">
          <cell r="G268" t="str">
            <v>R1DSEVERN FIELDS HEALTH VILLAGE</v>
          </cell>
          <cell r="H268" t="str">
            <v>R1D</v>
          </cell>
          <cell r="I268" t="str">
            <v>SEVERN FIELDS HEALTH VILLAGE</v>
          </cell>
          <cell r="J268" t="str">
            <v>R1DFC</v>
          </cell>
        </row>
        <row r="269">
          <cell r="G269" t="str">
            <v>R1DSHELTON HOSPITAL</v>
          </cell>
          <cell r="H269" t="str">
            <v>R1D</v>
          </cell>
          <cell r="I269" t="str">
            <v>SHELTON HOSPITAL</v>
          </cell>
          <cell r="J269" t="str">
            <v>R1D01</v>
          </cell>
        </row>
        <row r="270">
          <cell r="G270" t="str">
            <v>R1DSHERBOURNE</v>
          </cell>
          <cell r="H270" t="str">
            <v>R1D</v>
          </cell>
          <cell r="I270" t="str">
            <v>SHERBOURNE</v>
          </cell>
          <cell r="J270" t="str">
            <v>R1D90</v>
          </cell>
        </row>
        <row r="271">
          <cell r="G271" t="str">
            <v>R1DSINGLE POINT OF ACCESS</v>
          </cell>
          <cell r="H271" t="str">
            <v>R1D</v>
          </cell>
          <cell r="I271" t="str">
            <v>SINGLE POINT OF ACCESS</v>
          </cell>
          <cell r="J271" t="str">
            <v>R1DJ5</v>
          </cell>
        </row>
        <row r="272">
          <cell r="G272" t="str">
            <v>R1DTELFORD AND WREKIN PCT COMMISSIONERS</v>
          </cell>
          <cell r="H272" t="str">
            <v>R1D</v>
          </cell>
          <cell r="I272" t="str">
            <v>TELFORD AND WREKIN PCT COMMISSIONERS</v>
          </cell>
          <cell r="J272" t="str">
            <v>R1DEJ</v>
          </cell>
        </row>
        <row r="273">
          <cell r="G273" t="str">
            <v>R1DTERRENCE HIGGINS TRUST WELLINGTON</v>
          </cell>
          <cell r="H273" t="str">
            <v>R1D</v>
          </cell>
          <cell r="I273" t="str">
            <v>TERRENCE HIGGINS TRUST WELLINGTON</v>
          </cell>
          <cell r="J273" t="str">
            <v>R1DFL</v>
          </cell>
        </row>
        <row r="274">
          <cell r="G274" t="str">
            <v>R1DTHE HEATHERS</v>
          </cell>
          <cell r="H274" t="str">
            <v>R1D</v>
          </cell>
          <cell r="I274" t="str">
            <v>THE HEATHERS</v>
          </cell>
          <cell r="J274" t="str">
            <v>R1D80</v>
          </cell>
        </row>
        <row r="275">
          <cell r="G275" t="str">
            <v>R1DTHE LAUREL'S</v>
          </cell>
          <cell r="H275" t="str">
            <v>R1D</v>
          </cell>
          <cell r="I275" t="str">
            <v>THE LAUREL'S</v>
          </cell>
          <cell r="J275" t="str">
            <v>R1DC1</v>
          </cell>
        </row>
        <row r="276">
          <cell r="G276" t="str">
            <v>R1DTHE MEWS</v>
          </cell>
          <cell r="H276" t="str">
            <v>R1D</v>
          </cell>
          <cell r="I276" t="str">
            <v>THE MEWS</v>
          </cell>
          <cell r="J276" t="str">
            <v>R1DDD</v>
          </cell>
        </row>
        <row r="277">
          <cell r="G277" t="str">
            <v>R1DTHE MOUNT</v>
          </cell>
          <cell r="H277" t="str">
            <v>R1D</v>
          </cell>
          <cell r="I277" t="str">
            <v>THE MOUNT</v>
          </cell>
          <cell r="J277" t="str">
            <v>R1D02</v>
          </cell>
        </row>
        <row r="278">
          <cell r="G278" t="str">
            <v>R1DTHE OLD BARN</v>
          </cell>
          <cell r="H278" t="str">
            <v>R1D</v>
          </cell>
          <cell r="I278" t="str">
            <v>THE OLD BARN</v>
          </cell>
          <cell r="J278" t="str">
            <v>R1D93</v>
          </cell>
        </row>
        <row r="279">
          <cell r="G279" t="str">
            <v>R1DVISION HOMES (1A)</v>
          </cell>
          <cell r="H279" t="str">
            <v>R1D</v>
          </cell>
          <cell r="I279" t="str">
            <v>VISION HOMES (1A)</v>
          </cell>
          <cell r="J279" t="str">
            <v>R1D84</v>
          </cell>
        </row>
        <row r="280">
          <cell r="G280" t="str">
            <v>R1DWEST BANK</v>
          </cell>
          <cell r="H280" t="str">
            <v>R1D</v>
          </cell>
          <cell r="I280" t="str">
            <v>WEST BANK</v>
          </cell>
          <cell r="J280" t="str">
            <v>R1D11</v>
          </cell>
        </row>
        <row r="281">
          <cell r="G281" t="str">
            <v>R1DWHITCHURCH COMMUNITY HOSPITAL</v>
          </cell>
          <cell r="H281" t="str">
            <v>R1D</v>
          </cell>
          <cell r="I281" t="str">
            <v>WHITCHURCH COMMUNITY HOSPITAL</v>
          </cell>
          <cell r="J281" t="str">
            <v>R1DG5</v>
          </cell>
        </row>
        <row r="282">
          <cell r="G282" t="str">
            <v>R1DWHITCHURCH HOSP OPD1</v>
          </cell>
          <cell r="H282" t="str">
            <v>R1D</v>
          </cell>
          <cell r="I282" t="str">
            <v>WHITCHURCH HOSP OPD1</v>
          </cell>
          <cell r="J282" t="str">
            <v>R1DJ4</v>
          </cell>
        </row>
        <row r="283">
          <cell r="G283" t="str">
            <v xml:space="preserve">R1DWHITCHURCH HOSPITAL </v>
          </cell>
          <cell r="H283" t="str">
            <v>R1D</v>
          </cell>
          <cell r="I283" t="str">
            <v xml:space="preserve">WHITCHURCH HOSPITAL </v>
          </cell>
          <cell r="J283" t="str">
            <v>R1D34</v>
          </cell>
        </row>
        <row r="284">
          <cell r="G284" t="str">
            <v>R1DWREXHAM MAELOR HOSPITAL</v>
          </cell>
          <cell r="H284" t="str">
            <v>R1D</v>
          </cell>
          <cell r="I284" t="str">
            <v>WREXHAM MAELOR HOSPITAL</v>
          </cell>
          <cell r="J284" t="str">
            <v>R1DD4</v>
          </cell>
        </row>
        <row r="285">
          <cell r="G285" t="str">
            <v>R1FST MARY'S HOSPITAL</v>
          </cell>
          <cell r="H285" t="str">
            <v>R1F</v>
          </cell>
          <cell r="I285" t="str">
            <v>ST MARY'S HOSPITAL</v>
          </cell>
          <cell r="J285" t="str">
            <v>R1F01</v>
          </cell>
        </row>
        <row r="286">
          <cell r="G286" t="str">
            <v>R1HAINSLEY UNIT</v>
          </cell>
          <cell r="H286" t="str">
            <v>R1H</v>
          </cell>
          <cell r="I286" t="str">
            <v>AINSLEY UNIT</v>
          </cell>
          <cell r="J286" t="str">
            <v>R1H42</v>
          </cell>
        </row>
        <row r="287">
          <cell r="G287" t="str">
            <v>R1HBLT BIRTH CENTRE</v>
          </cell>
          <cell r="H287" t="str">
            <v>R1H</v>
          </cell>
          <cell r="I287" t="str">
            <v>BLT BIRTH CENTRE</v>
          </cell>
          <cell r="J287" t="str">
            <v>R1H90</v>
          </cell>
        </row>
        <row r="288">
          <cell r="G288" t="str">
            <v>R1HBLT PRIVATE HOSPITALS</v>
          </cell>
          <cell r="H288" t="str">
            <v>R1H</v>
          </cell>
          <cell r="I288" t="str">
            <v>BLT PRIVATE HOSPITALS</v>
          </cell>
          <cell r="J288" t="str">
            <v>R1H86</v>
          </cell>
        </row>
        <row r="289">
          <cell r="G289" t="str">
            <v>R1HGATEWAY SURGICAL CENTRE</v>
          </cell>
          <cell r="H289" t="str">
            <v>R1H</v>
          </cell>
          <cell r="I289" t="str">
            <v>GATEWAY SURGICAL CENTRE</v>
          </cell>
          <cell r="J289" t="str">
            <v>R1H11</v>
          </cell>
        </row>
        <row r="290">
          <cell r="G290" t="str">
            <v>R1HMILE END HOSPITAL</v>
          </cell>
          <cell r="H290" t="str">
            <v>R1H</v>
          </cell>
          <cell r="I290" t="str">
            <v>MILE END HOSPITAL</v>
          </cell>
          <cell r="J290" t="str">
            <v>R1H13</v>
          </cell>
        </row>
        <row r="291">
          <cell r="G291" t="str">
            <v>R1HNEWHAM GENERAL HOSPITAL</v>
          </cell>
          <cell r="H291" t="str">
            <v>R1H</v>
          </cell>
          <cell r="I291" t="str">
            <v>NEWHAM GENERAL HOSPITAL</v>
          </cell>
          <cell r="J291" t="str">
            <v>R1HNH</v>
          </cell>
        </row>
        <row r="292">
          <cell r="G292" t="str">
            <v>R1HST BARTHOLOMEW'S HOSPITAL</v>
          </cell>
          <cell r="H292" t="str">
            <v>R1H</v>
          </cell>
          <cell r="I292" t="str">
            <v>ST BARTHOLOMEW'S HOSPITAL</v>
          </cell>
          <cell r="J292" t="str">
            <v>R1HM0</v>
          </cell>
        </row>
        <row r="293">
          <cell r="G293" t="str">
            <v>R1HTHE LONDON CHEST HOSPITAL</v>
          </cell>
          <cell r="H293" t="str">
            <v>R1H</v>
          </cell>
          <cell r="I293" t="str">
            <v>THE LONDON CHEST HOSPITAL</v>
          </cell>
          <cell r="J293" t="str">
            <v>R1H83</v>
          </cell>
        </row>
        <row r="294">
          <cell r="G294" t="str">
            <v>R1HTHE ROYAL LONDON HOSPITAL</v>
          </cell>
          <cell r="H294" t="str">
            <v>R1H</v>
          </cell>
          <cell r="I294" t="str">
            <v>THE ROYAL LONDON HOSPITAL</v>
          </cell>
          <cell r="J294" t="str">
            <v>R1H12</v>
          </cell>
        </row>
        <row r="295">
          <cell r="G295" t="str">
            <v>R1HWHIPPS CROSS AT SILVERTHORN MEDICAL</v>
          </cell>
          <cell r="H295" t="str">
            <v>R1H</v>
          </cell>
          <cell r="I295" t="str">
            <v>WHIPPS CROSS AT SILVERTHORN MEDICAL</v>
          </cell>
          <cell r="J295" t="str">
            <v>R1HMC</v>
          </cell>
        </row>
        <row r="296">
          <cell r="G296" t="str">
            <v>R1HWHIPPS CROSS UNIVERSITY HOSPITAL</v>
          </cell>
          <cell r="H296" t="str">
            <v>R1H</v>
          </cell>
          <cell r="I296" t="str">
            <v>WHIPPS CROSS UNIVERSITY HOSPITAL</v>
          </cell>
          <cell r="J296" t="str">
            <v>R1HKH</v>
          </cell>
        </row>
        <row r="297">
          <cell r="G297" t="str">
            <v>R1K EDGWARE COMMUNITY HOSPITAL</v>
          </cell>
          <cell r="H297" t="str">
            <v>R1K</v>
          </cell>
          <cell r="I297" t="str">
            <v xml:space="preserve"> EDGWARE COMMUNITY HOSPITAL</v>
          </cell>
          <cell r="J297" t="str">
            <v>R1K21</v>
          </cell>
        </row>
        <row r="298">
          <cell r="G298" t="str">
            <v>R1KCENTRAL MIDDLESEX HOSPITAL</v>
          </cell>
          <cell r="H298" t="str">
            <v>R1K</v>
          </cell>
          <cell r="I298" t="str">
            <v>CENTRAL MIDDLESEX HOSPITAL</v>
          </cell>
          <cell r="J298" t="str">
            <v>R1K02</v>
          </cell>
        </row>
        <row r="299">
          <cell r="G299" t="str">
            <v>R1KEALING HOSPITAL</v>
          </cell>
          <cell r="H299" t="str">
            <v>R1K</v>
          </cell>
          <cell r="I299" t="str">
            <v>EALING HOSPITAL</v>
          </cell>
          <cell r="J299" t="str">
            <v>R1K04</v>
          </cell>
        </row>
        <row r="300">
          <cell r="G300" t="str">
            <v>R1KNORTHWICK PARK HOSPITAL</v>
          </cell>
          <cell r="H300" t="str">
            <v>R1K</v>
          </cell>
          <cell r="I300" t="str">
            <v>NORTHWICK PARK HOSPITAL</v>
          </cell>
          <cell r="J300" t="str">
            <v>R1K01</v>
          </cell>
        </row>
        <row r="301">
          <cell r="G301" t="str">
            <v>R1KNORTHWICK PARK HOSPITAL  STARRS HARROW</v>
          </cell>
          <cell r="H301" t="str">
            <v>R1K</v>
          </cell>
          <cell r="I301" t="str">
            <v>NORTHWICK PARK HOSPITAL  STARRS HARROW</v>
          </cell>
          <cell r="J301" t="str">
            <v>R1K46</v>
          </cell>
        </row>
        <row r="302">
          <cell r="G302" t="str">
            <v>R1KNORTHWICK PARK HOSPITAL ELCO COMMUNITY</v>
          </cell>
          <cell r="H302" t="str">
            <v>R1K</v>
          </cell>
          <cell r="I302" t="str">
            <v>NORTHWICK PARK HOSPITAL ELCO COMMUNITY</v>
          </cell>
          <cell r="J302" t="str">
            <v>R1K59</v>
          </cell>
        </row>
        <row r="303">
          <cell r="G303" t="str">
            <v xml:space="preserve">R1KST MARKS HOSPITAL </v>
          </cell>
          <cell r="H303" t="str">
            <v>R1K</v>
          </cell>
          <cell r="I303" t="str">
            <v xml:space="preserve">ST MARKS HOSPITAL </v>
          </cell>
          <cell r="J303" t="str">
            <v>R1K03</v>
          </cell>
        </row>
        <row r="304">
          <cell r="G304" t="str">
            <v>R1KURGENT CARE CENTRE CENTAL MIDDLESEX HOSPITAL</v>
          </cell>
          <cell r="H304" t="str">
            <v>R1K</v>
          </cell>
          <cell r="I304" t="str">
            <v>URGENT CARE CENTRE CENTAL MIDDLESEX HOSPITAL</v>
          </cell>
          <cell r="J304" t="str">
            <v>R1K12</v>
          </cell>
        </row>
        <row r="305">
          <cell r="G305" t="str">
            <v>R1KURGENT CARE CENTRE EALING HOSPITAL</v>
          </cell>
          <cell r="H305" t="str">
            <v>R1K</v>
          </cell>
          <cell r="I305" t="str">
            <v>URGENT CARE CENTRE EALING HOSPITAL</v>
          </cell>
          <cell r="J305" t="str">
            <v>R1K14</v>
          </cell>
        </row>
        <row r="306">
          <cell r="G306" t="str">
            <v>R1LARCHER UNIT</v>
          </cell>
          <cell r="H306" t="str">
            <v>R1L</v>
          </cell>
          <cell r="I306" t="str">
            <v>ARCHER UNIT</v>
          </cell>
          <cell r="J306" t="str">
            <v>R1L92</v>
          </cell>
        </row>
        <row r="307">
          <cell r="G307" t="str">
            <v>R1LBRAINTREE - THE GABLES</v>
          </cell>
          <cell r="H307" t="str">
            <v>R1L</v>
          </cell>
          <cell r="I307" t="str">
            <v>BRAINTREE - THE GABLES</v>
          </cell>
          <cell r="J307" t="str">
            <v>R1LD1</v>
          </cell>
        </row>
        <row r="308">
          <cell r="G308" t="str">
            <v>R1LBROCKFIELD HOUSE</v>
          </cell>
          <cell r="H308" t="str">
            <v>R1L</v>
          </cell>
          <cell r="I308" t="str">
            <v>BROCKFIELD HOUSE</v>
          </cell>
          <cell r="J308" t="str">
            <v>R1LK9</v>
          </cell>
        </row>
        <row r="309">
          <cell r="G309" t="str">
            <v>R1LCHELMSFORD - THE LINDEN CENTRE</v>
          </cell>
          <cell r="H309" t="str">
            <v>R1L</v>
          </cell>
          <cell r="I309" t="str">
            <v>CHELMSFORD - THE LINDEN CENTRE</v>
          </cell>
          <cell r="J309" t="str">
            <v>R1LAH</v>
          </cell>
        </row>
        <row r="310">
          <cell r="G310" t="str">
            <v>R1LCLACTON - MENTAL HEALTH SERVICES - CLACTON HOSPITAL</v>
          </cell>
          <cell r="H310" t="str">
            <v>R1L</v>
          </cell>
          <cell r="I310" t="str">
            <v>CLACTON - MENTAL HEALTH SERVICES - CLACTON HOSPITAL</v>
          </cell>
          <cell r="J310" t="str">
            <v>R1LE2</v>
          </cell>
        </row>
        <row r="311">
          <cell r="G311" t="str">
            <v>R1LCLIFTON LODGE</v>
          </cell>
          <cell r="H311" t="str">
            <v>R1L</v>
          </cell>
          <cell r="I311" t="str">
            <v>CLIFTON LODGE</v>
          </cell>
          <cell r="J311" t="str">
            <v>R1LJ3</v>
          </cell>
        </row>
        <row r="312">
          <cell r="G312" t="str">
            <v>R1LCOLCHESTER - KING'S WOOD CENTRE</v>
          </cell>
          <cell r="H312" t="str">
            <v>R1L</v>
          </cell>
          <cell r="I312" t="str">
            <v>COLCHESTER - KING'S WOOD CENTRE</v>
          </cell>
          <cell r="J312" t="str">
            <v>R1LD6</v>
          </cell>
        </row>
        <row r="313">
          <cell r="G313" t="str">
            <v>R1LCOLCHESTER - THE BRAMBLES</v>
          </cell>
          <cell r="H313" t="str">
            <v>R1L</v>
          </cell>
          <cell r="I313" t="str">
            <v>COLCHESTER - THE BRAMBLES</v>
          </cell>
          <cell r="J313" t="str">
            <v>R1LAT</v>
          </cell>
        </row>
        <row r="314">
          <cell r="G314" t="str">
            <v>R1LCOLCHESTER - THE LAKES</v>
          </cell>
          <cell r="H314" t="str">
            <v>R1L</v>
          </cell>
          <cell r="I314" t="str">
            <v>COLCHESTER - THE LAKES</v>
          </cell>
          <cell r="J314" t="str">
            <v>R1LE1</v>
          </cell>
        </row>
        <row r="315">
          <cell r="G315" t="str">
            <v>R1LCUMBERLEDGE CENTRE</v>
          </cell>
          <cell r="H315" t="str">
            <v>R1L</v>
          </cell>
          <cell r="I315" t="str">
            <v>CUMBERLEDGE CENTRE</v>
          </cell>
          <cell r="J315" t="str">
            <v>R1L90</v>
          </cell>
        </row>
        <row r="316">
          <cell r="G316" t="str">
            <v>R1LHARLOW - DERWENT CENTRE</v>
          </cell>
          <cell r="H316" t="str">
            <v>R1L</v>
          </cell>
          <cell r="I316" t="str">
            <v>HARLOW - DERWENT CENTRE</v>
          </cell>
          <cell r="J316" t="str">
            <v>R1LPA</v>
          </cell>
        </row>
        <row r="317">
          <cell r="G317" t="str">
            <v>R1LHARLOW - SYDENHAM HOUSE</v>
          </cell>
          <cell r="H317" t="str">
            <v>R1L</v>
          </cell>
          <cell r="I317" t="str">
            <v>HARLOW - SYDENHAM HOUSE</v>
          </cell>
          <cell r="J317" t="str">
            <v>R1LHF</v>
          </cell>
        </row>
        <row r="318">
          <cell r="G318" t="str">
            <v>R1LMENTAL HEALTH UNIT (BASILDON)</v>
          </cell>
          <cell r="H318" t="str">
            <v>R1L</v>
          </cell>
          <cell r="I318" t="str">
            <v>MENTAL HEALTH UNIT (BASILDON)</v>
          </cell>
          <cell r="J318" t="str">
            <v>R1L40</v>
          </cell>
        </row>
        <row r="319">
          <cell r="G319" t="str">
            <v>R1LMOUNTNESSING COURT</v>
          </cell>
          <cell r="H319" t="str">
            <v>R1L</v>
          </cell>
          <cell r="I319" t="str">
            <v>MOUNTNESSING COURT</v>
          </cell>
          <cell r="J319" t="str">
            <v>R1L65</v>
          </cell>
        </row>
        <row r="320">
          <cell r="G320" t="str">
            <v>R1LROBIN PINTO UNIT</v>
          </cell>
          <cell r="H320" t="str">
            <v>R1L</v>
          </cell>
          <cell r="I320" t="str">
            <v>ROBIN PINTO UNIT</v>
          </cell>
          <cell r="J320" t="str">
            <v>R1L31</v>
          </cell>
        </row>
        <row r="321">
          <cell r="G321" t="str">
            <v>R1LROCHFORD COMMUNITY HOSPITAL</v>
          </cell>
          <cell r="H321" t="str">
            <v>R1L</v>
          </cell>
          <cell r="I321" t="str">
            <v>ROCHFORD COMMUNITY HOSPITAL</v>
          </cell>
          <cell r="J321" t="str">
            <v>R1L10</v>
          </cell>
        </row>
        <row r="322">
          <cell r="G322" t="str">
            <v>R1LSAFFRON WALDEN COMMUNITY HOSPITAL</v>
          </cell>
          <cell r="H322" t="str">
            <v>R1L</v>
          </cell>
          <cell r="I322" t="str">
            <v>SAFFRON WALDEN COMMUNITY HOSPITAL</v>
          </cell>
          <cell r="J322" t="str">
            <v>R1LTH</v>
          </cell>
        </row>
        <row r="323">
          <cell r="G323" t="str">
            <v>R1LST MARGARET'S HOSPITAL</v>
          </cell>
          <cell r="H323" t="str">
            <v>R1L</v>
          </cell>
          <cell r="I323" t="str">
            <v>ST MARGARET'S HOSPITAL</v>
          </cell>
          <cell r="J323" t="str">
            <v>R1LT1</v>
          </cell>
        </row>
        <row r="324">
          <cell r="G324" t="str">
            <v>R1LTHE CRYSTAL CENTRE</v>
          </cell>
          <cell r="H324" t="str">
            <v>R1L</v>
          </cell>
          <cell r="I324" t="str">
            <v>THE CRYSTAL CENTRE</v>
          </cell>
          <cell r="J324" t="str">
            <v>R1L14</v>
          </cell>
        </row>
        <row r="325">
          <cell r="G325" t="str">
            <v>R1LTHURROCK COMMUNITY HOSPITAL</v>
          </cell>
          <cell r="H325" t="str">
            <v>R1L</v>
          </cell>
          <cell r="I325" t="str">
            <v>THURROCK COMMUNITY HOSPITAL</v>
          </cell>
          <cell r="J325" t="str">
            <v>R1L50</v>
          </cell>
        </row>
        <row r="326">
          <cell r="G326" t="str">
            <v>R1LWOODLEA CLINIC (LEARNING DISABILITY SERVICE)</v>
          </cell>
          <cell r="H326" t="str">
            <v>R1L</v>
          </cell>
          <cell r="I326" t="str">
            <v>WOODLEA CLINIC (LEARNING DISABILITY SERVICE)</v>
          </cell>
          <cell r="J326" t="str">
            <v>R1LL8</v>
          </cell>
        </row>
        <row r="327">
          <cell r="G327" t="str">
            <v>RA2FARNHAM HOSPITAL</v>
          </cell>
          <cell r="H327" t="str">
            <v>RA2</v>
          </cell>
          <cell r="I327" t="str">
            <v>FARNHAM HOSPITAL</v>
          </cell>
          <cell r="J327" t="str">
            <v>RA215</v>
          </cell>
        </row>
        <row r="328">
          <cell r="G328" t="str">
            <v>RA2FRIMLEY PARK HOSPITAL</v>
          </cell>
          <cell r="H328" t="str">
            <v>RA2</v>
          </cell>
          <cell r="I328" t="str">
            <v>FRIMLEY PARK HOSPITAL</v>
          </cell>
          <cell r="J328" t="str">
            <v>RA245</v>
          </cell>
        </row>
        <row r="329">
          <cell r="G329" t="str">
            <v>RA2HASLEMERE HOSPITAL</v>
          </cell>
          <cell r="H329" t="str">
            <v>RA2</v>
          </cell>
          <cell r="I329" t="str">
            <v>HASLEMERE HOSPITAL</v>
          </cell>
          <cell r="J329" t="str">
            <v>RA219</v>
          </cell>
        </row>
        <row r="330">
          <cell r="G330" t="str">
            <v>RA2ROYAL SURREY COUNTY HOSPITAL</v>
          </cell>
          <cell r="H330" t="str">
            <v>RA2</v>
          </cell>
          <cell r="I330" t="str">
            <v>ROYAL SURREY COUNTY HOSPITAL</v>
          </cell>
          <cell r="J330" t="str">
            <v>RA201</v>
          </cell>
        </row>
        <row r="331">
          <cell r="G331" t="str">
            <v>RA4YEOVIL DISTRICT HOSPITAL</v>
          </cell>
          <cell r="H331" t="str">
            <v>RA4</v>
          </cell>
          <cell r="I331" t="str">
            <v>YEOVIL DISTRICT HOSPITAL</v>
          </cell>
          <cell r="J331" t="str">
            <v>RA430</v>
          </cell>
        </row>
        <row r="332">
          <cell r="G332" t="str">
            <v>RA7BRISTOL EYE HOSPITAL</v>
          </cell>
          <cell r="H332" t="str">
            <v>RA7</v>
          </cell>
          <cell r="I332" t="str">
            <v>BRISTOL EYE HOSPITAL</v>
          </cell>
          <cell r="J332" t="str">
            <v>RA708</v>
          </cell>
        </row>
        <row r="333">
          <cell r="G333" t="str">
            <v>RA7BRISTOL HAEMATOLOGY AND ONCOLOGY CENTRE</v>
          </cell>
          <cell r="H333" t="str">
            <v>RA7</v>
          </cell>
          <cell r="I333" t="str">
            <v>BRISTOL HAEMATOLOGY AND ONCOLOGY CENTRE</v>
          </cell>
          <cell r="J333" t="str">
            <v>RA710</v>
          </cell>
        </row>
        <row r="334">
          <cell r="G334" t="str">
            <v>RA7BRISTOL ROYAL HOSPITAL FOR CHILDREN</v>
          </cell>
          <cell r="H334" t="str">
            <v>RA7</v>
          </cell>
          <cell r="I334" t="str">
            <v>BRISTOL ROYAL HOSPITAL FOR CHILDREN</v>
          </cell>
          <cell r="J334" t="str">
            <v>RA723</v>
          </cell>
        </row>
        <row r="335">
          <cell r="G335" t="str">
            <v>RA7BRISTOL ROYAL INFIRMARY</v>
          </cell>
          <cell r="H335" t="str">
            <v>RA7</v>
          </cell>
          <cell r="I335" t="str">
            <v>BRISTOL ROYAL INFIRMARY</v>
          </cell>
          <cell r="J335" t="str">
            <v>RA701</v>
          </cell>
        </row>
        <row r="336">
          <cell r="G336" t="str">
            <v>RA7KEYNSHAM HOSPITAL</v>
          </cell>
          <cell r="H336" t="str">
            <v>RA7</v>
          </cell>
          <cell r="I336" t="str">
            <v>KEYNSHAM HOSPITAL</v>
          </cell>
          <cell r="J336" t="str">
            <v>RA705</v>
          </cell>
        </row>
        <row r="337">
          <cell r="G337" t="str">
            <v>RA7SOUTH BRISTOL COMMUNITY HOSPITAL</v>
          </cell>
          <cell r="H337" t="str">
            <v>RA7</v>
          </cell>
          <cell r="I337" t="str">
            <v>SOUTH BRISTOL COMMUNITY HOSPITAL</v>
          </cell>
          <cell r="J337" t="str">
            <v>RA773</v>
          </cell>
        </row>
        <row r="338">
          <cell r="G338" t="str">
            <v>RA7ST MICHAEL'S HOSPITAL</v>
          </cell>
          <cell r="H338" t="str">
            <v>RA7</v>
          </cell>
          <cell r="I338" t="str">
            <v>ST MICHAEL'S HOSPITAL</v>
          </cell>
          <cell r="J338" t="str">
            <v>RA707</v>
          </cell>
        </row>
        <row r="339">
          <cell r="G339" t="str">
            <v>RA7UNIVERSITY OF BRISTOL DENTAL HOSPITAL</v>
          </cell>
          <cell r="H339" t="str">
            <v>RA7</v>
          </cell>
          <cell r="I339" t="str">
            <v>UNIVERSITY OF BRISTOL DENTAL HOSPITAL</v>
          </cell>
          <cell r="J339" t="str">
            <v>RA709</v>
          </cell>
        </row>
        <row r="340">
          <cell r="G340" t="str">
            <v>RA7WESTON GENERAL HOSPITAL</v>
          </cell>
          <cell r="H340" t="str">
            <v>RA7</v>
          </cell>
          <cell r="I340" t="str">
            <v>WESTON GENERAL HOSPITAL</v>
          </cell>
          <cell r="J340" t="str">
            <v>RA7C2</v>
          </cell>
        </row>
        <row r="341">
          <cell r="G341" t="str">
            <v>RA9ASHBURTON AND BUCKFASTLEIGH HOSPITAL</v>
          </cell>
          <cell r="H341" t="str">
            <v>RA9</v>
          </cell>
          <cell r="I341" t="str">
            <v>ASHBURTON AND BUCKFASTLEIGH HOSPITAL</v>
          </cell>
          <cell r="J341" t="str">
            <v>RA952</v>
          </cell>
        </row>
        <row r="342">
          <cell r="G342" t="str">
            <v>RA9BOVEY TRACEY HOSPITAL</v>
          </cell>
          <cell r="H342" t="str">
            <v>RA9</v>
          </cell>
          <cell r="I342" t="str">
            <v>BOVEY TRACEY HOSPITAL</v>
          </cell>
          <cell r="J342" t="str">
            <v>RA953</v>
          </cell>
        </row>
        <row r="343">
          <cell r="G343" t="str">
            <v xml:space="preserve">RA9BRIXHAM HOSPITAL </v>
          </cell>
          <cell r="H343" t="str">
            <v>RA9</v>
          </cell>
          <cell r="I343" t="str">
            <v xml:space="preserve">BRIXHAM HOSPITAL </v>
          </cell>
          <cell r="J343" t="str">
            <v>RA954</v>
          </cell>
        </row>
        <row r="344">
          <cell r="G344" t="str">
            <v>RA9DARTMOUTH HOSPITAL</v>
          </cell>
          <cell r="H344" t="str">
            <v>RA9</v>
          </cell>
          <cell r="I344" t="str">
            <v>DARTMOUTH HOSPITAL</v>
          </cell>
          <cell r="J344" t="str">
            <v>RA955</v>
          </cell>
        </row>
        <row r="345">
          <cell r="G345" t="str">
            <v>RA9DAWLISH HOSPITAL</v>
          </cell>
          <cell r="H345" t="str">
            <v>RA9</v>
          </cell>
          <cell r="I345" t="str">
            <v>DAWLISH HOSPITAL</v>
          </cell>
          <cell r="J345" t="str">
            <v>RA956</v>
          </cell>
        </row>
        <row r="346">
          <cell r="G346" t="str">
            <v>RA9NEWTON ABBOT HOSPITAL</v>
          </cell>
          <cell r="H346" t="str">
            <v>RA9</v>
          </cell>
          <cell r="I346" t="str">
            <v>NEWTON ABBOT HOSPITAL</v>
          </cell>
          <cell r="J346" t="str">
            <v>RA957</v>
          </cell>
        </row>
        <row r="347">
          <cell r="G347" t="str">
            <v>RA9PAIGNTON HOSPITAL</v>
          </cell>
          <cell r="H347" t="str">
            <v>RA9</v>
          </cell>
          <cell r="I347" t="str">
            <v>PAIGNTON HOSPITAL</v>
          </cell>
          <cell r="J347" t="str">
            <v>RA958</v>
          </cell>
        </row>
        <row r="348">
          <cell r="G348" t="str">
            <v>RA9TEIGNMOUTH HOSPITAL</v>
          </cell>
          <cell r="H348" t="str">
            <v>RA9</v>
          </cell>
          <cell r="I348" t="str">
            <v>TEIGNMOUTH HOSPITAL</v>
          </cell>
          <cell r="J348" t="str">
            <v>RA959</v>
          </cell>
        </row>
        <row r="349">
          <cell r="G349" t="str">
            <v>RA9TORBAY HOSPITAL</v>
          </cell>
          <cell r="H349" t="str">
            <v>RA9</v>
          </cell>
          <cell r="I349" t="str">
            <v>TORBAY HOSPITAL</v>
          </cell>
          <cell r="J349" t="str">
            <v>RA901</v>
          </cell>
        </row>
        <row r="350">
          <cell r="G350" t="str">
            <v>RA9TOTNES HOSPITAL</v>
          </cell>
          <cell r="H350" t="str">
            <v>RA9</v>
          </cell>
          <cell r="I350" t="str">
            <v>TOTNES HOSPITAL</v>
          </cell>
          <cell r="J350" t="str">
            <v>RA979</v>
          </cell>
        </row>
        <row r="351">
          <cell r="G351" t="str">
            <v>RAEBRADFORD ROYAL INFIRMARY</v>
          </cell>
          <cell r="H351" t="str">
            <v>RAE</v>
          </cell>
          <cell r="I351" t="str">
            <v>BRADFORD ROYAL INFIRMARY</v>
          </cell>
          <cell r="J351" t="str">
            <v>RAE01</v>
          </cell>
        </row>
        <row r="352">
          <cell r="G352" t="str">
            <v>RAEST LUKES HOSPITAL</v>
          </cell>
          <cell r="H352" t="str">
            <v>RAE</v>
          </cell>
          <cell r="I352" t="str">
            <v>ST LUKES HOSPITAL</v>
          </cell>
          <cell r="J352" t="str">
            <v>RAE05</v>
          </cell>
        </row>
        <row r="353">
          <cell r="G353" t="str">
            <v>RAJBASILDON HOSPITAL</v>
          </cell>
          <cell r="H353" t="str">
            <v>RAJ</v>
          </cell>
          <cell r="I353" t="str">
            <v>BASILDON HOSPITAL</v>
          </cell>
          <cell r="J353" t="str">
            <v>RAJ12</v>
          </cell>
        </row>
        <row r="354">
          <cell r="G354" t="str">
            <v>RAJBRENTWOOD COMMUNITY HOSPITAL</v>
          </cell>
          <cell r="H354" t="str">
            <v>RAJ</v>
          </cell>
          <cell r="I354" t="str">
            <v>BRENTWOOD COMMUNITY HOSPITAL</v>
          </cell>
          <cell r="J354" t="str">
            <v>RAJ25</v>
          </cell>
        </row>
        <row r="355">
          <cell r="G355" t="str">
            <v>RAJCHELMSFORD AND ESSEX HOSPITAL</v>
          </cell>
          <cell r="H355" t="str">
            <v>RAJ</v>
          </cell>
          <cell r="I355" t="str">
            <v>CHELMSFORD AND ESSEX HOSPITAL</v>
          </cell>
          <cell r="J355" t="str">
            <v>RAJ91</v>
          </cell>
        </row>
        <row r="356">
          <cell r="G356" t="str">
            <v>RAJMID ESSEX HOSPITAL</v>
          </cell>
          <cell r="H356" t="str">
            <v>RAJ</v>
          </cell>
          <cell r="I356" t="str">
            <v>MID ESSEX HOSPITAL</v>
          </cell>
          <cell r="J356" t="str">
            <v>RAJ32</v>
          </cell>
        </row>
        <row r="357">
          <cell r="G357" t="str">
            <v>RAJQUEEN'S HOSPITAL</v>
          </cell>
          <cell r="H357" t="str">
            <v>RAJ</v>
          </cell>
          <cell r="I357" t="str">
            <v>QUEEN'S HOSPITAL</v>
          </cell>
          <cell r="J357" t="str">
            <v>RAJ1V</v>
          </cell>
        </row>
        <row r="358">
          <cell r="G358" t="str">
            <v>RAJSOUTHEND HOSPITAL</v>
          </cell>
          <cell r="H358" t="str">
            <v>RAJ</v>
          </cell>
          <cell r="I358" t="str">
            <v>SOUTHEND HOSPITAL</v>
          </cell>
          <cell r="J358" t="str">
            <v>RAJ01</v>
          </cell>
        </row>
        <row r="359">
          <cell r="G359" t="str">
            <v>RAJST MICHAEL'S HOSPITAL</v>
          </cell>
          <cell r="H359" t="str">
            <v>RAJ</v>
          </cell>
          <cell r="I359" t="str">
            <v>ST MICHAEL'S HOSPITAL</v>
          </cell>
          <cell r="J359" t="str">
            <v>RAJ1B</v>
          </cell>
        </row>
        <row r="360">
          <cell r="G360" t="str">
            <v>RAJST PETER'S HOSPITAL</v>
          </cell>
          <cell r="H360" t="str">
            <v>RAJ</v>
          </cell>
          <cell r="I360" t="str">
            <v>ST PETER'S HOSPITAL</v>
          </cell>
          <cell r="J360" t="str">
            <v>RAJ1K</v>
          </cell>
        </row>
        <row r="361">
          <cell r="G361" t="str">
            <v>RALBARNET HOSPITAL</v>
          </cell>
          <cell r="H361" t="str">
            <v>RAL</v>
          </cell>
          <cell r="I361" t="str">
            <v>BARNET HOSPITAL</v>
          </cell>
          <cell r="J361" t="str">
            <v>RAL26</v>
          </cell>
        </row>
        <row r="362">
          <cell r="G362" t="str">
            <v>RALCHASE FARM HOSPITAL</v>
          </cell>
          <cell r="H362" t="str">
            <v>RAL</v>
          </cell>
          <cell r="I362" t="str">
            <v>CHASE FARM HOSPITAL</v>
          </cell>
          <cell r="J362" t="str">
            <v xml:space="preserve">RALC7 </v>
          </cell>
        </row>
        <row r="363">
          <cell r="G363" t="str">
            <v>RALEDGWARE COMMUNITY HOSPITAL</v>
          </cell>
          <cell r="H363" t="str">
            <v>RAL</v>
          </cell>
          <cell r="I363" t="str">
            <v>EDGWARE COMMUNITY HOSPITAL</v>
          </cell>
          <cell r="J363" t="str">
            <v>RALRA</v>
          </cell>
        </row>
        <row r="364">
          <cell r="G364" t="str">
            <v>RALFINCHLEY MEMORIAL HOSPITAL</v>
          </cell>
          <cell r="H364" t="str">
            <v>RAL</v>
          </cell>
          <cell r="I364" t="str">
            <v>FINCHLEY MEMORIAL HOSPITAL</v>
          </cell>
          <cell r="J364" t="str">
            <v>RAL22</v>
          </cell>
        </row>
        <row r="365">
          <cell r="G365" t="str">
            <v>RALHARPENDEN MEMORIAL HOSPITAL</v>
          </cell>
          <cell r="H365" t="str">
            <v>RAL</v>
          </cell>
          <cell r="I365" t="str">
            <v>HARPENDEN MEMORIAL HOSPITAL</v>
          </cell>
          <cell r="J365" t="str">
            <v>RALHA</v>
          </cell>
        </row>
        <row r="366">
          <cell r="G366" t="str">
            <v>RALMOUNT VERNON HOSPITAL</v>
          </cell>
          <cell r="H366" t="str">
            <v>RAL</v>
          </cell>
          <cell r="I366" t="str">
            <v>MOUNT VERNON HOSPITAL</v>
          </cell>
          <cell r="J366" t="str">
            <v>RALMV</v>
          </cell>
        </row>
        <row r="367">
          <cell r="G367" t="str">
            <v>RALQUEEN MARY'S HOUSE</v>
          </cell>
          <cell r="H367" t="str">
            <v>RAL</v>
          </cell>
          <cell r="I367" t="str">
            <v>QUEEN MARY'S HOUSE</v>
          </cell>
          <cell r="J367" t="str">
            <v>RAL02</v>
          </cell>
        </row>
        <row r="368">
          <cell r="G368" t="str">
            <v>RALROYAL FREE HOSPITAL</v>
          </cell>
          <cell r="H368" t="str">
            <v>RAL</v>
          </cell>
          <cell r="I368" t="str">
            <v>ROYAL FREE HOSPITAL</v>
          </cell>
          <cell r="J368" t="str">
            <v>RAL01</v>
          </cell>
        </row>
        <row r="369">
          <cell r="G369" t="str">
            <v>RALST. ALBANS CITY HOSPITAL</v>
          </cell>
          <cell r="H369" t="str">
            <v>RAL</v>
          </cell>
          <cell r="I369" t="str">
            <v>ST. ALBANS CITY HOSPITAL</v>
          </cell>
          <cell r="J369" t="str">
            <v>RALAL</v>
          </cell>
        </row>
        <row r="370">
          <cell r="G370" t="str">
            <v>RALWATFORD GENERAL HOSPITAL</v>
          </cell>
          <cell r="H370" t="str">
            <v>RAL</v>
          </cell>
          <cell r="I370" t="str">
            <v>WATFORD GENERAL HOSPITAL</v>
          </cell>
          <cell r="J370" t="str">
            <v>RALWA</v>
          </cell>
        </row>
        <row r="371">
          <cell r="G371" t="str">
            <v>RANROYAL NATIONAL ORTHOPAEDIC HOSPITAL (BOLSOVER STREET)</v>
          </cell>
          <cell r="H371" t="str">
            <v>RAN</v>
          </cell>
          <cell r="I371" t="str">
            <v>ROYAL NATIONAL ORTHOPAEDIC HOSPITAL (BOLSOVER STREET)</v>
          </cell>
          <cell r="J371" t="str">
            <v>RAN02</v>
          </cell>
        </row>
        <row r="372">
          <cell r="G372" t="str">
            <v>RANTHE ROYAL NATIONAL ORTHOPAEDIC HOSPITAL (STANMORE)</v>
          </cell>
          <cell r="H372" t="str">
            <v>RAN</v>
          </cell>
          <cell r="I372" t="str">
            <v>THE ROYAL NATIONAL ORTHOPAEDIC HOSPITAL (STANMORE)</v>
          </cell>
          <cell r="J372" t="str">
            <v>RAN01</v>
          </cell>
        </row>
        <row r="373">
          <cell r="G373" t="str">
            <v>RAPNORTH MIDDLESEX HOSPITAL</v>
          </cell>
          <cell r="H373" t="str">
            <v>RAP</v>
          </cell>
          <cell r="I373" t="str">
            <v>NORTH MIDDLESEX HOSPITAL</v>
          </cell>
          <cell r="J373" t="str">
            <v>RAPNM</v>
          </cell>
        </row>
        <row r="374">
          <cell r="G374" t="str">
            <v>RAPST ANNS HOSPITAL (ACUTE WARDS)</v>
          </cell>
          <cell r="H374" t="str">
            <v>RAP</v>
          </cell>
          <cell r="I374" t="str">
            <v>ST ANNS HOSPITAL (ACUTE WARDS)</v>
          </cell>
          <cell r="J374" t="str">
            <v>RAPST</v>
          </cell>
        </row>
        <row r="375">
          <cell r="G375" t="str">
            <v>RASHILLINGDON HOSPITAL</v>
          </cell>
          <cell r="H375" t="str">
            <v>RAS</v>
          </cell>
          <cell r="I375" t="str">
            <v>HILLINGDON HOSPITAL</v>
          </cell>
          <cell r="J375" t="str">
            <v>RAS01</v>
          </cell>
        </row>
        <row r="376">
          <cell r="G376" t="str">
            <v>RASMOUNT VERNON HOSPITAL SITE</v>
          </cell>
          <cell r="H376" t="str">
            <v>RAS</v>
          </cell>
          <cell r="I376" t="str">
            <v>MOUNT VERNON HOSPITAL SITE</v>
          </cell>
          <cell r="J376" t="str">
            <v>RAS02</v>
          </cell>
        </row>
        <row r="377">
          <cell r="G377" t="str">
            <v>RATBARKING HOSPITAL</v>
          </cell>
          <cell r="H377" t="str">
            <v>RAT</v>
          </cell>
          <cell r="I377" t="str">
            <v>BARKING HOSPITAL</v>
          </cell>
          <cell r="J377" t="str">
            <v>RATAP</v>
          </cell>
        </row>
        <row r="378">
          <cell r="G378" t="str">
            <v>RATBASILDON HOSPITAL</v>
          </cell>
          <cell r="H378" t="str">
            <v>RAT</v>
          </cell>
          <cell r="I378" t="str">
            <v>BASILDON HOSPITAL</v>
          </cell>
          <cell r="J378" t="str">
            <v>RATJC</v>
          </cell>
        </row>
        <row r="379">
          <cell r="G379" t="str">
            <v>RATBILLERICAY COMMUNITY HOSPITAL</v>
          </cell>
          <cell r="H379" t="str">
            <v>RAT</v>
          </cell>
          <cell r="I379" t="str">
            <v>BILLERICAY COMMUNITY HOSPITAL</v>
          </cell>
          <cell r="J379" t="str">
            <v>RATDK</v>
          </cell>
        </row>
        <row r="380">
          <cell r="G380" t="str">
            <v>RATBRENTWOOD COMMUNITY HOSPITAL</v>
          </cell>
          <cell r="H380" t="str">
            <v>RAT</v>
          </cell>
          <cell r="I380" t="str">
            <v>BRENTWOOD COMMUNITY HOSPITAL</v>
          </cell>
          <cell r="J380" t="str">
            <v>RATRM</v>
          </cell>
        </row>
        <row r="381">
          <cell r="G381" t="str">
            <v>RATBROOKSIDE</v>
          </cell>
          <cell r="H381" t="str">
            <v>RAT</v>
          </cell>
          <cell r="I381" t="str">
            <v>BROOKSIDE</v>
          </cell>
          <cell r="J381" t="str">
            <v>RATRY</v>
          </cell>
        </row>
        <row r="382">
          <cell r="G382" t="str">
            <v>RATCHADWELL HEATH (CHS)</v>
          </cell>
          <cell r="H382" t="str">
            <v>RAT</v>
          </cell>
          <cell r="I382" t="str">
            <v>CHADWELL HEATH (CHS)</v>
          </cell>
          <cell r="J382" t="str">
            <v>RATCS</v>
          </cell>
        </row>
        <row r="383">
          <cell r="G383" t="str">
            <v>RATCHILD &amp; FAMILY FOREST</v>
          </cell>
          <cell r="H383" t="str">
            <v>RAT</v>
          </cell>
          <cell r="I383" t="str">
            <v>CHILD &amp; FAMILY FOREST</v>
          </cell>
          <cell r="J383" t="str">
            <v>RATWC</v>
          </cell>
        </row>
        <row r="384">
          <cell r="G384" t="str">
            <v>RATCOMMUNITY PAEDIATRICS - CDC</v>
          </cell>
          <cell r="H384" t="str">
            <v>RAT</v>
          </cell>
          <cell r="I384" t="str">
            <v>COMMUNITY PAEDIATRICS - CDC</v>
          </cell>
          <cell r="J384" t="str">
            <v>RATE3</v>
          </cell>
        </row>
        <row r="385">
          <cell r="G385" t="str">
            <v>RATDRUG &amp; ALCOHOL ILFORD</v>
          </cell>
          <cell r="H385" t="str">
            <v>RAT</v>
          </cell>
          <cell r="I385" t="str">
            <v>DRUG &amp; ALCOHOL ILFORD</v>
          </cell>
          <cell r="J385" t="str">
            <v>RATRD</v>
          </cell>
        </row>
        <row r="386">
          <cell r="G386" t="str">
            <v>RATFACE TO FACE</v>
          </cell>
          <cell r="H386" t="str">
            <v>RAT</v>
          </cell>
          <cell r="I386" t="str">
            <v>FACE TO FACE</v>
          </cell>
          <cell r="J386" t="str">
            <v>RATFF</v>
          </cell>
        </row>
        <row r="387">
          <cell r="G387" t="str">
            <v>RATFIVE ELMS (CHS)</v>
          </cell>
          <cell r="H387" t="str">
            <v>RAT</v>
          </cell>
          <cell r="I387" t="str">
            <v>FIVE ELMS (CHS)</v>
          </cell>
          <cell r="J387" t="str">
            <v>RATFG</v>
          </cell>
        </row>
        <row r="388">
          <cell r="G388" t="str">
            <v>RATFOXGLOVE WARD</v>
          </cell>
          <cell r="H388" t="str">
            <v>RAT</v>
          </cell>
          <cell r="I388" t="str">
            <v>FOXGLOVE WARD</v>
          </cell>
          <cell r="J388" t="str">
            <v>RATKG</v>
          </cell>
        </row>
        <row r="389">
          <cell r="G389" t="str">
            <v>RATGALLEON AND HERONWOOD</v>
          </cell>
          <cell r="H389" t="str">
            <v>RAT</v>
          </cell>
          <cell r="I389" t="str">
            <v>GALLEON AND HERONWOOD</v>
          </cell>
          <cell r="J389" t="str">
            <v>RATGF</v>
          </cell>
        </row>
        <row r="390">
          <cell r="G390" t="str">
            <v>RATGOODMAYES HOSPITAL</v>
          </cell>
          <cell r="H390" t="str">
            <v>RAT</v>
          </cell>
          <cell r="I390" t="str">
            <v>GOODMAYES HOSPITAL</v>
          </cell>
          <cell r="J390" t="str">
            <v>RATGM</v>
          </cell>
        </row>
        <row r="391">
          <cell r="G391" t="str">
            <v>RATGREENTHORNE</v>
          </cell>
          <cell r="H391" t="str">
            <v>RAT</v>
          </cell>
          <cell r="I391" t="str">
            <v>GREENTHORNE</v>
          </cell>
          <cell r="J391" t="str">
            <v>RATGT</v>
          </cell>
        </row>
        <row r="392">
          <cell r="G392" t="str">
            <v>RATGREENTHORNE</v>
          </cell>
          <cell r="H392" t="str">
            <v>RAT</v>
          </cell>
          <cell r="I392" t="str">
            <v>GREENTHORNE</v>
          </cell>
          <cell r="J392" t="str">
            <v>RATWF</v>
          </cell>
        </row>
        <row r="393">
          <cell r="G393" t="str">
            <v>RATGROVELANDS DAY HOSPITAL</v>
          </cell>
          <cell r="H393" t="str">
            <v>RAT</v>
          </cell>
          <cell r="I393" t="str">
            <v>GROVELANDS DAY HOSPITAL</v>
          </cell>
          <cell r="J393" t="str">
            <v>RATRJ</v>
          </cell>
        </row>
        <row r="394">
          <cell r="G394" t="str">
            <v>RATHAWKWELL COURT</v>
          </cell>
          <cell r="H394" t="str">
            <v>RAT</v>
          </cell>
          <cell r="I394" t="str">
            <v>HAWKWELL COURT</v>
          </cell>
          <cell r="J394" t="str">
            <v>RATHC</v>
          </cell>
        </row>
        <row r="395">
          <cell r="G395" t="str">
            <v>RATHERONWOOD AND GALLEON</v>
          </cell>
          <cell r="H395" t="str">
            <v>RAT</v>
          </cell>
          <cell r="I395" t="str">
            <v>HERONWOOD AND GALLEON</v>
          </cell>
          <cell r="J395" t="str">
            <v>RATC5</v>
          </cell>
        </row>
        <row r="396">
          <cell r="G396" t="str">
            <v>RATINITIAL ASSESSMENT (HAV)</v>
          </cell>
          <cell r="H396" t="str">
            <v>RAT</v>
          </cell>
          <cell r="I396" t="str">
            <v>INITIAL ASSESSMENT (HAV)</v>
          </cell>
          <cell r="J396" t="str">
            <v>RATHA</v>
          </cell>
        </row>
        <row r="397">
          <cell r="G397" t="str">
            <v>RATJULIA ENGWELL (CHS)</v>
          </cell>
          <cell r="H397" t="str">
            <v>RAT</v>
          </cell>
          <cell r="I397" t="str">
            <v>JULIA ENGWELL (CHS)</v>
          </cell>
          <cell r="J397" t="str">
            <v>RATJE</v>
          </cell>
        </row>
        <row r="398">
          <cell r="G398" t="str">
            <v>RATK &amp; M ADOLESCENT UNIT</v>
          </cell>
          <cell r="H398" t="str">
            <v>RAT</v>
          </cell>
          <cell r="I398" t="str">
            <v>K &amp; M ADOLESCENT UNIT</v>
          </cell>
          <cell r="J398" t="str">
            <v>RATPX</v>
          </cell>
        </row>
        <row r="399">
          <cell r="G399" t="str">
            <v>RATKING GEORGES HOSPITAL</v>
          </cell>
          <cell r="H399" t="str">
            <v>RAT</v>
          </cell>
          <cell r="I399" t="str">
            <v>KING GEORGES HOSPITAL</v>
          </cell>
          <cell r="J399" t="str">
            <v>RATDG</v>
          </cell>
        </row>
        <row r="400">
          <cell r="G400" t="str">
            <v>RATLOXFORD HALL</v>
          </cell>
          <cell r="H400" t="str">
            <v>RAT</v>
          </cell>
          <cell r="I400" t="str">
            <v>LOXFORD HALL</v>
          </cell>
          <cell r="J400" t="str">
            <v>RATLX</v>
          </cell>
        </row>
        <row r="401">
          <cell r="G401" t="str">
            <v>RATLOXFORD HALL</v>
          </cell>
          <cell r="H401" t="str">
            <v>RAT</v>
          </cell>
          <cell r="I401" t="str">
            <v>LOXFORD HALL</v>
          </cell>
          <cell r="J401" t="str">
            <v>RATRQ</v>
          </cell>
        </row>
        <row r="402">
          <cell r="G402" t="str">
            <v>RATMARKS GATE (CHS)</v>
          </cell>
          <cell r="H402" t="str">
            <v>RAT</v>
          </cell>
          <cell r="I402" t="str">
            <v>MARKS GATE (CHS)</v>
          </cell>
          <cell r="J402" t="str">
            <v>RATMG</v>
          </cell>
        </row>
        <row r="403">
          <cell r="G403" t="str">
            <v>RATMASCALLS OLDER PEOPLE HAV</v>
          </cell>
          <cell r="H403" t="str">
            <v>RAT</v>
          </cell>
          <cell r="I403" t="str">
            <v>MASCALLS OLDER PEOPLE HAV</v>
          </cell>
          <cell r="J403" t="str">
            <v>RATHG</v>
          </cell>
        </row>
        <row r="404">
          <cell r="G404" t="str">
            <v>RATMAYFIELD CENTRE</v>
          </cell>
          <cell r="H404" t="str">
            <v>RAT</v>
          </cell>
          <cell r="I404" t="str">
            <v>MAYFIELD CENTRE</v>
          </cell>
          <cell r="J404" t="str">
            <v>RATAF</v>
          </cell>
        </row>
        <row r="405">
          <cell r="G405" t="str">
            <v>RATNEW DIRECTIONS</v>
          </cell>
          <cell r="H405" t="str">
            <v>RAT</v>
          </cell>
          <cell r="I405" t="str">
            <v>NEW DIRECTIONS</v>
          </cell>
          <cell r="J405" t="str">
            <v>RATHP</v>
          </cell>
        </row>
        <row r="406">
          <cell r="G406" t="str">
            <v>RATOAHTT (BARKING HOSPITAL)</v>
          </cell>
          <cell r="H406" t="str">
            <v>RAT</v>
          </cell>
          <cell r="I406" t="str">
            <v>OAHTT (BARKING HOSPITAL)</v>
          </cell>
          <cell r="J406" t="str">
            <v>RATT3</v>
          </cell>
        </row>
        <row r="407">
          <cell r="G407" t="str">
            <v>RATORSETT HOSPITAL</v>
          </cell>
          <cell r="H407" t="str">
            <v>RAT</v>
          </cell>
          <cell r="I407" t="str">
            <v>ORSETT HOSPITAL</v>
          </cell>
          <cell r="J407" t="str">
            <v>RATPH</v>
          </cell>
        </row>
        <row r="408">
          <cell r="G408" t="str">
            <v>RATQUEENS HOSPITAL</v>
          </cell>
          <cell r="H408" t="str">
            <v>RAT</v>
          </cell>
          <cell r="I408" t="str">
            <v>QUEENS HOSPITAL</v>
          </cell>
          <cell r="J408" t="str">
            <v>RATQH</v>
          </cell>
        </row>
        <row r="409">
          <cell r="G409" t="str">
            <v>RATREDBRIDGE HTT</v>
          </cell>
          <cell r="H409" t="str">
            <v>RAT</v>
          </cell>
          <cell r="I409" t="str">
            <v>REDBRIDGE HTT</v>
          </cell>
          <cell r="J409" t="str">
            <v>RATRN</v>
          </cell>
        </row>
        <row r="410">
          <cell r="G410" t="str">
            <v>RATROMFORD CRT</v>
          </cell>
          <cell r="H410" t="str">
            <v>RAT</v>
          </cell>
          <cell r="I410" t="str">
            <v>ROMFORD CRT</v>
          </cell>
          <cell r="J410" t="str">
            <v>RATH3</v>
          </cell>
        </row>
        <row r="411">
          <cell r="G411" t="str">
            <v>RATST GEORGES DAY HOSPITAL</v>
          </cell>
          <cell r="H411" t="str">
            <v>RAT</v>
          </cell>
          <cell r="I411" t="str">
            <v>ST GEORGES DAY HOSPITAL</v>
          </cell>
          <cell r="J411" t="str">
            <v>RATC3</v>
          </cell>
        </row>
        <row r="412">
          <cell r="G412" t="str">
            <v>RATSTONELEA</v>
          </cell>
          <cell r="H412" t="str">
            <v>RAT</v>
          </cell>
          <cell r="I412" t="str">
            <v>STONELEA</v>
          </cell>
          <cell r="J412" t="str">
            <v>RATTL</v>
          </cell>
        </row>
        <row r="413">
          <cell r="G413" t="str">
            <v>RATTHAMES VIEW (CHS)</v>
          </cell>
          <cell r="H413" t="str">
            <v>RAT</v>
          </cell>
          <cell r="I413" t="str">
            <v>THAMES VIEW (CHS)</v>
          </cell>
          <cell r="J413" t="str">
            <v>RATTV</v>
          </cell>
        </row>
        <row r="414">
          <cell r="G414" t="str">
            <v>RATTHORNEBURY UNIT</v>
          </cell>
          <cell r="H414" t="str">
            <v>RAT</v>
          </cell>
          <cell r="I414" t="str">
            <v>THORNEBURY UNIT</v>
          </cell>
          <cell r="J414" t="str">
            <v>RATHN</v>
          </cell>
        </row>
        <row r="415">
          <cell r="G415" t="str">
            <v>RATTHORPE COOMBE</v>
          </cell>
          <cell r="H415" t="str">
            <v>RAT</v>
          </cell>
          <cell r="I415" t="str">
            <v>THORPE COOMBE</v>
          </cell>
          <cell r="J415" t="str">
            <v>RATTH</v>
          </cell>
        </row>
        <row r="416">
          <cell r="G416" t="str">
            <v>RATTHURROCK COMMUNITY HOSPITAL</v>
          </cell>
          <cell r="H416" t="str">
            <v>RAT</v>
          </cell>
          <cell r="I416" t="str">
            <v>THURROCK COMMUNITY HOSPITAL</v>
          </cell>
          <cell r="J416" t="str">
            <v>RATH7</v>
          </cell>
        </row>
        <row r="417">
          <cell r="G417" t="str">
            <v>RATUPMINSTER CRT1</v>
          </cell>
          <cell r="H417" t="str">
            <v>RAT</v>
          </cell>
          <cell r="I417" t="str">
            <v>UPMINSTER CRT1</v>
          </cell>
          <cell r="J417" t="str">
            <v>RATH5</v>
          </cell>
        </row>
        <row r="418">
          <cell r="G418" t="str">
            <v>RATVICARAGE FIELDS (CHS)</v>
          </cell>
          <cell r="H418" t="str">
            <v>RAT</v>
          </cell>
          <cell r="I418" t="str">
            <v>VICARAGE FIELDS (CHS)</v>
          </cell>
          <cell r="J418" t="str">
            <v>RATVF</v>
          </cell>
        </row>
        <row r="419">
          <cell r="G419" t="str">
            <v>RATWOODBURY UNIT</v>
          </cell>
          <cell r="H419" t="str">
            <v>RAT</v>
          </cell>
          <cell r="I419" t="str">
            <v>WOODBURY UNIT</v>
          </cell>
          <cell r="J419" t="str">
            <v>RATWD</v>
          </cell>
        </row>
        <row r="420">
          <cell r="G420" t="str">
            <v>RAXKINGSTON HOSPITAL</v>
          </cell>
          <cell r="H420" t="str">
            <v>RAX</v>
          </cell>
          <cell r="I420" t="str">
            <v>KINGSTON HOSPITAL</v>
          </cell>
          <cell r="J420" t="str">
            <v>RAX01</v>
          </cell>
        </row>
        <row r="421">
          <cell r="G421" t="str">
            <v>RBDBLANDFORD COMMUNITY HOSPITAL</v>
          </cell>
          <cell r="H421" t="str">
            <v>RBD</v>
          </cell>
          <cell r="I421" t="str">
            <v>BLANDFORD COMMUNITY HOSPITAL</v>
          </cell>
          <cell r="J421" t="str">
            <v>RBD20</v>
          </cell>
        </row>
        <row r="422">
          <cell r="G422" t="str">
            <v>RBDBRIDPORT COMMUNITY HOSPITAL</v>
          </cell>
          <cell r="H422" t="str">
            <v>RBD</v>
          </cell>
          <cell r="I422" t="str">
            <v>BRIDPORT COMMUNITY HOSPITAL</v>
          </cell>
          <cell r="J422" t="str">
            <v>RBD42</v>
          </cell>
        </row>
        <row r="423">
          <cell r="G423" t="str">
            <v>RBDDORSET COUNTY HOSPITAL</v>
          </cell>
          <cell r="H423" t="str">
            <v>RBD</v>
          </cell>
          <cell r="I423" t="str">
            <v>DORSET COUNTY HOSPITAL</v>
          </cell>
          <cell r="J423" t="str">
            <v>RBD01</v>
          </cell>
        </row>
        <row r="424">
          <cell r="G424" t="str">
            <v>RBDPORTLAND HOSPITAL</v>
          </cell>
          <cell r="H424" t="str">
            <v>RBD</v>
          </cell>
          <cell r="I424" t="str">
            <v>PORTLAND HOSPITAL</v>
          </cell>
          <cell r="J424" t="str">
            <v>RBD08</v>
          </cell>
        </row>
        <row r="425">
          <cell r="G425" t="str">
            <v>RBDWEYMOUTH COMMUNITY HOSPITAL</v>
          </cell>
          <cell r="H425" t="str">
            <v>RBD</v>
          </cell>
          <cell r="I425" t="str">
            <v>WEYMOUTH COMMUNITY HOSPITAL</v>
          </cell>
          <cell r="J425" t="str">
            <v>RBD05</v>
          </cell>
        </row>
        <row r="426">
          <cell r="G426" t="str">
            <v>RBDYEATMAN HOSPITAL</v>
          </cell>
          <cell r="H426" t="str">
            <v>RBD</v>
          </cell>
          <cell r="I426" t="str">
            <v>YEATMAN HOSPITAL</v>
          </cell>
          <cell r="J426" t="str">
            <v>RBD30</v>
          </cell>
        </row>
        <row r="427">
          <cell r="G427" t="str">
            <v>RBKGOSCOTE HOSPITAL</v>
          </cell>
          <cell r="H427" t="str">
            <v>RBK</v>
          </cell>
          <cell r="I427" t="str">
            <v>GOSCOTE HOSPITAL</v>
          </cell>
          <cell r="J427" t="str">
            <v>RBK03</v>
          </cell>
        </row>
        <row r="428">
          <cell r="G428" t="str">
            <v>RBKMANOR HOSPITAL</v>
          </cell>
          <cell r="H428" t="str">
            <v>RBK</v>
          </cell>
          <cell r="I428" t="str">
            <v>MANOR HOSPITAL</v>
          </cell>
          <cell r="J428" t="str">
            <v>RBK02</v>
          </cell>
        </row>
        <row r="429">
          <cell r="G429" t="str">
            <v>RBLARROWE PARK HOSPITAL</v>
          </cell>
          <cell r="H429" t="str">
            <v>RBL</v>
          </cell>
          <cell r="I429" t="str">
            <v>ARROWE PARK HOSPITAL</v>
          </cell>
          <cell r="J429" t="str">
            <v>RBL14</v>
          </cell>
        </row>
        <row r="430">
          <cell r="G430" t="str">
            <v>RBLCLATTERBRIDGE HOSPITAL</v>
          </cell>
          <cell r="H430" t="str">
            <v>RBL</v>
          </cell>
          <cell r="I430" t="str">
            <v>CLATTERBRIDGE HOSPITAL</v>
          </cell>
          <cell r="J430" t="str">
            <v>RBL20</v>
          </cell>
        </row>
        <row r="431">
          <cell r="G431" t="str">
            <v>RBLOUTPATIENTS DEPARTMENT (ST JOHN'S HOSPICE)</v>
          </cell>
          <cell r="H431" t="str">
            <v>RBL</v>
          </cell>
          <cell r="I431" t="str">
            <v>OUTPATIENTS DEPARTMENT (ST JOHN'S HOSPICE)</v>
          </cell>
          <cell r="J431" t="str">
            <v>RBL25</v>
          </cell>
        </row>
        <row r="432">
          <cell r="G432" t="str">
            <v>RBLST. CATHERINES HOSPITAL</v>
          </cell>
          <cell r="H432" t="str">
            <v>RBL</v>
          </cell>
          <cell r="I432" t="str">
            <v>ST. CATHERINES HOSPITAL</v>
          </cell>
          <cell r="J432" t="str">
            <v>RBL01</v>
          </cell>
        </row>
        <row r="433">
          <cell r="G433" t="str">
            <v>RBLVICTORIA CENTRAL HOSPITAL</v>
          </cell>
          <cell r="H433" t="str">
            <v>RBL</v>
          </cell>
          <cell r="I433" t="str">
            <v>VICTORIA CENTRAL HOSPITAL</v>
          </cell>
          <cell r="J433" t="str">
            <v>RBL02</v>
          </cell>
        </row>
        <row r="434">
          <cell r="G434" t="str">
            <v>RBNNEWTON COMMUNITY HOSPITAL</v>
          </cell>
          <cell r="H434" t="str">
            <v>RBN</v>
          </cell>
          <cell r="I434" t="str">
            <v>NEWTON COMMUNITY HOSPITAL</v>
          </cell>
          <cell r="J434" t="str">
            <v>RBN03</v>
          </cell>
        </row>
        <row r="435">
          <cell r="G435" t="str">
            <v>RBNST HELENS HOSPITAL</v>
          </cell>
          <cell r="H435" t="str">
            <v>RBN</v>
          </cell>
          <cell r="I435" t="str">
            <v>ST HELENS HOSPITAL</v>
          </cell>
          <cell r="J435" t="str">
            <v>RBN02</v>
          </cell>
        </row>
        <row r="436">
          <cell r="G436" t="str">
            <v>RBNWHISTON HEALTH CENTRE</v>
          </cell>
          <cell r="H436" t="str">
            <v>RBN</v>
          </cell>
          <cell r="I436" t="str">
            <v>WHISTON HEALTH CENTRE</v>
          </cell>
          <cell r="J436" t="str">
            <v>RBN34</v>
          </cell>
        </row>
        <row r="437">
          <cell r="G437" t="str">
            <v>RBNWHISTON HOSPITAL</v>
          </cell>
          <cell r="H437" t="str">
            <v>RBN</v>
          </cell>
          <cell r="I437" t="str">
            <v>WHISTON HOSPITAL</v>
          </cell>
          <cell r="J437" t="str">
            <v>RBN01</v>
          </cell>
        </row>
        <row r="438">
          <cell r="G438" t="str">
            <v>RBQLIVERPOOL HEART AND CHEST HOSPITAL NHS TRUST HQ</v>
          </cell>
          <cell r="H438" t="str">
            <v>RBQ</v>
          </cell>
          <cell r="I438" t="str">
            <v>LIVERPOOL HEART AND CHEST HOSPITAL NHS TRUST HQ</v>
          </cell>
          <cell r="J438" t="str">
            <v>RBQHQ</v>
          </cell>
        </row>
        <row r="439">
          <cell r="G439" t="str">
            <v>RBSALDER HEY CHILDREN'S NHS</v>
          </cell>
          <cell r="H439" t="str">
            <v>RBS</v>
          </cell>
          <cell r="I439" t="str">
            <v>ALDER HEY CHILDREN'S NHS</v>
          </cell>
          <cell r="J439" t="str">
            <v>RBS25</v>
          </cell>
        </row>
        <row r="440">
          <cell r="G440" t="str">
            <v>RBTLEIGHTON HOSPITAL</v>
          </cell>
          <cell r="H440" t="str">
            <v>RBT</v>
          </cell>
          <cell r="I440" t="str">
            <v>LEIGHTON HOSPITAL</v>
          </cell>
          <cell r="J440" t="str">
            <v>RBT20</v>
          </cell>
        </row>
        <row r="441">
          <cell r="G441" t="str">
            <v>RBTTARPORLEY WAR MEMORIAL HOSPITAL</v>
          </cell>
          <cell r="H441" t="str">
            <v>RBT</v>
          </cell>
          <cell r="I441" t="str">
            <v>TARPORLEY WAR MEMORIAL HOSPITAL</v>
          </cell>
          <cell r="J441" t="str">
            <v>RBT22</v>
          </cell>
        </row>
        <row r="442">
          <cell r="G442" t="str">
            <v>RBTVICTORIA INFIRMARY (NORTHWICH)</v>
          </cell>
          <cell r="H442" t="str">
            <v>RBT</v>
          </cell>
          <cell r="I442" t="str">
            <v>VICTORIA INFIRMARY (NORTHWICH)</v>
          </cell>
          <cell r="J442" t="str">
            <v>RBT21</v>
          </cell>
        </row>
        <row r="443">
          <cell r="G443" t="str">
            <v>RBVTHE CHRISTIE</v>
          </cell>
          <cell r="H443" t="str">
            <v>RBV</v>
          </cell>
          <cell r="I443" t="str">
            <v>THE CHRISTIE</v>
          </cell>
          <cell r="J443" t="str">
            <v>RBV01</v>
          </cell>
        </row>
        <row r="444">
          <cell r="G444" t="str">
            <v>RC9BEDFORD HOSPITAL SOUTH WING</v>
          </cell>
          <cell r="H444" t="str">
            <v>RC9</v>
          </cell>
          <cell r="I444" t="str">
            <v>BEDFORD HOSPITAL SOUTH WING</v>
          </cell>
          <cell r="J444" t="str">
            <v>RC979</v>
          </cell>
        </row>
        <row r="445">
          <cell r="G445" t="str">
            <v>RC9LUTON AND DUNSTABLE HOSPITAL</v>
          </cell>
          <cell r="H445" t="str">
            <v>RC9</v>
          </cell>
          <cell r="I445" t="str">
            <v>LUTON AND DUNSTABLE HOSPITAL</v>
          </cell>
          <cell r="J445" t="str">
            <v>RC971</v>
          </cell>
        </row>
        <row r="446">
          <cell r="G446" t="str">
            <v>RCBARCHWAYS INTERMEDIATE CARE UNIT</v>
          </cell>
          <cell r="H446" t="str">
            <v>RCB</v>
          </cell>
          <cell r="I446" t="str">
            <v>ARCHWAYS INTERMEDIATE CARE UNIT</v>
          </cell>
          <cell r="J446" t="str">
            <v>RCBAW</v>
          </cell>
        </row>
        <row r="447">
          <cell r="G447" t="str">
            <v>RCBBOOTHAM PARK HOSPITAL</v>
          </cell>
          <cell r="H447" t="str">
            <v>RCB</v>
          </cell>
          <cell r="I447" t="str">
            <v>BOOTHAM PARK HOSPITAL</v>
          </cell>
          <cell r="J447" t="str">
            <v>RCB16</v>
          </cell>
        </row>
        <row r="448">
          <cell r="G448" t="str">
            <v>RCBBRIDLINGTON AND DISTRICT HOSPITAL</v>
          </cell>
          <cell r="H448" t="str">
            <v>RCB</v>
          </cell>
          <cell r="I448" t="str">
            <v>BRIDLINGTON AND DISTRICT HOSPITAL</v>
          </cell>
          <cell r="J448" t="str">
            <v>RCBNH</v>
          </cell>
        </row>
        <row r="449">
          <cell r="G449" t="str">
            <v>RCBCROSS LANE HOSPITAL</v>
          </cell>
          <cell r="H449" t="str">
            <v>RCB</v>
          </cell>
          <cell r="I449" t="str">
            <v>CROSS LANE HOSPITAL</v>
          </cell>
          <cell r="J449" t="str">
            <v>RCBN1</v>
          </cell>
        </row>
        <row r="450">
          <cell r="G450" t="str">
            <v>RCBMALTON COMMUNITY HOSPITAL</v>
          </cell>
          <cell r="H450" t="str">
            <v>RCB</v>
          </cell>
          <cell r="I450" t="str">
            <v>MALTON COMMUNITY HOSPITAL</v>
          </cell>
          <cell r="J450" t="str">
            <v>RCBL8</v>
          </cell>
        </row>
        <row r="451">
          <cell r="G451" t="str">
            <v>RCBSCARBOROUGH GENERAL HOSPITAL</v>
          </cell>
          <cell r="H451" t="str">
            <v>RCB</v>
          </cell>
          <cell r="I451" t="str">
            <v>SCARBOROUGH GENERAL HOSPITAL</v>
          </cell>
          <cell r="J451" t="str">
            <v>RCBCA</v>
          </cell>
        </row>
        <row r="452">
          <cell r="G452" t="str">
            <v>RCBSELBY AND DISTRICT WAR MEMORIAL HOSPITAL</v>
          </cell>
          <cell r="H452" t="str">
            <v>RCB</v>
          </cell>
          <cell r="I452" t="str">
            <v>SELBY AND DISTRICT WAR MEMORIAL HOSPITAL</v>
          </cell>
          <cell r="J452" t="str">
            <v>RCB07</v>
          </cell>
        </row>
        <row r="453">
          <cell r="G453" t="str">
            <v>RCBST HELENS REHABILITATION HOSPITAL</v>
          </cell>
          <cell r="H453" t="str">
            <v>RCB</v>
          </cell>
          <cell r="I453" t="str">
            <v>ST HELENS REHABILITATION HOSPITAL</v>
          </cell>
          <cell r="J453" t="str">
            <v>RCBTV</v>
          </cell>
        </row>
        <row r="454">
          <cell r="G454" t="str">
            <v>RCBST MARY'S HOSPITAL</v>
          </cell>
          <cell r="H454" t="str">
            <v>RCB</v>
          </cell>
          <cell r="I454" t="str">
            <v>ST MARY'S HOSPITAL</v>
          </cell>
          <cell r="J454" t="str">
            <v>RCBN2</v>
          </cell>
        </row>
        <row r="455">
          <cell r="G455" t="str">
            <v>RCBST MONICAS HOSPITAL</v>
          </cell>
          <cell r="H455" t="str">
            <v>RCB</v>
          </cell>
          <cell r="I455" t="str">
            <v>ST MONICAS HOSPITAL</v>
          </cell>
          <cell r="J455" t="str">
            <v>RCB05</v>
          </cell>
        </row>
        <row r="456">
          <cell r="G456" t="str">
            <v>RCBWHITBY COMMUNITY HOSPITAL</v>
          </cell>
          <cell r="H456" t="str">
            <v>RCB</v>
          </cell>
          <cell r="I456" t="str">
            <v>WHITBY COMMUNITY HOSPITAL</v>
          </cell>
          <cell r="J456" t="str">
            <v>RCBG1</v>
          </cell>
        </row>
        <row r="457">
          <cell r="G457" t="str">
            <v>RCBWHITE CROSS REHABILITATION HOSPITAL</v>
          </cell>
          <cell r="H457" t="str">
            <v>RCB</v>
          </cell>
          <cell r="I457" t="str">
            <v>WHITE CROSS REHABILITATION HOSPITAL</v>
          </cell>
          <cell r="J457" t="str">
            <v>RCBP9</v>
          </cell>
        </row>
        <row r="458">
          <cell r="G458" t="str">
            <v>RCBYORK HOSPITAL</v>
          </cell>
          <cell r="H458" t="str">
            <v>RCB</v>
          </cell>
          <cell r="I458" t="str">
            <v>YORK HOSPITAL</v>
          </cell>
          <cell r="J458" t="str">
            <v>RCB55</v>
          </cell>
        </row>
        <row r="459">
          <cell r="G459" t="str">
            <v>RCDHARROGATE DISTRICT HOSPITAL</v>
          </cell>
          <cell r="H459" t="str">
            <v>RCD</v>
          </cell>
          <cell r="I459" t="str">
            <v>HARROGATE DISTRICT HOSPITAL</v>
          </cell>
          <cell r="J459" t="str">
            <v>RCD01</v>
          </cell>
        </row>
        <row r="460">
          <cell r="G460" t="str">
            <v>RCDLANCASTER PARK ROAD (SITE 2)</v>
          </cell>
          <cell r="H460" t="str">
            <v>RCD</v>
          </cell>
          <cell r="I460" t="str">
            <v>LANCASTER PARK ROAD (SITE 2)</v>
          </cell>
          <cell r="J460" t="str">
            <v>RCD22</v>
          </cell>
        </row>
        <row r="461">
          <cell r="G461" t="str">
            <v>RCDLANCASTER PARK ROAD (SITE 3)</v>
          </cell>
          <cell r="H461" t="str">
            <v>RCD</v>
          </cell>
          <cell r="I461" t="str">
            <v>LANCASTER PARK ROAD (SITE 3)</v>
          </cell>
          <cell r="J461" t="str">
            <v>RCD23</v>
          </cell>
        </row>
        <row r="462">
          <cell r="G462" t="str">
            <v>RCDLASCELLES YOUNGER DISABLED UNIT</v>
          </cell>
          <cell r="H462" t="str">
            <v>RCD</v>
          </cell>
          <cell r="I462" t="str">
            <v>LASCELLES YOUNGER DISABLED UNIT</v>
          </cell>
          <cell r="J462" t="str">
            <v>RCD08</v>
          </cell>
        </row>
        <row r="463">
          <cell r="G463" t="str">
            <v>RCDRIPON AND DISTRICT COMMUNITY HOSPITAL</v>
          </cell>
          <cell r="H463" t="str">
            <v>RCD</v>
          </cell>
          <cell r="I463" t="str">
            <v>RIPON AND DISTRICT COMMUNITY HOSPITAL</v>
          </cell>
          <cell r="J463" t="str">
            <v>RCD02</v>
          </cell>
        </row>
        <row r="464">
          <cell r="G464" t="str">
            <v>RCFAIREDALE GENERAL HOSPITAL</v>
          </cell>
          <cell r="H464" t="str">
            <v>RCF</v>
          </cell>
          <cell r="I464" t="str">
            <v>AIREDALE GENERAL HOSPITAL</v>
          </cell>
          <cell r="J464" t="str">
            <v>RCF22</v>
          </cell>
        </row>
        <row r="465">
          <cell r="G465" t="str">
            <v>RCFBINGLEY HOSPITAL</v>
          </cell>
          <cell r="H465" t="str">
            <v>RCF</v>
          </cell>
          <cell r="I465" t="str">
            <v>BINGLEY HOSPITAL</v>
          </cell>
          <cell r="J465" t="str">
            <v>RCF23</v>
          </cell>
        </row>
        <row r="466">
          <cell r="G466" t="str">
            <v>RCFCASTLEBERG HOSPITAL</v>
          </cell>
          <cell r="H466" t="str">
            <v>RCF</v>
          </cell>
          <cell r="I466" t="str">
            <v>CASTLEBERG HOSPITAL</v>
          </cell>
          <cell r="J466" t="str">
            <v>RCF30</v>
          </cell>
        </row>
        <row r="467">
          <cell r="G467" t="str">
            <v>RCFCORONATION HOSPITAL</v>
          </cell>
          <cell r="H467" t="str">
            <v>RCF</v>
          </cell>
          <cell r="I467" t="str">
            <v>CORONATION HOSPITAL</v>
          </cell>
          <cell r="J467" t="str">
            <v>RCF26</v>
          </cell>
        </row>
        <row r="468">
          <cell r="G468" t="str">
            <v>RCFGROVE CONVALESCENT HOSPITAL</v>
          </cell>
          <cell r="H468" t="str">
            <v>RCF</v>
          </cell>
          <cell r="I468" t="str">
            <v>GROVE CONVALESCENT HOSPITAL</v>
          </cell>
          <cell r="J468" t="str">
            <v>RCF32</v>
          </cell>
        </row>
        <row r="469">
          <cell r="G469" t="str">
            <v>RCFSKIPTON GENERAL HOSPITAL</v>
          </cell>
          <cell r="H469" t="str">
            <v>RCF</v>
          </cell>
          <cell r="I469" t="str">
            <v>SKIPTON GENERAL HOSPITAL</v>
          </cell>
          <cell r="J469" t="str">
            <v>RCF31</v>
          </cell>
        </row>
        <row r="470">
          <cell r="G470" t="str">
            <v>RCUCENTRAL HEALTH CLINIC</v>
          </cell>
          <cell r="H470" t="str">
            <v>RCU</v>
          </cell>
          <cell r="I470" t="str">
            <v>CENTRAL HEALTH CLINIC</v>
          </cell>
          <cell r="J470" t="str">
            <v>RCU04</v>
          </cell>
        </row>
        <row r="471">
          <cell r="G471" t="str">
            <v>RCUNORTHERN GENERAL HOSPITAL</v>
          </cell>
          <cell r="H471" t="str">
            <v>RCU</v>
          </cell>
          <cell r="I471" t="str">
            <v>NORTHERN GENERAL HOSPITAL</v>
          </cell>
          <cell r="J471" t="str">
            <v>RCU03</v>
          </cell>
        </row>
        <row r="472">
          <cell r="G472" t="str">
            <v>RCUOAKWOOD YOUNG PEOPLES CENTRE</v>
          </cell>
          <cell r="H472" t="str">
            <v>RCU</v>
          </cell>
          <cell r="I472" t="str">
            <v>OAKWOOD YOUNG PEOPLES CENTRE</v>
          </cell>
          <cell r="J472" t="str">
            <v>RCU55</v>
          </cell>
        </row>
        <row r="473">
          <cell r="G473" t="str">
            <v>RCUSHEFFIELD CHILDREN'S HOSPITAL</v>
          </cell>
          <cell r="H473" t="str">
            <v>RCU</v>
          </cell>
          <cell r="I473" t="str">
            <v>SHEFFIELD CHILDREN'S HOSPITAL</v>
          </cell>
          <cell r="J473" t="str">
            <v>RCUEF</v>
          </cell>
        </row>
        <row r="474">
          <cell r="G474" t="str">
            <v>RCXNORTH CAMBRIDGESHIRE HOSPITAL</v>
          </cell>
          <cell r="H474" t="str">
            <v>RCX</v>
          </cell>
          <cell r="I474" t="str">
            <v>NORTH CAMBRIDGESHIRE HOSPITAL</v>
          </cell>
          <cell r="J474" t="str">
            <v>RCX66</v>
          </cell>
        </row>
        <row r="475">
          <cell r="G475" t="str">
            <v>RCXTHE QUEEN ELIZABETH HOSPITAL</v>
          </cell>
          <cell r="H475" t="str">
            <v>RCX</v>
          </cell>
          <cell r="I475" t="str">
            <v>THE QUEEN ELIZABETH HOSPITAL</v>
          </cell>
          <cell r="J475" t="str">
            <v>RCX70</v>
          </cell>
        </row>
        <row r="476">
          <cell r="G476" t="str">
            <v>RD1CHIPPENHAM HOSPITAL</v>
          </cell>
          <cell r="H476" t="str">
            <v>RD1</v>
          </cell>
          <cell r="I476" t="str">
            <v>CHIPPENHAM HOSPITAL</v>
          </cell>
          <cell r="J476" t="str">
            <v>RD102</v>
          </cell>
        </row>
        <row r="477">
          <cell r="G477" t="str">
            <v>RD1DEVIZES HOSPITAL</v>
          </cell>
          <cell r="H477" t="str">
            <v>RD1</v>
          </cell>
          <cell r="I477" t="str">
            <v>DEVIZES HOSPITAL</v>
          </cell>
          <cell r="J477" t="str">
            <v>RD107</v>
          </cell>
        </row>
        <row r="478">
          <cell r="G478" t="str">
            <v>RD1FROME VICTORIA HOSPITAL</v>
          </cell>
          <cell r="H478" t="str">
            <v>RD1</v>
          </cell>
          <cell r="I478" t="str">
            <v>FROME VICTORIA HOSPITAL</v>
          </cell>
          <cell r="J478" t="str">
            <v>RD121</v>
          </cell>
        </row>
        <row r="479">
          <cell r="G479" t="str">
            <v>RD1MALMESBURY HOSPITAL</v>
          </cell>
          <cell r="H479" t="str">
            <v>RD1</v>
          </cell>
          <cell r="I479" t="str">
            <v>MALMESBURY HOSPITAL</v>
          </cell>
          <cell r="J479" t="str">
            <v>RD103</v>
          </cell>
        </row>
        <row r="480">
          <cell r="G480" t="str">
            <v>RD1MELKSHAM HOSPITAL</v>
          </cell>
          <cell r="H480" t="str">
            <v>RD1</v>
          </cell>
          <cell r="I480" t="str">
            <v>MELKSHAM HOSPITAL</v>
          </cell>
          <cell r="J480" t="str">
            <v>RD104</v>
          </cell>
        </row>
        <row r="481">
          <cell r="G481" t="str">
            <v>RD1PAULTON HOSPITAL</v>
          </cell>
          <cell r="H481" t="str">
            <v>RD1</v>
          </cell>
          <cell r="I481" t="str">
            <v>PAULTON HOSPITAL</v>
          </cell>
          <cell r="J481" t="str">
            <v>RD129</v>
          </cell>
        </row>
        <row r="482">
          <cell r="G482" t="str">
            <v>RD1ROUNDWAY HOSPITAL</v>
          </cell>
          <cell r="H482" t="str">
            <v>RD1</v>
          </cell>
          <cell r="I482" t="str">
            <v>ROUNDWAY HOSPITAL</v>
          </cell>
          <cell r="J482" t="str">
            <v>RD119</v>
          </cell>
        </row>
        <row r="483">
          <cell r="G483" t="str">
            <v>RD1ROYAL NATIONAL HOSPITAL FOR RHEUMATIC DISEASES</v>
          </cell>
          <cell r="H483" t="str">
            <v>RD1</v>
          </cell>
          <cell r="I483" t="str">
            <v>ROYAL NATIONAL HOSPITAL FOR RHEUMATIC DISEASES</v>
          </cell>
          <cell r="J483" t="str">
            <v>RD115</v>
          </cell>
        </row>
        <row r="484">
          <cell r="G484" t="str">
            <v>RD1ROYAL UNITED HOSPITAL</v>
          </cell>
          <cell r="H484" t="str">
            <v>RD1</v>
          </cell>
          <cell r="I484" t="str">
            <v>ROYAL UNITED HOSPITAL</v>
          </cell>
          <cell r="J484" t="str">
            <v>RD130</v>
          </cell>
        </row>
        <row r="485">
          <cell r="G485" t="str">
            <v>RD1SHEPTON MALLET COMMUNITY HOSPITAL</v>
          </cell>
          <cell r="H485" t="str">
            <v>RD1</v>
          </cell>
          <cell r="I485" t="str">
            <v>SHEPTON MALLET COMMUNITY HOSPITAL</v>
          </cell>
          <cell r="J485" t="str">
            <v>RD167</v>
          </cell>
        </row>
        <row r="486">
          <cell r="G486" t="str">
            <v>RD1ST MARTINS HOSPITAL (BATH)</v>
          </cell>
          <cell r="H486" t="str">
            <v>RD1</v>
          </cell>
          <cell r="I486" t="str">
            <v>ST MARTINS HOSPITAL (BATH)</v>
          </cell>
          <cell r="J486" t="str">
            <v>RD132</v>
          </cell>
        </row>
        <row r="487">
          <cell r="G487" t="str">
            <v>RD1TROWBRIDGE HOSPITAL</v>
          </cell>
          <cell r="H487" t="str">
            <v>RD1</v>
          </cell>
          <cell r="I487" t="str">
            <v>TROWBRIDGE HOSPITAL</v>
          </cell>
          <cell r="J487" t="str">
            <v>RD108</v>
          </cell>
        </row>
        <row r="488">
          <cell r="G488" t="str">
            <v>RD1WARMINSTER HOSPITAL</v>
          </cell>
          <cell r="H488" t="str">
            <v>RD1</v>
          </cell>
          <cell r="I488" t="str">
            <v>WARMINSTER HOSPITAL</v>
          </cell>
          <cell r="J488" t="str">
            <v>RD105</v>
          </cell>
        </row>
        <row r="489">
          <cell r="G489" t="str">
            <v>RD1WESTBURY HOSPITAL</v>
          </cell>
          <cell r="H489" t="str">
            <v>RD1</v>
          </cell>
          <cell r="I489" t="str">
            <v>WESTBURY HOSPITAL</v>
          </cell>
          <cell r="J489" t="str">
            <v>RD106</v>
          </cell>
        </row>
        <row r="490">
          <cell r="G490" t="str">
            <v>RD8MILTON KEYNES HOSPITAL</v>
          </cell>
          <cell r="H490" t="str">
            <v>RD8</v>
          </cell>
          <cell r="I490" t="str">
            <v>MILTON KEYNES HOSPITAL</v>
          </cell>
          <cell r="J490" t="str">
            <v>RD816</v>
          </cell>
        </row>
        <row r="491">
          <cell r="G491" t="str">
            <v>RDEALDEBURGH HOSPITAL</v>
          </cell>
          <cell r="H491" t="str">
            <v>RDE</v>
          </cell>
          <cell r="I491" t="str">
            <v>ALDEBURGH HOSPITAL</v>
          </cell>
          <cell r="J491" t="str">
            <v>RDE83</v>
          </cell>
        </row>
        <row r="492">
          <cell r="G492" t="str">
            <v>RDEBLUEBIRD LODGE</v>
          </cell>
          <cell r="H492" t="str">
            <v>RDE</v>
          </cell>
          <cell r="I492" t="str">
            <v>BLUEBIRD LODGE</v>
          </cell>
          <cell r="J492" t="str">
            <v>RDE78</v>
          </cell>
        </row>
        <row r="493">
          <cell r="G493" t="str">
            <v>RDECAPIO OAKS HOSPITAL</v>
          </cell>
          <cell r="H493" t="str">
            <v>RDE</v>
          </cell>
          <cell r="I493" t="str">
            <v>CAPIO OAKS HOSPITAL</v>
          </cell>
          <cell r="J493" t="str">
            <v>RDEP1</v>
          </cell>
        </row>
        <row r="494">
          <cell r="G494" t="str">
            <v>RDECAPIO SPRINGFIELD HOSPITAL</v>
          </cell>
          <cell r="H494" t="str">
            <v>RDE</v>
          </cell>
          <cell r="I494" t="str">
            <v>CAPIO SPRINGFIELD HOSPITAL</v>
          </cell>
          <cell r="J494" t="str">
            <v>RDEP4</v>
          </cell>
        </row>
        <row r="495">
          <cell r="G495" t="str">
            <v>RDECLACTON AND DISTRICT HOSPITAL</v>
          </cell>
          <cell r="H495" t="str">
            <v>RDE</v>
          </cell>
          <cell r="I495" t="str">
            <v>CLACTON AND DISTRICT HOSPITAL</v>
          </cell>
          <cell r="J495" t="str">
            <v>RDEE2</v>
          </cell>
        </row>
        <row r="496">
          <cell r="G496" t="str">
            <v>RDECOLCHESTER GENERAL HOSPITAL</v>
          </cell>
          <cell r="H496" t="str">
            <v>RDE</v>
          </cell>
          <cell r="I496" t="str">
            <v>COLCHESTER GENERAL HOSPITAL</v>
          </cell>
          <cell r="J496" t="str">
            <v>RDEE4</v>
          </cell>
        </row>
        <row r="497">
          <cell r="G497" t="str">
            <v>RDECOLCHESTER PRIMARY CARE TREATMENT CENTRE</v>
          </cell>
          <cell r="H497" t="str">
            <v>RDE</v>
          </cell>
          <cell r="I497" t="str">
            <v>COLCHESTER PRIMARY CARE TREATMENT CENTRE</v>
          </cell>
          <cell r="J497" t="str">
            <v>RDEEV</v>
          </cell>
        </row>
        <row r="498">
          <cell r="G498" t="str">
            <v>RDEESSEX COUNTY HOSPITAL</v>
          </cell>
          <cell r="H498" t="str">
            <v>RDE</v>
          </cell>
          <cell r="I498" t="str">
            <v>ESSEX COUNTY HOSPITAL</v>
          </cell>
          <cell r="J498" t="str">
            <v>RDEEB</v>
          </cell>
        </row>
        <row r="499">
          <cell r="G499" t="str">
            <v>RDEFELIXSTOWE HOSPITAL</v>
          </cell>
          <cell r="H499" t="str">
            <v>RDE</v>
          </cell>
          <cell r="I499" t="str">
            <v>FELIXSTOWE HOSPITAL</v>
          </cell>
          <cell r="J499" t="str">
            <v>RDE05</v>
          </cell>
        </row>
        <row r="500">
          <cell r="G500" t="str">
            <v>RDEHALSTEAD HOSPITAL</v>
          </cell>
          <cell r="H500" t="str">
            <v>RDE</v>
          </cell>
          <cell r="I500" t="str">
            <v>HALSTEAD HOSPITAL</v>
          </cell>
          <cell r="J500" t="str">
            <v>RDEEK</v>
          </cell>
        </row>
        <row r="501">
          <cell r="G501" t="str">
            <v>RDEIPSWICH HOSPITAL NHS TRUST</v>
          </cell>
          <cell r="H501" t="str">
            <v>RDE</v>
          </cell>
          <cell r="I501" t="str">
            <v>IPSWICH HOSPITAL NHS TRUST</v>
          </cell>
          <cell r="J501" t="str">
            <v>RDE03</v>
          </cell>
        </row>
        <row r="502">
          <cell r="G502" t="str">
            <v>RDETHE FRYATT HOSPITAL AND MAYFLOWER MEDICAL CENTRE</v>
          </cell>
          <cell r="H502" t="str">
            <v>RDE</v>
          </cell>
          <cell r="I502" t="str">
            <v>THE FRYATT HOSPITAL AND MAYFLOWER MEDICAL CENTRE</v>
          </cell>
          <cell r="J502" t="str">
            <v>RDEEE</v>
          </cell>
        </row>
        <row r="503">
          <cell r="G503" t="str">
            <v>RDRARUNDEL AND DISTRICT HOSPITAL</v>
          </cell>
          <cell r="H503" t="str">
            <v>RDR</v>
          </cell>
          <cell r="I503" t="str">
            <v>ARUNDEL AND DISTRICT HOSPITAL</v>
          </cell>
          <cell r="J503" t="str">
            <v>RDR1R</v>
          </cell>
        </row>
        <row r="504">
          <cell r="G504" t="str">
            <v>RDRBOGNOR REGIS WAR MEMORIAL HOSPITAL</v>
          </cell>
          <cell r="H504" t="str">
            <v>RDR</v>
          </cell>
          <cell r="I504" t="str">
            <v>BOGNOR REGIS WAR MEMORIAL HOSPITAL</v>
          </cell>
          <cell r="J504" t="str">
            <v>RDR2V</v>
          </cell>
        </row>
        <row r="505">
          <cell r="G505" t="str">
            <v>RDRBRADBURY UNIT</v>
          </cell>
          <cell r="H505" t="str">
            <v>RDR</v>
          </cell>
          <cell r="I505" t="str">
            <v>BRADBURY UNIT</v>
          </cell>
          <cell r="J505" t="str">
            <v>RDRDY</v>
          </cell>
        </row>
        <row r="506">
          <cell r="G506" t="str">
            <v>RDRBRIGHTON GENERAL HOSPITAL</v>
          </cell>
          <cell r="H506" t="str">
            <v>RDR</v>
          </cell>
          <cell r="I506" t="str">
            <v>BRIGHTON GENERAL HOSPITAL</v>
          </cell>
          <cell r="J506" t="str">
            <v>RDR05</v>
          </cell>
        </row>
        <row r="507">
          <cell r="G507" t="str">
            <v>RDRCHAILEY NEW HERITAGE</v>
          </cell>
          <cell r="H507" t="str">
            <v>RDR</v>
          </cell>
          <cell r="I507" t="str">
            <v>CHAILEY NEW HERITAGE</v>
          </cell>
          <cell r="J507" t="str">
            <v>RDRCN</v>
          </cell>
        </row>
        <row r="508">
          <cell r="G508" t="str">
            <v>RDRCLERMONT CHILD PROTECTION UNIT</v>
          </cell>
          <cell r="H508" t="str">
            <v>RDR</v>
          </cell>
          <cell r="I508" t="str">
            <v>CLERMONT CHILD PROTECTION UNIT</v>
          </cell>
          <cell r="J508" t="str">
            <v>RDRCC</v>
          </cell>
        </row>
        <row r="509">
          <cell r="G509" t="str">
            <v>RDRCOUNTY BUILDINGS</v>
          </cell>
          <cell r="H509" t="str">
            <v>RDR</v>
          </cell>
          <cell r="I509" t="str">
            <v>COUNTY BUILDINGS</v>
          </cell>
          <cell r="J509" t="str">
            <v>RDRCT</v>
          </cell>
        </row>
        <row r="510">
          <cell r="G510" t="str">
            <v>RDRCRAWLEY HOSPITAL</v>
          </cell>
          <cell r="H510" t="str">
            <v>RDR</v>
          </cell>
          <cell r="I510" t="str">
            <v>CRAWLEY HOSPITAL</v>
          </cell>
          <cell r="J510" t="str">
            <v>RDR3E</v>
          </cell>
        </row>
        <row r="511">
          <cell r="G511" t="str">
            <v>RDRCROWBOROUGH WAR MEMORIAL HOSPITAL</v>
          </cell>
          <cell r="H511" t="str">
            <v>RDR</v>
          </cell>
          <cell r="I511" t="str">
            <v>CROWBOROUGH WAR MEMORIAL HOSPITAL</v>
          </cell>
          <cell r="J511" t="str">
            <v>RDRCR</v>
          </cell>
        </row>
        <row r="512">
          <cell r="G512" t="str">
            <v>RDRDOWNS VIEW</v>
          </cell>
          <cell r="H512" t="str">
            <v>RDR</v>
          </cell>
          <cell r="I512" t="str">
            <v>DOWNS VIEW</v>
          </cell>
          <cell r="J512" t="str">
            <v>RDRDV</v>
          </cell>
        </row>
        <row r="513">
          <cell r="G513" t="str">
            <v>RDREASTBOURNE DISTRICT GENERAL HOSPITAL</v>
          </cell>
          <cell r="H513" t="str">
            <v>RDR</v>
          </cell>
          <cell r="I513" t="str">
            <v>EASTBOURNE DISTRICT GENERAL HOSPITAL</v>
          </cell>
          <cell r="J513" t="str">
            <v>RDR1V</v>
          </cell>
        </row>
        <row r="514">
          <cell r="G514" t="str">
            <v>RDRFINCHES</v>
          </cell>
          <cell r="H514" t="str">
            <v>RDR</v>
          </cell>
          <cell r="I514" t="str">
            <v>FINCHES</v>
          </cell>
          <cell r="J514" t="str">
            <v>RDRRM</v>
          </cell>
        </row>
        <row r="515">
          <cell r="G515" t="str">
            <v>RDRGATWICK HEALTH CONTROL</v>
          </cell>
          <cell r="H515" t="str">
            <v>RDR</v>
          </cell>
          <cell r="I515" t="str">
            <v>GATWICK HEALTH CONTROL</v>
          </cell>
          <cell r="J515" t="str">
            <v>RDR4R</v>
          </cell>
        </row>
        <row r="516">
          <cell r="G516" t="str">
            <v>RDRHAZEL COTTAGE</v>
          </cell>
          <cell r="H516" t="str">
            <v>RDR</v>
          </cell>
          <cell r="I516" t="str">
            <v>HAZEL COTTAGE</v>
          </cell>
          <cell r="J516" t="str">
            <v>RDRHZ</v>
          </cell>
        </row>
        <row r="517">
          <cell r="G517" t="str">
            <v>RDRHORIZON UNIT</v>
          </cell>
          <cell r="H517" t="str">
            <v>RDR</v>
          </cell>
          <cell r="I517" t="str">
            <v>HORIZON UNIT</v>
          </cell>
          <cell r="J517" t="str">
            <v>RDRHR</v>
          </cell>
        </row>
        <row r="518">
          <cell r="G518" t="str">
            <v>RDRHORSHAM HOSPITAL</v>
          </cell>
          <cell r="H518" t="str">
            <v>RDR</v>
          </cell>
          <cell r="I518" t="str">
            <v>HORSHAM HOSPITAL</v>
          </cell>
          <cell r="J518" t="str">
            <v>RDR3L</v>
          </cell>
        </row>
        <row r="519">
          <cell r="G519" t="str">
            <v>RDRHORSHAM MIU</v>
          </cell>
          <cell r="H519" t="str">
            <v>RDR</v>
          </cell>
          <cell r="I519" t="str">
            <v>HORSHAM MIU</v>
          </cell>
          <cell r="J519" t="str">
            <v>RDRHM</v>
          </cell>
        </row>
        <row r="520">
          <cell r="G520" t="str">
            <v>RDRICATS CRAWLEY</v>
          </cell>
          <cell r="H520" t="str">
            <v>RDR</v>
          </cell>
          <cell r="I520" t="str">
            <v>ICATS CRAWLEY</v>
          </cell>
          <cell r="J520" t="str">
            <v>RDRC8</v>
          </cell>
        </row>
        <row r="521">
          <cell r="G521" t="str">
            <v>RDRICS CRAVEN VALE</v>
          </cell>
          <cell r="H521" t="str">
            <v>RDR</v>
          </cell>
          <cell r="I521" t="str">
            <v>ICS CRAVEN VALE</v>
          </cell>
          <cell r="J521" t="str">
            <v>RDRCV</v>
          </cell>
        </row>
        <row r="522">
          <cell r="G522" t="str">
            <v>RDRICS QUEENS PARK VILLAS</v>
          </cell>
          <cell r="H522" t="str">
            <v>RDR</v>
          </cell>
          <cell r="I522" t="str">
            <v>ICS QUEENS PARK VILLAS</v>
          </cell>
          <cell r="J522" t="str">
            <v>RDRQP</v>
          </cell>
        </row>
        <row r="523">
          <cell r="G523" t="str">
            <v>RDRLENS EMPLOYMENT REHABILITATION</v>
          </cell>
          <cell r="H523" t="str">
            <v>RDR</v>
          </cell>
          <cell r="I523" t="str">
            <v>LENS EMPLOYMENT REHABILITATION</v>
          </cell>
          <cell r="J523" t="str">
            <v>RDRLN</v>
          </cell>
        </row>
        <row r="524">
          <cell r="G524" t="str">
            <v>RDRLEWES INTERMEDIATE CARE</v>
          </cell>
          <cell r="H524" t="str">
            <v>RDR</v>
          </cell>
          <cell r="I524" t="str">
            <v>LEWES INTERMEDIATE CARE</v>
          </cell>
          <cell r="J524" t="str">
            <v>RDRLC</v>
          </cell>
        </row>
        <row r="525">
          <cell r="G525" t="str">
            <v>RDRLITTLEHAMPTON HOSPITAL</v>
          </cell>
          <cell r="H525" t="str">
            <v>RDR</v>
          </cell>
          <cell r="I525" t="str">
            <v>LITTLEHAMPTON HOSPITAL</v>
          </cell>
          <cell r="J525" t="str">
            <v>RDR1N</v>
          </cell>
        </row>
        <row r="526">
          <cell r="G526" t="str">
            <v>RDRMIDHURST COMMUNITY HOSPITAL</v>
          </cell>
          <cell r="H526" t="str">
            <v>RDR</v>
          </cell>
          <cell r="I526" t="str">
            <v>MIDHURST COMMUNITY HOSPITAL</v>
          </cell>
          <cell r="J526" t="str">
            <v>RDR2F</v>
          </cell>
        </row>
        <row r="527">
          <cell r="G527" t="str">
            <v>RDRMILL VIEW HOSPITAL</v>
          </cell>
          <cell r="H527" t="str">
            <v>RDR</v>
          </cell>
          <cell r="I527" t="str">
            <v>MILL VIEW HOSPITAL</v>
          </cell>
          <cell r="J527" t="str">
            <v>RDRMH</v>
          </cell>
        </row>
        <row r="528">
          <cell r="G528" t="str">
            <v>RDRMINOR INJURIES UNIT</v>
          </cell>
          <cell r="H528" t="str">
            <v>RDR</v>
          </cell>
          <cell r="I528" t="str">
            <v>MINOR INJURIES UNIT</v>
          </cell>
          <cell r="J528" t="str">
            <v>RDRBM</v>
          </cell>
        </row>
        <row r="529">
          <cell r="G529" t="str">
            <v>RDRNEVILL HOSPITAL</v>
          </cell>
          <cell r="H529" t="str">
            <v>RDR</v>
          </cell>
          <cell r="I529" t="str">
            <v>NEVILL HOSPITAL</v>
          </cell>
          <cell r="J529" t="str">
            <v>RDRNH</v>
          </cell>
        </row>
        <row r="530">
          <cell r="G530" t="str">
            <v>RDRNEWHAVEN DOWNS</v>
          </cell>
          <cell r="H530" t="str">
            <v>RDR</v>
          </cell>
          <cell r="I530" t="str">
            <v>NEWHAVEN DOWNS</v>
          </cell>
          <cell r="J530" t="str">
            <v>RDRXR</v>
          </cell>
        </row>
        <row r="531">
          <cell r="G531" t="str">
            <v>RDRNEWHAVEN REHAB CENTRE</v>
          </cell>
          <cell r="H531" t="str">
            <v>RDR</v>
          </cell>
          <cell r="I531" t="str">
            <v>NEWHAVEN REHAB CENTRE</v>
          </cell>
          <cell r="J531" t="str">
            <v>RDRNW</v>
          </cell>
        </row>
        <row r="532">
          <cell r="G532" t="str">
            <v>RDRPRINCESS ROYAL HOSPITAL</v>
          </cell>
          <cell r="H532" t="str">
            <v>RDR</v>
          </cell>
          <cell r="I532" t="str">
            <v>PRINCESS ROYAL HOSPITAL</v>
          </cell>
          <cell r="J532" t="str">
            <v>RDR4E</v>
          </cell>
        </row>
        <row r="533">
          <cell r="G533" t="str">
            <v>RDRQUADRANT</v>
          </cell>
          <cell r="H533" t="str">
            <v>RDR</v>
          </cell>
          <cell r="I533" t="str">
            <v>QUADRANT</v>
          </cell>
          <cell r="J533" t="str">
            <v>RDRQD</v>
          </cell>
        </row>
        <row r="534">
          <cell r="G534" t="str">
            <v>RDRQUEEN VICTORIA HOSPITAL</v>
          </cell>
          <cell r="H534" t="str">
            <v>RDR</v>
          </cell>
          <cell r="I534" t="str">
            <v>QUEEN VICTORIA HOSPITAL</v>
          </cell>
          <cell r="J534" t="str">
            <v>RDR4L</v>
          </cell>
        </row>
        <row r="535">
          <cell r="G535" t="str">
            <v>RDRRHEUMATOLOGY</v>
          </cell>
          <cell r="H535" t="str">
            <v>RDR</v>
          </cell>
          <cell r="I535" t="str">
            <v>RHEUMATOLOGY</v>
          </cell>
          <cell r="J535" t="str">
            <v>RDRWR</v>
          </cell>
        </row>
        <row r="536">
          <cell r="G536" t="str">
            <v>RDRRHEUMATOLOGY VALE</v>
          </cell>
          <cell r="H536" t="str">
            <v>RDR</v>
          </cell>
          <cell r="I536" t="str">
            <v>RHEUMATOLOGY VALE</v>
          </cell>
          <cell r="J536" t="str">
            <v>RDRRV</v>
          </cell>
        </row>
        <row r="537">
          <cell r="G537" t="str">
            <v>RDRROYAL ALEXANDRA</v>
          </cell>
          <cell r="H537" t="str">
            <v>RDR</v>
          </cell>
          <cell r="I537" t="str">
            <v>ROYAL ALEXANDRA</v>
          </cell>
          <cell r="J537" t="str">
            <v>RDRRA</v>
          </cell>
        </row>
        <row r="538">
          <cell r="G538" t="str">
            <v>RDRSALVINGTON LODGE</v>
          </cell>
          <cell r="H538" t="str">
            <v>RDR</v>
          </cell>
          <cell r="I538" t="str">
            <v>SALVINGTON LODGE</v>
          </cell>
          <cell r="J538" t="str">
            <v>RDR1H</v>
          </cell>
        </row>
        <row r="539">
          <cell r="G539" t="str">
            <v>RDRSOUTHLANDS HOSPITAL</v>
          </cell>
          <cell r="H539" t="str">
            <v>RDR</v>
          </cell>
          <cell r="I539" t="str">
            <v>SOUTHLANDS HOSPITAL</v>
          </cell>
          <cell r="J539" t="str">
            <v>RDR1X</v>
          </cell>
        </row>
        <row r="540">
          <cell r="G540" t="str">
            <v>RDRSOUTHPOINT</v>
          </cell>
          <cell r="H540" t="str">
            <v>RDR</v>
          </cell>
          <cell r="I540" t="str">
            <v>SOUTHPOINT</v>
          </cell>
          <cell r="J540" t="str">
            <v>RDRSP</v>
          </cell>
        </row>
        <row r="541">
          <cell r="G541" t="str">
            <v>RDRST RICHARDS HOSPITAL</v>
          </cell>
          <cell r="H541" t="str">
            <v>RDR</v>
          </cell>
          <cell r="I541" t="str">
            <v>ST RICHARDS HOSPITAL</v>
          </cell>
          <cell r="J541" t="str">
            <v>RDR2M</v>
          </cell>
        </row>
        <row r="542">
          <cell r="G542" t="str">
            <v>RDRTHE ASHINGTON VILLAGE SPORTS PAVILION</v>
          </cell>
          <cell r="H542" t="str">
            <v>RDR</v>
          </cell>
          <cell r="I542" t="str">
            <v>THE ASHINGTON VILLAGE SPORTS PAVILION</v>
          </cell>
          <cell r="J542" t="str">
            <v>RDR4P</v>
          </cell>
        </row>
        <row r="543">
          <cell r="G543" t="str">
            <v>RDRTHE CHERRIES</v>
          </cell>
          <cell r="H543" t="str">
            <v>RDR</v>
          </cell>
          <cell r="I543" t="str">
            <v>THE CHERRIES</v>
          </cell>
          <cell r="J543" t="str">
            <v>RDR2K</v>
          </cell>
        </row>
        <row r="544">
          <cell r="G544" t="str">
            <v>RDRTHE KLEINWORT CENTRE</v>
          </cell>
          <cell r="H544" t="str">
            <v>RDR</v>
          </cell>
          <cell r="I544" t="str">
            <v>THE KLEINWORT CENTRE</v>
          </cell>
          <cell r="J544" t="str">
            <v>RDR4C</v>
          </cell>
        </row>
        <row r="545">
          <cell r="G545" t="str">
            <v>RDRTHE MARTLETS</v>
          </cell>
          <cell r="H545" t="str">
            <v>RDR</v>
          </cell>
          <cell r="I545" t="str">
            <v>THE MARTLETS</v>
          </cell>
          <cell r="J545" t="str">
            <v>RDRMT</v>
          </cell>
        </row>
        <row r="546">
          <cell r="G546" t="str">
            <v>RDRTHE OLD MARKET</v>
          </cell>
          <cell r="H546" t="str">
            <v>RDR</v>
          </cell>
          <cell r="I546" t="str">
            <v>THE OLD MARKET</v>
          </cell>
          <cell r="J546" t="str">
            <v>RDR25</v>
          </cell>
        </row>
        <row r="547">
          <cell r="G547" t="str">
            <v>RDRTHE PEARSON UNIT</v>
          </cell>
          <cell r="H547" t="str">
            <v>RDR</v>
          </cell>
          <cell r="I547" t="str">
            <v>THE PEARSON UNIT</v>
          </cell>
          <cell r="J547" t="str">
            <v>RDRPE</v>
          </cell>
        </row>
        <row r="548">
          <cell r="G548" t="str">
            <v>RDRTHE ROWANS</v>
          </cell>
          <cell r="H548" t="str">
            <v>RDR</v>
          </cell>
          <cell r="I548" t="str">
            <v>THE ROWANS</v>
          </cell>
          <cell r="J548" t="str">
            <v>RDRRW</v>
          </cell>
        </row>
        <row r="549">
          <cell r="G549" t="str">
            <v>RDRUCKFIELDS HOSPITAL</v>
          </cell>
          <cell r="H549" t="str">
            <v>RDR</v>
          </cell>
          <cell r="I549" t="str">
            <v>UCKFIELDS HOSPITAL</v>
          </cell>
          <cell r="J549" t="str">
            <v>RDRHA</v>
          </cell>
        </row>
        <row r="550">
          <cell r="G550" t="str">
            <v>RDRWORTHING HOSPITAL</v>
          </cell>
          <cell r="H550" t="str">
            <v>RDR</v>
          </cell>
          <cell r="I550" t="str">
            <v>WORTHING HOSPITAL</v>
          </cell>
          <cell r="J550" t="str">
            <v>RDR1D</v>
          </cell>
        </row>
        <row r="551">
          <cell r="G551" t="str">
            <v>RDRZACHARY MERTON HOSPITAL</v>
          </cell>
          <cell r="H551" t="str">
            <v>RDR</v>
          </cell>
          <cell r="I551" t="str">
            <v>ZACHARY MERTON HOSPITAL</v>
          </cell>
          <cell r="J551" t="str">
            <v>RDR1L</v>
          </cell>
        </row>
        <row r="552">
          <cell r="G552" t="str">
            <v>RDU GREAT HOLLANDS</v>
          </cell>
          <cell r="H552" t="str">
            <v>RDU</v>
          </cell>
          <cell r="I552" t="str">
            <v xml:space="preserve"> GREAT HOLLANDS</v>
          </cell>
          <cell r="J552" t="str">
            <v>RDU61</v>
          </cell>
        </row>
        <row r="553">
          <cell r="G553" t="str">
            <v>RDUALDERSHOT NHS OUTPATIENTS</v>
          </cell>
          <cell r="H553" t="str">
            <v>RDU</v>
          </cell>
          <cell r="I553" t="str">
            <v>ALDERSHOT NHS OUTPATIENTS</v>
          </cell>
          <cell r="J553" t="str">
            <v>RDU04</v>
          </cell>
        </row>
        <row r="554">
          <cell r="G554" t="str">
            <v>RDUBERKSHIRE INDEPENDENT HOSPITAL</v>
          </cell>
          <cell r="H554" t="str">
            <v>RDU</v>
          </cell>
          <cell r="I554" t="str">
            <v>BERKSHIRE INDEPENDENT HOSPITAL</v>
          </cell>
          <cell r="J554" t="str">
            <v>RDU17</v>
          </cell>
        </row>
        <row r="555">
          <cell r="G555" t="str">
            <v>RDUCHALFONT'S &amp; GERRARDS CROSS HOSPITAL</v>
          </cell>
          <cell r="H555" t="str">
            <v>RDU</v>
          </cell>
          <cell r="I555" t="str">
            <v>CHALFONT'S &amp; GERRARDS CROSS HOSPITAL</v>
          </cell>
          <cell r="J555" t="str">
            <v>RDU63</v>
          </cell>
        </row>
        <row r="556">
          <cell r="G556" t="str">
            <v>RDUDUNEDIN HOSPITAL</v>
          </cell>
          <cell r="H556" t="str">
            <v>RDU</v>
          </cell>
          <cell r="I556" t="str">
            <v>DUNEDIN HOSPITAL</v>
          </cell>
          <cell r="J556" t="str">
            <v>RDU18</v>
          </cell>
        </row>
        <row r="557">
          <cell r="G557" t="str">
            <v>RDUFARNHAM HOSPITAL OUTPATIENTS DEPARTMENT</v>
          </cell>
          <cell r="H557" t="str">
            <v>RDU</v>
          </cell>
          <cell r="I557" t="str">
            <v>FARNHAM HOSPITAL OUTPATIENTS DEPARTMENT</v>
          </cell>
          <cell r="J557" t="str">
            <v>RDU02</v>
          </cell>
        </row>
        <row r="558">
          <cell r="G558" t="str">
            <v>RDUFITZWILLIAM HOUSE OUTPATIENT CENTRE</v>
          </cell>
          <cell r="H558" t="str">
            <v>RDU</v>
          </cell>
          <cell r="I558" t="str">
            <v>FITZWILLIAM HOUSE OUTPATIENT CENTRE</v>
          </cell>
          <cell r="J558" t="str">
            <v xml:space="preserve">RDU56 </v>
          </cell>
        </row>
        <row r="559">
          <cell r="G559" t="str">
            <v>RDUFLEET HOSPITAL OUTPATIENTS DEPARTMENT</v>
          </cell>
          <cell r="H559" t="str">
            <v>RDU</v>
          </cell>
          <cell r="I559" t="str">
            <v>FLEET HOSPITAL OUTPATIENTS DEPARTMENT</v>
          </cell>
          <cell r="J559" t="str">
            <v>RDU03</v>
          </cell>
        </row>
        <row r="560">
          <cell r="G560" t="str">
            <v>RDUFRIMLEY CHILDREN'S CENTRE</v>
          </cell>
          <cell r="H560" t="str">
            <v>RDU</v>
          </cell>
          <cell r="I560" t="str">
            <v>FRIMLEY CHILDREN'S CENTRE</v>
          </cell>
          <cell r="J560" t="str">
            <v>RDU14</v>
          </cell>
        </row>
        <row r="561">
          <cell r="G561" t="str">
            <v>RDUFRIMLEY PARK HOSPITAL</v>
          </cell>
          <cell r="H561" t="str">
            <v>RDU</v>
          </cell>
          <cell r="I561" t="str">
            <v>FRIMLEY PARK HOSPITAL</v>
          </cell>
          <cell r="J561" t="str">
            <v>RDU01</v>
          </cell>
        </row>
        <row r="562">
          <cell r="G562" t="str">
            <v>RDUGUILDFORD NUFFIELD</v>
          </cell>
          <cell r="H562" t="str">
            <v>RDU</v>
          </cell>
          <cell r="I562" t="str">
            <v>GUILDFORD NUFFIELD</v>
          </cell>
          <cell r="J562" t="str">
            <v>RDU15</v>
          </cell>
        </row>
        <row r="563">
          <cell r="G563" t="str">
            <v>RDUHEATHERWOOD HOSPITAL</v>
          </cell>
          <cell r="H563" t="str">
            <v>RDU</v>
          </cell>
          <cell r="I563" t="str">
            <v>HEATHERWOOD HOSPITAL</v>
          </cell>
          <cell r="J563" t="str">
            <v>RDU52</v>
          </cell>
        </row>
        <row r="564">
          <cell r="G564" t="str">
            <v>RDULANGLEY HEALTH CENTRE</v>
          </cell>
          <cell r="H564" t="str">
            <v>RDU</v>
          </cell>
          <cell r="I564" t="str">
            <v>LANGLEY HEALTH CENTRE</v>
          </cell>
          <cell r="J564" t="str">
            <v>RDU60</v>
          </cell>
        </row>
        <row r="565">
          <cell r="G565" t="str">
            <v>RDUWEXHAM PARK HOSPITAL</v>
          </cell>
          <cell r="H565" t="str">
            <v>RDU</v>
          </cell>
          <cell r="I565" t="str">
            <v>WEXHAM PARK HOSPITAL</v>
          </cell>
          <cell r="J565" t="str">
            <v>RDU50</v>
          </cell>
        </row>
        <row r="566">
          <cell r="G566" t="str">
            <v>RDUWOKING NUFFIELD HOSPITAL</v>
          </cell>
          <cell r="H566" t="str">
            <v>RDU</v>
          </cell>
          <cell r="I566" t="str">
            <v>WOKING NUFFIELD HOSPITAL</v>
          </cell>
          <cell r="J566" t="str">
            <v>RDU20</v>
          </cell>
        </row>
        <row r="567">
          <cell r="G567" t="str">
            <v>RDYADDINGTON UNIT</v>
          </cell>
          <cell r="H567" t="str">
            <v>RDY</v>
          </cell>
          <cell r="I567" t="str">
            <v>ADDINGTON UNIT</v>
          </cell>
          <cell r="J567" t="str">
            <v>RDY17</v>
          </cell>
        </row>
        <row r="568">
          <cell r="G568" t="str">
            <v>RDYADULT MH - FORSTON UNIT AE</v>
          </cell>
          <cell r="H568" t="str">
            <v>RDY</v>
          </cell>
          <cell r="I568" t="str">
            <v>ADULT MH - FORSTON UNIT AE</v>
          </cell>
          <cell r="J568" t="str">
            <v>RDYHC</v>
          </cell>
        </row>
        <row r="569">
          <cell r="G569" t="str">
            <v>RDYALDERNEY HOSPITAL</v>
          </cell>
          <cell r="H569" t="str">
            <v>RDY</v>
          </cell>
          <cell r="I569" t="str">
            <v>ALDERNEY HOSPITAL</v>
          </cell>
          <cell r="J569" t="str">
            <v>RDY22</v>
          </cell>
        </row>
        <row r="570">
          <cell r="G570" t="str">
            <v>RDYBELLE VUE</v>
          </cell>
          <cell r="H570" t="str">
            <v>RDY</v>
          </cell>
          <cell r="I570" t="str">
            <v>BELLE VUE</v>
          </cell>
          <cell r="J570" t="str">
            <v>RDYEP</v>
          </cell>
        </row>
        <row r="571">
          <cell r="G571" t="str">
            <v>RDYBLANDFORD COMMUNITY HOSPITAL</v>
          </cell>
          <cell r="H571" t="str">
            <v>RDY</v>
          </cell>
          <cell r="I571" t="str">
            <v>BLANDFORD COMMUNITY HOSPITAL</v>
          </cell>
          <cell r="J571" t="str">
            <v>RDYER</v>
          </cell>
        </row>
        <row r="572">
          <cell r="G572" t="str">
            <v>RDYBLANDFORD DERMATOLOGY</v>
          </cell>
          <cell r="H572" t="str">
            <v>RDY</v>
          </cell>
          <cell r="I572" t="str">
            <v>BLANDFORD DERMATOLOGY</v>
          </cell>
          <cell r="J572" t="str">
            <v>RDYHM</v>
          </cell>
        </row>
        <row r="573">
          <cell r="G573" t="str">
            <v>RDYBLANDFORD ENT</v>
          </cell>
          <cell r="H573" t="str">
            <v>RDY</v>
          </cell>
          <cell r="I573" t="str">
            <v>BLANDFORD ENT</v>
          </cell>
          <cell r="J573" t="str">
            <v>RDYJA</v>
          </cell>
        </row>
        <row r="574">
          <cell r="G574" t="str">
            <v>RDYBLANDFORD HEALTH</v>
          </cell>
          <cell r="H574" t="str">
            <v>RDY</v>
          </cell>
          <cell r="I574" t="str">
            <v>BLANDFORD HEALTH</v>
          </cell>
          <cell r="J574" t="str">
            <v>RDYFL</v>
          </cell>
        </row>
        <row r="575">
          <cell r="G575" t="str">
            <v>RDYBLANDFORD MIU</v>
          </cell>
          <cell r="H575" t="str">
            <v>RDY</v>
          </cell>
          <cell r="I575" t="str">
            <v>BLANDFORD MIU</v>
          </cell>
          <cell r="J575" t="str">
            <v>RDYJH</v>
          </cell>
        </row>
        <row r="576">
          <cell r="G576" t="str">
            <v>RDYBLANDFORD TARRANT WARD</v>
          </cell>
          <cell r="H576" t="str">
            <v>RDY</v>
          </cell>
          <cell r="I576" t="str">
            <v>BLANDFORD TARRANT WARD</v>
          </cell>
          <cell r="J576" t="str">
            <v>RDYJC</v>
          </cell>
        </row>
        <row r="577">
          <cell r="G577" t="str">
            <v>RDYBLANDFORD THEATRE</v>
          </cell>
          <cell r="H577" t="str">
            <v>RDY</v>
          </cell>
          <cell r="I577" t="str">
            <v>BLANDFORD THEATRE</v>
          </cell>
          <cell r="J577" t="str">
            <v>RDYKP</v>
          </cell>
        </row>
        <row r="578">
          <cell r="G578" t="str">
            <v>RDYBOSCOMBE COMMUNITY HOSPITAL</v>
          </cell>
          <cell r="H578" t="str">
            <v>RDY</v>
          </cell>
          <cell r="I578" t="str">
            <v>BOSCOMBE COMMUNITY HOSPITAL</v>
          </cell>
          <cell r="J578" t="str">
            <v>RDY01</v>
          </cell>
        </row>
        <row r="579">
          <cell r="G579" t="str">
            <v>RDYBOURNEMOUTH HOSPITAL</v>
          </cell>
          <cell r="H579" t="str">
            <v>RDY</v>
          </cell>
          <cell r="I579" t="str">
            <v>BOURNEMOUTH HOSPITAL</v>
          </cell>
          <cell r="J579" t="str">
            <v>RDYFV</v>
          </cell>
        </row>
        <row r="580">
          <cell r="G580" t="str">
            <v>RDYBRIDPORT COMMUNITY HOSPITAL</v>
          </cell>
          <cell r="H580" t="str">
            <v>RDY</v>
          </cell>
          <cell r="I580" t="str">
            <v>BRIDPORT COMMUNITY HOSPITAL</v>
          </cell>
          <cell r="J580" t="str">
            <v>RDYEJ</v>
          </cell>
        </row>
        <row r="581">
          <cell r="G581" t="str">
            <v>RDYBRIDPORT DERMATOLOGY</v>
          </cell>
          <cell r="H581" t="str">
            <v>RDY</v>
          </cell>
          <cell r="I581" t="str">
            <v>BRIDPORT DERMATOLOGY</v>
          </cell>
          <cell r="J581" t="str">
            <v>RDYHN</v>
          </cell>
        </row>
        <row r="582">
          <cell r="G582" t="str">
            <v>RDYBRIDPORT HOSPITAL THEATRE</v>
          </cell>
          <cell r="H582" t="str">
            <v>RDY</v>
          </cell>
          <cell r="I582" t="str">
            <v>BRIDPORT HOSPITAL THEATRE</v>
          </cell>
          <cell r="J582" t="str">
            <v>RDYKQ</v>
          </cell>
        </row>
        <row r="583">
          <cell r="G583" t="str">
            <v>RDYBRIDPORT HOSPITAL WARDS</v>
          </cell>
          <cell r="H583" t="str">
            <v>RDY</v>
          </cell>
          <cell r="I583" t="str">
            <v>BRIDPORT HOSPITAL WARDS</v>
          </cell>
          <cell r="J583" t="str">
            <v>RDYKR</v>
          </cell>
        </row>
        <row r="584">
          <cell r="G584" t="str">
            <v>RDYBRIDPORT HUGHES UNIT</v>
          </cell>
          <cell r="H584" t="str">
            <v>RDY</v>
          </cell>
          <cell r="I584" t="str">
            <v>BRIDPORT HUGHES UNIT</v>
          </cell>
          <cell r="J584" t="str">
            <v>RDYKV</v>
          </cell>
        </row>
        <row r="585">
          <cell r="G585" t="str">
            <v>RDYBRIDPORT MIU</v>
          </cell>
          <cell r="H585" t="str">
            <v>RDY</v>
          </cell>
          <cell r="I585" t="str">
            <v>BRIDPORT MIU</v>
          </cell>
          <cell r="J585" t="str">
            <v>RDYJG</v>
          </cell>
        </row>
        <row r="586">
          <cell r="G586" t="str">
            <v>RDYBRIDPORT RHEUMATOLOGY</v>
          </cell>
          <cell r="H586" t="str">
            <v>RDY</v>
          </cell>
          <cell r="I586" t="str">
            <v>BRIDPORT RHEUMATOLOGY</v>
          </cell>
          <cell r="J586" t="str">
            <v>RDYJM</v>
          </cell>
        </row>
        <row r="587">
          <cell r="G587" t="str">
            <v>RDYCADAS</v>
          </cell>
          <cell r="H587" t="str">
            <v>RDY</v>
          </cell>
          <cell r="I587" t="str">
            <v>CADAS</v>
          </cell>
          <cell r="J587" t="str">
            <v>RDYEN</v>
          </cell>
        </row>
        <row r="588">
          <cell r="G588" t="str">
            <v>RDYCAFMHS COMMUNITY HUB, WIMBORNE</v>
          </cell>
          <cell r="H588" t="str">
            <v>RDY</v>
          </cell>
          <cell r="I588" t="str">
            <v>CAFMHS COMMUNITY HUB, WIMBORNE</v>
          </cell>
          <cell r="J588" t="str">
            <v>RDYMG</v>
          </cell>
        </row>
        <row r="589">
          <cell r="G589" t="str">
            <v>RDYCHAT</v>
          </cell>
          <cell r="H589" t="str">
            <v>RDY</v>
          </cell>
          <cell r="I589" t="str">
            <v>CHAT</v>
          </cell>
          <cell r="J589" t="str">
            <v>RDYND</v>
          </cell>
        </row>
        <row r="590">
          <cell r="G590" t="str">
            <v>RDYCONIFERS</v>
          </cell>
          <cell r="H590" t="str">
            <v>RDY</v>
          </cell>
          <cell r="I590" t="str">
            <v>CONIFERS</v>
          </cell>
          <cell r="J590" t="str">
            <v>RDYEV</v>
          </cell>
        </row>
        <row r="591">
          <cell r="G591" t="str">
            <v>RDYCONTRACEPTION &amp; SHS</v>
          </cell>
          <cell r="H591" t="str">
            <v>RDY</v>
          </cell>
          <cell r="I591" t="str">
            <v>CONTRACEPTION &amp; SHS</v>
          </cell>
          <cell r="J591" t="str">
            <v>RDYHL</v>
          </cell>
        </row>
        <row r="592">
          <cell r="G592" t="str">
            <v>RDYDELPHWOOD</v>
          </cell>
          <cell r="H592" t="str">
            <v>RDY</v>
          </cell>
          <cell r="I592" t="str">
            <v>DELPHWOOD</v>
          </cell>
          <cell r="J592" t="str">
            <v>RDY99</v>
          </cell>
        </row>
        <row r="593">
          <cell r="G593" t="str">
            <v>RDYDORCHESTER MINTERNE WARD</v>
          </cell>
          <cell r="H593" t="str">
            <v>RDY</v>
          </cell>
          <cell r="I593" t="str">
            <v>DORCHESTER MINTERNE WARD</v>
          </cell>
          <cell r="J593" t="str">
            <v>RDYHE</v>
          </cell>
        </row>
        <row r="594">
          <cell r="G594" t="str">
            <v>RDYDORSET COUNTY HOSPITAL</v>
          </cell>
          <cell r="H594" t="str">
            <v>RDY</v>
          </cell>
          <cell r="I594" t="str">
            <v>DORSET COUNTY HOSPITAL</v>
          </cell>
          <cell r="J594" t="str">
            <v>RDYGC</v>
          </cell>
        </row>
        <row r="595">
          <cell r="G595" t="str">
            <v>RDYFAIRMILE HOUSE (ACUTE MENTAL ILLNESS)</v>
          </cell>
          <cell r="H595" t="str">
            <v>RDY</v>
          </cell>
          <cell r="I595" t="str">
            <v>FAIRMILE HOUSE (ACUTE MENTAL ILLNESS)</v>
          </cell>
          <cell r="J595" t="str">
            <v>RDY38</v>
          </cell>
        </row>
        <row r="596">
          <cell r="G596" t="str">
            <v>RDYFINIGAN UNIT</v>
          </cell>
          <cell r="H596" t="str">
            <v>RDY</v>
          </cell>
          <cell r="I596" t="str">
            <v>FINIGAN UNIT</v>
          </cell>
          <cell r="J596" t="str">
            <v>RDY46</v>
          </cell>
        </row>
        <row r="597">
          <cell r="G597" t="str">
            <v>RDYFLAGHEAD UNIT</v>
          </cell>
          <cell r="H597" t="str">
            <v>RDY</v>
          </cell>
          <cell r="I597" t="str">
            <v>FLAGHEAD UNIT</v>
          </cell>
          <cell r="J597" t="str">
            <v>RDYFY</v>
          </cell>
        </row>
        <row r="598">
          <cell r="G598" t="str">
            <v>RDYFOREST HOLME (PALLIATIVE CARE)</v>
          </cell>
          <cell r="H598" t="str">
            <v>RDY</v>
          </cell>
          <cell r="I598" t="str">
            <v>FOREST HOLME (PALLIATIVE CARE)</v>
          </cell>
          <cell r="J598" t="str">
            <v>RDYGQ</v>
          </cell>
        </row>
        <row r="599">
          <cell r="G599" t="str">
            <v>RDYFORSTON CLINIC</v>
          </cell>
          <cell r="H599" t="str">
            <v>RDY</v>
          </cell>
          <cell r="I599" t="str">
            <v>FORSTON CLINIC</v>
          </cell>
          <cell r="J599" t="str">
            <v>RDYEW</v>
          </cell>
        </row>
        <row r="600">
          <cell r="G600" t="str">
            <v>RDYHERBERT HOSPITAL</v>
          </cell>
          <cell r="H600" t="str">
            <v>RDY</v>
          </cell>
          <cell r="I600" t="str">
            <v>HERBERT HOSPITAL</v>
          </cell>
          <cell r="J600" t="str">
            <v>RDY12</v>
          </cell>
        </row>
        <row r="601">
          <cell r="G601" t="str">
            <v>RDYHILLCREST</v>
          </cell>
          <cell r="H601" t="str">
            <v>RDY</v>
          </cell>
          <cell r="I601" t="str">
            <v>HILLCREST</v>
          </cell>
          <cell r="J601" t="str">
            <v>RDY25</v>
          </cell>
        </row>
        <row r="602">
          <cell r="G602" t="str">
            <v>RDYINPATIENT EMERGENCY - ST ANNS</v>
          </cell>
          <cell r="H602" t="str">
            <v>RDY</v>
          </cell>
          <cell r="I602" t="str">
            <v>INPATIENT EMERGENCY - ST ANNS</v>
          </cell>
          <cell r="J602" t="str">
            <v>RDYAY</v>
          </cell>
        </row>
        <row r="603">
          <cell r="G603" t="str">
            <v>RDYIN-REACH DORCHESTER</v>
          </cell>
          <cell r="H603" t="str">
            <v>RDY</v>
          </cell>
          <cell r="I603" t="str">
            <v>IN-REACH DORCHESTER</v>
          </cell>
          <cell r="J603" t="str">
            <v>RDYLW</v>
          </cell>
        </row>
        <row r="604">
          <cell r="G604" t="str">
            <v>RDYIN-REACH GUYS MARSH</v>
          </cell>
          <cell r="H604" t="str">
            <v>RDY</v>
          </cell>
          <cell r="I604" t="str">
            <v>IN-REACH GUYS MARSH</v>
          </cell>
          <cell r="J604" t="str">
            <v>RDYLX</v>
          </cell>
        </row>
        <row r="605">
          <cell r="G605" t="str">
            <v>RDYIN-REACH PORTLAND</v>
          </cell>
          <cell r="H605" t="str">
            <v>RDY</v>
          </cell>
          <cell r="I605" t="str">
            <v>IN-REACH PORTLAND</v>
          </cell>
          <cell r="J605" t="str">
            <v>RDYMA</v>
          </cell>
        </row>
        <row r="606">
          <cell r="G606" t="str">
            <v>RDYIN-REACH VERNE</v>
          </cell>
          <cell r="H606" t="str">
            <v>RDY</v>
          </cell>
          <cell r="I606" t="str">
            <v>IN-REACH VERNE</v>
          </cell>
          <cell r="J606" t="str">
            <v>RDYLY</v>
          </cell>
        </row>
        <row r="607">
          <cell r="G607" t="str">
            <v>RDYKIMMERIDGE COURT</v>
          </cell>
          <cell r="H607" t="str">
            <v>RDY</v>
          </cell>
          <cell r="I607" t="str">
            <v>KIMMERIDGE COURT</v>
          </cell>
          <cell r="J607" t="str">
            <v>RDY32</v>
          </cell>
        </row>
        <row r="608">
          <cell r="G608" t="str">
            <v>RDYKINGS PARK HOSPITAL</v>
          </cell>
          <cell r="H608" t="str">
            <v>RDY</v>
          </cell>
          <cell r="I608" t="str">
            <v>KINGS PARK HOSPITAL</v>
          </cell>
          <cell r="J608" t="str">
            <v>RDY02</v>
          </cell>
        </row>
        <row r="609">
          <cell r="G609" t="str">
            <v>RDYLADDERS YAC</v>
          </cell>
          <cell r="H609" t="str">
            <v>RDY</v>
          </cell>
          <cell r="I609" t="str">
            <v>LADDERS YAC</v>
          </cell>
          <cell r="J609" t="str">
            <v>RDYGD</v>
          </cell>
        </row>
        <row r="610">
          <cell r="G610" t="str">
            <v>RDYLANGDON WARD B'PORT</v>
          </cell>
          <cell r="H610" t="str">
            <v>RDY</v>
          </cell>
          <cell r="I610" t="str">
            <v>LANGDON WARD B'PORT</v>
          </cell>
          <cell r="J610" t="str">
            <v>RDYHR</v>
          </cell>
        </row>
        <row r="611">
          <cell r="G611" t="str">
            <v>RDYLD WEST DORSET</v>
          </cell>
          <cell r="H611" t="str">
            <v>RDY</v>
          </cell>
          <cell r="I611" t="str">
            <v>LD WEST DORSET</v>
          </cell>
          <cell r="J611" t="str">
            <v>RDYCC</v>
          </cell>
        </row>
        <row r="612">
          <cell r="G612" t="str">
            <v>RDYMAIDEN CASTLE HOUSE</v>
          </cell>
          <cell r="H612" t="str">
            <v>RDY</v>
          </cell>
          <cell r="I612" t="str">
            <v>MAIDEN CASTLE HOUSE</v>
          </cell>
          <cell r="J612" t="str">
            <v>RDYFT</v>
          </cell>
        </row>
        <row r="613">
          <cell r="G613" t="str">
            <v>RDYMUNICIPAL BUILDING</v>
          </cell>
          <cell r="H613" t="str">
            <v>RDY</v>
          </cell>
          <cell r="I613" t="str">
            <v>MUNICIPAL BUILDING</v>
          </cell>
          <cell r="J613" t="str">
            <v>RDYDF</v>
          </cell>
        </row>
        <row r="614">
          <cell r="G614" t="str">
            <v>RDYNIGHTINGALE HOUSE</v>
          </cell>
          <cell r="H614" t="str">
            <v>RDY</v>
          </cell>
          <cell r="I614" t="str">
            <v>NIGHTINGALE HOUSE</v>
          </cell>
          <cell r="J614" t="str">
            <v>RDYFX</v>
          </cell>
        </row>
        <row r="615">
          <cell r="G615" t="str">
            <v>RDYOAKCROFT</v>
          </cell>
          <cell r="H615" t="str">
            <v>RDY</v>
          </cell>
          <cell r="I615" t="str">
            <v>OAKCROFT</v>
          </cell>
          <cell r="J615" t="str">
            <v>RDYCV</v>
          </cell>
        </row>
        <row r="616">
          <cell r="G616" t="str">
            <v>RDYPACT</v>
          </cell>
          <cell r="H616" t="str">
            <v>RDY</v>
          </cell>
          <cell r="I616" t="str">
            <v>PACT</v>
          </cell>
          <cell r="J616" t="str">
            <v>RDYCA</v>
          </cell>
        </row>
        <row r="617">
          <cell r="G617" t="str">
            <v>RDYPEBBLE LODGE</v>
          </cell>
          <cell r="H617" t="str">
            <v>RDY</v>
          </cell>
          <cell r="I617" t="str">
            <v>PEBBLE LODGE</v>
          </cell>
          <cell r="J617" t="str">
            <v>RDYMR</v>
          </cell>
        </row>
        <row r="618">
          <cell r="G618" t="str">
            <v>RDYPORTFIELD HALL</v>
          </cell>
          <cell r="H618" t="str">
            <v>RDY</v>
          </cell>
          <cell r="I618" t="str">
            <v>PORTFIELD HALL</v>
          </cell>
          <cell r="J618" t="str">
            <v>RDYDX</v>
          </cell>
        </row>
        <row r="619">
          <cell r="G619" t="str">
            <v>RDYPORTLAND CASTLETOWN WARD</v>
          </cell>
          <cell r="H619" t="str">
            <v>RDY</v>
          </cell>
          <cell r="I619" t="str">
            <v>PORTLAND CASTLETOWN WARD</v>
          </cell>
          <cell r="J619" t="str">
            <v>RDYHK</v>
          </cell>
        </row>
        <row r="620">
          <cell r="G620" t="str">
            <v>RDYPORTLAND HOSPITAL</v>
          </cell>
          <cell r="H620" t="str">
            <v>RDY</v>
          </cell>
          <cell r="I620" t="str">
            <v>PORTLAND HOSPITAL</v>
          </cell>
          <cell r="J620" t="str">
            <v>RDYEH</v>
          </cell>
        </row>
        <row r="621">
          <cell r="G621" t="str">
            <v>RDYPORTLAND MIU</v>
          </cell>
          <cell r="H621" t="str">
            <v>RDY</v>
          </cell>
          <cell r="I621" t="str">
            <v>PORTLAND MIU</v>
          </cell>
          <cell r="J621" t="str">
            <v>RDYJF</v>
          </cell>
        </row>
        <row r="622">
          <cell r="G622" t="str">
            <v>RDYPSYCHOLOGICAL THERAPIES HAMBLE</v>
          </cell>
          <cell r="H622" t="str">
            <v>RDY</v>
          </cell>
          <cell r="I622" t="str">
            <v>PSYCHOLOGICAL THERAPIES HAMBLE</v>
          </cell>
          <cell r="J622" t="str">
            <v>RDYKD</v>
          </cell>
        </row>
        <row r="623">
          <cell r="G623" t="str">
            <v>RDYS'BURY ELDERLY CARE CONS</v>
          </cell>
          <cell r="H623" t="str">
            <v>RDY</v>
          </cell>
          <cell r="I623" t="str">
            <v>S'BURY ELDERLY CARE CONS</v>
          </cell>
          <cell r="J623" t="str">
            <v>RDYHT</v>
          </cell>
        </row>
        <row r="624">
          <cell r="G624" t="str">
            <v>RDYSEDMAN UNIT</v>
          </cell>
          <cell r="H624" t="str">
            <v>RDY</v>
          </cell>
          <cell r="I624" t="str">
            <v>SEDMAN UNIT</v>
          </cell>
          <cell r="J624" t="str">
            <v>RDY48</v>
          </cell>
        </row>
        <row r="625">
          <cell r="G625" t="str">
            <v>RDYSHAFTESBURY MIU</v>
          </cell>
          <cell r="H625" t="str">
            <v>RDY</v>
          </cell>
          <cell r="I625" t="str">
            <v>SHAFTESBURY MIU</v>
          </cell>
          <cell r="J625" t="str">
            <v>RDYJJ</v>
          </cell>
        </row>
        <row r="626">
          <cell r="G626" t="str">
            <v>RDYSHAFTESBURY SHASTON WARD</v>
          </cell>
          <cell r="H626" t="str">
            <v>RDY</v>
          </cell>
          <cell r="I626" t="str">
            <v>SHAFTESBURY SHASTON WARD</v>
          </cell>
          <cell r="J626" t="str">
            <v>RDYJD</v>
          </cell>
        </row>
        <row r="627">
          <cell r="G627" t="str">
            <v>RDYSHERBORNE COM HOSPITAL</v>
          </cell>
          <cell r="H627" t="str">
            <v>RDY</v>
          </cell>
          <cell r="I627" t="str">
            <v>SHERBORNE COM HOSPITAL</v>
          </cell>
          <cell r="J627" t="str">
            <v>RDYHV</v>
          </cell>
        </row>
        <row r="628">
          <cell r="G628" t="str">
            <v>RDYSHERBORNE DERMATOLOGY</v>
          </cell>
          <cell r="H628" t="str">
            <v>RDY</v>
          </cell>
          <cell r="I628" t="str">
            <v>SHERBORNE DERMATOLOGY</v>
          </cell>
          <cell r="J628" t="str">
            <v>RDYHP</v>
          </cell>
        </row>
        <row r="629">
          <cell r="G629" t="str">
            <v>RDYSHERBORNE MIU</v>
          </cell>
          <cell r="H629" t="str">
            <v>RDY</v>
          </cell>
          <cell r="I629" t="str">
            <v>SHERBORNE MIU</v>
          </cell>
          <cell r="J629" t="str">
            <v>RDYJK</v>
          </cell>
        </row>
        <row r="630">
          <cell r="G630" t="str">
            <v>RDYSHERBORNE WILLOWS UNIT</v>
          </cell>
          <cell r="H630" t="str">
            <v>RDY</v>
          </cell>
          <cell r="I630" t="str">
            <v>SHERBORNE WILLOWS UNIT</v>
          </cell>
          <cell r="J630" t="str">
            <v>RDYJE</v>
          </cell>
        </row>
        <row r="631">
          <cell r="G631" t="str">
            <v>RDYST ANN'S HOSPITAL</v>
          </cell>
          <cell r="H631" t="str">
            <v>RDY</v>
          </cell>
          <cell r="I631" t="str">
            <v>ST ANN'S HOSPITAL</v>
          </cell>
          <cell r="J631" t="str">
            <v>RDY10</v>
          </cell>
        </row>
        <row r="632">
          <cell r="G632" t="str">
            <v>RDYST GABRIELS</v>
          </cell>
          <cell r="H632" t="str">
            <v>RDY</v>
          </cell>
          <cell r="I632" t="str">
            <v>ST GABRIELS</v>
          </cell>
          <cell r="J632" t="str">
            <v>RDY30</v>
          </cell>
        </row>
        <row r="633">
          <cell r="G633" t="str">
            <v>RDYST LEONARDS COMMUNITY HOSPITAL</v>
          </cell>
          <cell r="H633" t="str">
            <v>RDY</v>
          </cell>
          <cell r="I633" t="str">
            <v>ST LEONARDS COMMUNITY HOSPITAL</v>
          </cell>
          <cell r="J633" t="str">
            <v>RDYFG</v>
          </cell>
        </row>
        <row r="634">
          <cell r="G634" t="str">
            <v>RDYST LEONARD'S FAYREWOOD</v>
          </cell>
          <cell r="H634" t="str">
            <v>RDY</v>
          </cell>
          <cell r="I634" t="str">
            <v>ST LEONARD'S FAYREWOOD</v>
          </cell>
          <cell r="J634" t="str">
            <v>RDYJT</v>
          </cell>
        </row>
        <row r="635">
          <cell r="G635" t="str">
            <v>RDYSUSSED</v>
          </cell>
          <cell r="H635" t="str">
            <v>RDY</v>
          </cell>
          <cell r="I635" t="str">
            <v>SUSSED</v>
          </cell>
          <cell r="J635" t="str">
            <v>RDYGG</v>
          </cell>
        </row>
        <row r="636">
          <cell r="G636" t="str">
            <v>RDYSWANAGE COMMUNTIY HOSPITAL</v>
          </cell>
          <cell r="H636" t="str">
            <v>RDY</v>
          </cell>
          <cell r="I636" t="str">
            <v>SWANAGE COMMUNTIY HOSPITAL</v>
          </cell>
          <cell r="J636" t="str">
            <v>RDYFF</v>
          </cell>
        </row>
        <row r="637">
          <cell r="G637" t="str">
            <v>RDYSWANAGE HOSPITAL MIU</v>
          </cell>
          <cell r="H637" t="str">
            <v>RDY</v>
          </cell>
          <cell r="I637" t="str">
            <v>SWANAGE HOSPITAL MIU</v>
          </cell>
          <cell r="J637" t="str">
            <v>RDYLE</v>
          </cell>
        </row>
        <row r="638">
          <cell r="G638" t="str">
            <v>RDYSWANAGE HOSPITAL THEATRE</v>
          </cell>
          <cell r="H638" t="str">
            <v>RDY</v>
          </cell>
          <cell r="I638" t="str">
            <v>SWANAGE HOSPITAL THEATRE</v>
          </cell>
          <cell r="J638" t="str">
            <v>RDYLF</v>
          </cell>
        </row>
        <row r="639">
          <cell r="G639" t="str">
            <v>RDYSWANAGE STANLEY PURSER</v>
          </cell>
          <cell r="H639" t="str">
            <v>RDY</v>
          </cell>
          <cell r="I639" t="str">
            <v>SWANAGE STANLEY PURSER</v>
          </cell>
          <cell r="J639" t="str">
            <v>RDYJV</v>
          </cell>
        </row>
        <row r="640">
          <cell r="G640" t="str">
            <v>RDYTHE CEDARS (POOLE)</v>
          </cell>
          <cell r="H640" t="str">
            <v>RDY</v>
          </cell>
          <cell r="I640" t="str">
            <v>THE CEDARS (POOLE)</v>
          </cell>
          <cell r="J640" t="str">
            <v>RDY27</v>
          </cell>
        </row>
        <row r="641">
          <cell r="G641" t="str">
            <v>RDYTHE EXCHANGE STURMINSTER NEWTON</v>
          </cell>
          <cell r="H641" t="str">
            <v>RDY</v>
          </cell>
          <cell r="I641" t="str">
            <v>THE EXCHANGE STURMINSTER NEWTON</v>
          </cell>
          <cell r="J641" t="str">
            <v>RDYMY</v>
          </cell>
        </row>
        <row r="642">
          <cell r="G642" t="str">
            <v>RDYTHE GLENDENNING UNIT</v>
          </cell>
          <cell r="H642" t="str">
            <v>RDY</v>
          </cell>
          <cell r="I642" t="str">
            <v>THE GLENDENNING UNIT</v>
          </cell>
          <cell r="J642" t="str">
            <v>RDYPC</v>
          </cell>
        </row>
        <row r="643">
          <cell r="G643" t="str">
            <v>RDYTHE JUNCTION</v>
          </cell>
          <cell r="H643" t="str">
            <v>RDY</v>
          </cell>
          <cell r="I643" t="str">
            <v>THE JUNCTION</v>
          </cell>
          <cell r="J643" t="str">
            <v>RDYGE</v>
          </cell>
        </row>
        <row r="644">
          <cell r="G644" t="str">
            <v>RDYTHE OAKS</v>
          </cell>
          <cell r="H644" t="str">
            <v>RDY</v>
          </cell>
          <cell r="I644" t="str">
            <v>THE OAKS</v>
          </cell>
          <cell r="J644" t="str">
            <v>RDY23</v>
          </cell>
        </row>
        <row r="645">
          <cell r="G645" t="str">
            <v>RDYTREADS</v>
          </cell>
          <cell r="H645" t="str">
            <v>RDY</v>
          </cell>
          <cell r="I645" t="str">
            <v>TREADS</v>
          </cell>
          <cell r="J645" t="str">
            <v>RDYLS</v>
          </cell>
        </row>
        <row r="646">
          <cell r="G646" t="str">
            <v>RDYUNIT 4 PARK PLACE</v>
          </cell>
          <cell r="H646" t="str">
            <v>RDY</v>
          </cell>
          <cell r="I646" t="str">
            <v>UNIT 4 PARK PLACE</v>
          </cell>
          <cell r="J646" t="str">
            <v>RDYGX</v>
          </cell>
        </row>
        <row r="647">
          <cell r="G647" t="str">
            <v>RDYVICTORIA HOSPITAL W'BORNE</v>
          </cell>
          <cell r="H647" t="str">
            <v>RDY</v>
          </cell>
          <cell r="I647" t="str">
            <v>VICTORIA HOSPITAL W'BORNE</v>
          </cell>
          <cell r="J647" t="str">
            <v>RDYFE</v>
          </cell>
        </row>
        <row r="648">
          <cell r="G648" t="str">
            <v>RDYWAREHAM COMMUNITY HOSPITAL</v>
          </cell>
          <cell r="H648" t="str">
            <v>RDY</v>
          </cell>
          <cell r="I648" t="str">
            <v>WAREHAM COMMUNITY HOSPITAL</v>
          </cell>
          <cell r="J648" t="str">
            <v>RDYFD</v>
          </cell>
        </row>
        <row r="649">
          <cell r="G649" t="str">
            <v>RDYWESSEX HEALTH</v>
          </cell>
          <cell r="H649" t="str">
            <v>RDY</v>
          </cell>
          <cell r="I649" t="str">
            <v>WESSEX HEALTH</v>
          </cell>
          <cell r="J649" t="str">
            <v>RDYNJ</v>
          </cell>
        </row>
        <row r="650">
          <cell r="G650" t="str">
            <v>RDYWEST DORSET ISCR</v>
          </cell>
          <cell r="H650" t="str">
            <v>RDY</v>
          </cell>
          <cell r="I650" t="str">
            <v>WEST DORSET ISCR</v>
          </cell>
          <cell r="J650" t="str">
            <v>RDY73</v>
          </cell>
        </row>
        <row r="651">
          <cell r="G651" t="str">
            <v>RDYWESTHAVEN HOSPITAL</v>
          </cell>
          <cell r="H651" t="str">
            <v>RDY</v>
          </cell>
          <cell r="I651" t="str">
            <v>WESTHAVEN HOSPITAL</v>
          </cell>
          <cell r="J651" t="str">
            <v>RDYEG</v>
          </cell>
        </row>
        <row r="652">
          <cell r="G652" t="str">
            <v>RDYWESTHAVEN RADIPOLE WARD</v>
          </cell>
          <cell r="H652" t="str">
            <v>RDY</v>
          </cell>
          <cell r="I652" t="str">
            <v>WESTHAVEN RADIPOLE WARD</v>
          </cell>
          <cell r="J652" t="str">
            <v>RDYJL</v>
          </cell>
        </row>
        <row r="653">
          <cell r="G653" t="str">
            <v>RDYWESTMINSTER MEMORIAL HOSPITAL</v>
          </cell>
          <cell r="H653" t="str">
            <v>RDY</v>
          </cell>
          <cell r="I653" t="str">
            <v>WESTMINSTER MEMORIAL HOSPITAL</v>
          </cell>
          <cell r="J653" t="str">
            <v>RDYEY</v>
          </cell>
        </row>
        <row r="654">
          <cell r="G654" t="str">
            <v>RDYWEYMOUTH CHALBURY ELDERLY</v>
          </cell>
          <cell r="H654" t="str">
            <v>RDY</v>
          </cell>
          <cell r="I654" t="str">
            <v>WEYMOUTH CHALBURY ELDERLY</v>
          </cell>
          <cell r="J654" t="str">
            <v>RDYHW</v>
          </cell>
        </row>
        <row r="655">
          <cell r="G655" t="str">
            <v>RDYWEYMOUTH COMMUNITY HOSPITAL</v>
          </cell>
          <cell r="H655" t="str">
            <v>RDY</v>
          </cell>
          <cell r="I655" t="str">
            <v>WEYMOUTH COMMUNITY HOSPITAL</v>
          </cell>
          <cell r="J655" t="str">
            <v>RDYEF</v>
          </cell>
        </row>
        <row r="656">
          <cell r="G656" t="str">
            <v>RDYWEYMOUTH LINDEN UNIT</v>
          </cell>
          <cell r="H656" t="str">
            <v>RDY</v>
          </cell>
          <cell r="I656" t="str">
            <v>WEYMOUTH LINDEN UNIT</v>
          </cell>
          <cell r="J656" t="str">
            <v>RDYKW</v>
          </cell>
        </row>
        <row r="657">
          <cell r="G657" t="str">
            <v>RDYWEYMOUTH MIU</v>
          </cell>
          <cell r="H657" t="str">
            <v>RDY</v>
          </cell>
          <cell r="I657" t="str">
            <v>WEYMOUTH MIU</v>
          </cell>
          <cell r="J657" t="str">
            <v>RDYFQ</v>
          </cell>
        </row>
        <row r="658">
          <cell r="G658" t="str">
            <v>RDYWIMBORNE HANHAM WARD</v>
          </cell>
          <cell r="H658" t="str">
            <v>RDY</v>
          </cell>
          <cell r="I658" t="str">
            <v>WIMBORNE HANHAM WARD</v>
          </cell>
          <cell r="J658" t="str">
            <v>RDYLH</v>
          </cell>
        </row>
        <row r="659">
          <cell r="G659" t="str">
            <v>RDYWIMBORNE HOSPITAL THEATRE</v>
          </cell>
          <cell r="H659" t="str">
            <v>RDY</v>
          </cell>
          <cell r="I659" t="str">
            <v>WIMBORNE HOSPITAL THEATRE</v>
          </cell>
          <cell r="J659" t="str">
            <v>RDYLG</v>
          </cell>
        </row>
        <row r="660">
          <cell r="G660" t="str">
            <v>RDYYEATMAN HOSPITAL</v>
          </cell>
          <cell r="H660" t="str">
            <v>RDY</v>
          </cell>
          <cell r="I660" t="str">
            <v>YEATMAN HOSPITAL</v>
          </cell>
          <cell r="J660" t="str">
            <v>RDYFC</v>
          </cell>
        </row>
        <row r="661">
          <cell r="G661" t="str">
            <v>REFROYAL CORNWALL HOSPITAL (TRELISKE)</v>
          </cell>
          <cell r="H661" t="str">
            <v>REF</v>
          </cell>
          <cell r="I661" t="str">
            <v>ROYAL CORNWALL HOSPITAL (TRELISKE)</v>
          </cell>
          <cell r="J661" t="str">
            <v>REF12</v>
          </cell>
        </row>
        <row r="662">
          <cell r="G662" t="str">
            <v>REFST MICHAEL'S HOSPITAL</v>
          </cell>
          <cell r="H662" t="str">
            <v>REF</v>
          </cell>
          <cell r="I662" t="str">
            <v>ST MICHAEL'S HOSPITAL</v>
          </cell>
          <cell r="J662" t="str">
            <v>REF02</v>
          </cell>
        </row>
        <row r="663">
          <cell r="G663" t="str">
            <v>REFSTRATTON HOSPITAL</v>
          </cell>
          <cell r="H663" t="str">
            <v>REF</v>
          </cell>
          <cell r="I663" t="str">
            <v>STRATTON HOSPITAL</v>
          </cell>
          <cell r="J663" t="str">
            <v>REF90</v>
          </cell>
        </row>
        <row r="664">
          <cell r="G664" t="str">
            <v>REFWEST CORNWALL HOSPITAL (PENZANCE)</v>
          </cell>
          <cell r="H664" t="str">
            <v>REF</v>
          </cell>
          <cell r="I664" t="str">
            <v>WEST CORNWALL HOSPITAL (PENZANCE)</v>
          </cell>
          <cell r="J664" t="str">
            <v>REF01</v>
          </cell>
        </row>
        <row r="665">
          <cell r="G665" t="str">
            <v>REMBROADGREEN HOSPITAL</v>
          </cell>
          <cell r="H665" t="str">
            <v>REM</v>
          </cell>
          <cell r="I665" t="str">
            <v>BROADGREEN HOSPITAL</v>
          </cell>
          <cell r="J665" t="str">
            <v>REMAH</v>
          </cell>
        </row>
        <row r="666">
          <cell r="G666" t="str">
            <v>REMROYAL LIVERPOOL HOSPITAL</v>
          </cell>
          <cell r="H666" t="str">
            <v>REM</v>
          </cell>
          <cell r="I666" t="str">
            <v>ROYAL LIVERPOOL HOSPITAL</v>
          </cell>
          <cell r="J666" t="str">
            <v>REMRQ</v>
          </cell>
        </row>
        <row r="667">
          <cell r="G667" t="str">
            <v>REMST. CATHERINE'S HOSPITAL</v>
          </cell>
          <cell r="H667" t="str">
            <v>REM</v>
          </cell>
          <cell r="I667" t="str">
            <v>ST. CATHERINE'S HOSPITAL</v>
          </cell>
          <cell r="J667" t="str">
            <v>REM34</v>
          </cell>
        </row>
        <row r="668">
          <cell r="G668" t="str">
            <v>REMUNIVERSITY HOSPITAL AINTREE</v>
          </cell>
          <cell r="H668" t="str">
            <v>REM</v>
          </cell>
          <cell r="I668" t="str">
            <v>UNIVERSITY HOSPITAL AINTREE</v>
          </cell>
          <cell r="J668" t="str">
            <v>REM21</v>
          </cell>
        </row>
        <row r="669">
          <cell r="G669" t="str">
            <v>REMVICTORIA CENTRAL HOSPITAL</v>
          </cell>
          <cell r="H669" t="str">
            <v>REM</v>
          </cell>
          <cell r="I669" t="str">
            <v>VICTORIA CENTRAL HOSPITAL</v>
          </cell>
          <cell r="J669" t="str">
            <v>REM35</v>
          </cell>
        </row>
        <row r="670">
          <cell r="G670" t="str">
            <v>REMWALTON HOSPITAL</v>
          </cell>
          <cell r="H670" t="str">
            <v>REM</v>
          </cell>
          <cell r="I670" t="str">
            <v>WALTON HOSPITAL</v>
          </cell>
          <cell r="J670" t="str">
            <v>REM20</v>
          </cell>
        </row>
        <row r="671">
          <cell r="G671" t="str">
            <v>RENCLATTERBRIDGE CANCER CENTRE - AINTREE</v>
          </cell>
          <cell r="H671" t="str">
            <v>REN</v>
          </cell>
          <cell r="I671" t="str">
            <v>CLATTERBRIDGE CANCER CENTRE - AINTREE</v>
          </cell>
          <cell r="J671" t="str">
            <v>REN21</v>
          </cell>
        </row>
        <row r="672">
          <cell r="G672" t="str">
            <v>RENCLATTERBRIDGE CANCER CENTRE - LIVERPOOL</v>
          </cell>
          <cell r="H672" t="str">
            <v>REN</v>
          </cell>
          <cell r="I672" t="str">
            <v>CLATTERBRIDGE CANCER CENTRE - LIVERPOOL</v>
          </cell>
          <cell r="J672" t="str">
            <v>REN22</v>
          </cell>
        </row>
        <row r="673">
          <cell r="G673" t="str">
            <v>RENCLATTERBRIDGE CANCER CENTRE -WIRRAL</v>
          </cell>
          <cell r="H673" t="str">
            <v>REN</v>
          </cell>
          <cell r="I673" t="str">
            <v>CLATTERBRIDGE CANCER CENTRE -WIRRAL</v>
          </cell>
          <cell r="J673" t="str">
            <v>REN20</v>
          </cell>
        </row>
        <row r="674">
          <cell r="G674" t="str">
            <v>REPAINTREE CENTRE FOR WOMENS HEALTH</v>
          </cell>
          <cell r="H674" t="str">
            <v>REP</v>
          </cell>
          <cell r="I674" t="str">
            <v>AINTREE CENTRE FOR WOMENS HEALTH</v>
          </cell>
          <cell r="J674" t="str">
            <v>REP21</v>
          </cell>
        </row>
        <row r="675">
          <cell r="G675" t="str">
            <v>REPLIVERPOOL WOMENS HOSPITAL</v>
          </cell>
          <cell r="H675" t="str">
            <v>REP</v>
          </cell>
          <cell r="I675" t="str">
            <v>LIVERPOOL WOMENS HOSPITAL</v>
          </cell>
          <cell r="J675" t="str">
            <v>REP01</v>
          </cell>
        </row>
        <row r="676">
          <cell r="G676" t="str">
            <v>RETTHE WALTON CENTRE FOR NEUROLOGY AND NEUROSURGERY NHS TRUST</v>
          </cell>
          <cell r="H676" t="str">
            <v>RET</v>
          </cell>
          <cell r="I676" t="str">
            <v>THE WALTON CENTRE FOR NEUROLOGY AND NEUROSURGERY NHS TRUST</v>
          </cell>
          <cell r="J676" t="str">
            <v>RET20</v>
          </cell>
        </row>
        <row r="677">
          <cell r="G677" t="str">
            <v>RF4KING GEORGE HOSPITAL</v>
          </cell>
          <cell r="H677" t="str">
            <v>RF4</v>
          </cell>
          <cell r="I677" t="str">
            <v>KING GEORGE HOSPITAL</v>
          </cell>
          <cell r="J677" t="str">
            <v>RF4DG</v>
          </cell>
        </row>
        <row r="678">
          <cell r="G678" t="str">
            <v>RF4QUEEN'S HOSPITAL</v>
          </cell>
          <cell r="H678" t="str">
            <v>RF4</v>
          </cell>
          <cell r="I678" t="str">
            <v>QUEEN'S HOSPITAL</v>
          </cell>
          <cell r="J678" t="str">
            <v>RF4QH</v>
          </cell>
        </row>
        <row r="679">
          <cell r="G679" t="str">
            <v>RFFBARNSLEY HOSPITAL NHS FOUNDATION TRUST HQ</v>
          </cell>
          <cell r="H679" t="str">
            <v>RFF</v>
          </cell>
          <cell r="I679" t="str">
            <v>BARNSLEY HOSPITAL NHS FOUNDATION TRUST HQ</v>
          </cell>
          <cell r="J679" t="str">
            <v>RFFAA</v>
          </cell>
        </row>
        <row r="680">
          <cell r="G680" t="str">
            <v>RFRBARNSLEY HOSPITALS</v>
          </cell>
          <cell r="H680" t="str">
            <v>RFR</v>
          </cell>
          <cell r="I680" t="str">
            <v>BARNSLEY HOSPITALS</v>
          </cell>
          <cell r="J680" t="str">
            <v>RFRAA</v>
          </cell>
        </row>
        <row r="681">
          <cell r="G681" t="str">
            <v>RFRDONCASTER &amp; BASSETLAW HOSPITALS</v>
          </cell>
          <cell r="H681" t="str">
            <v>RFR</v>
          </cell>
          <cell r="I681" t="str">
            <v>DONCASTER &amp; BASSETLAW HOSPITALS</v>
          </cell>
          <cell r="J681" t="str">
            <v>RFRDR</v>
          </cell>
        </row>
        <row r="682">
          <cell r="G682" t="str">
            <v>RFRROTHERHAM DISTRICT GENERAL HOSPITAL</v>
          </cell>
          <cell r="H682" t="str">
            <v>RFR</v>
          </cell>
          <cell r="I682" t="str">
            <v>ROTHERHAM DISTRICT GENERAL HOSPITAL</v>
          </cell>
          <cell r="J682" t="str">
            <v>RFRPA</v>
          </cell>
        </row>
        <row r="683">
          <cell r="G683" t="str">
            <v>RFSBUXTON HOSPITAL</v>
          </cell>
          <cell r="H683" t="str">
            <v>RFS</v>
          </cell>
          <cell r="I683" t="str">
            <v>BUXTON HOSPITAL</v>
          </cell>
          <cell r="J683" t="str">
            <v>RFSAC</v>
          </cell>
        </row>
        <row r="684">
          <cell r="G684" t="str">
            <v>RFSCHESTERFIELD ROYAL HOSPITAL</v>
          </cell>
          <cell r="H684" t="str">
            <v>RFS</v>
          </cell>
          <cell r="I684" t="str">
            <v>CHESTERFIELD ROYAL HOSPITAL</v>
          </cell>
          <cell r="J684" t="str">
            <v>RFSDA</v>
          </cell>
        </row>
        <row r="685">
          <cell r="G685" t="str">
            <v>RFSFOLJAMBE ROAD</v>
          </cell>
          <cell r="H685" t="str">
            <v>RFS</v>
          </cell>
          <cell r="I685" t="str">
            <v>FOLJAMBE ROAD</v>
          </cell>
          <cell r="J685" t="str">
            <v>RFSDL</v>
          </cell>
        </row>
        <row r="686">
          <cell r="G686" t="str">
            <v>RFSSCARSDALE HOSPITAL</v>
          </cell>
          <cell r="H686" t="str">
            <v>RFS</v>
          </cell>
          <cell r="I686" t="str">
            <v>SCARSDALE HOSPITAL</v>
          </cell>
          <cell r="J686" t="str">
            <v>RFSAD</v>
          </cell>
        </row>
        <row r="687">
          <cell r="G687" t="str">
            <v>RFSWHITWORTH HOSPITAL</v>
          </cell>
          <cell r="H687" t="str">
            <v>RFS</v>
          </cell>
          <cell r="I687" t="str">
            <v>WHITWORTH HOSPITAL</v>
          </cell>
          <cell r="J687" t="str">
            <v>RFSAB</v>
          </cell>
        </row>
        <row r="688">
          <cell r="G688" t="str">
            <v>RGDACOMB GARTH</v>
          </cell>
          <cell r="H688" t="str">
            <v>RGD</v>
          </cell>
          <cell r="I688" t="str">
            <v>ACOMB GARTH</v>
          </cell>
          <cell r="J688" t="str">
            <v>RGDT1</v>
          </cell>
        </row>
        <row r="689">
          <cell r="G689" t="str">
            <v>RGDALPHA HOSPITAL BURY</v>
          </cell>
          <cell r="H689" t="str">
            <v>RGD</v>
          </cell>
          <cell r="I689" t="str">
            <v>ALPHA HOSPITAL BURY</v>
          </cell>
          <cell r="J689" t="str">
            <v>RGDAH</v>
          </cell>
        </row>
        <row r="690">
          <cell r="G690" t="str">
            <v>RGDARMLEY GRANGE</v>
          </cell>
          <cell r="H690" t="str">
            <v>RGD</v>
          </cell>
          <cell r="I690" t="str">
            <v>ARMLEY GRANGE</v>
          </cell>
          <cell r="J690" t="str">
            <v>RGDA0</v>
          </cell>
        </row>
        <row r="691">
          <cell r="G691" t="str">
            <v>RGDASKET CROFT</v>
          </cell>
          <cell r="H691" t="str">
            <v>RGD</v>
          </cell>
          <cell r="I691" t="str">
            <v>ASKET CROFT</v>
          </cell>
          <cell r="J691" t="str">
            <v>RGD10</v>
          </cell>
        </row>
        <row r="692">
          <cell r="G692" t="str">
            <v>RGDASKET HOUSE</v>
          </cell>
          <cell r="H692" t="str">
            <v>RGD</v>
          </cell>
          <cell r="I692" t="str">
            <v>ASKET HOUSE</v>
          </cell>
          <cell r="J692" t="str">
            <v>RGDAP</v>
          </cell>
        </row>
        <row r="693">
          <cell r="G693" t="str">
            <v>RGDBECKLIN CENTRE</v>
          </cell>
          <cell r="H693" t="str">
            <v>RGD</v>
          </cell>
          <cell r="I693" t="str">
            <v>BECKLIN CENTRE</v>
          </cell>
          <cell r="J693" t="str">
            <v>RGDBL</v>
          </cell>
        </row>
        <row r="694">
          <cell r="G694" t="str">
            <v>RGDBOOTHAM PARK HOSPITAL</v>
          </cell>
          <cell r="H694" t="str">
            <v>RGD</v>
          </cell>
          <cell r="I694" t="str">
            <v>BOOTHAM PARK HOSPITAL</v>
          </cell>
          <cell r="J694" t="str">
            <v>RGDT3</v>
          </cell>
        </row>
        <row r="695">
          <cell r="G695" t="str">
            <v>RGDCATTERICK GARRISON</v>
          </cell>
          <cell r="H695" t="str">
            <v>RGD</v>
          </cell>
          <cell r="I695" t="str">
            <v>CATTERICK GARRISON</v>
          </cell>
          <cell r="J695" t="str">
            <v>RGDVX</v>
          </cell>
        </row>
        <row r="696">
          <cell r="G696" t="str">
            <v>RGDCHAPEL ALLERTON HOSPITAL</v>
          </cell>
          <cell r="H696" t="str">
            <v>RGD</v>
          </cell>
          <cell r="I696" t="str">
            <v>CHAPEL ALLERTON HOSPITAL</v>
          </cell>
          <cell r="J696" t="str">
            <v>RGD21</v>
          </cell>
        </row>
        <row r="697">
          <cell r="G697" t="str">
            <v>RGDCHILD AND FAMILY PSYCHIATRIC UNIT</v>
          </cell>
          <cell r="H697" t="str">
            <v>RGD</v>
          </cell>
          <cell r="I697" t="str">
            <v>CHILD AND FAMILY PSYCHIATRIC UNIT</v>
          </cell>
          <cell r="J697" t="str">
            <v>RGD48</v>
          </cell>
        </row>
        <row r="698">
          <cell r="G698" t="str">
            <v>RGDCLIFTON HOUSE</v>
          </cell>
          <cell r="H698" t="str">
            <v>RGD</v>
          </cell>
          <cell r="I698" t="str">
            <v>CLIFTON HOUSE</v>
          </cell>
          <cell r="J698" t="str">
            <v>RGDT5</v>
          </cell>
        </row>
        <row r="699">
          <cell r="G699" t="str">
            <v>RGDCROOKED ACRES</v>
          </cell>
          <cell r="H699" t="str">
            <v>RGD</v>
          </cell>
          <cell r="I699" t="str">
            <v>CROOKED ACRES</v>
          </cell>
          <cell r="J699" t="str">
            <v>RGD24</v>
          </cell>
        </row>
        <row r="700">
          <cell r="G700" t="str">
            <v>RGDFARSLEY</v>
          </cell>
          <cell r="H700" t="str">
            <v>RGD</v>
          </cell>
          <cell r="I700" t="str">
            <v>FARSLEY</v>
          </cell>
          <cell r="J700" t="str">
            <v>RGDGF</v>
          </cell>
        </row>
        <row r="701">
          <cell r="G701" t="str">
            <v>RGDFIELD VIEW</v>
          </cell>
          <cell r="H701" t="str">
            <v>RGD</v>
          </cell>
          <cell r="I701" t="str">
            <v>FIELD VIEW</v>
          </cell>
          <cell r="J701" t="str">
            <v>RGDT8</v>
          </cell>
        </row>
        <row r="702">
          <cell r="G702" t="str">
            <v>RGDJOSEPH'S WELL</v>
          </cell>
          <cell r="H702" t="str">
            <v>RGD</v>
          </cell>
          <cell r="I702" t="str">
            <v>JOSEPH'S WELL</v>
          </cell>
          <cell r="J702" t="str">
            <v>RGDE3</v>
          </cell>
        </row>
        <row r="703">
          <cell r="G703" t="str">
            <v>RGDLABURNUM COTTAGE</v>
          </cell>
          <cell r="H703" t="str">
            <v>RGD</v>
          </cell>
          <cell r="I703" t="str">
            <v>LABURNUM COTTAGE</v>
          </cell>
          <cell r="J703" t="str">
            <v>RGD52</v>
          </cell>
        </row>
        <row r="704">
          <cell r="G704" t="str">
            <v>RGDLEEDS GENERAL INFIRMARY</v>
          </cell>
          <cell r="H704" t="str">
            <v>RGD</v>
          </cell>
          <cell r="I704" t="str">
            <v>LEEDS GENERAL INFIRMARY</v>
          </cell>
          <cell r="J704" t="str">
            <v>RGD03</v>
          </cell>
        </row>
        <row r="705">
          <cell r="G705" t="str">
            <v>RGDLIME TREES</v>
          </cell>
          <cell r="H705" t="str">
            <v>RGD</v>
          </cell>
          <cell r="I705" t="str">
            <v>LIME TREES</v>
          </cell>
          <cell r="J705" t="str">
            <v>RGDT9</v>
          </cell>
        </row>
        <row r="706">
          <cell r="G706" t="str">
            <v>RGDLITTLE WOODHOUSE HALL</v>
          </cell>
          <cell r="H706" t="str">
            <v>RGD</v>
          </cell>
          <cell r="I706" t="str">
            <v>LITTLE WOODHOUSE HALL</v>
          </cell>
          <cell r="J706" t="str">
            <v>RGD22</v>
          </cell>
        </row>
        <row r="707">
          <cell r="G707" t="str">
            <v>RGDLYNFIELD MOUNT HOSPITAL</v>
          </cell>
          <cell r="H707" t="str">
            <v>RGD</v>
          </cell>
          <cell r="I707" t="str">
            <v>LYNFIELD MOUNT HOSPITAL</v>
          </cell>
          <cell r="J707" t="str">
            <v>RGD0A</v>
          </cell>
        </row>
        <row r="708">
          <cell r="G708" t="str">
            <v>RGDMAWCROFT GRANGE</v>
          </cell>
          <cell r="H708" t="str">
            <v>RGD</v>
          </cell>
          <cell r="I708" t="str">
            <v>MAWCROFT GRANGE</v>
          </cell>
          <cell r="J708" t="str">
            <v>RGDDD</v>
          </cell>
        </row>
        <row r="709">
          <cell r="G709" t="str">
            <v>RGDMEADOWFIELDS CUE</v>
          </cell>
          <cell r="H709" t="str">
            <v>RGD</v>
          </cell>
          <cell r="I709" t="str">
            <v>MEADOWFIELDS CUE</v>
          </cell>
          <cell r="J709" t="str">
            <v>RGDVC</v>
          </cell>
        </row>
        <row r="710">
          <cell r="G710" t="str">
            <v>RGDMH IN-REACH (ASKHAM)</v>
          </cell>
          <cell r="H710" t="str">
            <v>RGD</v>
          </cell>
          <cell r="I710" t="str">
            <v>MH IN-REACH (ASKHAM)</v>
          </cell>
          <cell r="J710" t="str">
            <v>RGDV1</v>
          </cell>
        </row>
        <row r="711">
          <cell r="G711" t="str">
            <v>RGDMILL LODGE COMMUNITY UNIT</v>
          </cell>
          <cell r="H711" t="str">
            <v>RGD</v>
          </cell>
          <cell r="I711" t="str">
            <v>MILL LODGE COMMUNITY UNIT</v>
          </cell>
          <cell r="J711" t="str">
            <v>RGDVE</v>
          </cell>
        </row>
        <row r="712">
          <cell r="G712" t="str">
            <v>RGDMILLSIDE CUE</v>
          </cell>
          <cell r="H712" t="str">
            <v>RGD</v>
          </cell>
          <cell r="I712" t="str">
            <v>MILLSIDE CUE</v>
          </cell>
          <cell r="J712" t="str">
            <v>RGD76</v>
          </cell>
        </row>
        <row r="713">
          <cell r="G713" t="str">
            <v>RGDNEWSAM CENTRE</v>
          </cell>
          <cell r="H713" t="str">
            <v>RGD</v>
          </cell>
          <cell r="I713" t="str">
            <v>NEWSAM CENTRE</v>
          </cell>
          <cell r="J713" t="str">
            <v>RGDAB</v>
          </cell>
        </row>
        <row r="714">
          <cell r="G714" t="str">
            <v>RGDNEWTON LODGE SECURE UNIT</v>
          </cell>
          <cell r="H714" t="str">
            <v>RGD</v>
          </cell>
          <cell r="I714" t="str">
            <v>NEWTON LODGE SECURE UNIT</v>
          </cell>
          <cell r="J714" t="str">
            <v>RGDED</v>
          </cell>
        </row>
        <row r="715">
          <cell r="G715" t="str">
            <v>RGDNSCAP</v>
          </cell>
          <cell r="H715" t="str">
            <v>RGD</v>
          </cell>
          <cell r="I715" t="str">
            <v>NSCAP</v>
          </cell>
          <cell r="J715" t="str">
            <v>RGDSR</v>
          </cell>
        </row>
        <row r="716">
          <cell r="G716" t="str">
            <v>RGDOAK RISE</v>
          </cell>
          <cell r="H716" t="str">
            <v>RGD</v>
          </cell>
          <cell r="I716" t="str">
            <v>OAK RISE</v>
          </cell>
          <cell r="J716" t="str">
            <v>RGDT2</v>
          </cell>
        </row>
        <row r="717">
          <cell r="G717" t="str">
            <v>RGDPARKSIDE GREEN</v>
          </cell>
          <cell r="H717" t="str">
            <v>RGD</v>
          </cell>
          <cell r="I717" t="str">
            <v>PARKSIDE GREEN</v>
          </cell>
          <cell r="J717" t="str">
            <v>RGDSC</v>
          </cell>
        </row>
        <row r="718">
          <cell r="G718" t="str">
            <v>RGDPARKSIDE LODGE</v>
          </cell>
          <cell r="H718" t="str">
            <v>RGD</v>
          </cell>
          <cell r="I718" t="str">
            <v>PARKSIDE LODGE</v>
          </cell>
          <cell r="J718" t="str">
            <v>RGDPL</v>
          </cell>
        </row>
        <row r="719">
          <cell r="G719" t="str">
            <v>RGDPEPPERMILL COURT</v>
          </cell>
          <cell r="H719" t="str">
            <v>RGD</v>
          </cell>
          <cell r="I719" t="str">
            <v>PEPPERMILL COURT</v>
          </cell>
          <cell r="J719" t="str">
            <v>RGDVG</v>
          </cell>
        </row>
        <row r="720">
          <cell r="G720" t="str">
            <v>RGDPERSONALITY DISORDERS UNIT</v>
          </cell>
          <cell r="H720" t="str">
            <v>RGD</v>
          </cell>
          <cell r="I720" t="str">
            <v>PERSONALITY DISORDERS UNIT</v>
          </cell>
          <cell r="J720" t="str">
            <v>RGDD0</v>
          </cell>
        </row>
        <row r="721">
          <cell r="G721" t="str">
            <v>RGDPONTEFRACT GENERAL INFIRMARY</v>
          </cell>
          <cell r="H721" t="str">
            <v>RGD</v>
          </cell>
          <cell r="I721" t="str">
            <v>PONTEFRACT GENERAL INFIRMARY</v>
          </cell>
          <cell r="J721" t="str">
            <v>RGD08</v>
          </cell>
        </row>
        <row r="722">
          <cell r="G722" t="str">
            <v>RGDRED ROOFS</v>
          </cell>
          <cell r="H722" t="str">
            <v>RGD</v>
          </cell>
          <cell r="I722" t="str">
            <v>RED ROOFS</v>
          </cell>
          <cell r="J722" t="str">
            <v>RGDVH</v>
          </cell>
        </row>
        <row r="723">
          <cell r="G723" t="str">
            <v>RGDRIPON COMMUNITY HOSPITAL</v>
          </cell>
          <cell r="H723" t="str">
            <v>RGD</v>
          </cell>
          <cell r="I723" t="str">
            <v>RIPON COMMUNITY HOSPITAL</v>
          </cell>
          <cell r="J723" t="str">
            <v>RGDM0</v>
          </cell>
        </row>
        <row r="724">
          <cell r="G724" t="str">
            <v>RGDRUTSON HOSPITAL</v>
          </cell>
          <cell r="H724" t="str">
            <v>RGD</v>
          </cell>
          <cell r="I724" t="str">
            <v>RUTSON HOSPITAL</v>
          </cell>
          <cell r="J724" t="str">
            <v>RGDVV</v>
          </cell>
        </row>
        <row r="725">
          <cell r="G725" t="str">
            <v>RGDRYEDALE COUNSELLING</v>
          </cell>
          <cell r="H725" t="str">
            <v>RGD</v>
          </cell>
          <cell r="I725" t="str">
            <v>RYEDALE COUNSELLING</v>
          </cell>
          <cell r="J725" t="str">
            <v>RGDV4</v>
          </cell>
        </row>
        <row r="726">
          <cell r="G726" t="str">
            <v>RGDSEACROFT HOSPTIAL WARD J</v>
          </cell>
          <cell r="H726" t="str">
            <v>RGD</v>
          </cell>
          <cell r="I726" t="str">
            <v>SEACROFT HOSPTIAL WARD J</v>
          </cell>
          <cell r="J726" t="str">
            <v>RGDE7</v>
          </cell>
        </row>
        <row r="727">
          <cell r="G727" t="str">
            <v>RGDSEACROFT ONE STOP SHOP</v>
          </cell>
          <cell r="H727" t="str">
            <v>RGD</v>
          </cell>
          <cell r="I727" t="str">
            <v>SEACROFT ONE STOP SHOP</v>
          </cell>
          <cell r="J727" t="str">
            <v>RGDHB</v>
          </cell>
        </row>
        <row r="728">
          <cell r="G728" t="str">
            <v>RGDSELBY WAR MEMORIAL HOSPITAL</v>
          </cell>
          <cell r="H728" t="str">
            <v>RGD</v>
          </cell>
          <cell r="I728" t="str">
            <v>SELBY WAR MEMORIAL HOSPITAL</v>
          </cell>
          <cell r="J728" t="str">
            <v>RGDVP</v>
          </cell>
        </row>
        <row r="729">
          <cell r="G729" t="str">
            <v>RGDST GEORGE'S CRYPT</v>
          </cell>
          <cell r="H729" t="str">
            <v>RGD</v>
          </cell>
          <cell r="I729" t="str">
            <v>ST GEORGE'S CRYPT</v>
          </cell>
          <cell r="J729" t="str">
            <v>RGD96</v>
          </cell>
        </row>
        <row r="730">
          <cell r="G730" t="str">
            <v>RGDST JAMES'S UNIVERSITY HOSPITAL</v>
          </cell>
          <cell r="H730" t="str">
            <v>RGD</v>
          </cell>
          <cell r="I730" t="str">
            <v>ST JAMES'S UNIVERSITY HOSPITAL</v>
          </cell>
          <cell r="J730" t="str">
            <v>RGD12</v>
          </cell>
        </row>
        <row r="731">
          <cell r="G731" t="str">
            <v>RGDST MARY'S HOSPITAL</v>
          </cell>
          <cell r="H731" t="str">
            <v>RGD</v>
          </cell>
          <cell r="I731" t="str">
            <v>ST MARY'S HOSPITAL</v>
          </cell>
          <cell r="J731" t="str">
            <v>RGD17</v>
          </cell>
        </row>
        <row r="732">
          <cell r="G732" t="str">
            <v>RGDST. ANDREW'S COUNSELLING &amp; PSYCHOTHERAPY UNIT</v>
          </cell>
          <cell r="H732" t="str">
            <v>RGD</v>
          </cell>
          <cell r="I732" t="str">
            <v>ST. ANDREW'S COUNSELLING &amp; PSYCHOTHERAPY UNIT</v>
          </cell>
          <cell r="J732" t="str">
            <v>RGDVJ</v>
          </cell>
        </row>
        <row r="733">
          <cell r="G733" t="str">
            <v>RGDTEMPLARS CROFT</v>
          </cell>
          <cell r="H733" t="str">
            <v>RGD</v>
          </cell>
          <cell r="I733" t="str">
            <v>TEMPLARS CROFT</v>
          </cell>
          <cell r="J733" t="str">
            <v>RGDE5</v>
          </cell>
        </row>
        <row r="734">
          <cell r="G734" t="str">
            <v>RGDTHE BEECHES</v>
          </cell>
          <cell r="H734" t="str">
            <v>RGD</v>
          </cell>
          <cell r="I734" t="str">
            <v>THE BEECHES</v>
          </cell>
          <cell r="J734" t="str">
            <v>RGD64</v>
          </cell>
        </row>
        <row r="735">
          <cell r="G735" t="str">
            <v>RGDTHE MOUNT</v>
          </cell>
          <cell r="H735" t="str">
            <v>RGD</v>
          </cell>
          <cell r="I735" t="str">
            <v>THE MOUNT</v>
          </cell>
          <cell r="J735" t="str">
            <v>RGD05</v>
          </cell>
        </row>
        <row r="736">
          <cell r="G736" t="str">
            <v>RGDTHE OVAL</v>
          </cell>
          <cell r="H736" t="str">
            <v>RGD</v>
          </cell>
          <cell r="I736" t="str">
            <v>THE OVAL</v>
          </cell>
          <cell r="J736" t="str">
            <v>RGD44</v>
          </cell>
        </row>
        <row r="737">
          <cell r="G737" t="str">
            <v>RGDTOWNGATE HOUSE</v>
          </cell>
          <cell r="H737" t="str">
            <v>RGD</v>
          </cell>
          <cell r="I737" t="str">
            <v>TOWNGATE HOUSE</v>
          </cell>
          <cell r="J737" t="str">
            <v>RGD75</v>
          </cell>
        </row>
        <row r="738">
          <cell r="G738" t="str">
            <v>RGDWHARFEDALE GENERAL HOSPITAL</v>
          </cell>
          <cell r="H738" t="str">
            <v>RGD</v>
          </cell>
          <cell r="I738" t="str">
            <v>WHARFEDALE GENERAL HOSPITAL</v>
          </cell>
          <cell r="J738" t="str">
            <v>RGD07</v>
          </cell>
        </row>
        <row r="739">
          <cell r="G739" t="str">
            <v>RGDWHITBY HOSPITAL</v>
          </cell>
          <cell r="H739" t="str">
            <v>RGD</v>
          </cell>
          <cell r="I739" t="str">
            <v>WHITBY HOSPITAL</v>
          </cell>
          <cell r="J739" t="str">
            <v>RGDVW</v>
          </cell>
        </row>
        <row r="740">
          <cell r="G740" t="str">
            <v>RGDWHITE HORSE VIEW</v>
          </cell>
          <cell r="H740" t="str">
            <v>RGD</v>
          </cell>
          <cell r="I740" t="str">
            <v>WHITE HORSE VIEW</v>
          </cell>
          <cell r="J740" t="str">
            <v>RGDVA</v>
          </cell>
        </row>
        <row r="741">
          <cell r="G741" t="str">
            <v>RGDWORSLEY COURT</v>
          </cell>
          <cell r="H741" t="str">
            <v>RGD</v>
          </cell>
          <cell r="I741" t="str">
            <v>WORSLEY COURT</v>
          </cell>
          <cell r="J741" t="str">
            <v>RGDVM</v>
          </cell>
        </row>
        <row r="742">
          <cell r="G742" t="str">
            <v>RGDYORK DISTRICT HOSPITAL</v>
          </cell>
          <cell r="H742" t="str">
            <v>RGD</v>
          </cell>
          <cell r="I742" t="str">
            <v>YORK DISTRICT HOSPITAL</v>
          </cell>
          <cell r="J742" t="str">
            <v>RGDVQ</v>
          </cell>
        </row>
        <row r="743">
          <cell r="G743" t="str">
            <v>RGDYORK TOWERS</v>
          </cell>
          <cell r="H743" t="str">
            <v>RGD</v>
          </cell>
          <cell r="I743" t="str">
            <v>YORK TOWERS</v>
          </cell>
          <cell r="J743" t="str">
            <v>RGD72</v>
          </cell>
        </row>
        <row r="744">
          <cell r="G744" t="str">
            <v>RGMROYAL PAPWORTH HOSPITAL</v>
          </cell>
          <cell r="H744" t="str">
            <v>RGM</v>
          </cell>
          <cell r="I744" t="str">
            <v>ROYAL PAPWORTH HOSPITAL</v>
          </cell>
          <cell r="J744" t="str">
            <v>RGM21</v>
          </cell>
        </row>
        <row r="745">
          <cell r="G745" t="str">
            <v>RGNHINCHINGBROOKE HOSPITAL</v>
          </cell>
          <cell r="H745" t="str">
            <v>RGN</v>
          </cell>
          <cell r="I745" t="str">
            <v>HINCHINGBROOKE HOSPITAL</v>
          </cell>
          <cell r="J745" t="str">
            <v>RGN90</v>
          </cell>
        </row>
        <row r="746">
          <cell r="G746" t="str">
            <v>RGNPETERBOROUGH CITY HOSPITAL</v>
          </cell>
          <cell r="H746" t="str">
            <v>RGN</v>
          </cell>
          <cell r="I746" t="str">
            <v>PETERBOROUGH CITY HOSPITAL</v>
          </cell>
          <cell r="J746" t="str">
            <v>RGN80</v>
          </cell>
        </row>
        <row r="747">
          <cell r="G747" t="str">
            <v>RGNSTAMFORD AND RUTLAND HOSPITAL</v>
          </cell>
          <cell r="H747" t="str">
            <v>RGN</v>
          </cell>
          <cell r="I747" t="str">
            <v>STAMFORD AND RUTLAND HOSPITAL</v>
          </cell>
          <cell r="J747" t="str">
            <v>RGN49</v>
          </cell>
        </row>
        <row r="748">
          <cell r="G748" t="str">
            <v>RGNTHE HUNTINGDON NHS TREATMENT CENTRE</v>
          </cell>
          <cell r="H748" t="str">
            <v>RGN</v>
          </cell>
          <cell r="I748" t="str">
            <v>THE HUNTINGDON NHS TREATMENT CENTRE</v>
          </cell>
          <cell r="J748" t="str">
            <v>RGN95</v>
          </cell>
        </row>
        <row r="749">
          <cell r="G749" t="str">
            <v>RGPBECCLES AND DISTRICT HOSPITAL</v>
          </cell>
          <cell r="H749" t="str">
            <v>RGP</v>
          </cell>
          <cell r="I749" t="str">
            <v>BECCLES AND DISTRICT HOSPITAL</v>
          </cell>
          <cell r="J749" t="str">
            <v>RGP73</v>
          </cell>
        </row>
        <row r="750">
          <cell r="G750" t="str">
            <v>RGPJAMES PAGET UNIVERSITY HOSPITAL</v>
          </cell>
          <cell r="H750" t="str">
            <v>RGP</v>
          </cell>
          <cell r="I750" t="str">
            <v>JAMES PAGET UNIVERSITY HOSPITAL</v>
          </cell>
          <cell r="J750" t="str">
            <v>RGP75</v>
          </cell>
        </row>
        <row r="751">
          <cell r="G751" t="str">
            <v>RGPLOWESTOFT HOSPITAL</v>
          </cell>
          <cell r="H751" t="str">
            <v>RGP</v>
          </cell>
          <cell r="I751" t="str">
            <v>LOWESTOFT HOSPITAL</v>
          </cell>
          <cell r="J751" t="str">
            <v>RGP72</v>
          </cell>
        </row>
        <row r="752">
          <cell r="G752" t="str">
            <v>RGPNORTHGATE HOSPITAL</v>
          </cell>
          <cell r="H752" t="str">
            <v>RGP</v>
          </cell>
          <cell r="I752" t="str">
            <v>NORTHGATE HOSPITAL</v>
          </cell>
          <cell r="J752" t="str">
            <v>RGP77</v>
          </cell>
        </row>
        <row r="753">
          <cell r="G753" t="str">
            <v>RGPPATRICK STEAD HOSPITAL</v>
          </cell>
          <cell r="H753" t="str">
            <v>RGP</v>
          </cell>
          <cell r="I753" t="str">
            <v>PATRICK STEAD HOSPITAL</v>
          </cell>
          <cell r="J753" t="str">
            <v>RGP82</v>
          </cell>
        </row>
        <row r="754">
          <cell r="G754" t="str">
            <v>RGPSOUTHWOLD HOSPITAL</v>
          </cell>
          <cell r="H754" t="str">
            <v>RGP</v>
          </cell>
          <cell r="I754" t="str">
            <v>SOUTHWOLD HOSPITAL</v>
          </cell>
          <cell r="J754" t="str">
            <v>RGP83</v>
          </cell>
        </row>
        <row r="755">
          <cell r="G755" t="str">
            <v>RGRGROVE LANE SURGERY</v>
          </cell>
          <cell r="H755" t="str">
            <v>RGR</v>
          </cell>
          <cell r="I755" t="str">
            <v>GROVE LANE SURGERY</v>
          </cell>
          <cell r="J755" t="str">
            <v>RGR62</v>
          </cell>
        </row>
        <row r="756">
          <cell r="G756" t="str">
            <v>RGRWEST SUFFOLK HOSPITAL</v>
          </cell>
          <cell r="H756" t="str">
            <v>RGR</v>
          </cell>
          <cell r="I756" t="str">
            <v>WEST SUFFOLK HOSPITAL</v>
          </cell>
          <cell r="J756" t="str">
            <v>RGR50</v>
          </cell>
        </row>
        <row r="757">
          <cell r="G757" t="str">
            <v>RGTADDENBROOKE'S HOSPITAL</v>
          </cell>
          <cell r="H757" t="str">
            <v>RGT</v>
          </cell>
          <cell r="I757" t="str">
            <v>ADDENBROOKE'S HOSPITAL</v>
          </cell>
          <cell r="J757" t="str">
            <v>RGT01</v>
          </cell>
        </row>
        <row r="758">
          <cell r="G758" t="str">
            <v>RGTNEWMARKET HOSPITAL</v>
          </cell>
          <cell r="H758" t="str">
            <v>RGT</v>
          </cell>
          <cell r="I758" t="str">
            <v>NEWMARKET HOSPITAL</v>
          </cell>
          <cell r="J758" t="str">
            <v>RGT48</v>
          </cell>
        </row>
        <row r="759">
          <cell r="G759" t="str">
            <v>RGTROSIE HOSPITAL</v>
          </cell>
          <cell r="H759" t="str">
            <v>RGT</v>
          </cell>
          <cell r="I759" t="str">
            <v>ROSIE HOSPITAL</v>
          </cell>
          <cell r="J759" t="str">
            <v>RGT32</v>
          </cell>
        </row>
        <row r="760">
          <cell r="G760" t="str">
            <v>RGTROYSTON HOSPITAL</v>
          </cell>
          <cell r="H760" t="str">
            <v>RGT</v>
          </cell>
          <cell r="I760" t="str">
            <v>ROYSTON HOSPITAL</v>
          </cell>
          <cell r="J760" t="str">
            <v>RGT49</v>
          </cell>
        </row>
        <row r="761">
          <cell r="G761" t="str">
            <v>RGTSAFFRON WALDEN COMMUNITY HOSPITAL</v>
          </cell>
          <cell r="H761" t="str">
            <v>RGT</v>
          </cell>
          <cell r="I761" t="str">
            <v>SAFFRON WALDEN COMMUNITY HOSPITAL</v>
          </cell>
          <cell r="J761" t="str">
            <v>RGT50</v>
          </cell>
        </row>
        <row r="762">
          <cell r="G762" t="str">
            <v>RH5BARNFIELD UNIT (MINEHEAD DAY HOSPITAL)</v>
          </cell>
          <cell r="H762" t="str">
            <v>RH5</v>
          </cell>
          <cell r="I762" t="str">
            <v>BARNFIELD UNIT (MINEHEAD DAY HOSPITAL)</v>
          </cell>
          <cell r="J762" t="str">
            <v>RH5E6</v>
          </cell>
        </row>
        <row r="763">
          <cell r="G763" t="str">
            <v>RH5BLACK SWAN</v>
          </cell>
          <cell r="H763" t="str">
            <v>RH5</v>
          </cell>
          <cell r="I763" t="str">
            <v>BLACK SWAN</v>
          </cell>
          <cell r="J763" t="str">
            <v>RH590</v>
          </cell>
        </row>
        <row r="764">
          <cell r="G764" t="str">
            <v>RH5BRIDGWATER COMMUNITY HOSPITAL</v>
          </cell>
          <cell r="H764" t="str">
            <v>RH5</v>
          </cell>
          <cell r="I764" t="str">
            <v>BRIDGWATER COMMUNITY HOSPITAL</v>
          </cell>
          <cell r="J764" t="str">
            <v>RH5K6</v>
          </cell>
        </row>
        <row r="765">
          <cell r="G765" t="str">
            <v>RH5BROADWAY REHABILITATION SERVICE (ASH WARD)</v>
          </cell>
          <cell r="H765" t="str">
            <v>RH5</v>
          </cell>
          <cell r="I765" t="str">
            <v>BROADWAY REHABILITATION SERVICE (ASH WARD)</v>
          </cell>
          <cell r="J765" t="str">
            <v>RH5E1</v>
          </cell>
        </row>
        <row r="766">
          <cell r="G766" t="str">
            <v>RH5BROADWAY REHABILITATION SERVICE (WILLOW WARD)</v>
          </cell>
          <cell r="H766" t="str">
            <v>RH5</v>
          </cell>
          <cell r="I766" t="str">
            <v>BROADWAY REHABILITATION SERVICE (WILLOW WARD)</v>
          </cell>
          <cell r="J766" t="str">
            <v>RH5D1</v>
          </cell>
        </row>
        <row r="767">
          <cell r="G767" t="str">
            <v>RH5BURNHAM ON SEA WAR MEMORIAL HOSPITAL</v>
          </cell>
          <cell r="H767" t="str">
            <v>RH5</v>
          </cell>
          <cell r="I767" t="str">
            <v>BURNHAM ON SEA WAR MEMORIAL HOSPITAL</v>
          </cell>
          <cell r="J767" t="str">
            <v>RH5F4</v>
          </cell>
        </row>
        <row r="768">
          <cell r="G768" t="str">
            <v>RH5CEDAR LODGE</v>
          </cell>
          <cell r="H768" t="str">
            <v>RH5</v>
          </cell>
          <cell r="I768" t="str">
            <v>CEDAR LODGE</v>
          </cell>
          <cell r="J768" t="str">
            <v>RH595</v>
          </cell>
        </row>
        <row r="769">
          <cell r="G769" t="str">
            <v>RH5CHARD HOSPITAL</v>
          </cell>
          <cell r="H769" t="str">
            <v>RH5</v>
          </cell>
          <cell r="I769" t="str">
            <v>CHARD HOSPITAL</v>
          </cell>
          <cell r="J769" t="str">
            <v>RH5F2</v>
          </cell>
        </row>
        <row r="770">
          <cell r="G770" t="str">
            <v>RH5CHEDDON LODGE</v>
          </cell>
          <cell r="H770" t="str">
            <v>RH5</v>
          </cell>
          <cell r="I770" t="str">
            <v>CHEDDON LODGE</v>
          </cell>
          <cell r="J770" t="str">
            <v>RH596</v>
          </cell>
        </row>
        <row r="771">
          <cell r="G771" t="str">
            <v>RH5CREWKERNE HOSPITAL</v>
          </cell>
          <cell r="H771" t="str">
            <v>RH5</v>
          </cell>
          <cell r="I771" t="str">
            <v>CREWKERNE HOSPITAL</v>
          </cell>
          <cell r="J771" t="str">
            <v>RH5F9</v>
          </cell>
        </row>
        <row r="772">
          <cell r="G772" t="str">
            <v>RH5DENE BARTON COMMUNITY UNIT</v>
          </cell>
          <cell r="H772" t="str">
            <v>RH5</v>
          </cell>
          <cell r="I772" t="str">
            <v>DENE BARTON COMMUNITY UNIT</v>
          </cell>
          <cell r="J772" t="str">
            <v>RH5G3</v>
          </cell>
        </row>
        <row r="773">
          <cell r="G773" t="str">
            <v>RH5FROME COMMUNITY HOSPITAL</v>
          </cell>
          <cell r="H773" t="str">
            <v>RH5</v>
          </cell>
          <cell r="I773" t="str">
            <v>FROME COMMUNITY HOSPITAL</v>
          </cell>
          <cell r="J773" t="str">
            <v>RH5G5</v>
          </cell>
        </row>
        <row r="774">
          <cell r="G774" t="str">
            <v>RH5GLASTONBURY PCDS</v>
          </cell>
          <cell r="H774" t="str">
            <v>RH5</v>
          </cell>
          <cell r="I774" t="str">
            <v>GLASTONBURY PCDS</v>
          </cell>
          <cell r="J774" t="str">
            <v>RH5H3</v>
          </cell>
        </row>
        <row r="775">
          <cell r="G775" t="str">
            <v>RH5HOLFORD</v>
          </cell>
          <cell r="H775" t="str">
            <v>RH5</v>
          </cell>
          <cell r="I775" t="str">
            <v>HOLFORD</v>
          </cell>
          <cell r="J775" t="str">
            <v>RH576</v>
          </cell>
        </row>
        <row r="776">
          <cell r="G776" t="str">
            <v>RH5MAGNOLIA</v>
          </cell>
          <cell r="H776" t="str">
            <v>RH5</v>
          </cell>
          <cell r="I776" t="str">
            <v>MAGNOLIA</v>
          </cell>
          <cell r="J776" t="str">
            <v>RH508</v>
          </cell>
        </row>
        <row r="777">
          <cell r="G777" t="str">
            <v>RH5MINEHEAD COMMUNITY HOSPITAL</v>
          </cell>
          <cell r="H777" t="str">
            <v>RH5</v>
          </cell>
          <cell r="I777" t="str">
            <v>MINEHEAD COMMUNITY HOSPITAL</v>
          </cell>
          <cell r="J777" t="str">
            <v>RH5F5</v>
          </cell>
        </row>
        <row r="778">
          <cell r="G778" t="str">
            <v>RH5OLDER PERSONS (CRANLEIGH)</v>
          </cell>
          <cell r="H778" t="str">
            <v>RH5</v>
          </cell>
          <cell r="I778" t="str">
            <v>OLDER PERSONS (CRANLEIGH)</v>
          </cell>
          <cell r="J778" t="str">
            <v>RH5D3</v>
          </cell>
        </row>
        <row r="779">
          <cell r="G779" t="str">
            <v>RH5PYRLAND</v>
          </cell>
          <cell r="H779" t="str">
            <v>RH5</v>
          </cell>
          <cell r="I779" t="str">
            <v>PYRLAND</v>
          </cell>
          <cell r="J779" t="str">
            <v>RH563</v>
          </cell>
        </row>
        <row r="780">
          <cell r="G780" t="str">
            <v>RH5RIDLEY DAY HOSPITAL</v>
          </cell>
          <cell r="H780" t="str">
            <v>RH5</v>
          </cell>
          <cell r="I780" t="str">
            <v>RIDLEY DAY HOSPITAL</v>
          </cell>
          <cell r="J780" t="str">
            <v>RH589</v>
          </cell>
        </row>
        <row r="781">
          <cell r="G781" t="str">
            <v>RH5ROWAN</v>
          </cell>
          <cell r="H781" t="str">
            <v>RH5</v>
          </cell>
          <cell r="I781" t="str">
            <v>ROWAN</v>
          </cell>
          <cell r="J781" t="str">
            <v>RH572</v>
          </cell>
        </row>
        <row r="782">
          <cell r="G782" t="str">
            <v>RH5RYDON</v>
          </cell>
          <cell r="H782" t="str">
            <v>RH5</v>
          </cell>
          <cell r="I782" t="str">
            <v>RYDON</v>
          </cell>
          <cell r="J782" t="str">
            <v>RH536</v>
          </cell>
        </row>
        <row r="783">
          <cell r="G783" t="str">
            <v>RH5SHEPTON MALLET COMMUNITY HOSPITAL</v>
          </cell>
          <cell r="H783" t="str">
            <v>RH5</v>
          </cell>
          <cell r="I783" t="str">
            <v>SHEPTON MALLET COMMUNITY HOSPITAL</v>
          </cell>
          <cell r="J783" t="str">
            <v>RH5F7</v>
          </cell>
        </row>
        <row r="784">
          <cell r="G784" t="str">
            <v>RH5SOUTH PETHERTON HOSPITAL</v>
          </cell>
          <cell r="H784" t="str">
            <v>RH5</v>
          </cell>
          <cell r="I784" t="str">
            <v>SOUTH PETHERTON HOSPITAL</v>
          </cell>
          <cell r="J784" t="str">
            <v>RH5G1</v>
          </cell>
        </row>
        <row r="785">
          <cell r="G785" t="str">
            <v>RH5ST ANDREWS</v>
          </cell>
          <cell r="H785" t="str">
            <v>RH5</v>
          </cell>
          <cell r="I785" t="str">
            <v>ST ANDREWS</v>
          </cell>
          <cell r="J785" t="str">
            <v>RH5H5</v>
          </cell>
        </row>
        <row r="786">
          <cell r="G786" t="str">
            <v>RH5TAUNTON ADULT</v>
          </cell>
          <cell r="H786" t="str">
            <v>RH5</v>
          </cell>
          <cell r="I786" t="str">
            <v>TAUNTON ADULT</v>
          </cell>
          <cell r="J786" t="str">
            <v>RH5D2</v>
          </cell>
        </row>
        <row r="787">
          <cell r="G787" t="str">
            <v>RH5THE BRIDGE</v>
          </cell>
          <cell r="H787" t="str">
            <v>RH5</v>
          </cell>
          <cell r="I787" t="str">
            <v>THE BRIDGE</v>
          </cell>
          <cell r="J787" t="str">
            <v>RH581</v>
          </cell>
        </row>
        <row r="788">
          <cell r="G788" t="str">
            <v>RH5THE LODGE (EVERGREEN)</v>
          </cell>
          <cell r="H788" t="str">
            <v>RH5</v>
          </cell>
          <cell r="I788" t="str">
            <v>THE LODGE (EVERGREEN)</v>
          </cell>
          <cell r="J788" t="str">
            <v>RH5H2</v>
          </cell>
        </row>
        <row r="789">
          <cell r="G789" t="str">
            <v>RH5THE TOWER BISHOPS LYDEARD</v>
          </cell>
          <cell r="H789" t="str">
            <v>RH5</v>
          </cell>
          <cell r="I789" t="str">
            <v>THE TOWER BISHOPS LYDEARD</v>
          </cell>
          <cell r="J789" t="str">
            <v>RH526</v>
          </cell>
        </row>
        <row r="790">
          <cell r="G790" t="str">
            <v>RH5THE TOWER WIVELISCOMBE</v>
          </cell>
          <cell r="H790" t="str">
            <v>RH5</v>
          </cell>
          <cell r="I790" t="str">
            <v>THE TOWER WIVELISCOMBE</v>
          </cell>
          <cell r="J790" t="str">
            <v>RH551</v>
          </cell>
        </row>
        <row r="791">
          <cell r="G791" t="str">
            <v>RH5WELLINGTON &amp; DISTRICT COTTAGE HOSPITAL</v>
          </cell>
          <cell r="H791" t="str">
            <v>RH5</v>
          </cell>
          <cell r="I791" t="str">
            <v>WELLINGTON &amp; DISTRICT COTTAGE HOSPITAL</v>
          </cell>
          <cell r="J791" t="str">
            <v>RH5F1</v>
          </cell>
        </row>
        <row r="792">
          <cell r="G792" t="str">
            <v>RH5WESSEX HOUSE</v>
          </cell>
          <cell r="H792" t="str">
            <v>RH5</v>
          </cell>
          <cell r="I792" t="str">
            <v>WESSEX HOUSE</v>
          </cell>
          <cell r="J792" t="str">
            <v>RH5D8</v>
          </cell>
        </row>
        <row r="793">
          <cell r="G793" t="str">
            <v>RH5WEST MENDIP COMMUNITY HOSPITAL</v>
          </cell>
          <cell r="H793" t="str">
            <v>RH5</v>
          </cell>
          <cell r="I793" t="str">
            <v>WEST MENDIP COMMUNITY HOSPITAL</v>
          </cell>
          <cell r="J793" t="str">
            <v>RH5F8</v>
          </cell>
        </row>
        <row r="794">
          <cell r="G794" t="str">
            <v>RH5WILLITON HOSPITAL</v>
          </cell>
          <cell r="H794" t="str">
            <v>RH5</v>
          </cell>
          <cell r="I794" t="str">
            <v>WILLITON HOSPITAL</v>
          </cell>
          <cell r="J794" t="str">
            <v>RH5F6</v>
          </cell>
        </row>
        <row r="795">
          <cell r="G795" t="str">
            <v>RH5WILLOWBANK DAY HOSPITAL</v>
          </cell>
          <cell r="H795" t="str">
            <v>RH5</v>
          </cell>
          <cell r="I795" t="str">
            <v>WILLOWBANK DAY HOSPITAL</v>
          </cell>
          <cell r="J795" t="str">
            <v>RH5C4</v>
          </cell>
        </row>
        <row r="796">
          <cell r="G796" t="str">
            <v>RH5WINCANTON COMMUNITY HOSPITAL</v>
          </cell>
          <cell r="H796" t="str">
            <v>RH5</v>
          </cell>
          <cell r="I796" t="str">
            <v>WINCANTON COMMUNITY HOSPITAL</v>
          </cell>
          <cell r="J796" t="str">
            <v>RH5G2</v>
          </cell>
        </row>
        <row r="797">
          <cell r="G797" t="str">
            <v>RH5WOODLANDS</v>
          </cell>
          <cell r="H797" t="str">
            <v>RH5</v>
          </cell>
          <cell r="I797" t="str">
            <v>WOODLANDS</v>
          </cell>
          <cell r="J797" t="str">
            <v>RH5K7</v>
          </cell>
        </row>
        <row r="798">
          <cell r="G798" t="str">
            <v>RH8AXMINSTER HOSPITAL</v>
          </cell>
          <cell r="H798" t="str">
            <v>RH8</v>
          </cell>
          <cell r="I798" t="str">
            <v>AXMINSTER HOSPITAL</v>
          </cell>
          <cell r="J798" t="str">
            <v>RH857</v>
          </cell>
        </row>
        <row r="799">
          <cell r="G799" t="str">
            <v>RH8BIDEFORD HOSPITAL</v>
          </cell>
          <cell r="H799" t="str">
            <v>RH8</v>
          </cell>
          <cell r="I799" t="str">
            <v>BIDEFORD HOSPITAL</v>
          </cell>
          <cell r="J799" t="str">
            <v>RH8G6</v>
          </cell>
        </row>
        <row r="800">
          <cell r="G800" t="str">
            <v>RH8CREDITON HOSPITAL</v>
          </cell>
          <cell r="H800" t="str">
            <v>RH8</v>
          </cell>
          <cell r="I800" t="str">
            <v>CREDITON HOSPITAL</v>
          </cell>
          <cell r="J800" t="str">
            <v>RH836</v>
          </cell>
        </row>
        <row r="801">
          <cell r="G801" t="str">
            <v>RH8EXETER NUFFIELD HOSPITAL</v>
          </cell>
          <cell r="H801" t="str">
            <v>RH8</v>
          </cell>
          <cell r="I801" t="str">
            <v>EXETER NUFFIELD HOSPITAL</v>
          </cell>
          <cell r="J801" t="str">
            <v>RH884</v>
          </cell>
        </row>
        <row r="802">
          <cell r="G802" t="str">
            <v>RH8EXMOUTH HOSPITAL</v>
          </cell>
          <cell r="H802" t="str">
            <v>RH8</v>
          </cell>
          <cell r="I802" t="str">
            <v>EXMOUTH HOSPITAL</v>
          </cell>
          <cell r="J802" t="str">
            <v>RH858</v>
          </cell>
        </row>
        <row r="803">
          <cell r="G803" t="str">
            <v>RH8HEAVITREE HOSPITAL</v>
          </cell>
          <cell r="H803" t="str">
            <v>RH8</v>
          </cell>
          <cell r="I803" t="str">
            <v>HEAVITREE HOSPITAL</v>
          </cell>
          <cell r="J803" t="str">
            <v>RH802</v>
          </cell>
        </row>
        <row r="804">
          <cell r="G804" t="str">
            <v>RH8HOLSWORTHY HOSPITAL</v>
          </cell>
          <cell r="H804" t="str">
            <v>RH8</v>
          </cell>
          <cell r="I804" t="str">
            <v>HOLSWORTHY HOSPITAL</v>
          </cell>
          <cell r="J804" t="str">
            <v>E8Q7Z</v>
          </cell>
        </row>
        <row r="805">
          <cell r="G805" t="str">
            <v>RH8HONITON HOSPITAL</v>
          </cell>
          <cell r="H805" t="str">
            <v>RH8</v>
          </cell>
          <cell r="I805" t="str">
            <v>HONITON HOSPITAL</v>
          </cell>
          <cell r="J805" t="str">
            <v>RH854</v>
          </cell>
        </row>
        <row r="806">
          <cell r="G806" t="str">
            <v>RH8ILFRACOMBE HOSPITAL</v>
          </cell>
          <cell r="H806" t="str">
            <v>RH8</v>
          </cell>
          <cell r="I806" t="str">
            <v>ILFRACOMBE HOSPITAL</v>
          </cell>
          <cell r="J806" t="str">
            <v>K0K6H</v>
          </cell>
        </row>
        <row r="807">
          <cell r="G807" t="str">
            <v>RH8NORTH DEVON DISTRICT HOSPITAL</v>
          </cell>
          <cell r="H807" t="str">
            <v>RH8</v>
          </cell>
          <cell r="I807" t="str">
            <v>NORTH DEVON DISTRICT HOSPITAL</v>
          </cell>
          <cell r="J807" t="str">
            <v>RH880</v>
          </cell>
        </row>
        <row r="808">
          <cell r="G808" t="str">
            <v>RH8OKEHAMPTON COMMUNITY HOSPITAL</v>
          </cell>
          <cell r="H808" t="str">
            <v>RH8</v>
          </cell>
          <cell r="I808" t="str">
            <v>OKEHAMPTON COMMUNITY HOSPITAL</v>
          </cell>
          <cell r="J808" t="str">
            <v>RH833</v>
          </cell>
        </row>
        <row r="809">
          <cell r="G809" t="str">
            <v>RH8OTTERY ST MARY HOSPITAL</v>
          </cell>
          <cell r="H809" t="str">
            <v>RH8</v>
          </cell>
          <cell r="I809" t="str">
            <v>OTTERY ST MARY HOSPITAL</v>
          </cell>
          <cell r="J809" t="str">
            <v>RH834</v>
          </cell>
        </row>
        <row r="810">
          <cell r="G810" t="str">
            <v>RH8ROYAL DEVON AND EXETER HOSPITAL (WONFORD)</v>
          </cell>
          <cell r="H810" t="str">
            <v>RH8</v>
          </cell>
          <cell r="I810" t="str">
            <v>ROYAL DEVON AND EXETER HOSPITAL (WONFORD)</v>
          </cell>
          <cell r="J810" t="str">
            <v>RH801</v>
          </cell>
        </row>
        <row r="811">
          <cell r="G811" t="str">
            <v>RH8SCOTT HOSPITAL</v>
          </cell>
          <cell r="H811" t="str">
            <v>RH8</v>
          </cell>
          <cell r="I811" t="str">
            <v>SCOTT HOSPITAL</v>
          </cell>
          <cell r="J811" t="str">
            <v>RH809</v>
          </cell>
        </row>
        <row r="812">
          <cell r="G812" t="str">
            <v>RH8SEATON HOSPITAL</v>
          </cell>
          <cell r="H812" t="str">
            <v>RH8</v>
          </cell>
          <cell r="I812" t="str">
            <v>SEATON HOSPITAL</v>
          </cell>
          <cell r="J812" t="str">
            <v>RH8A4</v>
          </cell>
        </row>
        <row r="813">
          <cell r="G813" t="str">
            <v>RH8SOUTH MOLTON HOSPITAL</v>
          </cell>
          <cell r="H813" t="str">
            <v>RH8</v>
          </cell>
          <cell r="I813" t="str">
            <v>SOUTH MOLTON HOSPITAL</v>
          </cell>
          <cell r="J813" t="str">
            <v>RH837</v>
          </cell>
        </row>
        <row r="814">
          <cell r="G814" t="str">
            <v>RH8TIVERTON AND DISTRICT HOSPITAL</v>
          </cell>
          <cell r="H814" t="str">
            <v>RH8</v>
          </cell>
          <cell r="I814" t="str">
            <v>TIVERTON AND DISTRICT HOSPITAL</v>
          </cell>
          <cell r="J814" t="str">
            <v>RH853</v>
          </cell>
        </row>
        <row r="815">
          <cell r="G815" t="str">
            <v>RH8TORBAY DISTRICT GENERAL HOSPITAL</v>
          </cell>
          <cell r="H815" t="str">
            <v>RH8</v>
          </cell>
          <cell r="I815" t="str">
            <v>TORBAY DISTRICT GENERAL HOSPITAL</v>
          </cell>
          <cell r="J815" t="str">
            <v>RH878</v>
          </cell>
        </row>
        <row r="816">
          <cell r="G816" t="str">
            <v>RH8TORRINGTON HOSPITAL</v>
          </cell>
          <cell r="H816" t="str">
            <v>RH8</v>
          </cell>
          <cell r="I816" t="str">
            <v>TORRINGTON HOSPITAL</v>
          </cell>
          <cell r="J816" t="str">
            <v>K6V4F</v>
          </cell>
        </row>
        <row r="817">
          <cell r="G817" t="str">
            <v>RH8VICTORIA HOSPITAL (SIDMOUTH)</v>
          </cell>
          <cell r="H817" t="str">
            <v>RH8</v>
          </cell>
          <cell r="I817" t="str">
            <v>VICTORIA HOSPITAL (SIDMOUTH)</v>
          </cell>
          <cell r="J817" t="str">
            <v>RH859</v>
          </cell>
        </row>
        <row r="818">
          <cell r="G818" t="str">
            <v>RHAAPAS</v>
          </cell>
          <cell r="H818" t="str">
            <v>RHA</v>
          </cell>
          <cell r="I818" t="str">
            <v>APAS</v>
          </cell>
          <cell r="J818" t="str">
            <v>RHAE4</v>
          </cell>
        </row>
        <row r="819">
          <cell r="G819" t="str">
            <v>RHAARNOLD LODGE REGIONAL SECURE UNIT</v>
          </cell>
          <cell r="H819" t="str">
            <v>RHA</v>
          </cell>
          <cell r="I819" t="str">
            <v>ARNOLD LODGE REGIONAL SECURE UNIT</v>
          </cell>
          <cell r="J819" t="str">
            <v>RHAAR</v>
          </cell>
        </row>
        <row r="820">
          <cell r="G820" t="str">
            <v>RHAASHFIELD COMMUNITY HOSPITAL</v>
          </cell>
          <cell r="H820" t="str">
            <v>RHA</v>
          </cell>
          <cell r="I820" t="str">
            <v>ASHFIELD COMMUNITY HOSPITAL</v>
          </cell>
          <cell r="J820" t="str">
            <v>RHAFJ</v>
          </cell>
        </row>
        <row r="821">
          <cell r="G821" t="str">
            <v>RHAASHFIELD HEALTH VILLAGE</v>
          </cell>
          <cell r="H821" t="str">
            <v>RHA</v>
          </cell>
          <cell r="I821" t="str">
            <v>ASHFIELD HEALTH VILLAGE</v>
          </cell>
          <cell r="J821" t="str">
            <v>RHAFP</v>
          </cell>
        </row>
        <row r="822">
          <cell r="G822" t="str">
            <v>RHAASHFIELD/MANSFIELD CLDT</v>
          </cell>
          <cell r="H822" t="str">
            <v>RHA</v>
          </cell>
          <cell r="I822" t="str">
            <v>ASHFIELD/MANSFIELD CLDT</v>
          </cell>
          <cell r="J822" t="str">
            <v>RHACX</v>
          </cell>
        </row>
        <row r="823">
          <cell r="G823" t="str">
            <v>RHABARNBY GATE</v>
          </cell>
          <cell r="H823" t="str">
            <v>RHA</v>
          </cell>
          <cell r="I823" t="str">
            <v>BARNBY GATE</v>
          </cell>
          <cell r="J823" t="str">
            <v>RHAD2</v>
          </cell>
        </row>
        <row r="824">
          <cell r="G824" t="str">
            <v>RHABASSETLAW HOSPICE</v>
          </cell>
          <cell r="H824" t="str">
            <v>RHA</v>
          </cell>
          <cell r="I824" t="str">
            <v>BASSETLAW HOSPICE</v>
          </cell>
          <cell r="J824" t="str">
            <v xml:space="preserve">RHAA0 </v>
          </cell>
        </row>
        <row r="825">
          <cell r="G825" t="str">
            <v>RHABASSETLAW HOSPITAL</v>
          </cell>
          <cell r="H825" t="str">
            <v>RHA</v>
          </cell>
          <cell r="I825" t="str">
            <v>BASSETLAW HOSPITAL</v>
          </cell>
          <cell r="J825" t="str">
            <v>RHAAA</v>
          </cell>
        </row>
        <row r="826">
          <cell r="G826" t="str">
            <v>RHABASSETLAW MHSOP (RHAW6) - RX</v>
          </cell>
          <cell r="H826" t="str">
            <v>RHA</v>
          </cell>
          <cell r="I826" t="str">
            <v>BASSETLAW MHSOP (RHAW6) - RX</v>
          </cell>
          <cell r="J826" t="str">
            <v>RHAW6</v>
          </cell>
        </row>
        <row r="827">
          <cell r="G827" t="str">
            <v>RHABASSETLAW MHSOP-RX</v>
          </cell>
          <cell r="H827" t="str">
            <v>RHA</v>
          </cell>
          <cell r="I827" t="str">
            <v>BASSETLAW MHSOP-RX</v>
          </cell>
          <cell r="J827" t="str">
            <v>RHAYL</v>
          </cell>
        </row>
        <row r="828">
          <cell r="G828" t="str">
            <v>RHABRIDEWELL CUSTODY SUITE</v>
          </cell>
          <cell r="H828" t="str">
            <v>RHA</v>
          </cell>
          <cell r="I828" t="str">
            <v>BRIDEWELL CUSTODY SUITE</v>
          </cell>
          <cell r="J828" t="str">
            <v>RHAC7</v>
          </cell>
        </row>
        <row r="829">
          <cell r="G829" t="str">
            <v>RHABROOMHILL HOUSE</v>
          </cell>
          <cell r="H829" t="str">
            <v>RHA</v>
          </cell>
          <cell r="I829" t="str">
            <v>BROOMHILL HOUSE</v>
          </cell>
          <cell r="J829" t="str">
            <v>RHAPK</v>
          </cell>
        </row>
        <row r="830">
          <cell r="G830" t="str">
            <v>RHABULWELL RIVERSIDE</v>
          </cell>
          <cell r="H830" t="str">
            <v>RHA</v>
          </cell>
          <cell r="I830" t="str">
            <v>BULWELL RIVERSIDE</v>
          </cell>
          <cell r="J830" t="str">
            <v>RHALT</v>
          </cell>
        </row>
        <row r="831">
          <cell r="G831" t="str">
            <v>RHABURDEN CRESCENT</v>
          </cell>
          <cell r="H831" t="str">
            <v>RHA</v>
          </cell>
          <cell r="I831" t="str">
            <v>BURDEN CRESCENT</v>
          </cell>
          <cell r="J831" t="str">
            <v>RHAJ1</v>
          </cell>
        </row>
        <row r="832">
          <cell r="G832" t="str">
            <v>RHACEDARS REHABILITATION UNIT</v>
          </cell>
          <cell r="H832" t="str">
            <v>RHA</v>
          </cell>
          <cell r="I832" t="str">
            <v>CEDARS REHABILITATION UNIT</v>
          </cell>
          <cell r="J832" t="str">
            <v>RHAFL</v>
          </cell>
        </row>
        <row r="833">
          <cell r="G833" t="str">
            <v>RHACENTRAL NOTTINGHAMSHIRE MIND</v>
          </cell>
          <cell r="H833" t="str">
            <v>RHA</v>
          </cell>
          <cell r="I833" t="str">
            <v>CENTRAL NOTTINGHAMSHIRE MIND</v>
          </cell>
          <cell r="J833" t="str">
            <v>RHAMD</v>
          </cell>
        </row>
        <row r="834">
          <cell r="G834" t="str">
            <v>RHACHILD &amp; FAMILY THERAPY UNIT (NEWARK &amp; SHERWOOD)</v>
          </cell>
          <cell r="H834" t="str">
            <v>RHA</v>
          </cell>
          <cell r="I834" t="str">
            <v>CHILD &amp; FAMILY THERAPY UNIT (NEWARK &amp; SHERWOOD)</v>
          </cell>
          <cell r="J834" t="str">
            <v>RHAAT</v>
          </cell>
        </row>
        <row r="835">
          <cell r="G835" t="str">
            <v>RHACITY PROBATION SMT - RX</v>
          </cell>
          <cell r="H835" t="str">
            <v>RHA</v>
          </cell>
          <cell r="I835" t="str">
            <v>CITY PROBATION SMT - RX</v>
          </cell>
          <cell r="J835" t="str">
            <v>RHAYD</v>
          </cell>
        </row>
        <row r="836">
          <cell r="G836" t="str">
            <v>RHACOAL AUTHORITY BUILDING</v>
          </cell>
          <cell r="H836" t="str">
            <v>RHA</v>
          </cell>
          <cell r="I836" t="str">
            <v>COAL AUTHORITY BUILDING</v>
          </cell>
          <cell r="J836" t="str">
            <v>RHAPL</v>
          </cell>
        </row>
        <row r="837">
          <cell r="G837" t="str">
            <v>RHACOMMUNITY IN-REACH</v>
          </cell>
          <cell r="H837" t="str">
            <v>RHA</v>
          </cell>
          <cell r="I837" t="str">
            <v>COMMUNITY IN-REACH</v>
          </cell>
          <cell r="J837" t="str">
            <v>RHAAQ</v>
          </cell>
        </row>
        <row r="838">
          <cell r="G838" t="str">
            <v>RHACOUNTY HEALTH PARTNERSHIPS</v>
          </cell>
          <cell r="H838" t="str">
            <v>RHA</v>
          </cell>
          <cell r="I838" t="str">
            <v>COUNTY HEALTH PARTNERSHIPS</v>
          </cell>
          <cell r="J838" t="str">
            <v>RHA20</v>
          </cell>
        </row>
        <row r="839">
          <cell r="G839" t="str">
            <v>RHACOUNTY SOUTH PROBABION SMT - RX</v>
          </cell>
          <cell r="H839" t="str">
            <v>RHA</v>
          </cell>
          <cell r="I839" t="str">
            <v>COUNTY SOUTH PROBABION SMT - RX</v>
          </cell>
          <cell r="J839" t="str">
            <v>RHAYM</v>
          </cell>
        </row>
        <row r="840">
          <cell r="G840" t="str">
            <v>RHADERWENT UNIT</v>
          </cell>
          <cell r="H840" t="str">
            <v>RHA</v>
          </cell>
          <cell r="I840" t="str">
            <v>DERWENT UNIT</v>
          </cell>
          <cell r="J840" t="str">
            <v>RHAER</v>
          </cell>
        </row>
        <row r="841">
          <cell r="G841" t="str">
            <v>RHAFOUR SEASONS - ARNOLD</v>
          </cell>
          <cell r="H841" t="str">
            <v>RHA</v>
          </cell>
          <cell r="I841" t="str">
            <v>FOUR SEASONS - ARNOLD</v>
          </cell>
          <cell r="J841" t="str">
            <v>RHAG1</v>
          </cell>
        </row>
        <row r="842">
          <cell r="G842" t="str">
            <v>RHAGEDLING COMM LRNG DISAB SERV</v>
          </cell>
          <cell r="H842" t="str">
            <v>RHA</v>
          </cell>
          <cell r="I842" t="str">
            <v>GEDLING COMM LRNG DISAB SERV</v>
          </cell>
          <cell r="J842" t="str">
            <v>RHACL</v>
          </cell>
        </row>
        <row r="843">
          <cell r="G843" t="str">
            <v>RHAGREENWOOD AND SNEINTON FMC</v>
          </cell>
          <cell r="H843" t="str">
            <v>RHA</v>
          </cell>
          <cell r="I843" t="str">
            <v>GREENWOOD AND SNEINTON FMC</v>
          </cell>
          <cell r="J843" t="str">
            <v>RHATX</v>
          </cell>
        </row>
        <row r="844">
          <cell r="G844" t="str">
            <v>RHAHARWORTH &amp; BIRCOTES</v>
          </cell>
          <cell r="H844" t="str">
            <v>RHA</v>
          </cell>
          <cell r="I844" t="str">
            <v>HARWORTH &amp; BIRCOTES</v>
          </cell>
          <cell r="J844" t="str">
            <v>RHA7Q</v>
          </cell>
        </row>
        <row r="845">
          <cell r="G845" t="str">
            <v>RHAHEALTH POINT</v>
          </cell>
          <cell r="H845" t="str">
            <v>RHA</v>
          </cell>
          <cell r="I845" t="str">
            <v>HEALTH POINT</v>
          </cell>
          <cell r="J845" t="str">
            <v>RHAG0</v>
          </cell>
        </row>
        <row r="846">
          <cell r="G846" t="str">
            <v>RHAHEATHCOAT BUILDINGS</v>
          </cell>
          <cell r="H846" t="str">
            <v>RHA</v>
          </cell>
          <cell r="I846" t="str">
            <v>HEATHCOAT BUILDINGS</v>
          </cell>
          <cell r="J846" t="str">
            <v>RHAFQ</v>
          </cell>
        </row>
        <row r="847">
          <cell r="G847" t="str">
            <v>RHAHEATHERDENE</v>
          </cell>
          <cell r="H847" t="str">
            <v>RHA</v>
          </cell>
          <cell r="I847" t="str">
            <v>HEATHERDENE</v>
          </cell>
          <cell r="J847" t="str">
            <v>RHABZ</v>
          </cell>
        </row>
        <row r="848">
          <cell r="G848" t="str">
            <v>RHAHIGHBURY HOSPITAL</v>
          </cell>
          <cell r="H848" t="str">
            <v>RHA</v>
          </cell>
          <cell r="I848" t="str">
            <v>HIGHBURY HOSPITAL</v>
          </cell>
          <cell r="J848" t="str">
            <v>RHANM</v>
          </cell>
        </row>
        <row r="849">
          <cell r="G849" t="str">
            <v>RHAHOPEWOOD</v>
          </cell>
          <cell r="H849" t="str">
            <v>RHA</v>
          </cell>
          <cell r="I849" t="str">
            <v>HOPEWOOD</v>
          </cell>
          <cell r="J849" t="str">
            <v>RHAFL</v>
          </cell>
        </row>
        <row r="850">
          <cell r="G850" t="str">
            <v>RHAJOHN EASTWOOD HOSPICE</v>
          </cell>
          <cell r="H850" t="str">
            <v>RHA</v>
          </cell>
          <cell r="I850" t="str">
            <v>JOHN EASTWOOD HOSPICE</v>
          </cell>
          <cell r="J850" t="str">
            <v>RHAG4</v>
          </cell>
        </row>
        <row r="851">
          <cell r="G851" t="str">
            <v>RHAKINGS MILL HOSPITAL</v>
          </cell>
          <cell r="H851" t="str">
            <v>RHA</v>
          </cell>
          <cell r="I851" t="str">
            <v>KINGS MILL HOSPITAL</v>
          </cell>
          <cell r="J851" t="str">
            <v>RHAGX</v>
          </cell>
        </row>
        <row r="852">
          <cell r="G852" t="str">
            <v>RHALINGS BAR HOSPITAL</v>
          </cell>
          <cell r="H852" t="str">
            <v>RHA</v>
          </cell>
          <cell r="I852" t="str">
            <v>LINGS BAR HOSPITAL</v>
          </cell>
          <cell r="J852" t="str">
            <v>RHANN</v>
          </cell>
        </row>
        <row r="853">
          <cell r="G853" t="str">
            <v>RHAMANSFIELD COMMUNITY HOSPITAL</v>
          </cell>
          <cell r="H853" t="str">
            <v>RHA</v>
          </cell>
          <cell r="I853" t="str">
            <v>MANSFIELD COMMUNITY HOSPITAL</v>
          </cell>
          <cell r="J853" t="str">
            <v>RHABL</v>
          </cell>
        </row>
        <row r="854">
          <cell r="G854" t="str">
            <v>RHAMEADOWBANK DAY HOSPITAL</v>
          </cell>
          <cell r="H854" t="str">
            <v>RHA</v>
          </cell>
          <cell r="I854" t="str">
            <v>MEADOWBANK DAY HOSPITAL</v>
          </cell>
          <cell r="J854" t="str">
            <v>RHANJ</v>
          </cell>
        </row>
        <row r="855">
          <cell r="G855" t="str">
            <v>RHAMEDENBANKS</v>
          </cell>
          <cell r="H855" t="str">
            <v>RHA</v>
          </cell>
          <cell r="I855" t="str">
            <v>MEDENBANKS</v>
          </cell>
          <cell r="J855" t="str">
            <v>RHAEJ</v>
          </cell>
        </row>
        <row r="856">
          <cell r="G856" t="str">
            <v>RHAMILLBROOK MENTAL HEALTH UNIT</v>
          </cell>
          <cell r="H856" t="str">
            <v>RHA</v>
          </cell>
          <cell r="I856" t="str">
            <v>MILLBROOK MENTAL HEALTH UNIT</v>
          </cell>
          <cell r="J856" t="str">
            <v>RHABW</v>
          </cell>
        </row>
        <row r="857">
          <cell r="G857" t="str">
            <v>RHAMIND</v>
          </cell>
          <cell r="H857" t="str">
            <v>RHA</v>
          </cell>
          <cell r="I857" t="str">
            <v>MIND</v>
          </cell>
          <cell r="J857" t="str">
            <v>RHAGL</v>
          </cell>
        </row>
        <row r="858">
          <cell r="G858" t="str">
            <v>RHAMINERS WELFARE ANNEXE</v>
          </cell>
          <cell r="H858" t="str">
            <v>RHA</v>
          </cell>
          <cell r="I858" t="str">
            <v>MINERS WELFARE ANNEXE</v>
          </cell>
          <cell r="J858" t="str">
            <v>RHADD</v>
          </cell>
        </row>
        <row r="859">
          <cell r="G859" t="str">
            <v>RHANEWARK HOSPITAL</v>
          </cell>
          <cell r="H859" t="str">
            <v>RHA</v>
          </cell>
          <cell r="I859" t="str">
            <v>NEWARK HOSPITAL</v>
          </cell>
          <cell r="J859" t="str">
            <v>RHAHP</v>
          </cell>
        </row>
        <row r="860">
          <cell r="G860" t="str">
            <v>RHANOOK &amp; CRANNY</v>
          </cell>
          <cell r="H860" t="str">
            <v>RHA</v>
          </cell>
          <cell r="I860" t="str">
            <v>NOOK &amp; CRANNY</v>
          </cell>
          <cell r="J860" t="str">
            <v>RHAA1</v>
          </cell>
        </row>
        <row r="861">
          <cell r="G861" t="str">
            <v>RHANORTH GATE</v>
          </cell>
          <cell r="H861" t="str">
            <v>RHA</v>
          </cell>
          <cell r="I861" t="str">
            <v>NORTH GATE</v>
          </cell>
          <cell r="J861" t="str">
            <v>RHAD4</v>
          </cell>
        </row>
        <row r="862">
          <cell r="G862" t="str">
            <v>RHANORTH NOTTS D.A.-ASH - RX</v>
          </cell>
          <cell r="H862" t="str">
            <v>RHA</v>
          </cell>
          <cell r="I862" t="str">
            <v>NORTH NOTTS D.A.-ASH - RX</v>
          </cell>
          <cell r="J862" t="str">
            <v>RHAYG</v>
          </cell>
        </row>
        <row r="863">
          <cell r="G863" t="str">
            <v>RHANORTH NOTTS D.A.-MANS - RX</v>
          </cell>
          <cell r="H863" t="str">
            <v>RHA</v>
          </cell>
          <cell r="I863" t="str">
            <v>NORTH NOTTS D.A.-MANS - RX</v>
          </cell>
          <cell r="J863" t="str">
            <v>RHAYH</v>
          </cell>
        </row>
        <row r="864">
          <cell r="G864" t="str">
            <v>RHANORTH NOTTS D.A.-N/S - RX</v>
          </cell>
          <cell r="H864" t="str">
            <v>RHA</v>
          </cell>
          <cell r="I864" t="str">
            <v>NORTH NOTTS D.A.-N/S - RX</v>
          </cell>
          <cell r="J864" t="str">
            <v>RHAYJ</v>
          </cell>
        </row>
        <row r="865">
          <cell r="G865" t="str">
            <v>RHANORTH NOTTS FACE-IT-RX</v>
          </cell>
          <cell r="H865" t="str">
            <v>RHA</v>
          </cell>
          <cell r="I865" t="str">
            <v>NORTH NOTTS FACE-IT-RX</v>
          </cell>
          <cell r="J865" t="str">
            <v>RHAYA</v>
          </cell>
        </row>
        <row r="866">
          <cell r="G866" t="str">
            <v>RHANORTH NOTTS FORENSIC - RX</v>
          </cell>
          <cell r="H866" t="str">
            <v>RHA</v>
          </cell>
          <cell r="I866" t="str">
            <v>NORTH NOTTS FORENSIC - RX</v>
          </cell>
          <cell r="J866" t="str">
            <v>RHAYK</v>
          </cell>
        </row>
        <row r="867">
          <cell r="G867" t="str">
            <v>RHANORTH NOTTS LD W9 - RX</v>
          </cell>
          <cell r="H867" t="str">
            <v>RHA</v>
          </cell>
          <cell r="I867" t="str">
            <v>NORTH NOTTS LD W9 - RX</v>
          </cell>
          <cell r="J867" t="str">
            <v>RHAW9</v>
          </cell>
        </row>
        <row r="868">
          <cell r="G868" t="str">
            <v>RHANORTH NOTTS LD YP - RX</v>
          </cell>
          <cell r="H868" t="str">
            <v>RHA</v>
          </cell>
          <cell r="I868" t="str">
            <v>NORTH NOTTS LD YP - RX</v>
          </cell>
          <cell r="J868" t="str">
            <v>RHAYP</v>
          </cell>
        </row>
        <row r="869">
          <cell r="G869" t="str">
            <v>RHANORTH NOTTS LD YW - RX</v>
          </cell>
          <cell r="H869" t="str">
            <v>RHA</v>
          </cell>
          <cell r="I869" t="str">
            <v>NORTH NOTTS LD YW - RX</v>
          </cell>
          <cell r="J869" t="str">
            <v>RHAYW</v>
          </cell>
        </row>
        <row r="870">
          <cell r="G870" t="str">
            <v>RHANORTH NOTTS LD YX - RX</v>
          </cell>
          <cell r="H870" t="str">
            <v>RHA</v>
          </cell>
          <cell r="I870" t="str">
            <v>NORTH NOTTS LD YX - RX</v>
          </cell>
          <cell r="J870" t="str">
            <v>RHAYX</v>
          </cell>
        </row>
        <row r="871">
          <cell r="G871" t="str">
            <v>RHANORTH NOTTS MHSOP W0-RX</v>
          </cell>
          <cell r="H871" t="str">
            <v>RHA</v>
          </cell>
          <cell r="I871" t="str">
            <v>NORTH NOTTS MHSOP W0-RX</v>
          </cell>
          <cell r="J871" t="str">
            <v>RHAW0</v>
          </cell>
        </row>
        <row r="872">
          <cell r="G872" t="str">
            <v>RHANORTH NOTTS MHSOP W1-RX</v>
          </cell>
          <cell r="H872" t="str">
            <v>RHA</v>
          </cell>
          <cell r="I872" t="str">
            <v>NORTH NOTTS MHSOP W1-RX</v>
          </cell>
          <cell r="J872" t="str">
            <v>RHAW1</v>
          </cell>
        </row>
        <row r="873">
          <cell r="G873" t="str">
            <v>RHANORTH NOTTS MHSOP W2-RX</v>
          </cell>
          <cell r="H873" t="str">
            <v>RHA</v>
          </cell>
          <cell r="I873" t="str">
            <v>NORTH NOTTS MHSOP W2-RX</v>
          </cell>
          <cell r="J873" t="str">
            <v>RHAW2</v>
          </cell>
        </row>
        <row r="874">
          <cell r="G874" t="str">
            <v>RHANORTH NOTTS MHSOP XN-RX</v>
          </cell>
          <cell r="H874" t="str">
            <v>RHA</v>
          </cell>
          <cell r="I874" t="str">
            <v>NORTH NOTTS MHSOP XN-RX</v>
          </cell>
          <cell r="J874" t="str">
            <v>RHAXN</v>
          </cell>
        </row>
        <row r="875">
          <cell r="G875" t="str">
            <v>RHANORTH NOTTS MHSOP XP-RX</v>
          </cell>
          <cell r="H875" t="str">
            <v>RHA</v>
          </cell>
          <cell r="I875" t="str">
            <v>NORTH NOTTS MHSOP XP-RX</v>
          </cell>
          <cell r="J875" t="str">
            <v>RHAXP</v>
          </cell>
        </row>
        <row r="876">
          <cell r="G876" t="str">
            <v>RHANORTH NOTTS MHSOP XQ-RX</v>
          </cell>
          <cell r="H876" t="str">
            <v>RHA</v>
          </cell>
          <cell r="I876" t="str">
            <v>NORTH NOTTS MHSOP XQ-RX</v>
          </cell>
          <cell r="J876" t="str">
            <v>RHAXQ</v>
          </cell>
        </row>
        <row r="877">
          <cell r="G877" t="str">
            <v>RHANORTH NOTTS MILLBROOK W8-RX</v>
          </cell>
          <cell r="H877" t="str">
            <v>RHA</v>
          </cell>
          <cell r="I877" t="str">
            <v>NORTH NOTTS MILLBROOK W8-RX</v>
          </cell>
          <cell r="J877" t="str">
            <v>RHAW8</v>
          </cell>
        </row>
        <row r="878">
          <cell r="G878" t="str">
            <v>RHANORTH NOTTS MILLBROOK XL-RX</v>
          </cell>
          <cell r="H878" t="str">
            <v>RHA</v>
          </cell>
          <cell r="I878" t="str">
            <v>NORTH NOTTS MILLBROOK XL-RX</v>
          </cell>
          <cell r="J878" t="str">
            <v>RHAXL</v>
          </cell>
        </row>
        <row r="879">
          <cell r="G879" t="str">
            <v>RHANORTH NOTTS MILLBROOK XR-RX</v>
          </cell>
          <cell r="H879" t="str">
            <v>RHA</v>
          </cell>
          <cell r="I879" t="str">
            <v>NORTH NOTTS MILLBROOK XR-RX</v>
          </cell>
          <cell r="J879" t="str">
            <v>RHAXR</v>
          </cell>
        </row>
        <row r="880">
          <cell r="G880" t="str">
            <v>RHANORTH NOTTS MILLBROOK XT-RX</v>
          </cell>
          <cell r="H880" t="str">
            <v>RHA</v>
          </cell>
          <cell r="I880" t="str">
            <v>NORTH NOTTS MILLBROOK XT-RX</v>
          </cell>
          <cell r="J880" t="str">
            <v>RHAXT</v>
          </cell>
        </row>
        <row r="881">
          <cell r="G881" t="str">
            <v>RHANORTH NOTTS MILLBROOK XW-RX</v>
          </cell>
          <cell r="H881" t="str">
            <v>RHA</v>
          </cell>
          <cell r="I881" t="str">
            <v>NORTH NOTTS MILLBROOK XW-RX</v>
          </cell>
          <cell r="J881" t="str">
            <v>RHAXV</v>
          </cell>
        </row>
        <row r="882">
          <cell r="G882" t="str">
            <v>RHANORTH NOTTS MILLBROOK XW-RX</v>
          </cell>
          <cell r="H882" t="str">
            <v>RHA</v>
          </cell>
          <cell r="I882" t="str">
            <v>NORTH NOTTS MILLBROOK XW-RX</v>
          </cell>
          <cell r="J882" t="str">
            <v>RHAXW</v>
          </cell>
        </row>
        <row r="883">
          <cell r="G883" t="str">
            <v>RHANORTH NOTTS MILLBROOK XX-RX</v>
          </cell>
          <cell r="H883" t="str">
            <v>RHA</v>
          </cell>
          <cell r="I883" t="str">
            <v>NORTH NOTTS MILLBROOK XX-RX</v>
          </cell>
          <cell r="J883" t="str">
            <v>RHAXX</v>
          </cell>
        </row>
        <row r="884">
          <cell r="G884" t="str">
            <v>RHANORTH NOTTS MILLBROOK XY-RX</v>
          </cell>
          <cell r="H884" t="str">
            <v>RHA</v>
          </cell>
          <cell r="I884" t="str">
            <v>NORTH NOTTS MILLBROOK XY-RX</v>
          </cell>
          <cell r="J884" t="str">
            <v>RHAXY</v>
          </cell>
        </row>
        <row r="885">
          <cell r="G885" t="str">
            <v>RHANORTH NOTTS MILLBROOK YT - RX</v>
          </cell>
          <cell r="H885" t="str">
            <v>RHA</v>
          </cell>
          <cell r="I885" t="str">
            <v>NORTH NOTTS MILLBROOK YT - RX</v>
          </cell>
          <cell r="J885" t="str">
            <v>RHAYT</v>
          </cell>
        </row>
        <row r="886">
          <cell r="G886" t="str">
            <v>RHANORTH NOTTS NEWARK W3-RX</v>
          </cell>
          <cell r="H886" t="str">
            <v>RHA</v>
          </cell>
          <cell r="I886" t="str">
            <v>NORTH NOTTS NEWARK W3-RX</v>
          </cell>
          <cell r="J886" t="str">
            <v>RHAW3</v>
          </cell>
        </row>
        <row r="887">
          <cell r="G887" t="str">
            <v>RHANORTH NOTTS NEWARK W4-RX</v>
          </cell>
          <cell r="H887" t="str">
            <v>RHA</v>
          </cell>
          <cell r="I887" t="str">
            <v>NORTH NOTTS NEWARK W4-RX</v>
          </cell>
          <cell r="J887" t="str">
            <v>RHAW4</v>
          </cell>
        </row>
        <row r="888">
          <cell r="G888" t="str">
            <v>RHANORTH NOTTS NEWARK-RX</v>
          </cell>
          <cell r="H888" t="str">
            <v>RHA</v>
          </cell>
          <cell r="I888" t="str">
            <v>NORTH NOTTS NEWARK-RX</v>
          </cell>
          <cell r="J888" t="str">
            <v>RHAXH</v>
          </cell>
        </row>
        <row r="889">
          <cell r="G889" t="str">
            <v>RHANOTTINGHAM CITY HOSPITAL</v>
          </cell>
          <cell r="H889" t="str">
            <v>RHA</v>
          </cell>
          <cell r="I889" t="str">
            <v>NOTTINGHAM CITY HOSPITAL</v>
          </cell>
          <cell r="J889" t="str">
            <v>RHALB</v>
          </cell>
        </row>
        <row r="890">
          <cell r="G890" t="str">
            <v>RHAOPEN DOOR</v>
          </cell>
          <cell r="H890" t="str">
            <v>RHA</v>
          </cell>
          <cell r="I890" t="str">
            <v>OPEN DOOR</v>
          </cell>
          <cell r="J890" t="str">
            <v>RHADH</v>
          </cell>
        </row>
        <row r="891">
          <cell r="G891" t="str">
            <v>RHAOXFORD CORNER</v>
          </cell>
          <cell r="H891" t="str">
            <v>RHA</v>
          </cell>
          <cell r="I891" t="str">
            <v>OXFORD CORNER</v>
          </cell>
          <cell r="J891" t="str">
            <v>RHAVE</v>
          </cell>
        </row>
        <row r="892">
          <cell r="G892" t="str">
            <v>RHAOXFORD CORNER - RX</v>
          </cell>
          <cell r="H892" t="str">
            <v>RHA</v>
          </cell>
          <cell r="I892" t="str">
            <v>OXFORD CORNER - RX</v>
          </cell>
          <cell r="J892" t="str">
            <v>RHAYQ</v>
          </cell>
        </row>
        <row r="893">
          <cell r="G893" t="str">
            <v>RHAPLATFORM ONE</v>
          </cell>
          <cell r="H893" t="str">
            <v>RHA</v>
          </cell>
          <cell r="I893" t="str">
            <v>PLATFORM ONE</v>
          </cell>
          <cell r="J893" t="str">
            <v>RHAE8</v>
          </cell>
        </row>
        <row r="894">
          <cell r="G894" t="str">
            <v>RHAPOW!</v>
          </cell>
          <cell r="H894" t="str">
            <v>RHA</v>
          </cell>
          <cell r="I894" t="str">
            <v>POW!</v>
          </cell>
          <cell r="J894" t="str">
            <v>RHAG8</v>
          </cell>
        </row>
        <row r="895">
          <cell r="G895" t="str">
            <v>RHARAMPTON HOSPITAL</v>
          </cell>
          <cell r="H895" t="str">
            <v>RHA</v>
          </cell>
          <cell r="I895" t="str">
            <v>RAMPTON HOSPITAL</v>
          </cell>
          <cell r="J895" t="str">
            <v>RHA04</v>
          </cell>
        </row>
        <row r="896">
          <cell r="G896" t="str">
            <v>RHARECOVERY IN NOTTINGHAM-RX</v>
          </cell>
          <cell r="H896" t="str">
            <v>RHA</v>
          </cell>
          <cell r="I896" t="str">
            <v>RECOVERY IN NOTTINGHAM-RX</v>
          </cell>
          <cell r="J896" t="str">
            <v>RHAW7</v>
          </cell>
        </row>
        <row r="897">
          <cell r="G897" t="str">
            <v>RHARED ART CAFE</v>
          </cell>
          <cell r="H897" t="str">
            <v>RHA</v>
          </cell>
          <cell r="I897" t="str">
            <v>RED ART CAFE</v>
          </cell>
          <cell r="J897" t="str">
            <v>RHADM</v>
          </cell>
        </row>
        <row r="898">
          <cell r="G898" t="str">
            <v>RHAREES ROW</v>
          </cell>
          <cell r="H898" t="str">
            <v>RHA</v>
          </cell>
          <cell r="I898" t="str">
            <v>REES ROW</v>
          </cell>
          <cell r="J898" t="str">
            <v>RHAJ9</v>
          </cell>
        </row>
        <row r="899">
          <cell r="G899" t="str">
            <v>RHARETFORD CENTRAL</v>
          </cell>
          <cell r="H899" t="str">
            <v>RHA</v>
          </cell>
          <cell r="I899" t="str">
            <v>RETFORD CENTRAL</v>
          </cell>
          <cell r="J899" t="str">
            <v>RHA7Y</v>
          </cell>
        </row>
        <row r="900">
          <cell r="G900" t="str">
            <v>RHARETFORD HOSPITAL</v>
          </cell>
          <cell r="H900" t="str">
            <v>RHA</v>
          </cell>
          <cell r="I900" t="str">
            <v>RETFORD HOSPITAL</v>
          </cell>
          <cell r="J900" t="str">
            <v>RHAAC</v>
          </cell>
        </row>
        <row r="901">
          <cell r="G901" t="str">
            <v>RHASHERWOOD WEST (RAINWORTH)</v>
          </cell>
          <cell r="H901" t="str">
            <v>RHA</v>
          </cell>
          <cell r="I901" t="str">
            <v>SHERWOOD WEST (RAINWORTH)</v>
          </cell>
          <cell r="J901" t="str">
            <v>RHA9L</v>
          </cell>
        </row>
        <row r="902">
          <cell r="G902" t="str">
            <v>RHAST. FRANCIS UNIT</v>
          </cell>
          <cell r="H902" t="str">
            <v>RHA</v>
          </cell>
          <cell r="I902" t="str">
            <v>ST. FRANCIS UNIT</v>
          </cell>
          <cell r="J902" t="str">
            <v>RHALC</v>
          </cell>
        </row>
        <row r="903">
          <cell r="G903" t="str">
            <v>RHAST. MICHAELS VIEW RH</v>
          </cell>
          <cell r="H903" t="str">
            <v>RHA</v>
          </cell>
          <cell r="I903" t="str">
            <v>ST. MICHAELS VIEW RH</v>
          </cell>
          <cell r="J903" t="str">
            <v>RHAGA</v>
          </cell>
        </row>
        <row r="904">
          <cell r="G904" t="str">
            <v>RHASTAUNTON LODGE</v>
          </cell>
          <cell r="H904" t="str">
            <v>RHA</v>
          </cell>
          <cell r="I904" t="str">
            <v>STAUNTON LODGE</v>
          </cell>
          <cell r="J904" t="str">
            <v>RHAGT</v>
          </cell>
        </row>
        <row r="905">
          <cell r="G905" t="str">
            <v>RHATHE FOREST</v>
          </cell>
          <cell r="H905" t="str">
            <v>RHA</v>
          </cell>
          <cell r="I905" t="str">
            <v>THE FOREST</v>
          </cell>
          <cell r="J905" t="str">
            <v>RHAD0</v>
          </cell>
        </row>
        <row r="906">
          <cell r="G906" t="str">
            <v>RHATHE JOINT</v>
          </cell>
          <cell r="H906" t="str">
            <v>RHA</v>
          </cell>
          <cell r="I906" t="str">
            <v>THE JOINT</v>
          </cell>
          <cell r="J906" t="str">
            <v>RHACR</v>
          </cell>
        </row>
        <row r="907">
          <cell r="G907" t="str">
            <v>RHATHE LEYLANDS</v>
          </cell>
          <cell r="H907" t="str">
            <v>RHA</v>
          </cell>
          <cell r="I907" t="str">
            <v>THE LEYLANDS</v>
          </cell>
          <cell r="J907" t="str">
            <v>RHARJ</v>
          </cell>
        </row>
        <row r="908">
          <cell r="G908" t="str">
            <v>RHATHE LODGES (WATHWOOD HOSPITAL)</v>
          </cell>
          <cell r="H908" t="str">
            <v>RHA</v>
          </cell>
          <cell r="I908" t="str">
            <v>THE LODGES (WATHWOOD HOSPITAL)</v>
          </cell>
          <cell r="J908" t="str">
            <v>RHARX</v>
          </cell>
        </row>
        <row r="909">
          <cell r="G909" t="str">
            <v>RHATHE MALTINGS</v>
          </cell>
          <cell r="H909" t="str">
            <v>RHA</v>
          </cell>
          <cell r="I909" t="str">
            <v>THE MALTINGS</v>
          </cell>
          <cell r="J909" t="str">
            <v>RHAE2</v>
          </cell>
        </row>
        <row r="910">
          <cell r="G910" t="str">
            <v>RHATHE NEWLANDS</v>
          </cell>
          <cell r="H910" t="str">
            <v>RHA</v>
          </cell>
          <cell r="I910" t="str">
            <v>THE NEWLANDS</v>
          </cell>
          <cell r="J910" t="str">
            <v>RHAGW</v>
          </cell>
        </row>
        <row r="911">
          <cell r="G911" t="str">
            <v>RHATHE OLD HALL</v>
          </cell>
          <cell r="H911" t="str">
            <v>RHA</v>
          </cell>
          <cell r="I911" t="str">
            <v>THE OLD HALL</v>
          </cell>
          <cell r="J911" t="str">
            <v>RHAFR</v>
          </cell>
        </row>
        <row r="912">
          <cell r="G912" t="str">
            <v>RHATHE PASTURES</v>
          </cell>
          <cell r="H912" t="str">
            <v>RHA</v>
          </cell>
          <cell r="I912" t="str">
            <v>THE PASTURES</v>
          </cell>
          <cell r="J912" t="str">
            <v>RHAJD</v>
          </cell>
        </row>
        <row r="913">
          <cell r="G913" t="str">
            <v>RHATHE STABLES</v>
          </cell>
          <cell r="H913" t="str">
            <v>RHA</v>
          </cell>
          <cell r="I913" t="str">
            <v>THE STABLES</v>
          </cell>
          <cell r="J913" t="str">
            <v>RHAGH</v>
          </cell>
        </row>
        <row r="914">
          <cell r="G914" t="str">
            <v>RHATHE WELLS ROAD CENTRE</v>
          </cell>
          <cell r="H914" t="str">
            <v>RHA</v>
          </cell>
          <cell r="I914" t="str">
            <v>THE WELLS ROAD CENTRE</v>
          </cell>
          <cell r="J914" t="str">
            <v>RHANA</v>
          </cell>
        </row>
        <row r="915">
          <cell r="G915" t="str">
            <v>RHATHORNEYWOOD MOUNT</v>
          </cell>
          <cell r="H915" t="str">
            <v>RHA</v>
          </cell>
          <cell r="I915" t="str">
            <v>THORNEYWOOD MOUNT</v>
          </cell>
          <cell r="J915" t="str">
            <v>RHAN6</v>
          </cell>
        </row>
        <row r="916">
          <cell r="G916" t="str">
            <v>RHATHORNEYWOOD MOUNT SITE 2</v>
          </cell>
          <cell r="H916" t="str">
            <v>RHA</v>
          </cell>
          <cell r="I916" t="str">
            <v>THORNEYWOOD MOUNT SITE 2</v>
          </cell>
          <cell r="J916" t="str">
            <v>RHANP</v>
          </cell>
        </row>
        <row r="917">
          <cell r="G917" t="str">
            <v>RHATHORNEYWOOD UNIT</v>
          </cell>
          <cell r="H917" t="str">
            <v>RHA</v>
          </cell>
          <cell r="I917" t="str">
            <v>THORNEYWOOD UNIT</v>
          </cell>
          <cell r="J917" t="str">
            <v>RHAPB</v>
          </cell>
        </row>
        <row r="918">
          <cell r="G918" t="str">
            <v>RHAUNIT 2</v>
          </cell>
          <cell r="H918" t="str">
            <v>RHA</v>
          </cell>
          <cell r="I918" t="str">
            <v>UNIT 2</v>
          </cell>
          <cell r="J918" t="str">
            <v>RHAPQ</v>
          </cell>
        </row>
        <row r="919">
          <cell r="G919" t="str">
            <v>RHAUNIVERSITY HOSPITAL</v>
          </cell>
          <cell r="H919" t="str">
            <v>RHA</v>
          </cell>
          <cell r="I919" t="str">
            <v>UNIVERSITY HOSPITAL</v>
          </cell>
          <cell r="J919" t="str">
            <v>RHARA</v>
          </cell>
        </row>
        <row r="920">
          <cell r="G920" t="str">
            <v>RHAWATHWOOD HOSPITAL</v>
          </cell>
          <cell r="H920" t="str">
            <v>RHA</v>
          </cell>
          <cell r="I920" t="str">
            <v>WATHWOOD HOSPITAL</v>
          </cell>
          <cell r="J920" t="str">
            <v>RHARY</v>
          </cell>
        </row>
        <row r="921">
          <cell r="G921" t="str">
            <v>RHAWAX CAFE</v>
          </cell>
          <cell r="H921" t="str">
            <v>RHA</v>
          </cell>
          <cell r="I921" t="str">
            <v>WAX CAFE</v>
          </cell>
          <cell r="J921" t="str">
            <v>RHADE</v>
          </cell>
        </row>
        <row r="922">
          <cell r="G922" t="str">
            <v>RHMCOUNTESS MOUNTBATTEN HOUSE</v>
          </cell>
          <cell r="H922" t="str">
            <v>RHM</v>
          </cell>
          <cell r="I922" t="str">
            <v>COUNTESS MOUNTBATTEN HOUSE</v>
          </cell>
          <cell r="J922" t="str">
            <v>RHM04</v>
          </cell>
        </row>
        <row r="923">
          <cell r="G923" t="str">
            <v>RHMNEW FOREST BIRTH CENTRE HEALTH AUTHORITY</v>
          </cell>
          <cell r="H923" t="str">
            <v>RHM</v>
          </cell>
          <cell r="I923" t="str">
            <v>NEW FOREST BIRTH CENTRE HEALTH AUTHORITY</v>
          </cell>
          <cell r="J923" t="str">
            <v>RHM03</v>
          </cell>
        </row>
        <row r="924">
          <cell r="G924" t="str">
            <v>RHMPRINCESS ANNE HOSPITAL</v>
          </cell>
          <cell r="H924" t="str">
            <v>RHM</v>
          </cell>
          <cell r="I924" t="str">
            <v>PRINCESS ANNE HOSPITAL</v>
          </cell>
          <cell r="J924" t="str">
            <v>RHM12</v>
          </cell>
        </row>
        <row r="925">
          <cell r="G925" t="str">
            <v>RHMROYAL SOUTH HANTS HOSPITAL</v>
          </cell>
          <cell r="H925" t="str">
            <v>RHM</v>
          </cell>
          <cell r="I925" t="str">
            <v>ROYAL SOUTH HANTS HOSPITAL</v>
          </cell>
          <cell r="J925" t="str">
            <v>RHM02</v>
          </cell>
        </row>
        <row r="926">
          <cell r="G926" t="str">
            <v>RHMSOUTHAMPTON GENERAL HOSPITAL</v>
          </cell>
          <cell r="H926" t="str">
            <v>RHM</v>
          </cell>
          <cell r="I926" t="str">
            <v>SOUTHAMPTON GENERAL HOSPITAL</v>
          </cell>
          <cell r="J926" t="str">
            <v>RHM01</v>
          </cell>
        </row>
        <row r="927">
          <cell r="G927" t="str">
            <v>RHQBARNSLEY DISTRICT GENERAL HOSPITAL</v>
          </cell>
          <cell r="H927" t="str">
            <v>RHQ</v>
          </cell>
          <cell r="I927" t="str">
            <v>BARNSLEY DISTRICT GENERAL HOSPITAL</v>
          </cell>
          <cell r="J927" t="str">
            <v>RHQBN</v>
          </cell>
        </row>
        <row r="928">
          <cell r="G928" t="str">
            <v>RHQBASSETLAW HOSPITAL</v>
          </cell>
          <cell r="H928" t="str">
            <v>RHQ</v>
          </cell>
          <cell r="I928" t="str">
            <v>BASSETLAW HOSPITAL</v>
          </cell>
          <cell r="J928" t="str">
            <v>RHQNN</v>
          </cell>
        </row>
        <row r="929">
          <cell r="G929" t="str">
            <v>RHQBEECH HILL INTERMEDIATE CARE UNIT</v>
          </cell>
          <cell r="H929" t="str">
            <v>RHQ</v>
          </cell>
          <cell r="I929" t="str">
            <v>BEECH HILL INTERMEDIATE CARE UNIT</v>
          </cell>
          <cell r="J929" t="str">
            <v>RHQNP</v>
          </cell>
        </row>
        <row r="930">
          <cell r="G930" t="str">
            <v>RHQCHARLES CLIFFORD DENTAL HOSPITAL</v>
          </cell>
          <cell r="H930" t="str">
            <v>RHQ</v>
          </cell>
          <cell r="I930" t="str">
            <v>CHARLES CLIFFORD DENTAL HOSPITAL</v>
          </cell>
          <cell r="J930" t="str">
            <v>RHQCC</v>
          </cell>
        </row>
        <row r="931">
          <cell r="G931" t="str">
            <v>RHQCHESTERFIELD AND NORTH DERBYSHIRE ROYAL HOSPITAL</v>
          </cell>
          <cell r="H931" t="str">
            <v>RHQ</v>
          </cell>
          <cell r="I931" t="str">
            <v>CHESTERFIELD AND NORTH DERBYSHIRE ROYAL HOSPITAL</v>
          </cell>
          <cell r="J931" t="str">
            <v>RHQCH</v>
          </cell>
        </row>
        <row r="932">
          <cell r="G932" t="str">
            <v>RHQDONCASTER ROYAL INFIRMARY</v>
          </cell>
          <cell r="H932" t="str">
            <v>RHQ</v>
          </cell>
          <cell r="I932" t="str">
            <v>DONCASTER ROYAL INFIRMARY</v>
          </cell>
          <cell r="J932" t="str">
            <v>RHQDR</v>
          </cell>
        </row>
        <row r="933">
          <cell r="G933" t="str">
            <v>RHQNORTHERN GENERAL HOSPITAL</v>
          </cell>
          <cell r="H933" t="str">
            <v>RHQ</v>
          </cell>
          <cell r="I933" t="str">
            <v>NORTHERN GENERAL HOSPITAL</v>
          </cell>
          <cell r="J933" t="str">
            <v>RHQNG</v>
          </cell>
        </row>
        <row r="934">
          <cell r="G934" t="str">
            <v>RHQROTHERHAM DISTRICT GENERAL HOSPITAL</v>
          </cell>
          <cell r="H934" t="str">
            <v>RHQ</v>
          </cell>
          <cell r="I934" t="str">
            <v>ROTHERHAM DISTRICT GENERAL HOSPITAL</v>
          </cell>
          <cell r="J934" t="str">
            <v>RHQRT</v>
          </cell>
        </row>
        <row r="935">
          <cell r="G935" t="str">
            <v>RHQROYAL HALLAMSHIRE HOSPITAL</v>
          </cell>
          <cell r="H935" t="str">
            <v>RHQ</v>
          </cell>
          <cell r="I935" t="str">
            <v>ROYAL HALLAMSHIRE HOSPITAL</v>
          </cell>
          <cell r="J935" t="str">
            <v>RHQHH</v>
          </cell>
        </row>
        <row r="936">
          <cell r="G936" t="str">
            <v>RHQWESTON PARK HOSPITAL</v>
          </cell>
          <cell r="H936" t="str">
            <v>RHQ</v>
          </cell>
          <cell r="I936" t="str">
            <v>WESTON PARK HOSPITAL</v>
          </cell>
          <cell r="J936" t="str">
            <v>RHQWP</v>
          </cell>
        </row>
        <row r="937">
          <cell r="G937" t="str">
            <v>RHUGOSPORT WAR MEMORIAL HOSPITAL</v>
          </cell>
          <cell r="H937" t="str">
            <v>RHU</v>
          </cell>
          <cell r="I937" t="str">
            <v>GOSPORT WAR MEMORIAL HOSPITAL</v>
          </cell>
          <cell r="J937" t="str">
            <v>RHU10</v>
          </cell>
        </row>
        <row r="938">
          <cell r="G938" t="str">
            <v>RHUPETERSFIELD COMMUNITY HOSPITAL</v>
          </cell>
          <cell r="H938" t="str">
            <v>RHU</v>
          </cell>
          <cell r="I938" t="str">
            <v>PETERSFIELD COMMUNITY HOSPITAL</v>
          </cell>
          <cell r="J938" t="str">
            <v>RHU04</v>
          </cell>
        </row>
        <row r="939">
          <cell r="G939" t="str">
            <v>RHUQUEEN ALEXANDRA HOSPITAL</v>
          </cell>
          <cell r="H939" t="str">
            <v>RHU</v>
          </cell>
          <cell r="I939" t="str">
            <v>QUEEN ALEXANDRA HOSPITAL</v>
          </cell>
          <cell r="J939" t="str">
            <v>RHU03</v>
          </cell>
        </row>
        <row r="940">
          <cell r="G940" t="str">
            <v>RHUSALISBURY DISTRICT HOSPITAL</v>
          </cell>
          <cell r="H940" t="str">
            <v>RHU</v>
          </cell>
          <cell r="I940" t="str">
            <v>SALISBURY DISTRICT HOSPITAL</v>
          </cell>
          <cell r="J940" t="str">
            <v>RHU26</v>
          </cell>
        </row>
        <row r="941">
          <cell r="G941" t="str">
            <v>RHUST MARY'S HOSPITAL</v>
          </cell>
          <cell r="H941" t="str">
            <v>RHU</v>
          </cell>
          <cell r="I941" t="str">
            <v>ST MARY'S HOSPITAL</v>
          </cell>
          <cell r="J941" t="str">
            <v>RHU02</v>
          </cell>
        </row>
        <row r="942">
          <cell r="G942" t="str">
            <v>RHUST MARY'S HOSPITAL</v>
          </cell>
          <cell r="H942" t="str">
            <v>RHU</v>
          </cell>
          <cell r="I942" t="str">
            <v>ST MARY'S HOSPITAL</v>
          </cell>
          <cell r="J942" t="str">
            <v>RHU28</v>
          </cell>
        </row>
        <row r="943">
          <cell r="G943" t="str">
            <v>RHWADDINGTON SCHOOL</v>
          </cell>
          <cell r="H943" t="str">
            <v>RHW</v>
          </cell>
          <cell r="I943" t="str">
            <v>ADDINGTON SCHOOL</v>
          </cell>
          <cell r="J943" t="str">
            <v>RHW15</v>
          </cell>
        </row>
        <row r="944">
          <cell r="G944" t="str">
            <v>RHWBROOKFIELDS SCHOOL</v>
          </cell>
          <cell r="H944" t="str">
            <v>RHW</v>
          </cell>
          <cell r="I944" t="str">
            <v>BROOKFIELDS SCHOOL</v>
          </cell>
          <cell r="J944" t="str">
            <v>RHW17</v>
          </cell>
        </row>
        <row r="945">
          <cell r="G945" t="str">
            <v>RHWBUPA DUNEDIN HOSPITAL</v>
          </cell>
          <cell r="H945" t="str">
            <v>RHW</v>
          </cell>
          <cell r="I945" t="str">
            <v>BUPA DUNEDIN HOSPITAL</v>
          </cell>
          <cell r="J945" t="str">
            <v>RHW25</v>
          </cell>
        </row>
        <row r="946">
          <cell r="G946" t="str">
            <v>RHWCAPIO READING HOSPITAL</v>
          </cell>
          <cell r="H946" t="str">
            <v>RHW</v>
          </cell>
          <cell r="I946" t="str">
            <v>CAPIO READING HOSPITAL</v>
          </cell>
          <cell r="J946" t="str">
            <v>RHW24</v>
          </cell>
        </row>
        <row r="947">
          <cell r="G947" t="str">
            <v>RHWDELLWOOD HOSPITAL</v>
          </cell>
          <cell r="H947" t="str">
            <v>RHW</v>
          </cell>
          <cell r="I947" t="str">
            <v>DELLWOOD HOSPITAL</v>
          </cell>
          <cell r="J947" t="str">
            <v>RHW26</v>
          </cell>
        </row>
        <row r="948">
          <cell r="G948" t="str">
            <v>RHWDUCHESS OF KENT HOUSE</v>
          </cell>
          <cell r="H948" t="str">
            <v>RHW</v>
          </cell>
          <cell r="I948" t="str">
            <v>DUCHESS OF KENT HOUSE</v>
          </cell>
          <cell r="J948" t="str">
            <v>RHW27</v>
          </cell>
        </row>
        <row r="949">
          <cell r="G949" t="str">
            <v>RHWHANOVER HOUSE</v>
          </cell>
          <cell r="H949" t="str">
            <v>RHW</v>
          </cell>
          <cell r="I949" t="str">
            <v>HANOVER HOUSE</v>
          </cell>
          <cell r="J949" t="str">
            <v>RHW19</v>
          </cell>
        </row>
        <row r="950">
          <cell r="G950" t="str">
            <v>RHWHEATHERWOOD HOSPITAL</v>
          </cell>
          <cell r="H950" t="str">
            <v>RHW</v>
          </cell>
          <cell r="I950" t="str">
            <v>HEATHERWOOD HOSPITAL</v>
          </cell>
          <cell r="J950" t="str">
            <v>RHW30</v>
          </cell>
        </row>
        <row r="951">
          <cell r="G951" t="str">
            <v>RHWHORTON HOSPITAL</v>
          </cell>
          <cell r="H951" t="str">
            <v>RHW</v>
          </cell>
          <cell r="I951" t="str">
            <v>HORTON HOSPITAL</v>
          </cell>
          <cell r="J951" t="str">
            <v>RHW28</v>
          </cell>
        </row>
        <row r="952">
          <cell r="G952" t="str">
            <v>RHWJOHN RADCLIFFE HOSPITAL</v>
          </cell>
          <cell r="H952" t="str">
            <v>RHW</v>
          </cell>
          <cell r="I952" t="str">
            <v>JOHN RADCLIFFE HOSPITAL</v>
          </cell>
          <cell r="J952" t="str">
            <v>RHW12</v>
          </cell>
        </row>
        <row r="953">
          <cell r="G953" t="str">
            <v>RHWKING EDWARD VII HOSPITAL</v>
          </cell>
          <cell r="H953" t="str">
            <v>RHW</v>
          </cell>
          <cell r="I953" t="str">
            <v>KING EDWARD VII HOSPITAL</v>
          </cell>
          <cell r="J953" t="str">
            <v>RHW03</v>
          </cell>
        </row>
        <row r="954">
          <cell r="G954" t="str">
            <v>RHWMARY HARE GRAMMER SCHOOL</v>
          </cell>
          <cell r="H954" t="str">
            <v>RHW</v>
          </cell>
          <cell r="I954" t="str">
            <v>MARY HARE GRAMMER SCHOOL</v>
          </cell>
          <cell r="J954" t="str">
            <v>RHW21</v>
          </cell>
        </row>
        <row r="955">
          <cell r="G955" t="str">
            <v>RHWPROSPECT PARK HOSPITAL</v>
          </cell>
          <cell r="H955" t="str">
            <v>RHW</v>
          </cell>
          <cell r="I955" t="str">
            <v>PROSPECT PARK HOSPITAL</v>
          </cell>
          <cell r="J955" t="str">
            <v>RHW29</v>
          </cell>
        </row>
        <row r="956">
          <cell r="G956" t="str">
            <v>RHWROYAL BERKSHIRE HOSPITAL</v>
          </cell>
          <cell r="H956" t="str">
            <v>RHW</v>
          </cell>
          <cell r="I956" t="str">
            <v>ROYAL BERKSHIRE HOSPITAL</v>
          </cell>
          <cell r="J956" t="str">
            <v>RHW01</v>
          </cell>
        </row>
        <row r="957">
          <cell r="G957" t="str">
            <v>RHWSKIMPED HILL SURGERY</v>
          </cell>
          <cell r="H957" t="str">
            <v>RHW</v>
          </cell>
          <cell r="I957" t="str">
            <v>SKIMPED HILL SURGERY</v>
          </cell>
          <cell r="J957" t="str">
            <v>RHW09</v>
          </cell>
        </row>
        <row r="958">
          <cell r="G958" t="str">
            <v>RHWST MARKS HOSPITAL</v>
          </cell>
          <cell r="H958" t="str">
            <v>RHW</v>
          </cell>
          <cell r="I958" t="str">
            <v>ST MARKS HOSPITAL</v>
          </cell>
          <cell r="J958" t="str">
            <v>RHW23</v>
          </cell>
        </row>
        <row r="959">
          <cell r="G959" t="str">
            <v>RHWTHE AVENUE SCHOOL</v>
          </cell>
          <cell r="H959" t="str">
            <v>RHW</v>
          </cell>
          <cell r="I959" t="str">
            <v>THE AVENUE SCHOOL</v>
          </cell>
          <cell r="J959" t="str">
            <v>RHW16</v>
          </cell>
        </row>
        <row r="960">
          <cell r="G960" t="str">
            <v>RHWTHE CASTLE SCHOOL</v>
          </cell>
          <cell r="H960" t="str">
            <v>RHW</v>
          </cell>
          <cell r="I960" t="str">
            <v>THE CASTLE SCHOOL</v>
          </cell>
          <cell r="J960" t="str">
            <v>RHW18</v>
          </cell>
        </row>
        <row r="961">
          <cell r="G961" t="str">
            <v>RHWTHE WHITLEY HEALTH AND SERVICES CENTRE</v>
          </cell>
          <cell r="H961" t="str">
            <v>RHW</v>
          </cell>
          <cell r="I961" t="str">
            <v>THE WHITLEY HEALTH AND SERVICES CENTRE</v>
          </cell>
          <cell r="J961" t="str">
            <v>RHW13</v>
          </cell>
        </row>
        <row r="962">
          <cell r="G962" t="str">
            <v>RHWTOWNLANDS HOSPITAL</v>
          </cell>
          <cell r="H962" t="str">
            <v>RHW</v>
          </cell>
          <cell r="I962" t="str">
            <v>TOWNLANDS HOSPITAL</v>
          </cell>
          <cell r="J962" t="str">
            <v>RHW04</v>
          </cell>
        </row>
        <row r="963">
          <cell r="G963" t="str">
            <v>RHWWALLINGFORD COMMUNITY HOSPITAL</v>
          </cell>
          <cell r="H963" t="str">
            <v>RHW</v>
          </cell>
          <cell r="I963" t="str">
            <v>WALLINGFORD COMMUNITY HOSPITAL</v>
          </cell>
          <cell r="J963" t="str">
            <v>RHW06</v>
          </cell>
        </row>
        <row r="964">
          <cell r="G964" t="str">
            <v>RHWWANTAGE COMMUNITY HOSPITAL</v>
          </cell>
          <cell r="H964" t="str">
            <v>RHW</v>
          </cell>
          <cell r="I964" t="str">
            <v>WANTAGE COMMUNITY HOSPITAL</v>
          </cell>
          <cell r="J964" t="str">
            <v>RHW07</v>
          </cell>
        </row>
        <row r="965">
          <cell r="G965" t="str">
            <v>RHWWEST BERKSHIRE COMMUNITY HOSPITAL</v>
          </cell>
          <cell r="H965" t="str">
            <v>RHW</v>
          </cell>
          <cell r="I965" t="str">
            <v>WEST BERKSHIRE COMMUNITY HOSPITAL</v>
          </cell>
          <cell r="J965" t="str">
            <v>RHW05</v>
          </cell>
        </row>
        <row r="966">
          <cell r="G966" t="str">
            <v>RHWWEXHAM PARK HOSPITAL</v>
          </cell>
          <cell r="H966" t="str">
            <v>RHW</v>
          </cell>
          <cell r="I966" t="str">
            <v>WEXHAM PARK HOSPITAL</v>
          </cell>
          <cell r="J966" t="str">
            <v>RHW11</v>
          </cell>
        </row>
        <row r="967">
          <cell r="G967" t="str">
            <v>RHWWHITLEY PARK INFANT SCHOOL</v>
          </cell>
          <cell r="H967" t="str">
            <v>RHW</v>
          </cell>
          <cell r="I967" t="str">
            <v>WHITLEY PARK INFANT SCHOOL</v>
          </cell>
          <cell r="J967" t="str">
            <v>RHW14</v>
          </cell>
        </row>
        <row r="968">
          <cell r="G968" t="str">
            <v>RHWWINDSOR DIALYSIS CENTRE</v>
          </cell>
          <cell r="H968" t="str">
            <v>RHW</v>
          </cell>
          <cell r="I968" t="str">
            <v>WINDSOR DIALYSIS CENTRE</v>
          </cell>
          <cell r="J968" t="str">
            <v>RHW22</v>
          </cell>
        </row>
        <row r="969">
          <cell r="G969" t="str">
            <v>RHWWOKINGHAM HOSPITAL</v>
          </cell>
          <cell r="H969" t="str">
            <v>RHW</v>
          </cell>
          <cell r="I969" t="str">
            <v>WOKINGHAM HOSPITAL</v>
          </cell>
          <cell r="J969" t="str">
            <v>RHW10</v>
          </cell>
        </row>
        <row r="970">
          <cell r="G970" t="str">
            <v>RJ1GSTT @ HAREFIELD HOSPITAL</v>
          </cell>
          <cell r="H970" t="str">
            <v>RJ1</v>
          </cell>
          <cell r="I970" t="str">
            <v>GSTT @ HAREFIELD HOSPITAL</v>
          </cell>
          <cell r="J970" t="str">
            <v>RJ181</v>
          </cell>
        </row>
        <row r="971">
          <cell r="G971" t="str">
            <v>RJ1GSTT @ ROYAL BROMPTON HOSPITAL</v>
          </cell>
          <cell r="H971" t="str">
            <v>RJ1</v>
          </cell>
          <cell r="I971" t="str">
            <v>GSTT @ ROYAL BROMPTON HOSPITAL</v>
          </cell>
          <cell r="J971" t="str">
            <v>RJ182</v>
          </cell>
        </row>
        <row r="972">
          <cell r="G972" t="str">
            <v>RJ1GUY'S AND ST THOMAS' NHS TRUST</v>
          </cell>
          <cell r="H972" t="str">
            <v>RJ1</v>
          </cell>
          <cell r="I972" t="str">
            <v>GUY'S AND ST THOMAS' NHS TRUST</v>
          </cell>
          <cell r="J972" t="str">
            <v>RJ100</v>
          </cell>
        </row>
        <row r="973">
          <cell r="G973" t="str">
            <v>RJ1GUY'S HOSPITAL</v>
          </cell>
          <cell r="H973" t="str">
            <v>RJ1</v>
          </cell>
          <cell r="I973" t="str">
            <v>GUY'S HOSPITAL</v>
          </cell>
          <cell r="J973" t="str">
            <v>RJ121</v>
          </cell>
        </row>
        <row r="974">
          <cell r="G974" t="str">
            <v>RJ1KING'S COLLEGE HOSPITAL (DENMARK HILL)</v>
          </cell>
          <cell r="H974" t="str">
            <v>RJ1</v>
          </cell>
          <cell r="I974" t="str">
            <v>KING'S COLLEGE HOSPITAL (DENMARK HILL)</v>
          </cell>
          <cell r="J974" t="str">
            <v>RJ128</v>
          </cell>
        </row>
        <row r="975">
          <cell r="G975" t="str">
            <v>RJ1ST THOMAS' HOSPITAL</v>
          </cell>
          <cell r="H975" t="str">
            <v>RJ1</v>
          </cell>
          <cell r="I975" t="str">
            <v>ST THOMAS' HOSPITAL</v>
          </cell>
          <cell r="J975" t="str">
            <v>RJ122</v>
          </cell>
        </row>
        <row r="976">
          <cell r="G976" t="str">
            <v>RJ2QUEEN ELIZABETH HOSPITAL</v>
          </cell>
          <cell r="H976" t="str">
            <v>RJ2</v>
          </cell>
          <cell r="I976" t="str">
            <v>QUEEN ELIZABETH HOSPITAL</v>
          </cell>
          <cell r="J976" t="str">
            <v>RJ231</v>
          </cell>
        </row>
        <row r="977">
          <cell r="G977" t="str">
            <v>RJ2QUEEN MARYS HOSPITAL</v>
          </cell>
          <cell r="H977" t="str">
            <v>RJ2</v>
          </cell>
          <cell r="I977" t="str">
            <v>QUEEN MARYS HOSPITAL</v>
          </cell>
          <cell r="J977" t="str">
            <v>RJ230</v>
          </cell>
        </row>
        <row r="978">
          <cell r="G978" t="str">
            <v>RJ2UNIVERSITY HOSPITAL LEWISHAM</v>
          </cell>
          <cell r="H978" t="str">
            <v>RJ2</v>
          </cell>
          <cell r="I978" t="str">
            <v>UNIVERSITY HOSPITAL LEWISHAM</v>
          </cell>
          <cell r="J978" t="str">
            <v>RJ224</v>
          </cell>
        </row>
        <row r="979">
          <cell r="G979" t="str">
            <v>RJ6CROYDON UNIVERSITY HOSPITAL</v>
          </cell>
          <cell r="H979" t="str">
            <v>RJ6</v>
          </cell>
          <cell r="I979" t="str">
            <v>CROYDON UNIVERSITY HOSPITAL</v>
          </cell>
          <cell r="J979" t="str">
            <v>RJ611</v>
          </cell>
        </row>
        <row r="980">
          <cell r="G980" t="str">
            <v>RJ6PURLEY WAR MEMORIAL HOSPITAL</v>
          </cell>
          <cell r="H980" t="str">
            <v>RJ6</v>
          </cell>
          <cell r="I980" t="str">
            <v>PURLEY WAR MEMORIAL HOSPITAL</v>
          </cell>
          <cell r="J980" t="str">
            <v>RJ613</v>
          </cell>
        </row>
        <row r="981">
          <cell r="G981" t="str">
            <v>RJ7DAWES HOUSE</v>
          </cell>
          <cell r="H981" t="str">
            <v>RJ7</v>
          </cell>
          <cell r="I981" t="str">
            <v>DAWES HOUSE</v>
          </cell>
          <cell r="J981" t="str">
            <v>RJ723</v>
          </cell>
        </row>
        <row r="982">
          <cell r="G982" t="str">
            <v>RJ7QUEEN MARYS HOSPITAL (ROEHAMPTON)</v>
          </cell>
          <cell r="H982" t="str">
            <v>RJ7</v>
          </cell>
          <cell r="I982" t="str">
            <v>QUEEN MARYS HOSPITAL (ROEHAMPTON)</v>
          </cell>
          <cell r="J982" t="str">
            <v>RJ731</v>
          </cell>
        </row>
        <row r="983">
          <cell r="G983" t="str">
            <v>RJ7ST GEORGE'S AT ST JOHN'S THERAPY CENTRE</v>
          </cell>
          <cell r="H983" t="str">
            <v>RJ7</v>
          </cell>
          <cell r="I983" t="str">
            <v>ST GEORGE'S AT ST JOHN'S THERAPY CENTRE</v>
          </cell>
          <cell r="J983" t="str">
            <v>RJ760</v>
          </cell>
        </row>
        <row r="984">
          <cell r="G984" t="str">
            <v>RJ7ST GEORGE'S HOSPITAL (TOOTING)</v>
          </cell>
          <cell r="H984" t="str">
            <v>RJ7</v>
          </cell>
          <cell r="I984" t="str">
            <v>ST GEORGE'S HOSPITAL (TOOTING)</v>
          </cell>
          <cell r="J984" t="str">
            <v>RJ701</v>
          </cell>
        </row>
        <row r="985">
          <cell r="G985" t="str">
            <v>RJ8ADDACTION</v>
          </cell>
          <cell r="H985" t="str">
            <v>RJ8</v>
          </cell>
          <cell r="I985" t="str">
            <v>ADDACTION</v>
          </cell>
          <cell r="J985" t="str">
            <v>RJ874</v>
          </cell>
        </row>
        <row r="986">
          <cell r="G986" t="str">
            <v>RJ8ANDY MAR</v>
          </cell>
          <cell r="H986" t="str">
            <v>RJ8</v>
          </cell>
          <cell r="I986" t="str">
            <v>ANDY MAR</v>
          </cell>
          <cell r="J986" t="str">
            <v>RJ8CK</v>
          </cell>
        </row>
        <row r="987">
          <cell r="G987" t="str">
            <v>RJ8AOS ASSOCIATE SPECIALIST ONE</v>
          </cell>
          <cell r="H987" t="str">
            <v>RJ8</v>
          </cell>
          <cell r="I987" t="str">
            <v>AOS ASSOCIATE SPECIALIST ONE</v>
          </cell>
          <cell r="J987" t="str">
            <v>RJ86A</v>
          </cell>
        </row>
        <row r="988">
          <cell r="G988" t="str">
            <v>RJ8AOS ASSOCIATE SPECIALIST TWO</v>
          </cell>
          <cell r="H988" t="str">
            <v>RJ8</v>
          </cell>
          <cell r="I988" t="str">
            <v>AOS ASSOCIATE SPECIALIST TWO</v>
          </cell>
          <cell r="J988" t="str">
            <v>RJ86B</v>
          </cell>
        </row>
        <row r="989">
          <cell r="G989" t="str">
            <v>RJ8AOS NMP ONE</v>
          </cell>
          <cell r="H989" t="str">
            <v>RJ8</v>
          </cell>
          <cell r="I989" t="str">
            <v>AOS NMP ONE</v>
          </cell>
          <cell r="J989" t="str">
            <v>RJ86E</v>
          </cell>
        </row>
        <row r="990">
          <cell r="G990" t="str">
            <v>RJ8AOS NMP THREE</v>
          </cell>
          <cell r="H990" t="str">
            <v>RJ8</v>
          </cell>
          <cell r="I990" t="str">
            <v>AOS NMP THREE</v>
          </cell>
          <cell r="J990" t="str">
            <v>RJ86G</v>
          </cell>
        </row>
        <row r="991">
          <cell r="G991" t="str">
            <v>RJ8AOS NMP TWO</v>
          </cell>
          <cell r="H991" t="str">
            <v>RJ8</v>
          </cell>
          <cell r="I991" t="str">
            <v>AOS NMP TWO</v>
          </cell>
          <cell r="J991" t="str">
            <v>RJ86F</v>
          </cell>
        </row>
        <row r="992">
          <cell r="G992" t="str">
            <v>RJ8BETHANY</v>
          </cell>
          <cell r="H992" t="str">
            <v>RJ8</v>
          </cell>
          <cell r="I992" t="str">
            <v>BETHANY</v>
          </cell>
          <cell r="J992" t="str">
            <v>RJ8CL</v>
          </cell>
        </row>
        <row r="993">
          <cell r="G993" t="str">
            <v>RJ8BODMIN HOSPITAL</v>
          </cell>
          <cell r="H993" t="str">
            <v>RJ8</v>
          </cell>
          <cell r="I993" t="str">
            <v>BODMIN HOSPITAL</v>
          </cell>
          <cell r="J993" t="str">
            <v>RJ866</v>
          </cell>
        </row>
        <row r="994">
          <cell r="G994" t="str">
            <v>RJ8BOLITHO HOSPITAL</v>
          </cell>
          <cell r="H994" t="str">
            <v>RJ8</v>
          </cell>
          <cell r="I994" t="str">
            <v>BOLITHO HOSPITAL</v>
          </cell>
          <cell r="J994" t="str">
            <v>RJ815</v>
          </cell>
        </row>
        <row r="995">
          <cell r="G995" t="str">
            <v>RJ8BOUNDERVEAN</v>
          </cell>
          <cell r="H995" t="str">
            <v>RJ8</v>
          </cell>
          <cell r="I995" t="str">
            <v>BOUNDERVEAN</v>
          </cell>
          <cell r="J995" t="str">
            <v>RJ8DP</v>
          </cell>
        </row>
        <row r="996">
          <cell r="G996" t="str">
            <v>RJ8BROOKSIDE</v>
          </cell>
          <cell r="H996" t="str">
            <v>RJ8</v>
          </cell>
          <cell r="I996" t="str">
            <v>BROOKSIDE</v>
          </cell>
          <cell r="J996" t="str">
            <v>RJ8DK</v>
          </cell>
        </row>
        <row r="997">
          <cell r="G997" t="str">
            <v>RJ8CAMBORNE REDRUTH COMMUNITY HOSPITAL</v>
          </cell>
          <cell r="H997" t="str">
            <v>RJ8</v>
          </cell>
          <cell r="I997" t="str">
            <v>CAMBORNE REDRUTH COMMUNITY HOSPITAL</v>
          </cell>
          <cell r="J997" t="str">
            <v>RJ817</v>
          </cell>
        </row>
        <row r="998">
          <cell r="G998" t="str">
            <v>RJ8COBBLESTONES</v>
          </cell>
          <cell r="H998" t="str">
            <v>RJ8</v>
          </cell>
          <cell r="I998" t="str">
            <v>COBBLESTONES</v>
          </cell>
          <cell r="J998" t="str">
            <v>RJ8EE</v>
          </cell>
        </row>
        <row r="999">
          <cell r="G999" t="str">
            <v>RJ8EDWARD HAIN HOSPITAL</v>
          </cell>
          <cell r="H999" t="str">
            <v>RJ8</v>
          </cell>
          <cell r="I999" t="str">
            <v>EDWARD HAIN HOSPITAL</v>
          </cell>
          <cell r="J999" t="str">
            <v>RJ803</v>
          </cell>
        </row>
        <row r="1000">
          <cell r="G1000" t="str">
            <v>RJ8FAIR VIEW</v>
          </cell>
          <cell r="H1000" t="str">
            <v>RJ8</v>
          </cell>
          <cell r="I1000" t="str">
            <v>FAIR VIEW</v>
          </cell>
          <cell r="J1000" t="str">
            <v>RJ8CN</v>
          </cell>
        </row>
        <row r="1001">
          <cell r="G1001" t="str">
            <v>RJ8FALMOUTH HOSPITAL</v>
          </cell>
          <cell r="H1001" t="str">
            <v>RJ8</v>
          </cell>
          <cell r="I1001" t="str">
            <v>FALMOUTH HOSPITAL</v>
          </cell>
          <cell r="J1001" t="str">
            <v>RJ842</v>
          </cell>
        </row>
        <row r="1002">
          <cell r="G1002" t="str">
            <v>RJ8FOWEY HOSPITAL</v>
          </cell>
          <cell r="H1002" t="str">
            <v>RJ8</v>
          </cell>
          <cell r="I1002" t="str">
            <v>FOWEY HOSPITAL</v>
          </cell>
          <cell r="J1002" t="str">
            <v>RJ8A5</v>
          </cell>
        </row>
        <row r="1003">
          <cell r="G1003" t="str">
            <v>RJ8GARNER INPATIENTS</v>
          </cell>
          <cell r="H1003" t="str">
            <v>RJ8</v>
          </cell>
          <cell r="I1003" t="str">
            <v>GARNER INPATIENTS</v>
          </cell>
          <cell r="J1003" t="str">
            <v>RJ84J</v>
          </cell>
        </row>
        <row r="1004">
          <cell r="G1004" t="str">
            <v>RJ8GWYN DOWR</v>
          </cell>
          <cell r="H1004" t="str">
            <v>RJ8</v>
          </cell>
          <cell r="I1004" t="str">
            <v>GWYN DOWR</v>
          </cell>
          <cell r="J1004" t="str">
            <v>RJ8CP</v>
          </cell>
        </row>
        <row r="1005">
          <cell r="G1005" t="str">
            <v>RJ8HEATHLANDS</v>
          </cell>
          <cell r="H1005" t="str">
            <v>RJ8</v>
          </cell>
          <cell r="I1005" t="str">
            <v>HEATHLANDS</v>
          </cell>
          <cell r="J1005" t="str">
            <v>RJ8H2</v>
          </cell>
        </row>
        <row r="1006">
          <cell r="G1006" t="str">
            <v>RJ8HELSTON HOSPITAL</v>
          </cell>
          <cell r="H1006" t="str">
            <v>RJ8</v>
          </cell>
          <cell r="I1006" t="str">
            <v>HELSTON HOSPITAL</v>
          </cell>
          <cell r="J1006" t="str">
            <v>RJ805</v>
          </cell>
        </row>
        <row r="1007">
          <cell r="G1007" t="str">
            <v>RJ8INPATIENTS BODMIN</v>
          </cell>
          <cell r="H1007" t="str">
            <v>RJ8</v>
          </cell>
          <cell r="I1007" t="str">
            <v>INPATIENTS BODMIN</v>
          </cell>
          <cell r="J1007" t="str">
            <v>RJ85A</v>
          </cell>
        </row>
        <row r="1008">
          <cell r="G1008" t="str">
            <v>RJ8INPATIENTS LONGREACH</v>
          </cell>
          <cell r="H1008" t="str">
            <v>RJ8</v>
          </cell>
          <cell r="I1008" t="str">
            <v>INPATIENTS LONGREACH</v>
          </cell>
          <cell r="J1008" t="str">
            <v>RJ85B</v>
          </cell>
        </row>
        <row r="1009">
          <cell r="G1009" t="str">
            <v>RJ8LAUNCESTON HOSPITAL</v>
          </cell>
          <cell r="H1009" t="str">
            <v>RJ8</v>
          </cell>
          <cell r="I1009" t="str">
            <v>LAUNCESTON HOSPITAL</v>
          </cell>
          <cell r="J1009" t="str">
            <v>RJ870</v>
          </cell>
        </row>
        <row r="1010">
          <cell r="G1010" t="str">
            <v>RJ8LAYLAND</v>
          </cell>
          <cell r="H1010" t="str">
            <v>RJ8</v>
          </cell>
          <cell r="I1010" t="str">
            <v>LAYLAND</v>
          </cell>
          <cell r="J1010" t="str">
            <v>RJ8CQ</v>
          </cell>
        </row>
        <row r="1011">
          <cell r="G1011" t="str">
            <v>RJ8LD NMP ONE</v>
          </cell>
          <cell r="H1011" t="str">
            <v>RJ8</v>
          </cell>
          <cell r="I1011" t="str">
            <v>LD NMP ONE</v>
          </cell>
          <cell r="J1011" t="str">
            <v>RJ83K</v>
          </cell>
        </row>
        <row r="1012">
          <cell r="G1012" t="str">
            <v>RJ8LD NMP TWO</v>
          </cell>
          <cell r="H1012" t="str">
            <v>RJ8</v>
          </cell>
          <cell r="I1012" t="str">
            <v>LD NMP TWO</v>
          </cell>
          <cell r="J1012" t="str">
            <v>RJ83L</v>
          </cell>
        </row>
        <row r="1013">
          <cell r="G1013" t="str">
            <v>RJ8LISKEARD COMMUNITY HOSPITAL</v>
          </cell>
          <cell r="H1013" t="str">
            <v>RJ8</v>
          </cell>
          <cell r="I1013" t="str">
            <v>LISKEARD COMMUNITY HOSPITAL</v>
          </cell>
          <cell r="J1013" t="str">
            <v>RJ8A3</v>
          </cell>
        </row>
        <row r="1014">
          <cell r="G1014" t="str">
            <v>RJ8LYNDHURST</v>
          </cell>
          <cell r="H1014" t="str">
            <v>RJ8</v>
          </cell>
          <cell r="I1014" t="str">
            <v>LYNDHURST</v>
          </cell>
          <cell r="J1014" t="str">
            <v>RJ8EF</v>
          </cell>
        </row>
        <row r="1015">
          <cell r="G1015" t="str">
            <v>RJ8MANOR VILLAS</v>
          </cell>
          <cell r="H1015" t="str">
            <v>RJ8</v>
          </cell>
          <cell r="I1015" t="str">
            <v>MANOR VILLAS</v>
          </cell>
          <cell r="J1015" t="str">
            <v>RJ8AW</v>
          </cell>
        </row>
        <row r="1016">
          <cell r="G1016" t="str">
            <v>RJ8MEADOW HEAD</v>
          </cell>
          <cell r="H1016" t="str">
            <v>RJ8</v>
          </cell>
          <cell r="I1016" t="str">
            <v>MEADOW HEAD</v>
          </cell>
          <cell r="J1016" t="str">
            <v>RJ8CD</v>
          </cell>
        </row>
        <row r="1017">
          <cell r="G1017" t="str">
            <v>RJ8MORRAB COTTAGE</v>
          </cell>
          <cell r="H1017" t="str">
            <v>RJ8</v>
          </cell>
          <cell r="I1017" t="str">
            <v>MORRAB COTTAGE</v>
          </cell>
          <cell r="J1017" t="str">
            <v>RJ8CR</v>
          </cell>
        </row>
        <row r="1018">
          <cell r="G1018" t="str">
            <v>RJ8NEWQUAY HOSPITAL</v>
          </cell>
          <cell r="H1018" t="str">
            <v>RJ8</v>
          </cell>
          <cell r="I1018" t="str">
            <v>NEWQUAY HOSPITAL</v>
          </cell>
          <cell r="J1018" t="str">
            <v>RJ807</v>
          </cell>
        </row>
        <row r="1019">
          <cell r="G1019" t="str">
            <v>RJ8PARCSIDE</v>
          </cell>
          <cell r="H1019" t="str">
            <v>RJ8</v>
          </cell>
          <cell r="I1019" t="str">
            <v>PARCSIDE</v>
          </cell>
          <cell r="J1019" t="str">
            <v>RJ8DM</v>
          </cell>
        </row>
        <row r="1020">
          <cell r="G1020" t="str">
            <v>RJ8PRAZE MEADOW</v>
          </cell>
          <cell r="H1020" t="str">
            <v>RJ8</v>
          </cell>
          <cell r="I1020" t="str">
            <v>PRAZE MEADOW</v>
          </cell>
          <cell r="J1020" t="str">
            <v>RJ8CE</v>
          </cell>
        </row>
        <row r="1021">
          <cell r="G1021" t="str">
            <v>RJ8ROSTON</v>
          </cell>
          <cell r="H1021" t="str">
            <v>RJ8</v>
          </cell>
          <cell r="I1021" t="str">
            <v>ROSTON</v>
          </cell>
          <cell r="J1021" t="str">
            <v>RJ8CX</v>
          </cell>
        </row>
        <row r="1022">
          <cell r="G1022" t="str">
            <v>RJ8ROSWYTH</v>
          </cell>
          <cell r="H1022" t="str">
            <v>RJ8</v>
          </cell>
          <cell r="I1022" t="str">
            <v>ROSWYTH</v>
          </cell>
          <cell r="J1022" t="str">
            <v>RJ8DT</v>
          </cell>
        </row>
        <row r="1023">
          <cell r="G1023" t="str">
            <v>RJ8ROYAL CORNWALL HOSPITAL (TRELISKE)</v>
          </cell>
          <cell r="H1023" t="str">
            <v>RJ8</v>
          </cell>
          <cell r="I1023" t="str">
            <v>ROYAL CORNWALL HOSPITAL (TRELISKE)</v>
          </cell>
          <cell r="J1023" t="str">
            <v>RJ845</v>
          </cell>
        </row>
        <row r="1024">
          <cell r="G1024" t="str">
            <v>RJ8SOMERSET VILLA</v>
          </cell>
          <cell r="H1024" t="str">
            <v>RJ8</v>
          </cell>
          <cell r="I1024" t="str">
            <v>SOMERSET VILLA</v>
          </cell>
          <cell r="J1024" t="str">
            <v>RJ8CY</v>
          </cell>
        </row>
        <row r="1025">
          <cell r="G1025" t="str">
            <v xml:space="preserve">RJ8SOWENNA UNIT </v>
          </cell>
          <cell r="H1025" t="str">
            <v>RJ8</v>
          </cell>
          <cell r="I1025" t="str">
            <v xml:space="preserve">SOWENNA UNIT </v>
          </cell>
          <cell r="J1025" t="str">
            <v>RJ80G</v>
          </cell>
        </row>
        <row r="1026">
          <cell r="G1026" t="str">
            <v>RJ8ST AUSTELL COMMUNITY HOSPITAL</v>
          </cell>
          <cell r="H1026" t="str">
            <v>RJ8</v>
          </cell>
          <cell r="I1026" t="str">
            <v>ST AUSTELL COMMUNITY HOSPITAL</v>
          </cell>
          <cell r="J1026" t="str">
            <v>RJ801</v>
          </cell>
        </row>
        <row r="1027">
          <cell r="G1027" t="str">
            <v>RJ8ST BARNABAS HOSPITAL</v>
          </cell>
          <cell r="H1027" t="str">
            <v>RJ8</v>
          </cell>
          <cell r="I1027" t="str">
            <v>ST BARNABAS HOSPITAL</v>
          </cell>
          <cell r="J1027" t="str">
            <v>RJ8A4</v>
          </cell>
        </row>
        <row r="1028">
          <cell r="G1028" t="str">
            <v>RJ8ST MARY'S HOSPITAL</v>
          </cell>
          <cell r="H1028" t="str">
            <v>RJ8</v>
          </cell>
          <cell r="I1028" t="str">
            <v>ST MARY'S HOSPITAL</v>
          </cell>
          <cell r="J1028" t="str">
            <v>RJ809</v>
          </cell>
        </row>
        <row r="1029">
          <cell r="G1029" t="str">
            <v>RJ8STEPPING STONES</v>
          </cell>
          <cell r="H1029" t="str">
            <v>RJ8</v>
          </cell>
          <cell r="I1029" t="str">
            <v>STEPPING STONES</v>
          </cell>
          <cell r="J1029" t="str">
            <v>RJ8J3</v>
          </cell>
        </row>
        <row r="1030">
          <cell r="G1030" t="str">
            <v>RJ8STRATTON HOSPITAL</v>
          </cell>
          <cell r="H1030" t="str">
            <v>RJ8</v>
          </cell>
          <cell r="I1030" t="str">
            <v>STRATTON HOSPITAL</v>
          </cell>
          <cell r="J1030" t="str">
            <v>RJ867</v>
          </cell>
        </row>
        <row r="1031">
          <cell r="G1031" t="str">
            <v>RJ8TAMARISK</v>
          </cell>
          <cell r="H1031" t="str">
            <v>RJ8</v>
          </cell>
          <cell r="I1031" t="str">
            <v>TAMARISK</v>
          </cell>
          <cell r="J1031" t="str">
            <v>RJ8DA</v>
          </cell>
        </row>
        <row r="1032">
          <cell r="G1032" t="str">
            <v>RJ8THE WILLOWS</v>
          </cell>
          <cell r="H1032" t="str">
            <v>RJ8</v>
          </cell>
          <cell r="I1032" t="str">
            <v>THE WILLOWS</v>
          </cell>
          <cell r="J1032" t="str">
            <v>RJ8AG</v>
          </cell>
        </row>
        <row r="1033">
          <cell r="G1033" t="str">
            <v>RJ8TREGARLAND</v>
          </cell>
          <cell r="H1033" t="str">
            <v>RJ8</v>
          </cell>
          <cell r="I1033" t="str">
            <v>TREGARLAND</v>
          </cell>
          <cell r="J1033" t="str">
            <v>RJ8DC</v>
          </cell>
        </row>
        <row r="1034">
          <cell r="G1034" t="str">
            <v>RJ8TREMOOR</v>
          </cell>
          <cell r="H1034" t="str">
            <v>RJ8</v>
          </cell>
          <cell r="I1034" t="str">
            <v>TREMOOR</v>
          </cell>
          <cell r="J1034" t="str">
            <v>RJ8DD</v>
          </cell>
        </row>
        <row r="1035">
          <cell r="G1035" t="str">
            <v>RJ8TRENGWEATH</v>
          </cell>
          <cell r="H1035" t="str">
            <v>RJ8</v>
          </cell>
          <cell r="I1035" t="str">
            <v>TRENGWEATH</v>
          </cell>
          <cell r="J1035" t="str">
            <v>RJ827</v>
          </cell>
        </row>
        <row r="1036">
          <cell r="G1036" t="str">
            <v>RJ8TRESILLIAN BUILDING</v>
          </cell>
          <cell r="H1036" t="str">
            <v>RJ8</v>
          </cell>
          <cell r="I1036" t="str">
            <v>TRESILLIAN BUILDING</v>
          </cell>
          <cell r="J1036" t="str">
            <v>RJ838</v>
          </cell>
        </row>
        <row r="1037">
          <cell r="G1037" t="str">
            <v>RJ8TREVENTON RISE</v>
          </cell>
          <cell r="H1037" t="str">
            <v>RJ8</v>
          </cell>
          <cell r="I1037" t="str">
            <v>TREVENTON RISE</v>
          </cell>
          <cell r="J1037" t="str">
            <v>RJ8DE</v>
          </cell>
        </row>
        <row r="1038">
          <cell r="G1038" t="str">
            <v>RJ8VICTORIA COTTAGE</v>
          </cell>
          <cell r="H1038" t="str">
            <v>RJ8</v>
          </cell>
          <cell r="I1038" t="str">
            <v>VICTORIA COTTAGE</v>
          </cell>
          <cell r="J1038" t="str">
            <v>RJ8DF</v>
          </cell>
        </row>
        <row r="1039">
          <cell r="G1039" t="str">
            <v>RJ8WALSINGHAM PLACE</v>
          </cell>
          <cell r="H1039" t="str">
            <v>RJ8</v>
          </cell>
          <cell r="I1039" t="str">
            <v>WALSINGHAM PLACE</v>
          </cell>
          <cell r="J1039" t="str">
            <v>RJ8AA</v>
          </cell>
        </row>
        <row r="1040">
          <cell r="G1040" t="str">
            <v>RJ8WEST CORNWALL HOSPITAL (PENZANCE)</v>
          </cell>
          <cell r="H1040" t="str">
            <v>RJ8</v>
          </cell>
          <cell r="I1040" t="str">
            <v>WEST CORNWALL HOSPITAL (PENZANCE)</v>
          </cell>
          <cell r="J1040" t="str">
            <v>RJ840</v>
          </cell>
        </row>
        <row r="1041">
          <cell r="G1041" t="str">
            <v>RJCELLEN BADGER HOSPITAL</v>
          </cell>
          <cell r="H1041" t="str">
            <v>RJC</v>
          </cell>
          <cell r="I1041" t="str">
            <v>ELLEN BADGER HOSPITAL</v>
          </cell>
          <cell r="J1041" t="str">
            <v>RJC04</v>
          </cell>
        </row>
        <row r="1042">
          <cell r="G1042" t="str">
            <v>RJCROYAL LEAMINGTON SPA REHABILITATION HOSPITAL</v>
          </cell>
          <cell r="H1042" t="str">
            <v>RJC</v>
          </cell>
          <cell r="I1042" t="str">
            <v>ROYAL LEAMINGTON SPA REHABILITATION HOSPITAL</v>
          </cell>
          <cell r="J1042" t="str">
            <v>RJC46</v>
          </cell>
        </row>
        <row r="1043">
          <cell r="G1043" t="str">
            <v>RJCSTRATFORD HOSPITAL</v>
          </cell>
          <cell r="H1043" t="str">
            <v>RJC</v>
          </cell>
          <cell r="I1043" t="str">
            <v>STRATFORD HOSPITAL</v>
          </cell>
          <cell r="J1043" t="str">
            <v>RJC03</v>
          </cell>
        </row>
        <row r="1044">
          <cell r="G1044" t="str">
            <v>RJCWARWICK HOSPITAL</v>
          </cell>
          <cell r="H1044" t="str">
            <v>RJC</v>
          </cell>
          <cell r="I1044" t="str">
            <v>WARWICK HOSPITAL</v>
          </cell>
          <cell r="J1044" t="str">
            <v>RJC02</v>
          </cell>
        </row>
        <row r="1045">
          <cell r="G1045" t="str">
            <v>RJEBRADWELL HOSPITAL - RJE08</v>
          </cell>
          <cell r="H1045" t="str">
            <v>RJE</v>
          </cell>
          <cell r="I1045" t="str">
            <v>BRADWELL HOSPITAL - RJE08</v>
          </cell>
          <cell r="J1045" t="str">
            <v>RJE08</v>
          </cell>
        </row>
        <row r="1046">
          <cell r="G1046" t="str">
            <v>RJECHEADLE HOSPITAL - RJE51</v>
          </cell>
          <cell r="H1046" t="str">
            <v>RJE</v>
          </cell>
          <cell r="I1046" t="str">
            <v>CHEADLE HOSPITAL - RJE51</v>
          </cell>
          <cell r="J1046" t="str">
            <v>RJE51</v>
          </cell>
        </row>
        <row r="1047">
          <cell r="G1047" t="str">
            <v>RJECOUNTY HOSPITAL</v>
          </cell>
          <cell r="H1047" t="str">
            <v>RJE</v>
          </cell>
          <cell r="I1047" t="str">
            <v>COUNTY HOSPITAL</v>
          </cell>
          <cell r="J1047" t="str">
            <v>RJE09</v>
          </cell>
        </row>
        <row r="1048">
          <cell r="G1048" t="str">
            <v>RJEROYAL STOKE UNIVERSITY HOSPITAL</v>
          </cell>
          <cell r="H1048" t="str">
            <v>RJE</v>
          </cell>
          <cell r="I1048" t="str">
            <v>ROYAL STOKE UNIVERSITY HOSPITAL</v>
          </cell>
          <cell r="J1048" t="str">
            <v>RJE01</v>
          </cell>
        </row>
        <row r="1049">
          <cell r="G1049" t="str">
            <v>RJLDIANA, PRINCESS OF WALES HOSPITAL</v>
          </cell>
          <cell r="H1049" t="str">
            <v>RJL</v>
          </cell>
          <cell r="I1049" t="str">
            <v>DIANA, PRINCESS OF WALES HOSPITAL</v>
          </cell>
          <cell r="J1049" t="str">
            <v>RJL30</v>
          </cell>
        </row>
        <row r="1050">
          <cell r="G1050" t="str">
            <v>RJLGOOLE AND DISTRICT HOSPITAL (ACUTE)</v>
          </cell>
          <cell r="H1050" t="str">
            <v>RJL</v>
          </cell>
          <cell r="I1050" t="str">
            <v>GOOLE AND DISTRICT HOSPITAL (ACUTE)</v>
          </cell>
          <cell r="J1050" t="str">
            <v>RJL31</v>
          </cell>
        </row>
        <row r="1051">
          <cell r="G1051" t="str">
            <v>RJLGOOLE TREATMENT CENTRE</v>
          </cell>
          <cell r="H1051" t="str">
            <v>RJL</v>
          </cell>
          <cell r="I1051" t="str">
            <v>GOOLE TREATMENT CENTRE</v>
          </cell>
          <cell r="J1051" t="str">
            <v>RJLT1</v>
          </cell>
        </row>
        <row r="1052">
          <cell r="G1052" t="str">
            <v>RJLSCUNTHORPE GENERAL HOSPITAL</v>
          </cell>
          <cell r="H1052" t="str">
            <v>RJL</v>
          </cell>
          <cell r="I1052" t="str">
            <v>SCUNTHORPE GENERAL HOSPITAL</v>
          </cell>
          <cell r="J1052" t="str">
            <v>RJL32</v>
          </cell>
        </row>
        <row r="1053">
          <cell r="G1053" t="str">
            <v>RJNCONGLETON WAR MEMORIAL HOSPITAL</v>
          </cell>
          <cell r="H1053" t="str">
            <v>RJN</v>
          </cell>
          <cell r="I1053" t="str">
            <v>CONGLETON WAR MEMORIAL HOSPITAL</v>
          </cell>
          <cell r="J1053" t="str">
            <v>RJN63</v>
          </cell>
        </row>
        <row r="1054">
          <cell r="G1054" t="str">
            <v>RJNKNUTSFORD AND DISTRICT COMMUNITY HOSPITAL</v>
          </cell>
          <cell r="H1054" t="str">
            <v>RJN</v>
          </cell>
          <cell r="I1054" t="str">
            <v>KNUTSFORD AND DISTRICT COMMUNITY HOSPITAL</v>
          </cell>
          <cell r="J1054" t="str">
            <v>RJN68</v>
          </cell>
        </row>
        <row r="1055">
          <cell r="G1055" t="str">
            <v>RJNMACCLESFIELD DISTRICT GENERAL HOSPITAL</v>
          </cell>
          <cell r="H1055" t="str">
            <v>RJN</v>
          </cell>
          <cell r="I1055" t="str">
            <v>MACCLESFIELD DISTRICT GENERAL HOSPITAL</v>
          </cell>
          <cell r="J1055" t="str">
            <v>RJN71</v>
          </cell>
        </row>
        <row r="1056">
          <cell r="G1056" t="str">
            <v>RJNPARKSIDE HOSPITAL</v>
          </cell>
          <cell r="H1056" t="str">
            <v>RJN</v>
          </cell>
          <cell r="I1056" t="str">
            <v>PARKSIDE HOSPITAL</v>
          </cell>
          <cell r="J1056" t="str">
            <v>RJN67</v>
          </cell>
        </row>
        <row r="1057">
          <cell r="G1057" t="str">
            <v>RJNSOSS MOSS</v>
          </cell>
          <cell r="H1057" t="str">
            <v>RJN</v>
          </cell>
          <cell r="I1057" t="str">
            <v>SOSS MOSS</v>
          </cell>
          <cell r="J1057" t="str">
            <v>RJN72</v>
          </cell>
        </row>
        <row r="1058">
          <cell r="G1058" t="str">
            <v>RJNSPIRE REGENCY HOSPITAL</v>
          </cell>
          <cell r="H1058" t="str">
            <v>RJN</v>
          </cell>
          <cell r="I1058" t="str">
            <v>SPIRE REGENCY HOSPITAL</v>
          </cell>
          <cell r="J1058" t="str">
            <v>RJN03</v>
          </cell>
        </row>
        <row r="1059">
          <cell r="G1059" t="str">
            <v>RJRCOUNTESS OF CHESTER HOSPITAL</v>
          </cell>
          <cell r="H1059" t="str">
            <v>RJR</v>
          </cell>
          <cell r="I1059" t="str">
            <v>COUNTESS OF CHESTER HOSPITAL</v>
          </cell>
          <cell r="J1059" t="str">
            <v>RJR05</v>
          </cell>
        </row>
        <row r="1060">
          <cell r="G1060" t="str">
            <v>RJRELLESMERE PORT HOSPITAL</v>
          </cell>
          <cell r="H1060" t="str">
            <v>RJR</v>
          </cell>
          <cell r="I1060" t="str">
            <v>ELLESMERE PORT HOSPITAL</v>
          </cell>
          <cell r="J1060" t="str">
            <v>RJR60</v>
          </cell>
        </row>
        <row r="1061">
          <cell r="G1061" t="str">
            <v>RJZKINGS @ QUEEN MARY'S HOSPITAL SIDCUP</v>
          </cell>
          <cell r="H1061" t="str">
            <v>RJZ</v>
          </cell>
          <cell r="I1061" t="str">
            <v>KINGS @ QUEEN MARY'S HOSPITAL SIDCUP</v>
          </cell>
          <cell r="J1061" t="str">
            <v>RJZ10</v>
          </cell>
        </row>
        <row r="1062">
          <cell r="G1062" t="str">
            <v>RJZKINGS COLLEGE DENTAL HOSPITAL</v>
          </cell>
          <cell r="H1062" t="str">
            <v>RJZ</v>
          </cell>
          <cell r="I1062" t="str">
            <v>KINGS COLLEGE DENTAL HOSPITAL</v>
          </cell>
          <cell r="J1062" t="str">
            <v>RJZ33</v>
          </cell>
        </row>
        <row r="1063">
          <cell r="G1063" t="str">
            <v>RJZKING'S COLLEGE HOSPITAL (DENMARK HILL)</v>
          </cell>
          <cell r="H1063" t="str">
            <v>RJZ</v>
          </cell>
          <cell r="I1063" t="str">
            <v>KING'S COLLEGE HOSPITAL (DENMARK HILL)</v>
          </cell>
          <cell r="J1063" t="str">
            <v>RJZ01</v>
          </cell>
        </row>
        <row r="1064">
          <cell r="G1064" t="str">
            <v>RJZKING'S COLLEGE HOSPITAL (DULWICH)</v>
          </cell>
          <cell r="H1064" t="str">
            <v>RJZ</v>
          </cell>
          <cell r="I1064" t="str">
            <v>KING'S COLLEGE HOSPITAL (DULWICH)</v>
          </cell>
          <cell r="J1064" t="str">
            <v>RJZ03</v>
          </cell>
        </row>
        <row r="1065">
          <cell r="G1065" t="str">
            <v>RJZMAPOTHER HOUSE</v>
          </cell>
          <cell r="H1065" t="str">
            <v>RJZ</v>
          </cell>
          <cell r="I1065" t="str">
            <v>MAPOTHER HOUSE</v>
          </cell>
          <cell r="J1065" t="str">
            <v>RJZ12</v>
          </cell>
        </row>
        <row r="1066">
          <cell r="G1066" t="str">
            <v>RJZORPINGTON HOSPITAL</v>
          </cell>
          <cell r="H1066" t="str">
            <v>RJZ</v>
          </cell>
          <cell r="I1066" t="str">
            <v>ORPINGTON HOSPITAL</v>
          </cell>
          <cell r="J1066" t="str">
            <v>RJZ70</v>
          </cell>
        </row>
        <row r="1067">
          <cell r="G1067" t="str">
            <v>RJZPRINCESS ROYAL UNIVERSITY HOSPITAL</v>
          </cell>
          <cell r="H1067" t="str">
            <v>RJZ</v>
          </cell>
          <cell r="I1067" t="str">
            <v>PRINCESS ROYAL UNIVERSITY HOSPITAL</v>
          </cell>
          <cell r="J1067" t="str">
            <v>RJZ30</v>
          </cell>
        </row>
        <row r="1068">
          <cell r="G1068" t="str">
            <v>RK5KING'S MILL HOSPITAL</v>
          </cell>
          <cell r="H1068" t="str">
            <v>RK5</v>
          </cell>
          <cell r="I1068" t="str">
            <v>KING'S MILL HOSPITAL</v>
          </cell>
          <cell r="J1068" t="str">
            <v>RK5BC</v>
          </cell>
        </row>
        <row r="1069">
          <cell r="G1069" t="str">
            <v>RK5MANSFIELD COMMUNITY HOSPITAL</v>
          </cell>
          <cell r="H1069" t="str">
            <v>RK5</v>
          </cell>
          <cell r="I1069" t="str">
            <v>MANSFIELD COMMUNITY HOSPITAL</v>
          </cell>
          <cell r="J1069" t="str">
            <v>RK5BL</v>
          </cell>
        </row>
        <row r="1070">
          <cell r="G1070" t="str">
            <v>RK5NEWARK HOSPITAL</v>
          </cell>
          <cell r="H1070" t="str">
            <v>RK5</v>
          </cell>
          <cell r="I1070" t="str">
            <v>NEWARK HOSPITAL</v>
          </cell>
          <cell r="J1070" t="str">
            <v>RK5HP</v>
          </cell>
        </row>
        <row r="1071">
          <cell r="G1071" t="str">
            <v>RK9DERRIFORD HOSPITAL</v>
          </cell>
          <cell r="H1071" t="str">
            <v>RK9</v>
          </cell>
          <cell r="I1071" t="str">
            <v>DERRIFORD HOSPITAL</v>
          </cell>
          <cell r="J1071" t="str">
            <v>RK950</v>
          </cell>
        </row>
        <row r="1072">
          <cell r="G1072" t="str">
            <v>RK9MOUNT GOULD HOSPITAL</v>
          </cell>
          <cell r="H1072" t="str">
            <v>RK9</v>
          </cell>
          <cell r="I1072" t="str">
            <v>MOUNT GOULD HOSPITAL</v>
          </cell>
          <cell r="J1072" t="str">
            <v>RK901</v>
          </cell>
        </row>
        <row r="1073">
          <cell r="G1073" t="str">
            <v>RK9ROYAL EYE INFIRMARY</v>
          </cell>
          <cell r="H1073" t="str">
            <v>RK9</v>
          </cell>
          <cell r="I1073" t="str">
            <v>ROYAL EYE INFIRMARY</v>
          </cell>
          <cell r="J1073" t="str">
            <v>RK953</v>
          </cell>
        </row>
        <row r="1074">
          <cell r="G1074" t="str">
            <v>RK9SCOTT HOSPITAL</v>
          </cell>
          <cell r="H1074" t="str">
            <v>RK9</v>
          </cell>
          <cell r="I1074" t="str">
            <v>SCOTT HOSPITAL</v>
          </cell>
          <cell r="J1074" t="str">
            <v>RK925</v>
          </cell>
        </row>
        <row r="1075">
          <cell r="G1075" t="str">
            <v>RK9TOTNES COMMUNITY HOSPITAL</v>
          </cell>
          <cell r="H1075" t="str">
            <v>RK9</v>
          </cell>
          <cell r="I1075" t="str">
            <v>TOTNES COMMUNITY HOSPITAL</v>
          </cell>
          <cell r="J1075" t="str">
            <v>RK904</v>
          </cell>
        </row>
        <row r="1076">
          <cell r="G1076" t="str">
            <v>RKBCOVENTRY AND WARWICKSHIRE HOSPITAL</v>
          </cell>
          <cell r="H1076" t="str">
            <v>RKB</v>
          </cell>
          <cell r="I1076" t="str">
            <v>COVENTRY AND WARWICKSHIRE HOSPITAL</v>
          </cell>
          <cell r="J1076" t="str">
            <v>RKB02</v>
          </cell>
        </row>
        <row r="1077">
          <cell r="G1077" t="str">
            <v>RKBHOSPITAL OF ST CROSS</v>
          </cell>
          <cell r="H1077" t="str">
            <v>RKB</v>
          </cell>
          <cell r="I1077" t="str">
            <v>HOSPITAL OF ST CROSS</v>
          </cell>
          <cell r="J1077" t="str">
            <v>RKB03</v>
          </cell>
        </row>
        <row r="1078">
          <cell r="G1078" t="str">
            <v>RKBUNIVERSITY HOSPITAL (COVENTRY)</v>
          </cell>
          <cell r="H1078" t="str">
            <v>RKB</v>
          </cell>
          <cell r="I1078" t="str">
            <v>UNIVERSITY HOSPITAL (COVENTRY)</v>
          </cell>
          <cell r="J1078" t="str">
            <v>RKB01</v>
          </cell>
        </row>
        <row r="1079">
          <cell r="G1079" t="str">
            <v>RKETHE WHITTINGTON HOSPITAL</v>
          </cell>
          <cell r="H1079" t="str">
            <v>RKE</v>
          </cell>
          <cell r="I1079" t="str">
            <v>THE WHITTINGTON HOSPITAL</v>
          </cell>
          <cell r="J1079" t="str">
            <v>RKEQ4</v>
          </cell>
        </row>
        <row r="1080">
          <cell r="G1080" t="str">
            <v>RKETHE WHITTINGTON HOSPITAL AT HORNSEY CENTRAL</v>
          </cell>
          <cell r="H1080" t="str">
            <v>RKE</v>
          </cell>
          <cell r="I1080" t="str">
            <v>THE WHITTINGTON HOSPITAL AT HORNSEY CENTRAL</v>
          </cell>
          <cell r="J1080" t="str">
            <v>RKEHC</v>
          </cell>
        </row>
        <row r="1081">
          <cell r="G1081" t="str">
            <v>RKLADTS EALING</v>
          </cell>
          <cell r="H1081" t="str">
            <v>RKL</v>
          </cell>
          <cell r="I1081" t="str">
            <v>ADTS EALING</v>
          </cell>
          <cell r="J1081" t="str">
            <v>RKL1V</v>
          </cell>
        </row>
        <row r="1082">
          <cell r="G1082" t="str">
            <v>RKLALZHEIMERS DRUG T/MENT</v>
          </cell>
          <cell r="H1082" t="str">
            <v>RKL</v>
          </cell>
          <cell r="I1082" t="str">
            <v>ALZHEIMERS DRUG T/MENT</v>
          </cell>
          <cell r="J1082" t="str">
            <v>RKL1A</v>
          </cell>
        </row>
        <row r="1083">
          <cell r="G1083" t="str">
            <v>RKLAOT LAKESIDE MHU</v>
          </cell>
          <cell r="H1083" t="str">
            <v>RKL</v>
          </cell>
          <cell r="I1083" t="str">
            <v>AOT LAKESIDE MHU</v>
          </cell>
          <cell r="J1083" t="str">
            <v>RKL3G</v>
          </cell>
        </row>
        <row r="1084">
          <cell r="G1084" t="str">
            <v>RKLBARB MEWS</v>
          </cell>
          <cell r="H1084" t="str">
            <v>RKL</v>
          </cell>
          <cell r="I1084" t="str">
            <v>BARB MEWS</v>
          </cell>
          <cell r="J1084" t="str">
            <v>RKL82</v>
          </cell>
        </row>
        <row r="1085">
          <cell r="G1085" t="str">
            <v>RKLBROADMOOR HOSPITAL</v>
          </cell>
          <cell r="H1085" t="str">
            <v>RKL</v>
          </cell>
          <cell r="I1085" t="str">
            <v>BROADMOOR HOSPITAL</v>
          </cell>
          <cell r="J1085" t="str">
            <v>RKL51</v>
          </cell>
        </row>
        <row r="1086">
          <cell r="G1086" t="str">
            <v>RKLBUTLER HOUSE</v>
          </cell>
          <cell r="H1086" t="str">
            <v>RKL</v>
          </cell>
          <cell r="I1086" t="str">
            <v>BUTLER HOUSE</v>
          </cell>
          <cell r="J1086" t="str">
            <v>RKL21</v>
          </cell>
        </row>
        <row r="1087">
          <cell r="G1087" t="str">
            <v>RKLCASSEL</v>
          </cell>
          <cell r="H1087" t="str">
            <v>RKL</v>
          </cell>
          <cell r="I1087" t="str">
            <v>CASSEL</v>
          </cell>
          <cell r="J1087" t="str">
            <v>RKL2L</v>
          </cell>
        </row>
        <row r="1088">
          <cell r="G1088" t="str">
            <v>RKLCASSEL HOSPITAL</v>
          </cell>
          <cell r="H1088" t="str">
            <v>RKL</v>
          </cell>
          <cell r="I1088" t="str">
            <v>CASSEL HOSPITAL</v>
          </cell>
          <cell r="J1088" t="str">
            <v>RKL48</v>
          </cell>
        </row>
        <row r="1089">
          <cell r="G1089" t="str">
            <v xml:space="preserve">RKLCLAYPONDS REHABILITATION HOSPITAL </v>
          </cell>
          <cell r="H1089" t="str">
            <v>RKL</v>
          </cell>
          <cell r="I1089" t="str">
            <v xml:space="preserve">CLAYPONDS REHABILITATION HOSPITAL </v>
          </cell>
          <cell r="J1089" t="str">
            <v>RKL18</v>
          </cell>
        </row>
        <row r="1090">
          <cell r="G1090" t="str">
            <v>RKLCRT H &amp; F (NORTH)</v>
          </cell>
          <cell r="H1090" t="str">
            <v>RKL</v>
          </cell>
          <cell r="I1090" t="str">
            <v>CRT H &amp; F (NORTH)</v>
          </cell>
          <cell r="J1090" t="str">
            <v>RKL2J</v>
          </cell>
        </row>
        <row r="1091">
          <cell r="G1091" t="str">
            <v>RKLCRT H &amp; F (SOUTH)</v>
          </cell>
          <cell r="H1091" t="str">
            <v>RKL</v>
          </cell>
          <cell r="I1091" t="str">
            <v>CRT H &amp; F (SOUTH)</v>
          </cell>
          <cell r="J1091" t="str">
            <v>RKL2K</v>
          </cell>
        </row>
        <row r="1092">
          <cell r="G1092" t="str">
            <v>RKLDOVE WARD</v>
          </cell>
          <cell r="H1092" t="str">
            <v>RKL</v>
          </cell>
          <cell r="I1092" t="str">
            <v>DOVE WARD</v>
          </cell>
          <cell r="J1092" t="str">
            <v>RKL25</v>
          </cell>
        </row>
        <row r="1093">
          <cell r="G1093" t="str">
            <v>RKLDR C ROBERTS</v>
          </cell>
          <cell r="H1093" t="str">
            <v>RKL</v>
          </cell>
          <cell r="I1093" t="str">
            <v>DR C ROBERTS</v>
          </cell>
          <cell r="J1093" t="str">
            <v>RKL2M</v>
          </cell>
        </row>
        <row r="1094">
          <cell r="G1094" t="str">
            <v>RKLDR M SOHANI</v>
          </cell>
          <cell r="H1094" t="str">
            <v>RKL</v>
          </cell>
          <cell r="I1094" t="str">
            <v>DR M SOHANI</v>
          </cell>
          <cell r="J1094" t="str">
            <v>RKL2N</v>
          </cell>
        </row>
        <row r="1095">
          <cell r="G1095" t="str">
            <v>RKLEALING WOMENS MENTAL HEALTH FORUM</v>
          </cell>
          <cell r="H1095" t="str">
            <v>RKL</v>
          </cell>
          <cell r="I1095" t="str">
            <v>EALING WOMENS MENTAL HEALTH FORUM</v>
          </cell>
          <cell r="J1095" t="str">
            <v>RKL91</v>
          </cell>
        </row>
        <row r="1096">
          <cell r="G1096" t="str">
            <v>RKLEIS</v>
          </cell>
          <cell r="H1096" t="str">
            <v>RKL</v>
          </cell>
          <cell r="I1096" t="str">
            <v>EIS</v>
          </cell>
          <cell r="J1096" t="str">
            <v>RKL3H</v>
          </cell>
        </row>
        <row r="1097">
          <cell r="G1097" t="str">
            <v>RKLEPS</v>
          </cell>
          <cell r="H1097" t="str">
            <v>RKL</v>
          </cell>
          <cell r="I1097" t="str">
            <v>EPS</v>
          </cell>
          <cell r="J1097" t="str">
            <v>RKL2Q</v>
          </cell>
        </row>
        <row r="1098">
          <cell r="G1098" t="str">
            <v>RKLGUNNERSBURY DAY HOSPITAL</v>
          </cell>
          <cell r="H1098" t="str">
            <v>RKL</v>
          </cell>
          <cell r="I1098" t="str">
            <v>GUNNERSBURY DAY HOSPITAL</v>
          </cell>
          <cell r="J1098" t="str">
            <v>RKL35</v>
          </cell>
        </row>
        <row r="1099">
          <cell r="G1099" t="str">
            <v>RKLGUNNESBURY</v>
          </cell>
          <cell r="H1099" t="str">
            <v>RKL</v>
          </cell>
          <cell r="I1099" t="str">
            <v>GUNNESBURY</v>
          </cell>
          <cell r="J1099" t="str">
            <v>RKL1C</v>
          </cell>
        </row>
        <row r="1100">
          <cell r="G1100" t="str">
            <v>RKLHAMMERSMITH &amp; FULHAM MENTAL HEALTH UNIT</v>
          </cell>
          <cell r="H1100" t="str">
            <v>RKL</v>
          </cell>
          <cell r="I1100" t="str">
            <v>HAMMERSMITH &amp; FULHAM MENTAL HEALTH UNIT</v>
          </cell>
          <cell r="J1100" t="str">
            <v>RKL79</v>
          </cell>
        </row>
        <row r="1101">
          <cell r="G1101" t="str">
            <v>RKLHAMMERSMITH AND FULHAM MH UNIT</v>
          </cell>
          <cell r="H1101" t="str">
            <v>RKL</v>
          </cell>
          <cell r="I1101" t="str">
            <v>HAMMERSMITH AND FULHAM MH UNIT</v>
          </cell>
          <cell r="J1101" t="str">
            <v>RKL98</v>
          </cell>
        </row>
        <row r="1102">
          <cell r="G1102" t="str">
            <v>RKLHTT LAKESIDE MENTAL HEALTH</v>
          </cell>
          <cell r="H1102" t="str">
            <v>RKL</v>
          </cell>
          <cell r="I1102" t="str">
            <v>HTT LAKESIDE MENTAL HEALTH</v>
          </cell>
          <cell r="J1102" t="str">
            <v>RKL3F</v>
          </cell>
        </row>
        <row r="1103">
          <cell r="G1103" t="str">
            <v>RKLIMPACT</v>
          </cell>
          <cell r="H1103" t="str">
            <v>RKL</v>
          </cell>
          <cell r="I1103" t="str">
            <v>IMPACT</v>
          </cell>
          <cell r="J1103" t="str">
            <v>RKL2R</v>
          </cell>
        </row>
        <row r="1104">
          <cell r="G1104" t="str">
            <v>RKLJOHN CONOLLY WING</v>
          </cell>
          <cell r="H1104" t="str">
            <v>RKL</v>
          </cell>
          <cell r="I1104" t="str">
            <v>JOHN CONOLLY WING</v>
          </cell>
          <cell r="J1104" t="str">
            <v>RKL01</v>
          </cell>
        </row>
        <row r="1105">
          <cell r="G1105" t="str">
            <v>RKLLAKESIDE UNIT</v>
          </cell>
          <cell r="H1105" t="str">
            <v>RKL</v>
          </cell>
          <cell r="I1105" t="str">
            <v>LAKESIDE UNIT</v>
          </cell>
          <cell r="J1105" t="str">
            <v>RKL14</v>
          </cell>
        </row>
        <row r="1106">
          <cell r="G1106" t="str">
            <v>RKLLIMES</v>
          </cell>
          <cell r="H1106" t="str">
            <v>RKL</v>
          </cell>
          <cell r="I1106" t="str">
            <v>LIMES</v>
          </cell>
          <cell r="J1106" t="str">
            <v>RKL1H</v>
          </cell>
        </row>
        <row r="1107">
          <cell r="G1107" t="str">
            <v>RKLLOCAL SECURE UNIT (TONY HILLIS WING)</v>
          </cell>
          <cell r="H1107" t="str">
            <v>RKL</v>
          </cell>
          <cell r="I1107" t="str">
            <v>LOCAL SECURE UNIT (TONY HILLIS WING)</v>
          </cell>
          <cell r="J1107" t="str">
            <v>RKL1Q</v>
          </cell>
        </row>
        <row r="1108">
          <cell r="G1108" t="str">
            <v>RKLLOCAL SECURE UNIT(UXBRIDGE ROAD)</v>
          </cell>
          <cell r="H1108" t="str">
            <v>RKL</v>
          </cell>
          <cell r="I1108" t="str">
            <v>LOCAL SECURE UNIT(UXBRIDGE ROAD)</v>
          </cell>
          <cell r="J1108" t="str">
            <v>RKL22</v>
          </cell>
        </row>
        <row r="1109">
          <cell r="G1109" t="str">
            <v>RKLMANOR GATE</v>
          </cell>
          <cell r="H1109" t="str">
            <v>RKL</v>
          </cell>
          <cell r="I1109" t="str">
            <v>MANOR GATE</v>
          </cell>
          <cell r="J1109" t="str">
            <v>RKL1K</v>
          </cell>
        </row>
        <row r="1110">
          <cell r="G1110" t="str">
            <v>RKLMEDWAY LODGE</v>
          </cell>
          <cell r="H1110" t="str">
            <v>RKL</v>
          </cell>
          <cell r="I1110" t="str">
            <v>MEDWAY LODGE</v>
          </cell>
          <cell r="J1110" t="str">
            <v>RKL72</v>
          </cell>
        </row>
        <row r="1111">
          <cell r="G1111" t="str">
            <v>RKLOLDER PEOPLES DAY HOSPITAL</v>
          </cell>
          <cell r="H1111" t="str">
            <v>RKL</v>
          </cell>
          <cell r="I1111" t="str">
            <v>OLDER PEOPLES DAY HOSPITAL</v>
          </cell>
          <cell r="J1111" t="str">
            <v>RKL2C</v>
          </cell>
        </row>
        <row r="1112">
          <cell r="G1112" t="str">
            <v>RKLPENNY SANGHAM DAY HOSPITAL</v>
          </cell>
          <cell r="H1112" t="str">
            <v>RKL</v>
          </cell>
          <cell r="I1112" t="str">
            <v>PENNY SANGHAM DAY HOSPITAL</v>
          </cell>
          <cell r="J1112" t="str">
            <v>RKL34</v>
          </cell>
        </row>
        <row r="1113">
          <cell r="G1113" t="str">
            <v>RKLRICHFORD GATE</v>
          </cell>
          <cell r="H1113" t="str">
            <v>RKL</v>
          </cell>
          <cell r="I1113" t="str">
            <v>RICHFORD GATE</v>
          </cell>
          <cell r="J1113" t="str">
            <v>RKL06</v>
          </cell>
        </row>
        <row r="1114">
          <cell r="G1114" t="str">
            <v>RKLRISE AOT EALING</v>
          </cell>
          <cell r="H1114" t="str">
            <v>RKL</v>
          </cell>
          <cell r="I1114" t="str">
            <v>RISE AOT EALING</v>
          </cell>
          <cell r="J1114" t="str">
            <v>RKL1M</v>
          </cell>
        </row>
        <row r="1115">
          <cell r="G1115" t="str">
            <v>RKLSOUTHALL-NORWOOD MHRC</v>
          </cell>
          <cell r="H1115" t="str">
            <v>RKL</v>
          </cell>
          <cell r="I1115" t="str">
            <v>SOUTHALL-NORWOOD MHRC</v>
          </cell>
          <cell r="J1115" t="str">
            <v>RKL1G</v>
          </cell>
        </row>
        <row r="1116">
          <cell r="G1116" t="str">
            <v>RKLST BERNARD'S WING</v>
          </cell>
          <cell r="H1116" t="str">
            <v>RKL</v>
          </cell>
          <cell r="I1116" t="str">
            <v>ST BERNARD'S WING</v>
          </cell>
          <cell r="J1116" t="str">
            <v>RKL67</v>
          </cell>
        </row>
        <row r="1117">
          <cell r="G1117" t="str">
            <v>RKLST VINCENTS</v>
          </cell>
          <cell r="H1117" t="str">
            <v>RKL</v>
          </cell>
          <cell r="I1117" t="str">
            <v>ST VINCENTS</v>
          </cell>
          <cell r="J1117" t="str">
            <v>RKL84</v>
          </cell>
        </row>
        <row r="1118">
          <cell r="G1118" t="str">
            <v>RKLTHAMES LODGE</v>
          </cell>
          <cell r="H1118" t="str">
            <v>RKL</v>
          </cell>
          <cell r="I1118" t="str">
            <v>THAMES LODGE</v>
          </cell>
          <cell r="J1118" t="str">
            <v>RKL19</v>
          </cell>
        </row>
        <row r="1119">
          <cell r="G1119" t="str">
            <v>RKLTHE LIMES</v>
          </cell>
          <cell r="H1119" t="str">
            <v>RKL</v>
          </cell>
          <cell r="I1119" t="str">
            <v>THE LIMES</v>
          </cell>
          <cell r="J1119" t="str">
            <v>RKL62</v>
          </cell>
        </row>
        <row r="1120">
          <cell r="G1120" t="str">
            <v>RKLTHE ORCHARD</v>
          </cell>
          <cell r="H1120" t="str">
            <v>RKL</v>
          </cell>
          <cell r="I1120" t="str">
            <v>THE ORCHARD</v>
          </cell>
          <cell r="J1120" t="str">
            <v>RKL20</v>
          </cell>
        </row>
        <row r="1121">
          <cell r="G1121" t="str">
            <v>RKLTHREE BRIDGES REGIONAL SECURE UNIT</v>
          </cell>
          <cell r="H1121" t="str">
            <v>RKL</v>
          </cell>
          <cell r="I1121" t="str">
            <v>THREE BRIDGES REGIONAL SECURE UNIT</v>
          </cell>
          <cell r="J1121" t="str">
            <v>RKL72</v>
          </cell>
        </row>
        <row r="1122">
          <cell r="G1122" t="str">
            <v>RL1ROBERT JONES AND AGNES HUNT ORTHOPAEDIC HOSPITAL</v>
          </cell>
          <cell r="H1122" t="str">
            <v>RL1</v>
          </cell>
          <cell r="I1122" t="str">
            <v>ROBERT JONES AND AGNES HUNT ORTHOPAEDIC HOSPITAL</v>
          </cell>
          <cell r="J1122" t="str">
            <v>RL131</v>
          </cell>
        </row>
        <row r="1123">
          <cell r="G1123" t="str">
            <v>RL4CANNOCK CHASE HOSPITAL</v>
          </cell>
          <cell r="H1123" t="str">
            <v>RL4</v>
          </cell>
          <cell r="I1123" t="str">
            <v>CANNOCK CHASE HOSPITAL</v>
          </cell>
          <cell r="J1123" t="str">
            <v>RL4TC</v>
          </cell>
        </row>
        <row r="1124">
          <cell r="G1124" t="str">
            <v>RL4NEW CROSS HOSPITAL</v>
          </cell>
          <cell r="H1124" t="str">
            <v>RL4</v>
          </cell>
          <cell r="I1124" t="str">
            <v>NEW CROSS HOSPITAL</v>
          </cell>
          <cell r="J1124" t="str">
            <v>RL403</v>
          </cell>
        </row>
        <row r="1125">
          <cell r="G1125" t="str">
            <v>RL4STAFFORD HOSPITAL</v>
          </cell>
          <cell r="H1125" t="str">
            <v>RL4</v>
          </cell>
          <cell r="I1125" t="str">
            <v>STAFFORD HOSPITAL</v>
          </cell>
          <cell r="J1125" t="str">
            <v>RL4TA</v>
          </cell>
        </row>
        <row r="1126">
          <cell r="G1126" t="str">
            <v>RL4THE PHOENIX HEALTH CENTRE</v>
          </cell>
          <cell r="H1126" t="str">
            <v>RL4</v>
          </cell>
          <cell r="I1126" t="str">
            <v>THE PHOENIX HEALTH CENTRE</v>
          </cell>
          <cell r="J1126" t="str">
            <v>RL402</v>
          </cell>
        </row>
        <row r="1127">
          <cell r="G1127" t="str">
            <v>RL4WEST PARK HOSPITAL</v>
          </cell>
          <cell r="H1127" t="str">
            <v>RL4</v>
          </cell>
          <cell r="I1127" t="str">
            <v>WEST PARK HOSPITAL</v>
          </cell>
          <cell r="J1127" t="str">
            <v>RL407</v>
          </cell>
        </row>
        <row r="1128">
          <cell r="G1128" t="str">
            <v>RLQHEREFORD COUNTY HOSPITAL</v>
          </cell>
          <cell r="H1128" t="str">
            <v>RLQ</v>
          </cell>
          <cell r="I1128" t="str">
            <v>HEREFORD COUNTY HOSPITAL</v>
          </cell>
          <cell r="J1128" t="str">
            <v>RLQ01</v>
          </cell>
        </row>
        <row r="1129">
          <cell r="G1129" t="str">
            <v>RLTCOVENTRY AND WARWICKS HOSPITAL FACILITIES</v>
          </cell>
          <cell r="H1129" t="str">
            <v>RLT</v>
          </cell>
          <cell r="I1129" t="str">
            <v>COVENTRY AND WARWICKS HOSPITAL FACILITIES</v>
          </cell>
          <cell r="J1129" t="str">
            <v>RLT14</v>
          </cell>
        </row>
        <row r="1130">
          <cell r="G1130" t="str">
            <v>RLTGEORGE ELIOT HOSPITAL - ACUTE SERVICES</v>
          </cell>
          <cell r="H1130" t="str">
            <v>RLT</v>
          </cell>
          <cell r="I1130" t="str">
            <v>GEORGE ELIOT HOSPITAL - ACUTE SERVICES</v>
          </cell>
          <cell r="J1130" t="str">
            <v>RLT01</v>
          </cell>
        </row>
        <row r="1131">
          <cell r="G1131" t="str">
            <v>RLTHINCKLEY AND DISTRICT HOSPITAL</v>
          </cell>
          <cell r="H1131" t="str">
            <v>RLT</v>
          </cell>
          <cell r="I1131" t="str">
            <v>HINCKLEY AND DISTRICT HOSPITAL</v>
          </cell>
          <cell r="J1131" t="str">
            <v>RLT50</v>
          </cell>
        </row>
        <row r="1132">
          <cell r="G1132" t="str">
            <v>RLYBRADWELL HOSPITAL- MENTAL HEALTH</v>
          </cell>
          <cell r="H1132" t="str">
            <v>RLY</v>
          </cell>
          <cell r="I1132" t="str">
            <v>BRADWELL HOSPITAL- MENTAL HEALTH</v>
          </cell>
          <cell r="J1132" t="str">
            <v>RLY15</v>
          </cell>
        </row>
        <row r="1133">
          <cell r="G1133" t="str">
            <v>RLYCHEADLE HOSPITAL- NORTH STAFFS COMBINED HEALTHCARE</v>
          </cell>
          <cell r="H1133" t="str">
            <v>RLY</v>
          </cell>
          <cell r="I1133" t="str">
            <v>CHEADLE HOSPITAL- NORTH STAFFS COMBINED HEALTHCARE</v>
          </cell>
          <cell r="J1133" t="str">
            <v>RLY14</v>
          </cell>
        </row>
        <row r="1134">
          <cell r="G1134" t="str">
            <v>RLYDARWIN CENTRE</v>
          </cell>
          <cell r="H1134" t="str">
            <v>RLY</v>
          </cell>
          <cell r="I1134" t="str">
            <v>DARWIN CENTRE</v>
          </cell>
          <cell r="J1134" t="str">
            <v>RLY86</v>
          </cell>
        </row>
        <row r="1135">
          <cell r="G1135" t="str">
            <v>RLYDRAGON SQUARE COMMUNITY UNIT</v>
          </cell>
          <cell r="H1135" t="str">
            <v>RLY</v>
          </cell>
          <cell r="I1135" t="str">
            <v>DRAGON SQUARE COMMUNITY UNIT</v>
          </cell>
          <cell r="J1135" t="str">
            <v>RLY36</v>
          </cell>
        </row>
        <row r="1136">
          <cell r="G1136" t="str">
            <v>RLYESTATES DEPARTMENT</v>
          </cell>
          <cell r="H1136" t="str">
            <v>RLY</v>
          </cell>
          <cell r="I1136" t="str">
            <v>ESTATES DEPARTMENT</v>
          </cell>
          <cell r="J1136" t="str">
            <v>RLY3W</v>
          </cell>
        </row>
        <row r="1137">
          <cell r="G1137" t="str">
            <v>RLYFLORENCE HOUSE</v>
          </cell>
          <cell r="H1137" t="str">
            <v>RLY</v>
          </cell>
          <cell r="I1137" t="str">
            <v>FLORENCE HOUSE</v>
          </cell>
          <cell r="J1137" t="str">
            <v>RLY39</v>
          </cell>
        </row>
        <row r="1138">
          <cell r="G1138" t="str">
            <v>RLYHARPLANDS HOSPITAL</v>
          </cell>
          <cell r="H1138" t="str">
            <v>RLY</v>
          </cell>
          <cell r="I1138" t="str">
            <v>HARPLANDS HOSPITAL</v>
          </cell>
          <cell r="J1138" t="str">
            <v>RLY88</v>
          </cell>
        </row>
        <row r="1139">
          <cell r="G1139" t="str">
            <v>RLYHEALTH RECORDS DEPARTMENT</v>
          </cell>
          <cell r="H1139" t="str">
            <v>RLY</v>
          </cell>
          <cell r="I1139" t="str">
            <v>HEALTH RECORDS DEPARTMENT</v>
          </cell>
          <cell r="J1139" t="str">
            <v>RLY2W</v>
          </cell>
        </row>
        <row r="1140">
          <cell r="G1140" t="str">
            <v>RLYI.T. DEPARTMENT</v>
          </cell>
          <cell r="H1140" t="str">
            <v>RLY</v>
          </cell>
          <cell r="I1140" t="str">
            <v>I.T. DEPARTMENT</v>
          </cell>
          <cell r="J1140" t="str">
            <v>RLY4W</v>
          </cell>
        </row>
        <row r="1141">
          <cell r="G1141" t="str">
            <v>RLYKNIVEDON HALL</v>
          </cell>
          <cell r="H1141" t="str">
            <v>RLY</v>
          </cell>
          <cell r="I1141" t="str">
            <v>KNIVEDON HALL</v>
          </cell>
          <cell r="J1141" t="str">
            <v>RLYC1</v>
          </cell>
        </row>
        <row r="1142">
          <cell r="G1142" t="str">
            <v>RLYLONGTON HOSPITAL- MENTAL HEALTH</v>
          </cell>
          <cell r="H1142" t="str">
            <v>RLY</v>
          </cell>
          <cell r="I1142" t="str">
            <v>LONGTON HOSPITAL- MENTAL HEALTH</v>
          </cell>
          <cell r="J1142" t="str">
            <v>RLY05</v>
          </cell>
        </row>
        <row r="1143">
          <cell r="G1143" t="str">
            <v>RLYMEDICAL INSTITUTE</v>
          </cell>
          <cell r="H1143" t="str">
            <v>RLY</v>
          </cell>
          <cell r="I1143" t="str">
            <v>MEDICAL INSTITUTE</v>
          </cell>
          <cell r="J1143" t="str">
            <v>RLYC3</v>
          </cell>
        </row>
        <row r="1144">
          <cell r="G1144" t="str">
            <v>RLYNEUROPSYCHIATRY</v>
          </cell>
          <cell r="H1144" t="str">
            <v>RLY</v>
          </cell>
          <cell r="I1144" t="str">
            <v>NEUROPSYCHIATRY</v>
          </cell>
          <cell r="J1144" t="str">
            <v>RLY1W</v>
          </cell>
        </row>
        <row r="1145">
          <cell r="G1145" t="str">
            <v>RLYPARENT &amp; BABY UNIT</v>
          </cell>
          <cell r="H1145" t="str">
            <v>RLY</v>
          </cell>
          <cell r="I1145" t="str">
            <v>PARENT &amp; BABY UNIT</v>
          </cell>
          <cell r="J1145" t="str">
            <v>RLYD9</v>
          </cell>
        </row>
        <row r="1146">
          <cell r="G1146" t="str">
            <v>RLYSUMMERS VIEW</v>
          </cell>
          <cell r="H1146" t="str">
            <v>RLY</v>
          </cell>
          <cell r="I1146" t="str">
            <v>SUMMERS VIEW</v>
          </cell>
          <cell r="J1146" t="str">
            <v>RLY87</v>
          </cell>
        </row>
        <row r="1147">
          <cell r="G1147" t="str">
            <v>RLYTHE HOLBORN</v>
          </cell>
          <cell r="H1147" t="str">
            <v>RLY</v>
          </cell>
          <cell r="I1147" t="str">
            <v>THE HOLBORN</v>
          </cell>
          <cell r="J1147" t="str">
            <v>RLYA6</v>
          </cell>
        </row>
        <row r="1148">
          <cell r="G1148" t="str">
            <v>RLYUNIVERSITY HOSPITAL OF NORTH STAFFORDSHIRE</v>
          </cell>
          <cell r="H1148" t="str">
            <v>RLY</v>
          </cell>
          <cell r="I1148" t="str">
            <v>UNIVERSITY HOSPITAL OF NORTH STAFFORDSHIRE</v>
          </cell>
          <cell r="J1148" t="str">
            <v>RLYC5</v>
          </cell>
        </row>
        <row r="1149">
          <cell r="G1149" t="str">
            <v>RM1CROMER HOSPITAL</v>
          </cell>
          <cell r="H1149" t="str">
            <v>RM1</v>
          </cell>
          <cell r="I1149" t="str">
            <v>CROMER HOSPITAL</v>
          </cell>
          <cell r="J1149" t="str">
            <v>RM131</v>
          </cell>
        </row>
        <row r="1150">
          <cell r="G1150" t="str">
            <v>RM1NORFOLK AND NORWICH UNIVERSITY HOSPITAL</v>
          </cell>
          <cell r="H1150" t="str">
            <v>RM1</v>
          </cell>
          <cell r="I1150" t="str">
            <v>NORFOLK AND NORWICH UNIVERSITY HOSPITAL</v>
          </cell>
          <cell r="J1150" t="str">
            <v>RM102</v>
          </cell>
        </row>
        <row r="1151">
          <cell r="G1151" t="str">
            <v>RM3BIRCH HILL HOSPITAL</v>
          </cell>
          <cell r="H1151" t="str">
            <v>RM3</v>
          </cell>
          <cell r="I1151" t="str">
            <v>BIRCH HILL HOSPITAL</v>
          </cell>
          <cell r="J1151" t="str">
            <v>RM319</v>
          </cell>
        </row>
        <row r="1152">
          <cell r="G1152" t="str">
            <v>RM3FAIRFIELD GENERAL HOSPITAL</v>
          </cell>
          <cell r="H1152" t="str">
            <v>RM3</v>
          </cell>
          <cell r="I1152" t="str">
            <v>FAIRFIELD GENERAL HOSPITAL</v>
          </cell>
          <cell r="J1152" t="str">
            <v>RM315</v>
          </cell>
        </row>
        <row r="1153">
          <cell r="G1153" t="str">
            <v>RM3ROCHDALE INFIRMARY</v>
          </cell>
          <cell r="H1153" t="str">
            <v>RM3</v>
          </cell>
          <cell r="I1153" t="str">
            <v>ROCHDALE INFIRMARY</v>
          </cell>
          <cell r="J1153" t="str">
            <v>RM316</v>
          </cell>
        </row>
        <row r="1154">
          <cell r="G1154" t="str">
            <v>RM3ROYAL OLDHAM HOSPITAL</v>
          </cell>
          <cell r="H1154" t="str">
            <v>RM3</v>
          </cell>
          <cell r="I1154" t="str">
            <v>ROYAL OLDHAM HOSPITAL</v>
          </cell>
          <cell r="J1154" t="str">
            <v>RM317</v>
          </cell>
        </row>
        <row r="1155">
          <cell r="G1155" t="str">
            <v>RM3SALFORD ROYAL</v>
          </cell>
          <cell r="H1155" t="str">
            <v>RM3</v>
          </cell>
          <cell r="I1155" t="str">
            <v>SALFORD ROYAL</v>
          </cell>
          <cell r="J1155" t="str">
            <v>RM301</v>
          </cell>
        </row>
        <row r="1156">
          <cell r="G1156" t="str">
            <v>RMCROYAL BOLTON HOSPITAL</v>
          </cell>
          <cell r="H1156" t="str">
            <v>RMC</v>
          </cell>
          <cell r="I1156" t="str">
            <v>ROYAL BOLTON HOSPITAL</v>
          </cell>
          <cell r="J1156" t="str">
            <v>RMC01</v>
          </cell>
        </row>
        <row r="1157">
          <cell r="G1157" t="str">
            <v>RMPTAMESIDE GENERAL HOSPITAL</v>
          </cell>
          <cell r="H1157" t="str">
            <v>RMP</v>
          </cell>
          <cell r="I1157" t="str">
            <v>TAMESIDE GENERAL HOSPITAL</v>
          </cell>
          <cell r="J1157" t="str">
            <v>RMP01</v>
          </cell>
        </row>
        <row r="1158">
          <cell r="G1158" t="str">
            <v>RMYAIREY CLOSE</v>
          </cell>
          <cell r="H1158" t="str">
            <v>RMY</v>
          </cell>
          <cell r="I1158" t="str">
            <v>AIREY CLOSE</v>
          </cell>
          <cell r="J1158" t="str">
            <v>RMYNP</v>
          </cell>
        </row>
        <row r="1159">
          <cell r="G1159" t="str">
            <v>RMYAIREY CLOSE - TIER 4 ADOLESCENT IN PATIENT UNIT</v>
          </cell>
          <cell r="H1159" t="str">
            <v>RMY</v>
          </cell>
          <cell r="I1159" t="str">
            <v>AIREY CLOSE - TIER 4 ADOLESCENT IN PATIENT UNIT</v>
          </cell>
          <cell r="J1159" t="str">
            <v>RMYC5</v>
          </cell>
        </row>
        <row r="1160">
          <cell r="G1160" t="str">
            <v>RMYBECCLES AND DISTRICT HOSPITAL</v>
          </cell>
          <cell r="H1160" t="str">
            <v>RMY</v>
          </cell>
          <cell r="I1160" t="str">
            <v>BECCLES AND DISTRICT HOSPITAL</v>
          </cell>
          <cell r="J1160" t="str">
            <v>RMY71</v>
          </cell>
        </row>
        <row r="1161">
          <cell r="G1161" t="str">
            <v>RMYBICKLEY DAY HOSPITAL</v>
          </cell>
          <cell r="H1161" t="str">
            <v>RMY</v>
          </cell>
          <cell r="I1161" t="str">
            <v>BICKLEY DAY HOSPITAL</v>
          </cell>
          <cell r="J1161" t="str">
            <v>RMY09</v>
          </cell>
        </row>
        <row r="1162">
          <cell r="G1162" t="str">
            <v>RMYCARLTON COURT</v>
          </cell>
          <cell r="H1162" t="str">
            <v>RMY</v>
          </cell>
          <cell r="I1162" t="str">
            <v>CARLTON COURT</v>
          </cell>
          <cell r="J1162" t="str">
            <v>RMY13</v>
          </cell>
        </row>
        <row r="1163">
          <cell r="G1163" t="str">
            <v>RMYCHILTON HOUSES</v>
          </cell>
          <cell r="H1163" t="str">
            <v>RMY</v>
          </cell>
          <cell r="I1163" t="str">
            <v>CHILTON HOUSES</v>
          </cell>
          <cell r="J1163" t="str">
            <v>RMYPX</v>
          </cell>
        </row>
        <row r="1164">
          <cell r="G1164" t="str">
            <v>RMYCOLEGATE</v>
          </cell>
          <cell r="H1164" t="str">
            <v>RMY</v>
          </cell>
          <cell r="I1164" t="str">
            <v>COLEGATE</v>
          </cell>
          <cell r="J1164" t="str">
            <v>RMY52</v>
          </cell>
        </row>
        <row r="1165">
          <cell r="G1165" t="str">
            <v>RMYCROMER HOSPITAL</v>
          </cell>
          <cell r="H1165" t="str">
            <v>RMY</v>
          </cell>
          <cell r="I1165" t="str">
            <v>CROMER HOSPITAL</v>
          </cell>
          <cell r="J1165" t="str">
            <v>RMY77</v>
          </cell>
        </row>
        <row r="1166">
          <cell r="G1166" t="str">
            <v>RMYELIZABETH FRY BUILDING</v>
          </cell>
          <cell r="H1166" t="str">
            <v>RMY</v>
          </cell>
          <cell r="I1166" t="str">
            <v>ELIZABETH FRY BUILDING</v>
          </cell>
          <cell r="J1166" t="str">
            <v>RMY84</v>
          </cell>
        </row>
        <row r="1167">
          <cell r="G1167" t="str">
            <v>RMYHARTISMERE HOSPITAL</v>
          </cell>
          <cell r="H1167" t="str">
            <v>RMY</v>
          </cell>
          <cell r="I1167" t="str">
            <v>HARTISMERE HOSPITAL</v>
          </cell>
          <cell r="J1167" t="str">
            <v>RMYMR</v>
          </cell>
        </row>
        <row r="1168">
          <cell r="G1168" t="str">
            <v>RMYHELLESDON HOSPITAL</v>
          </cell>
          <cell r="H1168" t="str">
            <v>RMY</v>
          </cell>
          <cell r="I1168" t="str">
            <v>HELLESDON HOSPITAL</v>
          </cell>
          <cell r="J1168" t="str">
            <v>RMY01</v>
          </cell>
        </row>
        <row r="1169">
          <cell r="G1169" t="str">
            <v>RMYHIGHLANDS</v>
          </cell>
          <cell r="H1169" t="str">
            <v>RMY</v>
          </cell>
          <cell r="I1169" t="str">
            <v>HIGHLANDS</v>
          </cell>
          <cell r="J1169" t="str">
            <v>RMY27</v>
          </cell>
        </row>
        <row r="1170">
          <cell r="G1170" t="str">
            <v>RMYHOLYWELLS</v>
          </cell>
          <cell r="H1170" t="str">
            <v>RMY</v>
          </cell>
          <cell r="I1170" t="str">
            <v>HOLYWELLS</v>
          </cell>
          <cell r="J1170" t="str">
            <v>RMYPC</v>
          </cell>
        </row>
        <row r="1171">
          <cell r="G1171" t="str">
            <v>RMYIP3 8LY</v>
          </cell>
          <cell r="H1171" t="str">
            <v>RMY</v>
          </cell>
          <cell r="I1171" t="str">
            <v>IP3 8LY</v>
          </cell>
          <cell r="J1171" t="str">
            <v>RMYMW</v>
          </cell>
        </row>
        <row r="1172">
          <cell r="G1172" t="str">
            <v>RMYJAMES PAGET HOSPITAL</v>
          </cell>
          <cell r="H1172" t="str">
            <v>RMY</v>
          </cell>
          <cell r="I1172" t="str">
            <v>JAMES PAGET HOSPITAL</v>
          </cell>
          <cell r="J1172" t="str">
            <v>RMY83</v>
          </cell>
        </row>
        <row r="1173">
          <cell r="G1173" t="str">
            <v>RMYJULIAN HOSPITAL</v>
          </cell>
          <cell r="H1173" t="str">
            <v>RMY</v>
          </cell>
          <cell r="I1173" t="str">
            <v>JULIAN HOSPITAL</v>
          </cell>
          <cell r="J1173" t="str">
            <v>RMY02</v>
          </cell>
        </row>
        <row r="1174">
          <cell r="G1174" t="str">
            <v>RMYKEEBLES YARD</v>
          </cell>
          <cell r="H1174" t="str">
            <v>RMY</v>
          </cell>
          <cell r="I1174" t="str">
            <v>KEEBLES YARD</v>
          </cell>
          <cell r="J1174" t="str">
            <v>RMYME</v>
          </cell>
        </row>
        <row r="1175">
          <cell r="G1175" t="str">
            <v>RMYKINGS JUBILEE</v>
          </cell>
          <cell r="H1175" t="str">
            <v>RMY</v>
          </cell>
          <cell r="I1175" t="str">
            <v>KINGS JUBILEE</v>
          </cell>
          <cell r="J1175" t="str">
            <v>RMY56</v>
          </cell>
        </row>
        <row r="1176">
          <cell r="G1176" t="str">
            <v>RMYMEADOWLANDS</v>
          </cell>
          <cell r="H1176" t="str">
            <v>RMY</v>
          </cell>
          <cell r="I1176" t="str">
            <v>MEADOWLANDS</v>
          </cell>
          <cell r="J1176" t="str">
            <v>RMY14</v>
          </cell>
        </row>
        <row r="1177">
          <cell r="G1177" t="str">
            <v>RMYMERIDEAN EAST</v>
          </cell>
          <cell r="H1177" t="str">
            <v>RMY</v>
          </cell>
          <cell r="I1177" t="str">
            <v>MERIDEAN EAST</v>
          </cell>
          <cell r="J1177" t="str">
            <v>RMY85</v>
          </cell>
        </row>
        <row r="1178">
          <cell r="G1178" t="str">
            <v>RMYNEWMARKET HOSPITAL</v>
          </cell>
          <cell r="H1178" t="str">
            <v>RMY</v>
          </cell>
          <cell r="I1178" t="str">
            <v>NEWMARKET HOSPITAL</v>
          </cell>
          <cell r="J1178" t="str">
            <v>RMYMA</v>
          </cell>
        </row>
        <row r="1179">
          <cell r="G1179" t="str">
            <v>RMYNOR CAS LOWESTOFT AND WAVENEY</v>
          </cell>
          <cell r="H1179" t="str">
            <v>RMY</v>
          </cell>
          <cell r="I1179" t="str">
            <v>NOR CAS LOWESTOFT AND WAVENEY</v>
          </cell>
          <cell r="J1179" t="str">
            <v>RMY89</v>
          </cell>
        </row>
        <row r="1180">
          <cell r="G1180" t="str">
            <v>RMYNORFOLK AND NORWICH UNIVERSITY HOSPITAL</v>
          </cell>
          <cell r="H1180" t="str">
            <v>RMY</v>
          </cell>
          <cell r="I1180" t="str">
            <v>NORFOLK AND NORWICH UNIVERSITY HOSPITAL</v>
          </cell>
          <cell r="J1180" t="str">
            <v>RMY60</v>
          </cell>
        </row>
        <row r="1181">
          <cell r="G1181" t="str">
            <v>RMYNORTH WALSHAM COTTAGE HOSPITAL</v>
          </cell>
          <cell r="H1181" t="str">
            <v>RMY</v>
          </cell>
          <cell r="I1181" t="str">
            <v>NORTH WALSHAM COTTAGE HOSPITAL</v>
          </cell>
          <cell r="J1181" t="str">
            <v>RMY61</v>
          </cell>
        </row>
        <row r="1182">
          <cell r="G1182" t="str">
            <v>RMYNORTHGATE HOSPITAL</v>
          </cell>
          <cell r="H1182" t="str">
            <v>RMY</v>
          </cell>
          <cell r="I1182" t="str">
            <v>NORTHGATE HOSPITAL</v>
          </cell>
          <cell r="J1182" t="str">
            <v>RMY03</v>
          </cell>
        </row>
        <row r="1183">
          <cell r="G1183" t="str">
            <v>RMYNORTHSIDE HOUSE</v>
          </cell>
          <cell r="H1183" t="str">
            <v>RMY</v>
          </cell>
          <cell r="I1183" t="str">
            <v>NORTHSIDE HOUSE</v>
          </cell>
          <cell r="J1183" t="str">
            <v>RMY04</v>
          </cell>
        </row>
        <row r="1184">
          <cell r="G1184" t="str">
            <v>RMYPATRICK STEAD HOSPITAL</v>
          </cell>
          <cell r="H1184" t="str">
            <v>RMY</v>
          </cell>
          <cell r="I1184" t="str">
            <v>PATRICK STEAD HOSPITAL</v>
          </cell>
          <cell r="J1184" t="str">
            <v>RMY70</v>
          </cell>
        </row>
        <row r="1185">
          <cell r="G1185" t="str">
            <v>RMYQUEEN ELIZABETH HOSPITAL</v>
          </cell>
          <cell r="H1185" t="str">
            <v>RMY</v>
          </cell>
          <cell r="I1185" t="str">
            <v>QUEEN ELIZABETH HOSPITAL</v>
          </cell>
          <cell r="J1185" t="str">
            <v>RMYWA</v>
          </cell>
        </row>
        <row r="1186">
          <cell r="G1186" t="str">
            <v>RMYSOUTHWOLD HOSPITAL</v>
          </cell>
          <cell r="H1186" t="str">
            <v>RMY</v>
          </cell>
          <cell r="I1186" t="str">
            <v>SOUTHWOLD HOSPITAL</v>
          </cell>
          <cell r="J1186" t="str">
            <v>RMY72</v>
          </cell>
        </row>
        <row r="1187">
          <cell r="G1187" t="str">
            <v>RMYSPRINGWELL</v>
          </cell>
          <cell r="H1187" t="str">
            <v>RMY</v>
          </cell>
          <cell r="I1187" t="str">
            <v>SPRINGWELL</v>
          </cell>
          <cell r="J1187" t="str">
            <v>RMY51</v>
          </cell>
        </row>
        <row r="1188">
          <cell r="G1188" t="str">
            <v>RMYST CLEMENTS HOSPITAL</v>
          </cell>
          <cell r="H1188" t="str">
            <v>RMY</v>
          </cell>
          <cell r="I1188" t="str">
            <v>ST CLEMENTS HOSPITAL</v>
          </cell>
          <cell r="J1188" t="str">
            <v>RMYMV</v>
          </cell>
        </row>
        <row r="1189">
          <cell r="G1189" t="str">
            <v>RMYST CLEMENTS HOSPITAL</v>
          </cell>
          <cell r="H1189" t="str">
            <v>RMY</v>
          </cell>
          <cell r="I1189" t="str">
            <v>ST CLEMENTS HOSPITAL</v>
          </cell>
          <cell r="J1189" t="str">
            <v>RMYNX</v>
          </cell>
        </row>
        <row r="1190">
          <cell r="G1190" t="str">
            <v>RMYST STEPHENS</v>
          </cell>
          <cell r="H1190" t="str">
            <v>RMY</v>
          </cell>
          <cell r="I1190" t="str">
            <v>ST STEPHENS</v>
          </cell>
          <cell r="J1190" t="str">
            <v>RMY21</v>
          </cell>
        </row>
        <row r="1191">
          <cell r="G1191" t="str">
            <v>RMYST. LEONARDS HOSPITAL</v>
          </cell>
          <cell r="H1191" t="str">
            <v>RMY</v>
          </cell>
          <cell r="I1191" t="str">
            <v>ST. LEONARDS HOSPITAL</v>
          </cell>
          <cell r="J1191" t="str">
            <v>RMYMF</v>
          </cell>
        </row>
        <row r="1192">
          <cell r="G1192" t="str">
            <v>RMYSTEPPING OUT</v>
          </cell>
          <cell r="H1192" t="str">
            <v>RMY</v>
          </cell>
          <cell r="I1192" t="str">
            <v>STEPPING OUT</v>
          </cell>
          <cell r="J1192" t="str">
            <v>RMY55</v>
          </cell>
        </row>
        <row r="1193">
          <cell r="G1193" t="str">
            <v>RMYTWO NINE EIGHT</v>
          </cell>
          <cell r="H1193" t="str">
            <v>RMY</v>
          </cell>
          <cell r="I1193" t="str">
            <v>TWO NINE EIGHT</v>
          </cell>
          <cell r="J1193" t="str">
            <v>RMY34</v>
          </cell>
        </row>
        <row r="1194">
          <cell r="G1194" t="str">
            <v>RMYTWO NINE SIX</v>
          </cell>
          <cell r="H1194" t="str">
            <v>RMY</v>
          </cell>
          <cell r="I1194" t="str">
            <v>TWO NINE SIX</v>
          </cell>
          <cell r="J1194" t="str">
            <v>RMY33</v>
          </cell>
        </row>
        <row r="1195">
          <cell r="G1195" t="str">
            <v>RMYVIOLET HILL DAY HOSPITAL</v>
          </cell>
          <cell r="H1195" t="str">
            <v>RMY</v>
          </cell>
          <cell r="I1195" t="str">
            <v>VIOLET HILL DAY HOSPITAL</v>
          </cell>
          <cell r="J1195" t="str">
            <v>RMYMP</v>
          </cell>
        </row>
        <row r="1196">
          <cell r="G1196" t="str">
            <v>RMYWEDGEWOOD HOUSE, WEST SUFFOLK HOSPITAL</v>
          </cell>
          <cell r="H1196" t="str">
            <v>RMY</v>
          </cell>
          <cell r="I1196" t="str">
            <v>WEDGEWOOD HOUSE, WEST SUFFOLK HOSPITAL</v>
          </cell>
          <cell r="J1196" t="str">
            <v>RMYNR</v>
          </cell>
        </row>
        <row r="1197">
          <cell r="G1197" t="str">
            <v>RMYWOODLANDS, IPSWICH HOSPITAL</v>
          </cell>
          <cell r="H1197" t="str">
            <v>RMY</v>
          </cell>
          <cell r="I1197" t="str">
            <v>WOODLANDS, IPSWICH HOSPITAL</v>
          </cell>
          <cell r="J1197" t="str">
            <v>RMYNG</v>
          </cell>
        </row>
        <row r="1198">
          <cell r="G1198" t="str">
            <v>RN3CHIPPENHAM COMMUNITY HOSPITAL</v>
          </cell>
          <cell r="H1198" t="str">
            <v>RN3</v>
          </cell>
          <cell r="I1198" t="str">
            <v>CHIPPENHAM COMMUNITY HOSPITAL</v>
          </cell>
          <cell r="J1198" t="str">
            <v>RN333</v>
          </cell>
        </row>
        <row r="1199">
          <cell r="G1199" t="str">
            <v>RN3FAIRFORD HOSPITAL</v>
          </cell>
          <cell r="H1199" t="str">
            <v>RN3</v>
          </cell>
          <cell r="I1199" t="str">
            <v>FAIRFORD HOSPITAL</v>
          </cell>
          <cell r="J1199" t="str">
            <v>RN336</v>
          </cell>
        </row>
        <row r="1200">
          <cell r="G1200" t="str">
            <v>RN3PAULTON MEMORIAL HOSPITAL</v>
          </cell>
          <cell r="H1200" t="str">
            <v>RN3</v>
          </cell>
          <cell r="I1200" t="str">
            <v>PAULTON MEMORIAL HOSPITAL</v>
          </cell>
          <cell r="J1200" t="str">
            <v>RN3C3</v>
          </cell>
        </row>
        <row r="1201">
          <cell r="G1201" t="str">
            <v xml:space="preserve">RN3PRINCESS ANNE WING </v>
          </cell>
          <cell r="H1201" t="str">
            <v>RN3</v>
          </cell>
          <cell r="I1201" t="str">
            <v xml:space="preserve">PRINCESS ANNE WING </v>
          </cell>
          <cell r="J1201" t="str">
            <v>RN3C1</v>
          </cell>
        </row>
        <row r="1202">
          <cell r="G1202" t="str">
            <v>RN3SAVERNAKE HOSPITAL</v>
          </cell>
          <cell r="H1202" t="str">
            <v>RN3</v>
          </cell>
          <cell r="I1202" t="str">
            <v>SAVERNAKE HOSPITAL</v>
          </cell>
          <cell r="J1202" t="str">
            <v>RN313</v>
          </cell>
        </row>
        <row r="1203">
          <cell r="G1203" t="str">
            <v>RN3SHEPTON MALLET COMMUNITY HOSPITAL</v>
          </cell>
          <cell r="H1203" t="str">
            <v>RN3</v>
          </cell>
          <cell r="I1203" t="str">
            <v>SHEPTON MALLET COMMUNITY HOSPITAL</v>
          </cell>
          <cell r="J1203" t="str">
            <v>RN3C4</v>
          </cell>
        </row>
        <row r="1204">
          <cell r="G1204" t="str">
            <v>RN3THE BRUNEL NHS TREATMENT CENTRE</v>
          </cell>
          <cell r="H1204" t="str">
            <v>RN3</v>
          </cell>
          <cell r="I1204" t="str">
            <v>THE BRUNEL NHS TREATMENT CENTRE</v>
          </cell>
          <cell r="J1204" t="str">
            <v>RN3TC</v>
          </cell>
        </row>
        <row r="1205">
          <cell r="G1205" t="str">
            <v>RN3THE GREAT WESTERN HOSPITAL</v>
          </cell>
          <cell r="H1205" t="str">
            <v>RN3</v>
          </cell>
          <cell r="I1205" t="str">
            <v>THE GREAT WESTERN HOSPITAL</v>
          </cell>
          <cell r="J1205" t="str">
            <v>RN325</v>
          </cell>
        </row>
        <row r="1206">
          <cell r="G1206" t="str">
            <v>RN3TROWBRIDGE COMMUNITY HOSPITAL</v>
          </cell>
          <cell r="H1206" t="str">
            <v>RN3</v>
          </cell>
          <cell r="I1206" t="str">
            <v>TROWBRIDGE COMMUNITY HOSPITAL</v>
          </cell>
          <cell r="J1206" t="str">
            <v>RN334</v>
          </cell>
        </row>
        <row r="1207">
          <cell r="G1207" t="str">
            <v xml:space="preserve">RN3WARMINSTER COMMUNITY HOSPITAL </v>
          </cell>
          <cell r="H1207" t="str">
            <v>RN3</v>
          </cell>
          <cell r="I1207" t="str">
            <v xml:space="preserve">WARMINSTER COMMUNITY HOSPITAL </v>
          </cell>
          <cell r="J1207" t="str">
            <v>RN3C5</v>
          </cell>
        </row>
        <row r="1208">
          <cell r="G1208" t="str">
            <v>RN5ANDOVER WAR MEMORIAL HOSPITAL</v>
          </cell>
          <cell r="H1208" t="str">
            <v>RN5</v>
          </cell>
          <cell r="I1208" t="str">
            <v>ANDOVER WAR MEMORIAL HOSPITAL</v>
          </cell>
          <cell r="J1208" t="str">
            <v>RN542</v>
          </cell>
        </row>
        <row r="1209">
          <cell r="G1209" t="str">
            <v>RN5BASINGSTOKE AND NORTH HAMPSHIRE HOSPITAL</v>
          </cell>
          <cell r="H1209" t="str">
            <v>RN5</v>
          </cell>
          <cell r="I1209" t="str">
            <v>BASINGSTOKE AND NORTH HAMPSHIRE HOSPITAL</v>
          </cell>
          <cell r="J1209" t="str">
            <v>RN506</v>
          </cell>
        </row>
        <row r="1210">
          <cell r="G1210" t="str">
            <v>RN5NORTH HAMPSHIRE HOSPITAL (PARKLANDS) PAEDIATRIC OUTPATIENTS</v>
          </cell>
          <cell r="H1210" t="str">
            <v>RN5</v>
          </cell>
          <cell r="I1210" t="str">
            <v>NORTH HAMPSHIRE HOSPITAL (PARKLANDS) PAEDIATRIC OUTPATIENTS</v>
          </cell>
          <cell r="J1210" t="str">
            <v>RN501</v>
          </cell>
        </row>
        <row r="1211">
          <cell r="G1211" t="str">
            <v>RN5ROYAL HAMPSHIRE COUNTY HOSPITAL</v>
          </cell>
          <cell r="H1211" t="str">
            <v>RN5</v>
          </cell>
          <cell r="I1211" t="str">
            <v>ROYAL HAMPSHIRE COUNTY HOSPITAL</v>
          </cell>
          <cell r="J1211" t="str">
            <v>RN541</v>
          </cell>
        </row>
        <row r="1212">
          <cell r="G1212" t="str">
            <v>RN7DARENT VALLEY HOSPITAL</v>
          </cell>
          <cell r="H1212" t="str">
            <v>RN7</v>
          </cell>
          <cell r="I1212" t="str">
            <v>DARENT VALLEY HOSPITAL</v>
          </cell>
          <cell r="J1212" t="str">
            <v>RN707</v>
          </cell>
        </row>
        <row r="1213">
          <cell r="G1213" t="str">
            <v>RN7GRAVESHAM COMMUNITY HOSPITAL</v>
          </cell>
          <cell r="H1213" t="str">
            <v>RN7</v>
          </cell>
          <cell r="I1213" t="str">
            <v>GRAVESHAM COMMUNITY HOSPITAL</v>
          </cell>
          <cell r="J1213" t="str">
            <v>RN701</v>
          </cell>
        </row>
        <row r="1214">
          <cell r="G1214" t="str">
            <v>RN7WOODLAND NHS TREATMENT CENTRE</v>
          </cell>
          <cell r="H1214" t="str">
            <v>RN7</v>
          </cell>
          <cell r="I1214" t="str">
            <v>WOODLAND NHS TREATMENT CENTRE</v>
          </cell>
          <cell r="J1214" t="str">
            <v>RN708</v>
          </cell>
        </row>
        <row r="1215">
          <cell r="G1215" t="str">
            <v>RNACORBETT HOSPITAL</v>
          </cell>
          <cell r="H1215" t="str">
            <v>RNA</v>
          </cell>
          <cell r="I1215" t="str">
            <v>CORBETT HOSPITAL</v>
          </cell>
          <cell r="J1215" t="str">
            <v>RNA04</v>
          </cell>
        </row>
        <row r="1216">
          <cell r="G1216" t="str">
            <v>RNAGUEST HOSPITAL</v>
          </cell>
          <cell r="H1216" t="str">
            <v>RNA</v>
          </cell>
          <cell r="I1216" t="str">
            <v>GUEST HOSPITAL</v>
          </cell>
          <cell r="J1216" t="str">
            <v>RNA02</v>
          </cell>
        </row>
        <row r="1217">
          <cell r="G1217" t="str">
            <v>RNARUSSELLS HALL HOSPITAL</v>
          </cell>
          <cell r="H1217" t="str">
            <v>RNA</v>
          </cell>
          <cell r="I1217" t="str">
            <v>RUSSELLS HALL HOSPITAL</v>
          </cell>
          <cell r="J1217" t="str">
            <v>RNA01</v>
          </cell>
        </row>
        <row r="1218">
          <cell r="G1218" t="str">
            <v>RNNABBEY VIEW</v>
          </cell>
          <cell r="H1218" t="str">
            <v>RNN</v>
          </cell>
          <cell r="I1218" t="str">
            <v>ABBEY VIEW</v>
          </cell>
          <cell r="J1218" t="str">
            <v>RNNAH</v>
          </cell>
        </row>
        <row r="1219">
          <cell r="G1219" t="str">
            <v>RNNALSTON MINOR INJURY UNIT</v>
          </cell>
          <cell r="H1219" t="str">
            <v>RNN</v>
          </cell>
          <cell r="I1219" t="str">
            <v>ALSTON MINOR INJURY UNIT</v>
          </cell>
          <cell r="J1219" t="str">
            <v>RNNAM</v>
          </cell>
        </row>
        <row r="1220">
          <cell r="G1220" t="str">
            <v>RNNALSTON MINOR INJURY UNIT</v>
          </cell>
          <cell r="H1220" t="str">
            <v>RNN</v>
          </cell>
          <cell r="I1220" t="str">
            <v>ALSTON MINOR INJURY UNIT</v>
          </cell>
          <cell r="J1220" t="str">
            <v>RNNRL</v>
          </cell>
        </row>
        <row r="1221">
          <cell r="G1221" t="str">
            <v>RNNBIRNHAM WOOD</v>
          </cell>
          <cell r="H1221" t="str">
            <v>RNN</v>
          </cell>
          <cell r="I1221" t="str">
            <v>BIRNHAM WOOD</v>
          </cell>
          <cell r="J1221" t="str">
            <v>RNNPY</v>
          </cell>
        </row>
        <row r="1222">
          <cell r="G1222" t="str">
            <v>RNNBRAM LONGSTAFFE NURSERY HEALTH VISITORS</v>
          </cell>
          <cell r="H1222" t="str">
            <v>RNN</v>
          </cell>
          <cell r="I1222" t="str">
            <v>BRAM LONGSTAFFE NURSERY HEALTH VISITORS</v>
          </cell>
          <cell r="J1222" t="str">
            <v>RNN55</v>
          </cell>
        </row>
        <row r="1223">
          <cell r="G1223" t="str">
            <v>RNNBRAMPTON HOSPITAL</v>
          </cell>
          <cell r="H1223" t="str">
            <v>RNN</v>
          </cell>
          <cell r="I1223" t="str">
            <v>BRAMPTON HOSPITAL</v>
          </cell>
          <cell r="J1223" t="str">
            <v>RNNBF</v>
          </cell>
        </row>
        <row r="1224">
          <cell r="G1224" t="str">
            <v>RNNBRAMPTON HOSPITAL</v>
          </cell>
          <cell r="H1224" t="str">
            <v>RNN</v>
          </cell>
          <cell r="I1224" t="str">
            <v>BRAMPTON HOSPITAL</v>
          </cell>
          <cell r="J1224" t="str">
            <v>RNNCP</v>
          </cell>
        </row>
        <row r="1225">
          <cell r="G1225" t="str">
            <v>RNNCALDEW ENTERPRISES</v>
          </cell>
          <cell r="H1225" t="str">
            <v>RNN</v>
          </cell>
          <cell r="I1225" t="str">
            <v>CALDEW ENTERPRISES</v>
          </cell>
          <cell r="J1225" t="str">
            <v>RNNPR</v>
          </cell>
        </row>
        <row r="1226">
          <cell r="G1226" t="str">
            <v>RNNCARLETON CLINIC</v>
          </cell>
          <cell r="H1226" t="str">
            <v>RNN</v>
          </cell>
          <cell r="I1226" t="str">
            <v>CARLETON CLINIC</v>
          </cell>
          <cell r="J1226" t="str">
            <v>RNNBJ</v>
          </cell>
        </row>
        <row r="1227">
          <cell r="G1227" t="str">
            <v>RNNCOCKERMOUTH COTTAGE HOSPITAL</v>
          </cell>
          <cell r="H1227" t="str">
            <v>RNN</v>
          </cell>
          <cell r="I1227" t="str">
            <v>COCKERMOUTH COTTAGE HOSPITAL</v>
          </cell>
          <cell r="J1227" t="str">
            <v>RNNCK</v>
          </cell>
        </row>
        <row r="1228">
          <cell r="G1228" t="str">
            <v>RNNCOCKERMOUTH HOSPITAL</v>
          </cell>
          <cell r="H1228" t="str">
            <v>RNN</v>
          </cell>
          <cell r="I1228" t="str">
            <v>COCKERMOUTH HOSPITAL</v>
          </cell>
          <cell r="J1228" t="str">
            <v>RNNCB</v>
          </cell>
        </row>
        <row r="1229">
          <cell r="G1229" t="str">
            <v>RNNCOMMUNITY PAEDIATRIC DEPARTMENT</v>
          </cell>
          <cell r="H1229" t="str">
            <v>RNN</v>
          </cell>
          <cell r="I1229" t="str">
            <v>COMMUNITY PAEDIATRIC DEPARTMENT</v>
          </cell>
          <cell r="J1229" t="str">
            <v>RNNPD</v>
          </cell>
        </row>
        <row r="1230">
          <cell r="G1230" t="str">
            <v>RNNCOMMUNITY PAEDIATRICS</v>
          </cell>
          <cell r="H1230" t="str">
            <v>RNN</v>
          </cell>
          <cell r="I1230" t="str">
            <v>COMMUNITY PAEDIATRICS</v>
          </cell>
          <cell r="J1230" t="str">
            <v>RNNHT</v>
          </cell>
        </row>
        <row r="1231">
          <cell r="G1231" t="str">
            <v>RNNCONDITION MANAGEMENT PROGRAMME</v>
          </cell>
          <cell r="H1231" t="str">
            <v>RNN</v>
          </cell>
          <cell r="I1231" t="str">
            <v>CONDITION MANAGEMENT PROGRAMME</v>
          </cell>
          <cell r="J1231" t="str">
            <v>RNNDG</v>
          </cell>
        </row>
        <row r="1232">
          <cell r="G1232" t="str">
            <v>RNNCONISTON INSTITUTE</v>
          </cell>
          <cell r="H1232" t="str">
            <v>RNN</v>
          </cell>
          <cell r="I1232" t="str">
            <v>CONISTON INSTITUTE</v>
          </cell>
          <cell r="J1232" t="str">
            <v>RNN61</v>
          </cell>
        </row>
        <row r="1233">
          <cell r="G1233" t="str">
            <v>RNNCOPELAND UNIT</v>
          </cell>
          <cell r="H1233" t="str">
            <v>RNN</v>
          </cell>
          <cell r="I1233" t="str">
            <v>COPELAND UNIT</v>
          </cell>
          <cell r="J1233" t="str">
            <v>RNNCL</v>
          </cell>
        </row>
        <row r="1234">
          <cell r="G1234" t="str">
            <v>RNNCUMBERLAND INFIRMARY</v>
          </cell>
          <cell r="H1234" t="str">
            <v>RNN</v>
          </cell>
          <cell r="I1234" t="str">
            <v>CUMBERLAND INFIRMARY</v>
          </cell>
          <cell r="J1234" t="str">
            <v>RNN62</v>
          </cell>
        </row>
        <row r="1235">
          <cell r="G1235" t="str">
            <v>RNNCUMBRIA DIABETES</v>
          </cell>
          <cell r="H1235" t="str">
            <v>RNN</v>
          </cell>
          <cell r="I1235" t="str">
            <v>CUMBRIA DIABETES</v>
          </cell>
          <cell r="J1235" t="str">
            <v>RNNA4</v>
          </cell>
        </row>
        <row r="1236">
          <cell r="G1236" t="str">
            <v>RNNFIRST FLOOR (WEST)</v>
          </cell>
          <cell r="H1236" t="str">
            <v>RNN</v>
          </cell>
          <cell r="I1236" t="str">
            <v>FIRST FLOOR (WEST)</v>
          </cell>
          <cell r="J1236" t="str">
            <v>RNNDH</v>
          </cell>
        </row>
        <row r="1237">
          <cell r="G1237" t="str">
            <v>RNNFLATT WALKS</v>
          </cell>
          <cell r="H1237" t="str">
            <v>RNN</v>
          </cell>
          <cell r="I1237" t="str">
            <v>FLATT WALKS</v>
          </cell>
          <cell r="J1237" t="str">
            <v>RNNUT</v>
          </cell>
        </row>
        <row r="1238">
          <cell r="G1238" t="str">
            <v>RNNFRIZINGTON NURSERY</v>
          </cell>
          <cell r="H1238" t="str">
            <v>RNN</v>
          </cell>
          <cell r="I1238" t="str">
            <v>FRIZINGTON NURSERY</v>
          </cell>
          <cell r="J1238" t="str">
            <v>RNN68</v>
          </cell>
        </row>
        <row r="1239">
          <cell r="G1239" t="str">
            <v>RNNFURNESS GENERAL HOSPITAL (MENTAL HEALTH)</v>
          </cell>
          <cell r="H1239" t="str">
            <v>RNN</v>
          </cell>
          <cell r="I1239" t="str">
            <v>FURNESS GENERAL HOSPITAL (MENTAL HEALTH)</v>
          </cell>
          <cell r="J1239" t="str">
            <v>RNNFH</v>
          </cell>
        </row>
        <row r="1240">
          <cell r="G1240" t="str">
            <v>RNNGREENGATE SURESTART</v>
          </cell>
          <cell r="H1240" t="str">
            <v>RNN</v>
          </cell>
          <cell r="I1240" t="str">
            <v>GREENGATE SURESTART</v>
          </cell>
          <cell r="J1240" t="str">
            <v>RNN70</v>
          </cell>
        </row>
        <row r="1241">
          <cell r="G1241" t="str">
            <v>RNNHINDPOOL NURSERY</v>
          </cell>
          <cell r="H1241" t="str">
            <v>RNN</v>
          </cell>
          <cell r="I1241" t="str">
            <v>HINDPOOL NURSERY</v>
          </cell>
          <cell r="J1241" t="str">
            <v>RNN71</v>
          </cell>
        </row>
        <row r="1242">
          <cell r="G1242" t="str">
            <v>RNNHOOPS COMMUNITY GYM</v>
          </cell>
          <cell r="H1242" t="str">
            <v>RNN</v>
          </cell>
          <cell r="I1242" t="str">
            <v>HOOPS COMMUNITY GYM</v>
          </cell>
          <cell r="J1242" t="str">
            <v>RNN72</v>
          </cell>
        </row>
        <row r="1243">
          <cell r="G1243" t="str">
            <v>RNNKESWICK HOSPITAL</v>
          </cell>
          <cell r="H1243" t="str">
            <v>RNN</v>
          </cell>
          <cell r="I1243" t="str">
            <v>KESWICK HOSPITAL</v>
          </cell>
          <cell r="J1243" t="str">
            <v>RNNBD</v>
          </cell>
        </row>
        <row r="1244">
          <cell r="G1244" t="str">
            <v>RNNKESWICK MINOR INJURY UNIT</v>
          </cell>
          <cell r="H1244" t="str">
            <v>RNN</v>
          </cell>
          <cell r="I1244" t="str">
            <v>KESWICK MINOR INJURY UNIT</v>
          </cell>
          <cell r="J1244" t="str">
            <v>RNNCN</v>
          </cell>
        </row>
        <row r="1245">
          <cell r="G1245" t="str">
            <v>RNNKESWICK MINOR INJURY UNIT</v>
          </cell>
          <cell r="H1245" t="str">
            <v>RNN</v>
          </cell>
          <cell r="I1245" t="str">
            <v>KESWICK MINOR INJURY UNIT</v>
          </cell>
          <cell r="J1245" t="str">
            <v>RNNKM</v>
          </cell>
        </row>
        <row r="1246">
          <cell r="G1246" t="str">
            <v>RNNKIRKBY STEPHEN</v>
          </cell>
          <cell r="H1246" t="str">
            <v>RNN</v>
          </cell>
          <cell r="I1246" t="str">
            <v>KIRKBY STEPHEN</v>
          </cell>
          <cell r="J1246" t="str">
            <v>RNNKR</v>
          </cell>
        </row>
        <row r="1247">
          <cell r="G1247" t="str">
            <v>RNNLANGDALE UNIT</v>
          </cell>
          <cell r="H1247" t="str">
            <v>RNN</v>
          </cell>
          <cell r="I1247" t="str">
            <v>LANGDALE UNIT</v>
          </cell>
          <cell r="J1247" t="str">
            <v>RNNLG</v>
          </cell>
        </row>
        <row r="1248">
          <cell r="G1248" t="str">
            <v>RNNLOCUM, OLDER AGE MH</v>
          </cell>
          <cell r="H1248" t="str">
            <v>RNN</v>
          </cell>
          <cell r="I1248" t="str">
            <v>LOCUM, OLDER AGE MH</v>
          </cell>
          <cell r="J1248" t="str">
            <v>RNN24</v>
          </cell>
        </row>
        <row r="1249">
          <cell r="G1249" t="str">
            <v>RNNMARY HEWETSON COTTAGE HOSPITAL</v>
          </cell>
          <cell r="H1249" t="str">
            <v>RNN</v>
          </cell>
          <cell r="I1249" t="str">
            <v>MARY HEWETSON COTTAGE HOSPITAL</v>
          </cell>
          <cell r="J1249" t="str">
            <v>RNNCJ</v>
          </cell>
        </row>
        <row r="1250">
          <cell r="G1250" t="str">
            <v>RNNMARYPORT COTTAGE HOSPITAL</v>
          </cell>
          <cell r="H1250" t="str">
            <v>RNN</v>
          </cell>
          <cell r="I1250" t="str">
            <v>MARYPORT COTTAGE HOSPITAL</v>
          </cell>
          <cell r="J1250" t="str">
            <v>RNNMA</v>
          </cell>
        </row>
        <row r="1251">
          <cell r="G1251" t="str">
            <v>RNNMARYPORT HOSPITAL</v>
          </cell>
          <cell r="H1251" t="str">
            <v>RNN</v>
          </cell>
          <cell r="I1251" t="str">
            <v>MARYPORT HOSPITAL</v>
          </cell>
          <cell r="J1251" t="str">
            <v>RNNCA</v>
          </cell>
        </row>
        <row r="1252">
          <cell r="G1252" t="str">
            <v>RNNMARYPORT MINOR INJURY UNIT</v>
          </cell>
          <cell r="H1252" t="str">
            <v>RNN</v>
          </cell>
          <cell r="I1252" t="str">
            <v>MARYPORT MINOR INJURY UNIT</v>
          </cell>
          <cell r="J1252" t="str">
            <v>RNNMM</v>
          </cell>
        </row>
        <row r="1253">
          <cell r="G1253" t="str">
            <v>RNNMARYPORT MINOR INJURY UNIT</v>
          </cell>
          <cell r="H1253" t="str">
            <v>RNN</v>
          </cell>
          <cell r="I1253" t="str">
            <v>MARYPORT MINOR INJURY UNIT</v>
          </cell>
          <cell r="J1253" t="str">
            <v>RNNMT</v>
          </cell>
        </row>
        <row r="1254">
          <cell r="G1254" t="str">
            <v>RNNMEADOWBANK</v>
          </cell>
          <cell r="H1254" t="str">
            <v>RNN</v>
          </cell>
          <cell r="I1254" t="str">
            <v>MEADOWBANK</v>
          </cell>
          <cell r="J1254" t="str">
            <v>RNN76</v>
          </cell>
        </row>
        <row r="1255">
          <cell r="G1255" t="str">
            <v>RNNMILLOM HOSPITAL</v>
          </cell>
          <cell r="H1255" t="str">
            <v>RNN</v>
          </cell>
          <cell r="I1255" t="str">
            <v>MILLOM HOSPITAL</v>
          </cell>
          <cell r="J1255" t="str">
            <v>RNNCC</v>
          </cell>
        </row>
        <row r="1256">
          <cell r="G1256" t="str">
            <v>RNNMILLOM HOSPITAL</v>
          </cell>
          <cell r="H1256" t="str">
            <v>RNN</v>
          </cell>
          <cell r="I1256" t="str">
            <v>MILLOM HOSPITAL</v>
          </cell>
          <cell r="J1256" t="str">
            <v>RNNML</v>
          </cell>
        </row>
        <row r="1257">
          <cell r="G1257" t="str">
            <v>RNNORTON LEA</v>
          </cell>
          <cell r="H1257" t="str">
            <v>RNN</v>
          </cell>
          <cell r="I1257" t="str">
            <v>ORTON LEA</v>
          </cell>
          <cell r="J1257" t="str">
            <v>RNNBG</v>
          </cell>
        </row>
        <row r="1258">
          <cell r="G1258" t="str">
            <v>RNNORTON LEA (ORTON RD)</v>
          </cell>
          <cell r="H1258" t="str">
            <v>RNN</v>
          </cell>
          <cell r="I1258" t="str">
            <v>ORTON LEA (ORTON RD)</v>
          </cell>
          <cell r="J1258" t="str">
            <v>RNN82</v>
          </cell>
        </row>
        <row r="1259">
          <cell r="G1259" t="str">
            <v>RNNPENRITH HOSPITAL</v>
          </cell>
          <cell r="H1259" t="str">
            <v>RNN</v>
          </cell>
          <cell r="I1259" t="str">
            <v>PENRITH HOSPITAL</v>
          </cell>
          <cell r="J1259" t="str">
            <v>RNNBE</v>
          </cell>
        </row>
        <row r="1260">
          <cell r="G1260" t="str">
            <v>RNNPENRITH HOSPITAL</v>
          </cell>
          <cell r="H1260" t="str">
            <v>RNN</v>
          </cell>
          <cell r="I1260" t="str">
            <v>PENRITH HOSPITAL</v>
          </cell>
          <cell r="J1260" t="str">
            <v>RNNKV</v>
          </cell>
        </row>
        <row r="1261">
          <cell r="G1261" t="str">
            <v>RNNPENRITH MINOR INJURY UNIT</v>
          </cell>
          <cell r="H1261" t="str">
            <v>RNN</v>
          </cell>
          <cell r="I1261" t="str">
            <v>PENRITH MINOR INJURY UNIT</v>
          </cell>
          <cell r="J1261" t="str">
            <v>RNNPJ</v>
          </cell>
        </row>
        <row r="1262">
          <cell r="G1262" t="str">
            <v>RNNPUBLIC HEALTH DEVELOPMENT UNIT</v>
          </cell>
          <cell r="H1262" t="str">
            <v>RNN</v>
          </cell>
          <cell r="I1262" t="str">
            <v>PUBLIC HEALTH DEVELOPMENT UNIT</v>
          </cell>
          <cell r="J1262" t="str">
            <v>RNN85</v>
          </cell>
        </row>
        <row r="1263">
          <cell r="G1263" t="str">
            <v>RNNROSEHILL BUILDING</v>
          </cell>
          <cell r="H1263" t="str">
            <v>RNN</v>
          </cell>
          <cell r="I1263" t="str">
            <v>ROSEHILL BUILDING</v>
          </cell>
          <cell r="J1263" t="str">
            <v>RNN02</v>
          </cell>
        </row>
        <row r="1264">
          <cell r="G1264" t="str">
            <v>RNNRUTH LANCASTER JAMES HOSPITAL</v>
          </cell>
          <cell r="H1264" t="str">
            <v>RNN</v>
          </cell>
          <cell r="I1264" t="str">
            <v>RUTH LANCASTER JAMES HOSPITAL</v>
          </cell>
          <cell r="J1264" t="str">
            <v>RNNRJ</v>
          </cell>
        </row>
        <row r="1265">
          <cell r="G1265" t="str">
            <v>RNNSEACROFT</v>
          </cell>
          <cell r="H1265" t="str">
            <v>RNN</v>
          </cell>
          <cell r="I1265" t="str">
            <v>SEACROFT</v>
          </cell>
          <cell r="J1265" t="str">
            <v>RNNCG</v>
          </cell>
        </row>
        <row r="1266">
          <cell r="G1266" t="str">
            <v>RNNSEACROFT</v>
          </cell>
          <cell r="H1266" t="str">
            <v>RNN</v>
          </cell>
          <cell r="I1266" t="str">
            <v>SEACROFT</v>
          </cell>
          <cell r="J1266" t="str">
            <v>RNNEL</v>
          </cell>
        </row>
        <row r="1267">
          <cell r="G1267" t="str">
            <v>RNNSEASCALE</v>
          </cell>
          <cell r="H1267" t="str">
            <v>RNN</v>
          </cell>
          <cell r="I1267" t="str">
            <v>SEASCALE</v>
          </cell>
          <cell r="J1267" t="str">
            <v>RNNUS</v>
          </cell>
        </row>
        <row r="1268">
          <cell r="G1268" t="str">
            <v>RNNTENTERFIELD</v>
          </cell>
          <cell r="H1268" t="str">
            <v>RNN</v>
          </cell>
          <cell r="I1268" t="str">
            <v>TENTERFIELD</v>
          </cell>
          <cell r="J1268" t="str">
            <v>RNN91</v>
          </cell>
        </row>
        <row r="1269">
          <cell r="G1269" t="str">
            <v>RNNTHE LAKELANDS UNIT</v>
          </cell>
          <cell r="H1269" t="str">
            <v>RNN</v>
          </cell>
          <cell r="I1269" t="str">
            <v>THE LAKELANDS UNIT</v>
          </cell>
          <cell r="J1269" t="str">
            <v>RNNLK</v>
          </cell>
        </row>
        <row r="1270">
          <cell r="G1270" t="str">
            <v>RNNTHIRLMERE SUITE</v>
          </cell>
          <cell r="H1270" t="str">
            <v>RNN</v>
          </cell>
          <cell r="I1270" t="str">
            <v>THIRLMERE SUITE</v>
          </cell>
          <cell r="J1270" t="str">
            <v>RNNTT</v>
          </cell>
        </row>
        <row r="1271">
          <cell r="G1271" t="str">
            <v>RNNWEST CUMBERLAND HOSPITAL</v>
          </cell>
          <cell r="H1271" t="str">
            <v>RNN</v>
          </cell>
          <cell r="I1271" t="str">
            <v>WEST CUMBERLAND HOSPITAL</v>
          </cell>
          <cell r="J1271" t="str">
            <v>RNNBX</v>
          </cell>
        </row>
        <row r="1272">
          <cell r="G1272" t="str">
            <v>RNNWESTMORLAND GENERAL HOSPITAL</v>
          </cell>
          <cell r="H1272" t="str">
            <v>RNN</v>
          </cell>
          <cell r="I1272" t="str">
            <v>WESTMORLAND GENERAL HOSPITAL</v>
          </cell>
          <cell r="J1272" t="str">
            <v>RNNWG</v>
          </cell>
        </row>
        <row r="1273">
          <cell r="G1273" t="str">
            <v>RNNWIGTON HOSPITAL</v>
          </cell>
          <cell r="H1273" t="str">
            <v>RNN</v>
          </cell>
          <cell r="I1273" t="str">
            <v>WIGTON HOSPITAL</v>
          </cell>
          <cell r="J1273" t="str">
            <v>RNNBH</v>
          </cell>
        </row>
        <row r="1274">
          <cell r="G1274" t="str">
            <v>RNNWIGTON HOSPITAL</v>
          </cell>
          <cell r="H1274" t="str">
            <v>RNN</v>
          </cell>
          <cell r="I1274" t="str">
            <v>WIGTON HOSPITAL</v>
          </cell>
          <cell r="J1274" t="str">
            <v>RNNWT</v>
          </cell>
        </row>
        <row r="1275">
          <cell r="G1275" t="str">
            <v>RNNWORKINGTON COMMUNITY HOSPITAL</v>
          </cell>
          <cell r="H1275" t="str">
            <v>RNN</v>
          </cell>
          <cell r="I1275" t="str">
            <v>WORKINGTON COMMUNITY HOSPITAL</v>
          </cell>
          <cell r="J1275" t="str">
            <v>RNN42</v>
          </cell>
        </row>
        <row r="1276">
          <cell r="G1276" t="str">
            <v>RNQKETTERING GENERAL HOSPITAL</v>
          </cell>
          <cell r="H1276" t="str">
            <v>RNQ</v>
          </cell>
          <cell r="I1276" t="str">
            <v>KETTERING GENERAL HOSPITAL</v>
          </cell>
          <cell r="J1276" t="str">
            <v>RNQ51</v>
          </cell>
        </row>
        <row r="1277">
          <cell r="G1277" t="str">
            <v>RNQNUFFIELD DIAGNOSTIC CENTRE</v>
          </cell>
          <cell r="H1277" t="str">
            <v>RNQ</v>
          </cell>
          <cell r="I1277" t="str">
            <v>NUFFIELD DIAGNOSTIC CENTRE</v>
          </cell>
          <cell r="J1277" t="str">
            <v>RNQ97</v>
          </cell>
        </row>
        <row r="1278">
          <cell r="G1278" t="str">
            <v>RNSDANETRE HOSPITAL (OUT-PATIENTS)</v>
          </cell>
          <cell r="H1278" t="str">
            <v>RNS</v>
          </cell>
          <cell r="I1278" t="str">
            <v>DANETRE HOSPITAL (OUT-PATIENTS)</v>
          </cell>
          <cell r="J1278" t="str">
            <v>RNS04</v>
          </cell>
        </row>
        <row r="1279">
          <cell r="G1279" t="str">
            <v>RNSDAVENTRY HEALTH CENTRE (ACUTE)</v>
          </cell>
          <cell r="H1279" t="str">
            <v>RNS</v>
          </cell>
          <cell r="I1279" t="str">
            <v>DAVENTRY HEALTH CENTRE (ACUTE)</v>
          </cell>
          <cell r="J1279" t="str">
            <v>RNS94</v>
          </cell>
        </row>
        <row r="1280">
          <cell r="G1280" t="str">
            <v>RNSNORTHAMPTON GENERAL HOSPITAL (ACUTE)</v>
          </cell>
          <cell r="H1280" t="str">
            <v>RNS</v>
          </cell>
          <cell r="I1280" t="str">
            <v>NORTHAMPTON GENERAL HOSPITAL (ACUTE)</v>
          </cell>
          <cell r="J1280" t="str">
            <v>RNS01</v>
          </cell>
        </row>
        <row r="1281">
          <cell r="G1281" t="str">
            <v>RNSST EDMUND'S HOSPITAL</v>
          </cell>
          <cell r="H1281" t="str">
            <v>RNS</v>
          </cell>
          <cell r="I1281" t="str">
            <v>ST EDMUND'S HOSPITAL</v>
          </cell>
          <cell r="J1281" t="str">
            <v>RNS02</v>
          </cell>
        </row>
        <row r="1282">
          <cell r="G1282" t="str">
            <v>RNUABINGDON COMMUNITY HOSPITAL</v>
          </cell>
          <cell r="H1282" t="str">
            <v>RNU</v>
          </cell>
          <cell r="I1282" t="str">
            <v>ABINGDON COMMUNITY HOSPITAL</v>
          </cell>
          <cell r="J1282" t="str">
            <v>RNUDQ</v>
          </cell>
        </row>
        <row r="1283">
          <cell r="G1283" t="str">
            <v>RNUBICESTER COMMUNITY HOSPITAL</v>
          </cell>
          <cell r="H1283" t="str">
            <v>RNU</v>
          </cell>
          <cell r="I1283" t="str">
            <v>BICESTER COMMUNITY HOSPITAL</v>
          </cell>
          <cell r="J1283" t="str">
            <v>RNUCE</v>
          </cell>
        </row>
        <row r="1284">
          <cell r="G1284" t="str">
            <v>RNUDIDCOT COMMUNITY HOSPITAL</v>
          </cell>
          <cell r="H1284" t="str">
            <v>RNU</v>
          </cell>
          <cell r="I1284" t="str">
            <v>DIDCOT COMMUNITY HOSPITAL</v>
          </cell>
          <cell r="J1284" t="str">
            <v>RNUCK</v>
          </cell>
        </row>
        <row r="1285">
          <cell r="G1285" t="str">
            <v>RNULITTLEMORE MENTAL HEALTH CENTRE</v>
          </cell>
          <cell r="H1285" t="str">
            <v>RNU</v>
          </cell>
          <cell r="I1285" t="str">
            <v>LITTLEMORE MENTAL HEALTH CENTRE</v>
          </cell>
          <cell r="J1285" t="str">
            <v>RNU30</v>
          </cell>
        </row>
        <row r="1286">
          <cell r="G1286" t="str">
            <v>RNUMARLBOROUGH HOUSE</v>
          </cell>
          <cell r="H1286" t="str">
            <v>RNU</v>
          </cell>
          <cell r="I1286" t="str">
            <v>MARLBOROUGH HOUSE</v>
          </cell>
          <cell r="J1286" t="str">
            <v>RNU92</v>
          </cell>
        </row>
        <row r="1287">
          <cell r="G1287" t="str">
            <v>RNUSAVERNAKE HOSPITAL</v>
          </cell>
          <cell r="H1287" t="str">
            <v>RNU</v>
          </cell>
          <cell r="I1287" t="str">
            <v>SAVERNAKE HOSPITAL</v>
          </cell>
          <cell r="J1287" t="str">
            <v>RNUAM</v>
          </cell>
        </row>
        <row r="1288">
          <cell r="G1288" t="str">
            <v>RNUSWINDON COMMUNITY &amp; INPATIENT CHILD &amp; ADOLESCENT MENTAL HEALTH</v>
          </cell>
          <cell r="H1288" t="str">
            <v>RNU</v>
          </cell>
          <cell r="I1288" t="str">
            <v>SWINDON COMMUNITY &amp; INPATIENT CHILD &amp; ADOLESCENT MENTAL HEALTH</v>
          </cell>
          <cell r="J1288" t="str">
            <v>RNUAL</v>
          </cell>
        </row>
        <row r="1289">
          <cell r="G1289" t="str">
            <v>RNUTHE FULBROOK CENTRE</v>
          </cell>
          <cell r="H1289" t="str">
            <v>RNU</v>
          </cell>
          <cell r="I1289" t="str">
            <v>THE FULBROOK CENTRE</v>
          </cell>
          <cell r="J1289" t="str">
            <v>RNU75</v>
          </cell>
        </row>
        <row r="1290">
          <cell r="G1290" t="str">
            <v>RNUWALLINGFORD COMMUNITY HOSPITAL</v>
          </cell>
          <cell r="H1290" t="str">
            <v>RNU</v>
          </cell>
          <cell r="I1290" t="str">
            <v>WALLINGFORD COMMUNITY HOSPITAL</v>
          </cell>
          <cell r="J1290" t="str">
            <v>RNUDJ</v>
          </cell>
        </row>
        <row r="1291">
          <cell r="G1291" t="str">
            <v>RNUWARNEFORD HOSPITAL</v>
          </cell>
          <cell r="H1291" t="str">
            <v>RNU</v>
          </cell>
          <cell r="I1291" t="str">
            <v>WARNEFORD HOSPITAL</v>
          </cell>
          <cell r="J1291" t="str">
            <v>RNU33</v>
          </cell>
        </row>
        <row r="1292">
          <cell r="G1292" t="str">
            <v>RNUWHITELEAF CENTRE</v>
          </cell>
          <cell r="H1292" t="str">
            <v>RNU</v>
          </cell>
          <cell r="I1292" t="str">
            <v>WHITELEAF CENTRE</v>
          </cell>
          <cell r="J1292" t="str">
            <v>RNUGP</v>
          </cell>
        </row>
        <row r="1293">
          <cell r="G1293" t="str">
            <v>RNUWITNEY COMMUNITY HOSPITAL</v>
          </cell>
          <cell r="H1293" t="str">
            <v>RNU</v>
          </cell>
          <cell r="I1293" t="str">
            <v>WITNEY COMMUNITY HOSPITAL</v>
          </cell>
          <cell r="J1293" t="str">
            <v>RNUDM</v>
          </cell>
        </row>
        <row r="1294">
          <cell r="G1294" t="str">
            <v>RNZANDOVER WAR MEMORIAL HOSPITAL</v>
          </cell>
          <cell r="H1294" t="str">
            <v>RNZ</v>
          </cell>
          <cell r="I1294" t="str">
            <v>ANDOVER WAR MEMORIAL HOSPITAL</v>
          </cell>
          <cell r="J1294" t="str">
            <v>RNZ59</v>
          </cell>
        </row>
        <row r="1295">
          <cell r="G1295" t="str">
            <v>RNZDORSET COUNTY HOSPITAL</v>
          </cell>
          <cell r="H1295" t="str">
            <v>RNZ</v>
          </cell>
          <cell r="I1295" t="str">
            <v>DORSET COUNTY HOSPITAL</v>
          </cell>
          <cell r="J1295" t="str">
            <v>RNZ67</v>
          </cell>
        </row>
        <row r="1296">
          <cell r="G1296" t="str">
            <v>RNZFORDINGBRIDGE HOSPITAL</v>
          </cell>
          <cell r="H1296" t="str">
            <v>RNZ</v>
          </cell>
          <cell r="I1296" t="str">
            <v>FORDINGBRIDGE HOSPITAL</v>
          </cell>
          <cell r="J1296" t="str">
            <v>RNZ04</v>
          </cell>
        </row>
        <row r="1297">
          <cell r="G1297" t="str">
            <v>RNZHILLCOTE</v>
          </cell>
          <cell r="H1297" t="str">
            <v>RNZ</v>
          </cell>
          <cell r="I1297" t="str">
            <v>HILLCOTE</v>
          </cell>
          <cell r="J1297" t="str">
            <v>RNZ13</v>
          </cell>
        </row>
        <row r="1298">
          <cell r="G1298" t="str">
            <v>RNZSALISBURY DISTRICT HOSPITAL</v>
          </cell>
          <cell r="H1298" t="str">
            <v>RNZ</v>
          </cell>
          <cell r="I1298" t="str">
            <v>SALISBURY DISTRICT HOSPITAL</v>
          </cell>
          <cell r="J1298" t="str">
            <v>RNZ02</v>
          </cell>
        </row>
        <row r="1299">
          <cell r="G1299" t="str">
            <v>RNZSALISBURY HEALTH CARE NHS TRUST</v>
          </cell>
          <cell r="H1299" t="str">
            <v>RNZ</v>
          </cell>
          <cell r="I1299" t="str">
            <v>SALISBURY HEALTH CARE NHS TRUST</v>
          </cell>
          <cell r="J1299" t="str">
            <v>RNZ00</v>
          </cell>
        </row>
        <row r="1300">
          <cell r="G1300" t="str">
            <v>RNZTHE RIDGEWAY HOSPITAL</v>
          </cell>
          <cell r="H1300" t="str">
            <v>RNZ</v>
          </cell>
          <cell r="I1300" t="str">
            <v>THE RIDGEWAY HOSPITAL</v>
          </cell>
          <cell r="J1300" t="str">
            <v>RNZ63</v>
          </cell>
        </row>
        <row r="1301">
          <cell r="G1301" t="str">
            <v>RP11 WILLOW CLOSE</v>
          </cell>
          <cell r="H1301" t="str">
            <v>RP1</v>
          </cell>
          <cell r="I1301" t="str">
            <v>1 WILLOW CLOSE</v>
          </cell>
          <cell r="J1301" t="str">
            <v>RP1Q9</v>
          </cell>
        </row>
        <row r="1302">
          <cell r="G1302" t="str">
            <v>RP12 WILLOW CLOSE</v>
          </cell>
          <cell r="H1302" t="str">
            <v>RP1</v>
          </cell>
          <cell r="I1302" t="str">
            <v>2 WILLOW CLOSE</v>
          </cell>
          <cell r="J1302" t="str">
            <v>RP1R1</v>
          </cell>
        </row>
        <row r="1303">
          <cell r="G1303" t="str">
            <v>RP1ADDINGTON WARD</v>
          </cell>
          <cell r="H1303" t="str">
            <v>RP1</v>
          </cell>
          <cell r="I1303" t="str">
            <v>ADDINGTON WARD</v>
          </cell>
          <cell r="J1303" t="str">
            <v>RP1L1</v>
          </cell>
        </row>
        <row r="1304">
          <cell r="G1304" t="str">
            <v>RP1BARTON HALL</v>
          </cell>
          <cell r="H1304" t="str">
            <v>RP1</v>
          </cell>
          <cell r="I1304" t="str">
            <v>BARTON HALL</v>
          </cell>
          <cell r="J1304" t="str">
            <v>RP1T2</v>
          </cell>
        </row>
        <row r="1305">
          <cell r="G1305" t="str">
            <v>RP1BEECHWOOD WARD</v>
          </cell>
          <cell r="H1305" t="str">
            <v>RP1</v>
          </cell>
          <cell r="I1305" t="str">
            <v>BEECHWOOD WARD</v>
          </cell>
          <cell r="J1305" t="str">
            <v>RP126</v>
          </cell>
        </row>
        <row r="1306">
          <cell r="G1306" t="str">
            <v>RP1BERRYWOOD HOSPITAL</v>
          </cell>
          <cell r="H1306" t="str">
            <v>RP1</v>
          </cell>
          <cell r="I1306" t="str">
            <v>BERRYWOOD HOSPITAL</v>
          </cell>
          <cell r="J1306" t="str">
            <v>RP1V4</v>
          </cell>
        </row>
        <row r="1307">
          <cell r="G1307" t="str">
            <v>RP1BRACKLEY COMMUNITY HOSPITAL</v>
          </cell>
          <cell r="H1307" t="str">
            <v>RP1</v>
          </cell>
          <cell r="I1307" t="str">
            <v>BRACKLEY COMMUNITY HOSPITAL</v>
          </cell>
          <cell r="J1307" t="str">
            <v>T0F5S</v>
          </cell>
        </row>
        <row r="1308">
          <cell r="G1308" t="str">
            <v>RP1BRACKLEY COTTAGE HOSPITAL</v>
          </cell>
          <cell r="H1308" t="str">
            <v>RP1</v>
          </cell>
          <cell r="I1308" t="str">
            <v>BRACKLEY COTTAGE HOSPITAL</v>
          </cell>
          <cell r="J1308" t="str">
            <v>RP1M2</v>
          </cell>
        </row>
        <row r="1309">
          <cell r="G1309" t="str">
            <v>RP1CHURCHILL HOSPITAL</v>
          </cell>
          <cell r="H1309" t="str">
            <v>RP1</v>
          </cell>
          <cell r="I1309" t="str">
            <v>CHURCHILL HOSPITAL</v>
          </cell>
          <cell r="J1309" t="str">
            <v>RP1L3</v>
          </cell>
        </row>
        <row r="1310">
          <cell r="G1310" t="str">
            <v>RP1COMMUNITY CHILDRENS UNIT</v>
          </cell>
          <cell r="H1310" t="str">
            <v>RP1</v>
          </cell>
          <cell r="I1310" t="str">
            <v>COMMUNITY CHILDRENS UNIT</v>
          </cell>
          <cell r="J1310" t="str">
            <v>RP1F6</v>
          </cell>
        </row>
        <row r="1311">
          <cell r="G1311" t="str">
            <v>RP1CORBY COMMUNITY HOSPITAL</v>
          </cell>
          <cell r="H1311" t="str">
            <v>RP1</v>
          </cell>
          <cell r="I1311" t="str">
            <v>CORBY COMMUNITY HOSPITAL</v>
          </cell>
          <cell r="J1311" t="str">
            <v>RP1N8</v>
          </cell>
        </row>
        <row r="1312">
          <cell r="G1312" t="str">
            <v>RP1DANETRE HOSPITAL</v>
          </cell>
          <cell r="H1312" t="str">
            <v>RP1</v>
          </cell>
          <cell r="I1312" t="str">
            <v>DANETRE HOSPITAL</v>
          </cell>
          <cell r="J1312" t="str">
            <v>RP1J6</v>
          </cell>
        </row>
        <row r="1313">
          <cell r="G1313" t="str">
            <v>RP1DRUG AND ALCOHOL (DUNSTABLE)</v>
          </cell>
          <cell r="H1313" t="str">
            <v>RP1</v>
          </cell>
          <cell r="I1313" t="str">
            <v>DRUG AND ALCOHOL (DUNSTABLE)</v>
          </cell>
          <cell r="J1313" t="str">
            <v>RP131</v>
          </cell>
        </row>
        <row r="1314">
          <cell r="G1314" t="str">
            <v>RP1DRUG AND ALCOHOL DEPENDENCY UNIT</v>
          </cell>
          <cell r="H1314" t="str">
            <v>RP1</v>
          </cell>
          <cell r="I1314" t="str">
            <v>DRUG AND ALCOHOL DEPENDENCY UNIT</v>
          </cell>
          <cell r="J1314" t="str">
            <v>RP1V2</v>
          </cell>
        </row>
        <row r="1315">
          <cell r="G1315" t="str">
            <v>RP1EXETER PLACE SITE</v>
          </cell>
          <cell r="H1315" t="str">
            <v>RP1</v>
          </cell>
          <cell r="I1315" t="str">
            <v>EXETER PLACE SITE</v>
          </cell>
          <cell r="J1315" t="str">
            <v>RP1L8</v>
          </cell>
        </row>
        <row r="1316">
          <cell r="G1316" t="str">
            <v>RP1GU DEPARTMENT (KETTERING)</v>
          </cell>
          <cell r="H1316" t="str">
            <v>RP1</v>
          </cell>
          <cell r="I1316" t="str">
            <v>GU DEPARTMENT (KETTERING)</v>
          </cell>
          <cell r="J1316" t="str">
            <v>RP1T4</v>
          </cell>
        </row>
        <row r="1317">
          <cell r="G1317" t="str">
            <v>RP1GU DEPARTMENT (NORTHAMPTON)</v>
          </cell>
          <cell r="H1317" t="str">
            <v>RP1</v>
          </cell>
          <cell r="I1317" t="str">
            <v>GU DEPARTMENT (NORTHAMPTON)</v>
          </cell>
          <cell r="J1317" t="str">
            <v>RP1T5</v>
          </cell>
        </row>
        <row r="1318">
          <cell r="G1318" t="str">
            <v>RP1HEADLANDS</v>
          </cell>
          <cell r="H1318" t="str">
            <v>RP1</v>
          </cell>
          <cell r="I1318" t="str">
            <v>HEADLANDS</v>
          </cell>
          <cell r="J1318" t="str">
            <v>RP1D1</v>
          </cell>
        </row>
        <row r="1319">
          <cell r="G1319" t="str">
            <v>RP1HEATHERS</v>
          </cell>
          <cell r="H1319" t="str">
            <v>RP1</v>
          </cell>
          <cell r="I1319" t="str">
            <v>HEATHERS</v>
          </cell>
          <cell r="J1319" t="str">
            <v>RP1D6</v>
          </cell>
        </row>
        <row r="1320">
          <cell r="G1320" t="str">
            <v>RP1ISEBROOK HOSPITAL</v>
          </cell>
          <cell r="H1320" t="str">
            <v>RP1</v>
          </cell>
          <cell r="I1320" t="str">
            <v>ISEBROOK HOSPITAL</v>
          </cell>
          <cell r="J1320" t="str">
            <v>RP1F2</v>
          </cell>
        </row>
        <row r="1321">
          <cell r="G1321" t="str">
            <v>RP1JOHN RADCLIFFE HOSPITAL</v>
          </cell>
          <cell r="H1321" t="str">
            <v>RP1</v>
          </cell>
          <cell r="I1321" t="str">
            <v>JOHN RADCLIFFE HOSPITAL</v>
          </cell>
          <cell r="J1321" t="str">
            <v>RP1L2</v>
          </cell>
        </row>
        <row r="1322">
          <cell r="G1322" t="str">
            <v>RP1KENT ROAD</v>
          </cell>
          <cell r="H1322" t="str">
            <v>RP1</v>
          </cell>
          <cell r="I1322" t="str">
            <v>KENT ROAD</v>
          </cell>
          <cell r="J1322" t="str">
            <v>RP1Q8</v>
          </cell>
        </row>
        <row r="1323">
          <cell r="G1323" t="str">
            <v>RP1KETTERING GENERAL HOSPITAL</v>
          </cell>
          <cell r="H1323" t="str">
            <v>RP1</v>
          </cell>
          <cell r="I1323" t="str">
            <v>KETTERING GENERAL HOSPITAL</v>
          </cell>
          <cell r="J1323" t="str">
            <v>RP1F1</v>
          </cell>
        </row>
        <row r="1324">
          <cell r="G1324" t="str">
            <v>RP1KINGSTHORPE GRANGE</v>
          </cell>
          <cell r="H1324" t="str">
            <v>RP1</v>
          </cell>
          <cell r="I1324" t="str">
            <v>KINGSTHORPE GRANGE</v>
          </cell>
          <cell r="J1324" t="str">
            <v>RP1M1</v>
          </cell>
        </row>
        <row r="1325">
          <cell r="G1325" t="str">
            <v>RP1MANFIELD HEALTH CAMPUS</v>
          </cell>
          <cell r="H1325" t="str">
            <v>RP1</v>
          </cell>
          <cell r="I1325" t="str">
            <v>MANFIELD HEALTH CAMPUS</v>
          </cell>
          <cell r="J1325" t="str">
            <v>RP1A2</v>
          </cell>
        </row>
        <row r="1326">
          <cell r="G1326" t="str">
            <v>RP1MAYFAIR DAY HOSPITAL</v>
          </cell>
          <cell r="H1326" t="str">
            <v>RP1</v>
          </cell>
          <cell r="I1326" t="str">
            <v>MAYFAIR DAY HOSPITAL</v>
          </cell>
          <cell r="J1326" t="str">
            <v>RP1E9</v>
          </cell>
        </row>
        <row r="1327">
          <cell r="G1327" t="str">
            <v>RP1MEADHURST</v>
          </cell>
          <cell r="H1327" t="str">
            <v>RP1</v>
          </cell>
          <cell r="I1327" t="str">
            <v>MEADHURST</v>
          </cell>
          <cell r="J1327" t="str">
            <v>RP1L4</v>
          </cell>
        </row>
        <row r="1328">
          <cell r="G1328" t="str">
            <v>RP1MEDICAL LOANS</v>
          </cell>
          <cell r="H1328" t="str">
            <v>RP1</v>
          </cell>
          <cell r="I1328" t="str">
            <v>MEDICAL LOANS</v>
          </cell>
          <cell r="J1328" t="str">
            <v>RP1P2</v>
          </cell>
        </row>
        <row r="1329">
          <cell r="G1329" t="str">
            <v>RP1MENCAP (CORBY)</v>
          </cell>
          <cell r="H1329" t="str">
            <v>RP1</v>
          </cell>
          <cell r="I1329" t="str">
            <v>MENCAP (CORBY)</v>
          </cell>
          <cell r="J1329" t="str">
            <v>RP1D3</v>
          </cell>
        </row>
        <row r="1330">
          <cell r="G1330" t="str">
            <v>RP1MENCAP (ROTHWELL)</v>
          </cell>
          <cell r="H1330" t="str">
            <v>RP1</v>
          </cell>
          <cell r="I1330" t="str">
            <v>MENCAP (ROTHWELL)</v>
          </cell>
          <cell r="J1330" t="str">
            <v>RP1D2</v>
          </cell>
        </row>
        <row r="1331">
          <cell r="G1331" t="str">
            <v>RP1MENCAP (WELLINGBOROUGH)</v>
          </cell>
          <cell r="H1331" t="str">
            <v>RP1</v>
          </cell>
          <cell r="I1331" t="str">
            <v>MENCAP (WELLINGBOROUGH)</v>
          </cell>
          <cell r="J1331" t="str">
            <v>RP1D4</v>
          </cell>
        </row>
        <row r="1332">
          <cell r="G1332" t="str">
            <v>RP1MENTAL AFTER CARE ASSOCIATION WELLINGBOROUGH</v>
          </cell>
          <cell r="H1332" t="str">
            <v>RP1</v>
          </cell>
          <cell r="I1332" t="str">
            <v>MENTAL AFTER CARE ASSOCIATION WELLINGBOROUGH</v>
          </cell>
          <cell r="J1332" t="str">
            <v>RP1N3</v>
          </cell>
        </row>
        <row r="1333">
          <cell r="G1333" t="str">
            <v>RP1MENTAL HEALTH ACCOMODATION &amp; COMMISSIONING</v>
          </cell>
          <cell r="H1333" t="str">
            <v>RP1</v>
          </cell>
          <cell r="I1333" t="str">
            <v>MENTAL HEALTH ACCOMODATION &amp; COMMISSIONING</v>
          </cell>
          <cell r="J1333" t="str">
            <v>RP1V3</v>
          </cell>
        </row>
        <row r="1334">
          <cell r="G1334" t="str">
            <v>RP1NORTHAMPTON GENERAL HOSPITAL</v>
          </cell>
          <cell r="H1334" t="str">
            <v>RP1</v>
          </cell>
          <cell r="I1334" t="str">
            <v>NORTHAMPTON GENERAL HOSPITAL</v>
          </cell>
          <cell r="J1334" t="str">
            <v>RP1M4</v>
          </cell>
        </row>
        <row r="1335">
          <cell r="G1335" t="str">
            <v>RP1OLDER ADULTS (SOUTH)</v>
          </cell>
          <cell r="H1335" t="str">
            <v>RP1</v>
          </cell>
          <cell r="I1335" t="str">
            <v>OLDER ADULTS (SOUTH)</v>
          </cell>
          <cell r="J1335" t="str">
            <v>RP130</v>
          </cell>
        </row>
        <row r="1336">
          <cell r="G1336" t="str">
            <v>RP1OUNDLE COMMUNITY CARE UNIT</v>
          </cell>
          <cell r="H1336" t="str">
            <v>RP1</v>
          </cell>
          <cell r="I1336" t="str">
            <v>OUNDLE COMMUNITY CARE UNIT</v>
          </cell>
          <cell r="J1336" t="str">
            <v>RP1F7</v>
          </cell>
        </row>
        <row r="1337">
          <cell r="G1337" t="str">
            <v>RP1REDCLIFFE DAY HOSPITAL</v>
          </cell>
          <cell r="H1337" t="str">
            <v>RP1</v>
          </cell>
          <cell r="I1337" t="str">
            <v>REDCLIFFE DAY HOSPITAL</v>
          </cell>
          <cell r="J1337" t="str">
            <v>RP1F9</v>
          </cell>
        </row>
        <row r="1338">
          <cell r="G1338" t="str">
            <v>RP1RUSHDEN HOSPITAL</v>
          </cell>
          <cell r="H1338" t="str">
            <v>RP1</v>
          </cell>
          <cell r="I1338" t="str">
            <v>RUSHDEN HOSPITAL</v>
          </cell>
          <cell r="J1338" t="str">
            <v>RP1F4</v>
          </cell>
        </row>
        <row r="1339">
          <cell r="G1339" t="str">
            <v>RP1SHORT BREAKS UNIT</v>
          </cell>
          <cell r="H1339" t="str">
            <v>RP1</v>
          </cell>
          <cell r="I1339" t="str">
            <v>SHORT BREAKS UNIT</v>
          </cell>
          <cell r="J1339" t="str">
            <v>RP1NR</v>
          </cell>
        </row>
        <row r="1340">
          <cell r="G1340" t="str">
            <v>RP1SKIDDAW WALK UNIT</v>
          </cell>
          <cell r="H1340" t="str">
            <v>RP1</v>
          </cell>
          <cell r="I1340" t="str">
            <v>SKIDDAW WALK UNIT</v>
          </cell>
          <cell r="J1340" t="str">
            <v>RP1H3</v>
          </cell>
        </row>
        <row r="1341">
          <cell r="G1341" t="str">
            <v>RP1ST MARY'S HOSPITAL</v>
          </cell>
          <cell r="H1341" t="str">
            <v>RP1</v>
          </cell>
          <cell r="I1341" t="str">
            <v>ST MARY'S HOSPITAL</v>
          </cell>
          <cell r="J1341" t="str">
            <v>RP1A1</v>
          </cell>
        </row>
        <row r="1342">
          <cell r="G1342" t="str">
            <v>RP1SUNNYSIDE</v>
          </cell>
          <cell r="H1342" t="str">
            <v>RP1</v>
          </cell>
          <cell r="I1342" t="str">
            <v>SUNNYSIDE</v>
          </cell>
          <cell r="J1342" t="str">
            <v>RP1N6</v>
          </cell>
        </row>
        <row r="1343">
          <cell r="G1343" t="str">
            <v>RP1SWANS HILL</v>
          </cell>
          <cell r="H1343" t="str">
            <v>RP1</v>
          </cell>
          <cell r="I1343" t="str">
            <v>SWANS HILL</v>
          </cell>
          <cell r="J1343" t="str">
            <v>RP1E1</v>
          </cell>
        </row>
        <row r="1344">
          <cell r="G1344" t="str">
            <v>RP1THE ACORNS</v>
          </cell>
          <cell r="H1344" t="str">
            <v>RP1</v>
          </cell>
          <cell r="I1344" t="str">
            <v>THE ACORNS</v>
          </cell>
          <cell r="J1344" t="str">
            <v>RP1N9</v>
          </cell>
        </row>
        <row r="1345">
          <cell r="G1345" t="str">
            <v>RP1THE GRANGE</v>
          </cell>
          <cell r="H1345" t="str">
            <v>RP1</v>
          </cell>
          <cell r="I1345" t="str">
            <v>THE GRANGE</v>
          </cell>
          <cell r="J1345" t="str">
            <v>RP1D9</v>
          </cell>
        </row>
        <row r="1346">
          <cell r="G1346" t="str">
            <v>RP1THE HEADLANDS</v>
          </cell>
          <cell r="H1346" t="str">
            <v>RP1</v>
          </cell>
          <cell r="I1346" t="str">
            <v>THE HEADLANDS</v>
          </cell>
          <cell r="J1346" t="str">
            <v>RP1E6</v>
          </cell>
        </row>
        <row r="1347">
          <cell r="G1347" t="str">
            <v>RP1THE MARTENS</v>
          </cell>
          <cell r="H1347" t="str">
            <v>RP1</v>
          </cell>
          <cell r="I1347" t="str">
            <v>THE MARTENS</v>
          </cell>
          <cell r="J1347" t="str">
            <v>RP1D8</v>
          </cell>
        </row>
        <row r="1348">
          <cell r="G1348" t="str">
            <v>RP1THE SETT</v>
          </cell>
          <cell r="H1348" t="str">
            <v>RP1</v>
          </cell>
          <cell r="I1348" t="str">
            <v>THE SETT</v>
          </cell>
          <cell r="J1348" t="str">
            <v>RP1V6</v>
          </cell>
        </row>
        <row r="1349">
          <cell r="G1349" t="str">
            <v>RP1THE SQUIRRELS</v>
          </cell>
          <cell r="H1349" t="str">
            <v>RP1</v>
          </cell>
          <cell r="I1349" t="str">
            <v>THE SQUIRRELS</v>
          </cell>
          <cell r="J1349" t="str">
            <v>RP1D7</v>
          </cell>
        </row>
        <row r="1350">
          <cell r="G1350" t="str">
            <v>RP1TOWCESTER MILL</v>
          </cell>
          <cell r="H1350" t="str">
            <v>RP1</v>
          </cell>
          <cell r="I1350" t="str">
            <v>TOWCESTER MILL</v>
          </cell>
          <cell r="J1350" t="str">
            <v>RP101</v>
          </cell>
        </row>
        <row r="1351">
          <cell r="G1351" t="str">
            <v>RP4GREAT ORMOND STREET HOSPITAL CENTRAL LONDON SITE</v>
          </cell>
          <cell r="H1351" t="str">
            <v>RP4</v>
          </cell>
          <cell r="I1351" t="str">
            <v>GREAT ORMOND STREET HOSPITAL CENTRAL LONDON SITE</v>
          </cell>
          <cell r="J1351" t="str">
            <v>RP401</v>
          </cell>
        </row>
        <row r="1352">
          <cell r="G1352" t="str">
            <v>RP5BASSETLAW HOSPITAL</v>
          </cell>
          <cell r="H1352" t="str">
            <v>RP5</v>
          </cell>
          <cell r="I1352" t="str">
            <v>BASSETLAW HOSPITAL</v>
          </cell>
          <cell r="J1352" t="str">
            <v>RP5BA</v>
          </cell>
        </row>
        <row r="1353">
          <cell r="G1353" t="str">
            <v>RP5DONCASTER ROYAL INFIRMARY</v>
          </cell>
          <cell r="H1353" t="str">
            <v>RP5</v>
          </cell>
          <cell r="I1353" t="str">
            <v>DONCASTER ROYAL INFIRMARY</v>
          </cell>
          <cell r="J1353" t="str">
            <v>RP5DR</v>
          </cell>
        </row>
        <row r="1354">
          <cell r="G1354" t="str">
            <v>RP5MONTAGU HOSPITAL</v>
          </cell>
          <cell r="H1354" t="str">
            <v>RP5</v>
          </cell>
          <cell r="I1354" t="str">
            <v>MONTAGU HOSPITAL</v>
          </cell>
          <cell r="J1354" t="str">
            <v>RP5MM</v>
          </cell>
        </row>
        <row r="1355">
          <cell r="G1355" t="str">
            <v>RP5RETFORD HOSPITAL</v>
          </cell>
          <cell r="H1355" t="str">
            <v>RP5</v>
          </cell>
          <cell r="I1355" t="str">
            <v>RETFORD HOSPITAL</v>
          </cell>
          <cell r="J1355" t="str">
            <v>RP5RE</v>
          </cell>
        </row>
        <row r="1356">
          <cell r="G1356" t="str">
            <v>RP5ROTHERHAM DISTRICT HOSPITAL</v>
          </cell>
          <cell r="H1356" t="str">
            <v>RP5</v>
          </cell>
          <cell r="I1356" t="str">
            <v>ROTHERHAM DISTRICT HOSPITAL</v>
          </cell>
          <cell r="J1356" t="str">
            <v>RP5RH</v>
          </cell>
        </row>
        <row r="1357">
          <cell r="G1357" t="str">
            <v>RP5THE VERMUYDEN CENTRE</v>
          </cell>
          <cell r="H1357" t="str">
            <v>RP5</v>
          </cell>
          <cell r="I1357" t="str">
            <v>THE VERMUYDEN CENTRE</v>
          </cell>
          <cell r="J1357" t="str">
            <v>RP5LT</v>
          </cell>
        </row>
        <row r="1358">
          <cell r="G1358" t="str">
            <v>RP5TICKHILL ROAD HOSPITAL</v>
          </cell>
          <cell r="H1358" t="str">
            <v>RP5</v>
          </cell>
          <cell r="I1358" t="str">
            <v>TICKHILL ROAD HOSPITAL</v>
          </cell>
          <cell r="J1358" t="str">
            <v>RP5TR</v>
          </cell>
        </row>
        <row r="1359">
          <cell r="G1359" t="str">
            <v>RP6MOORFIELDS AT BEDFORD HOSPITAL - RP616</v>
          </cell>
          <cell r="H1359" t="str">
            <v>RP6</v>
          </cell>
          <cell r="I1359" t="str">
            <v>MOORFIELDS AT BEDFORD HOSPITAL - RP616</v>
          </cell>
          <cell r="J1359" t="str">
            <v>RP616</v>
          </cell>
        </row>
        <row r="1360">
          <cell r="G1360" t="str">
            <v>RP6MOORFIELDS AT EALING HOSPITAL - RP610</v>
          </cell>
          <cell r="H1360" t="str">
            <v>RP6</v>
          </cell>
          <cell r="I1360" t="str">
            <v>MOORFIELDS AT EALING HOSPITAL - RP610</v>
          </cell>
          <cell r="J1360" t="str">
            <v>RP610</v>
          </cell>
        </row>
        <row r="1361">
          <cell r="G1361" t="str">
            <v>RP6MOORFIELDS AT MAYDAY UNIVERSITY HOSPITAL - RP608</v>
          </cell>
          <cell r="H1361" t="str">
            <v>RP6</v>
          </cell>
          <cell r="I1361" t="str">
            <v>MOORFIELDS AT MAYDAY UNIVERSITY HOSPITAL - RP608</v>
          </cell>
          <cell r="J1361" t="str">
            <v>RP608</v>
          </cell>
        </row>
        <row r="1362">
          <cell r="G1362" t="str">
            <v>RP6MOORFIELDS AT MILE END HOSPITAL - RP607</v>
          </cell>
          <cell r="H1362" t="str">
            <v>RP6</v>
          </cell>
          <cell r="I1362" t="str">
            <v>MOORFIELDS AT MILE END HOSPITAL - RP607</v>
          </cell>
          <cell r="J1362" t="str">
            <v>RP607</v>
          </cell>
        </row>
        <row r="1363">
          <cell r="G1363" t="str">
            <v>RP6MOORFIELDS AT NORTHWICK PARK HOSPITAL - RP606</v>
          </cell>
          <cell r="H1363" t="str">
            <v>RP6</v>
          </cell>
          <cell r="I1363" t="str">
            <v>MOORFIELDS AT NORTHWICK PARK HOSPITAL - RP606</v>
          </cell>
          <cell r="J1363" t="str">
            <v>RP606</v>
          </cell>
        </row>
        <row r="1364">
          <cell r="G1364" t="str">
            <v>RP6MOORFIELDS AT POTTERS BAR HOSPITAL - RP605</v>
          </cell>
          <cell r="H1364" t="str">
            <v>RP6</v>
          </cell>
          <cell r="I1364" t="str">
            <v>MOORFIELDS AT POTTERS BAR HOSPITAL - RP605</v>
          </cell>
          <cell r="J1364" t="str">
            <v>RP605</v>
          </cell>
        </row>
        <row r="1365">
          <cell r="G1365" t="str">
            <v>RP6MOORFIELDS AT ST ANN'S HOSPITAL - RP603</v>
          </cell>
          <cell r="H1365" t="str">
            <v>RP6</v>
          </cell>
          <cell r="I1365" t="str">
            <v>MOORFIELDS AT ST ANN'S HOSPITAL - RP603</v>
          </cell>
          <cell r="J1365" t="str">
            <v>RP603</v>
          </cell>
        </row>
        <row r="1366">
          <cell r="G1366" t="str">
            <v>RP6MOORFIELDS AT ST GEORGE'S HOSPITAL - RP604</v>
          </cell>
          <cell r="H1366" t="str">
            <v>RP6</v>
          </cell>
          <cell r="I1366" t="str">
            <v>MOORFIELDS AT ST GEORGE'S HOSPITAL - RP604</v>
          </cell>
          <cell r="J1366" t="str">
            <v>RP604</v>
          </cell>
        </row>
        <row r="1367">
          <cell r="G1367" t="str">
            <v>RP6MOORFIELDS AT WATFORD GENERAL HOSPITAL - RP602</v>
          </cell>
          <cell r="H1367" t="str">
            <v>RP6</v>
          </cell>
          <cell r="I1367" t="str">
            <v>MOORFIELDS AT WATFORD GENERAL HOSPITAL - RP602</v>
          </cell>
          <cell r="J1367" t="str">
            <v>RP602</v>
          </cell>
        </row>
        <row r="1368">
          <cell r="G1368" t="str">
            <v>RP6MOORFIELDS EYE HOSPITAL (CITY ROAD) - RP601</v>
          </cell>
          <cell r="H1368" t="str">
            <v>RP6</v>
          </cell>
          <cell r="I1368" t="str">
            <v>MOORFIELDS EYE HOSPITAL (CITY ROAD) - RP601</v>
          </cell>
          <cell r="J1368" t="str">
            <v>RP601</v>
          </cell>
        </row>
        <row r="1369">
          <cell r="G1369" t="str">
            <v>RP6UPPER WIMPOLE STREET - RP615</v>
          </cell>
          <cell r="H1369" t="str">
            <v>RP6</v>
          </cell>
          <cell r="I1369" t="str">
            <v>UPPER WIMPOLE STREET - RP615</v>
          </cell>
          <cell r="J1369" t="str">
            <v>RP615</v>
          </cell>
        </row>
        <row r="1370">
          <cell r="G1370" t="str">
            <v>RP7274 SC1AA C&amp;FS ASH VILLA IN PATIENT  L21252</v>
          </cell>
          <cell r="H1370" t="str">
            <v>RP7</v>
          </cell>
          <cell r="I1370" t="str">
            <v>274 SC1AA C&amp;FS ASH VILLA IN PATIENT  L21252</v>
          </cell>
          <cell r="J1370" t="str">
            <v>RP7MA</v>
          </cell>
        </row>
        <row r="1371">
          <cell r="G1371" t="str">
            <v>RP7274 SSDEAC2 BRANT / LANGWORTH</v>
          </cell>
          <cell r="H1371" t="str">
            <v>RP7</v>
          </cell>
          <cell r="I1371" t="str">
            <v>274 SSDEAC2 BRANT / LANGWORTH</v>
          </cell>
          <cell r="J1371" t="str">
            <v>RP7CG</v>
          </cell>
        </row>
        <row r="1372">
          <cell r="G1372" t="str">
            <v>RP7274 SSLDL2 LLC ASSESSMENT &amp; TREATMENT &amp; REHAB</v>
          </cell>
          <cell r="H1372" t="str">
            <v>RP7</v>
          </cell>
          <cell r="I1372" t="str">
            <v>274 SSLDL2 LLC ASSESSMENT &amp; TREATMENT &amp; REHAB</v>
          </cell>
          <cell r="J1372" t="str">
            <v>RP705</v>
          </cell>
        </row>
        <row r="1373">
          <cell r="G1373" t="str">
            <v>RP7274 SSRH1 MAPLE LODGE REHAB L21525</v>
          </cell>
          <cell r="H1373" t="str">
            <v>RP7</v>
          </cell>
          <cell r="I1373" t="str">
            <v>274 SSRH1 MAPLE LODGE REHAB L21525</v>
          </cell>
          <cell r="J1373" t="str">
            <v>RP7DC</v>
          </cell>
        </row>
        <row r="1374">
          <cell r="G1374" t="str">
            <v>RP7274 SSRH2 ASHLEY HOUSE REHAB L21540</v>
          </cell>
          <cell r="H1374" t="str">
            <v>RP7</v>
          </cell>
          <cell r="I1374" t="str">
            <v>274 SSRH2 ASHLEY HOUSE REHAB L21540</v>
          </cell>
          <cell r="J1374" t="str">
            <v>RP706</v>
          </cell>
        </row>
        <row r="1375">
          <cell r="G1375" t="str">
            <v>RP7ACUTE MENTAL HEALTH UNIT &amp; DAY HOSPITAL</v>
          </cell>
          <cell r="H1375" t="str">
            <v>RP7</v>
          </cell>
          <cell r="I1375" t="str">
            <v>ACUTE MENTAL HEALTH UNIT &amp; DAY HOSPITAL</v>
          </cell>
          <cell r="J1375" t="str">
            <v>RP7EV</v>
          </cell>
        </row>
        <row r="1376">
          <cell r="G1376" t="str">
            <v>RP7ADDACTION</v>
          </cell>
          <cell r="H1376" t="str">
            <v>RP7</v>
          </cell>
          <cell r="I1376" t="str">
            <v>ADDACTION</v>
          </cell>
          <cell r="J1376" t="str">
            <v>RP762</v>
          </cell>
        </row>
        <row r="1377">
          <cell r="G1377" t="str">
            <v>RP7ADDACTION</v>
          </cell>
          <cell r="H1377" t="str">
            <v>RP7</v>
          </cell>
          <cell r="I1377" t="str">
            <v>ADDACTION</v>
          </cell>
          <cell r="J1377" t="str">
            <v>RP7YP</v>
          </cell>
        </row>
        <row r="1378">
          <cell r="G1378" t="str">
            <v>RP7CARHOLME COURT</v>
          </cell>
          <cell r="H1378" t="str">
            <v>RP7</v>
          </cell>
          <cell r="I1378" t="str">
            <v>CARHOLME COURT</v>
          </cell>
          <cell r="J1378" t="str">
            <v>RP723</v>
          </cell>
        </row>
        <row r="1379">
          <cell r="G1379" t="str">
            <v>RP7CONS 13 PHC</v>
          </cell>
          <cell r="H1379" t="str">
            <v>RP7</v>
          </cell>
          <cell r="I1379" t="str">
            <v>CONS 13 PHC</v>
          </cell>
          <cell r="J1379" t="str">
            <v>RP7P2</v>
          </cell>
        </row>
        <row r="1380">
          <cell r="G1380" t="str">
            <v>RP7CONS 8 DOP</v>
          </cell>
          <cell r="H1380" t="str">
            <v>RP7</v>
          </cell>
          <cell r="I1380" t="str">
            <v>CONS 8 DOP</v>
          </cell>
          <cell r="J1380" t="str">
            <v>RP7JG</v>
          </cell>
        </row>
        <row r="1381">
          <cell r="G1381" t="str">
            <v>RP7CONS 9 DOP</v>
          </cell>
          <cell r="H1381" t="str">
            <v>RP7</v>
          </cell>
          <cell r="I1381" t="str">
            <v>CONS 9 DOP</v>
          </cell>
          <cell r="J1381" t="str">
            <v>RP7HA</v>
          </cell>
        </row>
        <row r="1382">
          <cell r="G1382" t="str">
            <v>RP7CORKTREE CRESCENT</v>
          </cell>
          <cell r="H1382" t="str">
            <v>RP7</v>
          </cell>
          <cell r="I1382" t="str">
            <v>CORKTREE CRESCENT</v>
          </cell>
          <cell r="J1382" t="str">
            <v>RP712</v>
          </cell>
        </row>
        <row r="1383">
          <cell r="G1383" t="str">
            <v>RP7DEPARTMENT OF PSYCHIATRY</v>
          </cell>
          <cell r="H1383" t="str">
            <v>RP7</v>
          </cell>
          <cell r="I1383" t="str">
            <v>DEPARTMENT OF PSYCHIATRY</v>
          </cell>
          <cell r="J1383" t="str">
            <v>RP7LA</v>
          </cell>
        </row>
        <row r="1384">
          <cell r="G1384" t="str">
            <v>RP7DIANA PRINCESS OF WALES HOSPITAL</v>
          </cell>
          <cell r="H1384" t="str">
            <v>RP7</v>
          </cell>
          <cell r="I1384" t="str">
            <v>DIANA PRINCESS OF WALES HOSPITAL</v>
          </cell>
          <cell r="J1384" t="str">
            <v>RP777</v>
          </cell>
        </row>
        <row r="1385">
          <cell r="G1385" t="str">
            <v>RP7EMSI UNIT - PILGRIM HOSPITAL SITE</v>
          </cell>
          <cell r="H1385" t="str">
            <v>RP7</v>
          </cell>
          <cell r="I1385" t="str">
            <v>EMSI UNIT - PILGRIM HOSPITAL SITE</v>
          </cell>
          <cell r="J1385" t="str">
            <v>RP719</v>
          </cell>
        </row>
        <row r="1386">
          <cell r="G1386" t="str">
            <v>RP7GRIMSBY CAFS (A)</v>
          </cell>
          <cell r="H1386" t="str">
            <v>RP7</v>
          </cell>
          <cell r="I1386" t="str">
            <v>GRIMSBY CAFS (A)</v>
          </cell>
          <cell r="J1386" t="str">
            <v>RP7G3</v>
          </cell>
        </row>
        <row r="1387">
          <cell r="G1387" t="str">
            <v>RP7GRIMSBY CAFS (B)</v>
          </cell>
          <cell r="H1387" t="str">
            <v>RP7</v>
          </cell>
          <cell r="I1387" t="str">
            <v>GRIMSBY CAFS (B)</v>
          </cell>
          <cell r="J1387" t="str">
            <v>RP7G4</v>
          </cell>
        </row>
        <row r="1388">
          <cell r="G1388" t="str">
            <v>RP7JOHNSON COMMUNITY HOSPITAL</v>
          </cell>
          <cell r="H1388" t="str">
            <v>RP7</v>
          </cell>
          <cell r="I1388" t="str">
            <v>JOHNSON COMMUNITY HOSPITAL</v>
          </cell>
          <cell r="J1388" t="str">
            <v>RP7WT</v>
          </cell>
        </row>
        <row r="1389">
          <cell r="G1389" t="str">
            <v>RP7LOUTH OLDER ADULT</v>
          </cell>
          <cell r="H1389" t="str">
            <v>RP7</v>
          </cell>
          <cell r="I1389" t="str">
            <v>LOUTH OLDER ADULT</v>
          </cell>
          <cell r="J1389" t="str">
            <v>RP7LM</v>
          </cell>
        </row>
        <row r="1390">
          <cell r="G1390" t="str">
            <v>RP7LOW SECURE MENTAL HEALTH UNIT</v>
          </cell>
          <cell r="H1390" t="str">
            <v>RP7</v>
          </cell>
          <cell r="I1390" t="str">
            <v>LOW SECURE MENTAL HEALTH UNIT</v>
          </cell>
          <cell r="J1390" t="str">
            <v>RP7FK</v>
          </cell>
        </row>
        <row r="1391">
          <cell r="G1391" t="str">
            <v>RP7MANTHORPE C2</v>
          </cell>
          <cell r="H1391" t="str">
            <v>RP7</v>
          </cell>
          <cell r="I1391" t="str">
            <v>MANTHORPE C2</v>
          </cell>
          <cell r="J1391" t="str">
            <v>RP7VT</v>
          </cell>
        </row>
        <row r="1392">
          <cell r="G1392" t="str">
            <v>RP7MANTHORPE C3</v>
          </cell>
          <cell r="H1392" t="str">
            <v>RP7</v>
          </cell>
          <cell r="I1392" t="str">
            <v>MANTHORPE C3</v>
          </cell>
          <cell r="J1392" t="str">
            <v>RP7K1</v>
          </cell>
        </row>
        <row r="1393">
          <cell r="G1393" t="str">
            <v>RP7MENTAL HEALTH LONG TERM REHABILITATION &amp; DAY HOSPITAL</v>
          </cell>
          <cell r="H1393" t="str">
            <v>RP7</v>
          </cell>
          <cell r="I1393" t="str">
            <v>MENTAL HEALTH LONG TERM REHABILITATION &amp; DAY HOSPITAL</v>
          </cell>
          <cell r="J1393" t="str">
            <v>RP7FQ</v>
          </cell>
        </row>
        <row r="1394">
          <cell r="G1394" t="str">
            <v>RP7MENTAL HEALTH UNIT - BEACONFIELD</v>
          </cell>
          <cell r="H1394" t="str">
            <v>RP7</v>
          </cell>
          <cell r="I1394" t="str">
            <v>MENTAL HEALTH UNIT - BEACONFIELD</v>
          </cell>
          <cell r="J1394" t="str">
            <v>RP7MB</v>
          </cell>
        </row>
        <row r="1395">
          <cell r="G1395" t="str">
            <v>RP7MENTAL HEALTH UNIT - GRANTHAM</v>
          </cell>
          <cell r="H1395" t="str">
            <v>RP7</v>
          </cell>
          <cell r="I1395" t="str">
            <v>MENTAL HEALTH UNIT - GRANTHAM</v>
          </cell>
          <cell r="J1395" t="str">
            <v>RP7LP</v>
          </cell>
        </row>
        <row r="1396">
          <cell r="G1396" t="str">
            <v>RP7MENTAL HEALTH UNIT - SLEAFORD</v>
          </cell>
          <cell r="H1396" t="str">
            <v>RP7</v>
          </cell>
          <cell r="I1396" t="str">
            <v>MENTAL HEALTH UNIT - SLEAFORD</v>
          </cell>
          <cell r="J1396" t="str">
            <v>RP7WC</v>
          </cell>
        </row>
        <row r="1397">
          <cell r="G1397" t="str">
            <v>RP7MENTAL HEALTH UNIT - STAMFORD</v>
          </cell>
          <cell r="H1397" t="str">
            <v>RP7</v>
          </cell>
          <cell r="I1397" t="str">
            <v>MENTAL HEALTH UNIT - STAMFORD</v>
          </cell>
          <cell r="J1397" t="str">
            <v>RP7WK</v>
          </cell>
        </row>
        <row r="1398">
          <cell r="G1398" t="str">
            <v>RP7MENTAL HEALTH UNIT - SYCAMORE</v>
          </cell>
          <cell r="H1398" t="str">
            <v>RP7</v>
          </cell>
          <cell r="I1398" t="str">
            <v>MENTAL HEALTH UNIT - SYCAMORE</v>
          </cell>
          <cell r="J1398" t="str">
            <v>RP7WH</v>
          </cell>
        </row>
        <row r="1399">
          <cell r="G1399" t="str">
            <v>RP7MENTAL HEALTH UNIT FOR OLDER PEOPLE - ROCHFORD UNIT</v>
          </cell>
          <cell r="H1399" t="str">
            <v>RP7</v>
          </cell>
          <cell r="I1399" t="str">
            <v>MENTAL HEALTH UNIT FOR OLDER PEOPLE - ROCHFORD UNIT</v>
          </cell>
          <cell r="J1399" t="str">
            <v>RP701</v>
          </cell>
        </row>
        <row r="1400">
          <cell r="G1400" t="str">
            <v>RP7NE LINCS ADHD</v>
          </cell>
          <cell r="H1400" t="str">
            <v>RP7</v>
          </cell>
          <cell r="I1400" t="str">
            <v>NE LINCS ADHD</v>
          </cell>
          <cell r="J1400" t="str">
            <v>RP7NC</v>
          </cell>
        </row>
        <row r="1401">
          <cell r="G1401" t="str">
            <v>RP7NORTH SEA CAMP</v>
          </cell>
          <cell r="H1401" t="str">
            <v>RP7</v>
          </cell>
          <cell r="I1401" t="str">
            <v>NORTH SEA CAMP</v>
          </cell>
          <cell r="J1401" t="str">
            <v>RP7NR</v>
          </cell>
        </row>
        <row r="1402">
          <cell r="G1402" t="str">
            <v>RP7NORTON LEA</v>
          </cell>
          <cell r="H1402" t="str">
            <v>RP7</v>
          </cell>
          <cell r="I1402" t="str">
            <v>NORTON LEA</v>
          </cell>
          <cell r="J1402" t="str">
            <v>RP713</v>
          </cell>
        </row>
        <row r="1403">
          <cell r="G1403" t="str">
            <v>RP7PHC PORTACABIN</v>
          </cell>
          <cell r="H1403" t="str">
            <v>RP7</v>
          </cell>
          <cell r="I1403" t="str">
            <v>PHC PORTACABIN</v>
          </cell>
          <cell r="J1403" t="str">
            <v>RP764</v>
          </cell>
        </row>
        <row r="1404">
          <cell r="G1404" t="str">
            <v>RP7PHOENIX UNIT</v>
          </cell>
          <cell r="H1404" t="str">
            <v>RP7</v>
          </cell>
          <cell r="I1404" t="str">
            <v>PHOENIX UNIT</v>
          </cell>
          <cell r="J1404" t="str">
            <v>RP721</v>
          </cell>
        </row>
        <row r="1405">
          <cell r="G1405" t="str">
            <v>RP7PSYCHOLOGY UNIT</v>
          </cell>
          <cell r="H1405" t="str">
            <v>RP7</v>
          </cell>
          <cell r="I1405" t="str">
            <v>PSYCHOLOGY UNIT</v>
          </cell>
          <cell r="J1405" t="str">
            <v>RP7EK</v>
          </cell>
        </row>
        <row r="1406">
          <cell r="G1406" t="str">
            <v>RP7SECURE COMMUNITY ESTABLISHMENT</v>
          </cell>
          <cell r="H1406" t="str">
            <v>RP7</v>
          </cell>
          <cell r="I1406" t="str">
            <v>SECURE COMMUNITY ESTABLISHMENT</v>
          </cell>
          <cell r="J1406" t="str">
            <v>RP7NN</v>
          </cell>
        </row>
        <row r="1407">
          <cell r="G1407" t="str">
            <v>RP7SPALDING COMM C1</v>
          </cell>
          <cell r="H1407" t="str">
            <v>RP7</v>
          </cell>
          <cell r="I1407" t="str">
            <v>SPALDING COMM C1</v>
          </cell>
          <cell r="J1407" t="str">
            <v>RP7VJ</v>
          </cell>
        </row>
        <row r="1408">
          <cell r="G1408" t="str">
            <v>RP7SPIRE WALK</v>
          </cell>
          <cell r="H1408" t="str">
            <v>RP7</v>
          </cell>
          <cell r="I1408" t="str">
            <v>SPIRE WALK</v>
          </cell>
          <cell r="J1408" t="str">
            <v>RP7YQ</v>
          </cell>
        </row>
        <row r="1409">
          <cell r="G1409" t="str">
            <v>RP7THE KEEP</v>
          </cell>
          <cell r="H1409" t="str">
            <v>RP7</v>
          </cell>
          <cell r="I1409" t="str">
            <v>THE KEEP</v>
          </cell>
          <cell r="J1409" t="str">
            <v>RP782</v>
          </cell>
        </row>
        <row r="1410">
          <cell r="G1410" t="str">
            <v>RP7THE WILLOWS- UNIT 5</v>
          </cell>
          <cell r="H1410" t="str">
            <v>RP7</v>
          </cell>
          <cell r="I1410" t="str">
            <v>THE WILLOWS- UNIT 5</v>
          </cell>
          <cell r="J1410" t="str">
            <v>RP7YT</v>
          </cell>
        </row>
        <row r="1411">
          <cell r="G1411" t="str">
            <v>RP7THE WILLOWS- UNITS 1 AND 2</v>
          </cell>
          <cell r="H1411" t="str">
            <v>RP7</v>
          </cell>
          <cell r="I1411" t="str">
            <v>THE WILLOWS- UNITS 1 AND 2</v>
          </cell>
          <cell r="J1411" t="str">
            <v>RP7YW</v>
          </cell>
        </row>
        <row r="1412">
          <cell r="G1412" t="str">
            <v>RPADARENT VALLEY HOSPITAL - RPA28</v>
          </cell>
          <cell r="H1412" t="str">
            <v>RPA</v>
          </cell>
          <cell r="I1412" t="str">
            <v>DARENT VALLEY HOSPITAL - RPA28</v>
          </cell>
          <cell r="J1412" t="str">
            <v>RPA28</v>
          </cell>
        </row>
        <row r="1413">
          <cell r="G1413" t="str">
            <v>RPAGRAVESHAM COMMUNITY HOSPITAL - RPA68</v>
          </cell>
          <cell r="H1413" t="str">
            <v>RPA</v>
          </cell>
          <cell r="I1413" t="str">
            <v>GRAVESHAM COMMUNITY HOSPITAL - RPA68</v>
          </cell>
          <cell r="J1413" t="str">
            <v>RPA68</v>
          </cell>
        </row>
        <row r="1414">
          <cell r="G1414" t="str">
            <v>RPAMAIDSTONE HOSPITAL - RPA27</v>
          </cell>
          <cell r="H1414" t="str">
            <v>RPA</v>
          </cell>
          <cell r="I1414" t="str">
            <v>MAIDSTONE HOSPITAL - RPA27</v>
          </cell>
          <cell r="J1414" t="str">
            <v>RPA27</v>
          </cell>
        </row>
        <row r="1415">
          <cell r="G1415" t="str">
            <v>RPAMEDWAY MARITIME HOSPITAL - RPA02</v>
          </cell>
          <cell r="H1415" t="str">
            <v>RPA</v>
          </cell>
          <cell r="I1415" t="str">
            <v>MEDWAY MARITIME HOSPITAL - RPA02</v>
          </cell>
          <cell r="J1415" t="str">
            <v>RPA02</v>
          </cell>
        </row>
        <row r="1416">
          <cell r="G1416" t="str">
            <v>RPASHEPPEY COMMUNITY HOSPITAL - RPA17</v>
          </cell>
          <cell r="H1416" t="str">
            <v>RPA</v>
          </cell>
          <cell r="I1416" t="str">
            <v>SHEPPEY COMMUNITY HOSPITAL - RPA17</v>
          </cell>
          <cell r="J1416" t="str">
            <v>RPA17</v>
          </cell>
        </row>
        <row r="1417">
          <cell r="G1417" t="str">
            <v>RPASITTINGBOURNE HOSPITAL - RPA29</v>
          </cell>
          <cell r="H1417" t="str">
            <v>RPA</v>
          </cell>
          <cell r="I1417" t="str">
            <v>SITTINGBOURNE HOSPITAL - RPA29</v>
          </cell>
          <cell r="J1417" t="str">
            <v>RPA29</v>
          </cell>
        </row>
        <row r="1418">
          <cell r="G1418" t="str">
            <v>RPASPIRE ALEXANDRA HOSPITAL - RPA44</v>
          </cell>
          <cell r="H1418" t="str">
            <v>RPA</v>
          </cell>
          <cell r="I1418" t="str">
            <v>SPIRE ALEXANDRA HOSPITAL - RPA44</v>
          </cell>
          <cell r="J1418" t="str">
            <v>RPA44</v>
          </cell>
        </row>
        <row r="1419">
          <cell r="G1419" t="str">
            <v>RPCASHFORD HOSPITAL - RPC40</v>
          </cell>
          <cell r="H1419" t="str">
            <v>RPC</v>
          </cell>
          <cell r="I1419" t="str">
            <v>ASHFORD HOSPITAL - RPC40</v>
          </cell>
          <cell r="J1419" t="str">
            <v>RPC40</v>
          </cell>
        </row>
        <row r="1420">
          <cell r="G1420" t="str">
            <v>RPCBUCKLAND HOSPITAL - RPC20</v>
          </cell>
          <cell r="H1420" t="str">
            <v>RPC</v>
          </cell>
          <cell r="I1420" t="str">
            <v>BUCKLAND HOSPITAL - RPC20</v>
          </cell>
          <cell r="J1420" t="str">
            <v>RPC20</v>
          </cell>
        </row>
        <row r="1421">
          <cell r="G1421" t="str">
            <v>RPCDARENT VALLEY HOSPITAL - RPC12</v>
          </cell>
          <cell r="H1421" t="str">
            <v>RPC</v>
          </cell>
          <cell r="I1421" t="str">
            <v>DARENT VALLEY HOSPITAL - RPC12</v>
          </cell>
          <cell r="J1421" t="str">
            <v>RPC12</v>
          </cell>
        </row>
        <row r="1422">
          <cell r="G1422" t="str">
            <v>RPCHORSHAM HOSPITAL - RPC30</v>
          </cell>
          <cell r="H1422" t="str">
            <v>RPC</v>
          </cell>
          <cell r="I1422" t="str">
            <v>HORSHAM HOSPITAL - RPC30</v>
          </cell>
          <cell r="J1422" t="str">
            <v>RPC30</v>
          </cell>
        </row>
        <row r="1423">
          <cell r="G1423" t="str">
            <v>RPCKENT AND CANTERBURY HOSPITAL - RPC18</v>
          </cell>
          <cell r="H1423" t="str">
            <v>RPC</v>
          </cell>
          <cell r="I1423" t="str">
            <v>KENT AND CANTERBURY HOSPITAL - RPC18</v>
          </cell>
          <cell r="J1423" t="str">
            <v>RPC18</v>
          </cell>
        </row>
        <row r="1424">
          <cell r="G1424" t="str">
            <v>RPCKENT AND SUSSEX HOSPITAL - RPC13</v>
          </cell>
          <cell r="H1424" t="str">
            <v>RPC</v>
          </cell>
          <cell r="I1424" t="str">
            <v>KENT AND SUSSEX HOSPITAL - RPC13</v>
          </cell>
          <cell r="J1424" t="str">
            <v>RPC13</v>
          </cell>
        </row>
        <row r="1425">
          <cell r="G1425" t="str">
            <v>RPCMAIDSTONE DISTRICT GENERAL HOSPITAL - RPC15</v>
          </cell>
          <cell r="H1425" t="str">
            <v>RPC</v>
          </cell>
          <cell r="I1425" t="str">
            <v>MAIDSTONE DISTRICT GENERAL HOSPITAL - RPC15</v>
          </cell>
          <cell r="J1425" t="str">
            <v>RPC15</v>
          </cell>
        </row>
        <row r="1426">
          <cell r="G1426" t="str">
            <v>RPCMEDWAY MARITIME HOSPITAL - RPC11</v>
          </cell>
          <cell r="H1426" t="str">
            <v>RPC</v>
          </cell>
          <cell r="I1426" t="str">
            <v>MEDWAY MARITIME HOSPITAL - RPC11</v>
          </cell>
          <cell r="J1426" t="str">
            <v>RPC11</v>
          </cell>
        </row>
        <row r="1427">
          <cell r="G1427" t="str">
            <v>RPCQUEEN VICTORIA HOSPITAL (EAST GRINSTEAD) - RPC04</v>
          </cell>
          <cell r="H1427" t="str">
            <v>RPC</v>
          </cell>
          <cell r="I1427" t="str">
            <v>QUEEN VICTORIA HOSPITAL (EAST GRINSTEAD) - RPC04</v>
          </cell>
          <cell r="J1427" t="str">
            <v>RPC04</v>
          </cell>
        </row>
        <row r="1428">
          <cell r="G1428" t="str">
            <v>RPCSEVENOAKS HOSPITAL - RPC16</v>
          </cell>
          <cell r="H1428" t="str">
            <v>RPC</v>
          </cell>
          <cell r="I1428" t="str">
            <v>SEVENOAKS HOSPITAL - RPC16</v>
          </cell>
          <cell r="J1428" t="str">
            <v>RPC16</v>
          </cell>
        </row>
        <row r="1429">
          <cell r="G1429" t="str">
            <v>RPCUCKFIELD HOSPITAL - RPC31</v>
          </cell>
          <cell r="H1429" t="str">
            <v>RPC</v>
          </cell>
          <cell r="I1429" t="str">
            <v>UCKFIELD HOSPITAL - RPC31</v>
          </cell>
          <cell r="J1429" t="str">
            <v>RPC31</v>
          </cell>
        </row>
        <row r="1430">
          <cell r="G1430" t="str">
            <v>RPCWILLIAM HARVEY HOSPITAL - RPC17</v>
          </cell>
          <cell r="H1430" t="str">
            <v>RPC</v>
          </cell>
          <cell r="I1430" t="str">
            <v>WILLIAM HARVEY HOSPITAL - RPC17</v>
          </cell>
          <cell r="J1430" t="str">
            <v>RPC17</v>
          </cell>
        </row>
        <row r="1431">
          <cell r="G1431" t="str">
            <v>RPG1 WENSLEY CLOSE</v>
          </cell>
          <cell r="H1431" t="str">
            <v>RPG</v>
          </cell>
          <cell r="I1431" t="str">
            <v>1 WENSLEY CLOSE</v>
          </cell>
          <cell r="J1431" t="str">
            <v>RPGGP</v>
          </cell>
        </row>
        <row r="1432">
          <cell r="G1432" t="str">
            <v>RPGALDT</v>
          </cell>
          <cell r="H1432" t="str">
            <v>RPG</v>
          </cell>
          <cell r="I1432" t="str">
            <v>ALDT</v>
          </cell>
          <cell r="J1432" t="str">
            <v>RPGCP</v>
          </cell>
        </row>
        <row r="1433">
          <cell r="G1433" t="str">
            <v>RPGATLAS HOUSE</v>
          </cell>
          <cell r="H1433" t="str">
            <v>RPG</v>
          </cell>
          <cell r="I1433" t="str">
            <v>ATLAS HOUSE</v>
          </cell>
          <cell r="J1433" t="str">
            <v>RPGER</v>
          </cell>
        </row>
        <row r="1434">
          <cell r="G1434" t="str">
            <v>RPGBAREFOOT LODGE</v>
          </cell>
          <cell r="H1434" t="str">
            <v>RPG</v>
          </cell>
          <cell r="I1434" t="str">
            <v>BAREFOOT LODGE</v>
          </cell>
          <cell r="J1434" t="str">
            <v xml:space="preserve">RPGAP </v>
          </cell>
        </row>
        <row r="1435">
          <cell r="G1435" t="str">
            <v>RPGBELMARSH</v>
          </cell>
          <cell r="H1435" t="str">
            <v>RPG</v>
          </cell>
          <cell r="I1435" t="str">
            <v>BELMARSH</v>
          </cell>
          <cell r="J1435" t="str">
            <v>RPGHR</v>
          </cell>
        </row>
        <row r="1436">
          <cell r="G1436" t="str">
            <v>RPGBRACTON</v>
          </cell>
          <cell r="H1436" t="str">
            <v>RPG</v>
          </cell>
          <cell r="I1436" t="str">
            <v>BRACTON</v>
          </cell>
          <cell r="J1436" t="str">
            <v xml:space="preserve">RPGAB </v>
          </cell>
        </row>
        <row r="1437">
          <cell r="G1437" t="str">
            <v>RPGBRIDGEWAYS DAY HOSPITAL</v>
          </cell>
          <cell r="H1437" t="str">
            <v>RPG</v>
          </cell>
          <cell r="I1437" t="str">
            <v>BRIDGEWAYS DAY HOSPITAL</v>
          </cell>
          <cell r="J1437" t="str">
            <v>RPGCR</v>
          </cell>
        </row>
        <row r="1438">
          <cell r="G1438" t="str">
            <v>RPGCARLTON PARADE</v>
          </cell>
          <cell r="H1438" t="str">
            <v>RPG</v>
          </cell>
          <cell r="I1438" t="str">
            <v>CARLTON PARADE</v>
          </cell>
          <cell r="J1438" t="str">
            <v>RPGAF</v>
          </cell>
        </row>
        <row r="1439">
          <cell r="G1439" t="str">
            <v>RPGCHILDREN'S COMMUNITY NURSING</v>
          </cell>
          <cell r="H1439" t="str">
            <v>RPG</v>
          </cell>
          <cell r="I1439" t="str">
            <v>CHILDREN'S COMMUNITY NURSING</v>
          </cell>
          <cell r="J1439" t="str">
            <v>RPGHD</v>
          </cell>
        </row>
        <row r="1440">
          <cell r="G1440" t="str">
            <v>RPGCPU DIRECTORATE</v>
          </cell>
          <cell r="H1440" t="str">
            <v>RPG</v>
          </cell>
          <cell r="I1440" t="str">
            <v>CPU DIRECTORATE</v>
          </cell>
          <cell r="J1440" t="str">
            <v>RPGFA</v>
          </cell>
        </row>
        <row r="1441">
          <cell r="G1441" t="str">
            <v>RPGELTHAM COMMUNITY HOSPITAL</v>
          </cell>
          <cell r="H1441" t="str">
            <v>RPG</v>
          </cell>
          <cell r="I1441" t="str">
            <v>ELTHAM COMMUNITY HOSPITAL</v>
          </cell>
          <cell r="J1441" t="str">
            <v>RPGHP</v>
          </cell>
        </row>
        <row r="1442">
          <cell r="G1442" t="str">
            <v>RPGFAIRFIELD HC</v>
          </cell>
          <cell r="H1442" t="str">
            <v>RPG</v>
          </cell>
          <cell r="I1442" t="str">
            <v>FAIRFIELD HC</v>
          </cell>
          <cell r="J1442" t="str">
            <v>RPGGH</v>
          </cell>
        </row>
        <row r="1443">
          <cell r="G1443" t="str">
            <v>RPGGALLIONS REACH</v>
          </cell>
          <cell r="H1443" t="str">
            <v>RPG</v>
          </cell>
          <cell r="I1443" t="str">
            <v>GALLIONS REACH</v>
          </cell>
          <cell r="J1443" t="str">
            <v>RPGGG</v>
          </cell>
        </row>
        <row r="1444">
          <cell r="G1444" t="str">
            <v>RPGGOLDIE LEIGH</v>
          </cell>
          <cell r="H1444" t="str">
            <v>RPG</v>
          </cell>
          <cell r="I1444" t="str">
            <v>GOLDIE LEIGH</v>
          </cell>
          <cell r="J1444" t="str">
            <v>RPGAN</v>
          </cell>
        </row>
        <row r="1445">
          <cell r="G1445" t="str">
            <v>RPGGREEN PARK'S HOUSE</v>
          </cell>
          <cell r="H1445" t="str">
            <v>RPG</v>
          </cell>
          <cell r="I1445" t="str">
            <v>GREEN PARK'S HOUSE</v>
          </cell>
          <cell r="J1445" t="str">
            <v xml:space="preserve">RPGAD </v>
          </cell>
        </row>
        <row r="1446">
          <cell r="G1446" t="str">
            <v>RPGGREENWICH PENNISULAR HC</v>
          </cell>
          <cell r="H1446" t="str">
            <v>RPG</v>
          </cell>
          <cell r="I1446" t="str">
            <v>GREENWICH PENNISULAR HC</v>
          </cell>
          <cell r="J1446" t="str">
            <v>RPGGY</v>
          </cell>
        </row>
        <row r="1447">
          <cell r="G1447" t="str">
            <v>RPGGREENWOOD</v>
          </cell>
          <cell r="H1447" t="str">
            <v>RPG</v>
          </cell>
          <cell r="I1447" t="str">
            <v>GREENWOOD</v>
          </cell>
          <cell r="J1447" t="str">
            <v>RPGEP</v>
          </cell>
        </row>
        <row r="1448">
          <cell r="G1448" t="str">
            <v>RPGHAZELWOOD</v>
          </cell>
          <cell r="H1448" t="str">
            <v>RPG</v>
          </cell>
          <cell r="I1448" t="str">
            <v>HAZELWOOD</v>
          </cell>
          <cell r="J1448" t="str">
            <v>RPGEQ</v>
          </cell>
        </row>
        <row r="1449">
          <cell r="G1449" t="str">
            <v>RPGHILLTOPS NURSERY</v>
          </cell>
          <cell r="H1449" t="str">
            <v>RPG</v>
          </cell>
          <cell r="I1449" t="str">
            <v>HILLTOPS NURSERY</v>
          </cell>
          <cell r="J1449" t="str">
            <v>RPGDX</v>
          </cell>
        </row>
        <row r="1450">
          <cell r="G1450" t="str">
            <v>RPGISIS</v>
          </cell>
          <cell r="H1450" t="str">
            <v>RPG</v>
          </cell>
          <cell r="I1450" t="str">
            <v>ISIS</v>
          </cell>
          <cell r="J1450" t="str">
            <v>RPGHV</v>
          </cell>
        </row>
        <row r="1451">
          <cell r="G1451" t="str">
            <v>RPGIVY WILLIS</v>
          </cell>
          <cell r="H1451" t="str">
            <v>RPG</v>
          </cell>
          <cell r="I1451" t="str">
            <v>IVY WILLIS</v>
          </cell>
          <cell r="J1451" t="str">
            <v>RPGED</v>
          </cell>
        </row>
        <row r="1452">
          <cell r="G1452" t="str">
            <v>RPGJAMES WOLFE</v>
          </cell>
          <cell r="H1452" t="str">
            <v>RPG</v>
          </cell>
          <cell r="I1452" t="str">
            <v>JAMES WOLFE</v>
          </cell>
          <cell r="J1452" t="str">
            <v>RPGGN</v>
          </cell>
        </row>
        <row r="1453">
          <cell r="G1453" t="str">
            <v>RPGJOYDENS &amp; BIRCHWOOD</v>
          </cell>
          <cell r="H1453" t="str">
            <v>RPG</v>
          </cell>
          <cell r="I1453" t="str">
            <v>JOYDENS &amp; BIRCHWOOD</v>
          </cell>
          <cell r="J1453" t="str">
            <v>RPGDQ</v>
          </cell>
        </row>
        <row r="1454">
          <cell r="G1454" t="str">
            <v>RPGLAKESIDE HC</v>
          </cell>
          <cell r="H1454" t="str">
            <v>RPG</v>
          </cell>
          <cell r="I1454" t="str">
            <v>LAKESIDE HC</v>
          </cell>
          <cell r="J1454" t="str">
            <v>RPGGR</v>
          </cell>
        </row>
        <row r="1455">
          <cell r="G1455" t="str">
            <v>RPGMANORBROOK HC</v>
          </cell>
          <cell r="H1455" t="str">
            <v>RPG</v>
          </cell>
          <cell r="I1455" t="str">
            <v>MANORBROOK HC</v>
          </cell>
          <cell r="J1455" t="str">
            <v>RPGGL</v>
          </cell>
        </row>
        <row r="1456">
          <cell r="G1456" t="str">
            <v>RPGMEMORIAL HOSPITAL</v>
          </cell>
          <cell r="H1456" t="str">
            <v>RPG</v>
          </cell>
          <cell r="I1456" t="str">
            <v>MEMORIAL HOSPITAL</v>
          </cell>
          <cell r="J1456" t="str">
            <v>RPGAG</v>
          </cell>
        </row>
        <row r="1457">
          <cell r="G1457" t="str">
            <v>RPGNORTH HOUSE</v>
          </cell>
          <cell r="H1457" t="str">
            <v>RPG</v>
          </cell>
          <cell r="I1457" t="str">
            <v>NORTH HOUSE</v>
          </cell>
          <cell r="J1457" t="str">
            <v>RPGAK</v>
          </cell>
        </row>
        <row r="1458">
          <cell r="G1458" t="str">
            <v>RPGOAKWOOD HOUSE</v>
          </cell>
          <cell r="H1458" t="str">
            <v>RPG</v>
          </cell>
          <cell r="I1458" t="str">
            <v>OAKWOOD HOUSE</v>
          </cell>
          <cell r="J1458" t="str">
            <v>RPGAL</v>
          </cell>
        </row>
        <row r="1459">
          <cell r="G1459" t="str">
            <v>RPGOXLEAS HOUSE</v>
          </cell>
          <cell r="H1459" t="str">
            <v>RPG</v>
          </cell>
          <cell r="I1459" t="str">
            <v>OXLEAS HOUSE</v>
          </cell>
          <cell r="J1459" t="str">
            <v>RPGAE</v>
          </cell>
        </row>
        <row r="1460">
          <cell r="G1460" t="str">
            <v>RPGQUEEN MARYS HOSPITAL</v>
          </cell>
          <cell r="H1460" t="str">
            <v>RPG</v>
          </cell>
          <cell r="I1460" t="str">
            <v>QUEEN MARYS HOSPITAL</v>
          </cell>
          <cell r="J1460" t="str">
            <v>RPGHF</v>
          </cell>
        </row>
        <row r="1461">
          <cell r="G1461" t="str">
            <v>RPGSECTOR IT SOLUTIONS</v>
          </cell>
          <cell r="H1461" t="str">
            <v>RPG</v>
          </cell>
          <cell r="I1461" t="str">
            <v>SECTOR IT SOLUTIONS</v>
          </cell>
          <cell r="J1461" t="str">
            <v>RPGEL</v>
          </cell>
        </row>
        <row r="1462">
          <cell r="G1462" t="str">
            <v>RPGSOMERSET VILLA</v>
          </cell>
          <cell r="H1462" t="str">
            <v>RPG</v>
          </cell>
          <cell r="I1462" t="str">
            <v>SOMERSET VILLA</v>
          </cell>
          <cell r="J1462" t="str">
            <v>RPGAQ</v>
          </cell>
        </row>
        <row r="1463">
          <cell r="G1463" t="str">
            <v>RPGST MARKS HC</v>
          </cell>
          <cell r="H1463" t="str">
            <v>RPG</v>
          </cell>
          <cell r="I1463" t="str">
            <v>ST MARKS HC</v>
          </cell>
          <cell r="J1463" t="str">
            <v>RPGGE</v>
          </cell>
        </row>
        <row r="1464">
          <cell r="G1464" t="str">
            <v>RPGSTEP UP, STEP DOWN</v>
          </cell>
          <cell r="H1464" t="str">
            <v>RPG</v>
          </cell>
          <cell r="I1464" t="str">
            <v>STEP UP, STEP DOWN</v>
          </cell>
          <cell r="J1464" t="str">
            <v>RPGFD</v>
          </cell>
        </row>
        <row r="1465">
          <cell r="G1465" t="str">
            <v>RPGSTEPPING STONES</v>
          </cell>
          <cell r="H1465" t="str">
            <v>RPG</v>
          </cell>
          <cell r="I1465" t="str">
            <v>STEPPING STONES</v>
          </cell>
          <cell r="J1465" t="str">
            <v>RPGDH</v>
          </cell>
        </row>
        <row r="1466">
          <cell r="G1466" t="str">
            <v>RPGTHAMESIDE</v>
          </cell>
          <cell r="H1466" t="str">
            <v>RPG</v>
          </cell>
          <cell r="I1466" t="str">
            <v>THAMESIDE</v>
          </cell>
          <cell r="J1466" t="str">
            <v>RPGHT</v>
          </cell>
        </row>
        <row r="1467">
          <cell r="G1467" t="str">
            <v>RPGTHE COTTAGE</v>
          </cell>
          <cell r="H1467" t="str">
            <v>RPG</v>
          </cell>
          <cell r="I1467" t="str">
            <v>THE COTTAGE</v>
          </cell>
          <cell r="J1467" t="str">
            <v>RPGCQ</v>
          </cell>
        </row>
        <row r="1468">
          <cell r="G1468" t="str">
            <v>RPGTHE HEIGHTS</v>
          </cell>
          <cell r="H1468" t="str">
            <v>RPG</v>
          </cell>
          <cell r="I1468" t="str">
            <v>THE HEIGHTS</v>
          </cell>
          <cell r="J1468" t="str">
            <v>RPGCK</v>
          </cell>
        </row>
        <row r="1469">
          <cell r="G1469" t="str">
            <v>RPGUPTON DAY HOSPITAL</v>
          </cell>
          <cell r="H1469" t="str">
            <v>RPG</v>
          </cell>
          <cell r="I1469" t="str">
            <v>UPTON DAY HOSPITAL</v>
          </cell>
          <cell r="J1469" t="str">
            <v>RPGDJ</v>
          </cell>
        </row>
        <row r="1470">
          <cell r="G1470" t="str">
            <v>RPGVANBURGH HC</v>
          </cell>
          <cell r="H1470" t="str">
            <v>RPG</v>
          </cell>
          <cell r="I1470" t="str">
            <v>VANBURGH HC</v>
          </cell>
          <cell r="J1470" t="str">
            <v>RPGGJ</v>
          </cell>
        </row>
        <row r="1471">
          <cell r="G1471" t="str">
            <v>RPGWALLACE HC</v>
          </cell>
          <cell r="H1471" t="str">
            <v>RPG</v>
          </cell>
          <cell r="I1471" t="str">
            <v>WALLACE HC</v>
          </cell>
          <cell r="J1471" t="str">
            <v>RPGGK</v>
          </cell>
        </row>
        <row r="1472">
          <cell r="G1472" t="str">
            <v>RPGWOODLANDS</v>
          </cell>
          <cell r="H1472" t="str">
            <v>RPG</v>
          </cell>
          <cell r="I1472" t="str">
            <v>WOODLANDS</v>
          </cell>
          <cell r="J1472" t="str">
            <v>RPGAH</v>
          </cell>
        </row>
        <row r="1473">
          <cell r="G1473" t="str">
            <v>RPYSMCS AT CEDAR LODGE</v>
          </cell>
          <cell r="H1473" t="str">
            <v>RPY</v>
          </cell>
          <cell r="I1473" t="str">
            <v>SMCS AT CEDAR LODGE</v>
          </cell>
          <cell r="J1473" t="str">
            <v>RPY10</v>
          </cell>
        </row>
        <row r="1474">
          <cell r="G1474" t="str">
            <v>RPYTHE ROYAL MARSDEN HOSPITAL (LONDON) - RPY01</v>
          </cell>
          <cell r="H1474" t="str">
            <v>RPY</v>
          </cell>
          <cell r="I1474" t="str">
            <v>THE ROYAL MARSDEN HOSPITAL (LONDON) - RPY01</v>
          </cell>
          <cell r="J1474" t="str">
            <v>RPY01</v>
          </cell>
        </row>
        <row r="1475">
          <cell r="G1475" t="str">
            <v>RPYTHE ROYAL MARSDEN HOSPITAL (SURREY) - RPY02</v>
          </cell>
          <cell r="H1475" t="str">
            <v>RPY</v>
          </cell>
          <cell r="I1475" t="str">
            <v>THE ROYAL MARSDEN HOSPITAL (SURREY) - RPY02</v>
          </cell>
          <cell r="J1475" t="str">
            <v>RPY02</v>
          </cell>
        </row>
        <row r="1476">
          <cell r="G1476" t="str">
            <v>RQ3BIRMINGHAM CHILDREN'S HOSPITAL</v>
          </cell>
          <cell r="H1476" t="str">
            <v>RQ3</v>
          </cell>
          <cell r="I1476" t="str">
            <v>BIRMINGHAM CHILDREN'S HOSPITAL</v>
          </cell>
          <cell r="J1476" t="str">
            <v>RQ301</v>
          </cell>
        </row>
        <row r="1477">
          <cell r="G1477" t="str">
            <v>RQ3BIRMINGHAM CHILDREN'S HOSPITAL - ACCIDENT &amp; EMERGENCY</v>
          </cell>
          <cell r="H1477" t="str">
            <v>RQ3</v>
          </cell>
          <cell r="I1477" t="str">
            <v>BIRMINGHAM CHILDREN'S HOSPITAL - ACCIDENT &amp; EMERGENCY</v>
          </cell>
          <cell r="J1477" t="str">
            <v>RQ311</v>
          </cell>
        </row>
        <row r="1478">
          <cell r="G1478" t="str">
            <v>RQ3BIRMINGHAM CHILDREN'S HOSPITAL - CARDIAC</v>
          </cell>
          <cell r="H1478" t="str">
            <v>RQ3</v>
          </cell>
          <cell r="I1478" t="str">
            <v>BIRMINGHAM CHILDREN'S HOSPITAL - CARDIAC</v>
          </cell>
          <cell r="J1478" t="str">
            <v>RQ314</v>
          </cell>
        </row>
        <row r="1479">
          <cell r="G1479" t="str">
            <v>RQ3BIRMINGHAM CHILDREN'S HOSPITAL - COMMUNITY TRUST</v>
          </cell>
          <cell r="H1479" t="str">
            <v>RQ3</v>
          </cell>
          <cell r="I1479" t="str">
            <v>BIRMINGHAM CHILDREN'S HOSPITAL - COMMUNITY TRUST</v>
          </cell>
          <cell r="J1479" t="str">
            <v>RQ307</v>
          </cell>
        </row>
        <row r="1480">
          <cell r="G1480" t="str">
            <v>RQ3BIRMINGHAM CHILDREN'S HOSPITAL - DIABETICS</v>
          </cell>
          <cell r="H1480" t="str">
            <v>RQ3</v>
          </cell>
          <cell r="I1480" t="str">
            <v>BIRMINGHAM CHILDREN'S HOSPITAL - DIABETICS</v>
          </cell>
          <cell r="J1480" t="str">
            <v>RQ342</v>
          </cell>
        </row>
        <row r="1481">
          <cell r="G1481" t="str">
            <v>RQ3BIRMINGHAM CHILDREN'S HOSPITAL - METABOLIC DISEASES INHERITED</v>
          </cell>
          <cell r="H1481" t="str">
            <v>RQ3</v>
          </cell>
          <cell r="I1481" t="str">
            <v>BIRMINGHAM CHILDREN'S HOSPITAL - METABOLIC DISEASES INHERITED</v>
          </cell>
          <cell r="J1481" t="str">
            <v>RQ324</v>
          </cell>
        </row>
        <row r="1482">
          <cell r="G1482" t="str">
            <v>RQ3BIRMINGHAM CHILDREN'S HOSPITAL - NON-GH ENDOCRINE</v>
          </cell>
          <cell r="H1482" t="str">
            <v>RQ3</v>
          </cell>
          <cell r="I1482" t="str">
            <v>BIRMINGHAM CHILDREN'S HOSPITAL - NON-GH ENDOCRINE</v>
          </cell>
          <cell r="J1482" t="str">
            <v>RQ318</v>
          </cell>
        </row>
        <row r="1483">
          <cell r="G1483" t="str">
            <v>RQ3BIRMINGHAM CHILDRENS HOSPITAL - NTBC PAEDIATRIC</v>
          </cell>
          <cell r="H1483" t="str">
            <v>RQ3</v>
          </cell>
          <cell r="I1483" t="str">
            <v>BIRMINGHAM CHILDRENS HOSPITAL - NTBC PAEDIATRIC</v>
          </cell>
          <cell r="J1483" t="str">
            <v>RQ339</v>
          </cell>
        </row>
        <row r="1484">
          <cell r="G1484" t="str">
            <v>RQ3BIRMINGHAM CHILDREN'S HOSPITAL - RQ301</v>
          </cell>
          <cell r="H1484" t="str">
            <v>RQ3</v>
          </cell>
          <cell r="I1484" t="str">
            <v>BIRMINGHAM CHILDREN'S HOSPITAL - RQ301</v>
          </cell>
          <cell r="J1484" t="str">
            <v>RQ301</v>
          </cell>
        </row>
        <row r="1485">
          <cell r="G1485" t="str">
            <v>RQ3BIRMINGHAM WOMEN'S HOSPITAL</v>
          </cell>
          <cell r="H1485" t="str">
            <v>RQ3</v>
          </cell>
          <cell r="I1485" t="str">
            <v>BIRMINGHAM WOMEN'S HOSPITAL</v>
          </cell>
          <cell r="J1485" t="str">
            <v>RQ370</v>
          </cell>
        </row>
        <row r="1486">
          <cell r="G1486" t="str">
            <v>RQ3CHILD PSYCHOLOGY DEPARTMENT</v>
          </cell>
          <cell r="H1486" t="str">
            <v>RQ3</v>
          </cell>
          <cell r="I1486" t="str">
            <v>CHILD PSYCHOLOGY DEPARTMENT</v>
          </cell>
          <cell r="J1486" t="str">
            <v>RQ346</v>
          </cell>
        </row>
        <row r="1487">
          <cell r="G1487" t="str">
            <v>RQ3GOOD HOPE HOSPITAL</v>
          </cell>
          <cell r="H1487" t="str">
            <v>RQ3</v>
          </cell>
          <cell r="I1487" t="str">
            <v>GOOD HOPE HOSPITAL</v>
          </cell>
          <cell r="J1487" t="str">
            <v>RQ305</v>
          </cell>
        </row>
        <row r="1488">
          <cell r="G1488" t="str">
            <v>RQ3PARK VIEW CLINIC</v>
          </cell>
          <cell r="H1488" t="str">
            <v>RQ3</v>
          </cell>
          <cell r="I1488" t="str">
            <v>PARK VIEW CLINIC</v>
          </cell>
          <cell r="J1488" t="str">
            <v>RQ330</v>
          </cell>
        </row>
        <row r="1489">
          <cell r="G1489" t="str">
            <v>RQMCHELSEA AND WESTMINSTER HOSPITAL - RQM01</v>
          </cell>
          <cell r="H1489" t="str">
            <v>RQM</v>
          </cell>
          <cell r="I1489" t="str">
            <v>CHELSEA AND WESTMINSTER HOSPITAL - RQM01</v>
          </cell>
          <cell r="J1489" t="str">
            <v>RQM01</v>
          </cell>
        </row>
        <row r="1490">
          <cell r="G1490" t="str">
            <v>RQMTEDDINGTON MEMORIAL HOSPITAL</v>
          </cell>
          <cell r="H1490" t="str">
            <v>RQM</v>
          </cell>
          <cell r="I1490" t="str">
            <v>TEDDINGTON MEMORIAL HOSPITAL</v>
          </cell>
          <cell r="J1490" t="str">
            <v>RQM24</v>
          </cell>
        </row>
        <row r="1491">
          <cell r="G1491" t="str">
            <v>RQMTHE HILLINGDON HOSPITAL</v>
          </cell>
          <cell r="H1491" t="str">
            <v>RQM</v>
          </cell>
          <cell r="I1491" t="str">
            <v>THE HILLINGDON HOSPITAL</v>
          </cell>
          <cell r="J1491" t="str">
            <v>RQM93</v>
          </cell>
        </row>
        <row r="1492">
          <cell r="G1492" t="str">
            <v>RQMWEST MIDDLESEX UNIVERSITY HOSPITAL</v>
          </cell>
          <cell r="H1492" t="str">
            <v>RQM</v>
          </cell>
          <cell r="I1492" t="str">
            <v>WEST MIDDLESEX UNIVERSITY HOSPITAL</v>
          </cell>
          <cell r="J1492" t="str">
            <v>RQM91</v>
          </cell>
        </row>
        <row r="1493">
          <cell r="G1493" t="str">
            <v>RQWGALEN HOUSE - RQWG5</v>
          </cell>
          <cell r="H1493" t="str">
            <v>RQW</v>
          </cell>
          <cell r="I1493" t="str">
            <v>GALEN HOUSE - RQWG5</v>
          </cell>
          <cell r="J1493" t="str">
            <v>RQWG5</v>
          </cell>
        </row>
        <row r="1494">
          <cell r="G1494" t="str">
            <v>RQWHERTS AND ESSEX COMMUNITY HOSPITAL - RQWG2</v>
          </cell>
          <cell r="H1494" t="str">
            <v>RQW</v>
          </cell>
          <cell r="I1494" t="str">
            <v>HERTS AND ESSEX COMMUNITY HOSPITAL - RQWG2</v>
          </cell>
          <cell r="J1494" t="str">
            <v>RQWG2</v>
          </cell>
        </row>
        <row r="1495">
          <cell r="G1495" t="str">
            <v>RQWHODDESDON TOWER CLINIC - RQWG6</v>
          </cell>
          <cell r="H1495" t="str">
            <v>RQW</v>
          </cell>
          <cell r="I1495" t="str">
            <v>HODDESDON TOWER CLINIC - RQWG6</v>
          </cell>
          <cell r="J1495" t="str">
            <v>RQWG6</v>
          </cell>
        </row>
        <row r="1496">
          <cell r="G1496" t="str">
            <v>RQWKEATS HOUSE CLINIC - RQWG8</v>
          </cell>
          <cell r="H1496" t="str">
            <v>RQW</v>
          </cell>
          <cell r="I1496" t="str">
            <v>KEATS HOUSE CLINIC - RQWG8</v>
          </cell>
          <cell r="J1496" t="str">
            <v>RQWG8</v>
          </cell>
        </row>
        <row r="1497">
          <cell r="G1497" t="str">
            <v>RQWPRINCESS ALEXANDRA HOSPITAL - RQWG0</v>
          </cell>
          <cell r="H1497" t="str">
            <v>RQW</v>
          </cell>
          <cell r="I1497" t="str">
            <v>PRINCESS ALEXANDRA HOSPITAL - RQWG0</v>
          </cell>
          <cell r="J1497" t="str">
            <v>RQWG0</v>
          </cell>
        </row>
        <row r="1498">
          <cell r="G1498" t="str">
            <v>RQWPRINCESS ALEXANDRA PRIVATE HOSPITAL</v>
          </cell>
          <cell r="H1498" t="str">
            <v>RQW</v>
          </cell>
          <cell r="I1498" t="str">
            <v>PRINCESS ALEXANDRA PRIVATE HOSPITAL</v>
          </cell>
          <cell r="J1498" t="str">
            <v>RQWG4</v>
          </cell>
        </row>
        <row r="1499">
          <cell r="G1499" t="str">
            <v>RQWRECTORY LANE CLINIC - RQWG9</v>
          </cell>
          <cell r="H1499" t="str">
            <v>RQW</v>
          </cell>
          <cell r="I1499" t="str">
            <v>RECTORY LANE CLINIC - RQWG9</v>
          </cell>
          <cell r="J1499" t="str">
            <v>RQWG9</v>
          </cell>
        </row>
        <row r="1500">
          <cell r="G1500" t="str">
            <v>RQWSAFFRON WALDEN COMMUNITY HOSPITAL - RQWG3</v>
          </cell>
          <cell r="H1500" t="str">
            <v>RQW</v>
          </cell>
          <cell r="I1500" t="str">
            <v>SAFFRON WALDEN COMMUNITY HOSPITAL - RQWG3</v>
          </cell>
          <cell r="J1500" t="str">
            <v>RQWG3</v>
          </cell>
        </row>
        <row r="1501">
          <cell r="G1501" t="str">
            <v>RQWST. MARGARET'S HOSPITAL - RQWG1</v>
          </cell>
          <cell r="H1501" t="str">
            <v>RQW</v>
          </cell>
          <cell r="I1501" t="str">
            <v>ST. MARGARET'S HOSPITAL - RQWG1</v>
          </cell>
          <cell r="J1501" t="str">
            <v>RQWG1</v>
          </cell>
        </row>
        <row r="1502">
          <cell r="G1502" t="str">
            <v>RQXHOMERTON UNIVERSITY HOSPITAL - RQXM1</v>
          </cell>
          <cell r="H1502" t="str">
            <v>RQX</v>
          </cell>
          <cell r="I1502" t="str">
            <v>HOMERTON UNIVERSITY HOSPITAL - RQXM1</v>
          </cell>
          <cell r="J1502" t="str">
            <v>RQXM1</v>
          </cell>
        </row>
        <row r="1503">
          <cell r="G1503" t="str">
            <v>RQXROYAL LONDON HOSPITAL - RQX01</v>
          </cell>
          <cell r="H1503" t="str">
            <v>RQX</v>
          </cell>
          <cell r="I1503" t="str">
            <v>ROYAL LONDON HOSPITAL - RQX01</v>
          </cell>
          <cell r="J1503" t="str">
            <v>RQX01</v>
          </cell>
        </row>
        <row r="1504">
          <cell r="G1504" t="str">
            <v>RQYATC QUEEN MARY'S</v>
          </cell>
          <cell r="H1504" t="str">
            <v>RQY</v>
          </cell>
          <cell r="I1504" t="str">
            <v>ATC QUEEN MARY'S</v>
          </cell>
          <cell r="J1504" t="str">
            <v>RQYDE</v>
          </cell>
        </row>
        <row r="1505">
          <cell r="G1505" t="str">
            <v>RQYBARNES HOSPITAL</v>
          </cell>
          <cell r="H1505" t="str">
            <v>RQY</v>
          </cell>
          <cell r="I1505" t="str">
            <v>BARNES HOSPITAL</v>
          </cell>
          <cell r="J1505" t="str">
            <v>RQY05</v>
          </cell>
        </row>
        <row r="1506">
          <cell r="G1506" t="str">
            <v>RQYBRIGHTWELL CRESCENT</v>
          </cell>
          <cell r="H1506" t="str">
            <v>RQY</v>
          </cell>
          <cell r="I1506" t="str">
            <v>BRIGHTWELL CRESCENT</v>
          </cell>
          <cell r="J1506" t="str">
            <v>RQY52</v>
          </cell>
        </row>
        <row r="1507">
          <cell r="G1507" t="str">
            <v>RQYCHILD AND ADOLESCENT</v>
          </cell>
          <cell r="H1507" t="str">
            <v>RQY</v>
          </cell>
          <cell r="I1507" t="str">
            <v>CHILD AND ADOLESCENT</v>
          </cell>
          <cell r="J1507" t="str">
            <v>RQYCD</v>
          </cell>
        </row>
        <row r="1508">
          <cell r="G1508" t="str">
            <v>RQYCOMMUNITY STORE</v>
          </cell>
          <cell r="H1508" t="str">
            <v>RQY</v>
          </cell>
          <cell r="I1508" t="str">
            <v>COMMUNITY STORE</v>
          </cell>
          <cell r="J1508" t="str">
            <v>RQY48</v>
          </cell>
        </row>
        <row r="1509">
          <cell r="G1509" t="str">
            <v>RQYEATING DISORDERS</v>
          </cell>
          <cell r="H1509" t="str">
            <v>RQY</v>
          </cell>
          <cell r="I1509" t="str">
            <v>EATING DISORDERS</v>
          </cell>
          <cell r="J1509" t="str">
            <v>RQYCK</v>
          </cell>
        </row>
        <row r="1510">
          <cell r="G1510" t="str">
            <v>RQYGUILDHALL</v>
          </cell>
          <cell r="H1510" t="str">
            <v>RQY</v>
          </cell>
          <cell r="I1510" t="str">
            <v>GUILDHALL</v>
          </cell>
          <cell r="J1510" t="str">
            <v>RQY31</v>
          </cell>
        </row>
        <row r="1511">
          <cell r="G1511" t="str">
            <v>RQYHENDERSON HOSPITAL</v>
          </cell>
          <cell r="H1511" t="str">
            <v>RQY</v>
          </cell>
          <cell r="I1511" t="str">
            <v>HENDERSON HOSPITAL</v>
          </cell>
          <cell r="J1511" t="str">
            <v>RQY06</v>
          </cell>
        </row>
        <row r="1512">
          <cell r="G1512" t="str">
            <v>RQYJUSTIN PLAZA 3</v>
          </cell>
          <cell r="H1512" t="str">
            <v>RQY</v>
          </cell>
          <cell r="I1512" t="str">
            <v>JUSTIN PLAZA 3</v>
          </cell>
          <cell r="J1512" t="str">
            <v>RQY66</v>
          </cell>
        </row>
        <row r="1513">
          <cell r="G1513" t="str">
            <v>RQYKINGSTON C.A.D.T</v>
          </cell>
          <cell r="H1513" t="str">
            <v>RQY</v>
          </cell>
          <cell r="I1513" t="str">
            <v>KINGSTON C.A.D.T</v>
          </cell>
          <cell r="J1513" t="str">
            <v>RQYDF</v>
          </cell>
        </row>
        <row r="1514">
          <cell r="G1514" t="str">
            <v>RQYKINGSTON HOSPITAL</v>
          </cell>
          <cell r="H1514" t="str">
            <v>RQY</v>
          </cell>
          <cell r="I1514" t="str">
            <v>KINGSTON HOSPITAL</v>
          </cell>
          <cell r="J1514" t="str">
            <v>RQY57</v>
          </cell>
        </row>
        <row r="1515">
          <cell r="G1515" t="str">
            <v>RQYMER &amp; SUT MHT FOR PLD</v>
          </cell>
          <cell r="H1515" t="str">
            <v>RQY</v>
          </cell>
          <cell r="I1515" t="str">
            <v>MER &amp; SUT MHT FOR PLD</v>
          </cell>
          <cell r="J1515" t="str">
            <v>RQYLA</v>
          </cell>
        </row>
        <row r="1516">
          <cell r="G1516" t="str">
            <v>RQYMERTON AND SUTTON AORT</v>
          </cell>
          <cell r="H1516" t="str">
            <v>RQY</v>
          </cell>
          <cell r="I1516" t="str">
            <v>MERTON AND SUTTON AORT</v>
          </cell>
          <cell r="J1516" t="str">
            <v>RQYA3</v>
          </cell>
        </row>
        <row r="1517">
          <cell r="G1517" t="str">
            <v>RQYMERTON C.D.T</v>
          </cell>
          <cell r="H1517" t="str">
            <v>RQY</v>
          </cell>
          <cell r="I1517" t="str">
            <v>MERTON C.D.T</v>
          </cell>
          <cell r="J1517" t="str">
            <v>RQYDH</v>
          </cell>
        </row>
        <row r="1518">
          <cell r="G1518" t="str">
            <v>RQYNELSON HOSPITAL</v>
          </cell>
          <cell r="H1518" t="str">
            <v>RQY</v>
          </cell>
          <cell r="I1518" t="str">
            <v>NELSON HOSPITAL</v>
          </cell>
          <cell r="J1518" t="str">
            <v>RQY42</v>
          </cell>
        </row>
        <row r="1519">
          <cell r="G1519" t="str">
            <v>RQYNEUROPSYCHIATRY</v>
          </cell>
          <cell r="H1519" t="str">
            <v>RQY</v>
          </cell>
          <cell r="I1519" t="str">
            <v>NEUROPSYCHIATRY</v>
          </cell>
          <cell r="J1519" t="str">
            <v>RQYPC</v>
          </cell>
        </row>
        <row r="1520">
          <cell r="G1520" t="str">
            <v>RQYOPS PUTNEY AND ROEHAMPTON</v>
          </cell>
          <cell r="H1520" t="str">
            <v>RQY</v>
          </cell>
          <cell r="I1520" t="str">
            <v>OPS PUTNEY AND ROEHAMPTON</v>
          </cell>
          <cell r="J1520" t="str">
            <v>RQYEF</v>
          </cell>
        </row>
        <row r="1521">
          <cell r="G1521" t="str">
            <v>RQYOPS SUTTON</v>
          </cell>
          <cell r="H1521" t="str">
            <v>RQY</v>
          </cell>
          <cell r="I1521" t="str">
            <v>OPS SUTTON</v>
          </cell>
          <cell r="J1521" t="str">
            <v>RQYEG</v>
          </cell>
        </row>
        <row r="1522">
          <cell r="G1522" t="str">
            <v>RQYP.A.D.S</v>
          </cell>
          <cell r="H1522" t="str">
            <v>RQY</v>
          </cell>
          <cell r="I1522" t="str">
            <v>P.A.D.S</v>
          </cell>
          <cell r="J1522" t="str">
            <v>RQYPA</v>
          </cell>
        </row>
        <row r="1523">
          <cell r="G1523" t="str">
            <v>RQYPUTNEY HILL</v>
          </cell>
          <cell r="H1523" t="str">
            <v>RQY</v>
          </cell>
          <cell r="I1523" t="str">
            <v>PUTNEY HILL</v>
          </cell>
          <cell r="J1523" t="str">
            <v>RQY62</v>
          </cell>
        </row>
        <row r="1524">
          <cell r="G1524" t="str">
            <v>RQYQUEEN MARY'S HOSPITAL</v>
          </cell>
          <cell r="H1524" t="str">
            <v>RQY</v>
          </cell>
          <cell r="I1524" t="str">
            <v>QUEEN MARY'S HOSPITAL</v>
          </cell>
          <cell r="J1524" t="str">
            <v>RQY07</v>
          </cell>
        </row>
        <row r="1525">
          <cell r="G1525" t="str">
            <v>RQYR.F.S</v>
          </cell>
          <cell r="H1525" t="str">
            <v>RQY</v>
          </cell>
          <cell r="I1525" t="str">
            <v>R.F.S</v>
          </cell>
          <cell r="J1525" t="str">
            <v>RQYF1</v>
          </cell>
        </row>
        <row r="1526">
          <cell r="G1526" t="str">
            <v>RQYRICHMOND C.A.D.T</v>
          </cell>
          <cell r="H1526" t="str">
            <v>RQY</v>
          </cell>
          <cell r="I1526" t="str">
            <v>RICHMOND C.A.D.T</v>
          </cell>
          <cell r="J1526" t="str">
            <v>RQYDG</v>
          </cell>
        </row>
        <row r="1527">
          <cell r="G1527" t="str">
            <v>RQYRICHMOND PSYCHOTHERAPIES</v>
          </cell>
          <cell r="H1527" t="str">
            <v>RQY</v>
          </cell>
          <cell r="I1527" t="str">
            <v>RICHMOND PSYCHOTHERAPIES</v>
          </cell>
          <cell r="J1527" t="str">
            <v>RQY67</v>
          </cell>
        </row>
        <row r="1528">
          <cell r="G1528" t="str">
            <v>RQYRICHMOND ROYAL</v>
          </cell>
          <cell r="H1528" t="str">
            <v>RQY</v>
          </cell>
          <cell r="I1528" t="str">
            <v>RICHMOND ROYAL</v>
          </cell>
          <cell r="J1528" t="str">
            <v>RQY10</v>
          </cell>
        </row>
        <row r="1529">
          <cell r="G1529" t="str">
            <v>RQYSPRINGFIELD UNIVERSITY HOSPITAL</v>
          </cell>
          <cell r="H1529" t="str">
            <v>RQY</v>
          </cell>
          <cell r="I1529" t="str">
            <v>SPRINGFIELD UNIVERSITY HOSPITAL</v>
          </cell>
          <cell r="J1529" t="str">
            <v>RQY01</v>
          </cell>
        </row>
        <row r="1530">
          <cell r="G1530" t="str">
            <v>RQYST. HELIER HOSPITAL</v>
          </cell>
          <cell r="H1530" t="str">
            <v>RQY</v>
          </cell>
          <cell r="I1530" t="str">
            <v>ST. HELIER HOSPITAL</v>
          </cell>
          <cell r="J1530" t="str">
            <v>RQY33</v>
          </cell>
        </row>
        <row r="1531">
          <cell r="G1531" t="str">
            <v>RQYSUTTON C.D.T</v>
          </cell>
          <cell r="H1531" t="str">
            <v>RQY</v>
          </cell>
          <cell r="I1531" t="str">
            <v>SUTTON C.D.T</v>
          </cell>
          <cell r="J1531" t="str">
            <v>RQYDD</v>
          </cell>
        </row>
        <row r="1532">
          <cell r="G1532" t="str">
            <v>RQYSUTTON HOSPITAL</v>
          </cell>
          <cell r="H1532" t="str">
            <v>RQY</v>
          </cell>
          <cell r="I1532" t="str">
            <v>SUTTON HOSPITAL</v>
          </cell>
          <cell r="J1532" t="str">
            <v>RQY03</v>
          </cell>
        </row>
        <row r="1533">
          <cell r="G1533" t="str">
            <v>RQYSUTTON MHT FOR PLD</v>
          </cell>
          <cell r="H1533" t="str">
            <v>RQY</v>
          </cell>
          <cell r="I1533" t="str">
            <v>SUTTON MHT FOR PLD</v>
          </cell>
          <cell r="J1533" t="str">
            <v>RQYPD</v>
          </cell>
        </row>
        <row r="1534">
          <cell r="G1534" t="str">
            <v>RQYTHE WILSON</v>
          </cell>
          <cell r="H1534" t="str">
            <v>RQY</v>
          </cell>
          <cell r="I1534" t="str">
            <v>THE WILSON</v>
          </cell>
          <cell r="J1534" t="str">
            <v>RQY36</v>
          </cell>
        </row>
        <row r="1535">
          <cell r="G1535" t="str">
            <v>RQYTOLWORTH HOSPITAL</v>
          </cell>
          <cell r="H1535" t="str">
            <v>RQY</v>
          </cell>
          <cell r="I1535" t="str">
            <v>TOLWORTH HOSPITAL</v>
          </cell>
          <cell r="J1535" t="str">
            <v>RQY08</v>
          </cell>
        </row>
        <row r="1536">
          <cell r="G1536" t="str">
            <v>RQYWALLINGTON LCC</v>
          </cell>
          <cell r="H1536" t="str">
            <v>RQY</v>
          </cell>
          <cell r="I1536" t="str">
            <v>WALLINGTON LCC</v>
          </cell>
          <cell r="J1536" t="str">
            <v>RQY75</v>
          </cell>
        </row>
        <row r="1537">
          <cell r="G1537" t="str">
            <v>RQYWANDSWORTH AORT</v>
          </cell>
          <cell r="H1537" t="str">
            <v>RQY</v>
          </cell>
          <cell r="I1537" t="str">
            <v>WANDSWORTH AORT</v>
          </cell>
          <cell r="J1537" t="str">
            <v>RQYA1</v>
          </cell>
        </row>
        <row r="1538">
          <cell r="G1538" t="str">
            <v>RQYWANDSWORTH C.A.T</v>
          </cell>
          <cell r="H1538" t="str">
            <v>RQY</v>
          </cell>
          <cell r="I1538" t="str">
            <v>WANDSWORTH C.A.T</v>
          </cell>
          <cell r="J1538" t="str">
            <v>RQYDA</v>
          </cell>
        </row>
        <row r="1539">
          <cell r="G1539" t="str">
            <v>RQYWANDSWORTH C.D.T</v>
          </cell>
          <cell r="H1539" t="str">
            <v>RQY</v>
          </cell>
          <cell r="I1539" t="str">
            <v>WANDSWORTH C.D.T</v>
          </cell>
          <cell r="J1539" t="str">
            <v>RQYDC</v>
          </cell>
        </row>
        <row r="1540">
          <cell r="G1540" t="str">
            <v>RQYWANDSWORTH MHT FOR PLD</v>
          </cell>
          <cell r="H1540" t="str">
            <v>RQY</v>
          </cell>
          <cell r="I1540" t="str">
            <v>WANDSWORTH MHT FOR PLD</v>
          </cell>
          <cell r="J1540" t="str">
            <v>RQYL1</v>
          </cell>
        </row>
        <row r="1541">
          <cell r="G1541" t="str">
            <v>RR7BENSHAM HOSPITAL - RR7EM</v>
          </cell>
          <cell r="H1541" t="str">
            <v>RR7</v>
          </cell>
          <cell r="I1541" t="str">
            <v>BENSHAM HOSPITAL - RR7EM</v>
          </cell>
          <cell r="J1541" t="str">
            <v>RR7EM</v>
          </cell>
        </row>
        <row r="1542">
          <cell r="G1542" t="str">
            <v>RR7CITY HOSPITALS SUNDERLAND - RR7CH</v>
          </cell>
          <cell r="H1542" t="str">
            <v>RR7</v>
          </cell>
          <cell r="I1542" t="str">
            <v>CITY HOSPITALS SUNDERLAND - RR7CH</v>
          </cell>
          <cell r="J1542" t="str">
            <v>RR7CH</v>
          </cell>
        </row>
        <row r="1543">
          <cell r="G1543" t="str">
            <v>RR7DUNSTON HILL HOSPITAL - RR7ER</v>
          </cell>
          <cell r="H1543" t="str">
            <v>RR7</v>
          </cell>
          <cell r="I1543" t="str">
            <v>DUNSTON HILL HOSPITAL - RR7ER</v>
          </cell>
          <cell r="J1543" t="str">
            <v>RR7ER</v>
          </cell>
        </row>
        <row r="1544">
          <cell r="G1544" t="str">
            <v>RR7QUEEN ELIZABETH HOSPITAL - RR7EN</v>
          </cell>
          <cell r="H1544" t="str">
            <v>RR7</v>
          </cell>
          <cell r="I1544" t="str">
            <v>QUEEN ELIZABETH HOSPITAL - RR7EN</v>
          </cell>
          <cell r="J1544" t="str">
            <v>RR7EN</v>
          </cell>
        </row>
        <row r="1545">
          <cell r="G1545" t="str">
            <v>RR7SOUTH TYNESIDE DISTRICT HOSPITAL - RR7DH</v>
          </cell>
          <cell r="H1545" t="str">
            <v>RR7</v>
          </cell>
          <cell r="I1545" t="str">
            <v>SOUTH TYNESIDE DISTRICT HOSPITAL - RR7DH</v>
          </cell>
          <cell r="J1545" t="str">
            <v>RR7DH</v>
          </cell>
        </row>
        <row r="1546">
          <cell r="G1546" t="str">
            <v>RR8CHAPEL ALLERTON HOSPITAL - RR819</v>
          </cell>
          <cell r="H1546" t="str">
            <v>RR8</v>
          </cell>
          <cell r="I1546" t="str">
            <v>CHAPEL ALLERTON HOSPITAL - RR819</v>
          </cell>
          <cell r="J1546" t="str">
            <v>RR819</v>
          </cell>
        </row>
        <row r="1547">
          <cell r="G1547" t="str">
            <v>RR8CLARENDON WING, LEEDS GENERAL INFIRMARY - RR830</v>
          </cell>
          <cell r="H1547" t="str">
            <v>RR8</v>
          </cell>
          <cell r="I1547" t="str">
            <v>CLARENDON WING, LEEDS GENERAL INFIRMARY - RR830</v>
          </cell>
          <cell r="J1547" t="str">
            <v>RR830</v>
          </cell>
        </row>
        <row r="1548">
          <cell r="G1548" t="str">
            <v>RR8GARFORTH MEDICAL CENTRE - RR866</v>
          </cell>
          <cell r="H1548" t="str">
            <v>RR8</v>
          </cell>
          <cell r="I1548" t="str">
            <v>GARFORTH MEDICAL CENTRE - RR866</v>
          </cell>
          <cell r="J1548" t="str">
            <v>RR866</v>
          </cell>
        </row>
        <row r="1549">
          <cell r="G1549" t="str">
            <v>RR8LEEDS DENTAL HOSPITAL - RR802</v>
          </cell>
          <cell r="H1549" t="str">
            <v>RR8</v>
          </cell>
          <cell r="I1549" t="str">
            <v>LEEDS DENTAL HOSPITAL - RR802</v>
          </cell>
          <cell r="J1549" t="str">
            <v>RR802</v>
          </cell>
        </row>
        <row r="1550">
          <cell r="G1550" t="str">
            <v>RR8LEEDS GENERAL INFIRMARY - RR801</v>
          </cell>
          <cell r="H1550" t="str">
            <v>RR8</v>
          </cell>
          <cell r="I1550" t="str">
            <v>LEEDS GENERAL INFIRMARY - RR801</v>
          </cell>
          <cell r="J1550" t="str">
            <v>RR801</v>
          </cell>
        </row>
        <row r="1551">
          <cell r="G1551" t="str">
            <v>RR8NEW HALL SURGERY - RR865</v>
          </cell>
          <cell r="H1551" t="str">
            <v>RR8</v>
          </cell>
          <cell r="I1551" t="str">
            <v>NEW HALL SURGERY - RR865</v>
          </cell>
          <cell r="J1551" t="str">
            <v>RR865</v>
          </cell>
        </row>
        <row r="1552">
          <cell r="G1552" t="str">
            <v>RR8SAVILE TOWN MEDICAL CENTRE - RR867</v>
          </cell>
          <cell r="H1552" t="str">
            <v>RR8</v>
          </cell>
          <cell r="I1552" t="str">
            <v>SAVILE TOWN MEDICAL CENTRE - RR867</v>
          </cell>
          <cell r="J1552" t="str">
            <v>RR867</v>
          </cell>
        </row>
        <row r="1553">
          <cell r="G1553" t="str">
            <v>RR8SEACROFT HOSPITAL - RR814</v>
          </cell>
          <cell r="H1553" t="str">
            <v>RR8</v>
          </cell>
          <cell r="I1553" t="str">
            <v>SEACROFT HOSPITAL - RR814</v>
          </cell>
          <cell r="J1553" t="str">
            <v>RR814</v>
          </cell>
        </row>
        <row r="1554">
          <cell r="G1554" t="str">
            <v>RR8ST JAMES'S UNIVERSITY HOSPITAL - RR813</v>
          </cell>
          <cell r="H1554" t="str">
            <v>RR8</v>
          </cell>
          <cell r="I1554" t="str">
            <v>ST JAMES'S UNIVERSITY HOSPITAL - RR813</v>
          </cell>
          <cell r="J1554" t="str">
            <v>RR813</v>
          </cell>
        </row>
        <row r="1555">
          <cell r="G1555" t="str">
            <v>RR8WHARFEDALE HOSPITAL - RR807</v>
          </cell>
          <cell r="H1555" t="str">
            <v>RR8</v>
          </cell>
          <cell r="I1555" t="str">
            <v>WHARFEDALE HOSPITAL - RR807</v>
          </cell>
          <cell r="J1555" t="str">
            <v>RR807</v>
          </cell>
        </row>
        <row r="1556">
          <cell r="G1556" t="str">
            <v>RREADULT MENTAL HEALTH</v>
          </cell>
          <cell r="H1556" t="str">
            <v>RRE</v>
          </cell>
          <cell r="I1556" t="str">
            <v>ADULT MENTAL HEALTH</v>
          </cell>
          <cell r="J1556" t="str">
            <v>RRE3M</v>
          </cell>
        </row>
        <row r="1557">
          <cell r="G1557" t="str">
            <v>RREBRIDGNORTH HOSPITAL</v>
          </cell>
          <cell r="H1557" t="str">
            <v>RRE</v>
          </cell>
          <cell r="I1557" t="str">
            <v>BRIDGNORTH HOSPITAL</v>
          </cell>
          <cell r="J1557" t="str">
            <v>RREDR</v>
          </cell>
        </row>
        <row r="1558">
          <cell r="G1558" t="str">
            <v>RRECANNOCK CHASE HOSPITAL</v>
          </cell>
          <cell r="H1558" t="str">
            <v>RRE</v>
          </cell>
          <cell r="I1558" t="str">
            <v>CANNOCK CHASE HOSPITAL</v>
          </cell>
          <cell r="J1558" t="str">
            <v>RRE14</v>
          </cell>
        </row>
        <row r="1559">
          <cell r="G1559" t="str">
            <v>RRECASTLE CARE CASTLEHAVEN</v>
          </cell>
          <cell r="H1559" t="str">
            <v>RRE</v>
          </cell>
          <cell r="I1559" t="str">
            <v>CASTLE CARE CASTLEHAVEN</v>
          </cell>
          <cell r="J1559" t="str">
            <v>RREF1</v>
          </cell>
        </row>
        <row r="1560">
          <cell r="G1560" t="str">
            <v>RRECHILD DEVELOPMENT 2</v>
          </cell>
          <cell r="H1560" t="str">
            <v>RRE</v>
          </cell>
          <cell r="I1560" t="str">
            <v>CHILD DEVELOPMENT 2</v>
          </cell>
          <cell r="J1560" t="str">
            <v>RREP0</v>
          </cell>
        </row>
        <row r="1561">
          <cell r="G1561" t="str">
            <v>RRECHILDRENS</v>
          </cell>
          <cell r="H1561" t="str">
            <v>RRE</v>
          </cell>
          <cell r="I1561" t="str">
            <v>CHILDRENS</v>
          </cell>
          <cell r="J1561" t="str">
            <v>RRER4</v>
          </cell>
        </row>
        <row r="1562">
          <cell r="G1562" t="str">
            <v>RRECHILDRENS 2</v>
          </cell>
          <cell r="H1562" t="str">
            <v>RRE</v>
          </cell>
          <cell r="I1562" t="str">
            <v>CHILDRENS 2</v>
          </cell>
          <cell r="J1562" t="str">
            <v>RREM9</v>
          </cell>
        </row>
        <row r="1563">
          <cell r="G1563" t="str">
            <v>RRECHILDRENS 4</v>
          </cell>
          <cell r="H1563" t="str">
            <v>RRE</v>
          </cell>
          <cell r="I1563" t="str">
            <v>CHILDRENS 4</v>
          </cell>
          <cell r="J1563" t="str">
            <v>RREP1</v>
          </cell>
        </row>
        <row r="1564">
          <cell r="G1564" t="str">
            <v>RRECHILDRENS 5</v>
          </cell>
          <cell r="H1564" t="str">
            <v>RRE</v>
          </cell>
          <cell r="I1564" t="str">
            <v>CHILDRENS 5</v>
          </cell>
          <cell r="J1564" t="str">
            <v>RREP2</v>
          </cell>
        </row>
        <row r="1565">
          <cell r="G1565" t="str">
            <v>RRECHILDRENS 6</v>
          </cell>
          <cell r="H1565" t="str">
            <v>RRE</v>
          </cell>
          <cell r="I1565" t="str">
            <v>CHILDRENS 6</v>
          </cell>
          <cell r="J1565" t="str">
            <v>RREP3</v>
          </cell>
        </row>
        <row r="1566">
          <cell r="G1566" t="str">
            <v>RRECHILDRENS 7</v>
          </cell>
          <cell r="H1566" t="str">
            <v>RRE</v>
          </cell>
          <cell r="I1566" t="str">
            <v>CHILDRENS 7</v>
          </cell>
          <cell r="J1566" t="str">
            <v>RRE8C</v>
          </cell>
        </row>
        <row r="1567">
          <cell r="G1567" t="str">
            <v>RREGLENVIEW, LUDLOW</v>
          </cell>
          <cell r="H1567" t="str">
            <v>RRE</v>
          </cell>
          <cell r="I1567" t="str">
            <v>GLENVIEW, LUDLOW</v>
          </cell>
          <cell r="J1567" t="str">
            <v>RREF2</v>
          </cell>
        </row>
        <row r="1568">
          <cell r="G1568" t="str">
            <v>RREHIGH TREES RESIDENTIAL HOME</v>
          </cell>
          <cell r="H1568" t="str">
            <v>RRE</v>
          </cell>
          <cell r="I1568" t="str">
            <v>HIGH TREES RESIDENTIAL HOME</v>
          </cell>
          <cell r="J1568" t="str">
            <v>RREFJ</v>
          </cell>
        </row>
        <row r="1569">
          <cell r="G1569" t="str">
            <v>RREINCLUSION</v>
          </cell>
          <cell r="H1569" t="str">
            <v>RRE</v>
          </cell>
          <cell r="I1569" t="str">
            <v>INCLUSION</v>
          </cell>
          <cell r="J1569" t="str">
            <v>RREP6</v>
          </cell>
        </row>
        <row r="1570">
          <cell r="G1570" t="str">
            <v>RREINCLUSION</v>
          </cell>
          <cell r="H1570" t="str">
            <v>RRE</v>
          </cell>
          <cell r="I1570" t="str">
            <v>INCLUSION</v>
          </cell>
          <cell r="J1570" t="str">
            <v>RRET4</v>
          </cell>
        </row>
        <row r="1571">
          <cell r="G1571" t="str">
            <v>RREINCLUSION / OASIS 1</v>
          </cell>
          <cell r="H1571" t="str">
            <v>RRE</v>
          </cell>
          <cell r="I1571" t="str">
            <v>INCLUSION / OASIS 1</v>
          </cell>
          <cell r="J1571" t="str">
            <v>RRE7T</v>
          </cell>
        </row>
        <row r="1572">
          <cell r="G1572" t="str">
            <v>RREINCLUSION / OASIS 2</v>
          </cell>
          <cell r="H1572" t="str">
            <v>RRE</v>
          </cell>
          <cell r="I1572" t="str">
            <v>INCLUSION / OASIS 2</v>
          </cell>
          <cell r="J1572" t="str">
            <v>RRE7V</v>
          </cell>
        </row>
        <row r="1573">
          <cell r="G1573" t="str">
            <v>RREINCLUSION 1</v>
          </cell>
          <cell r="H1573" t="str">
            <v>RRE</v>
          </cell>
          <cell r="I1573" t="str">
            <v>INCLUSION 1</v>
          </cell>
          <cell r="J1573" t="str">
            <v>RRET7</v>
          </cell>
        </row>
        <row r="1574">
          <cell r="G1574" t="str">
            <v>RREINCLUSION 2</v>
          </cell>
          <cell r="H1574" t="str">
            <v>RRE</v>
          </cell>
          <cell r="I1574" t="str">
            <v>INCLUSION 2</v>
          </cell>
          <cell r="J1574" t="str">
            <v>RRET8</v>
          </cell>
        </row>
        <row r="1575">
          <cell r="G1575" t="str">
            <v>RREINCLUSION CAMBRIDGE</v>
          </cell>
          <cell r="H1575" t="str">
            <v>RRE</v>
          </cell>
          <cell r="I1575" t="str">
            <v>INCLUSION CAMBRIDGE</v>
          </cell>
          <cell r="J1575" t="str">
            <v>RRE5W</v>
          </cell>
        </row>
        <row r="1576">
          <cell r="G1576" t="str">
            <v>RREKEEPERS CRESCENT, DONNINGTON</v>
          </cell>
          <cell r="H1576" t="str">
            <v>RRE</v>
          </cell>
          <cell r="I1576" t="str">
            <v>KEEPERS CRESCENT, DONNINGTON</v>
          </cell>
          <cell r="J1576" t="str">
            <v>RREF3</v>
          </cell>
        </row>
        <row r="1577">
          <cell r="G1577" t="str">
            <v>RREKINVER UNIT</v>
          </cell>
          <cell r="H1577" t="str">
            <v>RRE</v>
          </cell>
          <cell r="I1577" t="str">
            <v>KINVER UNIT</v>
          </cell>
          <cell r="J1577" t="str">
            <v>RREV4</v>
          </cell>
        </row>
        <row r="1578">
          <cell r="G1578" t="str">
            <v>RRELABURNHAMS</v>
          </cell>
          <cell r="H1578" t="str">
            <v>RRE</v>
          </cell>
          <cell r="I1578" t="str">
            <v>LABURNHAMS</v>
          </cell>
          <cell r="J1578" t="str">
            <v>RREEV</v>
          </cell>
        </row>
        <row r="1579">
          <cell r="G1579" t="str">
            <v>RREMEDICAL RECORDS</v>
          </cell>
          <cell r="H1579" t="str">
            <v>RRE</v>
          </cell>
          <cell r="I1579" t="str">
            <v>MEDICAL RECORDS</v>
          </cell>
          <cell r="J1579" t="str">
            <v>RREH1</v>
          </cell>
        </row>
        <row r="1580">
          <cell r="G1580" t="str">
            <v>RREMENTAL HEALTH</v>
          </cell>
          <cell r="H1580" t="str">
            <v>RRE</v>
          </cell>
          <cell r="I1580" t="str">
            <v>MENTAL HEALTH</v>
          </cell>
          <cell r="J1580" t="str">
            <v>RREP5</v>
          </cell>
        </row>
        <row r="1581">
          <cell r="G1581" t="str">
            <v>RREMYTTON OAK COMMUNITY UNIT</v>
          </cell>
          <cell r="H1581" t="str">
            <v>RRE</v>
          </cell>
          <cell r="I1581" t="str">
            <v>MYTTON OAK COMMUNITY UNIT</v>
          </cell>
          <cell r="J1581" t="str">
            <v>RREEH</v>
          </cell>
        </row>
        <row r="1582">
          <cell r="G1582" t="str">
            <v>RRENORTH SHREWSBURY CHMT - HARTLEYS MONKMOOR</v>
          </cell>
          <cell r="H1582" t="str">
            <v>RRE</v>
          </cell>
          <cell r="I1582" t="str">
            <v>NORTH SHREWSBURY CHMT - HARTLEYS MONKMOOR</v>
          </cell>
          <cell r="J1582" t="str">
            <v>RRE0T</v>
          </cell>
        </row>
        <row r="1583">
          <cell r="G1583" t="str">
            <v>RREOLDER PEOPLE 10</v>
          </cell>
          <cell r="H1583" t="str">
            <v>RRE</v>
          </cell>
          <cell r="I1583" t="str">
            <v>OLDER PEOPLE 10</v>
          </cell>
          <cell r="J1583" t="str">
            <v>RREV3</v>
          </cell>
        </row>
        <row r="1584">
          <cell r="G1584" t="str">
            <v>RREOLDFIELD RESIDENTIAL HOME</v>
          </cell>
          <cell r="H1584" t="str">
            <v>RRE</v>
          </cell>
          <cell r="I1584" t="str">
            <v>OLDFIELD RESIDENTIAL HOME</v>
          </cell>
          <cell r="J1584" t="str">
            <v>RREF5</v>
          </cell>
        </row>
        <row r="1585">
          <cell r="G1585" t="str">
            <v>RREPARK HOUSE T4 BIRMINGHAM</v>
          </cell>
          <cell r="H1585" t="str">
            <v>RRE</v>
          </cell>
          <cell r="I1585" t="str">
            <v>PARK HOUSE T4 BIRMINGHAM</v>
          </cell>
          <cell r="J1585" t="str">
            <v>RRET4</v>
          </cell>
        </row>
        <row r="1586">
          <cell r="G1586" t="str">
            <v>RREPLAS NEWYDD, BELLE VIEW</v>
          </cell>
          <cell r="H1586" t="str">
            <v>RRE</v>
          </cell>
          <cell r="I1586" t="str">
            <v>PLAS NEWYDD, BELLE VIEW</v>
          </cell>
          <cell r="J1586" t="str">
            <v>RREFD</v>
          </cell>
        </row>
        <row r="1587">
          <cell r="G1587" t="str">
            <v>RREQUEST</v>
          </cell>
          <cell r="H1587" t="str">
            <v>RRE</v>
          </cell>
          <cell r="I1587" t="str">
            <v>QUEST</v>
          </cell>
          <cell r="J1587" t="str">
            <v>RRET3</v>
          </cell>
        </row>
        <row r="1588">
          <cell r="G1588" t="str">
            <v>RRERSH COPTHORNE</v>
          </cell>
          <cell r="H1588" t="str">
            <v>RRE</v>
          </cell>
          <cell r="I1588" t="str">
            <v>RSH COPTHORNE</v>
          </cell>
          <cell r="J1588" t="str">
            <v>RREFG</v>
          </cell>
        </row>
        <row r="1589">
          <cell r="G1589" t="str">
            <v>RRESAMUEL JOHNSON HOSPITAL</v>
          </cell>
          <cell r="H1589" t="str">
            <v>RRE</v>
          </cell>
          <cell r="I1589" t="str">
            <v>SAMUEL JOHNSON HOSPITAL</v>
          </cell>
          <cell r="J1589" t="str">
            <v>RREPG</v>
          </cell>
        </row>
        <row r="1590">
          <cell r="G1590" t="str">
            <v>RRESFOP CMHN</v>
          </cell>
          <cell r="H1590" t="str">
            <v>RRE</v>
          </cell>
          <cell r="I1590" t="str">
            <v>SFOP CMHN</v>
          </cell>
          <cell r="J1590" t="str">
            <v>RREGN</v>
          </cell>
        </row>
        <row r="1591">
          <cell r="G1591" t="str">
            <v>RRESHROPSHIRE EI</v>
          </cell>
          <cell r="H1591" t="str">
            <v>RRE</v>
          </cell>
          <cell r="I1591" t="str">
            <v>SHROPSHIRE EI</v>
          </cell>
          <cell r="J1591" t="str">
            <v>RRE4C</v>
          </cell>
        </row>
        <row r="1592">
          <cell r="G1592" t="str">
            <v>RRESHROPSHIRE REHAB AND RECOVERY</v>
          </cell>
          <cell r="H1592" t="str">
            <v>RRE</v>
          </cell>
          <cell r="I1592" t="str">
            <v>SHROPSHIRE REHAB AND RECOVERY</v>
          </cell>
          <cell r="J1592" t="str">
            <v>RRE5X</v>
          </cell>
        </row>
        <row r="1593">
          <cell r="G1593" t="str">
            <v>RREST AUSTIN FRIARS, SHREWSBURY</v>
          </cell>
          <cell r="H1593" t="str">
            <v>RRE</v>
          </cell>
          <cell r="I1593" t="str">
            <v>ST AUSTIN FRIARS, SHREWSBURY</v>
          </cell>
          <cell r="J1593" t="str">
            <v>RRE0E</v>
          </cell>
        </row>
        <row r="1594">
          <cell r="G1594" t="str">
            <v>RREST AUSTINS</v>
          </cell>
          <cell r="H1594" t="str">
            <v>RRE</v>
          </cell>
          <cell r="I1594" t="str">
            <v>ST AUSTINS</v>
          </cell>
          <cell r="J1594" t="str">
            <v>RREG5</v>
          </cell>
        </row>
        <row r="1595">
          <cell r="G1595" t="str">
            <v>RREST GEORGES 4</v>
          </cell>
          <cell r="H1595" t="str">
            <v>RRE</v>
          </cell>
          <cell r="I1595" t="str">
            <v>ST GEORGES 4</v>
          </cell>
          <cell r="J1595" t="str">
            <v>RREV7</v>
          </cell>
        </row>
        <row r="1596">
          <cell r="G1596" t="str">
            <v>RREST GEORGE'S HOSPITAL</v>
          </cell>
          <cell r="H1596" t="str">
            <v>RRE</v>
          </cell>
          <cell r="I1596" t="str">
            <v>ST GEORGE'S HOSPITAL</v>
          </cell>
          <cell r="J1596" t="str">
            <v>RRE11</v>
          </cell>
        </row>
        <row r="1597">
          <cell r="G1597" t="str">
            <v>RREST GEORGES HOSPITAL 2</v>
          </cell>
          <cell r="H1597" t="str">
            <v>RRE</v>
          </cell>
          <cell r="I1597" t="str">
            <v>ST GEORGES HOSPITAL 2</v>
          </cell>
          <cell r="J1597" t="str">
            <v>RREV5</v>
          </cell>
        </row>
        <row r="1598">
          <cell r="G1598" t="str">
            <v>RREST GEORGES HOSPITAL 3</v>
          </cell>
          <cell r="H1598" t="str">
            <v>RRE</v>
          </cell>
          <cell r="I1598" t="str">
            <v>ST GEORGES HOSPITAL 3</v>
          </cell>
          <cell r="J1598" t="str">
            <v>RREV6</v>
          </cell>
        </row>
        <row r="1599">
          <cell r="G1599" t="str">
            <v>RRESTAFFORD CRHT</v>
          </cell>
          <cell r="H1599" t="str">
            <v>RRE</v>
          </cell>
          <cell r="I1599" t="str">
            <v>STAFFORD CRHT</v>
          </cell>
          <cell r="J1599" t="str">
            <v>RRE4J</v>
          </cell>
        </row>
        <row r="1600">
          <cell r="G1600" t="str">
            <v>RRESTAFFORD GENERAL HOSPITAL</v>
          </cell>
          <cell r="H1600" t="str">
            <v>RRE</v>
          </cell>
          <cell r="I1600" t="str">
            <v>STAFFORD GENERAL HOSPITAL</v>
          </cell>
          <cell r="J1600" t="str">
            <v>RRE01</v>
          </cell>
        </row>
        <row r="1601">
          <cell r="G1601" t="str">
            <v>RRESTATION ST</v>
          </cell>
          <cell r="H1601" t="str">
            <v>RRE</v>
          </cell>
          <cell r="I1601" t="str">
            <v>STATION ST</v>
          </cell>
          <cell r="J1601" t="str">
            <v>RREC3</v>
          </cell>
        </row>
        <row r="1602">
          <cell r="G1602" t="str">
            <v>RRESTRETTON EDGE RESPITE UNIT</v>
          </cell>
          <cell r="H1602" t="str">
            <v>RRE</v>
          </cell>
          <cell r="I1602" t="str">
            <v>STRETTON EDGE RESPITE UNIT</v>
          </cell>
          <cell r="J1602" t="str">
            <v>RRE45</v>
          </cell>
        </row>
        <row r="1603">
          <cell r="G1603" t="str">
            <v>RRESUSTAIN</v>
          </cell>
          <cell r="H1603" t="str">
            <v>RRE</v>
          </cell>
          <cell r="I1603" t="str">
            <v>SUSTAIN</v>
          </cell>
          <cell r="J1603" t="str">
            <v>RRED7</v>
          </cell>
        </row>
        <row r="1604">
          <cell r="G1604" t="str">
            <v>RRETELFORD AOT</v>
          </cell>
          <cell r="H1604" t="str">
            <v>RRE</v>
          </cell>
          <cell r="I1604" t="str">
            <v>TELFORD AOT</v>
          </cell>
          <cell r="J1604" t="str">
            <v>RREGE</v>
          </cell>
        </row>
        <row r="1605">
          <cell r="G1605" t="str">
            <v>RRETELFORD AOT (WREKIN RD)</v>
          </cell>
          <cell r="H1605" t="str">
            <v>RRE</v>
          </cell>
          <cell r="I1605" t="str">
            <v>TELFORD AOT (WREKIN RD)</v>
          </cell>
          <cell r="J1605" t="str">
            <v>RRE0Y</v>
          </cell>
        </row>
        <row r="1606">
          <cell r="G1606" t="str">
            <v>RRETHE ELMS SHREWSBURY</v>
          </cell>
          <cell r="H1606" t="str">
            <v>RRE</v>
          </cell>
          <cell r="I1606" t="str">
            <v>THE ELMS SHREWSBURY</v>
          </cell>
          <cell r="J1606" t="str">
            <v>RRE0R</v>
          </cell>
        </row>
        <row r="1607">
          <cell r="G1607" t="str">
            <v>RRETHE HAWTHORNS</v>
          </cell>
          <cell r="H1607" t="str">
            <v>RRE</v>
          </cell>
          <cell r="I1607" t="str">
            <v>THE HAWTHORNS</v>
          </cell>
          <cell r="J1607" t="str">
            <v>RREGC</v>
          </cell>
        </row>
        <row r="1608">
          <cell r="G1608" t="str">
            <v>RRETHE REDWOODS CENTRE</v>
          </cell>
          <cell r="H1608" t="str">
            <v>RRE</v>
          </cell>
          <cell r="I1608" t="str">
            <v>THE REDWOODS CENTRE</v>
          </cell>
          <cell r="J1608" t="str">
            <v>RRERS</v>
          </cell>
        </row>
        <row r="1609">
          <cell r="G1609" t="str">
            <v>RRETORC</v>
          </cell>
          <cell r="H1609" t="str">
            <v>RRE</v>
          </cell>
          <cell r="I1609" t="str">
            <v>TORC</v>
          </cell>
          <cell r="J1609" t="str">
            <v>RREGK</v>
          </cell>
        </row>
        <row r="1610">
          <cell r="G1610" t="str">
            <v>RREUNIT 3</v>
          </cell>
          <cell r="H1610" t="str">
            <v>RRE</v>
          </cell>
          <cell r="I1610" t="str">
            <v>UNIT 3</v>
          </cell>
          <cell r="J1610" t="str">
            <v>RREA4</v>
          </cell>
        </row>
        <row r="1611">
          <cell r="G1611" t="str">
            <v>RREUNIT 4, BRITANNIA</v>
          </cell>
          <cell r="H1611" t="str">
            <v>RRE</v>
          </cell>
          <cell r="I1611" t="str">
            <v>UNIT 4, BRITANNIA</v>
          </cell>
          <cell r="J1611" t="str">
            <v>RRE56</v>
          </cell>
        </row>
        <row r="1612">
          <cell r="G1612" t="str">
            <v>RREUNITS 5 AND 6 ASHFIELDS</v>
          </cell>
          <cell r="H1612" t="str">
            <v>RRE</v>
          </cell>
          <cell r="I1612" t="str">
            <v>UNITS 5 AND 6 ASHFIELDS</v>
          </cell>
          <cell r="J1612" t="str">
            <v>RREA3</v>
          </cell>
        </row>
        <row r="1613">
          <cell r="G1613" t="str">
            <v>RREVISION HOMES 1B</v>
          </cell>
          <cell r="H1613" t="str">
            <v>RRE</v>
          </cell>
          <cell r="I1613" t="str">
            <v>VISION HOMES 1B</v>
          </cell>
          <cell r="J1613" t="str">
            <v>RREFL</v>
          </cell>
        </row>
        <row r="1614">
          <cell r="G1614" t="str">
            <v>RREVISION HOMES 1C</v>
          </cell>
          <cell r="H1614" t="str">
            <v>RRE</v>
          </cell>
          <cell r="I1614" t="str">
            <v>VISION HOMES 1C</v>
          </cell>
          <cell r="J1614" t="str">
            <v>RREFK</v>
          </cell>
        </row>
        <row r="1615">
          <cell r="G1615" t="str">
            <v>RREWHITCHURCH HOSPITAL</v>
          </cell>
          <cell r="H1615" t="str">
            <v>RRE</v>
          </cell>
          <cell r="I1615" t="str">
            <v>WHITCHURCH HOSPITAL</v>
          </cell>
          <cell r="J1615" t="str">
            <v>RREE4</v>
          </cell>
        </row>
        <row r="1616">
          <cell r="G1616" t="str">
            <v>RREWHITTINGTON BARRACKS</v>
          </cell>
          <cell r="H1616" t="str">
            <v>RRE</v>
          </cell>
          <cell r="I1616" t="str">
            <v>WHITTINGTON BARRACKS</v>
          </cell>
          <cell r="J1616" t="str">
            <v>RRE95</v>
          </cell>
        </row>
        <row r="1617">
          <cell r="G1617" t="str">
            <v>RREYOCKLETON GRANGE</v>
          </cell>
          <cell r="H1617" t="str">
            <v>RRE</v>
          </cell>
          <cell r="I1617" t="str">
            <v>YOCKLETON GRANGE</v>
          </cell>
          <cell r="J1617" t="str">
            <v>RREA7</v>
          </cell>
        </row>
        <row r="1618">
          <cell r="G1618" t="str">
            <v>RRFLEIGH INFIRMARY - RRF01</v>
          </cell>
          <cell r="H1618" t="str">
            <v>RRF</v>
          </cell>
          <cell r="I1618" t="str">
            <v>LEIGH INFIRMARY - RRF01</v>
          </cell>
          <cell r="J1618" t="str">
            <v>RRF01</v>
          </cell>
        </row>
        <row r="1619">
          <cell r="G1619" t="str">
            <v>RRFROYAL ALBERT EDWARD INFIRMARY - RRF02</v>
          </cell>
          <cell r="H1619" t="str">
            <v>RRF</v>
          </cell>
          <cell r="I1619" t="str">
            <v>ROYAL ALBERT EDWARD INFIRMARY - RRF02</v>
          </cell>
          <cell r="J1619" t="str">
            <v>RRF02</v>
          </cell>
        </row>
        <row r="1620">
          <cell r="G1620" t="str">
            <v>RRFTHOMAS LINACRE OUTPATIENT CENTRE - RRF54</v>
          </cell>
          <cell r="H1620" t="str">
            <v>RRF</v>
          </cell>
          <cell r="I1620" t="str">
            <v>THOMAS LINACRE OUTPATIENT CENTRE - RRF54</v>
          </cell>
          <cell r="J1620" t="str">
            <v>RRF54</v>
          </cell>
        </row>
        <row r="1621">
          <cell r="G1621" t="str">
            <v>RRFWHELLEY HOSPITAL - RRF04</v>
          </cell>
          <cell r="H1621" t="str">
            <v>RRF</v>
          </cell>
          <cell r="I1621" t="str">
            <v>WHELLEY HOSPITAL - RRF04</v>
          </cell>
          <cell r="J1621" t="str">
            <v>RRF04</v>
          </cell>
        </row>
        <row r="1622">
          <cell r="G1622" t="str">
            <v>RRFWRIGHTINGTON HOSPITAL - RRF53</v>
          </cell>
          <cell r="H1622" t="str">
            <v>RRF</v>
          </cell>
          <cell r="I1622" t="str">
            <v>WRIGHTINGTON HOSPITAL - RRF53</v>
          </cell>
          <cell r="J1622" t="str">
            <v>RRF53</v>
          </cell>
        </row>
        <row r="1623">
          <cell r="G1623" t="str">
            <v>RRJROYAL ORTHOPAEDIC HOSPITAL - RRJ05</v>
          </cell>
          <cell r="H1623" t="str">
            <v>RRJ</v>
          </cell>
          <cell r="I1623" t="str">
            <v>ROYAL ORTHOPAEDIC HOSPITAL - RRJ05</v>
          </cell>
          <cell r="J1623" t="str">
            <v>RRJ05</v>
          </cell>
        </row>
        <row r="1624">
          <cell r="G1624" t="str">
            <v>RRKASHFURLONG MEDICAL CENTRE</v>
          </cell>
          <cell r="H1624" t="str">
            <v>RRK</v>
          </cell>
          <cell r="I1624" t="str">
            <v>ASHFURLONG MEDICAL CENTRE</v>
          </cell>
          <cell r="J1624" t="str">
            <v>RRK04</v>
          </cell>
        </row>
        <row r="1625">
          <cell r="G1625" t="str">
            <v>RRKGOOD HOPE HOSPITAL</v>
          </cell>
          <cell r="H1625" t="str">
            <v>RRK</v>
          </cell>
          <cell r="I1625" t="str">
            <v>GOOD HOPE HOSPITAL</v>
          </cell>
          <cell r="J1625" t="str">
            <v>RRK98</v>
          </cell>
        </row>
        <row r="1626">
          <cell r="G1626" t="str">
            <v>RRKGREEN RIDGE SURGERY</v>
          </cell>
          <cell r="H1626" t="str">
            <v>RRK</v>
          </cell>
          <cell r="I1626" t="str">
            <v>GREEN RIDGE SURGERY</v>
          </cell>
          <cell r="J1626" t="str">
            <v>RRK07</v>
          </cell>
        </row>
        <row r="1627">
          <cell r="G1627" t="str">
            <v>RRKHEARTLANDS HOSPITAL</v>
          </cell>
          <cell r="H1627" t="str">
            <v>RRK</v>
          </cell>
          <cell r="I1627" t="str">
            <v>HEARTLANDS HOSPITAL</v>
          </cell>
          <cell r="J1627" t="str">
            <v>RRK97</v>
          </cell>
        </row>
        <row r="1628">
          <cell r="G1628" t="str">
            <v>RRKQUEEN ELIZABETH HOSPITAL - RRK02</v>
          </cell>
          <cell r="H1628" t="str">
            <v>RRK</v>
          </cell>
          <cell r="I1628" t="str">
            <v>QUEEN ELIZABETH HOSPITAL - RRK02</v>
          </cell>
          <cell r="J1628" t="str">
            <v>RRK02</v>
          </cell>
        </row>
        <row r="1629">
          <cell r="G1629" t="str">
            <v>RRKQUEEN ELIZABETH HOSPITAL BIRMINGHAM - RRK15</v>
          </cell>
          <cell r="H1629" t="str">
            <v>RRK</v>
          </cell>
          <cell r="I1629" t="str">
            <v>QUEEN ELIZABETH HOSPITAL BIRMINGHAM - RRK15</v>
          </cell>
          <cell r="J1629" t="str">
            <v>RRK15</v>
          </cell>
        </row>
        <row r="1630">
          <cell r="G1630" t="str">
            <v>RRKSELLY OAK HOSPITAL (ACUTE) - RRK03</v>
          </cell>
          <cell r="H1630" t="str">
            <v>RRK</v>
          </cell>
          <cell r="I1630" t="str">
            <v>SELLY OAK HOSPITAL (ACUTE) - RRK03</v>
          </cell>
          <cell r="J1630" t="str">
            <v>RRK03</v>
          </cell>
        </row>
        <row r="1631">
          <cell r="G1631" t="str">
            <v>RRKSOLIHULL HOSPITAL</v>
          </cell>
          <cell r="H1631" t="str">
            <v>RRK</v>
          </cell>
          <cell r="I1631" t="str">
            <v>SOLIHULL HOSPITAL</v>
          </cell>
          <cell r="J1631" t="str">
            <v>RRK99</v>
          </cell>
        </row>
        <row r="1632">
          <cell r="G1632" t="str">
            <v>RRPBARNET GENERAL HOSPITAL</v>
          </cell>
          <cell r="H1632" t="str">
            <v>RRP</v>
          </cell>
          <cell r="I1632" t="str">
            <v>BARNET GENERAL HOSPITAL</v>
          </cell>
          <cell r="J1632" t="str">
            <v>RRP01</v>
          </cell>
        </row>
        <row r="1633">
          <cell r="G1633" t="str">
            <v>RRPCANNING CRESCENT</v>
          </cell>
          <cell r="H1633" t="str">
            <v>RRP</v>
          </cell>
          <cell r="I1633" t="str">
            <v>CANNING CRESCENT</v>
          </cell>
          <cell r="J1633" t="str">
            <v>RRP14</v>
          </cell>
        </row>
        <row r="1634">
          <cell r="G1634" t="str">
            <v>RRPCOLINDALE HOSPITAL</v>
          </cell>
          <cell r="H1634" t="str">
            <v>RRP</v>
          </cell>
          <cell r="I1634" t="str">
            <v>COLINDALE HOSPITAL</v>
          </cell>
          <cell r="J1634" t="str">
            <v>RRP17</v>
          </cell>
        </row>
        <row r="1635">
          <cell r="G1635" t="str">
            <v>RRPEDMONTON COMMUNITY REHABILITATION UNIT</v>
          </cell>
          <cell r="H1635" t="str">
            <v>RRP</v>
          </cell>
          <cell r="I1635" t="str">
            <v>EDMONTON COMMUNITY REHABILITATION UNIT</v>
          </cell>
          <cell r="J1635" t="str">
            <v>RRP64</v>
          </cell>
        </row>
        <row r="1636">
          <cell r="G1636" t="str">
            <v>RRPENFIELD MENTAL HEALTH</v>
          </cell>
          <cell r="H1636" t="str">
            <v>RRP</v>
          </cell>
          <cell r="I1636" t="str">
            <v>ENFIELD MENTAL HEALTH</v>
          </cell>
          <cell r="J1636" t="str">
            <v>RRP02</v>
          </cell>
        </row>
        <row r="1637">
          <cell r="G1637" t="str">
            <v>RRPFINCHLEY MEMORIAL HOSPITAL</v>
          </cell>
          <cell r="H1637" t="str">
            <v>RRP</v>
          </cell>
          <cell r="I1637" t="str">
            <v>FINCHLEY MEMORIAL HOSPITAL</v>
          </cell>
          <cell r="J1637" t="str">
            <v>RRP27</v>
          </cell>
        </row>
        <row r="1638">
          <cell r="G1638" t="str">
            <v>RRPFTAC</v>
          </cell>
          <cell r="H1638" t="str">
            <v>RRP</v>
          </cell>
          <cell r="I1638" t="str">
            <v>FTAC</v>
          </cell>
          <cell r="J1638" t="str">
            <v>RRP68</v>
          </cell>
        </row>
        <row r="1639">
          <cell r="G1639" t="str">
            <v>RRPHARINGEY MENTAL HEALTH</v>
          </cell>
          <cell r="H1639" t="str">
            <v>RRP</v>
          </cell>
          <cell r="I1639" t="str">
            <v>HARINGEY MENTAL HEALTH</v>
          </cell>
          <cell r="J1639" t="str">
            <v>RRP03</v>
          </cell>
        </row>
        <row r="1640">
          <cell r="G1640" t="str">
            <v>RRPROYAL NATIONAL ORTHOPAEDIC HOSPITAL</v>
          </cell>
          <cell r="H1640" t="str">
            <v>RRP</v>
          </cell>
          <cell r="I1640" t="str">
            <v>ROYAL NATIONAL ORTHOPAEDIC HOSPITAL</v>
          </cell>
          <cell r="J1640" t="str">
            <v>RRP42</v>
          </cell>
        </row>
        <row r="1641">
          <cell r="G1641" t="str">
            <v>RRPST MICHAEL'S HOSPITAL</v>
          </cell>
          <cell r="H1641" t="str">
            <v>RRP</v>
          </cell>
          <cell r="I1641" t="str">
            <v>ST MICHAEL'S HOSPITAL</v>
          </cell>
          <cell r="J1641" t="str">
            <v>RRP47</v>
          </cell>
        </row>
        <row r="1642">
          <cell r="G1642" t="str">
            <v>RRVHOSPITAL FOR TROPICAL DISEASES - RRVRH</v>
          </cell>
          <cell r="H1642" t="str">
            <v>RRV</v>
          </cell>
          <cell r="I1642" t="str">
            <v>HOSPITAL FOR TROPICAL DISEASES - RRVRH</v>
          </cell>
          <cell r="J1642" t="str">
            <v>RRVRH</v>
          </cell>
        </row>
        <row r="1643">
          <cell r="G1643" t="str">
            <v>RRVNAT HOSP FOR NEURLGY &amp; NEUROSC. CHALFONT</v>
          </cell>
          <cell r="H1643" t="str">
            <v>RRV</v>
          </cell>
          <cell r="I1643" t="str">
            <v>NAT HOSP FOR NEURLGY &amp; NEUROSC. CHALFONT</v>
          </cell>
          <cell r="J1643" t="str">
            <v>RRVNC</v>
          </cell>
        </row>
        <row r="1644">
          <cell r="G1644" t="str">
            <v>RRVNATIONAL HOSPITAL FOR NEUROLOGY AND NEUROSURGERY, QUEEN SQUARE - RRVNQ</v>
          </cell>
          <cell r="H1644" t="str">
            <v>RRV</v>
          </cell>
          <cell r="I1644" t="str">
            <v>NATIONAL HOSPITAL FOR NEUROLOGY AND NEUROSURGERY, QUEEN SQUARE - RRVNQ</v>
          </cell>
          <cell r="J1644" t="str">
            <v>RRVNQ</v>
          </cell>
        </row>
        <row r="1645">
          <cell r="G1645" t="str">
            <v>RRVROYAL NATIONAL THROAT, NOSE &amp; EAR HOSPITAL - RRVRN</v>
          </cell>
          <cell r="H1645" t="str">
            <v>RRV</v>
          </cell>
          <cell r="I1645" t="str">
            <v>ROYAL NATIONAL THROAT, NOSE &amp; EAR HOSPITAL - RRVRN</v>
          </cell>
          <cell r="J1645" t="str">
            <v>RRVRN</v>
          </cell>
        </row>
        <row r="1646">
          <cell r="G1646" t="str">
            <v>RRVTHE EASTMAN DENTAL HOSPITAL - RRVE1</v>
          </cell>
          <cell r="H1646" t="str">
            <v>RRV</v>
          </cell>
          <cell r="I1646" t="str">
            <v>THE EASTMAN DENTAL HOSPITAL - RRVE1</v>
          </cell>
          <cell r="J1646" t="str">
            <v>RRVE1</v>
          </cell>
        </row>
        <row r="1647">
          <cell r="G1647" t="str">
            <v>RRVTHE HEART HOSPITAL - RRV30</v>
          </cell>
          <cell r="H1647" t="str">
            <v>RRV</v>
          </cell>
          <cell r="I1647" t="str">
            <v>THE HEART HOSPITAL - RRV30</v>
          </cell>
          <cell r="J1647" t="str">
            <v>RRV30</v>
          </cell>
        </row>
        <row r="1648">
          <cell r="G1648" t="str">
            <v>RRVTHE ROYAL LONDON HOSPITAL FOR INTEGRATED MEDICINE - RRV60</v>
          </cell>
          <cell r="H1648" t="str">
            <v>RRV</v>
          </cell>
          <cell r="I1648" t="str">
            <v>THE ROYAL LONDON HOSPITAL FOR INTEGRATED MEDICINE - RRV60</v>
          </cell>
          <cell r="J1648" t="str">
            <v>RRV60</v>
          </cell>
        </row>
        <row r="1649">
          <cell r="G1649" t="str">
            <v>RRVUCH MACMILLAN CANCER CENTRE</v>
          </cell>
          <cell r="H1649" t="str">
            <v>RRV</v>
          </cell>
          <cell r="I1649" t="str">
            <v>UCH MACMILLAN CANCER CENTRE</v>
          </cell>
          <cell r="J1649" t="str">
            <v>RRVCC</v>
          </cell>
        </row>
        <row r="1650">
          <cell r="G1650" t="str">
            <v>RRVUCLH OUTREACH: ASHFORD AND ST PETER'S HOSPITAL - RRV99</v>
          </cell>
          <cell r="H1650" t="str">
            <v>RRV</v>
          </cell>
          <cell r="I1650" t="str">
            <v>UCLH OUTREACH: ASHFORD AND ST PETER'S HOSPITAL - RRV99</v>
          </cell>
          <cell r="J1650" t="str">
            <v>RRV99</v>
          </cell>
        </row>
        <row r="1651">
          <cell r="G1651" t="str">
            <v>RRVUCLH OUTREACH: ROYAL BERKSHIRE HOSPITAL - RRV97</v>
          </cell>
          <cell r="H1651" t="str">
            <v>RRV</v>
          </cell>
          <cell r="I1651" t="str">
            <v>UCLH OUTREACH: ROYAL BERKSHIRE HOSPITAL - RRV97</v>
          </cell>
          <cell r="J1651" t="str">
            <v>RRV97</v>
          </cell>
        </row>
        <row r="1652">
          <cell r="G1652" t="str">
            <v>RRVUCLH OUTREACH: THE MARGARET CENTRE - RRV98</v>
          </cell>
          <cell r="H1652" t="str">
            <v>RRV</v>
          </cell>
          <cell r="I1652" t="str">
            <v>UCLH OUTREACH: THE MARGARET CENTRE - RRV98</v>
          </cell>
          <cell r="J1652" t="str">
            <v>RRV98</v>
          </cell>
        </row>
        <row r="1653">
          <cell r="G1653" t="str">
            <v>RRVUCLH ROSENHEIM BUILDING</v>
          </cell>
          <cell r="H1653" t="str">
            <v>RRV</v>
          </cell>
          <cell r="I1653" t="str">
            <v>UCLH ROSENHEIM BUILDING</v>
          </cell>
          <cell r="J1653" t="str">
            <v>RRV13</v>
          </cell>
        </row>
        <row r="1654">
          <cell r="G1654" t="str">
            <v>RRVUNIVERSITY COLLEGE HOSPITAL - RRV03</v>
          </cell>
          <cell r="H1654" t="str">
            <v>RRV</v>
          </cell>
          <cell r="I1654" t="str">
            <v>UNIVERSITY COLLEGE HOSPITAL - RRV03</v>
          </cell>
          <cell r="J1654" t="str">
            <v>RRV03</v>
          </cell>
        </row>
        <row r="1655">
          <cell r="G1655" t="str">
            <v>RRVUNIVERSITY COLLEGE HOSPITAL ELIZABETH GARRETT ANDERSON WING - RRV11</v>
          </cell>
          <cell r="H1655" t="str">
            <v>RRV</v>
          </cell>
          <cell r="I1655" t="str">
            <v>UNIVERSITY COLLEGE HOSPITAL ELIZABETH GARRETT ANDERSON WING - RRV11</v>
          </cell>
          <cell r="J1655" t="str">
            <v>RRV11</v>
          </cell>
        </row>
        <row r="1656">
          <cell r="G1656" t="str">
            <v>RT1ADDENBROOKES HOSPITAL</v>
          </cell>
          <cell r="H1656" t="str">
            <v>RT1</v>
          </cell>
          <cell r="I1656" t="str">
            <v>ADDENBROOKES HOSPITAL</v>
          </cell>
          <cell r="J1656" t="str">
            <v>RT190</v>
          </cell>
        </row>
        <row r="1657">
          <cell r="G1657" t="str">
            <v>RT1ADOLESCENT UNIT</v>
          </cell>
          <cell r="H1657" t="str">
            <v>RT1</v>
          </cell>
          <cell r="I1657" t="str">
            <v>ADOLESCENT UNIT</v>
          </cell>
          <cell r="J1657" t="str">
            <v>RT1AF</v>
          </cell>
        </row>
        <row r="1658">
          <cell r="G1658" t="str">
            <v>RT1CAMBRIDGE COMWISE CDS</v>
          </cell>
          <cell r="H1658" t="str">
            <v>RT1</v>
          </cell>
          <cell r="I1658" t="str">
            <v>CAMBRIDGE COMWISE CDS</v>
          </cell>
          <cell r="J1658" t="str">
            <v>RT101</v>
          </cell>
        </row>
        <row r="1659">
          <cell r="G1659" t="str">
            <v>RT1CAMBRIDGE LD</v>
          </cell>
          <cell r="H1659" t="str">
            <v>RT1</v>
          </cell>
          <cell r="I1659" t="str">
            <v>CAMBRIDGE LD</v>
          </cell>
          <cell r="J1659" t="str">
            <v>RT1AD</v>
          </cell>
        </row>
        <row r="1660">
          <cell r="G1660" t="str">
            <v>RT1CAMBRIDGE MARACIS CDS</v>
          </cell>
          <cell r="H1660" t="str">
            <v>RT1</v>
          </cell>
          <cell r="I1660" t="str">
            <v>CAMBRIDGE MARACIS CDS</v>
          </cell>
          <cell r="J1660" t="str">
            <v>RT103</v>
          </cell>
        </row>
        <row r="1661">
          <cell r="G1661" t="str">
            <v>RT1CAMBRIDGE OPMH</v>
          </cell>
          <cell r="H1661" t="str">
            <v>RT1</v>
          </cell>
          <cell r="I1661" t="str">
            <v>CAMBRIDGE OPMH</v>
          </cell>
          <cell r="J1661" t="str">
            <v>RT1AJ</v>
          </cell>
        </row>
        <row r="1662">
          <cell r="G1662" t="str">
            <v>RT1CAMEO</v>
          </cell>
          <cell r="H1662" t="str">
            <v>RT1</v>
          </cell>
          <cell r="I1662" t="str">
            <v>CAMEO</v>
          </cell>
          <cell r="J1662" t="str">
            <v>RT1DQ</v>
          </cell>
        </row>
        <row r="1663">
          <cell r="G1663" t="str">
            <v>RT1COMMUNITY ALCOHOL AND DRUGS</v>
          </cell>
          <cell r="H1663" t="str">
            <v>RT1</v>
          </cell>
          <cell r="I1663" t="str">
            <v>COMMUNITY ALCOHOL AND DRUGS</v>
          </cell>
          <cell r="J1663" t="str">
            <v>RT121</v>
          </cell>
        </row>
        <row r="1664">
          <cell r="G1664" t="str">
            <v>RT1DARWIN NURSERY, PROSPECT FARM</v>
          </cell>
          <cell r="H1664" t="str">
            <v>RT1</v>
          </cell>
          <cell r="I1664" t="str">
            <v>DARWIN NURSERY, PROSPECT FARM</v>
          </cell>
          <cell r="J1664" t="str">
            <v>RT136</v>
          </cell>
        </row>
        <row r="1665">
          <cell r="G1665" t="str">
            <v>RT1DODDINGTON HOSPITAL</v>
          </cell>
          <cell r="H1665" t="str">
            <v>RT1</v>
          </cell>
          <cell r="I1665" t="str">
            <v>DODDINGTON HOSPITAL</v>
          </cell>
          <cell r="J1665" t="str">
            <v>RT1GD</v>
          </cell>
        </row>
        <row r="1666">
          <cell r="G1666" t="str">
            <v>RT1E CAMBS AND FENLAND LD</v>
          </cell>
          <cell r="H1666" t="str">
            <v>RT1</v>
          </cell>
          <cell r="I1666" t="str">
            <v>E CAMBS AND FENLAND LD</v>
          </cell>
          <cell r="J1666" t="str">
            <v>RT1EE</v>
          </cell>
        </row>
        <row r="1667">
          <cell r="G1667" t="str">
            <v>RT1FENLAND AOT</v>
          </cell>
          <cell r="H1667" t="str">
            <v>RT1</v>
          </cell>
          <cell r="I1667" t="str">
            <v>FENLAND AOT</v>
          </cell>
          <cell r="J1667" t="str">
            <v>RT1JN</v>
          </cell>
        </row>
        <row r="1668">
          <cell r="G1668" t="str">
            <v>RT1FULBOURN HOSPITAL</v>
          </cell>
          <cell r="H1668" t="str">
            <v>RT1</v>
          </cell>
          <cell r="I1668" t="str">
            <v>FULBOURN HOSPITAL</v>
          </cell>
          <cell r="J1668" t="str">
            <v>RT113</v>
          </cell>
        </row>
        <row r="1669">
          <cell r="G1669" t="str">
            <v>RT1HAWTHORN DAY THERAPY</v>
          </cell>
          <cell r="H1669" t="str">
            <v>RT1</v>
          </cell>
          <cell r="I1669" t="str">
            <v>HAWTHORN DAY THERAPY</v>
          </cell>
          <cell r="J1669" t="str">
            <v>RT1KA</v>
          </cell>
        </row>
        <row r="1670">
          <cell r="G1670" t="str">
            <v>RT1HUNTINGDON CDS</v>
          </cell>
          <cell r="H1670" t="str">
            <v>RT1</v>
          </cell>
          <cell r="I1670" t="str">
            <v>HUNTINGDON CDS</v>
          </cell>
          <cell r="J1670" t="str">
            <v>RT104</v>
          </cell>
        </row>
        <row r="1671">
          <cell r="G1671" t="str">
            <v>RT1HUNTINGDON OPMH</v>
          </cell>
          <cell r="H1671" t="str">
            <v>RT1</v>
          </cell>
          <cell r="I1671" t="str">
            <v>HUNTINGDON OPMH</v>
          </cell>
          <cell r="J1671" t="str">
            <v>RT1CC</v>
          </cell>
        </row>
        <row r="1672">
          <cell r="G1672" t="str">
            <v>RT1IDA DARWIN HOSPITAL</v>
          </cell>
          <cell r="H1672" t="str">
            <v>RT1</v>
          </cell>
          <cell r="I1672" t="str">
            <v>IDA DARWIN HOSPITAL</v>
          </cell>
          <cell r="J1672" t="str">
            <v>RT115</v>
          </cell>
        </row>
        <row r="1673">
          <cell r="G1673" t="str">
            <v>RT1INTERMEDIATE CARE UNIT</v>
          </cell>
          <cell r="H1673" t="str">
            <v>RT1</v>
          </cell>
          <cell r="I1673" t="str">
            <v>INTERMEDIATE CARE UNIT</v>
          </cell>
          <cell r="J1673" t="str">
            <v>RT11C</v>
          </cell>
        </row>
        <row r="1674">
          <cell r="G1674" t="str">
            <v>RT1LORD BYRON WARD</v>
          </cell>
          <cell r="H1674" t="str">
            <v>RT1</v>
          </cell>
          <cell r="I1674" t="str">
            <v>LORD BYRON WARD</v>
          </cell>
          <cell r="J1674" t="str">
            <v>RT11A</v>
          </cell>
        </row>
        <row r="1675">
          <cell r="G1675" t="str">
            <v>RT1NEW COTTAGES DAY HOSPITAL</v>
          </cell>
          <cell r="H1675" t="str">
            <v>RT1</v>
          </cell>
          <cell r="I1675" t="str">
            <v>NEW COTTAGES DAY HOSPITAL</v>
          </cell>
          <cell r="J1675" t="str">
            <v>RT1FC</v>
          </cell>
        </row>
        <row r="1676">
          <cell r="G1676" t="str">
            <v>RT1NORTH CAMBRIDGESHIRE HOSPITAL</v>
          </cell>
          <cell r="H1676" t="str">
            <v>RT1</v>
          </cell>
          <cell r="I1676" t="str">
            <v>NORTH CAMBRIDGESHIRE HOSPITAL</v>
          </cell>
          <cell r="J1676" t="str">
            <v>RT182</v>
          </cell>
        </row>
        <row r="1677">
          <cell r="G1677" t="str">
            <v>RT1PETERBOROUGH CDS</v>
          </cell>
          <cell r="H1677" t="str">
            <v>RT1</v>
          </cell>
          <cell r="I1677" t="str">
            <v>PETERBOROUGH CDS</v>
          </cell>
          <cell r="J1677" t="str">
            <v>RT102</v>
          </cell>
        </row>
        <row r="1678">
          <cell r="G1678" t="str">
            <v>RT1PETERBOROUGH LD</v>
          </cell>
          <cell r="H1678" t="str">
            <v>RT1</v>
          </cell>
          <cell r="I1678" t="str">
            <v>PETERBOROUGH LD</v>
          </cell>
          <cell r="J1678" t="str">
            <v>RT1DE</v>
          </cell>
        </row>
        <row r="1679">
          <cell r="G1679" t="str">
            <v>RT1PRINCESS OF WALES HOSPITAL</v>
          </cell>
          <cell r="H1679" t="str">
            <v>RT1</v>
          </cell>
          <cell r="I1679" t="str">
            <v>PRINCESS OF WALES HOSPITAL</v>
          </cell>
          <cell r="J1679" t="str">
            <v>RT1FD</v>
          </cell>
        </row>
        <row r="1680">
          <cell r="G1680" t="str">
            <v>RT1THE CROFT CHILDRENS UNIT</v>
          </cell>
          <cell r="H1680" t="str">
            <v>RT1</v>
          </cell>
          <cell r="I1680" t="str">
            <v>THE CROFT CHILDRENS UNIT</v>
          </cell>
          <cell r="J1680" t="str">
            <v>RT1AE</v>
          </cell>
        </row>
        <row r="1681">
          <cell r="G1681" t="str">
            <v>RT1WHITTLESEY COMMUNITY HOME</v>
          </cell>
          <cell r="H1681" t="str">
            <v>RT1</v>
          </cell>
          <cell r="I1681" t="str">
            <v>WHITTLESEY COMMUNITY HOME</v>
          </cell>
          <cell r="J1681" t="str">
            <v>RT120</v>
          </cell>
        </row>
        <row r="1682">
          <cell r="G1682" t="str">
            <v>RT2ALKRINGTON LIFT</v>
          </cell>
          <cell r="H1682" t="str">
            <v>RT2</v>
          </cell>
          <cell r="I1682" t="str">
            <v>ALKRINGTON LIFT</v>
          </cell>
          <cell r="J1682" t="str">
            <v>RT2G2</v>
          </cell>
        </row>
        <row r="1683">
          <cell r="G1683" t="str">
            <v>RT2ASTLEY ST VILLA</v>
          </cell>
          <cell r="H1683" t="str">
            <v>RT2</v>
          </cell>
          <cell r="I1683" t="str">
            <v>ASTLEY ST VILLA</v>
          </cell>
          <cell r="J1683" t="str">
            <v>RT211</v>
          </cell>
        </row>
        <row r="1684">
          <cell r="G1684" t="str">
            <v>RT2BEALY COMMUNITY HOSPITAL</v>
          </cell>
          <cell r="H1684" t="str">
            <v>RT2</v>
          </cell>
          <cell r="I1684" t="str">
            <v>BEALY COMMUNITY HOSPITAL</v>
          </cell>
          <cell r="J1684" t="str">
            <v>RT2C3</v>
          </cell>
        </row>
        <row r="1685">
          <cell r="G1685" t="str">
            <v>RT2BUTLER GREEN</v>
          </cell>
          <cell r="H1685" t="str">
            <v>RT2</v>
          </cell>
          <cell r="I1685" t="str">
            <v>BUTLER GREEN</v>
          </cell>
          <cell r="J1685" t="str">
            <v>RT2C1</v>
          </cell>
        </row>
        <row r="1686">
          <cell r="G1686" t="str">
            <v>RT2CHEW VALE</v>
          </cell>
          <cell r="H1686" t="str">
            <v>RT2</v>
          </cell>
          <cell r="I1686" t="str">
            <v>CHEW VALE</v>
          </cell>
          <cell r="J1686" t="str">
            <v>RT2F7</v>
          </cell>
        </row>
        <row r="1687">
          <cell r="G1687" t="str">
            <v>RT2CHILD &amp; ADOLESCENT UNIT - BIRCHILL HOSPITAL</v>
          </cell>
          <cell r="H1687" t="str">
            <v>RT2</v>
          </cell>
          <cell r="I1687" t="str">
            <v>CHILD &amp; ADOLESCENT UNIT - BIRCHILL HOSPITAL</v>
          </cell>
          <cell r="J1687" t="str">
            <v>RT264</v>
          </cell>
        </row>
        <row r="1688">
          <cell r="G1688" t="str">
            <v>RT2CHILD &amp; ADOLESCENT UNIT - FAIRFIELD GENERAL HOSPITAL</v>
          </cell>
          <cell r="H1688" t="str">
            <v>RT2</v>
          </cell>
          <cell r="I1688" t="str">
            <v>CHILD &amp; ADOLESCENT UNIT - FAIRFIELD GENERAL HOSPITAL</v>
          </cell>
          <cell r="J1688" t="str">
            <v>RT265</v>
          </cell>
        </row>
        <row r="1689">
          <cell r="G1689" t="str">
            <v>RT2CHILD PSYCHOLOGY, REFLECTIONS</v>
          </cell>
          <cell r="H1689" t="str">
            <v>RT2</v>
          </cell>
          <cell r="I1689" t="str">
            <v>CHILD PSYCHOLOGY, REFLECTIONS</v>
          </cell>
          <cell r="J1689" t="str">
            <v>RT270</v>
          </cell>
        </row>
        <row r="1690">
          <cell r="G1690" t="str">
            <v>RT2CROFT SHIFA</v>
          </cell>
          <cell r="H1690" t="str">
            <v>RT2</v>
          </cell>
          <cell r="I1690" t="str">
            <v>CROFT SHIFA</v>
          </cell>
          <cell r="J1690" t="str">
            <v>RT2G5</v>
          </cell>
        </row>
        <row r="1691">
          <cell r="G1691" t="str">
            <v>RT2DEPARTMENT OF PSYCHOLOGICAL MEDICINE</v>
          </cell>
          <cell r="H1691" t="str">
            <v>RT2</v>
          </cell>
          <cell r="I1691" t="str">
            <v>DEPARTMENT OF PSYCHOLOGICAL MEDICINE</v>
          </cell>
          <cell r="J1691" t="str">
            <v>RT271</v>
          </cell>
        </row>
        <row r="1692">
          <cell r="G1692" t="str">
            <v>RT2ELMS SQUARE</v>
          </cell>
          <cell r="H1692" t="str">
            <v>RT2</v>
          </cell>
          <cell r="I1692" t="str">
            <v>ELMS SQUARE</v>
          </cell>
          <cell r="J1692" t="str">
            <v>RT2D4</v>
          </cell>
        </row>
        <row r="1693">
          <cell r="G1693" t="str">
            <v>RT2ETHEROW BUILDING</v>
          </cell>
          <cell r="H1693" t="str">
            <v>RT2</v>
          </cell>
          <cell r="I1693" t="str">
            <v>ETHEROW BUILDING</v>
          </cell>
          <cell r="J1693" t="str">
            <v>RT2M7</v>
          </cell>
        </row>
        <row r="1694">
          <cell r="G1694" t="str">
            <v>RT2FAILSWORTH PCRC</v>
          </cell>
          <cell r="H1694" t="str">
            <v>RT2</v>
          </cell>
          <cell r="I1694" t="str">
            <v>FAILSWORTH PCRC</v>
          </cell>
          <cell r="J1694" t="str">
            <v>RT2F9</v>
          </cell>
        </row>
        <row r="1695">
          <cell r="G1695" t="str">
            <v>RT2GRANGE VIEW</v>
          </cell>
          <cell r="H1695" t="str">
            <v>RT2</v>
          </cell>
          <cell r="I1695" t="str">
            <v>GRANGE VIEW</v>
          </cell>
          <cell r="J1695" t="str">
            <v>RT2M3</v>
          </cell>
        </row>
        <row r="1696">
          <cell r="G1696" t="str">
            <v>RT2HANSON CORNER</v>
          </cell>
          <cell r="H1696" t="str">
            <v>RT2</v>
          </cell>
          <cell r="I1696" t="str">
            <v>HANSON CORNER</v>
          </cell>
          <cell r="J1696" t="str">
            <v>RT213</v>
          </cell>
        </row>
        <row r="1697">
          <cell r="G1697" t="str">
            <v>RT2INPATIENT UNIT (ADULT) - STANSFIELD PLACE</v>
          </cell>
          <cell r="H1697" t="str">
            <v>RT2</v>
          </cell>
          <cell r="I1697" t="str">
            <v>INPATIENT UNIT (ADULT) - STANSFIELD PLACE</v>
          </cell>
          <cell r="J1697" t="str">
            <v>RT243</v>
          </cell>
        </row>
        <row r="1698">
          <cell r="G1698" t="str">
            <v>RT2IRWELL UNIT - FAIRFIELD GENERAL HOSPITAL</v>
          </cell>
          <cell r="H1698" t="str">
            <v>RT2</v>
          </cell>
          <cell r="I1698" t="str">
            <v>IRWELL UNIT - FAIRFIELD GENERAL HOSPITAL</v>
          </cell>
          <cell r="J1698" t="str">
            <v>RT248</v>
          </cell>
        </row>
        <row r="1699">
          <cell r="G1699" t="str">
            <v>RT2LE BURNS UNIT</v>
          </cell>
          <cell r="H1699" t="str">
            <v>RT2</v>
          </cell>
          <cell r="I1699" t="str">
            <v>LE BURNS UNIT</v>
          </cell>
          <cell r="J1699" t="str">
            <v>RT2K3</v>
          </cell>
        </row>
        <row r="1700">
          <cell r="G1700" t="str">
            <v>RT2MENTAL HEALTH UNIT</v>
          </cell>
          <cell r="H1700" t="str">
            <v>RT2</v>
          </cell>
          <cell r="I1700" t="str">
            <v>MENTAL HEALTH UNIT</v>
          </cell>
          <cell r="J1700" t="str">
            <v>RT274</v>
          </cell>
        </row>
        <row r="1701">
          <cell r="G1701" t="str">
            <v>RT2MENTAL HEALTH UNIT - STEPPING HILL HOSPITAL</v>
          </cell>
          <cell r="H1701" t="str">
            <v>RT2</v>
          </cell>
          <cell r="I1701" t="str">
            <v>MENTAL HEALTH UNIT - STEPPING HILL HOSPITAL</v>
          </cell>
          <cell r="J1701" t="str">
            <v>RT267</v>
          </cell>
        </row>
        <row r="1702">
          <cell r="G1702" t="str">
            <v>RT2OLDER PEOPLE'S DAY HOSPITAL</v>
          </cell>
          <cell r="H1702" t="str">
            <v>RT2</v>
          </cell>
          <cell r="I1702" t="str">
            <v>OLDER PEOPLE'S DAY HOSPITAL</v>
          </cell>
          <cell r="J1702" t="str">
            <v>RT284</v>
          </cell>
        </row>
        <row r="1703">
          <cell r="G1703" t="str">
            <v>RT2PENNINE 3 - BIRCH HILL HOSPITAL</v>
          </cell>
          <cell r="H1703" t="str">
            <v>RT2</v>
          </cell>
          <cell r="I1703" t="str">
            <v>PENNINE 3 - BIRCH HILL HOSPITAL</v>
          </cell>
          <cell r="J1703" t="str">
            <v>RT251</v>
          </cell>
        </row>
        <row r="1704">
          <cell r="G1704" t="str">
            <v>RT2PENNINE CARE NHS TRUST</v>
          </cell>
          <cell r="H1704" t="str">
            <v>RT2</v>
          </cell>
          <cell r="I1704" t="str">
            <v>PENNINE CARE NHS TRUST</v>
          </cell>
          <cell r="J1704" t="str">
            <v>RT2HQ</v>
          </cell>
        </row>
        <row r="1705">
          <cell r="G1705" t="str">
            <v>RT2PROSPECT PLACE</v>
          </cell>
          <cell r="H1705" t="str">
            <v>RT2</v>
          </cell>
          <cell r="I1705" t="str">
            <v>PROSPECT PLACE</v>
          </cell>
          <cell r="J1705" t="str">
            <v>RT2K4</v>
          </cell>
        </row>
        <row r="1706">
          <cell r="G1706" t="str">
            <v>RT2PSYCHOLOGICAL THERAPY - STOCKPORT</v>
          </cell>
          <cell r="H1706" t="str">
            <v>RT2</v>
          </cell>
          <cell r="I1706" t="str">
            <v>PSYCHOLOGICAL THERAPY - STOCKPORT</v>
          </cell>
          <cell r="J1706" t="str">
            <v>RT253</v>
          </cell>
        </row>
        <row r="1707">
          <cell r="G1707" t="str">
            <v>RT2PSYCHOLOGY</v>
          </cell>
          <cell r="H1707" t="str">
            <v>RT2</v>
          </cell>
          <cell r="I1707" t="str">
            <v>PSYCHOLOGY</v>
          </cell>
          <cell r="J1707" t="str">
            <v>RT294</v>
          </cell>
        </row>
        <row r="1708">
          <cell r="G1708" t="str">
            <v>RT2SECURE RESIDENTIAL - RHODES PLACE</v>
          </cell>
          <cell r="H1708" t="str">
            <v>RT2</v>
          </cell>
          <cell r="I1708" t="str">
            <v>SECURE RESIDENTIAL - RHODES PLACE</v>
          </cell>
          <cell r="J1708" t="str">
            <v>RT242</v>
          </cell>
        </row>
        <row r="1709">
          <cell r="G1709" t="str">
            <v>RT2SOUTHLINK</v>
          </cell>
          <cell r="H1709" t="str">
            <v>RT2</v>
          </cell>
          <cell r="I1709" t="str">
            <v>SOUTHLINK</v>
          </cell>
          <cell r="J1709" t="str">
            <v>RT2E7</v>
          </cell>
        </row>
        <row r="1710">
          <cell r="G1710" t="str">
            <v>RT2TEENAGE PSYCHOLOGY</v>
          </cell>
          <cell r="H1710" t="str">
            <v>RT2</v>
          </cell>
          <cell r="I1710" t="str">
            <v>TEENAGE PSYCHOLOGY</v>
          </cell>
          <cell r="J1710" t="str">
            <v>RT292</v>
          </cell>
        </row>
        <row r="1711">
          <cell r="G1711" t="str">
            <v>RT2THE MEADOWS (OLD AGE PSYCHIATRY UNIT)</v>
          </cell>
          <cell r="H1711" t="str">
            <v>RT2</v>
          </cell>
          <cell r="I1711" t="str">
            <v>THE MEADOWS (OLD AGE PSYCHIATRY UNIT)</v>
          </cell>
          <cell r="J1711" t="str">
            <v>RT208</v>
          </cell>
        </row>
        <row r="1712">
          <cell r="G1712" t="str">
            <v>RT2TRIPLE H</v>
          </cell>
          <cell r="H1712" t="str">
            <v>RT2</v>
          </cell>
          <cell r="I1712" t="str">
            <v>TRIPLE H</v>
          </cell>
          <cell r="J1712" t="str">
            <v>RT2J2</v>
          </cell>
        </row>
        <row r="1713">
          <cell r="G1713" t="str">
            <v>RT2UNIT 8, THE LANDINGS</v>
          </cell>
          <cell r="H1713" t="str">
            <v>RT2</v>
          </cell>
          <cell r="I1713" t="str">
            <v>UNIT 8, THE LANDINGS</v>
          </cell>
          <cell r="J1713" t="str">
            <v>RT287</v>
          </cell>
        </row>
        <row r="1714">
          <cell r="G1714" t="str">
            <v>RT2WOODS HOSPITAL</v>
          </cell>
          <cell r="H1714" t="str">
            <v>RT2</v>
          </cell>
          <cell r="I1714" t="str">
            <v>WOODS HOSPITAL</v>
          </cell>
          <cell r="J1714" t="str">
            <v>RT206</v>
          </cell>
        </row>
        <row r="1715">
          <cell r="G1715" t="str">
            <v>RT2YPAS</v>
          </cell>
          <cell r="H1715" t="str">
            <v>RT2</v>
          </cell>
          <cell r="I1715" t="str">
            <v>YPAS</v>
          </cell>
          <cell r="J1715" t="str">
            <v>RT2E2</v>
          </cell>
        </row>
        <row r="1716">
          <cell r="G1716" t="str">
            <v>RT53 RUBICON CLOSE</v>
          </cell>
          <cell r="H1716" t="str">
            <v>RT5</v>
          </cell>
          <cell r="I1716" t="str">
            <v>3 RUBICON CLOSE</v>
          </cell>
          <cell r="J1716" t="str">
            <v>RT5FM</v>
          </cell>
        </row>
        <row r="1717">
          <cell r="G1717" t="str">
            <v>RT5ADOLESCENT PSYCHIATRIC UNIT</v>
          </cell>
          <cell r="H1717" t="str">
            <v>RT5</v>
          </cell>
          <cell r="I1717" t="str">
            <v>ADOLESCENT PSYCHIATRIC UNIT</v>
          </cell>
          <cell r="J1717" t="str">
            <v>RT5FD</v>
          </cell>
        </row>
        <row r="1718">
          <cell r="G1718" t="str">
            <v>RT5ASHBY DIST HOSP WARD</v>
          </cell>
          <cell r="H1718" t="str">
            <v>RT5</v>
          </cell>
          <cell r="I1718" t="str">
            <v>ASHBY DIST HOSP WARD</v>
          </cell>
          <cell r="J1718" t="str">
            <v>RT5YC</v>
          </cell>
        </row>
        <row r="1719">
          <cell r="G1719" t="str">
            <v>RT5ASHBY HOSPITAL</v>
          </cell>
          <cell r="H1719" t="str">
            <v>RT5</v>
          </cell>
          <cell r="I1719" t="str">
            <v>ASHBY HOSPITAL</v>
          </cell>
          <cell r="J1719" t="str">
            <v>RT5PF</v>
          </cell>
        </row>
        <row r="1720">
          <cell r="G1720" t="str">
            <v>RT5BELVOIR INTENSIVE CARE UNIT</v>
          </cell>
          <cell r="H1720" t="str">
            <v>RT5</v>
          </cell>
          <cell r="I1720" t="str">
            <v>BELVOIR INTENSIVE CARE UNIT</v>
          </cell>
          <cell r="J1720" t="str">
            <v>RT521</v>
          </cell>
        </row>
        <row r="1721">
          <cell r="G1721" t="str">
            <v>RT5BENNION CENTRE/LANGLEY</v>
          </cell>
          <cell r="H1721" t="str">
            <v>RT5</v>
          </cell>
          <cell r="I1721" t="str">
            <v>BENNION CENTRE/LANGLEY</v>
          </cell>
          <cell r="J1721" t="str">
            <v>RT505</v>
          </cell>
        </row>
        <row r="1722">
          <cell r="G1722" t="str">
            <v>RT5BRACKEN BUILDING</v>
          </cell>
          <cell r="H1722" t="str">
            <v>RT5</v>
          </cell>
          <cell r="I1722" t="str">
            <v>BRACKEN BUILDING</v>
          </cell>
          <cell r="J1722" t="str">
            <v>RT522</v>
          </cell>
        </row>
        <row r="1723">
          <cell r="G1723" t="str">
            <v>RT5BRACKENDALE</v>
          </cell>
          <cell r="H1723" t="str">
            <v>RT5</v>
          </cell>
          <cell r="I1723" t="str">
            <v>BRACKENDALE</v>
          </cell>
          <cell r="J1723" t="str">
            <v>RT5LB</v>
          </cell>
        </row>
        <row r="1724">
          <cell r="G1724" t="str">
            <v>RT5BRANDON MENTAL HEALTH UNIT</v>
          </cell>
          <cell r="H1724" t="str">
            <v>RT5</v>
          </cell>
          <cell r="I1724" t="str">
            <v>BRANDON MENTAL HEALTH UNIT</v>
          </cell>
          <cell r="J1724" t="str">
            <v>RT5AP</v>
          </cell>
        </row>
        <row r="1725">
          <cell r="G1725" t="str">
            <v>RT5CASTLERIGG</v>
          </cell>
          <cell r="H1725" t="str">
            <v>RT5</v>
          </cell>
          <cell r="I1725" t="str">
            <v>CASTLERIGG</v>
          </cell>
          <cell r="J1725" t="str">
            <v>RT5LF</v>
          </cell>
        </row>
        <row r="1726">
          <cell r="G1726" t="str">
            <v>RT5CHARNWOOD 1</v>
          </cell>
          <cell r="H1726" t="str">
            <v>RT5</v>
          </cell>
          <cell r="I1726" t="str">
            <v>CHARNWOOD 1</v>
          </cell>
          <cell r="J1726" t="str">
            <v>RT5C9</v>
          </cell>
        </row>
        <row r="1727">
          <cell r="G1727" t="str">
            <v>RT5CHARNWOOD 1 (EPMA)</v>
          </cell>
          <cell r="H1727" t="str">
            <v>RT5</v>
          </cell>
          <cell r="I1727" t="str">
            <v>CHARNWOOD 1 (EPMA)</v>
          </cell>
          <cell r="J1727" t="str">
            <v>RT5D1</v>
          </cell>
        </row>
        <row r="1728">
          <cell r="G1728" t="str">
            <v>RT5CHARNWOOD 2</v>
          </cell>
          <cell r="H1728" t="str">
            <v>RT5</v>
          </cell>
          <cell r="I1728" t="str">
            <v>CHARNWOOD 2</v>
          </cell>
          <cell r="J1728" t="str">
            <v>RT5D2</v>
          </cell>
        </row>
        <row r="1729">
          <cell r="G1729" t="str">
            <v>RT5CHARNWOOD 2 (EPMA)</v>
          </cell>
          <cell r="H1729" t="str">
            <v>RT5</v>
          </cell>
          <cell r="I1729" t="str">
            <v>CHARNWOOD 2 (EPMA)</v>
          </cell>
          <cell r="J1729" t="str">
            <v>RT5D3</v>
          </cell>
        </row>
        <row r="1730">
          <cell r="G1730" t="str">
            <v>RT5CHARNWOOD 3</v>
          </cell>
          <cell r="H1730" t="str">
            <v>RT5</v>
          </cell>
          <cell r="I1730" t="str">
            <v>CHARNWOOD 3</v>
          </cell>
          <cell r="J1730" t="str">
            <v>RT5D4</v>
          </cell>
        </row>
        <row r="1731">
          <cell r="G1731" t="str">
            <v>RT5CHARNWOOD 3 (EPMA)</v>
          </cell>
          <cell r="H1731" t="str">
            <v>RT5</v>
          </cell>
          <cell r="I1731" t="str">
            <v>CHARNWOOD 3 (EPMA)</v>
          </cell>
          <cell r="J1731" t="str">
            <v>RT5D5</v>
          </cell>
        </row>
        <row r="1732">
          <cell r="G1732" t="str">
            <v>RT5CHARNWOOD 4</v>
          </cell>
          <cell r="H1732" t="str">
            <v>RT5</v>
          </cell>
          <cell r="I1732" t="str">
            <v>CHARNWOOD 4</v>
          </cell>
          <cell r="J1732" t="str">
            <v>RT5D6</v>
          </cell>
        </row>
        <row r="1733">
          <cell r="G1733" t="str">
            <v>RT5CHARNWOOD 4 (EPMA)</v>
          </cell>
          <cell r="H1733" t="str">
            <v>RT5</v>
          </cell>
          <cell r="I1733" t="str">
            <v>CHARNWOOD 4 (EPMA)</v>
          </cell>
          <cell r="J1733" t="str">
            <v>RT5D7</v>
          </cell>
        </row>
        <row r="1734">
          <cell r="G1734" t="str">
            <v>RT5CHARNWOOD MILL</v>
          </cell>
          <cell r="H1734" t="str">
            <v>RT5</v>
          </cell>
          <cell r="I1734" t="str">
            <v>CHARNWOOD MILL</v>
          </cell>
          <cell r="J1734" t="str">
            <v>RT5NJ</v>
          </cell>
        </row>
        <row r="1735">
          <cell r="G1735" t="str">
            <v>RT5CITY CENTRAL 1</v>
          </cell>
          <cell r="H1735" t="str">
            <v>RT5</v>
          </cell>
          <cell r="I1735" t="str">
            <v>CITY CENTRAL 1</v>
          </cell>
          <cell r="J1735" t="str">
            <v>RT5D8</v>
          </cell>
        </row>
        <row r="1736">
          <cell r="G1736" t="str">
            <v>RT5CITY CENTRAL 1 (EPMA)</v>
          </cell>
          <cell r="H1736" t="str">
            <v>RT5</v>
          </cell>
          <cell r="I1736" t="str">
            <v>CITY CENTRAL 1 (EPMA)</v>
          </cell>
          <cell r="J1736" t="str">
            <v>RT5D9</v>
          </cell>
        </row>
        <row r="1737">
          <cell r="G1737" t="str">
            <v>RT5CITY CENTRAL 2</v>
          </cell>
          <cell r="H1737" t="str">
            <v>RT5</v>
          </cell>
          <cell r="I1737" t="str">
            <v>CITY CENTRAL 2</v>
          </cell>
          <cell r="J1737" t="str">
            <v>RT5E1</v>
          </cell>
        </row>
        <row r="1738">
          <cell r="G1738" t="str">
            <v>RT5CITY CENTRAL 2 (EPMA)</v>
          </cell>
          <cell r="H1738" t="str">
            <v>RT5</v>
          </cell>
          <cell r="I1738" t="str">
            <v>CITY CENTRAL 2 (EPMA)</v>
          </cell>
          <cell r="J1738" t="str">
            <v>RT5E2</v>
          </cell>
        </row>
        <row r="1739">
          <cell r="G1739" t="str">
            <v>RT5CITY CENTRAL 3</v>
          </cell>
          <cell r="H1739" t="str">
            <v>RT5</v>
          </cell>
          <cell r="I1739" t="str">
            <v>CITY CENTRAL 3</v>
          </cell>
          <cell r="J1739" t="str">
            <v>RT5E3</v>
          </cell>
        </row>
        <row r="1740">
          <cell r="G1740" t="str">
            <v>RT5CITY CENTRAL 3 (EPMA)</v>
          </cell>
          <cell r="H1740" t="str">
            <v>RT5</v>
          </cell>
          <cell r="I1740" t="str">
            <v>CITY CENTRAL 3 (EPMA)</v>
          </cell>
          <cell r="J1740" t="str">
            <v>RT5E4</v>
          </cell>
        </row>
        <row r="1741">
          <cell r="G1741" t="str">
            <v>RT5CITY CENTRAL 4</v>
          </cell>
          <cell r="H1741" t="str">
            <v>RT5</v>
          </cell>
          <cell r="I1741" t="str">
            <v>CITY CENTRAL 4</v>
          </cell>
          <cell r="J1741" t="str">
            <v>RT5WW</v>
          </cell>
        </row>
        <row r="1742">
          <cell r="G1742" t="str">
            <v>RT5CITY CENTRAL 4 (EPMA)</v>
          </cell>
          <cell r="H1742" t="str">
            <v>RT5</v>
          </cell>
          <cell r="I1742" t="str">
            <v>CITY CENTRAL 4 (EPMA)</v>
          </cell>
          <cell r="J1742" t="str">
            <v>RT5WX</v>
          </cell>
        </row>
        <row r="1743">
          <cell r="G1743" t="str">
            <v>RT5CITY EAST 1</v>
          </cell>
          <cell r="H1743" t="str">
            <v>RT5</v>
          </cell>
          <cell r="I1743" t="str">
            <v>CITY EAST 1</v>
          </cell>
          <cell r="J1743" t="str">
            <v>RT5E5</v>
          </cell>
        </row>
        <row r="1744">
          <cell r="G1744" t="str">
            <v>RT5CITY EAST 1 (EPMA)</v>
          </cell>
          <cell r="H1744" t="str">
            <v>RT5</v>
          </cell>
          <cell r="I1744" t="str">
            <v>CITY EAST 1 (EPMA)</v>
          </cell>
          <cell r="J1744" t="str">
            <v>RT5E6</v>
          </cell>
        </row>
        <row r="1745">
          <cell r="G1745" t="str">
            <v>RT5CITY EAST 2</v>
          </cell>
          <cell r="H1745" t="str">
            <v>RT5</v>
          </cell>
          <cell r="I1745" t="str">
            <v>CITY EAST 2</v>
          </cell>
          <cell r="J1745" t="str">
            <v>RT5E7</v>
          </cell>
        </row>
        <row r="1746">
          <cell r="G1746" t="str">
            <v>RT5CITY EAST 2 (EPMA)</v>
          </cell>
          <cell r="H1746" t="str">
            <v>RT5</v>
          </cell>
          <cell r="I1746" t="str">
            <v>CITY EAST 2 (EPMA)</v>
          </cell>
          <cell r="J1746" t="str">
            <v>RT5E8</v>
          </cell>
        </row>
        <row r="1747">
          <cell r="G1747" t="str">
            <v>RT5CITY EAST 3</v>
          </cell>
          <cell r="H1747" t="str">
            <v>RT5</v>
          </cell>
          <cell r="I1747" t="str">
            <v>CITY EAST 3</v>
          </cell>
          <cell r="J1747" t="str">
            <v>RT5E9</v>
          </cell>
        </row>
        <row r="1748">
          <cell r="G1748" t="str">
            <v>RT5CITY EAST 3 (EPMA)</v>
          </cell>
          <cell r="H1748" t="str">
            <v>RT5</v>
          </cell>
          <cell r="I1748" t="str">
            <v>CITY EAST 3 (EPMA)</v>
          </cell>
          <cell r="J1748" t="str">
            <v>RT5F1</v>
          </cell>
        </row>
        <row r="1749">
          <cell r="G1749" t="str">
            <v>RT5CITY EAST 4</v>
          </cell>
          <cell r="H1749" t="str">
            <v>RT5</v>
          </cell>
          <cell r="I1749" t="str">
            <v>CITY EAST 4</v>
          </cell>
          <cell r="J1749" t="str">
            <v>RT5YV</v>
          </cell>
        </row>
        <row r="1750">
          <cell r="G1750" t="str">
            <v>RT5CITY EAST 4 (EPMA)</v>
          </cell>
          <cell r="H1750" t="str">
            <v>RT5</v>
          </cell>
          <cell r="I1750" t="str">
            <v>CITY EAST 4 (EPMA)</v>
          </cell>
          <cell r="J1750" t="str">
            <v>RT5NT</v>
          </cell>
        </row>
        <row r="1751">
          <cell r="G1751" t="str">
            <v>RT5CITY WEST 1</v>
          </cell>
          <cell r="H1751" t="str">
            <v>RT5</v>
          </cell>
          <cell r="I1751" t="str">
            <v>CITY WEST 1</v>
          </cell>
          <cell r="J1751" t="str">
            <v>RT5F2</v>
          </cell>
        </row>
        <row r="1752">
          <cell r="G1752" t="str">
            <v>RT5CITY WEST 1 (EPMA)</v>
          </cell>
          <cell r="H1752" t="str">
            <v>RT5</v>
          </cell>
          <cell r="I1752" t="str">
            <v>CITY WEST 1 (EPMA)</v>
          </cell>
          <cell r="J1752" t="str">
            <v>RT5F3</v>
          </cell>
        </row>
        <row r="1753">
          <cell r="G1753" t="str">
            <v>RT5CITY WEST 2</v>
          </cell>
          <cell r="H1753" t="str">
            <v>RT5</v>
          </cell>
          <cell r="I1753" t="str">
            <v>CITY WEST 2</v>
          </cell>
          <cell r="J1753" t="str">
            <v>RT5F4</v>
          </cell>
        </row>
        <row r="1754">
          <cell r="G1754" t="str">
            <v>RT5CITY WEST 2 (EPMA)</v>
          </cell>
          <cell r="H1754" t="str">
            <v>RT5</v>
          </cell>
          <cell r="I1754" t="str">
            <v>CITY WEST 2 (EPMA)</v>
          </cell>
          <cell r="J1754" t="str">
            <v>RT5F5</v>
          </cell>
        </row>
        <row r="1755">
          <cell r="G1755" t="str">
            <v>RT5CITY WEST 3</v>
          </cell>
          <cell r="H1755" t="str">
            <v>RT5</v>
          </cell>
          <cell r="I1755" t="str">
            <v>CITY WEST 3</v>
          </cell>
          <cell r="J1755" t="str">
            <v>RT5F6</v>
          </cell>
        </row>
        <row r="1756">
          <cell r="G1756" t="str">
            <v>RT5CITY WEST 3 (EPMA)</v>
          </cell>
          <cell r="H1756" t="str">
            <v>RT5</v>
          </cell>
          <cell r="I1756" t="str">
            <v>CITY WEST 3 (EPMA)</v>
          </cell>
          <cell r="J1756" t="str">
            <v>RT5F7</v>
          </cell>
        </row>
        <row r="1757">
          <cell r="G1757" t="str">
            <v>RT5CITY WEST 4</v>
          </cell>
          <cell r="H1757" t="str">
            <v>RT5</v>
          </cell>
          <cell r="I1757" t="str">
            <v>CITY WEST 4</v>
          </cell>
          <cell r="J1757" t="str">
            <v>RT5WA</v>
          </cell>
        </row>
        <row r="1758">
          <cell r="G1758" t="str">
            <v>RT5CITY WEST 4 (EPMA)</v>
          </cell>
          <cell r="H1758" t="str">
            <v>RT5</v>
          </cell>
          <cell r="I1758" t="str">
            <v>CITY WEST 4 (EPMA)</v>
          </cell>
          <cell r="J1758" t="str">
            <v>RT5WC</v>
          </cell>
        </row>
        <row r="1759">
          <cell r="G1759" t="str">
            <v>RT5CLARENDON MEWS</v>
          </cell>
          <cell r="H1759" t="str">
            <v>RT5</v>
          </cell>
          <cell r="I1759" t="str">
            <v>CLARENDON MEWS</v>
          </cell>
          <cell r="J1759" t="str">
            <v>RT5YP</v>
          </cell>
        </row>
        <row r="1760">
          <cell r="G1760" t="str">
            <v>RT5COALVILLE HOSP WARDS</v>
          </cell>
          <cell r="H1760" t="str">
            <v>RT5</v>
          </cell>
          <cell r="I1760" t="str">
            <v>COALVILLE HOSP WARDS</v>
          </cell>
          <cell r="J1760" t="str">
            <v>RT5YD</v>
          </cell>
        </row>
        <row r="1761">
          <cell r="G1761" t="str">
            <v>RT5COALVILLE HOSPITAL</v>
          </cell>
          <cell r="H1761" t="str">
            <v>RT5</v>
          </cell>
          <cell r="I1761" t="str">
            <v>COALVILLE HOSPITAL</v>
          </cell>
          <cell r="J1761" t="str">
            <v>RT5PE</v>
          </cell>
        </row>
        <row r="1762">
          <cell r="G1762" t="str">
            <v>RT5COGNITIVE BEHAVIOURAL THERAPY</v>
          </cell>
          <cell r="H1762" t="str">
            <v>RT5</v>
          </cell>
          <cell r="I1762" t="str">
            <v>COGNITIVE BEHAVIOURAL THERAPY</v>
          </cell>
          <cell r="J1762" t="str">
            <v>RT512</v>
          </cell>
        </row>
        <row r="1763">
          <cell r="G1763" t="str">
            <v>RT5EAST LEICESTERSHIRE 1</v>
          </cell>
          <cell r="H1763" t="str">
            <v>RT5</v>
          </cell>
          <cell r="I1763" t="str">
            <v>EAST LEICESTERSHIRE 1</v>
          </cell>
          <cell r="J1763" t="str">
            <v>RT5F8</v>
          </cell>
        </row>
        <row r="1764">
          <cell r="G1764" t="str">
            <v>RT5EAST LEICESTERSHIRE 1 (EPMA)</v>
          </cell>
          <cell r="H1764" t="str">
            <v>RT5</v>
          </cell>
          <cell r="I1764" t="str">
            <v>EAST LEICESTERSHIRE 1 (EPMA)</v>
          </cell>
          <cell r="J1764" t="str">
            <v>RT5F9</v>
          </cell>
        </row>
        <row r="1765">
          <cell r="G1765" t="str">
            <v>RT5EAST LEICESTERSHIRE 2</v>
          </cell>
          <cell r="H1765" t="str">
            <v>RT5</v>
          </cell>
          <cell r="I1765" t="str">
            <v>EAST LEICESTERSHIRE 2</v>
          </cell>
          <cell r="J1765" t="str">
            <v>RT5G1</v>
          </cell>
        </row>
        <row r="1766">
          <cell r="G1766" t="str">
            <v>RT5EAST LEICESTERSHIRE 2 (EPMA)</v>
          </cell>
          <cell r="H1766" t="str">
            <v>RT5</v>
          </cell>
          <cell r="I1766" t="str">
            <v>EAST LEICESTERSHIRE 2 (EPMA)</v>
          </cell>
          <cell r="J1766" t="str">
            <v>RT5G2</v>
          </cell>
        </row>
        <row r="1767">
          <cell r="G1767" t="str">
            <v>RT5EAST LEICESTERSHIRE 3</v>
          </cell>
          <cell r="H1767" t="str">
            <v>RT5</v>
          </cell>
          <cell r="I1767" t="str">
            <v>EAST LEICESTERSHIRE 3</v>
          </cell>
          <cell r="J1767" t="str">
            <v>RT5G3</v>
          </cell>
        </row>
        <row r="1768">
          <cell r="G1768" t="str">
            <v>RT5EAST LEICESTERSHIRE 3 (EPMA)</v>
          </cell>
          <cell r="H1768" t="str">
            <v>RT5</v>
          </cell>
          <cell r="I1768" t="str">
            <v>EAST LEICESTERSHIRE 3 (EPMA)</v>
          </cell>
          <cell r="J1768" t="str">
            <v>RT5G4</v>
          </cell>
        </row>
        <row r="1769">
          <cell r="G1769" t="str">
            <v>RT5EATING DISORDERS 1</v>
          </cell>
          <cell r="H1769" t="str">
            <v>RT5</v>
          </cell>
          <cell r="I1769" t="str">
            <v>EATING DISORDERS 1</v>
          </cell>
          <cell r="J1769" t="str">
            <v>RT52C</v>
          </cell>
        </row>
        <row r="1770">
          <cell r="G1770" t="str">
            <v>RT5EATING DISORDERS 1 (EPMA)</v>
          </cell>
          <cell r="H1770" t="str">
            <v>RT5</v>
          </cell>
          <cell r="I1770" t="str">
            <v>EATING DISORDERS 1 (EPMA)</v>
          </cell>
          <cell r="J1770" t="str">
            <v>RT5V5</v>
          </cell>
        </row>
        <row r="1771">
          <cell r="G1771" t="str">
            <v>RT5EATING DISORDERS 2</v>
          </cell>
          <cell r="H1771" t="str">
            <v>RT5</v>
          </cell>
          <cell r="I1771" t="str">
            <v>EATING DISORDERS 2</v>
          </cell>
          <cell r="J1771" t="str">
            <v>RT5V6</v>
          </cell>
        </row>
        <row r="1772">
          <cell r="G1772" t="str">
            <v>RT5EATING DISORDERS 2 (EPMA)</v>
          </cell>
          <cell r="H1772" t="str">
            <v>RT5</v>
          </cell>
          <cell r="I1772" t="str">
            <v>EATING DISORDERS 2 (EPMA)</v>
          </cell>
          <cell r="J1772" t="str">
            <v>RT5V7</v>
          </cell>
        </row>
        <row r="1773">
          <cell r="G1773" t="str">
            <v>RT5EATING DISORDERS 3</v>
          </cell>
          <cell r="H1773" t="str">
            <v>RT5</v>
          </cell>
          <cell r="I1773" t="str">
            <v>EATING DISORDERS 3</v>
          </cell>
          <cell r="J1773" t="str">
            <v>RT5V8</v>
          </cell>
        </row>
        <row r="1774">
          <cell r="G1774" t="str">
            <v>RT5EATING DISORDERS 3 (EPMA)</v>
          </cell>
          <cell r="H1774" t="str">
            <v>RT5</v>
          </cell>
          <cell r="I1774" t="str">
            <v>EATING DISORDERS 3 (EPMA)</v>
          </cell>
          <cell r="J1774" t="str">
            <v>RT5V9</v>
          </cell>
        </row>
        <row r="1775">
          <cell r="G1775" t="str">
            <v>RT5EATING DISORDERS 4</v>
          </cell>
          <cell r="H1775" t="str">
            <v>RT5</v>
          </cell>
          <cell r="I1775" t="str">
            <v>EATING DISORDERS 4</v>
          </cell>
          <cell r="J1775" t="str">
            <v>RT53C</v>
          </cell>
        </row>
        <row r="1776">
          <cell r="G1776" t="str">
            <v>RT5EATING DISORDERS 4 (EPMA)</v>
          </cell>
          <cell r="H1776" t="str">
            <v>RT5</v>
          </cell>
          <cell r="I1776" t="str">
            <v>EATING DISORDERS 4 (EPMA)</v>
          </cell>
          <cell r="J1776" t="str">
            <v>RT54C</v>
          </cell>
        </row>
        <row r="1777">
          <cell r="G1777" t="str">
            <v>RT5EVINGTON CENTRE</v>
          </cell>
          <cell r="H1777" t="str">
            <v>RT5</v>
          </cell>
          <cell r="I1777" t="str">
            <v>EVINGTON CENTRE</v>
          </cell>
          <cell r="J1777" t="str">
            <v>RT5KT</v>
          </cell>
        </row>
        <row r="1778">
          <cell r="G1778" t="str">
            <v>RT5EXTERNAL AUDITORS</v>
          </cell>
          <cell r="H1778" t="str">
            <v>RT5</v>
          </cell>
          <cell r="I1778" t="str">
            <v>EXTERNAL AUDITORS</v>
          </cell>
          <cell r="J1778" t="str">
            <v>RT5YR</v>
          </cell>
        </row>
        <row r="1779">
          <cell r="G1779" t="str">
            <v>RT5FEILDING PALMER WARD</v>
          </cell>
          <cell r="H1779" t="str">
            <v>RT5</v>
          </cell>
          <cell r="I1779" t="str">
            <v>FEILDING PALMER WARD</v>
          </cell>
          <cell r="J1779" t="str">
            <v>RT5YE</v>
          </cell>
        </row>
        <row r="1780">
          <cell r="G1780" t="str">
            <v>RT5FIELDING PALMER HOSPITAL</v>
          </cell>
          <cell r="H1780" t="str">
            <v>RT5</v>
          </cell>
          <cell r="I1780" t="str">
            <v>FIELDING PALMER HOSPITAL</v>
          </cell>
          <cell r="J1780" t="str">
            <v>RT5PH</v>
          </cell>
        </row>
        <row r="1781">
          <cell r="G1781" t="str">
            <v>RT5FORENSIC 1</v>
          </cell>
          <cell r="H1781" t="str">
            <v>RT5</v>
          </cell>
          <cell r="I1781" t="str">
            <v>FORENSIC 1</v>
          </cell>
          <cell r="J1781" t="str">
            <v>RT5G5</v>
          </cell>
        </row>
        <row r="1782">
          <cell r="G1782" t="str">
            <v>RT5FORENSIC 1 (EPMA)</v>
          </cell>
          <cell r="H1782" t="str">
            <v>RT5</v>
          </cell>
          <cell r="I1782" t="str">
            <v>FORENSIC 1 (EPMA)</v>
          </cell>
          <cell r="J1782" t="str">
            <v>RT5G6</v>
          </cell>
        </row>
        <row r="1783">
          <cell r="G1783" t="str">
            <v>RT5FORENSIC 2</v>
          </cell>
          <cell r="H1783" t="str">
            <v>RT5</v>
          </cell>
          <cell r="I1783" t="str">
            <v>FORENSIC 2</v>
          </cell>
          <cell r="J1783" t="str">
            <v>RT5G7</v>
          </cell>
        </row>
        <row r="1784">
          <cell r="G1784" t="str">
            <v>RT5FORENSIC 2 (EPMA)</v>
          </cell>
          <cell r="H1784" t="str">
            <v>RT5</v>
          </cell>
          <cell r="I1784" t="str">
            <v>FORENSIC 2 (EPMA)</v>
          </cell>
          <cell r="J1784" t="str">
            <v>RT5G8</v>
          </cell>
        </row>
        <row r="1785">
          <cell r="G1785" t="str">
            <v>RT5FORENSIC 3</v>
          </cell>
          <cell r="H1785" t="str">
            <v>RT5</v>
          </cell>
          <cell r="I1785" t="str">
            <v>FORENSIC 3</v>
          </cell>
          <cell r="J1785" t="str">
            <v>RT5WD</v>
          </cell>
        </row>
        <row r="1786">
          <cell r="G1786" t="str">
            <v>RT5FORENSIC 3 (EPMA)</v>
          </cell>
          <cell r="H1786" t="str">
            <v>RT5</v>
          </cell>
          <cell r="I1786" t="str">
            <v>FORENSIC 3 (EPMA)</v>
          </cell>
          <cell r="J1786" t="str">
            <v>RT5WE</v>
          </cell>
        </row>
        <row r="1787">
          <cell r="G1787" t="str">
            <v>RT5GILLIVERS</v>
          </cell>
          <cell r="H1787" t="str">
            <v>RT5</v>
          </cell>
          <cell r="I1787" t="str">
            <v>GILLIVERS</v>
          </cell>
          <cell r="J1787" t="str">
            <v>RT5CD</v>
          </cell>
        </row>
        <row r="1788">
          <cell r="G1788" t="str">
            <v>RT5GLENFRITH UNIT FOR LEARNING DISABILITIES</v>
          </cell>
          <cell r="H1788" t="str">
            <v>RT5</v>
          </cell>
          <cell r="I1788" t="str">
            <v>GLENFRITH UNIT FOR LEARNING DISABILITIES</v>
          </cell>
          <cell r="J1788" t="str">
            <v>RT5BP</v>
          </cell>
        </row>
        <row r="1789">
          <cell r="G1789" t="str">
            <v>RT5GORSE HILL HOSPITAL</v>
          </cell>
          <cell r="H1789" t="str">
            <v>RT5</v>
          </cell>
          <cell r="I1789" t="str">
            <v>GORSE HILL HOSPITAL</v>
          </cell>
          <cell r="J1789" t="str">
            <v>RT5BX</v>
          </cell>
        </row>
        <row r="1790">
          <cell r="G1790" t="str">
            <v>RT5GRASMERE</v>
          </cell>
          <cell r="H1790" t="str">
            <v>RT5</v>
          </cell>
          <cell r="I1790" t="str">
            <v>GRASMERE</v>
          </cell>
          <cell r="J1790" t="str">
            <v>RT5BF</v>
          </cell>
        </row>
        <row r="1791">
          <cell r="G1791" t="str">
            <v>RT5H &amp; B HOSPITAL WARDS</v>
          </cell>
          <cell r="H1791" t="str">
            <v>RT5</v>
          </cell>
          <cell r="I1791" t="str">
            <v>H &amp; B HOSPITAL WARDS</v>
          </cell>
          <cell r="J1791" t="str">
            <v>RT5YF</v>
          </cell>
        </row>
        <row r="1792">
          <cell r="G1792" t="str">
            <v>RT5HERSCHEL PRINS</v>
          </cell>
          <cell r="H1792" t="str">
            <v>RT5</v>
          </cell>
          <cell r="I1792" t="str">
            <v>HERSCHEL PRINS</v>
          </cell>
          <cell r="J1792" t="str">
            <v>RT5KW</v>
          </cell>
        </row>
        <row r="1793">
          <cell r="G1793" t="str">
            <v>RT5HINCKLEY AND BOSWORTH 1</v>
          </cell>
          <cell r="H1793" t="str">
            <v>RT5</v>
          </cell>
          <cell r="I1793" t="str">
            <v>HINCKLEY AND BOSWORTH 1</v>
          </cell>
          <cell r="J1793" t="str">
            <v>RT5G9</v>
          </cell>
        </row>
        <row r="1794">
          <cell r="G1794" t="str">
            <v>RT5HINCKLEY AND BOSWORTH 1 (EPMA)</v>
          </cell>
          <cell r="H1794" t="str">
            <v>RT5</v>
          </cell>
          <cell r="I1794" t="str">
            <v>HINCKLEY AND BOSWORTH 1 (EPMA)</v>
          </cell>
          <cell r="J1794" t="str">
            <v>RT5H1</v>
          </cell>
        </row>
        <row r="1795">
          <cell r="G1795" t="str">
            <v>RT5HINCKLEY AND BOSWORTH 2</v>
          </cell>
          <cell r="H1795" t="str">
            <v>RT5</v>
          </cell>
          <cell r="I1795" t="str">
            <v>HINCKLEY AND BOSWORTH 2</v>
          </cell>
          <cell r="J1795" t="str">
            <v>RT5H2</v>
          </cell>
        </row>
        <row r="1796">
          <cell r="G1796" t="str">
            <v>RT5HINCKLEY AND BOSWORTH 2 (EPMA)</v>
          </cell>
          <cell r="H1796" t="str">
            <v>RT5</v>
          </cell>
          <cell r="I1796" t="str">
            <v>HINCKLEY AND BOSWORTH 2 (EPMA)</v>
          </cell>
          <cell r="J1796" t="str">
            <v>RT5H3</v>
          </cell>
        </row>
        <row r="1797">
          <cell r="G1797" t="str">
            <v>RT5HINCKLEY AND BOSWORTH 3</v>
          </cell>
          <cell r="H1797" t="str">
            <v>RT5</v>
          </cell>
          <cell r="I1797" t="str">
            <v>HINCKLEY AND BOSWORTH 3</v>
          </cell>
          <cell r="J1797" t="str">
            <v>RT5H4</v>
          </cell>
        </row>
        <row r="1798">
          <cell r="G1798" t="str">
            <v>RT5HINCKLEY AND BOSWORTH 3 (EPMA)</v>
          </cell>
          <cell r="H1798" t="str">
            <v>RT5</v>
          </cell>
          <cell r="I1798" t="str">
            <v>HINCKLEY AND BOSWORTH 3 (EPMA)</v>
          </cell>
          <cell r="J1798" t="str">
            <v>RT5H5</v>
          </cell>
        </row>
        <row r="1799">
          <cell r="G1799" t="str">
            <v>RT5HINCKLEY AND DISTRICT HOSPITAL</v>
          </cell>
          <cell r="H1799" t="str">
            <v>RT5</v>
          </cell>
          <cell r="I1799" t="str">
            <v>HINCKLEY AND DISTRICT HOSPITAL</v>
          </cell>
          <cell r="J1799" t="str">
            <v>RT5PK</v>
          </cell>
        </row>
        <row r="1800">
          <cell r="G1800" t="str">
            <v>RT5LD 1</v>
          </cell>
          <cell r="H1800" t="str">
            <v>RT5</v>
          </cell>
          <cell r="I1800" t="str">
            <v>LD 1</v>
          </cell>
          <cell r="J1800" t="str">
            <v>RT5W3</v>
          </cell>
        </row>
        <row r="1801">
          <cell r="G1801" t="str">
            <v>RT5LD 1 (EPMA)</v>
          </cell>
          <cell r="H1801" t="str">
            <v>RT5</v>
          </cell>
          <cell r="I1801" t="str">
            <v>LD 1 (EPMA)</v>
          </cell>
          <cell r="J1801" t="str">
            <v>RT5W4</v>
          </cell>
        </row>
        <row r="1802">
          <cell r="G1802" t="str">
            <v>RT5LD 2</v>
          </cell>
          <cell r="H1802" t="str">
            <v>RT5</v>
          </cell>
          <cell r="I1802" t="str">
            <v>LD 2</v>
          </cell>
          <cell r="J1802" t="str">
            <v>RT55C</v>
          </cell>
        </row>
        <row r="1803">
          <cell r="G1803" t="str">
            <v>RT5LD 2 (EPMA)</v>
          </cell>
          <cell r="H1803" t="str">
            <v>RT5</v>
          </cell>
          <cell r="I1803" t="str">
            <v>LD 2 (EPMA)</v>
          </cell>
          <cell r="J1803" t="str">
            <v>RT56C</v>
          </cell>
        </row>
        <row r="1804">
          <cell r="G1804" t="str">
            <v>RT5LD 3</v>
          </cell>
          <cell r="H1804" t="str">
            <v>RT5</v>
          </cell>
          <cell r="I1804" t="str">
            <v>LD 3</v>
          </cell>
          <cell r="J1804" t="str">
            <v>RT57C</v>
          </cell>
        </row>
        <row r="1805">
          <cell r="G1805" t="str">
            <v>RT5LD 3 (EPMA)</v>
          </cell>
          <cell r="H1805" t="str">
            <v>RT5</v>
          </cell>
          <cell r="I1805" t="str">
            <v>LD 3 (EPMA)</v>
          </cell>
          <cell r="J1805" t="str">
            <v>RT58C</v>
          </cell>
        </row>
        <row r="1806">
          <cell r="G1806" t="str">
            <v>RT5LD 4</v>
          </cell>
          <cell r="H1806" t="str">
            <v>RT5</v>
          </cell>
          <cell r="I1806" t="str">
            <v>LD 4</v>
          </cell>
          <cell r="J1806" t="str">
            <v>RT59C</v>
          </cell>
        </row>
        <row r="1807">
          <cell r="G1807" t="str">
            <v>RT5LD 4 (EPMA)</v>
          </cell>
          <cell r="H1807" t="str">
            <v>RT5</v>
          </cell>
          <cell r="I1807" t="str">
            <v>LD 4 (EPMA)</v>
          </cell>
          <cell r="J1807" t="str">
            <v>RT51D</v>
          </cell>
        </row>
        <row r="1808">
          <cell r="G1808" t="str">
            <v>RT5LD 5</v>
          </cell>
          <cell r="H1808" t="str">
            <v>RT5</v>
          </cell>
          <cell r="I1808" t="str">
            <v>LD 5</v>
          </cell>
          <cell r="J1808" t="str">
            <v>RT52D</v>
          </cell>
        </row>
        <row r="1809">
          <cell r="G1809" t="str">
            <v>RT5LD 5 (EPMA)</v>
          </cell>
          <cell r="H1809" t="str">
            <v>RT5</v>
          </cell>
          <cell r="I1809" t="str">
            <v>LD 5 (EPMA)</v>
          </cell>
          <cell r="J1809" t="str">
            <v>RT53D</v>
          </cell>
        </row>
        <row r="1810">
          <cell r="G1810" t="str">
            <v>RT5LD 6</v>
          </cell>
          <cell r="H1810" t="str">
            <v>RT5</v>
          </cell>
          <cell r="I1810" t="str">
            <v>LD 6</v>
          </cell>
          <cell r="J1810" t="str">
            <v>RT54D</v>
          </cell>
        </row>
        <row r="1811">
          <cell r="G1811" t="str">
            <v>RT5LD 6 (EPMA)</v>
          </cell>
          <cell r="H1811" t="str">
            <v>RT5</v>
          </cell>
          <cell r="I1811" t="str">
            <v>LD 6 (EPMA)</v>
          </cell>
          <cell r="J1811" t="str">
            <v>RT55D</v>
          </cell>
        </row>
        <row r="1812">
          <cell r="G1812" t="str">
            <v>RT5LD 7</v>
          </cell>
          <cell r="H1812" t="str">
            <v>RT5</v>
          </cell>
          <cell r="I1812" t="str">
            <v>LD 7</v>
          </cell>
          <cell r="J1812" t="str">
            <v>RT5X6</v>
          </cell>
        </row>
        <row r="1813">
          <cell r="G1813" t="str">
            <v>RT5LD 7 (EPMA)</v>
          </cell>
          <cell r="H1813" t="str">
            <v>RT5</v>
          </cell>
          <cell r="I1813" t="str">
            <v>LD 7 (EPMA)</v>
          </cell>
          <cell r="J1813" t="str">
            <v>RT56D</v>
          </cell>
        </row>
        <row r="1814">
          <cell r="G1814" t="str">
            <v>RT5LEICESTER FRITH (ALFRED HILL)</v>
          </cell>
          <cell r="H1814" t="str">
            <v>RT5</v>
          </cell>
          <cell r="I1814" t="str">
            <v>LEICESTER FRITH (ALFRED HILL)</v>
          </cell>
          <cell r="J1814" t="str">
            <v>RT554</v>
          </cell>
        </row>
        <row r="1815">
          <cell r="G1815" t="str">
            <v>RT5LEICESTER FRITH (BALDWIN UNIT)</v>
          </cell>
          <cell r="H1815" t="str">
            <v>RT5</v>
          </cell>
          <cell r="I1815" t="str">
            <v>LEICESTER FRITH (BALDWIN UNIT)</v>
          </cell>
          <cell r="J1815" t="str">
            <v>RT555</v>
          </cell>
        </row>
        <row r="1816">
          <cell r="G1816" t="str">
            <v>RT5LEICESTER FRITH (DOROTHY BATES SUB STATION)</v>
          </cell>
          <cell r="H1816" t="str">
            <v>RT5</v>
          </cell>
          <cell r="I1816" t="str">
            <v>LEICESTER FRITH (DOROTHY BATES SUB STATION)</v>
          </cell>
          <cell r="J1816" t="str">
            <v>RT5MK</v>
          </cell>
        </row>
        <row r="1817">
          <cell r="G1817" t="str">
            <v>RT5LEICESTER FRITH (FOSSE PRINT UNIT)</v>
          </cell>
          <cell r="H1817" t="str">
            <v>RT5</v>
          </cell>
          <cell r="I1817" t="str">
            <v>LEICESTER FRITH (FOSSE PRINT UNIT)</v>
          </cell>
          <cell r="J1817" t="str">
            <v>RT558</v>
          </cell>
        </row>
        <row r="1818">
          <cell r="G1818" t="str">
            <v>RT5LEICESTER FRITH (FURTHER EDUCATION BUILDING)</v>
          </cell>
          <cell r="H1818" t="str">
            <v>RT5</v>
          </cell>
          <cell r="I1818" t="str">
            <v>LEICESTER FRITH (FURTHER EDUCATION BUILDING)</v>
          </cell>
          <cell r="J1818" t="str">
            <v>RT559</v>
          </cell>
        </row>
        <row r="1819">
          <cell r="G1819" t="str">
            <v>RT5LEICESTER FRITH (GARAGES)</v>
          </cell>
          <cell r="H1819" t="str">
            <v>RT5</v>
          </cell>
          <cell r="I1819" t="str">
            <v>LEICESTER FRITH (GARAGES)</v>
          </cell>
          <cell r="J1819" t="str">
            <v>RT5MM</v>
          </cell>
        </row>
        <row r="1820">
          <cell r="G1820" t="str">
            <v>RT5LEICESTER FRITH (MEADOW LAND)</v>
          </cell>
          <cell r="H1820" t="str">
            <v>RT5</v>
          </cell>
          <cell r="I1820" t="str">
            <v>LEICESTER FRITH (MEADOW LAND)</v>
          </cell>
          <cell r="J1820" t="str">
            <v>RT5MQ</v>
          </cell>
        </row>
        <row r="1821">
          <cell r="G1821" t="str">
            <v>RT5LEICESTER FRITH (REHABILITATION BUILDING)</v>
          </cell>
          <cell r="H1821" t="str">
            <v>RT5</v>
          </cell>
          <cell r="I1821" t="str">
            <v>LEICESTER FRITH (REHABILITATION BUILDING)</v>
          </cell>
          <cell r="J1821" t="str">
            <v>RT562</v>
          </cell>
        </row>
        <row r="1822">
          <cell r="G1822" t="str">
            <v>RT5LEICESTER FRITH (SNOOZLEUM)</v>
          </cell>
          <cell r="H1822" t="str">
            <v>RT5</v>
          </cell>
          <cell r="I1822" t="str">
            <v>LEICESTER FRITH (SNOOZLEUM)</v>
          </cell>
          <cell r="J1822" t="str">
            <v>RT563</v>
          </cell>
        </row>
        <row r="1823">
          <cell r="G1823" t="str">
            <v>RT5LEICESTER FRITH (THE CHAPEL)</v>
          </cell>
          <cell r="H1823" t="str">
            <v>RT5</v>
          </cell>
          <cell r="I1823" t="str">
            <v>LEICESTER FRITH (THE CHAPEL)</v>
          </cell>
          <cell r="J1823" t="str">
            <v>RT5MJ</v>
          </cell>
        </row>
        <row r="1824">
          <cell r="G1824" t="str">
            <v>RT5LEICESTER FRITH (THE LAURELS)</v>
          </cell>
          <cell r="H1824" t="str">
            <v>RT5</v>
          </cell>
          <cell r="I1824" t="str">
            <v>LEICESTER FRITH (THE LAURELS)</v>
          </cell>
          <cell r="J1824" t="str">
            <v>RT561</v>
          </cell>
        </row>
        <row r="1825">
          <cell r="G1825" t="str">
            <v>RT5LEICESTER FRITH (THE RECREATION HALL)</v>
          </cell>
          <cell r="H1825" t="str">
            <v>RT5</v>
          </cell>
          <cell r="I1825" t="str">
            <v>LEICESTER FRITH (THE RECREATION HALL)</v>
          </cell>
          <cell r="J1825" t="str">
            <v>RT5ND</v>
          </cell>
        </row>
        <row r="1826">
          <cell r="G1826" t="str">
            <v>RT5LEICESTER FRITH (THE TREATMENT UNIT)</v>
          </cell>
          <cell r="H1826" t="str">
            <v>RT5</v>
          </cell>
          <cell r="I1826" t="str">
            <v>LEICESTER FRITH (THE TREATMENT UNIT)</v>
          </cell>
          <cell r="J1826" t="str">
            <v>RT564</v>
          </cell>
        </row>
        <row r="1827">
          <cell r="G1827" t="str">
            <v>RT5LEICESTER FRITH HOSPITAL</v>
          </cell>
          <cell r="H1827" t="str">
            <v>RT5</v>
          </cell>
          <cell r="I1827" t="str">
            <v>LEICESTER FRITH HOSPITAL</v>
          </cell>
          <cell r="J1827" t="str">
            <v>RT553</v>
          </cell>
        </row>
        <row r="1828">
          <cell r="G1828" t="str">
            <v>RT5LEICESTER FRITH HOSPITAL (EPMA)</v>
          </cell>
          <cell r="H1828" t="str">
            <v>RT5</v>
          </cell>
          <cell r="I1828" t="str">
            <v>LEICESTER FRITH HOSPITAL (EPMA)</v>
          </cell>
          <cell r="J1828" t="str">
            <v>RT5X1</v>
          </cell>
        </row>
        <row r="1829">
          <cell r="G1829" t="str">
            <v>RT5LEICESTERSHIRE PARTNERSHIP NHS TRUST (UNIVERSITY HOSPITALS)</v>
          </cell>
          <cell r="H1829" t="str">
            <v>RT5</v>
          </cell>
          <cell r="I1829" t="str">
            <v>LEICESTERSHIRE PARTNERSHIP NHS TRUST (UNIVERSITY HOSPITALS)</v>
          </cell>
          <cell r="J1829" t="str">
            <v>RT503</v>
          </cell>
        </row>
        <row r="1830">
          <cell r="G1830" t="str">
            <v>RT5LEICESTERSHIRE PARTNERSHIP NHS TRUST MENTAL HEALTH SERVICES</v>
          </cell>
          <cell r="H1830" t="str">
            <v>RT5</v>
          </cell>
          <cell r="I1830" t="str">
            <v>LEICESTERSHIRE PARTNERSHIP NHS TRUST MENTAL HEALTH SERVICES</v>
          </cell>
          <cell r="J1830" t="str">
            <v>RT502</v>
          </cell>
        </row>
        <row r="1831">
          <cell r="G1831" t="str">
            <v>RT5LOCAL COUNTER FRAUD SPECIALIST</v>
          </cell>
          <cell r="H1831" t="str">
            <v>RT5</v>
          </cell>
          <cell r="I1831" t="str">
            <v>LOCAL COUNTER FRAUD SPECIALIST</v>
          </cell>
          <cell r="J1831" t="str">
            <v>RT5AD</v>
          </cell>
        </row>
        <row r="1832">
          <cell r="G1832" t="str">
            <v>RT5LOUGHBOROUGH HOSP WARDS</v>
          </cell>
          <cell r="H1832" t="str">
            <v>RT5</v>
          </cell>
          <cell r="I1832" t="str">
            <v>LOUGHBOROUGH HOSP WARDS</v>
          </cell>
          <cell r="J1832" t="str">
            <v>RT5YG</v>
          </cell>
        </row>
        <row r="1833">
          <cell r="G1833" t="str">
            <v>RT5LOUGHBOROUGH HOSPITAL</v>
          </cell>
          <cell r="H1833" t="str">
            <v>RT5</v>
          </cell>
          <cell r="I1833" t="str">
            <v>LOUGHBOROUGH HOSPITAL</v>
          </cell>
          <cell r="J1833" t="str">
            <v>RT5PD</v>
          </cell>
        </row>
        <row r="1834">
          <cell r="G1834" t="str">
            <v>RT5MARKET HARBOROUGH HOSPITAL</v>
          </cell>
          <cell r="H1834" t="str">
            <v>RT5</v>
          </cell>
          <cell r="I1834" t="str">
            <v>MARKET HARBOROUGH HOSPITAL</v>
          </cell>
          <cell r="J1834" t="str">
            <v>RT5PG</v>
          </cell>
        </row>
        <row r="1835">
          <cell r="G1835" t="str">
            <v>RT5MEASHAM MEDICAL UNIT</v>
          </cell>
          <cell r="H1835" t="str">
            <v>RT5</v>
          </cell>
          <cell r="I1835" t="str">
            <v>MEASHAM MEDICAL UNIT</v>
          </cell>
          <cell r="J1835" t="str">
            <v>RT5FT</v>
          </cell>
        </row>
        <row r="1836">
          <cell r="G1836" t="str">
            <v>RT5MELTON MOWBRAY HOSPITAL</v>
          </cell>
          <cell r="H1836" t="str">
            <v>RT5</v>
          </cell>
          <cell r="I1836" t="str">
            <v>MELTON MOWBRAY HOSPITAL</v>
          </cell>
          <cell r="J1836" t="str">
            <v>RT5PA</v>
          </cell>
        </row>
        <row r="1837">
          <cell r="G1837" t="str">
            <v>RT5MHSOP 1</v>
          </cell>
          <cell r="H1837" t="str">
            <v>RT5</v>
          </cell>
          <cell r="I1837" t="str">
            <v>MHSOP 1</v>
          </cell>
          <cell r="J1837" t="str">
            <v>RT5Q8</v>
          </cell>
        </row>
        <row r="1838">
          <cell r="G1838" t="str">
            <v>RT5MHSOP 1 (EPMA)</v>
          </cell>
          <cell r="H1838" t="str">
            <v>RT5</v>
          </cell>
          <cell r="I1838" t="str">
            <v>MHSOP 1 (EPMA)</v>
          </cell>
          <cell r="J1838" t="str">
            <v>RT5Q9</v>
          </cell>
        </row>
        <row r="1839">
          <cell r="G1839" t="str">
            <v>RT5MHSOP 10</v>
          </cell>
          <cell r="H1839" t="str">
            <v>RT5</v>
          </cell>
          <cell r="I1839" t="str">
            <v>MHSOP 10</v>
          </cell>
          <cell r="J1839" t="str">
            <v>RT5T8</v>
          </cell>
        </row>
        <row r="1840">
          <cell r="G1840" t="str">
            <v>RT5MHSOP 10 (EPMA)</v>
          </cell>
          <cell r="H1840" t="str">
            <v>RT5</v>
          </cell>
          <cell r="I1840" t="str">
            <v>MHSOP 10 (EPMA)</v>
          </cell>
          <cell r="J1840" t="str">
            <v>RT5T9</v>
          </cell>
        </row>
        <row r="1841">
          <cell r="G1841" t="str">
            <v>RT5MHSOP 11</v>
          </cell>
          <cell r="H1841" t="str">
            <v>RT5</v>
          </cell>
          <cell r="I1841" t="str">
            <v>MHSOP 11</v>
          </cell>
          <cell r="J1841" t="str">
            <v>RT5A9</v>
          </cell>
        </row>
        <row r="1842">
          <cell r="G1842" t="str">
            <v>RT5MHSOP 11 (EPMA)</v>
          </cell>
          <cell r="H1842" t="str">
            <v>RT5</v>
          </cell>
          <cell r="I1842" t="str">
            <v>MHSOP 11 (EPMA)</v>
          </cell>
          <cell r="J1842" t="str">
            <v>RT51A</v>
          </cell>
        </row>
        <row r="1843">
          <cell r="G1843" t="str">
            <v>RT5MHSOP 12</v>
          </cell>
          <cell r="H1843" t="str">
            <v>RT5</v>
          </cell>
          <cell r="I1843" t="str">
            <v>MHSOP 12</v>
          </cell>
          <cell r="J1843" t="str">
            <v>RT52A</v>
          </cell>
        </row>
        <row r="1844">
          <cell r="G1844" t="str">
            <v>RT5MHSOP 12 (EPMA)</v>
          </cell>
          <cell r="H1844" t="str">
            <v>RT5</v>
          </cell>
          <cell r="I1844" t="str">
            <v>MHSOP 12 (EPMA)</v>
          </cell>
          <cell r="J1844" t="str">
            <v>RT53A</v>
          </cell>
        </row>
        <row r="1845">
          <cell r="G1845" t="str">
            <v>RT5MHSOP 13</v>
          </cell>
          <cell r="H1845" t="str">
            <v>RT5</v>
          </cell>
          <cell r="I1845" t="str">
            <v>MHSOP 13</v>
          </cell>
          <cell r="J1845" t="str">
            <v>RT54A</v>
          </cell>
        </row>
        <row r="1846">
          <cell r="G1846" t="str">
            <v>RT5MHSOP 13 (EPMA)</v>
          </cell>
          <cell r="H1846" t="str">
            <v>RT5</v>
          </cell>
          <cell r="I1846" t="str">
            <v>MHSOP 13 (EPMA)</v>
          </cell>
          <cell r="J1846" t="str">
            <v>RT55A</v>
          </cell>
        </row>
        <row r="1847">
          <cell r="G1847" t="str">
            <v>RT5MHSOP 14</v>
          </cell>
          <cell r="H1847" t="str">
            <v>RT5</v>
          </cell>
          <cell r="I1847" t="str">
            <v>MHSOP 14</v>
          </cell>
          <cell r="J1847" t="str">
            <v>RT56A</v>
          </cell>
        </row>
        <row r="1848">
          <cell r="G1848" t="str">
            <v>RT5MHSOP 14 (EPMA)</v>
          </cell>
          <cell r="H1848" t="str">
            <v>RT5</v>
          </cell>
          <cell r="I1848" t="str">
            <v>MHSOP 14 (EPMA)</v>
          </cell>
          <cell r="J1848" t="str">
            <v>RT57A</v>
          </cell>
        </row>
        <row r="1849">
          <cell r="G1849" t="str">
            <v>RT5MHSOP 15</v>
          </cell>
          <cell r="H1849" t="str">
            <v>RT5</v>
          </cell>
          <cell r="I1849" t="str">
            <v>MHSOP 15</v>
          </cell>
          <cell r="J1849" t="str">
            <v>RT5WK</v>
          </cell>
        </row>
        <row r="1850">
          <cell r="G1850" t="str">
            <v>RT5MHSOP 15 (EPMA)</v>
          </cell>
          <cell r="H1850" t="str">
            <v>RT5</v>
          </cell>
          <cell r="I1850" t="str">
            <v>MHSOP 15 (EPMA)</v>
          </cell>
          <cell r="J1850" t="str">
            <v>RT5WL</v>
          </cell>
        </row>
        <row r="1851">
          <cell r="G1851" t="str">
            <v>RT5MHSOP 16</v>
          </cell>
          <cell r="H1851" t="str">
            <v>RT5</v>
          </cell>
          <cell r="I1851" t="str">
            <v>MHSOP 16</v>
          </cell>
          <cell r="J1851" t="str">
            <v>RT5YW</v>
          </cell>
        </row>
        <row r="1852">
          <cell r="G1852" t="str">
            <v>RT5MHSOP 16 (EPMA)</v>
          </cell>
          <cell r="H1852" t="str">
            <v>RT5</v>
          </cell>
          <cell r="I1852" t="str">
            <v>MHSOP 16 (EPMA)</v>
          </cell>
          <cell r="J1852" t="str">
            <v>RT5YX</v>
          </cell>
        </row>
        <row r="1853">
          <cell r="G1853" t="str">
            <v>RT5MHSOP 17</v>
          </cell>
          <cell r="H1853" t="str">
            <v>RT5</v>
          </cell>
          <cell r="I1853" t="str">
            <v>MHSOP 17</v>
          </cell>
          <cell r="J1853" t="str">
            <v>RT5YY</v>
          </cell>
        </row>
        <row r="1854">
          <cell r="G1854" t="str">
            <v>RT5MHSOP 17 (EPMA)</v>
          </cell>
          <cell r="H1854" t="str">
            <v>RT5</v>
          </cell>
          <cell r="I1854" t="str">
            <v>MHSOP 17 (EPMA)</v>
          </cell>
          <cell r="J1854" t="str">
            <v>RT5Y0</v>
          </cell>
        </row>
        <row r="1855">
          <cell r="G1855" t="str">
            <v>RT5MHSOP 18</v>
          </cell>
          <cell r="H1855" t="str">
            <v>RT5</v>
          </cell>
          <cell r="I1855" t="str">
            <v>MHSOP 18</v>
          </cell>
          <cell r="J1855" t="str">
            <v>RT51E</v>
          </cell>
        </row>
        <row r="1856">
          <cell r="G1856" t="str">
            <v>RT5MHSOP 18 (EPMA)</v>
          </cell>
          <cell r="H1856" t="str">
            <v>RT5</v>
          </cell>
          <cell r="I1856" t="str">
            <v>MHSOP 18 (EPMA)</v>
          </cell>
          <cell r="J1856" t="str">
            <v>RT51G</v>
          </cell>
        </row>
        <row r="1857">
          <cell r="G1857" t="str">
            <v>RT5MHSOP 2</v>
          </cell>
          <cell r="H1857" t="str">
            <v>RT5</v>
          </cell>
          <cell r="I1857" t="str">
            <v>MHSOP 2</v>
          </cell>
          <cell r="J1857" t="str">
            <v>RT5A1</v>
          </cell>
        </row>
        <row r="1858">
          <cell r="G1858" t="str">
            <v>RT5MHSOP 2 (EPMA)</v>
          </cell>
          <cell r="H1858" t="str">
            <v>RT5</v>
          </cell>
          <cell r="I1858" t="str">
            <v>MHSOP 2 (EPMA)</v>
          </cell>
          <cell r="J1858" t="str">
            <v>RT5A2</v>
          </cell>
        </row>
        <row r="1859">
          <cell r="G1859" t="str">
            <v>RT5MHSOP 3</v>
          </cell>
          <cell r="H1859" t="str">
            <v>RT5</v>
          </cell>
          <cell r="I1859" t="str">
            <v>MHSOP 3</v>
          </cell>
          <cell r="J1859" t="str">
            <v>RT5A3</v>
          </cell>
        </row>
        <row r="1860">
          <cell r="G1860" t="str">
            <v>RT5MHSOP 3 (EPMA)</v>
          </cell>
          <cell r="H1860" t="str">
            <v>RT5</v>
          </cell>
          <cell r="I1860" t="str">
            <v>MHSOP 3 (EPMA)</v>
          </cell>
          <cell r="J1860" t="str">
            <v>RT5A4</v>
          </cell>
        </row>
        <row r="1861">
          <cell r="G1861" t="str">
            <v>RT5MHSOP 4</v>
          </cell>
          <cell r="H1861" t="str">
            <v>RT5</v>
          </cell>
          <cell r="I1861" t="str">
            <v>MHSOP 4</v>
          </cell>
          <cell r="J1861" t="str">
            <v>RT5A5</v>
          </cell>
        </row>
        <row r="1862">
          <cell r="G1862" t="str">
            <v>RT5MHSOP 4 (EPMA)</v>
          </cell>
          <cell r="H1862" t="str">
            <v>RT5</v>
          </cell>
          <cell r="I1862" t="str">
            <v>MHSOP 4 (EPMA)</v>
          </cell>
          <cell r="J1862" t="str">
            <v>RT5A6</v>
          </cell>
        </row>
        <row r="1863">
          <cell r="G1863" t="str">
            <v>RT5MHSOP 5</v>
          </cell>
          <cell r="H1863" t="str">
            <v>RT5</v>
          </cell>
          <cell r="I1863" t="str">
            <v>MHSOP 5</v>
          </cell>
          <cell r="J1863" t="str">
            <v>RT5A7</v>
          </cell>
        </row>
        <row r="1864">
          <cell r="G1864" t="str">
            <v>RT5MHSOP 5 (EPMA)</v>
          </cell>
          <cell r="H1864" t="str">
            <v>RT5</v>
          </cell>
          <cell r="I1864" t="str">
            <v>MHSOP 5 (EPMA)</v>
          </cell>
          <cell r="J1864" t="str">
            <v>RT5R8</v>
          </cell>
        </row>
        <row r="1865">
          <cell r="G1865" t="str">
            <v>RT5MHSOP 6</v>
          </cell>
          <cell r="H1865" t="str">
            <v>RT5</v>
          </cell>
          <cell r="I1865" t="str">
            <v>MHSOP 6</v>
          </cell>
          <cell r="J1865" t="str">
            <v>RT5R9</v>
          </cell>
        </row>
        <row r="1866">
          <cell r="G1866" t="str">
            <v>RT5MHSOP 6 (EPMA)</v>
          </cell>
          <cell r="H1866" t="str">
            <v>RT5</v>
          </cell>
          <cell r="I1866" t="str">
            <v>MHSOP 6 (EPMA)</v>
          </cell>
          <cell r="J1866" t="str">
            <v>RT5T1</v>
          </cell>
        </row>
        <row r="1867">
          <cell r="G1867" t="str">
            <v>RT5MHSOP 7</v>
          </cell>
          <cell r="H1867" t="str">
            <v>RT5</v>
          </cell>
          <cell r="I1867" t="str">
            <v>MHSOP 7</v>
          </cell>
          <cell r="J1867" t="str">
            <v>RT5T2</v>
          </cell>
        </row>
        <row r="1868">
          <cell r="G1868" t="str">
            <v>RT5MHSOP 7 (EPMA)</v>
          </cell>
          <cell r="H1868" t="str">
            <v>RT5</v>
          </cell>
          <cell r="I1868" t="str">
            <v>MHSOP 7 (EPMA)</v>
          </cell>
          <cell r="J1868" t="str">
            <v>RT5T3</v>
          </cell>
        </row>
        <row r="1869">
          <cell r="G1869" t="str">
            <v>RT5MHSOP 8</v>
          </cell>
          <cell r="H1869" t="str">
            <v>RT5</v>
          </cell>
          <cell r="I1869" t="str">
            <v>MHSOP 8</v>
          </cell>
          <cell r="J1869" t="str">
            <v>RT5T4</v>
          </cell>
        </row>
        <row r="1870">
          <cell r="G1870" t="str">
            <v>RT5MHSOP 8 (EPMA)</v>
          </cell>
          <cell r="H1870" t="str">
            <v>RT5</v>
          </cell>
          <cell r="I1870" t="str">
            <v>MHSOP 8 (EPMA)</v>
          </cell>
          <cell r="J1870" t="str">
            <v>RT5T5</v>
          </cell>
        </row>
        <row r="1871">
          <cell r="G1871" t="str">
            <v>RT5MHSOP 9</v>
          </cell>
          <cell r="H1871" t="str">
            <v>RT5</v>
          </cell>
          <cell r="I1871" t="str">
            <v>MHSOP 9</v>
          </cell>
          <cell r="J1871" t="str">
            <v>RT5T6</v>
          </cell>
        </row>
        <row r="1872">
          <cell r="G1872" t="str">
            <v>RT5MHSOP 9 (EPMA)</v>
          </cell>
          <cell r="H1872" t="str">
            <v>RT5</v>
          </cell>
          <cell r="I1872" t="str">
            <v>MHSOP 9 (EPMA)</v>
          </cell>
          <cell r="J1872" t="str">
            <v>RT5T7</v>
          </cell>
        </row>
        <row r="1873">
          <cell r="G1873" t="str">
            <v>RT5MHSOP BEECHWOOD</v>
          </cell>
          <cell r="H1873" t="str">
            <v>RT5</v>
          </cell>
          <cell r="I1873" t="str">
            <v>MHSOP BEECHWOOD</v>
          </cell>
          <cell r="J1873" t="str">
            <v>RT599</v>
          </cell>
        </row>
        <row r="1874">
          <cell r="G1874" t="str">
            <v>RT5MHSOP BENNION</v>
          </cell>
          <cell r="H1874" t="str">
            <v>RT5</v>
          </cell>
          <cell r="I1874" t="str">
            <v>MHSOP BENNION</v>
          </cell>
          <cell r="J1874" t="str">
            <v>RT598</v>
          </cell>
        </row>
        <row r="1875">
          <cell r="G1875" t="str">
            <v>RT5MILL LODGE</v>
          </cell>
          <cell r="H1875" t="str">
            <v>RT5</v>
          </cell>
          <cell r="I1875" t="str">
            <v>MILL LODGE</v>
          </cell>
          <cell r="J1875" t="str">
            <v>RT5FA</v>
          </cell>
        </row>
        <row r="1876">
          <cell r="G1876" t="str">
            <v>RT5MMH DALGLEISH WARD</v>
          </cell>
          <cell r="H1876" t="str">
            <v>RT5</v>
          </cell>
          <cell r="I1876" t="str">
            <v>MMH DALGLEISH WARD</v>
          </cell>
          <cell r="J1876" t="str">
            <v>RT5YH</v>
          </cell>
        </row>
        <row r="1877">
          <cell r="G1877" t="str">
            <v>RT5MRH ADULT MENTAL HEALTH (EPMA)</v>
          </cell>
          <cell r="H1877" t="str">
            <v>RT5</v>
          </cell>
          <cell r="I1877" t="str">
            <v>MRH ADULT MENTAL HEALTH (EPMA)</v>
          </cell>
          <cell r="J1877" t="str">
            <v>RT5Y1</v>
          </cell>
        </row>
        <row r="1878">
          <cell r="G1878" t="str">
            <v>RT5NW LEICESTERSHIRE 1</v>
          </cell>
          <cell r="H1878" t="str">
            <v>RT5</v>
          </cell>
          <cell r="I1878" t="str">
            <v>NW LEICESTERSHIRE 1</v>
          </cell>
          <cell r="J1878" t="str">
            <v>RT5J1</v>
          </cell>
        </row>
        <row r="1879">
          <cell r="G1879" t="str">
            <v>RT5NW LEICESTERSHIRE 1 (EPMA)</v>
          </cell>
          <cell r="H1879" t="str">
            <v>RT5</v>
          </cell>
          <cell r="I1879" t="str">
            <v>NW LEICESTERSHIRE 1 (EPMA)</v>
          </cell>
          <cell r="J1879" t="str">
            <v>RT5J2</v>
          </cell>
        </row>
        <row r="1880">
          <cell r="G1880" t="str">
            <v>RT5NW LEICESTERSHIRE 2</v>
          </cell>
          <cell r="H1880" t="str">
            <v>RT5</v>
          </cell>
          <cell r="I1880" t="str">
            <v>NW LEICESTERSHIRE 2</v>
          </cell>
          <cell r="J1880" t="str">
            <v>RT5J3</v>
          </cell>
        </row>
        <row r="1881">
          <cell r="G1881" t="str">
            <v>RT5NW LEICESTERSHIRE 2 (EPMA)</v>
          </cell>
          <cell r="H1881" t="str">
            <v>RT5</v>
          </cell>
          <cell r="I1881" t="str">
            <v>NW LEICESTERSHIRE 2 (EPMA)</v>
          </cell>
          <cell r="J1881" t="str">
            <v>RT5J4</v>
          </cell>
        </row>
        <row r="1882">
          <cell r="G1882" t="str">
            <v>RT5NW LEICESTERSHIRE 3</v>
          </cell>
          <cell r="H1882" t="str">
            <v>RT5</v>
          </cell>
          <cell r="I1882" t="str">
            <v>NW LEICESTERSHIRE 3</v>
          </cell>
          <cell r="J1882" t="str">
            <v>RT5J5</v>
          </cell>
        </row>
        <row r="1883">
          <cell r="G1883" t="str">
            <v>RT5NW LEICESTERSHIRE 3 (EPMA)</v>
          </cell>
          <cell r="H1883" t="str">
            <v>RT5</v>
          </cell>
          <cell r="I1883" t="str">
            <v>NW LEICESTERSHIRE 3 (EPMA)</v>
          </cell>
          <cell r="J1883" t="str">
            <v>RT5J6</v>
          </cell>
        </row>
        <row r="1884">
          <cell r="G1884" t="str">
            <v>RT5NW LEICESTERSHIRE 4</v>
          </cell>
          <cell r="H1884" t="str">
            <v>RT5</v>
          </cell>
          <cell r="I1884" t="str">
            <v>NW LEICESTERSHIRE 4</v>
          </cell>
          <cell r="J1884" t="str">
            <v>RT5J7</v>
          </cell>
        </row>
        <row r="1885">
          <cell r="G1885" t="str">
            <v>RT5NW LEICESTERSHIRE 4 (EPMA)</v>
          </cell>
          <cell r="H1885" t="str">
            <v>RT5</v>
          </cell>
          <cell r="I1885" t="str">
            <v>NW LEICESTERSHIRE 4 (EPMA)</v>
          </cell>
          <cell r="J1885" t="str">
            <v>RT5J8</v>
          </cell>
        </row>
        <row r="1886">
          <cell r="G1886" t="str">
            <v>RT5PARKSIDE</v>
          </cell>
          <cell r="H1886" t="str">
            <v>RT5</v>
          </cell>
          <cell r="I1886" t="str">
            <v>PARKSIDE</v>
          </cell>
          <cell r="J1886" t="str">
            <v>RT5YM</v>
          </cell>
        </row>
        <row r="1887">
          <cell r="G1887" t="str">
            <v>RT5PSYCHO-ONCOLOGY 1</v>
          </cell>
          <cell r="H1887" t="str">
            <v>RT5</v>
          </cell>
          <cell r="I1887" t="str">
            <v>PSYCHO-ONCOLOGY 1</v>
          </cell>
          <cell r="J1887" t="str">
            <v>RT5K1</v>
          </cell>
        </row>
        <row r="1888">
          <cell r="G1888" t="str">
            <v>RT5PSYCHO-ONCOLOGY 1 (EPMA)</v>
          </cell>
          <cell r="H1888" t="str">
            <v>RT5</v>
          </cell>
          <cell r="I1888" t="str">
            <v>PSYCHO-ONCOLOGY 1 (EPMA)</v>
          </cell>
          <cell r="J1888" t="str">
            <v>RT5K2</v>
          </cell>
        </row>
        <row r="1889">
          <cell r="G1889" t="str">
            <v>RT5PSYCHOTHERAPY 1</v>
          </cell>
          <cell r="H1889" t="str">
            <v>RT5</v>
          </cell>
          <cell r="I1889" t="str">
            <v>PSYCHOTHERAPY 1</v>
          </cell>
          <cell r="J1889" t="str">
            <v>RT5K3</v>
          </cell>
        </row>
        <row r="1890">
          <cell r="G1890" t="str">
            <v>RT5PSYCHOTHERAPY 1 (EPMA)</v>
          </cell>
          <cell r="H1890" t="str">
            <v>RT5</v>
          </cell>
          <cell r="I1890" t="str">
            <v>PSYCHOTHERAPY 1 (EPMA)</v>
          </cell>
          <cell r="J1890" t="str">
            <v>RT5K4</v>
          </cell>
        </row>
        <row r="1891">
          <cell r="G1891" t="str">
            <v>RT5PSYCHOTHERAPY 2</v>
          </cell>
          <cell r="H1891" t="str">
            <v>RT5</v>
          </cell>
          <cell r="I1891" t="str">
            <v>PSYCHOTHERAPY 2</v>
          </cell>
          <cell r="J1891" t="str">
            <v>RT5K5</v>
          </cell>
        </row>
        <row r="1892">
          <cell r="G1892" t="str">
            <v>RT5PSYCHOTHERAPY 2 (EPMA)</v>
          </cell>
          <cell r="H1892" t="str">
            <v>RT5</v>
          </cell>
          <cell r="I1892" t="str">
            <v>PSYCHOTHERAPY 2 (EPMA)</v>
          </cell>
          <cell r="J1892" t="str">
            <v>RT5K6</v>
          </cell>
        </row>
        <row r="1893">
          <cell r="G1893" t="str">
            <v>RT5PSYCHOTHERAPY 3</v>
          </cell>
          <cell r="H1893" t="str">
            <v>RT5</v>
          </cell>
          <cell r="I1893" t="str">
            <v>PSYCHOTHERAPY 3</v>
          </cell>
          <cell r="J1893" t="str">
            <v>RT57D</v>
          </cell>
        </row>
        <row r="1894">
          <cell r="G1894" t="str">
            <v>RT5PSYCHOTHERAPY 3 (EPMA)</v>
          </cell>
          <cell r="H1894" t="str">
            <v>RT5</v>
          </cell>
          <cell r="I1894" t="str">
            <v>PSYCHOTHERAPY 3 (EPMA)</v>
          </cell>
          <cell r="J1894" t="str">
            <v>RT58D</v>
          </cell>
        </row>
        <row r="1895">
          <cell r="G1895" t="str">
            <v>RT5RATHLIN</v>
          </cell>
          <cell r="H1895" t="str">
            <v>RT5</v>
          </cell>
          <cell r="I1895" t="str">
            <v>RATHLIN</v>
          </cell>
          <cell r="J1895" t="str">
            <v>RT5FC</v>
          </cell>
        </row>
        <row r="1896">
          <cell r="G1896" t="str">
            <v>RT5RMH RUTLAND WARD</v>
          </cell>
          <cell r="H1896" t="str">
            <v>RT5</v>
          </cell>
          <cell r="I1896" t="str">
            <v>RMH RUTLAND WARD</v>
          </cell>
          <cell r="J1896" t="str">
            <v>RT5YJ</v>
          </cell>
        </row>
        <row r="1897">
          <cell r="G1897" t="str">
            <v>RT5ROTHESAY</v>
          </cell>
          <cell r="H1897" t="str">
            <v>RT5</v>
          </cell>
          <cell r="I1897" t="str">
            <v>ROTHESAY</v>
          </cell>
          <cell r="J1897" t="str">
            <v>RT5KK</v>
          </cell>
        </row>
        <row r="1898">
          <cell r="G1898" t="str">
            <v>RT5RUTLAND HOSPITAL</v>
          </cell>
          <cell r="H1898" t="str">
            <v>RT5</v>
          </cell>
          <cell r="I1898" t="str">
            <v>RUTLAND HOSPITAL</v>
          </cell>
          <cell r="J1898" t="str">
            <v>RT5PC</v>
          </cell>
        </row>
        <row r="1899">
          <cell r="G1899" t="str">
            <v>RT5SOUTH LEICESTERSHIRE 1</v>
          </cell>
          <cell r="H1899" t="str">
            <v>RT5</v>
          </cell>
          <cell r="I1899" t="str">
            <v>SOUTH LEICESTERSHIRE 1</v>
          </cell>
          <cell r="J1899" t="str">
            <v>RT5K7</v>
          </cell>
        </row>
        <row r="1900">
          <cell r="G1900" t="str">
            <v>RT5SOUTH LEICESTERSHIRE 1 (EPMA)</v>
          </cell>
          <cell r="H1900" t="str">
            <v>RT5</v>
          </cell>
          <cell r="I1900" t="str">
            <v>SOUTH LEICESTERSHIRE 1 (EPMA)</v>
          </cell>
          <cell r="J1900" t="str">
            <v>RT5K8</v>
          </cell>
        </row>
        <row r="1901">
          <cell r="G1901" t="str">
            <v>RT5SOUTH LEICESTERSHIRE 2</v>
          </cell>
          <cell r="H1901" t="str">
            <v>RT5</v>
          </cell>
          <cell r="I1901" t="str">
            <v>SOUTH LEICESTERSHIRE 2</v>
          </cell>
          <cell r="J1901" t="str">
            <v>RT5K9</v>
          </cell>
        </row>
        <row r="1902">
          <cell r="G1902" t="str">
            <v>RT5SOUTH LEICESTERSHIRE 2 (EPMA)</v>
          </cell>
          <cell r="H1902" t="str">
            <v>RT5</v>
          </cell>
          <cell r="I1902" t="str">
            <v>SOUTH LEICESTERSHIRE 2 (EPMA)</v>
          </cell>
          <cell r="J1902" t="str">
            <v>RT5L1</v>
          </cell>
        </row>
        <row r="1903">
          <cell r="G1903" t="str">
            <v>RT5SOUTH LEICESTERSHIRE 3</v>
          </cell>
          <cell r="H1903" t="str">
            <v>RT5</v>
          </cell>
          <cell r="I1903" t="str">
            <v>SOUTH LEICESTERSHIRE 3</v>
          </cell>
          <cell r="J1903" t="str">
            <v>RT5L2</v>
          </cell>
        </row>
        <row r="1904">
          <cell r="G1904" t="str">
            <v>RT5SOUTH LEICESTERSHIRE 3 (EPMA)</v>
          </cell>
          <cell r="H1904" t="str">
            <v>RT5</v>
          </cell>
          <cell r="I1904" t="str">
            <v>SOUTH LEICESTERSHIRE 3 (EPMA)</v>
          </cell>
          <cell r="J1904" t="str">
            <v>RT5L3</v>
          </cell>
        </row>
        <row r="1905">
          <cell r="G1905" t="str">
            <v>RT5SOUTH LEICESTERSHIRE 4</v>
          </cell>
          <cell r="H1905" t="str">
            <v>RT5</v>
          </cell>
          <cell r="I1905" t="str">
            <v>SOUTH LEICESTERSHIRE 4</v>
          </cell>
          <cell r="J1905" t="str">
            <v>RT5L4</v>
          </cell>
        </row>
        <row r="1906">
          <cell r="G1906" t="str">
            <v>RT5SOUTH LEICESTERSHIRE 4 (EPMA)</v>
          </cell>
          <cell r="H1906" t="str">
            <v>RT5</v>
          </cell>
          <cell r="I1906" t="str">
            <v>SOUTH LEICESTERSHIRE 4 (EPMA)</v>
          </cell>
          <cell r="J1906" t="str">
            <v>RT5L5</v>
          </cell>
        </row>
        <row r="1907">
          <cell r="G1907" t="str">
            <v>RT5SOUTH LEICESTERSHIRE 5</v>
          </cell>
          <cell r="H1907" t="str">
            <v>RT5</v>
          </cell>
          <cell r="I1907" t="str">
            <v>SOUTH LEICESTERSHIRE 5</v>
          </cell>
          <cell r="J1907" t="str">
            <v>RT5L6</v>
          </cell>
        </row>
        <row r="1908">
          <cell r="G1908" t="str">
            <v>RT5SOUTH LEICESTERSHIRE 5 (EPMA)</v>
          </cell>
          <cell r="H1908" t="str">
            <v>RT5</v>
          </cell>
          <cell r="I1908" t="str">
            <v>SOUTH LEICESTERSHIRE 5 (EPMA)</v>
          </cell>
          <cell r="J1908" t="str">
            <v>RT5L7</v>
          </cell>
        </row>
        <row r="1909">
          <cell r="G1909" t="str">
            <v>RT5ST LUKES</v>
          </cell>
          <cell r="H1909" t="str">
            <v>RT5</v>
          </cell>
          <cell r="I1909" t="str">
            <v>ST LUKES</v>
          </cell>
          <cell r="J1909" t="str">
            <v>RT5YL</v>
          </cell>
        </row>
        <row r="1910">
          <cell r="G1910" t="str">
            <v>RT5ST LUKES HOSPITAL WARDS</v>
          </cell>
          <cell r="H1910" t="str">
            <v>RT5</v>
          </cell>
          <cell r="I1910" t="str">
            <v>ST LUKES HOSPITAL WARDS</v>
          </cell>
          <cell r="J1910" t="str">
            <v>RT5YL</v>
          </cell>
        </row>
        <row r="1911">
          <cell r="G1911" t="str">
            <v>RT5STEWART HOUSE</v>
          </cell>
          <cell r="H1911" t="str">
            <v>RT5</v>
          </cell>
          <cell r="I1911" t="str">
            <v>STEWART HOUSE</v>
          </cell>
          <cell r="J1911" t="str">
            <v>RT5KE</v>
          </cell>
        </row>
        <row r="1912">
          <cell r="G1912" t="str">
            <v>RT5SUITE P1</v>
          </cell>
          <cell r="H1912" t="str">
            <v>RT5</v>
          </cell>
          <cell r="I1912" t="str">
            <v>SUITE P1</v>
          </cell>
          <cell r="J1912" t="str">
            <v>RT5NP</v>
          </cell>
        </row>
        <row r="1913">
          <cell r="G1913" t="str">
            <v>RT5TARRY VIEW</v>
          </cell>
          <cell r="H1913" t="str">
            <v>RT5</v>
          </cell>
          <cell r="I1913" t="str">
            <v>TARRY VIEW</v>
          </cell>
          <cell r="J1913" t="str">
            <v>RT5LR</v>
          </cell>
        </row>
        <row r="1914">
          <cell r="G1914" t="str">
            <v>RT5THE AGNES UNIT</v>
          </cell>
          <cell r="H1914" t="str">
            <v>RT5</v>
          </cell>
          <cell r="I1914" t="str">
            <v>THE AGNES UNIT</v>
          </cell>
          <cell r="J1914" t="str">
            <v>RT5NH</v>
          </cell>
        </row>
        <row r="1915">
          <cell r="G1915" t="str">
            <v>RT5THE BRADGATE MENTAL HEALTH UNIT</v>
          </cell>
          <cell r="H1915" t="str">
            <v>RT5</v>
          </cell>
          <cell r="I1915" t="str">
            <v>THE BRADGATE MENTAL HEALTH UNIT</v>
          </cell>
          <cell r="J1915" t="str">
            <v>RT5KF</v>
          </cell>
        </row>
        <row r="1916">
          <cell r="G1916" t="str">
            <v>RT5THE FIRS</v>
          </cell>
          <cell r="H1916" t="str">
            <v>RT5</v>
          </cell>
          <cell r="I1916" t="str">
            <v>THE FIRS</v>
          </cell>
          <cell r="J1916" t="str">
            <v>RT5LS</v>
          </cell>
        </row>
        <row r="1917">
          <cell r="G1917" t="str">
            <v>RT5THE GRANGE</v>
          </cell>
          <cell r="H1917" t="str">
            <v>RT5</v>
          </cell>
          <cell r="I1917" t="str">
            <v>THE GRANGE</v>
          </cell>
          <cell r="J1917" t="str">
            <v>RT5FP</v>
          </cell>
        </row>
        <row r="1918">
          <cell r="G1918" t="str">
            <v>RT5THE WILLOWS (LEICESTER)</v>
          </cell>
          <cell r="H1918" t="str">
            <v>RT5</v>
          </cell>
          <cell r="I1918" t="str">
            <v>THE WILLOWS (LEICESTER)</v>
          </cell>
          <cell r="J1918" t="str">
            <v>RT5FK</v>
          </cell>
        </row>
        <row r="1919">
          <cell r="G1919" t="str">
            <v>RT5THERAPEUTIC COMMUNITY</v>
          </cell>
          <cell r="H1919" t="str">
            <v>RT5</v>
          </cell>
          <cell r="I1919" t="str">
            <v>THERAPEUTIC COMMUNITY</v>
          </cell>
          <cell r="J1919" t="str">
            <v>RT5CN</v>
          </cell>
        </row>
        <row r="1920">
          <cell r="G1920" t="str">
            <v>RT5TOWERS HOSPITAL</v>
          </cell>
          <cell r="H1920" t="str">
            <v>RT5</v>
          </cell>
          <cell r="I1920" t="str">
            <v>TOWERS HOSPITAL</v>
          </cell>
          <cell r="J1920" t="str">
            <v>RT5AN</v>
          </cell>
        </row>
        <row r="1921">
          <cell r="G1921" t="str">
            <v>RT5TOWERS HOSPITAL (DAISY PEAKE BUILDING)</v>
          </cell>
          <cell r="H1921" t="str">
            <v>RT5</v>
          </cell>
          <cell r="I1921" t="str">
            <v>TOWERS HOSPITAL (DAISY PEAKE BUILDING)</v>
          </cell>
          <cell r="J1921" t="str">
            <v>RT565</v>
          </cell>
        </row>
        <row r="1922">
          <cell r="G1922" t="str">
            <v>RT5TOWERS HOSPITAL (THE CABIN)</v>
          </cell>
          <cell r="H1922" t="str">
            <v>RT5</v>
          </cell>
          <cell r="I1922" t="str">
            <v>TOWERS HOSPITAL (THE CABIN)</v>
          </cell>
          <cell r="J1922" t="str">
            <v>RT5MX</v>
          </cell>
        </row>
        <row r="1923">
          <cell r="G1923" t="str">
            <v>RT5TREATMENT AND RECOVERY</v>
          </cell>
          <cell r="H1923" t="str">
            <v>RT5</v>
          </cell>
          <cell r="I1923" t="str">
            <v>TREATMENT AND RECOVERY</v>
          </cell>
          <cell r="J1923" t="str">
            <v>RT582</v>
          </cell>
        </row>
        <row r="1924">
          <cell r="G1924" t="str">
            <v>RT5TREATMENT AND RECOVERY 1</v>
          </cell>
          <cell r="H1924" t="str">
            <v>RT5</v>
          </cell>
          <cell r="I1924" t="str">
            <v>TREATMENT AND RECOVERY 1</v>
          </cell>
          <cell r="J1924" t="str">
            <v>RT5L8</v>
          </cell>
        </row>
        <row r="1925">
          <cell r="G1925" t="str">
            <v>RT5TREATMENT AND RECOVERY 1 (EPMA)</v>
          </cell>
          <cell r="H1925" t="str">
            <v>RT5</v>
          </cell>
          <cell r="I1925" t="str">
            <v>TREATMENT AND RECOVERY 1 (EPMA)</v>
          </cell>
          <cell r="J1925" t="str">
            <v>RT5L9</v>
          </cell>
        </row>
        <row r="1926">
          <cell r="G1926" t="str">
            <v>RT5TREATMENT AND RECOVERY 2</v>
          </cell>
          <cell r="H1926" t="str">
            <v>RT5</v>
          </cell>
          <cell r="I1926" t="str">
            <v>TREATMENT AND RECOVERY 2</v>
          </cell>
          <cell r="J1926" t="str">
            <v>RT5M2</v>
          </cell>
        </row>
        <row r="1927">
          <cell r="G1927" t="str">
            <v>RT5TREATMENT AND RECOVERY 2 (EPMA)</v>
          </cell>
          <cell r="H1927" t="str">
            <v>RT5</v>
          </cell>
          <cell r="I1927" t="str">
            <v>TREATMENT AND RECOVERY 2 (EPMA)</v>
          </cell>
          <cell r="J1927" t="str">
            <v>RT5M1</v>
          </cell>
        </row>
        <row r="1928">
          <cell r="G1928" t="str">
            <v>RT5TURNER RISE</v>
          </cell>
          <cell r="H1928" t="str">
            <v>RT5</v>
          </cell>
          <cell r="I1928" t="str">
            <v>TURNER RISE</v>
          </cell>
          <cell r="J1928" t="str">
            <v>RT5CA</v>
          </cell>
        </row>
        <row r="1929">
          <cell r="G1929" t="str">
            <v>RT5WEST CITY ADULT MH (EPMA)</v>
          </cell>
          <cell r="H1929" t="str">
            <v>RT5</v>
          </cell>
          <cell r="I1929" t="str">
            <v>WEST CITY ADULT MH (EPMA)</v>
          </cell>
          <cell r="J1929" t="str">
            <v>RT5X7</v>
          </cell>
        </row>
        <row r="1930">
          <cell r="G1930" t="str">
            <v>RT5WILLOWS</v>
          </cell>
          <cell r="H1930" t="str">
            <v>RT5</v>
          </cell>
          <cell r="I1930" t="str">
            <v>WILLOWS</v>
          </cell>
          <cell r="J1930" t="str">
            <v>RT5FK</v>
          </cell>
        </row>
        <row r="1931">
          <cell r="G1931" t="str">
            <v>RTDFREEMAN HOSPITAL - RTD01</v>
          </cell>
          <cell r="H1931" t="str">
            <v>RTD</v>
          </cell>
          <cell r="I1931" t="str">
            <v>FREEMAN HOSPITAL - RTD01</v>
          </cell>
          <cell r="J1931" t="str">
            <v>RTD01</v>
          </cell>
        </row>
        <row r="1932">
          <cell r="G1932" t="str">
            <v>RTDNEWCASTLE DENTAL HOSPITAL - RTD04</v>
          </cell>
          <cell r="H1932" t="str">
            <v>RTD</v>
          </cell>
          <cell r="I1932" t="str">
            <v>NEWCASTLE DENTAL HOSPITAL - RTD04</v>
          </cell>
          <cell r="J1932" t="str">
            <v>RTD04</v>
          </cell>
        </row>
        <row r="1933">
          <cell r="G1933" t="str">
            <v>RTDNEWCASTLE GENERAL HOSPITAL ACUTE SERVICES - RTD03</v>
          </cell>
          <cell r="H1933" t="str">
            <v>RTD</v>
          </cell>
          <cell r="I1933" t="str">
            <v>NEWCASTLE GENERAL HOSPITAL ACUTE SERVICES - RTD03</v>
          </cell>
          <cell r="J1933" t="str">
            <v>RTD03</v>
          </cell>
        </row>
        <row r="1934">
          <cell r="G1934" t="str">
            <v>RTDNORTH TYNESIDE GENERAL HOSPITAL - RTDAL</v>
          </cell>
          <cell r="H1934" t="str">
            <v>RTD</v>
          </cell>
          <cell r="I1934" t="str">
            <v>NORTH TYNESIDE GENERAL HOSPITAL - RTDAL</v>
          </cell>
          <cell r="J1934" t="str">
            <v>RTDAL</v>
          </cell>
        </row>
        <row r="1935">
          <cell r="G1935" t="str">
            <v>RTDNORTHERN CENTRE FOR CANCER CARE - RTD06</v>
          </cell>
          <cell r="H1935" t="str">
            <v>RTD</v>
          </cell>
          <cell r="I1935" t="str">
            <v>NORTHERN CENTRE FOR CANCER CARE - RTD06</v>
          </cell>
          <cell r="J1935" t="str">
            <v>RTD06</v>
          </cell>
        </row>
        <row r="1936">
          <cell r="G1936" t="str">
            <v>RTDQUEEN ELIZABETH HOSPITAL - RTDAK</v>
          </cell>
          <cell r="H1936" t="str">
            <v>RTD</v>
          </cell>
          <cell r="I1936" t="str">
            <v>QUEEN ELIZABETH HOSPITAL - RTDAK</v>
          </cell>
          <cell r="J1936" t="str">
            <v>RTDAK</v>
          </cell>
        </row>
        <row r="1937">
          <cell r="G1937" t="str">
            <v>RTDTHE NEWCASTLE FERTILITY CENTRE - RTD08</v>
          </cell>
          <cell r="H1937" t="str">
            <v>RTD</v>
          </cell>
          <cell r="I1937" t="str">
            <v>THE NEWCASTLE FERTILITY CENTRE - RTD08</v>
          </cell>
          <cell r="J1937" t="str">
            <v>RTD08</v>
          </cell>
        </row>
        <row r="1938">
          <cell r="G1938" t="str">
            <v>RTDTHE ROYAL VICTORIA INFIRMARY - RTD02</v>
          </cell>
          <cell r="H1938" t="str">
            <v>RTD</v>
          </cell>
          <cell r="I1938" t="str">
            <v>THE ROYAL VICTORIA INFIRMARY - RTD02</v>
          </cell>
          <cell r="J1938" t="str">
            <v>RTD02</v>
          </cell>
        </row>
        <row r="1939">
          <cell r="G1939" t="str">
            <v>RTDWALKERGATE HOSPITAL - RTD05</v>
          </cell>
          <cell r="H1939" t="str">
            <v>RTD</v>
          </cell>
          <cell r="I1939" t="str">
            <v>WALKERGATE HOSPITAL - RTD05</v>
          </cell>
          <cell r="J1939" t="str">
            <v>RTD05</v>
          </cell>
        </row>
        <row r="1940">
          <cell r="G1940" t="str">
            <v>RTEACORN HOUSE - RTE55</v>
          </cell>
          <cell r="H1940" t="str">
            <v>RTE</v>
          </cell>
          <cell r="I1940" t="str">
            <v>ACORN HOUSE - RTE55</v>
          </cell>
          <cell r="J1940" t="str">
            <v>RTE55</v>
          </cell>
        </row>
        <row r="1941">
          <cell r="G1941" t="str">
            <v>RTEBERKELEY HOSPITAL - RTE21</v>
          </cell>
          <cell r="H1941" t="str">
            <v>RTE</v>
          </cell>
          <cell r="I1941" t="str">
            <v>BERKELEY HOSPITAL - RTE21</v>
          </cell>
          <cell r="J1941" t="str">
            <v>RTE21</v>
          </cell>
        </row>
        <row r="1942">
          <cell r="G1942" t="str">
            <v>RTECHELTENHAM GENERAL HOSPITAL - RTE01</v>
          </cell>
          <cell r="H1942" t="str">
            <v>RTE</v>
          </cell>
          <cell r="I1942" t="str">
            <v>CHELTENHAM GENERAL HOSPITAL - RTE01</v>
          </cell>
          <cell r="J1942" t="str">
            <v>RTE01</v>
          </cell>
        </row>
        <row r="1943">
          <cell r="G1943" t="str">
            <v>RTECINDERFORD HEALTH CENTRE - RTE37</v>
          </cell>
          <cell r="H1943" t="str">
            <v>RTE</v>
          </cell>
          <cell r="I1943" t="str">
            <v>CINDERFORD HEALTH CENTRE - RTE37</v>
          </cell>
          <cell r="J1943" t="str">
            <v>RTE37</v>
          </cell>
        </row>
        <row r="1944">
          <cell r="G1944" t="str">
            <v>RTECIRENCESTER HOSPITAL - RTE23</v>
          </cell>
          <cell r="H1944" t="str">
            <v>RTE</v>
          </cell>
          <cell r="I1944" t="str">
            <v>CIRENCESTER HOSPITAL - RTE23</v>
          </cell>
          <cell r="J1944" t="str">
            <v>RTE23</v>
          </cell>
        </row>
        <row r="1945">
          <cell r="G1945" t="str">
            <v>RTECOLEFORD HEALTH CENTRE - RTE35</v>
          </cell>
          <cell r="H1945" t="str">
            <v>RTE</v>
          </cell>
          <cell r="I1945" t="str">
            <v>COLEFORD HEALTH CENTRE - RTE35</v>
          </cell>
          <cell r="J1945" t="str">
            <v>RTE35</v>
          </cell>
        </row>
        <row r="1946">
          <cell r="G1946" t="str">
            <v>RTECOLEFORD HOUSE - RTE52</v>
          </cell>
          <cell r="H1946" t="str">
            <v>RTE</v>
          </cell>
          <cell r="I1946" t="str">
            <v>COLEFORD HOUSE - RTE52</v>
          </cell>
          <cell r="J1946" t="str">
            <v>RTE52</v>
          </cell>
        </row>
        <row r="1947">
          <cell r="G1947" t="str">
            <v>RTEDELANCEY HOSPITAL - RTE02</v>
          </cell>
          <cell r="H1947" t="str">
            <v>RTE</v>
          </cell>
          <cell r="I1947" t="str">
            <v>DELANCEY HOSPITAL - RTE02</v>
          </cell>
          <cell r="J1947" t="str">
            <v>RTE02</v>
          </cell>
        </row>
        <row r="1948">
          <cell r="G1948" t="str">
            <v>RTEDILKE MEMORIAL HOSPITAL - RTE31</v>
          </cell>
          <cell r="H1948" t="str">
            <v>RTE</v>
          </cell>
          <cell r="I1948" t="str">
            <v>DILKE MEMORIAL HOSPITAL - RTE31</v>
          </cell>
          <cell r="J1948" t="str">
            <v>RTE31</v>
          </cell>
        </row>
        <row r="1949">
          <cell r="G1949" t="str">
            <v>RTEDURSLEY CLINIC - RTE48</v>
          </cell>
          <cell r="H1949" t="str">
            <v>RTE</v>
          </cell>
          <cell r="I1949" t="str">
            <v>DURSLEY CLINIC - RTE48</v>
          </cell>
          <cell r="J1949" t="str">
            <v>RTE48</v>
          </cell>
        </row>
        <row r="1950">
          <cell r="G1950" t="str">
            <v>RTEFAIRFORD HOSPITAL - RTE24</v>
          </cell>
          <cell r="H1950" t="str">
            <v>RTE</v>
          </cell>
          <cell r="I1950" t="str">
            <v>FAIRFORD HOSPITAL - RTE24</v>
          </cell>
          <cell r="J1950" t="str">
            <v>RTE24</v>
          </cell>
        </row>
        <row r="1951">
          <cell r="G1951" t="str">
            <v>RTEFOREST OF DEAN CHILDREN'S OPPORTUNITY CENTRE - RTE34</v>
          </cell>
          <cell r="H1951" t="str">
            <v>RTE</v>
          </cell>
          <cell r="I1951" t="str">
            <v>FOREST OF DEAN CHILDREN'S OPPORTUNITY CENTRE - RTE34</v>
          </cell>
          <cell r="J1951" t="str">
            <v>RTE34</v>
          </cell>
        </row>
        <row r="1952">
          <cell r="G1952" t="str">
            <v>RTEFOREST VIEW EARLY YEARS CENTRE - RTE40</v>
          </cell>
          <cell r="H1952" t="str">
            <v>RTE</v>
          </cell>
          <cell r="I1952" t="str">
            <v>FOREST VIEW EARLY YEARS CENTRE - RTE40</v>
          </cell>
          <cell r="J1952" t="str">
            <v>RTE40</v>
          </cell>
        </row>
        <row r="1953">
          <cell r="G1953" t="str">
            <v>RTEGL1 GLOUCESTER LEISURE CENTRE - RTE53</v>
          </cell>
          <cell r="H1953" t="str">
            <v>RTE</v>
          </cell>
          <cell r="I1953" t="str">
            <v>GL1 GLOUCESTER LEISURE CENTRE - RTE53</v>
          </cell>
          <cell r="J1953" t="str">
            <v>RTE53</v>
          </cell>
        </row>
        <row r="1954">
          <cell r="G1954" t="str">
            <v>RTEGLOUCESTERSHIRE ROYAL HOSPITAL - RTE03</v>
          </cell>
          <cell r="H1954" t="str">
            <v>RTE</v>
          </cell>
          <cell r="I1954" t="str">
            <v>GLOUCESTERSHIRE ROYAL HOSPITAL - RTE03</v>
          </cell>
          <cell r="J1954" t="str">
            <v>RTE03</v>
          </cell>
        </row>
        <row r="1955">
          <cell r="G1955" t="str">
            <v>RTEHEALTHY LIVING CENTRE - RTE10</v>
          </cell>
          <cell r="H1955" t="str">
            <v>RTE</v>
          </cell>
          <cell r="I1955" t="str">
            <v>HEALTHY LIVING CENTRE - RTE10</v>
          </cell>
          <cell r="J1955" t="str">
            <v>RTE10</v>
          </cell>
        </row>
        <row r="1956">
          <cell r="G1956" t="str">
            <v>RTEHEART OF THE FOREST COMMUNITY SCHOOL - RTE42</v>
          </cell>
          <cell r="H1956" t="str">
            <v>RTE</v>
          </cell>
          <cell r="I1956" t="str">
            <v>HEART OF THE FOREST COMMUNITY SCHOOL - RTE42</v>
          </cell>
          <cell r="J1956" t="str">
            <v>RTE42</v>
          </cell>
        </row>
        <row r="1957">
          <cell r="G1957" t="str">
            <v>RTEHEREFORD COUNTY HOSPITAL - RTE83</v>
          </cell>
          <cell r="H1957" t="str">
            <v>RTE</v>
          </cell>
          <cell r="I1957" t="str">
            <v>HEREFORD COUNTY HOSPITAL - RTE83</v>
          </cell>
          <cell r="J1957" t="str">
            <v>RTE83</v>
          </cell>
        </row>
        <row r="1958">
          <cell r="G1958" t="str">
            <v>RTELINTON HOUSE - RTE63</v>
          </cell>
          <cell r="H1958" t="str">
            <v>RTE</v>
          </cell>
          <cell r="I1958" t="str">
            <v>LINTON HOUSE - RTE63</v>
          </cell>
          <cell r="J1958" t="str">
            <v>RTE63</v>
          </cell>
        </row>
        <row r="1959">
          <cell r="G1959" t="str">
            <v>RTELYDNEY AND DISTRICT HOSPITAL SITE - RTE32</v>
          </cell>
          <cell r="H1959" t="str">
            <v>RTE</v>
          </cell>
          <cell r="I1959" t="str">
            <v>LYDNEY AND DISTRICT HOSPITAL SITE - RTE32</v>
          </cell>
          <cell r="J1959" t="str">
            <v>RTE32</v>
          </cell>
        </row>
        <row r="1960">
          <cell r="G1960" t="str">
            <v>RTEMAY LANE SURGERY - RTE49</v>
          </cell>
          <cell r="H1960" t="str">
            <v>RTE</v>
          </cell>
          <cell r="I1960" t="str">
            <v>MAY LANE SURGERY - RTE49</v>
          </cell>
          <cell r="J1960" t="str">
            <v>RTE49</v>
          </cell>
        </row>
        <row r="1961">
          <cell r="G1961" t="str">
            <v>RTEMOBILE CHEMOTHERAPY UNIT - RTE08</v>
          </cell>
          <cell r="H1961" t="str">
            <v>RTE</v>
          </cell>
          <cell r="I1961" t="str">
            <v>MOBILE CHEMOTHERAPY UNIT - RTE08</v>
          </cell>
          <cell r="J1961" t="str">
            <v>RTE08</v>
          </cell>
        </row>
        <row r="1962">
          <cell r="G1962" t="str">
            <v>RTEMOORE COTTAGE HOSPITAL - RTE22</v>
          </cell>
          <cell r="H1962" t="str">
            <v>RTE</v>
          </cell>
          <cell r="I1962" t="str">
            <v>MOORE COTTAGE HOSPITAL - RTE22</v>
          </cell>
          <cell r="J1962" t="str">
            <v>RTE22</v>
          </cell>
        </row>
        <row r="1963">
          <cell r="G1963" t="str">
            <v>RTEMORETON-IN-MARSH HOSPITAL SITE - RTE25</v>
          </cell>
          <cell r="H1963" t="str">
            <v>RTE</v>
          </cell>
          <cell r="I1963" t="str">
            <v>MORETON-IN-MARSH HOSPITAL SITE - RTE25</v>
          </cell>
          <cell r="J1963" t="str">
            <v>RTE25</v>
          </cell>
        </row>
        <row r="1964">
          <cell r="G1964" t="str">
            <v>RTENEWENT DOCTORS PRACTICE - RTE33</v>
          </cell>
          <cell r="H1964" t="str">
            <v>RTE</v>
          </cell>
          <cell r="I1964" t="str">
            <v>NEWENT DOCTORS PRACTICE - RTE33</v>
          </cell>
          <cell r="J1964" t="str">
            <v>RTE33</v>
          </cell>
        </row>
        <row r="1965">
          <cell r="G1965" t="str">
            <v>RTENEWENT EARLY YEARS CENTRE - RTE41</v>
          </cell>
          <cell r="H1965" t="str">
            <v>RTE</v>
          </cell>
          <cell r="I1965" t="str">
            <v>NEWENT EARLY YEARS CENTRE - RTE41</v>
          </cell>
          <cell r="J1965" t="str">
            <v>RTE41</v>
          </cell>
        </row>
        <row r="1966">
          <cell r="G1966" t="str">
            <v>RTEORCHARD MEDICAL CENTRE - RTE44</v>
          </cell>
          <cell r="H1966" t="str">
            <v>RTE</v>
          </cell>
          <cell r="I1966" t="str">
            <v>ORCHARD MEDICAL CENTRE - RTE44</v>
          </cell>
          <cell r="J1966" t="str">
            <v>RTE44</v>
          </cell>
        </row>
        <row r="1967">
          <cell r="G1967" t="str">
            <v>RTEROSS COMMUNITY HOSPITAL - RTE85</v>
          </cell>
          <cell r="H1967" t="str">
            <v>RTE</v>
          </cell>
          <cell r="I1967" t="str">
            <v>ROSS COMMUNITY HOSPITAL - RTE85</v>
          </cell>
          <cell r="J1967" t="str">
            <v>RTE85</v>
          </cell>
        </row>
        <row r="1968">
          <cell r="G1968" t="str">
            <v>RTEST JAMES' CLINIC - RTE36</v>
          </cell>
          <cell r="H1968" t="str">
            <v>RTE</v>
          </cell>
          <cell r="I1968" t="str">
            <v>ST JAMES' CLINIC - RTE36</v>
          </cell>
          <cell r="J1968" t="str">
            <v>RTE36</v>
          </cell>
        </row>
        <row r="1969">
          <cell r="G1969" t="str">
            <v>RTEST ROSES SPECIAL SCHOOL - RTE45</v>
          </cell>
          <cell r="H1969" t="str">
            <v>RTE</v>
          </cell>
          <cell r="I1969" t="str">
            <v>ST ROSES SPECIAL SCHOOL - RTE45</v>
          </cell>
          <cell r="J1969" t="str">
            <v>RTE45</v>
          </cell>
        </row>
        <row r="1970">
          <cell r="G1970" t="str">
            <v>RTESTANDISH HOSPITAL SITE - RTE04</v>
          </cell>
          <cell r="H1970" t="str">
            <v>RTE</v>
          </cell>
          <cell r="I1970" t="str">
            <v>STANDISH HOSPITAL SITE - RTE04</v>
          </cell>
          <cell r="J1970" t="str">
            <v>RTE04</v>
          </cell>
        </row>
        <row r="1971">
          <cell r="G1971" t="str">
            <v>RTESTONEHOUSE HEALTH CENTRE - RTE47</v>
          </cell>
          <cell r="H1971" t="str">
            <v>RTE</v>
          </cell>
          <cell r="I1971" t="str">
            <v>STONEHOUSE HEALTH CENTRE - RTE47</v>
          </cell>
          <cell r="J1971" t="str">
            <v>RTE47</v>
          </cell>
        </row>
        <row r="1972">
          <cell r="G1972" t="str">
            <v>RTESTROUD GENERAL HOSPITAL - RTE26</v>
          </cell>
          <cell r="H1972" t="str">
            <v>RTE</v>
          </cell>
          <cell r="I1972" t="str">
            <v>STROUD GENERAL HOSPITAL - RTE26</v>
          </cell>
          <cell r="J1972" t="str">
            <v>RTE26</v>
          </cell>
        </row>
        <row r="1973">
          <cell r="G1973" t="str">
            <v>RTESTROUD HEALTH CENTRE - RTE39</v>
          </cell>
          <cell r="H1973" t="str">
            <v>RTE</v>
          </cell>
          <cell r="I1973" t="str">
            <v>STROUD HEALTH CENTRE - RTE39</v>
          </cell>
          <cell r="J1973" t="str">
            <v>RTE39</v>
          </cell>
        </row>
        <row r="1974">
          <cell r="G1974" t="str">
            <v>RTESTROUD LEISURE CENTRE - RTE54</v>
          </cell>
          <cell r="H1974" t="str">
            <v>RTE</v>
          </cell>
          <cell r="I1974" t="str">
            <v>STROUD LEISURE CENTRE - RTE54</v>
          </cell>
          <cell r="J1974" t="str">
            <v>RTE54</v>
          </cell>
        </row>
        <row r="1975">
          <cell r="G1975" t="str">
            <v>RTESTROUD MATERNITY HOSPITAL - RTE27</v>
          </cell>
          <cell r="H1975" t="str">
            <v>RTE</v>
          </cell>
          <cell r="I1975" t="str">
            <v>STROUD MATERNITY HOSPITAL - RTE27</v>
          </cell>
          <cell r="J1975" t="str">
            <v>RTE27</v>
          </cell>
        </row>
        <row r="1976">
          <cell r="G1976" t="str">
            <v>RTETHE MILESTONE SCHOOL - RTE38</v>
          </cell>
          <cell r="H1976" t="str">
            <v>RTE</v>
          </cell>
          <cell r="I1976" t="str">
            <v>THE MILESTONE SCHOOL - RTE38</v>
          </cell>
          <cell r="J1976" t="str">
            <v>RTE38</v>
          </cell>
        </row>
        <row r="1977">
          <cell r="G1977" t="str">
            <v>RTETHE SHRUBBERIES SCHOOL - RTE43</v>
          </cell>
          <cell r="H1977" t="str">
            <v>RTE</v>
          </cell>
          <cell r="I1977" t="str">
            <v>THE SHRUBBERIES SCHOOL - RTE43</v>
          </cell>
          <cell r="J1977" t="str">
            <v>RTE43</v>
          </cell>
        </row>
        <row r="1978">
          <cell r="G1978" t="str">
            <v>RTETHE SURGERY (ABBOTSWOOD ROAD) - RTE50</v>
          </cell>
          <cell r="H1978" t="str">
            <v>RTE</v>
          </cell>
          <cell r="I1978" t="str">
            <v>THE SURGERY (ABBOTSWOOD ROAD) - RTE50</v>
          </cell>
          <cell r="J1978" t="str">
            <v>RTE50</v>
          </cell>
        </row>
        <row r="1979">
          <cell r="G1979" t="str">
            <v>RTETHE SURGERY (BROOKFIELD ROAD) - RTE51</v>
          </cell>
          <cell r="H1979" t="str">
            <v>RTE</v>
          </cell>
          <cell r="I1979" t="str">
            <v>THE SURGERY (BROOKFIELD ROAD) - RTE51</v>
          </cell>
          <cell r="J1979" t="str">
            <v>RTE51</v>
          </cell>
        </row>
        <row r="1980">
          <cell r="G1980" t="str">
            <v>RTEWINCHCOMBE HOSPITAL - RTE15</v>
          </cell>
          <cell r="H1980" t="str">
            <v>RTE</v>
          </cell>
          <cell r="I1980" t="str">
            <v>WINCHCOMBE HOSPITAL - RTE15</v>
          </cell>
          <cell r="J1980" t="str">
            <v>RTE15</v>
          </cell>
        </row>
        <row r="1981">
          <cell r="G1981" t="str">
            <v>RTEWORCESTER ROYAL INFIRMARY - RTE84</v>
          </cell>
          <cell r="H1981" t="str">
            <v>RTE</v>
          </cell>
          <cell r="I1981" t="str">
            <v>WORCESTER ROYAL INFIRMARY - RTE84</v>
          </cell>
          <cell r="J1981" t="str">
            <v>RTE84</v>
          </cell>
        </row>
        <row r="1982">
          <cell r="G1982" t="str">
            <v>RTEWOTTON-UNDER-EDGE CLINIC - RTE46</v>
          </cell>
          <cell r="H1982" t="str">
            <v>RTE</v>
          </cell>
          <cell r="I1982" t="str">
            <v>WOTTON-UNDER-EDGE CLINIC - RTE46</v>
          </cell>
          <cell r="J1982" t="str">
            <v>RTE46</v>
          </cell>
        </row>
        <row r="1983">
          <cell r="G1983" t="str">
            <v>RTFALNWICK INFIRMARY - RTFDJ</v>
          </cell>
          <cell r="H1983" t="str">
            <v>RTF</v>
          </cell>
          <cell r="I1983" t="str">
            <v>ALNWICK INFIRMARY - RTFDJ</v>
          </cell>
          <cell r="J1983" t="str">
            <v>RTFDJ</v>
          </cell>
        </row>
        <row r="1984">
          <cell r="G1984" t="str">
            <v>RTFBALLIOL SCHOOL - RTFDP</v>
          </cell>
          <cell r="H1984" t="str">
            <v>RTF</v>
          </cell>
          <cell r="I1984" t="str">
            <v>BALLIOL SCHOOL - RTFDP</v>
          </cell>
          <cell r="J1984" t="str">
            <v>RTFDP</v>
          </cell>
        </row>
        <row r="1985">
          <cell r="G1985" t="str">
            <v>RTFBERWICK INFIRMARY - RTFDH</v>
          </cell>
          <cell r="H1985" t="str">
            <v>RTF</v>
          </cell>
          <cell r="I1985" t="str">
            <v>BERWICK INFIRMARY - RTFDH</v>
          </cell>
          <cell r="J1985" t="str">
            <v>RTFDH</v>
          </cell>
        </row>
        <row r="1986">
          <cell r="G1986" t="str">
            <v>RTFBLYTH COMMUNITY HOSPITAL - RTFDX</v>
          </cell>
          <cell r="H1986" t="str">
            <v>RTF</v>
          </cell>
          <cell r="I1986" t="str">
            <v>BLYTH COMMUNITY HOSPITAL - RTFDX</v>
          </cell>
          <cell r="J1986" t="str">
            <v>RTFDX</v>
          </cell>
        </row>
        <row r="1987">
          <cell r="G1987" t="str">
            <v>RTFCHEVIOT AND WANSBECK UNIT - RTF01</v>
          </cell>
          <cell r="H1987" t="str">
            <v>RTF</v>
          </cell>
          <cell r="I1987" t="str">
            <v>CHEVIOT AND WANSBECK UNIT - RTF01</v>
          </cell>
          <cell r="J1987" t="str">
            <v>RTF01</v>
          </cell>
        </row>
        <row r="1988">
          <cell r="G1988" t="str">
            <v>RTFDENE WARD - RTFDD</v>
          </cell>
          <cell r="H1988" t="str">
            <v>RTF</v>
          </cell>
          <cell r="I1988" t="str">
            <v>DENE WARD - RTFDD</v>
          </cell>
          <cell r="J1988" t="str">
            <v>RTFDD</v>
          </cell>
        </row>
        <row r="1989">
          <cell r="G1989" t="str">
            <v>RTFHALTWHISTLE WAR MEMORIAL HOSPITAL - RTFDU</v>
          </cell>
          <cell r="H1989" t="str">
            <v>RTF</v>
          </cell>
          <cell r="I1989" t="str">
            <v>HALTWHISTLE WAR MEMORIAL HOSPITAL - RTFDU</v>
          </cell>
          <cell r="J1989" t="str">
            <v>RTFDU</v>
          </cell>
        </row>
        <row r="1990">
          <cell r="G1990" t="str">
            <v>RTFHEALTH SUITE, RIVERSIDE PRIMARY SCHOOL - RTFDA</v>
          </cell>
          <cell r="H1990" t="str">
            <v>RTF</v>
          </cell>
          <cell r="I1990" t="str">
            <v>HEALTH SUITE, RIVERSIDE PRIMARY SCHOOL - RTFDA</v>
          </cell>
          <cell r="J1990" t="str">
            <v>RTFDA</v>
          </cell>
        </row>
        <row r="1991">
          <cell r="G1991" t="str">
            <v>RTFHEXHAM (CLEARNET DATA) - RTF04</v>
          </cell>
          <cell r="H1991" t="str">
            <v>RTF</v>
          </cell>
          <cell r="I1991" t="str">
            <v>HEXHAM (CLEARNET DATA) - RTF04</v>
          </cell>
          <cell r="J1991" t="str">
            <v>RTF04</v>
          </cell>
        </row>
        <row r="1992">
          <cell r="G1992" t="str">
            <v>RTFHEXHAM GENERAL HOSPITAL - RTFDR</v>
          </cell>
          <cell r="H1992" t="str">
            <v>RTF</v>
          </cell>
          <cell r="I1992" t="str">
            <v>HEXHAM GENERAL HOSPITAL - RTFDR</v>
          </cell>
          <cell r="J1992" t="str">
            <v>RTFDR</v>
          </cell>
        </row>
        <row r="1993">
          <cell r="G1993" t="str">
            <v>RTFMORPETH COTTAGE HOSPITAL - RTFDM</v>
          </cell>
          <cell r="H1993" t="str">
            <v>RTF</v>
          </cell>
          <cell r="I1993" t="str">
            <v>MORPETH COTTAGE HOSPITAL - RTFDM</v>
          </cell>
          <cell r="J1993" t="str">
            <v>RTFDM</v>
          </cell>
        </row>
        <row r="1994">
          <cell r="G1994" t="str">
            <v>RTFNORTH TYNESIDE (CLEARNET DATA) - RTF02</v>
          </cell>
          <cell r="H1994" t="str">
            <v>RTF</v>
          </cell>
          <cell r="I1994" t="str">
            <v>NORTH TYNESIDE (CLEARNET DATA) - RTF02</v>
          </cell>
          <cell r="J1994" t="str">
            <v>RTF02</v>
          </cell>
        </row>
        <row r="1995">
          <cell r="G1995" t="str">
            <v>RTFNORTH TYNESIDE GENERAL HOSPITAL - RTFFS</v>
          </cell>
          <cell r="H1995" t="str">
            <v>RTF</v>
          </cell>
          <cell r="I1995" t="str">
            <v>NORTH TYNESIDE GENERAL HOSPITAL - RTFFS</v>
          </cell>
          <cell r="J1995" t="str">
            <v>RTFFS</v>
          </cell>
        </row>
        <row r="1996">
          <cell r="G1996" t="str">
            <v>RTFNORTHUMBRIA HEALTHCARE NHS FOUNDATION TRUST - RTFDY</v>
          </cell>
          <cell r="H1996" t="str">
            <v>RTF</v>
          </cell>
          <cell r="I1996" t="str">
            <v>NORTHUMBRIA HEALTHCARE NHS FOUNDATION TRUST - RTFDY</v>
          </cell>
          <cell r="J1996" t="str">
            <v>RTFDY</v>
          </cell>
        </row>
        <row r="1997">
          <cell r="G1997" t="str">
            <v>RTFNORTHUMBRIA HEALTHCARE NHS FOUNDATION TRUST (HEADQUARTERS) - RTFHQ</v>
          </cell>
          <cell r="H1997" t="str">
            <v>RTF</v>
          </cell>
          <cell r="I1997" t="str">
            <v>NORTHUMBRIA HEALTHCARE NHS FOUNDATION TRUST (HEADQUARTERS) - RTFHQ</v>
          </cell>
          <cell r="J1997" t="str">
            <v>RTFHQ</v>
          </cell>
        </row>
        <row r="1998">
          <cell r="G1998" t="str">
            <v>RTFNORTHUMBRIA SPECIALIST EMERGENCY CARE HOSPITAL</v>
          </cell>
          <cell r="H1998" t="str">
            <v>RTF</v>
          </cell>
          <cell r="I1998" t="str">
            <v>NORTHUMBRIA SPECIALIST EMERGENCY CARE HOSPITAL</v>
          </cell>
          <cell r="J1998" t="str">
            <v>RTF86</v>
          </cell>
        </row>
        <row r="1999">
          <cell r="G1999" t="str">
            <v>RTFONE TO ONE CENTRE - RTFDE</v>
          </cell>
          <cell r="H1999" t="str">
            <v>RTF</v>
          </cell>
          <cell r="I1999" t="str">
            <v>ONE TO ONE CENTRE - RTFDE</v>
          </cell>
          <cell r="J1999" t="str">
            <v>RTFDE</v>
          </cell>
        </row>
        <row r="2000">
          <cell r="G2000" t="str">
            <v>RTFOXFORD CENTRE - RTFDN</v>
          </cell>
          <cell r="H2000" t="str">
            <v>RTF</v>
          </cell>
          <cell r="I2000" t="str">
            <v>OXFORD CENTRE - RTFDN</v>
          </cell>
          <cell r="J2000" t="str">
            <v>RTFDN</v>
          </cell>
        </row>
        <row r="2001">
          <cell r="G2001" t="str">
            <v>RTFROTHBURY COMMUNITY HOSPITAL - RTFEF</v>
          </cell>
          <cell r="H2001" t="str">
            <v>RTF</v>
          </cell>
          <cell r="I2001" t="str">
            <v>ROTHBURY COMMUNITY HOSPITAL - RTFEF</v>
          </cell>
          <cell r="J2001" t="str">
            <v>RTFEF</v>
          </cell>
        </row>
        <row r="2002">
          <cell r="G2002" t="str">
            <v>RTFSHIREMOOR HEALTH CENTRE - RTFDG</v>
          </cell>
          <cell r="H2002" t="str">
            <v>RTF</v>
          </cell>
          <cell r="I2002" t="str">
            <v>SHIREMOOR HEALTH CENTRE - RTFDG</v>
          </cell>
          <cell r="J2002" t="str">
            <v>RTFDG</v>
          </cell>
        </row>
        <row r="2003">
          <cell r="G2003" t="str">
            <v>RTFSIR G B HUNTER MEMORIAL HOSPITAL - RTFFQ</v>
          </cell>
          <cell r="H2003" t="str">
            <v>RTF</v>
          </cell>
          <cell r="I2003" t="str">
            <v>SIR G B HUNTER MEMORIAL HOSPITAL - RTFFQ</v>
          </cell>
          <cell r="J2003" t="str">
            <v>RTFFQ</v>
          </cell>
        </row>
        <row r="2004">
          <cell r="G2004" t="str">
            <v>RTFTHE CEDARS - RTFDF</v>
          </cell>
          <cell r="H2004" t="str">
            <v>RTF</v>
          </cell>
          <cell r="I2004" t="str">
            <v>THE CEDARS - RTFDF</v>
          </cell>
          <cell r="J2004" t="str">
            <v>RTFDF</v>
          </cell>
        </row>
        <row r="2005">
          <cell r="G2005" t="str">
            <v>RTFTYNEMOUTH COURT - RTFDC</v>
          </cell>
          <cell r="H2005" t="str">
            <v>RTF</v>
          </cell>
          <cell r="I2005" t="str">
            <v>TYNEMOUTH COURT - RTFDC</v>
          </cell>
          <cell r="J2005" t="str">
            <v>RTFDC</v>
          </cell>
        </row>
        <row r="2006">
          <cell r="G2006" t="str">
            <v>RTFWANSBECK HOSPITAL - RTFED</v>
          </cell>
          <cell r="H2006" t="str">
            <v>RTF</v>
          </cell>
          <cell r="I2006" t="str">
            <v>WANSBECK HOSPITAL - RTFED</v>
          </cell>
          <cell r="J2006" t="str">
            <v>RTFED</v>
          </cell>
        </row>
        <row r="2007">
          <cell r="G2007" t="str">
            <v>RTGBURTON HOSPITAL - RTG02</v>
          </cell>
          <cell r="H2007" t="str">
            <v>RTG</v>
          </cell>
          <cell r="I2007" t="str">
            <v>BURTON HOSPITAL - RTG02</v>
          </cell>
          <cell r="J2007" t="str">
            <v>RTG02</v>
          </cell>
        </row>
        <row r="2008">
          <cell r="G2008" t="str">
            <v>RTGILKESTON COMMUNITY HOSPITAL - RTG07</v>
          </cell>
          <cell r="H2008" t="str">
            <v>RTG</v>
          </cell>
          <cell r="I2008" t="str">
            <v>ILKESTON COMMUNITY HOSPITAL - RTG07</v>
          </cell>
          <cell r="J2008" t="str">
            <v>RTG07</v>
          </cell>
        </row>
        <row r="2009">
          <cell r="G2009" t="str">
            <v>RTGLONDON ROAD COMMUNITY HOSPITAL - RTGFA</v>
          </cell>
          <cell r="H2009" t="str">
            <v>RTG</v>
          </cell>
          <cell r="I2009" t="str">
            <v>LONDON ROAD COMMUNITY HOSPITAL - RTGFA</v>
          </cell>
          <cell r="J2009" t="str">
            <v>RTGFA</v>
          </cell>
        </row>
        <row r="2010">
          <cell r="G2010" t="str">
            <v>RTGROYAL DERBY HOSPITAL - RTGFG</v>
          </cell>
          <cell r="H2010" t="str">
            <v>RTG</v>
          </cell>
          <cell r="I2010" t="str">
            <v>ROYAL DERBY HOSPITAL - RTGFG</v>
          </cell>
          <cell r="J2010" t="str">
            <v>RTGFG</v>
          </cell>
        </row>
        <row r="2011">
          <cell r="G2011" t="str">
            <v>RTGSAMUEL JOHNSON COMMUNITY HOSPITAL - RTG54</v>
          </cell>
          <cell r="H2011" t="str">
            <v>RTG</v>
          </cell>
          <cell r="I2011" t="str">
            <v>SAMUEL JOHNSON COMMUNITY HOSPITAL - RTG54</v>
          </cell>
          <cell r="J2011" t="str">
            <v>RTG54</v>
          </cell>
        </row>
        <row r="2012">
          <cell r="G2012" t="str">
            <v>RTGSIR ROBERT PEEL COMMUNITY HOSPITAL - RTG50</v>
          </cell>
          <cell r="H2012" t="str">
            <v>RTG</v>
          </cell>
          <cell r="I2012" t="str">
            <v>SIR ROBERT PEEL COMMUNITY HOSPITAL - RTG50</v>
          </cell>
          <cell r="J2012" t="str">
            <v>RTG50</v>
          </cell>
        </row>
        <row r="2013">
          <cell r="G2013" t="str">
            <v>RTGST OSWALDS HOSPITAL - RTG05</v>
          </cell>
          <cell r="H2013" t="str">
            <v>RTG</v>
          </cell>
          <cell r="I2013" t="str">
            <v>ST OSWALDS HOSPITAL - RTG05</v>
          </cell>
          <cell r="J2013" t="str">
            <v>RTG05</v>
          </cell>
        </row>
        <row r="2014">
          <cell r="G2014" t="str">
            <v>RTHBARDWELL SCHOOL - RTHE1</v>
          </cell>
          <cell r="H2014" t="str">
            <v>RTH</v>
          </cell>
          <cell r="I2014" t="str">
            <v>BARDWELL SCHOOL - RTHE1</v>
          </cell>
          <cell r="J2014" t="str">
            <v>RTHE1</v>
          </cell>
        </row>
        <row r="2015">
          <cell r="G2015" t="str">
            <v>RTHBISHOPSWOOD SCHOOL CLINIC, SONNING COMMON - RTHE9</v>
          </cell>
          <cell r="H2015" t="str">
            <v>RTH</v>
          </cell>
          <cell r="I2015" t="str">
            <v>BISHOPSWOOD SCHOOL CLINIC, SONNING COMMON - RTHE9</v>
          </cell>
          <cell r="J2015" t="str">
            <v>RTHE9</v>
          </cell>
        </row>
        <row r="2016">
          <cell r="G2016" t="str">
            <v>RTHBLACKBIRD LEYS LEISURE CENTRE - RTHF5</v>
          </cell>
          <cell r="H2016" t="str">
            <v>RTH</v>
          </cell>
          <cell r="I2016" t="str">
            <v>BLACKBIRD LEYS LEISURE CENTRE - RTHF5</v>
          </cell>
          <cell r="J2016" t="str">
            <v>RTHF5</v>
          </cell>
        </row>
        <row r="2017">
          <cell r="G2017" t="str">
            <v>RTHBOUNDARY BROOK HOUSE - RTH37</v>
          </cell>
          <cell r="H2017" t="str">
            <v>RTH</v>
          </cell>
          <cell r="I2017" t="str">
            <v>BOUNDARY BROOK HOUSE - RTH37</v>
          </cell>
          <cell r="J2017" t="str">
            <v>RTH37</v>
          </cell>
        </row>
        <row r="2018">
          <cell r="G2018" t="str">
            <v>RTHBPAS BLACKDOWN CLINIC - RTHF3</v>
          </cell>
          <cell r="H2018" t="str">
            <v>RTH</v>
          </cell>
          <cell r="I2018" t="str">
            <v>BPAS BLACKDOWN CLINIC - RTHF3</v>
          </cell>
          <cell r="J2018" t="str">
            <v>RTHF3</v>
          </cell>
        </row>
        <row r="2019">
          <cell r="G2019" t="str">
            <v>RTHBRISTOL RENAL - RTHC8</v>
          </cell>
          <cell r="H2019" t="str">
            <v>RTH</v>
          </cell>
          <cell r="I2019" t="str">
            <v>BRISTOL RENAL - RTHC8</v>
          </cell>
          <cell r="J2019" t="str">
            <v>RTHC8</v>
          </cell>
        </row>
        <row r="2020">
          <cell r="G2020" t="str">
            <v>RTHCHIPPING NORTON COMMUNITY HOSPITAL - RTH19</v>
          </cell>
          <cell r="H2020" t="str">
            <v>RTH</v>
          </cell>
          <cell r="I2020" t="str">
            <v>CHIPPING NORTON COMMUNITY HOSPITAL - RTH19</v>
          </cell>
          <cell r="J2020" t="str">
            <v>RTH19</v>
          </cell>
        </row>
        <row r="2021">
          <cell r="G2021" t="str">
            <v>RTHCHURCHILL HOSPITAL - RTH02</v>
          </cell>
          <cell r="H2021" t="str">
            <v>RTH</v>
          </cell>
          <cell r="I2021" t="str">
            <v>CHURCHILL HOSPITAL - RTH02</v>
          </cell>
          <cell r="J2021" t="str">
            <v>RTH02</v>
          </cell>
        </row>
        <row r="2022">
          <cell r="G2022" t="str">
            <v>RTHDORSET RENAL - RTHC9</v>
          </cell>
          <cell r="H2022" t="str">
            <v>RTH</v>
          </cell>
          <cell r="I2022" t="str">
            <v>DORSET RENAL - RTHC9</v>
          </cell>
          <cell r="J2022" t="str">
            <v>RTHC9</v>
          </cell>
        </row>
        <row r="2023">
          <cell r="G2023" t="str">
            <v>RTHEAST OXFORD HEALTH CENTRE - RTHA6</v>
          </cell>
          <cell r="H2023" t="str">
            <v>RTH</v>
          </cell>
          <cell r="I2023" t="str">
            <v>EAST OXFORD HEALTH CENTRE - RTHA6</v>
          </cell>
          <cell r="J2023" t="str">
            <v>RTHA6</v>
          </cell>
        </row>
        <row r="2024">
          <cell r="G2024" t="str">
            <v>RTHFITZWARYN SCHOOL - RTHE8</v>
          </cell>
          <cell r="H2024" t="str">
            <v>RTH</v>
          </cell>
          <cell r="I2024" t="str">
            <v>FITZWARYN SCHOOL - RTHE8</v>
          </cell>
          <cell r="J2024" t="str">
            <v>RTHE8</v>
          </cell>
        </row>
        <row r="2025">
          <cell r="G2025" t="str">
            <v>RTHFRANK WISE SCHOOL</v>
          </cell>
          <cell r="H2025" t="str">
            <v>RTH</v>
          </cell>
          <cell r="I2025" t="str">
            <v>FRANK WISE SCHOOL</v>
          </cell>
          <cell r="J2025" t="str">
            <v>RTHE2</v>
          </cell>
        </row>
        <row r="2026">
          <cell r="G2026" t="str">
            <v>RTHHORTON GENERAL HOSPITAL</v>
          </cell>
          <cell r="H2026" t="str">
            <v>RTH</v>
          </cell>
          <cell r="I2026" t="str">
            <v>HORTON GENERAL HOSPITAL</v>
          </cell>
          <cell r="J2026" t="str">
            <v>RTH05</v>
          </cell>
        </row>
        <row r="2027">
          <cell r="G2027" t="str">
            <v>RTHJOHN RADCLIFFE HOSPITAL</v>
          </cell>
          <cell r="H2027" t="str">
            <v>RTH</v>
          </cell>
          <cell r="I2027" t="str">
            <v>JOHN RADCLIFFE HOSPITAL</v>
          </cell>
          <cell r="J2027" t="str">
            <v>RTH08</v>
          </cell>
        </row>
        <row r="2028">
          <cell r="G2028" t="str">
            <v>RTHJOHN WATSON SCHOOL</v>
          </cell>
          <cell r="H2028" t="str">
            <v>RTH</v>
          </cell>
          <cell r="I2028" t="str">
            <v>JOHN WATSON SCHOOL</v>
          </cell>
          <cell r="J2028" t="str">
            <v>RTHE7</v>
          </cell>
        </row>
        <row r="2029">
          <cell r="G2029" t="str">
            <v>RTHKINGFISHER SCHOOL</v>
          </cell>
          <cell r="H2029" t="str">
            <v>RTH</v>
          </cell>
          <cell r="I2029" t="str">
            <v>KINGFISHER SCHOOL</v>
          </cell>
          <cell r="J2029" t="str">
            <v>RTHE6</v>
          </cell>
        </row>
        <row r="2030">
          <cell r="G2030" t="str">
            <v>RTHMABEL PRITCHARD SCHOOL</v>
          </cell>
          <cell r="H2030" t="str">
            <v>RTH</v>
          </cell>
          <cell r="I2030" t="str">
            <v>MABEL PRITCHARD SCHOOL</v>
          </cell>
          <cell r="J2030" t="str">
            <v>RTHE5</v>
          </cell>
        </row>
        <row r="2031">
          <cell r="G2031" t="str">
            <v>RTHMARIE STOPES CENTRE - EALING</v>
          </cell>
          <cell r="H2031" t="str">
            <v>RTH</v>
          </cell>
          <cell r="I2031" t="str">
            <v>MARIE STOPES CENTRE - EALING</v>
          </cell>
          <cell r="J2031" t="str">
            <v>RTHF1</v>
          </cell>
        </row>
        <row r="2032">
          <cell r="G2032" t="str">
            <v>RTHMARIE STOPES CENTRE - READING</v>
          </cell>
          <cell r="H2032" t="str">
            <v>RTH</v>
          </cell>
          <cell r="I2032" t="str">
            <v>MARIE STOPES CENTRE - READING</v>
          </cell>
          <cell r="J2032" t="str">
            <v>RTHF2</v>
          </cell>
        </row>
        <row r="2033">
          <cell r="G2033" t="str">
            <v>RTHMARLBOROUGH SCHOOL</v>
          </cell>
          <cell r="H2033" t="str">
            <v>RTH</v>
          </cell>
          <cell r="I2033" t="str">
            <v>MARLBOROUGH SCHOOL</v>
          </cell>
          <cell r="J2033" t="str">
            <v>RTHE3</v>
          </cell>
        </row>
        <row r="2034">
          <cell r="G2034" t="str">
            <v>RTHNUFFIELD ORTHOPAEDIC CENTRE</v>
          </cell>
          <cell r="H2034" t="str">
            <v>RTH</v>
          </cell>
          <cell r="I2034" t="str">
            <v>NUFFIELD ORTHOPAEDIC CENTRE</v>
          </cell>
          <cell r="J2034" t="str">
            <v>RTH03</v>
          </cell>
        </row>
        <row r="2035">
          <cell r="G2035" t="str">
            <v>RTHORCHARD HEALTH CENTRE</v>
          </cell>
          <cell r="H2035" t="str">
            <v>RTH</v>
          </cell>
          <cell r="I2035" t="str">
            <v>ORCHARD HEALTH CENTRE</v>
          </cell>
          <cell r="J2035" t="str">
            <v>RTHA5</v>
          </cell>
        </row>
        <row r="2036">
          <cell r="G2036" t="str">
            <v>RTHPORTSMOUTH RENAL</v>
          </cell>
          <cell r="H2036" t="str">
            <v>RTH</v>
          </cell>
          <cell r="I2036" t="str">
            <v>PORTSMOUTH RENAL</v>
          </cell>
          <cell r="J2036" t="str">
            <v>RTHC7</v>
          </cell>
        </row>
        <row r="2037">
          <cell r="G2037" t="str">
            <v>RTHRENAL CLINIC - ROYAL FREE HOSPITAL</v>
          </cell>
          <cell r="H2037" t="str">
            <v>RTH</v>
          </cell>
          <cell r="I2037" t="str">
            <v>RENAL CLINIC - ROYAL FREE HOSPITAL</v>
          </cell>
          <cell r="J2037" t="str">
            <v>RTHF4</v>
          </cell>
        </row>
        <row r="2038">
          <cell r="G2038" t="str">
            <v>RTHSPRINGFIELD SCHOOL</v>
          </cell>
          <cell r="H2038" t="str">
            <v>RTH</v>
          </cell>
          <cell r="I2038" t="str">
            <v>SPRINGFIELD SCHOOL</v>
          </cell>
          <cell r="J2038" t="str">
            <v>RTHE4</v>
          </cell>
        </row>
        <row r="2039">
          <cell r="G2039" t="str">
            <v>RTHWALLINGFORD COMMUNITY HOSPITAL</v>
          </cell>
          <cell r="H2039" t="str">
            <v>RTH</v>
          </cell>
          <cell r="I2039" t="str">
            <v>WALLINGFORD COMMUNITY HOSPITAL</v>
          </cell>
          <cell r="J2039" t="str">
            <v>RTH16</v>
          </cell>
        </row>
        <row r="2040">
          <cell r="G2040" t="str">
            <v>RTHWANTAGE COMMUNITY HOSPITAL</v>
          </cell>
          <cell r="H2040" t="str">
            <v>RTH</v>
          </cell>
          <cell r="I2040" t="str">
            <v>WANTAGE COMMUNITY HOSPITAL</v>
          </cell>
          <cell r="J2040" t="str">
            <v>RTH21</v>
          </cell>
        </row>
        <row r="2041">
          <cell r="G2041" t="str">
            <v>RTHWEST BAR SURGERY, BANBURY</v>
          </cell>
          <cell r="H2041" t="str">
            <v>RTH</v>
          </cell>
          <cell r="I2041" t="str">
            <v>WEST BAR SURGERY, BANBURY</v>
          </cell>
          <cell r="J2041" t="str">
            <v>RTHD8</v>
          </cell>
        </row>
        <row r="2042">
          <cell r="G2042" t="str">
            <v>RTKASHFORD HOSPITAL</v>
          </cell>
          <cell r="H2042" t="str">
            <v>RTK</v>
          </cell>
          <cell r="I2042" t="str">
            <v>ASHFORD HOSPITAL</v>
          </cell>
          <cell r="J2042" t="str">
            <v>RTK02</v>
          </cell>
        </row>
        <row r="2043">
          <cell r="G2043" t="str">
            <v>RTKASHLEY MEDICAL PRACTICE</v>
          </cell>
          <cell r="H2043" t="str">
            <v>RTK</v>
          </cell>
          <cell r="I2043" t="str">
            <v>ASHLEY MEDICAL PRACTICE</v>
          </cell>
          <cell r="J2043" t="str">
            <v>RTK34</v>
          </cell>
        </row>
        <row r="2044">
          <cell r="G2044" t="str">
            <v>RTKBREWERY ROAD</v>
          </cell>
          <cell r="H2044" t="str">
            <v>RTK</v>
          </cell>
          <cell r="I2044" t="str">
            <v>BREWERY ROAD</v>
          </cell>
          <cell r="J2044" t="str">
            <v>RTK44</v>
          </cell>
        </row>
        <row r="2045">
          <cell r="G2045" t="str">
            <v>RTKCHERTSEY LANE</v>
          </cell>
          <cell r="H2045" t="str">
            <v>RTK</v>
          </cell>
          <cell r="I2045" t="str">
            <v>CHERTSEY LANE</v>
          </cell>
          <cell r="J2045" t="str">
            <v>RTK29</v>
          </cell>
        </row>
        <row r="2046">
          <cell r="G2046" t="str">
            <v>RTKCLAREMONT AVENUE</v>
          </cell>
          <cell r="H2046" t="str">
            <v>RTK</v>
          </cell>
          <cell r="I2046" t="str">
            <v>CLAREMONT AVENUE</v>
          </cell>
          <cell r="J2046" t="str">
            <v>RTK42</v>
          </cell>
        </row>
        <row r="2047">
          <cell r="G2047" t="str">
            <v>RTKCOLLEGE ROAD</v>
          </cell>
          <cell r="H2047" t="str">
            <v>RTK</v>
          </cell>
          <cell r="I2047" t="str">
            <v>COLLEGE ROAD</v>
          </cell>
          <cell r="J2047" t="str">
            <v>RTK37</v>
          </cell>
        </row>
        <row r="2048">
          <cell r="G2048" t="str">
            <v>RTKCRANFORD HEALTH CENTRE</v>
          </cell>
          <cell r="H2048" t="str">
            <v>RTK</v>
          </cell>
          <cell r="I2048" t="str">
            <v>CRANFORD HEALTH CENTRE</v>
          </cell>
          <cell r="J2048" t="str">
            <v>RTK32</v>
          </cell>
        </row>
        <row r="2049">
          <cell r="G2049" t="str">
            <v>RTKFELTHAM HILL ROAD</v>
          </cell>
          <cell r="H2049" t="str">
            <v>RTK</v>
          </cell>
          <cell r="I2049" t="str">
            <v>FELTHAM HILL ROAD</v>
          </cell>
          <cell r="J2049" t="str">
            <v>RTK20</v>
          </cell>
        </row>
        <row r="2050">
          <cell r="G2050" t="str">
            <v>RTKHEATHCOTE PRACTICE</v>
          </cell>
          <cell r="H2050" t="str">
            <v>RTK</v>
          </cell>
          <cell r="I2050" t="str">
            <v>HEATHCOTE PRACTICE</v>
          </cell>
          <cell r="J2050" t="str">
            <v>RTK43</v>
          </cell>
        </row>
        <row r="2051">
          <cell r="G2051" t="str">
            <v>RTKHERSHAM SURGERY</v>
          </cell>
          <cell r="H2051" t="str">
            <v>RTK</v>
          </cell>
          <cell r="I2051" t="str">
            <v>HERSHAM SURGERY</v>
          </cell>
          <cell r="J2051" t="str">
            <v>RTK33</v>
          </cell>
        </row>
        <row r="2052">
          <cell r="G2052" t="str">
            <v>RTKHILLVIEW MEDICAL CENTRE</v>
          </cell>
          <cell r="H2052" t="str">
            <v>RTK</v>
          </cell>
          <cell r="I2052" t="str">
            <v>HILLVIEW MEDICAL CENTRE</v>
          </cell>
          <cell r="J2052" t="str">
            <v>RTK39</v>
          </cell>
        </row>
        <row r="2053">
          <cell r="G2053" t="str">
            <v>RTKHOMEWATERS</v>
          </cell>
          <cell r="H2053" t="str">
            <v>RTK</v>
          </cell>
          <cell r="I2053" t="str">
            <v>HOMEWATERS</v>
          </cell>
          <cell r="J2053" t="str">
            <v>RTK25</v>
          </cell>
        </row>
        <row r="2054">
          <cell r="G2054" t="str">
            <v>RTKMOUNT ALVERNIA HOSPITAL</v>
          </cell>
          <cell r="H2054" t="str">
            <v>RTK</v>
          </cell>
          <cell r="I2054" t="str">
            <v>MOUNT ALVERNIA HOSPITAL</v>
          </cell>
          <cell r="J2054" t="str">
            <v>RTK51</v>
          </cell>
        </row>
        <row r="2055">
          <cell r="G2055" t="str">
            <v>RTKNEW OTTERSHAW SURGERY</v>
          </cell>
          <cell r="H2055" t="str">
            <v>RTK</v>
          </cell>
          <cell r="I2055" t="str">
            <v>NEW OTTERSHAW SURGERY</v>
          </cell>
          <cell r="J2055" t="str">
            <v>RTK28</v>
          </cell>
        </row>
        <row r="2056">
          <cell r="G2056" t="str">
            <v>RTKPACKERS</v>
          </cell>
          <cell r="H2056" t="str">
            <v>RTK</v>
          </cell>
          <cell r="I2056" t="str">
            <v>PACKERS</v>
          </cell>
          <cell r="J2056" t="str">
            <v>RTK30</v>
          </cell>
        </row>
        <row r="2057">
          <cell r="G2057" t="str">
            <v>RTKPRINCESS MARGARET HOSPITAL</v>
          </cell>
          <cell r="H2057" t="str">
            <v>RTK</v>
          </cell>
          <cell r="I2057" t="str">
            <v>PRINCESS MARGARET HOSPITAL</v>
          </cell>
          <cell r="J2057" t="str">
            <v>RTK50</v>
          </cell>
        </row>
        <row r="2058">
          <cell r="G2058" t="str">
            <v>RTKRUNNYMEDE HOSPITAL</v>
          </cell>
          <cell r="H2058" t="str">
            <v>RTK</v>
          </cell>
          <cell r="I2058" t="str">
            <v>RUNNYMEDE HOSPITAL</v>
          </cell>
          <cell r="J2058" t="str">
            <v>RTK48</v>
          </cell>
        </row>
        <row r="2059">
          <cell r="G2059" t="str">
            <v>RTKSHEERWATER HEALTH CENTRE</v>
          </cell>
          <cell r="H2059" t="str">
            <v>RTK</v>
          </cell>
          <cell r="I2059" t="str">
            <v>SHEERWATER HEALTH CENTRE</v>
          </cell>
          <cell r="J2059" t="str">
            <v>RTK47</v>
          </cell>
        </row>
        <row r="2060">
          <cell r="G2060" t="str">
            <v>RTKSOUTHVIEW SURGERY</v>
          </cell>
          <cell r="H2060" t="str">
            <v>RTK</v>
          </cell>
          <cell r="I2060" t="str">
            <v>SOUTHVIEW SURGERY</v>
          </cell>
          <cell r="J2060" t="str">
            <v>RTK40</v>
          </cell>
        </row>
        <row r="2061">
          <cell r="G2061" t="str">
            <v>RTKST DAVID'S HEALTH CENTRE</v>
          </cell>
          <cell r="H2061" t="str">
            <v>RTK</v>
          </cell>
          <cell r="I2061" t="str">
            <v>ST DAVID'S HEALTH CENTRE</v>
          </cell>
          <cell r="J2061" t="str">
            <v>RTK24</v>
          </cell>
        </row>
        <row r="2062">
          <cell r="G2062" t="str">
            <v>RTKST JOHNS HEALTH CENTRE</v>
          </cell>
          <cell r="H2062" t="str">
            <v>RTK</v>
          </cell>
          <cell r="I2062" t="str">
            <v>ST JOHNS HEALTH CENTRE</v>
          </cell>
          <cell r="J2062" t="str">
            <v>RTK38</v>
          </cell>
        </row>
        <row r="2063">
          <cell r="G2063" t="str">
            <v>RTKST PETER'S HOSPITAL</v>
          </cell>
          <cell r="H2063" t="str">
            <v>RTK</v>
          </cell>
          <cell r="I2063" t="str">
            <v>ST PETER'S HOSPITAL</v>
          </cell>
          <cell r="J2063" t="str">
            <v>RTK01</v>
          </cell>
        </row>
        <row r="2064">
          <cell r="G2064" t="str">
            <v>RTKSTAINES HEALTH CENTRE</v>
          </cell>
          <cell r="H2064" t="str">
            <v>RTK</v>
          </cell>
          <cell r="I2064" t="str">
            <v>STAINES HEALTH CENTRE</v>
          </cell>
          <cell r="J2064" t="str">
            <v>RTK23</v>
          </cell>
        </row>
        <row r="2065">
          <cell r="G2065" t="str">
            <v>RTKSTANWELL ROAD</v>
          </cell>
          <cell r="H2065" t="str">
            <v>RTK</v>
          </cell>
          <cell r="I2065" t="str">
            <v>STANWELL ROAD</v>
          </cell>
          <cell r="J2065" t="str">
            <v>RTK21</v>
          </cell>
        </row>
        <row r="2066">
          <cell r="G2066" t="str">
            <v>RTKSTUDHOLME MEDICAL CENTRE</v>
          </cell>
          <cell r="H2066" t="str">
            <v>RTK</v>
          </cell>
          <cell r="I2066" t="str">
            <v>STUDHOLME MEDICAL CENTRE</v>
          </cell>
          <cell r="J2066" t="str">
            <v>RTK22</v>
          </cell>
        </row>
        <row r="2067">
          <cell r="G2067" t="str">
            <v>RTKSUNNYMEAD SURGERY</v>
          </cell>
          <cell r="H2067" t="str">
            <v>RTK</v>
          </cell>
          <cell r="I2067" t="str">
            <v>SUNNYMEAD SURGERY</v>
          </cell>
          <cell r="J2067" t="str">
            <v>RTK35</v>
          </cell>
        </row>
        <row r="2068">
          <cell r="G2068" t="str">
            <v>RTKTHE HEALTH CENTRE, BOND STREET</v>
          </cell>
          <cell r="H2068" t="str">
            <v>RTK</v>
          </cell>
          <cell r="I2068" t="str">
            <v>THE HEALTH CENTRE, BOND STREET</v>
          </cell>
          <cell r="J2068" t="str">
            <v>RTK19</v>
          </cell>
        </row>
        <row r="2069">
          <cell r="G2069" t="str">
            <v>RTKTHE KNAPHILL SURGERY</v>
          </cell>
          <cell r="H2069" t="str">
            <v>RTK</v>
          </cell>
          <cell r="I2069" t="str">
            <v>THE KNAPHILL SURGERY</v>
          </cell>
          <cell r="J2069" t="str">
            <v>RTK45</v>
          </cell>
        </row>
        <row r="2070">
          <cell r="G2070" t="str">
            <v>RTKTHE MAYBURY SURGERY</v>
          </cell>
          <cell r="H2070" t="str">
            <v>RTK</v>
          </cell>
          <cell r="I2070" t="str">
            <v>THE MAYBURY SURGERY</v>
          </cell>
          <cell r="J2070" t="str">
            <v>RTK36</v>
          </cell>
        </row>
        <row r="2071">
          <cell r="G2071" t="str">
            <v>RTKTHORPE ROAD</v>
          </cell>
          <cell r="H2071" t="str">
            <v>RTK</v>
          </cell>
          <cell r="I2071" t="str">
            <v>THORPE ROAD</v>
          </cell>
          <cell r="J2071" t="str">
            <v>RTK27</v>
          </cell>
        </row>
        <row r="2072">
          <cell r="G2072" t="str">
            <v>RTKUPPER HALLIFORD ROAD</v>
          </cell>
          <cell r="H2072" t="str">
            <v>RTK</v>
          </cell>
          <cell r="I2072" t="str">
            <v>UPPER HALLIFORD ROAD</v>
          </cell>
          <cell r="J2072" t="str">
            <v>RTK26</v>
          </cell>
        </row>
        <row r="2073">
          <cell r="G2073" t="str">
            <v>RTKWALTON HEALTH CENTRE</v>
          </cell>
          <cell r="H2073" t="str">
            <v>RTK</v>
          </cell>
          <cell r="I2073" t="str">
            <v>WALTON HEALTH CENTRE</v>
          </cell>
          <cell r="J2073" t="str">
            <v>RTK18</v>
          </cell>
        </row>
        <row r="2074">
          <cell r="G2074" t="str">
            <v>RTKWEST MIDDLESEX UNIVERSITY HOSPITAL</v>
          </cell>
          <cell r="H2074" t="str">
            <v>RTK</v>
          </cell>
          <cell r="I2074" t="str">
            <v>WEST MIDDLESEX UNIVERSITY HOSPITAL</v>
          </cell>
          <cell r="J2074" t="str">
            <v>RTK52</v>
          </cell>
        </row>
        <row r="2075">
          <cell r="G2075" t="str">
            <v>RTKWESTFIELD SURGERY</v>
          </cell>
          <cell r="H2075" t="str">
            <v>RTK</v>
          </cell>
          <cell r="I2075" t="str">
            <v>WESTFIELD SURGERY</v>
          </cell>
          <cell r="J2075" t="str">
            <v>RTK41</v>
          </cell>
        </row>
        <row r="2076">
          <cell r="G2076" t="str">
            <v>RTKWEYBRIDGE HEALTH CENTRE</v>
          </cell>
          <cell r="H2076" t="str">
            <v>RTK</v>
          </cell>
          <cell r="I2076" t="str">
            <v>WEYBRIDGE HEALTH CENTRE</v>
          </cell>
          <cell r="J2076" t="str">
            <v>RTK31</v>
          </cell>
        </row>
        <row r="2077">
          <cell r="G2077" t="str">
            <v>RTKWOKING NUFFIELD HOSPITAL</v>
          </cell>
          <cell r="H2077" t="str">
            <v>RTK</v>
          </cell>
          <cell r="I2077" t="str">
            <v>WOKING NUFFIELD HOSPITAL</v>
          </cell>
          <cell r="J2077" t="str">
            <v>RTK49</v>
          </cell>
        </row>
        <row r="2078">
          <cell r="G2078" t="str">
            <v>RTKYORK HOUSE MEDICAL CENTRE</v>
          </cell>
          <cell r="H2078" t="str">
            <v>RTK</v>
          </cell>
          <cell r="I2078" t="str">
            <v>YORK HOUSE MEDICAL CENTRE</v>
          </cell>
          <cell r="J2078" t="str">
            <v>RTK46</v>
          </cell>
        </row>
        <row r="2079">
          <cell r="G2079" t="str">
            <v>RTPCATERHAM DENE HOSPITAL</v>
          </cell>
          <cell r="H2079" t="str">
            <v>RTP</v>
          </cell>
          <cell r="I2079" t="str">
            <v>CATERHAM DENE HOSPITAL</v>
          </cell>
          <cell r="J2079" t="str">
            <v>RTP24</v>
          </cell>
        </row>
        <row r="2080">
          <cell r="G2080" t="str">
            <v>RTPCRAWLEY HOSPITAL</v>
          </cell>
          <cell r="H2080" t="str">
            <v>RTP</v>
          </cell>
          <cell r="I2080" t="str">
            <v>CRAWLEY HOSPITAL</v>
          </cell>
          <cell r="J2080" t="str">
            <v>RTP02</v>
          </cell>
        </row>
        <row r="2081">
          <cell r="G2081" t="str">
            <v>RTPDORKING HOSPITAL</v>
          </cell>
          <cell r="H2081" t="str">
            <v>RTP</v>
          </cell>
          <cell r="I2081" t="str">
            <v>DORKING HOSPITAL</v>
          </cell>
          <cell r="J2081" t="str">
            <v>RTP25</v>
          </cell>
        </row>
        <row r="2082">
          <cell r="G2082" t="str">
            <v>RTPEAST SURREY HOSPITAL</v>
          </cell>
          <cell r="H2082" t="str">
            <v>RTP</v>
          </cell>
          <cell r="I2082" t="str">
            <v>EAST SURREY HOSPITAL</v>
          </cell>
          <cell r="J2082" t="str">
            <v>RTP04</v>
          </cell>
        </row>
        <row r="2083">
          <cell r="G2083" t="str">
            <v>RTPHORSHAM HOSPITAL</v>
          </cell>
          <cell r="H2083" t="str">
            <v>RTP</v>
          </cell>
          <cell r="I2083" t="str">
            <v>HORSHAM HOSPITAL</v>
          </cell>
          <cell r="J2083" t="str">
            <v>RTP23</v>
          </cell>
        </row>
        <row r="2084">
          <cell r="G2084" t="str">
            <v>RTPOXTED AND LIMPSFIELD HOSPITAL</v>
          </cell>
          <cell r="H2084" t="str">
            <v>RTP</v>
          </cell>
          <cell r="I2084" t="str">
            <v>OXTED AND LIMPSFIELD HOSPITAL</v>
          </cell>
          <cell r="J2084" t="str">
            <v>RTP07</v>
          </cell>
        </row>
        <row r="2085">
          <cell r="G2085" t="str">
            <v>RTPREDWOOD DIAGNOSTIC TREATMENT CENTRE</v>
          </cell>
          <cell r="H2085" t="str">
            <v>RTP</v>
          </cell>
          <cell r="I2085" t="str">
            <v>REDWOOD DIAGNOSTIC TREATMENT CENTRE</v>
          </cell>
          <cell r="J2085" t="str">
            <v>RTP21</v>
          </cell>
        </row>
        <row r="2086">
          <cell r="G2086" t="str">
            <v>RTQARENA</v>
          </cell>
          <cell r="H2086" t="str">
            <v>RTQ</v>
          </cell>
          <cell r="I2086" t="str">
            <v>ARENA</v>
          </cell>
          <cell r="J2086" t="str">
            <v>RTQ96</v>
          </cell>
        </row>
        <row r="2087">
          <cell r="G2087" t="str">
            <v>RTQBERKELEY HOSPITAL</v>
          </cell>
          <cell r="H2087" t="str">
            <v>RTQ</v>
          </cell>
          <cell r="I2087" t="str">
            <v>BERKELEY HOSPITAL</v>
          </cell>
          <cell r="J2087" t="str">
            <v>RTQ81</v>
          </cell>
        </row>
        <row r="2088">
          <cell r="G2088" t="str">
            <v>RTQBERKELEY HOUSE</v>
          </cell>
          <cell r="H2088" t="str">
            <v>RTQ</v>
          </cell>
          <cell r="I2088" t="str">
            <v>BERKELEY HOUSE</v>
          </cell>
          <cell r="J2088" t="str">
            <v>RTQ54</v>
          </cell>
        </row>
        <row r="2089">
          <cell r="G2089" t="str">
            <v>RTQCHALFONT</v>
          </cell>
          <cell r="H2089" t="str">
            <v>RTQ</v>
          </cell>
          <cell r="I2089" t="str">
            <v>CHALFONT</v>
          </cell>
          <cell r="J2089" t="str">
            <v>RTQ62</v>
          </cell>
        </row>
        <row r="2090">
          <cell r="G2090" t="str">
            <v>RTQCHARLTON LANE HOSPITAL</v>
          </cell>
          <cell r="H2090" t="str">
            <v>RTQ</v>
          </cell>
          <cell r="I2090" t="str">
            <v>CHARLTON LANE HOSPITAL</v>
          </cell>
          <cell r="J2090" t="str">
            <v>RTQ01</v>
          </cell>
        </row>
        <row r="2091">
          <cell r="G2091" t="str">
            <v>RTQCHARLWOOD</v>
          </cell>
          <cell r="H2091" t="str">
            <v>RTQ</v>
          </cell>
          <cell r="I2091" t="str">
            <v>CHARLWOOD</v>
          </cell>
          <cell r="J2091" t="str">
            <v>RTQ52</v>
          </cell>
        </row>
        <row r="2092">
          <cell r="G2092" t="str">
            <v>RTQCHELTENHAM GENERAL HOSPITAL</v>
          </cell>
          <cell r="H2092" t="str">
            <v>RTQ</v>
          </cell>
          <cell r="I2092" t="str">
            <v>CHELTENHAM GENERAL HOSPITAL</v>
          </cell>
          <cell r="J2092" t="str">
            <v>RTQ88</v>
          </cell>
        </row>
        <row r="2093">
          <cell r="G2093" t="str">
            <v>RTQCHESTERTON HALT</v>
          </cell>
          <cell r="H2093" t="str">
            <v>RTQ</v>
          </cell>
          <cell r="I2093" t="str">
            <v>CHESTERTON HALT</v>
          </cell>
          <cell r="J2093" t="str">
            <v>RTQ49</v>
          </cell>
        </row>
        <row r="2094">
          <cell r="G2094" t="str">
            <v>RTQCIRENCESTER HOSPITAL</v>
          </cell>
          <cell r="H2094" t="str">
            <v>RTQ</v>
          </cell>
          <cell r="I2094" t="str">
            <v>CIRENCESTER HOSPITAL</v>
          </cell>
          <cell r="J2094" t="str">
            <v>RTQ21</v>
          </cell>
        </row>
        <row r="2095">
          <cell r="G2095" t="str">
            <v>RTQDELANCEY HOSPITAL</v>
          </cell>
          <cell r="H2095" t="str">
            <v>RTQ</v>
          </cell>
          <cell r="I2095" t="str">
            <v>DELANCEY HOSPITAL</v>
          </cell>
          <cell r="J2095" t="str">
            <v>RTQ84</v>
          </cell>
        </row>
        <row r="2096">
          <cell r="G2096" t="str">
            <v>RTQDILKE MEMORIAL HOSPITAL</v>
          </cell>
          <cell r="H2096" t="str">
            <v>RTQ</v>
          </cell>
          <cell r="I2096" t="str">
            <v>DILKE MEMORIAL HOSPITAL</v>
          </cell>
          <cell r="J2096" t="str">
            <v>RTQ85</v>
          </cell>
        </row>
        <row r="2097">
          <cell r="G2097" t="str">
            <v>RTQFAIRFORD HOSPITAL</v>
          </cell>
          <cell r="H2097" t="str">
            <v>RTQ</v>
          </cell>
          <cell r="I2097" t="str">
            <v>FAIRFORD HOSPITAL</v>
          </cell>
          <cell r="J2097" t="str">
            <v>RTQ16</v>
          </cell>
        </row>
        <row r="2098">
          <cell r="G2098" t="str">
            <v>RTQFIELDVIEW</v>
          </cell>
          <cell r="H2098" t="str">
            <v>RTQ</v>
          </cell>
          <cell r="I2098" t="str">
            <v>FIELDVIEW</v>
          </cell>
          <cell r="J2098" t="str">
            <v>RTQ53</v>
          </cell>
        </row>
        <row r="2099">
          <cell r="G2099" t="str">
            <v>RTQFOREST OF DEAN (ATU)</v>
          </cell>
          <cell r="H2099" t="str">
            <v>RTQ</v>
          </cell>
          <cell r="I2099" t="str">
            <v>FOREST OF DEAN (ATU)</v>
          </cell>
          <cell r="J2099" t="str">
            <v>RTQ17</v>
          </cell>
        </row>
        <row r="2100">
          <cell r="G2100" t="str">
            <v>RTQGDAS STROUD</v>
          </cell>
          <cell r="H2100" t="str">
            <v>RTQ</v>
          </cell>
          <cell r="I2100" t="str">
            <v>GDAS STROUD</v>
          </cell>
          <cell r="J2100" t="str">
            <v>RTQ18</v>
          </cell>
        </row>
        <row r="2101">
          <cell r="G2101" t="str">
            <v>RTQGLOUCESTERSHIRE ROYAL HOSPITAL</v>
          </cell>
          <cell r="H2101" t="str">
            <v>RTQ</v>
          </cell>
          <cell r="I2101" t="str">
            <v>GLOUCESTERSHIRE ROYAL HOSPITAL</v>
          </cell>
          <cell r="J2101" t="str">
            <v>RTQ03</v>
          </cell>
        </row>
        <row r="2102">
          <cell r="G2102" t="str">
            <v>RTQHEATHFIELD</v>
          </cell>
          <cell r="H2102" t="str">
            <v>RTQ</v>
          </cell>
          <cell r="I2102" t="str">
            <v>HEATHFIELD</v>
          </cell>
          <cell r="J2102" t="str">
            <v>RTQ47</v>
          </cell>
        </row>
        <row r="2103">
          <cell r="G2103" t="str">
            <v>RTQHONEYBOURE</v>
          </cell>
          <cell r="H2103" t="str">
            <v>RTQ</v>
          </cell>
          <cell r="I2103" t="str">
            <v>HONEYBOURE</v>
          </cell>
          <cell r="J2103" t="str">
            <v>RTQ13</v>
          </cell>
        </row>
        <row r="2104">
          <cell r="G2104" t="str">
            <v>RTQHONEYBOURNE</v>
          </cell>
          <cell r="H2104" t="str">
            <v>RTQ</v>
          </cell>
          <cell r="I2104" t="str">
            <v>HONEYBOURNE</v>
          </cell>
          <cell r="J2104" t="str">
            <v>RTQ13</v>
          </cell>
        </row>
        <row r="2105">
          <cell r="G2105" t="str">
            <v>RTQLYDNEY HOSPITAL</v>
          </cell>
          <cell r="H2105" t="str">
            <v>RTQ</v>
          </cell>
          <cell r="I2105" t="str">
            <v>LYDNEY HOSPITAL</v>
          </cell>
          <cell r="J2105" t="str">
            <v>RTQ19</v>
          </cell>
        </row>
        <row r="2106">
          <cell r="G2106" t="str">
            <v>RTQMEADOWLEASE</v>
          </cell>
          <cell r="H2106" t="str">
            <v>RTQ</v>
          </cell>
          <cell r="I2106" t="str">
            <v>MEADOWLEASE</v>
          </cell>
          <cell r="J2106" t="str">
            <v>RTQ89</v>
          </cell>
        </row>
        <row r="2107">
          <cell r="G2107" t="str">
            <v>RTQMOORE HOSPITAL</v>
          </cell>
          <cell r="H2107" t="str">
            <v>RTQ</v>
          </cell>
          <cell r="I2107" t="str">
            <v>MOORE HOSPITAL</v>
          </cell>
          <cell r="J2107" t="str">
            <v>RTQ82</v>
          </cell>
        </row>
        <row r="2108">
          <cell r="G2108" t="str">
            <v>RTQMORETON IN MARSH HOSPITAL</v>
          </cell>
          <cell r="H2108" t="str">
            <v>RTQ</v>
          </cell>
          <cell r="I2108" t="str">
            <v>MORETON IN MARSH HOSPITAL</v>
          </cell>
          <cell r="J2108" t="str">
            <v>RTQ86</v>
          </cell>
        </row>
        <row r="2109">
          <cell r="G2109" t="str">
            <v>RTQNORTH COTSWOLD HOSPITAL</v>
          </cell>
          <cell r="H2109" t="str">
            <v>RTQ</v>
          </cell>
          <cell r="I2109" t="str">
            <v>NORTH COTSWOLD HOSPITAL</v>
          </cell>
          <cell r="J2109" t="str">
            <v>RTQ29</v>
          </cell>
        </row>
        <row r="2110">
          <cell r="G2110" t="str">
            <v>RTQRIKENEL</v>
          </cell>
          <cell r="H2110" t="str">
            <v>RTQ</v>
          </cell>
          <cell r="I2110" t="str">
            <v>RIKENEL</v>
          </cell>
          <cell r="J2110" t="str">
            <v>RTQ99</v>
          </cell>
        </row>
        <row r="2111">
          <cell r="G2111" t="str">
            <v>RTQSALMON SPRINGS</v>
          </cell>
          <cell r="H2111" t="str">
            <v>RTQ</v>
          </cell>
          <cell r="I2111" t="str">
            <v>SALMON SPRINGS</v>
          </cell>
          <cell r="J2111" t="str">
            <v>RTQ08</v>
          </cell>
        </row>
        <row r="2112">
          <cell r="G2112" t="str">
            <v>RTQSELSLEY VICARAGE</v>
          </cell>
          <cell r="H2112" t="str">
            <v>RTQ</v>
          </cell>
          <cell r="I2112" t="str">
            <v>SELSLEY VICARAGE</v>
          </cell>
          <cell r="J2112" t="str">
            <v>RTQ56</v>
          </cell>
        </row>
        <row r="2113">
          <cell r="G2113" t="str">
            <v>RTQST MARYS</v>
          </cell>
          <cell r="H2113" t="str">
            <v>RTQ</v>
          </cell>
          <cell r="I2113" t="str">
            <v>ST MARYS</v>
          </cell>
          <cell r="J2113" t="str">
            <v>RTQ57</v>
          </cell>
        </row>
        <row r="2114">
          <cell r="G2114" t="str">
            <v>RTQSTONEBURY DAY HOSPITAL</v>
          </cell>
          <cell r="H2114" t="str">
            <v>RTQ</v>
          </cell>
          <cell r="I2114" t="str">
            <v>STONEBURY DAY HOSPITAL</v>
          </cell>
          <cell r="J2114" t="str">
            <v>RTQ76</v>
          </cell>
        </row>
        <row r="2115">
          <cell r="G2115" t="str">
            <v>RTQSTROUD GENERAL HOSPITAL</v>
          </cell>
          <cell r="H2115" t="str">
            <v>RTQ</v>
          </cell>
          <cell r="I2115" t="str">
            <v>STROUD GENERAL HOSPITAL</v>
          </cell>
          <cell r="J2115" t="str">
            <v>RTQ04</v>
          </cell>
        </row>
        <row r="2116">
          <cell r="G2116" t="str">
            <v>RTQTEWKESBURY GENERAL HOSPITAL</v>
          </cell>
          <cell r="H2116" t="str">
            <v>RTQ</v>
          </cell>
          <cell r="I2116" t="str">
            <v>TEWKESBURY GENERAL HOSPITAL</v>
          </cell>
          <cell r="J2116" t="str">
            <v>RTQ87</v>
          </cell>
        </row>
        <row r="2117">
          <cell r="G2117" t="str">
            <v>RTQTHE BUCKHOLT</v>
          </cell>
          <cell r="H2117" t="str">
            <v>RTQ</v>
          </cell>
          <cell r="I2117" t="str">
            <v>THE BUCKHOLT</v>
          </cell>
          <cell r="J2117" t="str">
            <v>RTQ51</v>
          </cell>
        </row>
        <row r="2118">
          <cell r="G2118" t="str">
            <v>RTQTHE VRON</v>
          </cell>
          <cell r="H2118" t="str">
            <v>RTQ</v>
          </cell>
          <cell r="I2118" t="str">
            <v>THE VRON</v>
          </cell>
          <cell r="J2118" t="str">
            <v>RTQ12</v>
          </cell>
        </row>
        <row r="2119">
          <cell r="G2119" t="str">
            <v>RTQTHE VRON - 91B</v>
          </cell>
          <cell r="H2119" t="str">
            <v>RTQ</v>
          </cell>
          <cell r="I2119" t="str">
            <v>THE VRON - 91B</v>
          </cell>
          <cell r="J2119" t="str">
            <v>RTQ37</v>
          </cell>
        </row>
        <row r="2120">
          <cell r="G2120" t="str">
            <v>RTQUNDERLEAF</v>
          </cell>
          <cell r="H2120" t="str">
            <v>RTQ</v>
          </cell>
          <cell r="I2120" t="str">
            <v>UNDERLEAF</v>
          </cell>
          <cell r="J2120" t="str">
            <v>RTQ23</v>
          </cell>
        </row>
        <row r="2121">
          <cell r="G2121" t="str">
            <v>RTQVALE COMMUNITY HOSPITAL</v>
          </cell>
          <cell r="H2121" t="str">
            <v>RTQ</v>
          </cell>
          <cell r="I2121" t="str">
            <v>VALE COMMUNITY HOSPITAL</v>
          </cell>
          <cell r="J2121" t="str">
            <v>RTQ42</v>
          </cell>
        </row>
        <row r="2122">
          <cell r="G2122" t="str">
            <v>RTQWEAVERS CROFT</v>
          </cell>
          <cell r="H2122" t="str">
            <v>RTQ</v>
          </cell>
          <cell r="I2122" t="str">
            <v>WEAVERS CROFT</v>
          </cell>
          <cell r="J2122" t="str">
            <v>RTQ33</v>
          </cell>
        </row>
        <row r="2123">
          <cell r="G2123" t="str">
            <v>RTQWESTRIDGE</v>
          </cell>
          <cell r="H2123" t="str">
            <v>RTQ</v>
          </cell>
          <cell r="I2123" t="str">
            <v>WESTRIDGE</v>
          </cell>
          <cell r="J2123" t="str">
            <v>RTQ05</v>
          </cell>
        </row>
        <row r="2124">
          <cell r="G2124" t="str">
            <v>RTQWINDRUSH</v>
          </cell>
          <cell r="H2124" t="str">
            <v>RTQ</v>
          </cell>
          <cell r="I2124" t="str">
            <v>WINDRUSH</v>
          </cell>
          <cell r="J2124" t="str">
            <v>RTQ58</v>
          </cell>
        </row>
        <row r="2125">
          <cell r="G2125" t="str">
            <v>RTQWOTTON LAWN HOSPITAL</v>
          </cell>
          <cell r="H2125" t="str">
            <v>RTQ</v>
          </cell>
          <cell r="I2125" t="str">
            <v>WOTTON LAWN HOSPITAL</v>
          </cell>
          <cell r="J2125" t="str">
            <v>RTQ02</v>
          </cell>
        </row>
        <row r="2126">
          <cell r="G2126" t="str">
            <v>RTRCARTER BEQUEST HOSPITAL</v>
          </cell>
          <cell r="H2126" t="str">
            <v>RTR</v>
          </cell>
          <cell r="I2126" t="str">
            <v>CARTER BEQUEST HOSPITAL</v>
          </cell>
          <cell r="J2126" t="str">
            <v>RTR27</v>
          </cell>
        </row>
        <row r="2127">
          <cell r="G2127" t="str">
            <v>RTRCARTER BEQUEST HOSPITAL</v>
          </cell>
          <cell r="H2127" t="str">
            <v>RTR</v>
          </cell>
          <cell r="I2127" t="str">
            <v>CARTER BEQUEST HOSPITAL</v>
          </cell>
          <cell r="J2127" t="str">
            <v>RTR27</v>
          </cell>
        </row>
        <row r="2128">
          <cell r="G2128" t="str">
            <v>RTRDUCHESS OF KENT HOSPITAL</v>
          </cell>
          <cell r="H2128" t="str">
            <v>RTR</v>
          </cell>
          <cell r="I2128" t="str">
            <v>DUCHESS OF KENT HOSPITAL</v>
          </cell>
          <cell r="J2128" t="str">
            <v>RTR09</v>
          </cell>
        </row>
        <row r="2129">
          <cell r="G2129" t="str">
            <v>RTREAST CLEVELAND HOSPITAL</v>
          </cell>
          <cell r="H2129" t="str">
            <v>RTR</v>
          </cell>
          <cell r="I2129" t="str">
            <v>EAST CLEVELAND HOSPITAL</v>
          </cell>
          <cell r="J2129" t="str">
            <v>RTR03</v>
          </cell>
        </row>
        <row r="2130">
          <cell r="G2130" t="str">
            <v>RTREAST CLEVELAND HOSPITAL</v>
          </cell>
          <cell r="H2130" t="str">
            <v>RTR</v>
          </cell>
          <cell r="I2130" t="str">
            <v>EAST CLEVELAND HOSPITAL</v>
          </cell>
          <cell r="J2130" t="str">
            <v>RTR03</v>
          </cell>
        </row>
        <row r="2131">
          <cell r="G2131" t="str">
            <v>RTRFRIARAGE HOSPITAL SITE</v>
          </cell>
          <cell r="H2131" t="str">
            <v>RTR</v>
          </cell>
          <cell r="I2131" t="str">
            <v>FRIARAGE HOSPITAL SITE</v>
          </cell>
          <cell r="J2131" t="str">
            <v>RTR45</v>
          </cell>
        </row>
        <row r="2132">
          <cell r="G2132" t="str">
            <v>RTRFRIARY HOSPITAL</v>
          </cell>
          <cell r="H2132" t="str">
            <v>RTR</v>
          </cell>
          <cell r="I2132" t="str">
            <v>FRIARY HOSPITAL</v>
          </cell>
          <cell r="J2132" t="str">
            <v>RTR07</v>
          </cell>
        </row>
        <row r="2133">
          <cell r="G2133" t="str">
            <v>RTRFRIARY HOSPITAL</v>
          </cell>
          <cell r="H2133" t="str">
            <v>RTR</v>
          </cell>
          <cell r="I2133" t="str">
            <v>FRIARY HOSPITAL</v>
          </cell>
          <cell r="J2133" t="str">
            <v>RTR07</v>
          </cell>
        </row>
        <row r="2134">
          <cell r="G2134" t="str">
            <v>RTRGUISBOROUGH GENERAL HOSPITAL (MATERNITY)</v>
          </cell>
          <cell r="H2134" t="str">
            <v>RTR</v>
          </cell>
          <cell r="I2134" t="str">
            <v>GUISBOROUGH GENERAL HOSPITAL (MATERNITY)</v>
          </cell>
          <cell r="J2134" t="str">
            <v>RTRAQ</v>
          </cell>
        </row>
        <row r="2135">
          <cell r="G2135" t="str">
            <v>RTRLAMBERT MEMORIAL HOSPITAL</v>
          </cell>
          <cell r="H2135" t="str">
            <v>RTR</v>
          </cell>
          <cell r="I2135" t="str">
            <v>LAMBERT MEMORIAL HOSPITAL</v>
          </cell>
          <cell r="J2135" t="str">
            <v>RTR28</v>
          </cell>
        </row>
        <row r="2136">
          <cell r="G2136" t="str">
            <v>RTRLAMBERT MEMORIAL HOSPITAL</v>
          </cell>
          <cell r="H2136" t="str">
            <v>RTR</v>
          </cell>
          <cell r="I2136" t="str">
            <v>LAMBERT MEMORIAL HOSPITAL</v>
          </cell>
          <cell r="J2136" t="str">
            <v>RTR28</v>
          </cell>
        </row>
        <row r="2137">
          <cell r="G2137" t="str">
            <v>RTRREDCAR PRIMARY CARE HOSPITAL</v>
          </cell>
          <cell r="H2137" t="str">
            <v>RTR</v>
          </cell>
          <cell r="I2137" t="str">
            <v>REDCAR PRIMARY CARE HOSPITAL</v>
          </cell>
          <cell r="J2137" t="str">
            <v>RTR18</v>
          </cell>
        </row>
        <row r="2138">
          <cell r="G2138" t="str">
            <v>RTRREDCAR PRIMARY CARE HOSPITAL</v>
          </cell>
          <cell r="H2138" t="str">
            <v>RTR</v>
          </cell>
          <cell r="I2138" t="str">
            <v>REDCAR PRIMARY CARE HOSPITAL</v>
          </cell>
          <cell r="J2138" t="str">
            <v>RTR18</v>
          </cell>
        </row>
        <row r="2139">
          <cell r="G2139" t="str">
            <v>RTRRUTSON HOSPITAL</v>
          </cell>
          <cell r="H2139" t="str">
            <v>RTR</v>
          </cell>
          <cell r="I2139" t="str">
            <v>RUTSON HOSPITAL</v>
          </cell>
          <cell r="J2139" t="str">
            <v>RTR12</v>
          </cell>
        </row>
        <row r="2140">
          <cell r="G2140" t="str">
            <v>RTRRUTSON HOSPITAL</v>
          </cell>
          <cell r="H2140" t="str">
            <v>RTR</v>
          </cell>
          <cell r="I2140" t="str">
            <v>RUTSON HOSPITAL</v>
          </cell>
          <cell r="J2140" t="str">
            <v>RTR12</v>
          </cell>
        </row>
        <row r="2141">
          <cell r="G2141" t="str">
            <v>RTRTHE JAMES COOK UNIVERSITY HOSPITAL</v>
          </cell>
          <cell r="H2141" t="str">
            <v>RTR</v>
          </cell>
          <cell r="I2141" t="str">
            <v>THE JAMES COOK UNIVERSITY HOSPITAL</v>
          </cell>
          <cell r="J2141" t="str">
            <v>RTRAT</v>
          </cell>
        </row>
        <row r="2142">
          <cell r="G2142" t="str">
            <v>RTXFURNESS GENERAL HOSPITAL</v>
          </cell>
          <cell r="H2142" t="str">
            <v>RTX</v>
          </cell>
          <cell r="I2142" t="str">
            <v>FURNESS GENERAL HOSPITAL</v>
          </cell>
          <cell r="J2142" t="str">
            <v>RTXBU</v>
          </cell>
        </row>
        <row r="2143">
          <cell r="G2143" t="str">
            <v>RTXMILLOM HOSPITAL</v>
          </cell>
          <cell r="H2143" t="str">
            <v>RTX</v>
          </cell>
          <cell r="I2143" t="str">
            <v>MILLOM HOSPITAL</v>
          </cell>
          <cell r="J2143" t="str">
            <v>RTXKM</v>
          </cell>
        </row>
        <row r="2144">
          <cell r="G2144" t="str">
            <v>RTXQUEEN VICTORIA HOSPITAL</v>
          </cell>
          <cell r="H2144" t="str">
            <v>RTX</v>
          </cell>
          <cell r="I2144" t="str">
            <v>QUEEN VICTORIA HOSPITAL</v>
          </cell>
          <cell r="J2144" t="str">
            <v>RTX01</v>
          </cell>
        </row>
        <row r="2145">
          <cell r="G2145" t="str">
            <v>RTXROYAL LANCASTER INFIRMARY</v>
          </cell>
          <cell r="H2145" t="str">
            <v>RTX</v>
          </cell>
          <cell r="I2145" t="str">
            <v>ROYAL LANCASTER INFIRMARY</v>
          </cell>
          <cell r="J2145" t="str">
            <v>RTX02</v>
          </cell>
        </row>
        <row r="2146">
          <cell r="G2146" t="str">
            <v>RTXWESTMORLAND GENERAL HOSPITAL</v>
          </cell>
          <cell r="H2146" t="str">
            <v>RTX</v>
          </cell>
          <cell r="I2146" t="str">
            <v>WESTMORLAND GENERAL HOSPITAL</v>
          </cell>
          <cell r="J2146" t="str">
            <v>RTXBW</v>
          </cell>
        </row>
        <row r="2147">
          <cell r="G2147" t="str">
            <v>RV3  7A WOODFIELD ROAD</v>
          </cell>
          <cell r="H2147" t="str">
            <v>RV3</v>
          </cell>
          <cell r="I2147" t="str">
            <v>  7A WOODFIELD ROAD</v>
          </cell>
          <cell r="J2147" t="str">
            <v>RV396</v>
          </cell>
        </row>
        <row r="2148">
          <cell r="G2148" t="str">
            <v>RV3  KINGSBURY CHILD &amp; FAMILY CENTRE</v>
          </cell>
          <cell r="H2148" t="str">
            <v>RV3</v>
          </cell>
          <cell r="I2148" t="str">
            <v>  KINGSBURY CHILD &amp; FAMILY CENTRE</v>
          </cell>
          <cell r="J2148" t="str">
            <v>RV305</v>
          </cell>
        </row>
        <row r="2149">
          <cell r="G2149" t="str">
            <v>RV3  OAKWOOD HOUSE</v>
          </cell>
          <cell r="H2149" t="str">
            <v>RV3</v>
          </cell>
          <cell r="I2149" t="str">
            <v>  OAKWOOD HOUSE</v>
          </cell>
          <cell r="J2149" t="str">
            <v>RV3JF</v>
          </cell>
        </row>
        <row r="2150">
          <cell r="G2150" t="str">
            <v>RV3  PARK ROYAL CENTRE FOR MENTAL HEALTH</v>
          </cell>
          <cell r="H2150" t="str">
            <v>RV3</v>
          </cell>
          <cell r="I2150" t="str">
            <v>  PARK ROYAL CENTRE FOR MENTAL HEALTH</v>
          </cell>
          <cell r="J2150" t="str">
            <v>RV312</v>
          </cell>
        </row>
        <row r="2151">
          <cell r="G2151" t="str">
            <v>RV3  ROSEDALE COURT</v>
          </cell>
          <cell r="H2151" t="str">
            <v>RV3</v>
          </cell>
          <cell r="I2151" t="str">
            <v>  ROSEDALE COURT</v>
          </cell>
          <cell r="J2151" t="str">
            <v>RV357</v>
          </cell>
        </row>
        <row r="2152">
          <cell r="G2152" t="str">
            <v>RV3  THE BUTTERWORTH CENTRE</v>
          </cell>
          <cell r="H2152" t="str">
            <v>RV3</v>
          </cell>
          <cell r="I2152" t="str">
            <v>  THE BUTTERWORTH CENTRE</v>
          </cell>
          <cell r="J2152" t="str">
            <v>RV391</v>
          </cell>
        </row>
        <row r="2153">
          <cell r="G2153" t="str">
            <v>RV3  THE CAMPBELL CENTRE</v>
          </cell>
          <cell r="H2153" t="str">
            <v>RV3</v>
          </cell>
          <cell r="I2153" t="str">
            <v>  THE CAMPBELL CENTRE</v>
          </cell>
          <cell r="J2153" t="str">
            <v>RV3HD</v>
          </cell>
        </row>
        <row r="2154">
          <cell r="G2154" t="str">
            <v>RV3ACRC</v>
          </cell>
          <cell r="H2154" t="str">
            <v>RV3</v>
          </cell>
          <cell r="I2154" t="str">
            <v>ACRC</v>
          </cell>
          <cell r="J2154" t="str">
            <v>RV3AL</v>
          </cell>
        </row>
        <row r="2155">
          <cell r="G2155" t="str">
            <v>RV3ASTI</v>
          </cell>
          <cell r="H2155" t="str">
            <v>RV3</v>
          </cell>
          <cell r="I2155" t="str">
            <v>ASTI</v>
          </cell>
          <cell r="J2155" t="str">
            <v>RV3H1</v>
          </cell>
        </row>
        <row r="2156">
          <cell r="G2156" t="str">
            <v>RV3BLETCHLEY THERAPY UNIT</v>
          </cell>
          <cell r="H2156" t="str">
            <v>RV3</v>
          </cell>
          <cell r="I2156" t="str">
            <v>BLETCHLEY THERAPY UNIT</v>
          </cell>
          <cell r="J2156" t="str">
            <v>RV3GQ</v>
          </cell>
        </row>
        <row r="2157">
          <cell r="G2157" t="str">
            <v>RV3CHELSEA &amp; WESTMINSTER HOSPITAL</v>
          </cell>
          <cell r="H2157" t="str">
            <v>RV3</v>
          </cell>
          <cell r="I2157" t="str">
            <v>CHELSEA &amp; WESTMINSTER HOSPITAL</v>
          </cell>
          <cell r="J2157" t="str">
            <v>RV331</v>
          </cell>
        </row>
        <row r="2158">
          <cell r="G2158" t="str">
            <v>RV3CHILD &amp; ADOLESCENT PSYCHIATRY</v>
          </cell>
          <cell r="H2158" t="str">
            <v>RV3</v>
          </cell>
          <cell r="I2158" t="str">
            <v>CHILD &amp; ADOLESCENT PSYCHIATRY</v>
          </cell>
          <cell r="J2158" t="str">
            <v>RV3J2</v>
          </cell>
        </row>
        <row r="2159">
          <cell r="G2159" t="str">
            <v>RV3CRAVEN PARK</v>
          </cell>
          <cell r="H2159" t="str">
            <v>RV3</v>
          </cell>
          <cell r="I2159" t="str">
            <v>CRAVEN PARK</v>
          </cell>
          <cell r="J2159" t="str">
            <v>RV365</v>
          </cell>
        </row>
        <row r="2160">
          <cell r="G2160" t="str">
            <v>RV3EAST RECOVERY</v>
          </cell>
          <cell r="H2160" t="str">
            <v>RV3</v>
          </cell>
          <cell r="I2160" t="str">
            <v>EAST RECOVERY</v>
          </cell>
          <cell r="J2160" t="str">
            <v>RV3G7</v>
          </cell>
        </row>
        <row r="2161">
          <cell r="G2161" t="str">
            <v>RV3EAST RECOVERY</v>
          </cell>
          <cell r="H2161" t="str">
            <v>RV3</v>
          </cell>
          <cell r="I2161" t="str">
            <v>EAST RECOVERY</v>
          </cell>
          <cell r="J2161" t="str">
            <v>RV3H3</v>
          </cell>
        </row>
        <row r="2162">
          <cell r="G2162" t="str">
            <v>RV3ENFIELD COMMUNITY LD</v>
          </cell>
          <cell r="H2162" t="str">
            <v>RV3</v>
          </cell>
          <cell r="I2162" t="str">
            <v>ENFIELD COMMUNITY LD</v>
          </cell>
          <cell r="J2162" t="str">
            <v>RV3E8</v>
          </cell>
        </row>
        <row r="2163">
          <cell r="G2163" t="str">
            <v>RV3FAIRLIGHT AVENUE COMMUNITY REHABILITATION UNIT</v>
          </cell>
          <cell r="H2163" t="str">
            <v>RV3</v>
          </cell>
          <cell r="I2163" t="str">
            <v>FAIRLIGHT AVENUE COMMUNITY REHABILITATION UNIT</v>
          </cell>
          <cell r="J2163" t="str">
            <v>RV314</v>
          </cell>
        </row>
        <row r="2164">
          <cell r="G2164" t="str">
            <v>RV3GREENVIEW</v>
          </cell>
          <cell r="H2164" t="str">
            <v>RV3</v>
          </cell>
          <cell r="I2164" t="str">
            <v>GREENVIEW</v>
          </cell>
          <cell r="J2164" t="str">
            <v>RV3E4</v>
          </cell>
        </row>
        <row r="2165">
          <cell r="G2165" t="str">
            <v>RV3HILLINGDON HOSPITAL</v>
          </cell>
          <cell r="H2165" t="str">
            <v>RV3</v>
          </cell>
          <cell r="I2165" t="str">
            <v>HILLINGDON HOSPITAL</v>
          </cell>
          <cell r="J2165" t="str">
            <v>RV3AN</v>
          </cell>
        </row>
        <row r="2166">
          <cell r="G2166" t="str">
            <v>RV3HORTON HAVEN</v>
          </cell>
          <cell r="H2166" t="str">
            <v>RV3</v>
          </cell>
          <cell r="I2166" t="str">
            <v>HORTON HAVEN</v>
          </cell>
          <cell r="J2166" t="str">
            <v>RV351</v>
          </cell>
        </row>
        <row r="2167">
          <cell r="G2167" t="str">
            <v>RV3INTERMEDIATE CARE</v>
          </cell>
          <cell r="H2167" t="str">
            <v>RV3</v>
          </cell>
          <cell r="I2167" t="str">
            <v>INTERMEDIATE CARE</v>
          </cell>
          <cell r="J2167" t="str">
            <v>RV3H7</v>
          </cell>
        </row>
        <row r="2168">
          <cell r="G2168" t="str">
            <v>RV3ISMS WINCHESTER</v>
          </cell>
          <cell r="H2168" t="str">
            <v>RV3</v>
          </cell>
          <cell r="I2168" t="str">
            <v>ISMS WINCHESTER</v>
          </cell>
          <cell r="J2168" t="str">
            <v>RV3G2</v>
          </cell>
        </row>
        <row r="2169">
          <cell r="G2169" t="str">
            <v>RV3K &amp; C COMMUNITY LD</v>
          </cell>
          <cell r="H2169" t="str">
            <v>RV3</v>
          </cell>
          <cell r="I2169" t="str">
            <v>K &amp; C COMMUNITY LD</v>
          </cell>
          <cell r="J2169" t="str">
            <v>RV3E7</v>
          </cell>
        </row>
        <row r="2170">
          <cell r="G2170" t="str">
            <v>RV3KCW COMMUNITY REHAB</v>
          </cell>
          <cell r="H2170" t="str">
            <v>RV3</v>
          </cell>
          <cell r="I2170" t="str">
            <v>KCW COMMUNITY REHAB</v>
          </cell>
          <cell r="J2170" t="str">
            <v>RV3H9</v>
          </cell>
        </row>
        <row r="2171">
          <cell r="G2171" t="str">
            <v>RV3KINGSTON DAY NURSERY</v>
          </cell>
          <cell r="H2171" t="str">
            <v>RV3</v>
          </cell>
          <cell r="I2171" t="str">
            <v>KINGSTON DAY NURSERY</v>
          </cell>
          <cell r="J2171" t="str">
            <v>RV3HG</v>
          </cell>
        </row>
        <row r="2172">
          <cell r="G2172" t="str">
            <v>RV3KNOWLES NURSERY</v>
          </cell>
          <cell r="H2172" t="str">
            <v>RV3</v>
          </cell>
          <cell r="I2172" t="str">
            <v>KNOWLES NURSERY</v>
          </cell>
          <cell r="J2172" t="str">
            <v>RV3JA</v>
          </cell>
        </row>
        <row r="2173">
          <cell r="G2173" t="str">
            <v>RV3LINDEN</v>
          </cell>
          <cell r="H2173" t="str">
            <v>RV3</v>
          </cell>
          <cell r="I2173" t="str">
            <v>LINDEN</v>
          </cell>
          <cell r="J2173" t="str">
            <v>RV3JP</v>
          </cell>
        </row>
        <row r="2174">
          <cell r="G2174" t="str">
            <v>RV3MAX GLATT UNIT</v>
          </cell>
          <cell r="H2174" t="str">
            <v>RV3</v>
          </cell>
          <cell r="I2174" t="str">
            <v>MAX GLATT UNIT</v>
          </cell>
          <cell r="J2174" t="str">
            <v>RV3F0</v>
          </cell>
        </row>
        <row r="2175">
          <cell r="G2175" t="str">
            <v>RV3MORTIMER MARKET DDU</v>
          </cell>
          <cell r="H2175" t="str">
            <v>RV3</v>
          </cell>
          <cell r="I2175" t="str">
            <v>MORTIMER MARKET DDU</v>
          </cell>
          <cell r="J2175" t="str">
            <v>RV3F4</v>
          </cell>
        </row>
        <row r="2176">
          <cell r="G2176" t="str">
            <v>RV3MOUNT VERNON PCCS</v>
          </cell>
          <cell r="H2176" t="str">
            <v>RV3</v>
          </cell>
          <cell r="I2176" t="str">
            <v>MOUNT VERNON PCCS</v>
          </cell>
          <cell r="J2176" t="str">
            <v>RV3AV</v>
          </cell>
        </row>
        <row r="2177">
          <cell r="G2177" t="str">
            <v>RV3NORTHWICK PARK HOSPITAL</v>
          </cell>
          <cell r="H2177" t="str">
            <v>RV3</v>
          </cell>
          <cell r="I2177" t="str">
            <v>NORTHWICK PARK HOSPITAL</v>
          </cell>
          <cell r="J2177" t="str">
            <v>RV383</v>
          </cell>
        </row>
        <row r="2178">
          <cell r="G2178" t="str">
            <v>RV3NORTHWOOD &amp; PINNER COMMUNITY HOSPITAL</v>
          </cell>
          <cell r="H2178" t="str">
            <v>RV3</v>
          </cell>
          <cell r="I2178" t="str">
            <v>NORTHWOOD &amp; PINNER COMMUNITY HOSPITAL</v>
          </cell>
          <cell r="J2178" t="str">
            <v>RV3FG</v>
          </cell>
        </row>
        <row r="2179">
          <cell r="G2179" t="str">
            <v>RV3OLDER PERSONS MH</v>
          </cell>
          <cell r="H2179" t="str">
            <v>RV3</v>
          </cell>
          <cell r="I2179" t="str">
            <v>OLDER PERSONS MH</v>
          </cell>
          <cell r="J2179" t="str">
            <v>RV3H6</v>
          </cell>
        </row>
        <row r="2180">
          <cell r="G2180" t="str">
            <v>RV3PADDINGTON GREEN</v>
          </cell>
          <cell r="H2180" t="str">
            <v>RV3</v>
          </cell>
          <cell r="I2180" t="str">
            <v>PADDINGTON GREEN</v>
          </cell>
          <cell r="J2180" t="str">
            <v>RV335</v>
          </cell>
        </row>
        <row r="2181">
          <cell r="G2181" t="str">
            <v>RV3PLAYZONE</v>
          </cell>
          <cell r="H2181" t="str">
            <v>RV3</v>
          </cell>
          <cell r="I2181" t="str">
            <v>PLAYZONE</v>
          </cell>
          <cell r="J2181" t="str">
            <v>RV3HK</v>
          </cell>
        </row>
        <row r="2182">
          <cell r="G2182" t="str">
            <v>RV3ROXBOURNE HOSPITAL</v>
          </cell>
          <cell r="H2182" t="str">
            <v>RV3</v>
          </cell>
          <cell r="I2182" t="str">
            <v>ROXBOURNE HOSPITAL</v>
          </cell>
          <cell r="J2182" t="str">
            <v>RV355</v>
          </cell>
        </row>
        <row r="2183">
          <cell r="G2183" t="str">
            <v>RV3SOUTH KENSINGTON &amp; CHELSEA MENTAL HEALTH CENTRE</v>
          </cell>
          <cell r="H2183" t="str">
            <v>RV3</v>
          </cell>
          <cell r="I2183" t="str">
            <v>SOUTH KENSINGTON &amp; CHELSEA MENTAL HEALTH CENTRE</v>
          </cell>
          <cell r="J2183" t="str">
            <v>RV332</v>
          </cell>
        </row>
        <row r="2184">
          <cell r="G2184" t="str">
            <v>RV3SOUTH RECOVERY WESTMINSTER</v>
          </cell>
          <cell r="H2184" t="str">
            <v>RV3</v>
          </cell>
          <cell r="I2184" t="str">
            <v>SOUTH RECOVERY WESTMINSTER</v>
          </cell>
          <cell r="J2184" t="str">
            <v>RV3G0</v>
          </cell>
        </row>
        <row r="2185">
          <cell r="G2185" t="str">
            <v>RV3SOUTHALL CMHRC</v>
          </cell>
          <cell r="H2185" t="str">
            <v>RV3</v>
          </cell>
          <cell r="I2185" t="str">
            <v>SOUTHALL CMHRC</v>
          </cell>
          <cell r="J2185" t="str">
            <v>RV389</v>
          </cell>
        </row>
        <row r="2186">
          <cell r="G2186" t="str">
            <v>RV3ST CHARLES HOSPITAL</v>
          </cell>
          <cell r="H2186" t="str">
            <v>RV3</v>
          </cell>
          <cell r="I2186" t="str">
            <v>ST CHARLES HOSPITAL</v>
          </cell>
          <cell r="J2186" t="str">
            <v>RV320</v>
          </cell>
        </row>
        <row r="2187">
          <cell r="G2187" t="str">
            <v>RV3ST MARY'S HOSPITAL</v>
          </cell>
          <cell r="H2187" t="str">
            <v>RV3</v>
          </cell>
          <cell r="I2187" t="str">
            <v>ST MARY'S HOSPITAL</v>
          </cell>
          <cell r="J2187" t="str">
            <v>RV3CP</v>
          </cell>
        </row>
        <row r="2188">
          <cell r="G2188" t="str">
            <v>RV3ST PANCRAS HOSPITAL</v>
          </cell>
          <cell r="H2188" t="str">
            <v>RV3</v>
          </cell>
          <cell r="I2188" t="str">
            <v>ST PANCRAS HOSPITAL</v>
          </cell>
          <cell r="J2188" t="str">
            <v>RV3DY</v>
          </cell>
        </row>
        <row r="2189">
          <cell r="G2189" t="str">
            <v>RV3THE GORDON HOSPITAL</v>
          </cell>
          <cell r="H2189" t="str">
            <v>RV3</v>
          </cell>
          <cell r="I2189" t="str">
            <v>THE GORDON HOSPITAL</v>
          </cell>
          <cell r="J2189" t="str">
            <v>RV346</v>
          </cell>
        </row>
        <row r="2190">
          <cell r="G2190" t="str">
            <v>RV3TICKFORD MEADOW</v>
          </cell>
          <cell r="H2190" t="str">
            <v>RV3</v>
          </cell>
          <cell r="I2190" t="str">
            <v>TICKFORD MEADOW</v>
          </cell>
          <cell r="J2190" t="str">
            <v>RV3JD</v>
          </cell>
        </row>
        <row r="2191">
          <cell r="G2191" t="str">
            <v>RV3TOPAS</v>
          </cell>
          <cell r="H2191" t="str">
            <v>RV3</v>
          </cell>
          <cell r="I2191" t="str">
            <v>TOPAS</v>
          </cell>
          <cell r="J2191" t="str">
            <v>RV3HA</v>
          </cell>
        </row>
        <row r="2192">
          <cell r="G2192" t="str">
            <v>RV3UNIVERSITY COLLEGE LONDON HOSPITAL</v>
          </cell>
          <cell r="H2192" t="str">
            <v>RV3</v>
          </cell>
          <cell r="I2192" t="str">
            <v>UNIVERSITY COLLEGE LONDON HOSPITAL</v>
          </cell>
          <cell r="J2192" t="str">
            <v>RV3EC</v>
          </cell>
        </row>
        <row r="2193">
          <cell r="G2193" t="str">
            <v>RV3WEST RECOVERY</v>
          </cell>
          <cell r="H2193" t="str">
            <v>RV3</v>
          </cell>
          <cell r="I2193" t="str">
            <v>WEST RECOVERY</v>
          </cell>
          <cell r="J2193" t="str">
            <v>RV3G5</v>
          </cell>
        </row>
        <row r="2194">
          <cell r="G2194" t="str">
            <v>RV3WINDSOR INTERMEDIATE CARE UNIT (WICU)</v>
          </cell>
          <cell r="H2194" t="str">
            <v>RV3</v>
          </cell>
          <cell r="I2194" t="str">
            <v>WINDSOR INTERMEDIATE CARE UNIT (WICU)</v>
          </cell>
          <cell r="J2194" t="str">
            <v>RV3HE</v>
          </cell>
        </row>
        <row r="2195">
          <cell r="G2195" t="str">
            <v>RV3WOODHILL HEALTHCARE</v>
          </cell>
          <cell r="H2195" t="str">
            <v>RV3</v>
          </cell>
          <cell r="I2195" t="str">
            <v>WOODHILL HEALTHCARE</v>
          </cell>
          <cell r="J2195" t="str">
            <v>RV3JG</v>
          </cell>
        </row>
        <row r="2196">
          <cell r="G2196" t="str">
            <v>RV5ASSESSMENT LIAISON AND OUTREACH TEAM</v>
          </cell>
          <cell r="H2196" t="str">
            <v>RV5</v>
          </cell>
          <cell r="I2196" t="str">
            <v>ASSESSMENT LIAISON AND OUTREACH TEAM</v>
          </cell>
          <cell r="J2196" t="str">
            <v>RV52C</v>
          </cell>
        </row>
        <row r="2197">
          <cell r="G2197" t="str">
            <v>RV5BELMONT HILL</v>
          </cell>
          <cell r="H2197" t="str">
            <v>RV5</v>
          </cell>
          <cell r="I2197" t="str">
            <v>BELMONT HILL</v>
          </cell>
          <cell r="J2197" t="str">
            <v>RV5YK</v>
          </cell>
        </row>
        <row r="2198">
          <cell r="G2198" t="str">
            <v>RV5BETHLEM ROYAL HOSPITAL</v>
          </cell>
          <cell r="H2198" t="str">
            <v>RV5</v>
          </cell>
          <cell r="I2198" t="str">
            <v>BETHLEM ROYAL HOSPITAL</v>
          </cell>
          <cell r="J2198" t="str">
            <v>RV505</v>
          </cell>
        </row>
        <row r="2199">
          <cell r="G2199" t="str">
            <v>RV5CASCAID</v>
          </cell>
          <cell r="H2199" t="str">
            <v>RV5</v>
          </cell>
          <cell r="I2199" t="str">
            <v>CASCAID</v>
          </cell>
          <cell r="J2199" t="str">
            <v>RV5NJ</v>
          </cell>
        </row>
        <row r="2200">
          <cell r="G2200" t="str">
            <v>RV5CASCAID (SOUTHWARK)</v>
          </cell>
          <cell r="H2200" t="str">
            <v>RV5</v>
          </cell>
          <cell r="I2200" t="str">
            <v>CASCAID (SOUTHWARK)</v>
          </cell>
          <cell r="J2200" t="str">
            <v>RV549</v>
          </cell>
        </row>
        <row r="2201">
          <cell r="G2201" t="str">
            <v>RV5CLAPHAM PARK TIME BANK</v>
          </cell>
          <cell r="H2201" t="str">
            <v>RV5</v>
          </cell>
          <cell r="I2201" t="str">
            <v>CLAPHAM PARK TIME BANK</v>
          </cell>
          <cell r="J2201" t="str">
            <v>RV591</v>
          </cell>
        </row>
        <row r="2202">
          <cell r="G2202" t="str">
            <v>RV5CLAPHAM PARK TIMEBANK</v>
          </cell>
          <cell r="H2202" t="str">
            <v>RV5</v>
          </cell>
          <cell r="I2202" t="str">
            <v>CLAPHAM PARK TIMEBANK</v>
          </cell>
          <cell r="J2202" t="str">
            <v>RV5RE</v>
          </cell>
        </row>
        <row r="2203">
          <cell r="G2203" t="str">
            <v>RV5CROYDON MAP WEST</v>
          </cell>
          <cell r="H2203" t="str">
            <v>RV5</v>
          </cell>
          <cell r="I2203" t="str">
            <v>CROYDON MAP WEST</v>
          </cell>
          <cell r="J2203" t="str">
            <v>RV5CF</v>
          </cell>
        </row>
        <row r="2204">
          <cell r="G2204" t="str">
            <v>RV5CROYDON PC MENTAL HEALTH</v>
          </cell>
          <cell r="H2204" t="str">
            <v>RV5</v>
          </cell>
          <cell r="I2204" t="str">
            <v>CROYDON PC MENTAL HEALTH</v>
          </cell>
          <cell r="J2204" t="str">
            <v>RV5CC</v>
          </cell>
        </row>
        <row r="2205">
          <cell r="G2205" t="str">
            <v>RV5CROYDON SOUTH (MHOA)</v>
          </cell>
          <cell r="H2205" t="str">
            <v>RV5</v>
          </cell>
          <cell r="I2205" t="str">
            <v>CROYDON SOUTH (MHOA)</v>
          </cell>
          <cell r="J2205" t="str">
            <v>RV514</v>
          </cell>
        </row>
        <row r="2206">
          <cell r="G2206" t="str">
            <v>RV5DOMUS ANN MOSS WAY</v>
          </cell>
          <cell r="H2206" t="str">
            <v>RV5</v>
          </cell>
          <cell r="I2206" t="str">
            <v>DOMUS ANN MOSS WAY</v>
          </cell>
          <cell r="J2206" t="str">
            <v>RV5A3</v>
          </cell>
        </row>
        <row r="2207">
          <cell r="G2207" t="str">
            <v>RV5DOMUS GRANVILLE PARK</v>
          </cell>
          <cell r="H2207" t="str">
            <v>RV5</v>
          </cell>
          <cell r="I2207" t="str">
            <v>DOMUS GRANVILLE PARK</v>
          </cell>
          <cell r="J2207" t="str">
            <v>RV5KT</v>
          </cell>
        </row>
        <row r="2208">
          <cell r="G2208" t="str">
            <v>RV5DOMUS INGLEMERE</v>
          </cell>
          <cell r="H2208" t="str">
            <v>RV5</v>
          </cell>
          <cell r="I2208" t="str">
            <v>DOMUS INGLEMERE</v>
          </cell>
          <cell r="J2208" t="str">
            <v>RV5KV</v>
          </cell>
        </row>
        <row r="2209">
          <cell r="G2209" t="str">
            <v>RV5LAMBETH CHILD MENTAL HEALTH</v>
          </cell>
          <cell r="H2209" t="str">
            <v>RV5</v>
          </cell>
          <cell r="I2209" t="str">
            <v>LAMBETH CHILD MENTAL HEALTH</v>
          </cell>
          <cell r="J2209" t="str">
            <v>RV5A4</v>
          </cell>
        </row>
        <row r="2210">
          <cell r="G2210" t="str">
            <v>RV5LAMBETH SUPPORTED RESIDENCE OFFERTON</v>
          </cell>
          <cell r="H2210" t="str">
            <v>RV5</v>
          </cell>
          <cell r="I2210" t="str">
            <v>LAMBETH SUPPORTED RESIDENCE OFFERTON</v>
          </cell>
          <cell r="J2210" t="str">
            <v>RV5HH</v>
          </cell>
        </row>
        <row r="2211">
          <cell r="G2211" t="str">
            <v>RV5LEJIP</v>
          </cell>
          <cell r="H2211" t="str">
            <v>RV5</v>
          </cell>
          <cell r="I2211" t="str">
            <v>LEJIP</v>
          </cell>
          <cell r="J2211" t="str">
            <v>RV562</v>
          </cell>
        </row>
        <row r="2212">
          <cell r="G2212" t="str">
            <v>RV5LEWISHAM DIP</v>
          </cell>
          <cell r="H2212" t="str">
            <v>RV5</v>
          </cell>
          <cell r="I2212" t="str">
            <v>LEWISHAM DIP</v>
          </cell>
          <cell r="J2212" t="str">
            <v>RV5L2</v>
          </cell>
        </row>
        <row r="2213">
          <cell r="G2213" t="str">
            <v>RV5LEWISHAM HEATHER CLOSE</v>
          </cell>
          <cell r="H2213" t="str">
            <v>RV5</v>
          </cell>
          <cell r="I2213" t="str">
            <v>LEWISHAM HEATHER CLOSE</v>
          </cell>
          <cell r="J2213" t="str">
            <v>RV581</v>
          </cell>
        </row>
        <row r="2214">
          <cell r="G2214" t="str">
            <v>RV5MAPPIM</v>
          </cell>
          <cell r="H2214" t="str">
            <v>RV5</v>
          </cell>
          <cell r="I2214" t="str">
            <v>MAPPIM</v>
          </cell>
          <cell r="J2214" t="str">
            <v>RV5DD</v>
          </cell>
        </row>
        <row r="2215">
          <cell r="G2215" t="str">
            <v>RV5MAUDSLEY HOSPITAL</v>
          </cell>
          <cell r="H2215" t="str">
            <v>RV5</v>
          </cell>
          <cell r="I2215" t="str">
            <v>MAUDSLEY HOSPITAL</v>
          </cell>
          <cell r="J2215" t="str">
            <v>RV504</v>
          </cell>
        </row>
        <row r="2216">
          <cell r="G2216" t="str">
            <v>RV5MENTAL HEALTH UNIT</v>
          </cell>
          <cell r="H2216" t="str">
            <v>RV5</v>
          </cell>
          <cell r="I2216" t="str">
            <v>MENTAL HEALTH UNIT</v>
          </cell>
          <cell r="J2216" t="str">
            <v>RV501</v>
          </cell>
        </row>
        <row r="2217">
          <cell r="G2217" t="str">
            <v>RV5MHILD SECTION (SOUTHWARK)</v>
          </cell>
          <cell r="H2217" t="str">
            <v>RV5</v>
          </cell>
          <cell r="I2217" t="str">
            <v>MHILD SECTION (SOUTHWARK)</v>
          </cell>
          <cell r="J2217" t="str">
            <v>RV547</v>
          </cell>
        </row>
        <row r="2218">
          <cell r="G2218" t="str">
            <v>RV5MHOA CROYDON NORTH</v>
          </cell>
          <cell r="H2218" t="str">
            <v>RV5</v>
          </cell>
          <cell r="I2218" t="str">
            <v>MHOA CROYDON NORTH</v>
          </cell>
          <cell r="J2218" t="str">
            <v>RV5CR</v>
          </cell>
        </row>
        <row r="2219">
          <cell r="G2219" t="str">
            <v>RV5MHOA GREENVALE NURSING HOME</v>
          </cell>
          <cell r="H2219" t="str">
            <v>RV5</v>
          </cell>
          <cell r="I2219" t="str">
            <v>MHOA GREENVALE NURSING HOME</v>
          </cell>
          <cell r="J2219" t="str">
            <v>RV5C5</v>
          </cell>
        </row>
        <row r="2220">
          <cell r="G2220" t="str">
            <v>RV5MHOA LAMBETH</v>
          </cell>
          <cell r="H2220" t="str">
            <v>RV5</v>
          </cell>
          <cell r="I2220" t="str">
            <v>MHOA LAMBETH</v>
          </cell>
          <cell r="J2220" t="str">
            <v>RV595</v>
          </cell>
        </row>
        <row r="2221">
          <cell r="G2221" t="str">
            <v>RV5N&amp;S CAMHS ASH ADOLESCENT UNIT</v>
          </cell>
          <cell r="H2221" t="str">
            <v>RV5</v>
          </cell>
          <cell r="I2221" t="str">
            <v>N&amp;S CAMHS ASH ADOLESCENT UNIT</v>
          </cell>
          <cell r="J2221" t="str">
            <v>RV5FK</v>
          </cell>
        </row>
        <row r="2222">
          <cell r="G2222" t="str">
            <v>RV5N&amp;S CAMHS OAK ADOLESCENT UNIT</v>
          </cell>
          <cell r="H2222" t="str">
            <v>RV5</v>
          </cell>
          <cell r="I2222" t="str">
            <v>N&amp;S CAMHS OAK ADOLESCENT UNIT</v>
          </cell>
          <cell r="J2222" t="str">
            <v>RV5FR</v>
          </cell>
        </row>
        <row r="2223">
          <cell r="G2223" t="str">
            <v>RV5NATIONAL MBU - COMMUNITY ASSESSMENT &amp; TREATMENT</v>
          </cell>
          <cell r="H2223" t="str">
            <v>RV5</v>
          </cell>
          <cell r="I2223" t="str">
            <v>NATIONAL MBU - COMMUNITY ASSESSMENT &amp; TREATMENT</v>
          </cell>
          <cell r="J2223" t="str">
            <v>RV5WF</v>
          </cell>
        </row>
        <row r="2224">
          <cell r="G2224" t="str">
            <v>RV5NEURO &amp; MEM DISORDERS</v>
          </cell>
          <cell r="H2224" t="str">
            <v>RV5</v>
          </cell>
          <cell r="I2224" t="str">
            <v>NEURO &amp; MEM DISORDERS</v>
          </cell>
          <cell r="J2224" t="str">
            <v>RV5DC</v>
          </cell>
        </row>
        <row r="2225">
          <cell r="G2225" t="str">
            <v>RV5OASIS</v>
          </cell>
          <cell r="H2225" t="str">
            <v>RV5</v>
          </cell>
          <cell r="I2225" t="str">
            <v>OASIS</v>
          </cell>
          <cell r="J2225" t="str">
            <v>RV51W</v>
          </cell>
        </row>
        <row r="2226">
          <cell r="G2226" t="str">
            <v>RV5SALVATION ARMY</v>
          </cell>
          <cell r="H2226" t="str">
            <v>RV5</v>
          </cell>
          <cell r="I2226" t="str">
            <v>SALVATION ARMY</v>
          </cell>
          <cell r="J2226" t="str">
            <v>RV5E4</v>
          </cell>
        </row>
        <row r="2227">
          <cell r="G2227" t="str">
            <v>RV5SOUTH SOUTHWARK MHOA</v>
          </cell>
          <cell r="H2227" t="str">
            <v>RV5</v>
          </cell>
          <cell r="I2227" t="str">
            <v>SOUTH SOUTHWARK MHOA</v>
          </cell>
          <cell r="J2227" t="str">
            <v>RV51R</v>
          </cell>
        </row>
        <row r="2228">
          <cell r="G2228" t="str">
            <v>RV5SOUTHWARK HIGH SUPPORT REHABILITATION</v>
          </cell>
          <cell r="H2228" t="str">
            <v>RV5</v>
          </cell>
          <cell r="I2228" t="str">
            <v>SOUTHWARK HIGH SUPPORT REHABILITATION</v>
          </cell>
          <cell r="J2228" t="str">
            <v>RV588</v>
          </cell>
        </row>
        <row r="2229">
          <cell r="G2229" t="str">
            <v>RV5ST THOMAS' HOSPITAL (MENTAL HEALTH UNIT)</v>
          </cell>
          <cell r="H2229" t="str">
            <v>RV5</v>
          </cell>
          <cell r="I2229" t="str">
            <v>ST THOMAS' HOSPITAL (MENTAL HEALTH UNIT)</v>
          </cell>
          <cell r="J2229" t="str">
            <v>RV5YR</v>
          </cell>
        </row>
        <row r="2230">
          <cell r="G2230" t="str">
            <v>RV5THE LADYWELL UNIT</v>
          </cell>
          <cell r="H2230" t="str">
            <v>RV5</v>
          </cell>
          <cell r="I2230" t="str">
            <v>THE LADYWELL UNIT</v>
          </cell>
          <cell r="J2230" t="str">
            <v>RV509</v>
          </cell>
        </row>
        <row r="2231">
          <cell r="G2231" t="str">
            <v>RV5THE LAMBETH HOSPITAL</v>
          </cell>
          <cell r="H2231" t="str">
            <v>RV5</v>
          </cell>
          <cell r="I2231" t="str">
            <v>THE LAMBETH HOSPITAL</v>
          </cell>
          <cell r="J2231" t="str">
            <v>RV502</v>
          </cell>
        </row>
        <row r="2232">
          <cell r="G2232" t="str">
            <v>RV5WARD IN THE COMMUNITY</v>
          </cell>
          <cell r="H2232" t="str">
            <v>RV5</v>
          </cell>
          <cell r="I2232" t="str">
            <v>WARD IN THE COMMUNITY</v>
          </cell>
          <cell r="J2232" t="str">
            <v>RV5M5</v>
          </cell>
        </row>
        <row r="2233">
          <cell r="G2233" t="str">
            <v>RV5WOMENS SERVICE CROYDON</v>
          </cell>
          <cell r="H2233" t="str">
            <v>RV5</v>
          </cell>
          <cell r="I2233" t="str">
            <v>WOMENS SERVICE CROYDON</v>
          </cell>
          <cell r="J2233" t="str">
            <v>RV536</v>
          </cell>
        </row>
        <row r="2234">
          <cell r="G2234" t="str">
            <v>RV9ALCOHOL WITHDRAWN PROG</v>
          </cell>
          <cell r="H2234" t="str">
            <v>RV9</v>
          </cell>
          <cell r="I2234" t="str">
            <v>ALCOHOL WITHDRAWN PROG</v>
          </cell>
          <cell r="J2234" t="str">
            <v>RV9D1</v>
          </cell>
        </row>
        <row r="2235">
          <cell r="G2235" t="str">
            <v>RV9ALDERSON RESOURCE</v>
          </cell>
          <cell r="H2235" t="str">
            <v>RV9</v>
          </cell>
          <cell r="I2235" t="str">
            <v>ALDERSON RESOURCE</v>
          </cell>
          <cell r="J2235" t="str">
            <v>RV951</v>
          </cell>
        </row>
        <row r="2236">
          <cell r="G2236" t="str">
            <v>RV9ALFRED BEAN HOSPITAL</v>
          </cell>
          <cell r="H2236" t="str">
            <v>RV9</v>
          </cell>
          <cell r="I2236" t="str">
            <v>ALFRED BEAN HOSPITAL</v>
          </cell>
          <cell r="J2236" t="str">
            <v>RV917</v>
          </cell>
        </row>
        <row r="2237">
          <cell r="G2237" t="str">
            <v>RV9AVONDALE IN-PATIENT 101740</v>
          </cell>
          <cell r="H2237" t="str">
            <v>RV9</v>
          </cell>
          <cell r="I2237" t="str">
            <v>AVONDALE IN-PATIENT 101740</v>
          </cell>
          <cell r="J2237" t="str">
            <v>RV9AH</v>
          </cell>
        </row>
        <row r="2238">
          <cell r="G2238" t="str">
            <v>RV9BEECH WARD IN-PATIENT</v>
          </cell>
          <cell r="H2238" t="str">
            <v>RV9</v>
          </cell>
          <cell r="I2238" t="str">
            <v>BEECH WARD IN-PATIENT</v>
          </cell>
          <cell r="J2238" t="str">
            <v>RV9LA</v>
          </cell>
        </row>
        <row r="2239">
          <cell r="G2239" t="str">
            <v>RV9BRIDLINGTON &amp; DISTRICT HOSPITAL</v>
          </cell>
          <cell r="H2239" t="str">
            <v>RV9</v>
          </cell>
          <cell r="I2239" t="str">
            <v>BRIDLINGTON &amp; DISTRICT HOSPITAL</v>
          </cell>
          <cell r="J2239" t="str">
            <v>RV928</v>
          </cell>
        </row>
        <row r="2240">
          <cell r="G2240" t="str">
            <v>RV9BUCKROSE WARD</v>
          </cell>
          <cell r="H2240" t="str">
            <v>RV9</v>
          </cell>
          <cell r="I2240" t="str">
            <v>BUCKROSE WARD</v>
          </cell>
          <cell r="J2240" t="str">
            <v>RV987</v>
          </cell>
        </row>
        <row r="2241">
          <cell r="G2241" t="str">
            <v>RV9BUCKROSE WARD IN-PATIENT 101724</v>
          </cell>
          <cell r="H2241" t="str">
            <v>RV9</v>
          </cell>
          <cell r="I2241" t="str">
            <v>BUCKROSE WARD IN-PATIENT 101724</v>
          </cell>
          <cell r="J2241" t="str">
            <v>RV9A5</v>
          </cell>
        </row>
        <row r="2242">
          <cell r="G2242" t="str">
            <v>RV9CAT HULL</v>
          </cell>
          <cell r="H2242" t="str">
            <v>RV9</v>
          </cell>
          <cell r="I2242" t="str">
            <v>CAT HULL</v>
          </cell>
          <cell r="J2242" t="str">
            <v>RV9D3</v>
          </cell>
        </row>
        <row r="2243">
          <cell r="G2243" t="str">
            <v>RV9CRYSTAL VILLAS</v>
          </cell>
          <cell r="H2243" t="str">
            <v>RV9</v>
          </cell>
          <cell r="I2243" t="str">
            <v>CRYSTAL VILLAS</v>
          </cell>
          <cell r="J2243" t="str">
            <v>RV905</v>
          </cell>
        </row>
        <row r="2244">
          <cell r="G2244" t="str">
            <v>RV9CTLD EAST 103601</v>
          </cell>
          <cell r="H2244" t="str">
            <v>RV9</v>
          </cell>
          <cell r="I2244" t="str">
            <v>CTLD EAST 103601</v>
          </cell>
          <cell r="J2244" t="str">
            <v>RV9LG</v>
          </cell>
        </row>
        <row r="2245">
          <cell r="G2245" t="str">
            <v>RV9CTLD EAST RIDING</v>
          </cell>
          <cell r="H2245" t="str">
            <v>RV9</v>
          </cell>
          <cell r="I2245" t="str">
            <v>CTLD EAST RIDING</v>
          </cell>
          <cell r="J2245" t="str">
            <v>RV9LD</v>
          </cell>
        </row>
        <row r="2246">
          <cell r="G2246" t="str">
            <v>RV9CTLD WEST 103601</v>
          </cell>
          <cell r="H2246" t="str">
            <v>RV9</v>
          </cell>
          <cell r="I2246" t="str">
            <v>CTLD WEST 103601</v>
          </cell>
          <cell r="J2246" t="str">
            <v>RV9LC</v>
          </cell>
        </row>
        <row r="2247">
          <cell r="G2247" t="str">
            <v>RV9DEPARTMENT OF PSYCHOLOGICAL MEDICINE</v>
          </cell>
          <cell r="H2247" t="str">
            <v>RV9</v>
          </cell>
          <cell r="I2247" t="str">
            <v>DEPARTMENT OF PSYCHOLOGICAL MEDICINE</v>
          </cell>
          <cell r="J2247" t="str">
            <v>RV981</v>
          </cell>
        </row>
        <row r="2248">
          <cell r="G2248" t="str">
            <v>RV9DIABETES</v>
          </cell>
          <cell r="H2248" t="str">
            <v>RV9</v>
          </cell>
          <cell r="I2248" t="str">
            <v>DIABETES</v>
          </cell>
          <cell r="J2248" t="str">
            <v>RV9P7</v>
          </cell>
        </row>
        <row r="2249">
          <cell r="G2249" t="str">
            <v>RV9EAST RIDING COMMUNITY HOSPITAL</v>
          </cell>
          <cell r="H2249" t="str">
            <v>RV9</v>
          </cell>
          <cell r="I2249" t="str">
            <v>EAST RIDING COMMUNITY HOSPITAL</v>
          </cell>
          <cell r="J2249" t="str">
            <v>RV9HE</v>
          </cell>
        </row>
        <row r="2250">
          <cell r="G2250" t="str">
            <v>RV9ENT (HEY)</v>
          </cell>
          <cell r="H2250" t="str">
            <v>RV9</v>
          </cell>
          <cell r="I2250" t="str">
            <v>ENT (HEY)</v>
          </cell>
          <cell r="J2250" t="str">
            <v>RV9JE</v>
          </cell>
        </row>
        <row r="2251">
          <cell r="G2251" t="str">
            <v>RV9ER CAT</v>
          </cell>
          <cell r="H2251" t="str">
            <v>RV9</v>
          </cell>
          <cell r="I2251" t="str">
            <v>ER CAT</v>
          </cell>
          <cell r="J2251" t="str">
            <v>RV9D7</v>
          </cell>
        </row>
        <row r="2252">
          <cell r="G2252" t="str">
            <v>RV9ER SHARED CARE LAIRGATE 103815</v>
          </cell>
          <cell r="H2252" t="str">
            <v>RV9</v>
          </cell>
          <cell r="I2252" t="str">
            <v>ER SHARED CARE LAIRGATE 103815</v>
          </cell>
          <cell r="J2252" t="str">
            <v>RV9DK</v>
          </cell>
        </row>
        <row r="2253">
          <cell r="G2253" t="str">
            <v>RV9ERSDS</v>
          </cell>
          <cell r="H2253" t="str">
            <v>RV9</v>
          </cell>
          <cell r="I2253" t="str">
            <v>ERSDS</v>
          </cell>
          <cell r="J2253" t="str">
            <v>RV9D6</v>
          </cell>
        </row>
        <row r="2254">
          <cell r="G2254" t="str">
            <v>RV9ERYPSM</v>
          </cell>
          <cell r="H2254" t="str">
            <v>RV9</v>
          </cell>
          <cell r="I2254" t="str">
            <v>ERYPSM</v>
          </cell>
          <cell r="J2254" t="str">
            <v>RV9D4</v>
          </cell>
        </row>
        <row r="2255">
          <cell r="G2255" t="str">
            <v>RV9GOOLE &amp; DISTRICT HOSPITAL</v>
          </cell>
          <cell r="H2255" t="str">
            <v>RV9</v>
          </cell>
          <cell r="I2255" t="str">
            <v>GOOLE &amp; DISTRICT HOSPITAL</v>
          </cell>
          <cell r="J2255" t="str">
            <v>RV943</v>
          </cell>
        </row>
        <row r="2256">
          <cell r="G2256" t="str">
            <v>RV9GOOLE SSMS</v>
          </cell>
          <cell r="H2256" t="str">
            <v>RV9</v>
          </cell>
          <cell r="I2256" t="str">
            <v>GOOLE SSMS</v>
          </cell>
          <cell r="J2256" t="str">
            <v>RV995</v>
          </cell>
        </row>
        <row r="2257">
          <cell r="G2257" t="str">
            <v>RV9GRANVILLE COURT NURSING HOME</v>
          </cell>
          <cell r="H2257" t="str">
            <v>RV9</v>
          </cell>
          <cell r="I2257" t="str">
            <v>GRANVILLE COURT NURSING HOME</v>
          </cell>
          <cell r="J2257" t="str">
            <v>RV929</v>
          </cell>
        </row>
        <row r="2258">
          <cell r="G2258" t="str">
            <v>RV9GREEN TREES IN-PATIENT 101772</v>
          </cell>
          <cell r="H2258" t="str">
            <v>RV9</v>
          </cell>
          <cell r="I2258" t="str">
            <v>GREEN TREES IN-PATIENT 101772</v>
          </cell>
          <cell r="J2258" t="str">
            <v>RV9FG</v>
          </cell>
        </row>
        <row r="2259">
          <cell r="G2259" t="str">
            <v>RV9HAWTHORNE CT IN-PATIENT 101720</v>
          </cell>
          <cell r="H2259" t="str">
            <v>RV9</v>
          </cell>
          <cell r="I2259" t="str">
            <v>HAWTHORNE CT IN-PATIENT 101720</v>
          </cell>
          <cell r="J2259" t="str">
            <v>RV9AG</v>
          </cell>
        </row>
        <row r="2260">
          <cell r="G2260" t="str">
            <v>RV9HIT &amp; ED EAST RIDING</v>
          </cell>
          <cell r="H2260" t="str">
            <v>RV9</v>
          </cell>
          <cell r="I2260" t="str">
            <v>HIT &amp; ED EAST RIDING</v>
          </cell>
          <cell r="J2260" t="str">
            <v>RV9AK</v>
          </cell>
        </row>
        <row r="2261">
          <cell r="G2261" t="str">
            <v>RV9HIT &amp; ED HULL 101700</v>
          </cell>
          <cell r="H2261" t="str">
            <v>RV9</v>
          </cell>
          <cell r="I2261" t="str">
            <v>HIT &amp; ED HULL 101700</v>
          </cell>
          <cell r="J2261" t="str">
            <v>RV9AW</v>
          </cell>
        </row>
        <row r="2262">
          <cell r="G2262" t="str">
            <v>RV9HORNSEA COTTAGE HOSPITAL</v>
          </cell>
          <cell r="H2262" t="str">
            <v>RV9</v>
          </cell>
          <cell r="I2262" t="str">
            <v>HORNSEA COTTAGE HOSPITAL</v>
          </cell>
          <cell r="J2262" t="str">
            <v>RV904</v>
          </cell>
        </row>
        <row r="2263">
          <cell r="G2263" t="str">
            <v xml:space="preserve">RV9HUMBER CENTRE </v>
          </cell>
          <cell r="H2263" t="str">
            <v>RV9</v>
          </cell>
          <cell r="I2263" t="str">
            <v xml:space="preserve">HUMBER CENTRE </v>
          </cell>
          <cell r="J2263" t="str">
            <v>RV936</v>
          </cell>
        </row>
        <row r="2264">
          <cell r="G2264" t="str">
            <v>RV9HUMBER INTERMEDIATE CARE</v>
          </cell>
          <cell r="H2264" t="str">
            <v>RV9</v>
          </cell>
          <cell r="I2264" t="str">
            <v>HUMBER INTERMEDIATE CARE</v>
          </cell>
          <cell r="J2264" t="str">
            <v>RV91M</v>
          </cell>
        </row>
        <row r="2265">
          <cell r="G2265" t="str">
            <v>RV9HYPSM</v>
          </cell>
          <cell r="H2265" t="str">
            <v>RV9</v>
          </cell>
          <cell r="I2265" t="str">
            <v>HYPSM</v>
          </cell>
          <cell r="J2265" t="str">
            <v>RV9D2</v>
          </cell>
        </row>
        <row r="2266">
          <cell r="G2266" t="str">
            <v>RV9INSPIRE</v>
          </cell>
          <cell r="H2266" t="str">
            <v>RV9</v>
          </cell>
          <cell r="I2266" t="str">
            <v>INSPIRE</v>
          </cell>
          <cell r="J2266" t="str">
            <v>RV90D</v>
          </cell>
        </row>
        <row r="2267">
          <cell r="G2267" t="str">
            <v>RV9KELDGATE</v>
          </cell>
          <cell r="H2267" t="str">
            <v>RV9</v>
          </cell>
          <cell r="I2267" t="str">
            <v>KELDGATE</v>
          </cell>
          <cell r="J2267" t="str">
            <v>RV992</v>
          </cell>
        </row>
        <row r="2268">
          <cell r="G2268" t="str">
            <v>RV9LAIRGATE</v>
          </cell>
          <cell r="H2268" t="str">
            <v>RV9</v>
          </cell>
          <cell r="I2268" t="str">
            <v>LAIRGATE</v>
          </cell>
          <cell r="J2268" t="str">
            <v>RV91A</v>
          </cell>
        </row>
        <row r="2269">
          <cell r="G2269" t="str">
            <v>RV9LILAC WARD IN-PATIENT</v>
          </cell>
          <cell r="H2269" t="str">
            <v>RV9</v>
          </cell>
          <cell r="I2269" t="str">
            <v>LILAC WARD IN-PATIENT</v>
          </cell>
          <cell r="J2269" t="str">
            <v>RV9LT</v>
          </cell>
        </row>
        <row r="2270">
          <cell r="G2270" t="str">
            <v>RV9MAISTER LODGE</v>
          </cell>
          <cell r="H2270" t="str">
            <v>RV9</v>
          </cell>
          <cell r="I2270" t="str">
            <v>MAISTER LODGE</v>
          </cell>
          <cell r="J2270" t="str">
            <v>RV938</v>
          </cell>
        </row>
        <row r="2271">
          <cell r="G2271" t="str">
            <v>RV9MALTON HOSPITAL</v>
          </cell>
          <cell r="H2271" t="str">
            <v>RV9</v>
          </cell>
          <cell r="I2271" t="str">
            <v>MALTON HOSPITAL</v>
          </cell>
          <cell r="J2271" t="str">
            <v>RV91T</v>
          </cell>
        </row>
        <row r="2272">
          <cell r="G2272" t="str">
            <v>RV9MEMORY SERV - YOUNG PEOP 101763</v>
          </cell>
          <cell r="H2272" t="str">
            <v>RV9</v>
          </cell>
          <cell r="I2272" t="str">
            <v>MEMORY SERV - YOUNG PEOP 101763</v>
          </cell>
          <cell r="J2272" t="str">
            <v>RV9AT</v>
          </cell>
        </row>
        <row r="2273">
          <cell r="G2273" t="str">
            <v>RV9MILL VIEW COURT</v>
          </cell>
          <cell r="H2273" t="str">
            <v>RV9</v>
          </cell>
          <cell r="I2273" t="str">
            <v>MILL VIEW COURT</v>
          </cell>
          <cell r="J2273" t="str">
            <v>RV942</v>
          </cell>
        </row>
        <row r="2274">
          <cell r="G2274" t="str">
            <v>RV9MILL VIEW LODGE</v>
          </cell>
          <cell r="H2274" t="str">
            <v>RV9</v>
          </cell>
          <cell r="I2274" t="str">
            <v>MILL VIEW LODGE</v>
          </cell>
          <cell r="J2274" t="str">
            <v>RV9E2</v>
          </cell>
        </row>
        <row r="2275">
          <cell r="G2275" t="str">
            <v>RV9NEW BRIDGES</v>
          </cell>
          <cell r="H2275" t="str">
            <v>RV9</v>
          </cell>
          <cell r="I2275" t="str">
            <v>NEW BRIDGES</v>
          </cell>
          <cell r="J2275" t="str">
            <v>RV934</v>
          </cell>
        </row>
        <row r="2276">
          <cell r="G2276" t="str">
            <v>RV9NEWBRIDGES IN-PATIENT 101742</v>
          </cell>
          <cell r="H2276" t="str">
            <v>RV9</v>
          </cell>
          <cell r="I2276" t="str">
            <v>NEWBRIDGES IN-PATIENT 101742</v>
          </cell>
          <cell r="J2276" t="str">
            <v>RV9AJ</v>
          </cell>
        </row>
        <row r="2277">
          <cell r="G2277" t="str">
            <v>RV9NIDDERDALE</v>
          </cell>
          <cell r="H2277" t="str">
            <v>RV9</v>
          </cell>
          <cell r="I2277" t="str">
            <v>NIDDERDALE</v>
          </cell>
          <cell r="J2277" t="str">
            <v>RV919</v>
          </cell>
        </row>
        <row r="2278">
          <cell r="G2278" t="str">
            <v>RV9PICU IN-PATIENT 101773</v>
          </cell>
          <cell r="H2278" t="str">
            <v>RV9</v>
          </cell>
          <cell r="I2278" t="str">
            <v>PICU IN-PATIENT 101773</v>
          </cell>
          <cell r="J2278" t="str">
            <v>RV9GA</v>
          </cell>
        </row>
        <row r="2279">
          <cell r="G2279" t="str">
            <v>RV9PINE VIEW</v>
          </cell>
          <cell r="H2279" t="str">
            <v>RV9</v>
          </cell>
          <cell r="I2279" t="str">
            <v>PINE VIEW</v>
          </cell>
          <cell r="J2279" t="str">
            <v>RV946</v>
          </cell>
        </row>
        <row r="2280">
          <cell r="G2280" t="str">
            <v>RV9PRIORY VIEW CTLD</v>
          </cell>
          <cell r="H2280" t="str">
            <v>RV9</v>
          </cell>
          <cell r="I2280" t="str">
            <v>PRIORY VIEW CTLD</v>
          </cell>
          <cell r="J2280" t="str">
            <v>RV999</v>
          </cell>
        </row>
        <row r="2281">
          <cell r="G2281" t="str">
            <v>RV9RHEUMATOLOGY (HEY)</v>
          </cell>
          <cell r="H2281" t="str">
            <v>RV9</v>
          </cell>
          <cell r="I2281" t="str">
            <v>RHEUMATOLOGY (HEY)</v>
          </cell>
          <cell r="J2281" t="str">
            <v>RV9JL</v>
          </cell>
        </row>
        <row r="2282">
          <cell r="G2282" t="str">
            <v>RV9ROSEDALE</v>
          </cell>
          <cell r="H2282" t="str">
            <v>RV9</v>
          </cell>
          <cell r="I2282" t="str">
            <v>ROSEDALE</v>
          </cell>
          <cell r="J2282" t="str">
            <v>RV937</v>
          </cell>
        </row>
        <row r="2283">
          <cell r="G2283" t="str">
            <v>RV9RST EAST RIDING EAST 101715</v>
          </cell>
          <cell r="H2283" t="str">
            <v>RV9</v>
          </cell>
          <cell r="I2283" t="str">
            <v>RST EAST RIDING EAST 101715</v>
          </cell>
          <cell r="J2283" t="str">
            <v>RV9AM</v>
          </cell>
        </row>
        <row r="2284">
          <cell r="G2284" t="str">
            <v>RV9RST EAST RIDING WEST 101723</v>
          </cell>
          <cell r="H2284" t="str">
            <v>RV9</v>
          </cell>
          <cell r="I2284" t="str">
            <v>RST EAST RIDING WEST 101723</v>
          </cell>
          <cell r="J2284" t="str">
            <v>RV9A6</v>
          </cell>
        </row>
        <row r="2285">
          <cell r="G2285" t="str">
            <v>RV9RST EAST RIDING WEST 101733</v>
          </cell>
          <cell r="H2285" t="str">
            <v>RV9</v>
          </cell>
          <cell r="I2285" t="str">
            <v>RST EAST RIDING WEST 101733</v>
          </cell>
          <cell r="J2285" t="str">
            <v>RV9AN</v>
          </cell>
        </row>
        <row r="2286">
          <cell r="G2286" t="str">
            <v>RV9RST ER EAST - BRID</v>
          </cell>
          <cell r="H2286" t="str">
            <v>RV9</v>
          </cell>
          <cell r="I2286" t="str">
            <v>RST ER EAST - BRID</v>
          </cell>
          <cell r="J2286" t="str">
            <v>RV9JA</v>
          </cell>
        </row>
        <row r="2287">
          <cell r="G2287" t="str">
            <v>RV9RST ER EAST - DRIFF</v>
          </cell>
          <cell r="H2287" t="str">
            <v>RV9</v>
          </cell>
          <cell r="I2287" t="str">
            <v>RST ER EAST - DRIFF</v>
          </cell>
          <cell r="J2287" t="str">
            <v>RV9JC</v>
          </cell>
        </row>
        <row r="2288">
          <cell r="G2288" t="str">
            <v>RV9RST ER EAST - HOLD</v>
          </cell>
          <cell r="H2288" t="str">
            <v>RV9</v>
          </cell>
          <cell r="I2288" t="str">
            <v>RST ER EAST - HOLD</v>
          </cell>
          <cell r="J2288" t="str">
            <v>RV9JD</v>
          </cell>
        </row>
        <row r="2289">
          <cell r="G2289" t="str">
            <v>RV9SOUTHCOATES ANNEX</v>
          </cell>
          <cell r="H2289" t="str">
            <v>RV9</v>
          </cell>
          <cell r="I2289" t="str">
            <v>SOUTHCOATES ANNEX</v>
          </cell>
          <cell r="J2289" t="str">
            <v>RV985</v>
          </cell>
        </row>
        <row r="2290">
          <cell r="G2290" t="str">
            <v>RV9SPA HULL</v>
          </cell>
          <cell r="H2290" t="str">
            <v>RV9</v>
          </cell>
          <cell r="I2290" t="str">
            <v>SPA HULL</v>
          </cell>
          <cell r="J2290" t="str">
            <v>RV9GE</v>
          </cell>
        </row>
        <row r="2291">
          <cell r="G2291" t="str">
            <v>RV9SPECIALIST PSYCHOTHERAPY</v>
          </cell>
          <cell r="H2291" t="str">
            <v>RV9</v>
          </cell>
          <cell r="I2291" t="str">
            <v>SPECIALIST PSYCHOTHERAPY</v>
          </cell>
          <cell r="J2291" t="str">
            <v>RV9PD</v>
          </cell>
        </row>
        <row r="2292">
          <cell r="G2292" t="str">
            <v>RV9Specialist Treatment and Recovery unit</v>
          </cell>
          <cell r="H2292" t="str">
            <v>RV9</v>
          </cell>
          <cell r="I2292" t="str">
            <v>Specialist Treatment and Recovery unit</v>
          </cell>
          <cell r="J2292" t="str">
            <v>RV9LA</v>
          </cell>
        </row>
        <row r="2293">
          <cell r="G2293" t="str">
            <v>RV9ST ANDREWS IN-PATIENT 101743</v>
          </cell>
          <cell r="H2293" t="str">
            <v>RV9</v>
          </cell>
          <cell r="I2293" t="str">
            <v>ST ANDREWS IN-PATIENT 101743</v>
          </cell>
          <cell r="J2293" t="str">
            <v>RV9AP</v>
          </cell>
        </row>
        <row r="2294">
          <cell r="G2294" t="str">
            <v>RV9ST ANDREWS PLACE</v>
          </cell>
          <cell r="H2294" t="str">
            <v>RV9</v>
          </cell>
          <cell r="I2294" t="str">
            <v>ST ANDREWS PLACE</v>
          </cell>
          <cell r="J2294" t="str">
            <v>RV980</v>
          </cell>
        </row>
        <row r="2295">
          <cell r="G2295" t="str">
            <v>RV9SWALES UNIT IN-PATIENT 101774</v>
          </cell>
          <cell r="H2295" t="str">
            <v>RV9</v>
          </cell>
          <cell r="I2295" t="str">
            <v>SWALES UNIT IN-PATIENT 101774</v>
          </cell>
          <cell r="J2295" t="str">
            <v>RV9FA</v>
          </cell>
        </row>
        <row r="2296">
          <cell r="G2296" t="str">
            <v>RV9THE GRANGE</v>
          </cell>
          <cell r="H2296" t="str">
            <v>RV9</v>
          </cell>
          <cell r="I2296" t="str">
            <v>THE GRANGE</v>
          </cell>
          <cell r="J2296" t="str">
            <v>RV908</v>
          </cell>
        </row>
        <row r="2297">
          <cell r="G2297" t="str">
            <v>RV9THE LANGUAGE UNIT</v>
          </cell>
          <cell r="H2297" t="str">
            <v>RV9</v>
          </cell>
          <cell r="I2297" t="str">
            <v>THE LANGUAGE UNIT</v>
          </cell>
          <cell r="J2297" t="str">
            <v>RV91L</v>
          </cell>
        </row>
        <row r="2298">
          <cell r="G2298" t="str">
            <v>RV9THE OLD FIRE STATION</v>
          </cell>
          <cell r="H2298" t="str">
            <v>RV9</v>
          </cell>
          <cell r="I2298" t="str">
            <v>THE OLD FIRE STATION</v>
          </cell>
          <cell r="J2298" t="str">
            <v>RV988</v>
          </cell>
        </row>
        <row r="2299">
          <cell r="G2299" t="str">
            <v>RV9THE QUAYS</v>
          </cell>
          <cell r="H2299" t="str">
            <v>RV9</v>
          </cell>
          <cell r="I2299" t="str">
            <v>THE QUAYS</v>
          </cell>
          <cell r="J2299" t="str">
            <v>RV914</v>
          </cell>
        </row>
        <row r="2300">
          <cell r="G2300" t="str">
            <v>RV9TOWNEND COURT</v>
          </cell>
          <cell r="H2300" t="str">
            <v>RV9</v>
          </cell>
          <cell r="I2300" t="str">
            <v>TOWNEND COURT</v>
          </cell>
          <cell r="J2300" t="str">
            <v>RV915</v>
          </cell>
        </row>
        <row r="2301">
          <cell r="G2301" t="str">
            <v>RV9ULLSWATER UNIT IN-PATIENT 101770</v>
          </cell>
          <cell r="H2301" t="str">
            <v>RV9</v>
          </cell>
          <cell r="I2301" t="str">
            <v>ULLSWATER UNIT IN-PATIENT 101770</v>
          </cell>
          <cell r="J2301" t="str">
            <v>RV9FC</v>
          </cell>
        </row>
        <row r="2302">
          <cell r="G2302" t="str">
            <v>RV9WEST END COMMUNITY MENTAL HEALTH ADOLESCENT UNIT</v>
          </cell>
          <cell r="H2302" t="str">
            <v>RV9</v>
          </cell>
          <cell r="I2302" t="str">
            <v>WEST END COMMUNITY MENTAL HEALTH ADOLESCENT UNIT</v>
          </cell>
          <cell r="J2302" t="str">
            <v>RV912</v>
          </cell>
        </row>
        <row r="2303">
          <cell r="G2303" t="str">
            <v>RV9WEST END WARDS IN-PATIENT 101776</v>
          </cell>
          <cell r="H2303" t="str">
            <v>RV9</v>
          </cell>
          <cell r="I2303" t="str">
            <v>WEST END WARDS IN-PATIENT 101776</v>
          </cell>
          <cell r="J2303" t="str">
            <v>RV9CW</v>
          </cell>
        </row>
        <row r="2304">
          <cell r="G2304" t="str">
            <v>RV9WESTLANDS</v>
          </cell>
          <cell r="H2304" t="str">
            <v>RV9</v>
          </cell>
          <cell r="I2304" t="str">
            <v>WESTLANDS</v>
          </cell>
          <cell r="J2304" t="str">
            <v>RV933</v>
          </cell>
        </row>
        <row r="2305">
          <cell r="G2305" t="str">
            <v>RV9WESTLANDS IN-PATIENT 101741</v>
          </cell>
          <cell r="H2305" t="str">
            <v>RV9</v>
          </cell>
          <cell r="I2305" t="str">
            <v>WESTLANDS IN-PATIENT 101741</v>
          </cell>
          <cell r="J2305" t="str">
            <v>RV9AL</v>
          </cell>
        </row>
        <row r="2306">
          <cell r="G2306" t="str">
            <v>RV9WESTWOOD HOSPITAL</v>
          </cell>
          <cell r="H2306" t="str">
            <v>RV9</v>
          </cell>
          <cell r="I2306" t="str">
            <v>WESTWOOD HOSPITAL</v>
          </cell>
          <cell r="J2306" t="str">
            <v>RV924</v>
          </cell>
        </row>
        <row r="2307">
          <cell r="G2307" t="str">
            <v>RV9WHITBY HOSPITAL</v>
          </cell>
          <cell r="H2307" t="str">
            <v>RV9</v>
          </cell>
          <cell r="I2307" t="str">
            <v>WHITBY HOSPITAL</v>
          </cell>
          <cell r="J2307" t="str">
            <v>RV91W</v>
          </cell>
        </row>
        <row r="2308">
          <cell r="G2308" t="str">
            <v>RV9WILLOW GARTH RESIDENTIAL HOME</v>
          </cell>
          <cell r="H2308" t="str">
            <v>RV9</v>
          </cell>
          <cell r="I2308" t="str">
            <v>WILLOW GARTH RESIDENTIAL HOME</v>
          </cell>
          <cell r="J2308" t="str">
            <v>RV953</v>
          </cell>
        </row>
        <row r="2309">
          <cell r="G2309" t="str">
            <v>RV9WILLOW WARD IN-PATIENT</v>
          </cell>
          <cell r="H2309" t="str">
            <v>RV9</v>
          </cell>
          <cell r="I2309" t="str">
            <v>WILLOW WARD IN-PATIENT</v>
          </cell>
          <cell r="J2309" t="str">
            <v>RV9LV</v>
          </cell>
        </row>
        <row r="2310">
          <cell r="G2310" t="str">
            <v>RV9WITHERNSEA HOSPITAL</v>
          </cell>
          <cell r="H2310" t="str">
            <v>RV9</v>
          </cell>
          <cell r="I2310" t="str">
            <v>WITHERNSEA HOSPITAL</v>
          </cell>
          <cell r="J2310" t="str">
            <v>RV913</v>
          </cell>
        </row>
        <row r="2311">
          <cell r="G2311" t="str">
            <v>RV9WITHERNSEA WARD</v>
          </cell>
          <cell r="H2311" t="str">
            <v>RV9</v>
          </cell>
          <cell r="I2311" t="str">
            <v>WITHERNSEA WARD</v>
          </cell>
          <cell r="J2311" t="str">
            <v>RV9WA</v>
          </cell>
        </row>
        <row r="2312">
          <cell r="G2312" t="str">
            <v>RV9WOLD HAVEN</v>
          </cell>
          <cell r="H2312" t="str">
            <v>RV9</v>
          </cell>
          <cell r="I2312" t="str">
            <v>WOLD HAVEN</v>
          </cell>
          <cell r="J2312" t="str">
            <v>RV910</v>
          </cell>
        </row>
        <row r="2313">
          <cell r="G2313" t="str">
            <v>RVJBATH MINERAL HOSPITAL</v>
          </cell>
          <cell r="H2313" t="str">
            <v>RVJ</v>
          </cell>
          <cell r="I2313" t="str">
            <v>BATH MINERAL HOSPITAL</v>
          </cell>
          <cell r="J2313" t="str">
            <v>RVJJ7</v>
          </cell>
        </row>
        <row r="2314">
          <cell r="G2314" t="str">
            <v>RVJBRISTOL CHILDREN'S HOSPITAL</v>
          </cell>
          <cell r="H2314" t="str">
            <v>RVJ</v>
          </cell>
          <cell r="I2314" t="str">
            <v>BRISTOL CHILDREN'S HOSPITAL</v>
          </cell>
          <cell r="J2314" t="str">
            <v>RVJK2</v>
          </cell>
        </row>
        <row r="2315">
          <cell r="G2315" t="str">
            <v>RVJBRISTOL DENTAL HOSPITAL</v>
          </cell>
          <cell r="H2315" t="str">
            <v>RVJ</v>
          </cell>
          <cell r="I2315" t="str">
            <v>BRISTOL DENTAL HOSPITAL</v>
          </cell>
          <cell r="J2315" t="str">
            <v>RVJK1</v>
          </cell>
        </row>
        <row r="2316">
          <cell r="G2316" t="str">
            <v>RVJBRISTOL ROYAL INFIRMARY</v>
          </cell>
          <cell r="H2316" t="str">
            <v>RVJ</v>
          </cell>
          <cell r="I2316" t="str">
            <v>BRISTOL ROYAL INFIRMARY</v>
          </cell>
          <cell r="J2316" t="str">
            <v>RVJJ6</v>
          </cell>
        </row>
        <row r="2317">
          <cell r="G2317" t="str">
            <v>RVJBURDEN NEUROLOGICAL HOSPITAL</v>
          </cell>
          <cell r="H2317" t="str">
            <v>RVJ</v>
          </cell>
          <cell r="I2317" t="str">
            <v>BURDEN NEUROLOGICAL HOSPITAL</v>
          </cell>
          <cell r="J2317" t="str">
            <v>RVJ24</v>
          </cell>
        </row>
        <row r="2318">
          <cell r="G2318" t="str">
            <v>RVJCLEVEDON HOSPITAL</v>
          </cell>
          <cell r="H2318" t="str">
            <v>RVJ</v>
          </cell>
          <cell r="I2318" t="str">
            <v>CLEVEDON HOSPITAL</v>
          </cell>
          <cell r="J2318" t="str">
            <v>RVJ04</v>
          </cell>
        </row>
        <row r="2319">
          <cell r="G2319" t="str">
            <v>RVJCOSSHAM HOSPITAL</v>
          </cell>
          <cell r="H2319" t="str">
            <v>RVJ</v>
          </cell>
          <cell r="I2319" t="str">
            <v>COSSHAM HOSPITAL</v>
          </cell>
          <cell r="J2319" t="str">
            <v>RVJ21</v>
          </cell>
        </row>
        <row r="2320">
          <cell r="G2320" t="str">
            <v>RVJFRENCHAY HOSPITAL</v>
          </cell>
          <cell r="H2320" t="str">
            <v>RVJ</v>
          </cell>
          <cell r="I2320" t="str">
            <v>FRENCHAY HOSPITAL</v>
          </cell>
          <cell r="J2320" t="str">
            <v>RVJ20</v>
          </cell>
        </row>
        <row r="2321">
          <cell r="G2321" t="str">
            <v>RVJGLENSIDE HOSPITAL</v>
          </cell>
          <cell r="H2321" t="str">
            <v>RVJ</v>
          </cell>
          <cell r="I2321" t="str">
            <v>GLENSIDE HOSPITAL</v>
          </cell>
          <cell r="J2321" t="str">
            <v>RVJ60</v>
          </cell>
        </row>
        <row r="2322">
          <cell r="G2322" t="str">
            <v>RVJHAM GREEN HOSPITAL</v>
          </cell>
          <cell r="H2322" t="str">
            <v>RVJ</v>
          </cell>
          <cell r="I2322" t="str">
            <v>HAM GREEN HOSPITAL</v>
          </cell>
          <cell r="J2322" t="str">
            <v>RVJ02</v>
          </cell>
        </row>
        <row r="2323">
          <cell r="G2323" t="str">
            <v>RVJLYDNEY HOSPITAL SITE</v>
          </cell>
          <cell r="H2323" t="str">
            <v>RVJ</v>
          </cell>
          <cell r="I2323" t="str">
            <v>LYDNEY HOSPITAL SITE</v>
          </cell>
          <cell r="J2323" t="str">
            <v>RVJ09</v>
          </cell>
        </row>
        <row r="2324">
          <cell r="G2324" t="str">
            <v>RVJMANOR PARK HOSPITAL</v>
          </cell>
          <cell r="H2324" t="str">
            <v>RVJ</v>
          </cell>
          <cell r="I2324" t="str">
            <v>MANOR PARK HOSPITAL</v>
          </cell>
          <cell r="J2324" t="str">
            <v>RVJ23</v>
          </cell>
        </row>
        <row r="2325">
          <cell r="G2325" t="str">
            <v>RVJRIVERSIDE UNIT</v>
          </cell>
          <cell r="H2325" t="str">
            <v>RVJ</v>
          </cell>
          <cell r="I2325" t="str">
            <v>RIVERSIDE UNIT</v>
          </cell>
          <cell r="J2325" t="str">
            <v>RVJ61</v>
          </cell>
        </row>
        <row r="2326">
          <cell r="G2326" t="str">
            <v>RVJSOUTHMEAD HOSPITAL</v>
          </cell>
          <cell r="H2326" t="str">
            <v>RVJ</v>
          </cell>
          <cell r="I2326" t="str">
            <v>SOUTHMEAD HOSPITAL</v>
          </cell>
          <cell r="J2326" t="str">
            <v>RVJ01</v>
          </cell>
        </row>
        <row r="2327">
          <cell r="G2327" t="str">
            <v>RVJTHORNBURY HOSPITAL</v>
          </cell>
          <cell r="H2327" t="str">
            <v>RVJ</v>
          </cell>
          <cell r="I2327" t="str">
            <v>THORNBURY HOSPITAL</v>
          </cell>
          <cell r="J2327" t="str">
            <v>RVJ05</v>
          </cell>
        </row>
        <row r="2328">
          <cell r="G2328" t="str">
            <v>RVJWESTON GENERAL HOSPITAL</v>
          </cell>
          <cell r="H2328" t="str">
            <v>RVJ</v>
          </cell>
          <cell r="I2328" t="str">
            <v>WESTON GENERAL HOSPITAL</v>
          </cell>
          <cell r="J2328" t="str">
            <v>RVJJ8</v>
          </cell>
        </row>
        <row r="2329">
          <cell r="G2329" t="str">
            <v>RVNB&amp;NES ADULT</v>
          </cell>
          <cell r="H2329" t="str">
            <v>RVN</v>
          </cell>
          <cell r="I2329" t="str">
            <v>B&amp;NES ADULT</v>
          </cell>
          <cell r="J2329" t="str">
            <v>RVNN1</v>
          </cell>
        </row>
        <row r="2330">
          <cell r="G2330" t="str">
            <v>RVNB&amp;NES OLDER ADULT</v>
          </cell>
          <cell r="H2330" t="str">
            <v>RVN</v>
          </cell>
          <cell r="I2330" t="str">
            <v>B&amp;NES OLDER ADULT</v>
          </cell>
          <cell r="J2330" t="str">
            <v>RVNN6</v>
          </cell>
        </row>
        <row r="2331">
          <cell r="G2331" t="str">
            <v>RVNB&amp;NES SDAS</v>
          </cell>
          <cell r="H2331" t="str">
            <v>RVN</v>
          </cell>
          <cell r="I2331" t="str">
            <v>B&amp;NES SDAS</v>
          </cell>
          <cell r="J2331" t="str">
            <v>RVNN8</v>
          </cell>
        </row>
        <row r="2332">
          <cell r="G2332" t="str">
            <v>RVNBLACKBERRY HILL HOSPITAL</v>
          </cell>
          <cell r="H2332" t="str">
            <v>RVN</v>
          </cell>
          <cell r="I2332" t="str">
            <v>BLACKBERRY HILL HOSPITAL</v>
          </cell>
          <cell r="J2332" t="str">
            <v>RVN3Q</v>
          </cell>
        </row>
        <row r="2333">
          <cell r="G2333" t="str">
            <v>RVNBRENTRY SITE</v>
          </cell>
          <cell r="H2333" t="str">
            <v>RVN</v>
          </cell>
          <cell r="I2333" t="str">
            <v>BRENTRY SITE</v>
          </cell>
          <cell r="J2333" t="str">
            <v>RVNEB</v>
          </cell>
        </row>
        <row r="2334">
          <cell r="G2334" t="str">
            <v>RVNBRISTOL ADULT</v>
          </cell>
          <cell r="H2334" t="str">
            <v>RVN</v>
          </cell>
          <cell r="I2334" t="str">
            <v>BRISTOL ADULT</v>
          </cell>
          <cell r="J2334" t="str">
            <v>RVNP1</v>
          </cell>
        </row>
        <row r="2335">
          <cell r="G2335" t="str">
            <v>RVNBRISTOL ADULT SDAS</v>
          </cell>
          <cell r="H2335" t="str">
            <v>RVN</v>
          </cell>
          <cell r="I2335" t="str">
            <v>BRISTOL ADULT SDAS</v>
          </cell>
          <cell r="J2335" t="str">
            <v>RVNPY</v>
          </cell>
        </row>
        <row r="2336">
          <cell r="G2336" t="str">
            <v>RVNBRISTOL OLDER ADULT</v>
          </cell>
          <cell r="H2336" t="str">
            <v>RVN</v>
          </cell>
          <cell r="I2336" t="str">
            <v>BRISTOL OLDER ADULT</v>
          </cell>
          <cell r="J2336" t="str">
            <v>RVNP6</v>
          </cell>
        </row>
        <row r="2337">
          <cell r="G2337" t="str">
            <v>RVNBRISTOL ROYAL INFIRMARY</v>
          </cell>
          <cell r="H2337" t="str">
            <v>RVN</v>
          </cell>
          <cell r="I2337" t="str">
            <v>BRISTOL ROYAL INFIRMARY</v>
          </cell>
          <cell r="J2337" t="str">
            <v>RVN3A</v>
          </cell>
        </row>
        <row r="2338">
          <cell r="G2338" t="str">
            <v>RVNBRISTOL SDAS</v>
          </cell>
          <cell r="H2338" t="str">
            <v>RVN</v>
          </cell>
          <cell r="I2338" t="str">
            <v>BRISTOL SDAS</v>
          </cell>
          <cell r="J2338" t="str">
            <v>RVNP8</v>
          </cell>
        </row>
        <row r="2339">
          <cell r="G2339" t="str">
            <v>RVNBRISTOL UNIVERSITY</v>
          </cell>
          <cell r="H2339" t="str">
            <v>RVN</v>
          </cell>
          <cell r="I2339" t="str">
            <v>BRISTOL UNIVERSITY</v>
          </cell>
          <cell r="J2339" t="str">
            <v>RVN3X</v>
          </cell>
        </row>
        <row r="2340">
          <cell r="G2340" t="str">
            <v>RVNBROOKLAND HALL</v>
          </cell>
          <cell r="H2340" t="str">
            <v>RVN</v>
          </cell>
          <cell r="I2340" t="str">
            <v>BROOKLAND HALL</v>
          </cell>
          <cell r="J2340" t="str">
            <v>RVN3H</v>
          </cell>
        </row>
        <row r="2341">
          <cell r="G2341" t="str">
            <v xml:space="preserve">RVNCALLINGTON ROAD </v>
          </cell>
          <cell r="H2341" t="str">
            <v>RVN</v>
          </cell>
          <cell r="I2341" t="str">
            <v xml:space="preserve">CALLINGTON ROAD </v>
          </cell>
          <cell r="J2341" t="str">
            <v>RVNEQ</v>
          </cell>
        </row>
        <row r="2342">
          <cell r="G2342" t="str">
            <v>RVNCENTRAL WILTS AOWA</v>
          </cell>
          <cell r="H2342" t="str">
            <v>RVN</v>
          </cell>
          <cell r="I2342" t="str">
            <v>CENTRAL WILTS AOWA</v>
          </cell>
          <cell r="J2342" t="str">
            <v>RVNX3</v>
          </cell>
        </row>
        <row r="2343">
          <cell r="G2343" t="str">
            <v>RVNCITY HALL</v>
          </cell>
          <cell r="H2343" t="str">
            <v>RVN</v>
          </cell>
          <cell r="I2343" t="str">
            <v>CITY HALL</v>
          </cell>
          <cell r="J2343" t="str">
            <v>RVNHE</v>
          </cell>
        </row>
        <row r="2344">
          <cell r="G2344" t="str">
            <v>RVNCOLSTON FORT</v>
          </cell>
          <cell r="H2344" t="str">
            <v>RVN</v>
          </cell>
          <cell r="I2344" t="str">
            <v>COLSTON FORT</v>
          </cell>
          <cell r="J2344" t="str">
            <v>RVN3L</v>
          </cell>
        </row>
        <row r="2345">
          <cell r="G2345" t="str">
            <v>RVNCORUM TWO</v>
          </cell>
          <cell r="H2345" t="str">
            <v>RVN</v>
          </cell>
          <cell r="I2345" t="str">
            <v>CORUM TWO</v>
          </cell>
          <cell r="J2345" t="str">
            <v>RVN5N</v>
          </cell>
        </row>
        <row r="2346">
          <cell r="G2346" t="str">
            <v>RVNEMERGENCY 001</v>
          </cell>
          <cell r="H2346" t="str">
            <v>RVN</v>
          </cell>
          <cell r="I2346" t="str">
            <v>EMERGENCY 001</v>
          </cell>
          <cell r="J2346" t="str">
            <v>RVN01</v>
          </cell>
        </row>
        <row r="2347">
          <cell r="G2347" t="str">
            <v xml:space="preserve">RVNFOUNTAIN WAY, SALISBURY </v>
          </cell>
          <cell r="H2347" t="str">
            <v>RVN</v>
          </cell>
          <cell r="I2347" t="str">
            <v xml:space="preserve">FOUNTAIN WAY, SALISBURY </v>
          </cell>
          <cell r="J2347" t="str">
            <v>RVN9A</v>
          </cell>
        </row>
        <row r="2348">
          <cell r="G2348" t="str">
            <v>RVNFROMESIDE</v>
          </cell>
          <cell r="H2348" t="str">
            <v>RVN</v>
          </cell>
          <cell r="I2348" t="str">
            <v>FROMESIDE</v>
          </cell>
          <cell r="J2348" t="str">
            <v>RVNP5</v>
          </cell>
        </row>
        <row r="2349">
          <cell r="G2349" t="str">
            <v>RVNGREAT WESTERN HOSPITAL AWP</v>
          </cell>
          <cell r="H2349" t="str">
            <v>RVN</v>
          </cell>
          <cell r="I2349" t="str">
            <v>GREAT WESTERN HOSPITAL AWP</v>
          </cell>
          <cell r="J2349" t="str">
            <v>RVNCL</v>
          </cell>
        </row>
        <row r="2350">
          <cell r="G2350" t="str">
            <v>RVNGREEN LANE HOSPITAL</v>
          </cell>
          <cell r="H2350" t="str">
            <v>RVN</v>
          </cell>
          <cell r="I2350" t="str">
            <v>GREEN LANE HOSPITAL</v>
          </cell>
          <cell r="J2350" t="str">
            <v>RVN6A</v>
          </cell>
        </row>
        <row r="2351">
          <cell r="G2351" t="str">
            <v xml:space="preserve">RVNHILLVIEW LODGE </v>
          </cell>
          <cell r="H2351" t="str">
            <v>RVN</v>
          </cell>
          <cell r="I2351" t="str">
            <v xml:space="preserve">HILLVIEW LODGE </v>
          </cell>
          <cell r="J2351" t="str">
            <v>RVN2A</v>
          </cell>
        </row>
        <row r="2352">
          <cell r="G2352" t="str">
            <v xml:space="preserve">RVNLOCKING CASTLE </v>
          </cell>
          <cell r="H2352" t="str">
            <v>RVN</v>
          </cell>
          <cell r="I2352" t="str">
            <v xml:space="preserve">LOCKING CASTLE </v>
          </cell>
          <cell r="J2352" t="str">
            <v>RVN4M</v>
          </cell>
        </row>
        <row r="2353">
          <cell r="G2353" t="str">
            <v>RVNLONG FOX UNIT</v>
          </cell>
          <cell r="H2353" t="str">
            <v>RVN</v>
          </cell>
          <cell r="I2353" t="str">
            <v>LONG FOX UNIT</v>
          </cell>
          <cell r="J2353" t="str">
            <v>RVN4B</v>
          </cell>
        </row>
        <row r="2354">
          <cell r="G2354" t="str">
            <v>RVNMELKSHAM COMMUNITY HOSPITAL</v>
          </cell>
          <cell r="H2354" t="str">
            <v>RVN</v>
          </cell>
          <cell r="I2354" t="str">
            <v>MELKSHAM COMMUNITY HOSPITAL</v>
          </cell>
          <cell r="J2354" t="str">
            <v>RVN6V</v>
          </cell>
        </row>
        <row r="2355">
          <cell r="G2355" t="str">
            <v>RVNMENTAL HEALTH BRISTOL SOUTH PLAZA</v>
          </cell>
          <cell r="H2355" t="str">
            <v>RVN</v>
          </cell>
          <cell r="I2355" t="str">
            <v>MENTAL HEALTH BRISTOL SOUTH PLAZA</v>
          </cell>
          <cell r="J2355" t="str">
            <v>RVN31</v>
          </cell>
        </row>
        <row r="2356">
          <cell r="G2356" t="str">
            <v>RVNNEW FRIENDS HALL</v>
          </cell>
          <cell r="H2356" t="str">
            <v>RVN</v>
          </cell>
          <cell r="I2356" t="str">
            <v>NEW FRIENDS HALL</v>
          </cell>
          <cell r="J2356" t="str">
            <v>RVN3Y</v>
          </cell>
        </row>
        <row r="2357">
          <cell r="G2357" t="str">
            <v>RVNNORTH SOMERSET ADULT</v>
          </cell>
          <cell r="H2357" t="str">
            <v>RVN</v>
          </cell>
          <cell r="I2357" t="str">
            <v>NORTH SOMERSET ADULT</v>
          </cell>
          <cell r="J2357" t="str">
            <v>RVNT1</v>
          </cell>
        </row>
        <row r="2358">
          <cell r="G2358" t="str">
            <v>RVNNORTH SOMERSET CTPLD</v>
          </cell>
          <cell r="H2358" t="str">
            <v>RVN</v>
          </cell>
          <cell r="I2358" t="str">
            <v>NORTH SOMERSET CTPLD</v>
          </cell>
          <cell r="J2358" t="str">
            <v>RVNT2</v>
          </cell>
        </row>
        <row r="2359">
          <cell r="G2359" t="str">
            <v>RVNNORTH SOMERSET EIS</v>
          </cell>
          <cell r="H2359" t="str">
            <v>RVN</v>
          </cell>
          <cell r="I2359" t="str">
            <v>NORTH SOMERSET EIS</v>
          </cell>
          <cell r="J2359" t="str">
            <v>RVNTH</v>
          </cell>
        </row>
        <row r="2360">
          <cell r="G2360" t="str">
            <v>RVNNORTH SOMERSET OLDER ADULT</v>
          </cell>
          <cell r="H2360" t="str">
            <v>RVN</v>
          </cell>
          <cell r="I2360" t="str">
            <v>NORTH SOMERSET OLDER ADULT</v>
          </cell>
          <cell r="J2360" t="str">
            <v>RVNT6</v>
          </cell>
        </row>
        <row r="2361">
          <cell r="G2361" t="str">
            <v>RVNNORTH SOMERSET SDAS</v>
          </cell>
          <cell r="H2361" t="str">
            <v>RVN</v>
          </cell>
          <cell r="I2361" t="str">
            <v>NORTH SOMERSET SDAS</v>
          </cell>
          <cell r="J2361" t="str">
            <v>RVNT8</v>
          </cell>
        </row>
        <row r="2362">
          <cell r="G2362" t="str">
            <v>RVNNORTH WILTS SDAS</v>
          </cell>
          <cell r="H2362" t="str">
            <v>RVN</v>
          </cell>
          <cell r="I2362" t="str">
            <v>NORTH WILTS SDAS</v>
          </cell>
          <cell r="J2362" t="str">
            <v>RVNX8</v>
          </cell>
        </row>
        <row r="2363">
          <cell r="G2363" t="str">
            <v>RVNOLDER ADULT INPATIENT UNIT, LONG FOX UNIT</v>
          </cell>
          <cell r="H2363" t="str">
            <v>RVN</v>
          </cell>
          <cell r="I2363" t="str">
            <v>OLDER ADULT INPATIENT UNIT, LONG FOX UNIT</v>
          </cell>
          <cell r="J2363" t="str">
            <v>RVNTP</v>
          </cell>
        </row>
        <row r="2364">
          <cell r="G2364" t="str">
            <v>RVNOP SGLOS MEMORY SGLOS</v>
          </cell>
          <cell r="H2364" t="str">
            <v>RVN</v>
          </cell>
          <cell r="I2364" t="str">
            <v>OP SGLOS MEMORY SGLOS</v>
          </cell>
          <cell r="J2364" t="str">
            <v>RVNQ8</v>
          </cell>
        </row>
        <row r="2365">
          <cell r="G2365" t="str">
            <v>RVNOP SWINDON MEMORY</v>
          </cell>
          <cell r="H2365" t="str">
            <v>RVN</v>
          </cell>
          <cell r="I2365" t="str">
            <v>OP SWINDON MEMORY</v>
          </cell>
          <cell r="J2365" t="str">
            <v>RVNRK</v>
          </cell>
        </row>
        <row r="2366">
          <cell r="G2366" t="str">
            <v>RVNOP WILTS MEMORY SWILTS</v>
          </cell>
          <cell r="H2366" t="str">
            <v>RVN</v>
          </cell>
          <cell r="I2366" t="str">
            <v>OP WILTS MEMORY SWILTS</v>
          </cell>
          <cell r="J2366" t="str">
            <v>RVNW4</v>
          </cell>
        </row>
        <row r="2367">
          <cell r="G2367" t="str">
            <v>RVNRED GABLES</v>
          </cell>
          <cell r="H2367" t="str">
            <v>RVN</v>
          </cell>
          <cell r="I2367" t="str">
            <v>RED GABLES</v>
          </cell>
          <cell r="J2367" t="str">
            <v>RVN6I</v>
          </cell>
        </row>
        <row r="2368">
          <cell r="G2368" t="str">
            <v>RVNROCK HALL</v>
          </cell>
          <cell r="H2368" t="str">
            <v>RVN</v>
          </cell>
          <cell r="I2368" t="str">
            <v>ROCK HALL</v>
          </cell>
          <cell r="J2368" t="str">
            <v>RVN2M</v>
          </cell>
        </row>
        <row r="2369">
          <cell r="G2369" t="str">
            <v xml:space="preserve">RVNSANDALWOOD COURT, SWINDON </v>
          </cell>
          <cell r="H2369" t="str">
            <v>RVN</v>
          </cell>
          <cell r="I2369" t="str">
            <v xml:space="preserve">SANDALWOOD COURT, SWINDON </v>
          </cell>
          <cell r="J2369" t="str">
            <v>RVN8A</v>
          </cell>
        </row>
        <row r="2370">
          <cell r="G2370" t="str">
            <v>RVNSAVERNAKE HOSPITAL</v>
          </cell>
          <cell r="H2370" t="str">
            <v>RVN</v>
          </cell>
          <cell r="I2370" t="str">
            <v>SAVERNAKE HOSPITAL</v>
          </cell>
          <cell r="J2370" t="str">
            <v>RVN8B</v>
          </cell>
        </row>
        <row r="2371">
          <cell r="G2371" t="str">
            <v>RVNSOUTH GLOS OLDER ADULT</v>
          </cell>
          <cell r="H2371" t="str">
            <v>RVN</v>
          </cell>
          <cell r="I2371" t="str">
            <v>SOUTH GLOS OLDER ADULT</v>
          </cell>
          <cell r="J2371" t="str">
            <v>RVNQ6</v>
          </cell>
        </row>
        <row r="2372">
          <cell r="G2372" t="str">
            <v>RVNSOUTH GLOUCESTERSHIRE KINGSWOOD CLDT</v>
          </cell>
          <cell r="H2372" t="str">
            <v>RVN</v>
          </cell>
          <cell r="I2372" t="str">
            <v>SOUTH GLOUCESTERSHIRE KINGSWOOD CLDT</v>
          </cell>
          <cell r="J2372" t="str">
            <v>RVNQ3</v>
          </cell>
        </row>
        <row r="2373">
          <cell r="G2373" t="str">
            <v>RVNSOUTH GLOUCESTERSHIRE THORNBURY CLDT</v>
          </cell>
          <cell r="H2373" t="str">
            <v>RVN</v>
          </cell>
          <cell r="I2373" t="str">
            <v>SOUTH GLOUCESTERSHIRE THORNBURY CLDT</v>
          </cell>
          <cell r="J2373" t="str">
            <v>RVNQ4</v>
          </cell>
        </row>
        <row r="2374">
          <cell r="G2374" t="str">
            <v>RVNSOUTH WILTS ADAS</v>
          </cell>
          <cell r="H2374" t="str">
            <v>RVN</v>
          </cell>
          <cell r="I2374" t="str">
            <v>SOUTH WILTS ADAS</v>
          </cell>
          <cell r="J2374" t="str">
            <v>RVNW8</v>
          </cell>
        </row>
        <row r="2375">
          <cell r="G2375" t="str">
            <v>RVNSOUTH WILTS CRHT</v>
          </cell>
          <cell r="H2375" t="str">
            <v>RVN</v>
          </cell>
          <cell r="I2375" t="str">
            <v>SOUTH WILTS CRHT</v>
          </cell>
          <cell r="J2375" t="str">
            <v>RVNW2</v>
          </cell>
        </row>
        <row r="2376">
          <cell r="G2376" t="str">
            <v>RVNSOUTHMEAD HOSPITAL AWP</v>
          </cell>
          <cell r="H2376" t="str">
            <v>RVN</v>
          </cell>
          <cell r="I2376" t="str">
            <v>SOUTHMEAD HOSPITAL AWP</v>
          </cell>
          <cell r="J2376" t="str">
            <v>RVN3N</v>
          </cell>
        </row>
        <row r="2377">
          <cell r="G2377" t="str">
            <v>RVNST MARTINS HOSPITAL (BATH)</v>
          </cell>
          <cell r="H2377" t="str">
            <v>RVN</v>
          </cell>
          <cell r="I2377" t="str">
            <v>ST MARTINS HOSPITAL (BATH)</v>
          </cell>
          <cell r="J2377" t="str">
            <v>RVN2B</v>
          </cell>
        </row>
        <row r="2378">
          <cell r="G2378" t="str">
            <v>RVNSTOKES CROFT</v>
          </cell>
          <cell r="H2378" t="str">
            <v>RVN</v>
          </cell>
          <cell r="I2378" t="str">
            <v>STOKES CROFT</v>
          </cell>
          <cell r="J2378" t="str">
            <v>RVN3G</v>
          </cell>
        </row>
        <row r="2379">
          <cell r="G2379" t="str">
            <v>RVNSWINDON PSYCHOTHERAPY</v>
          </cell>
          <cell r="H2379" t="str">
            <v>RVN</v>
          </cell>
          <cell r="I2379" t="str">
            <v>SWINDON PSYCHOTHERAPY</v>
          </cell>
          <cell r="J2379" t="str">
            <v>RVNR2</v>
          </cell>
        </row>
        <row r="2380">
          <cell r="G2380" t="str">
            <v>RVNSWINDON SDAS</v>
          </cell>
          <cell r="H2380" t="str">
            <v>RVN</v>
          </cell>
          <cell r="I2380" t="str">
            <v>SWINDON SDAS</v>
          </cell>
          <cell r="J2380" t="str">
            <v>RVNR8</v>
          </cell>
        </row>
        <row r="2381">
          <cell r="G2381" t="str">
            <v>RVNTHE BRIDEWELL</v>
          </cell>
          <cell r="H2381" t="str">
            <v>RVN</v>
          </cell>
          <cell r="I2381" t="str">
            <v>THE BRIDEWELL</v>
          </cell>
          <cell r="J2381" t="str">
            <v>RVNE1</v>
          </cell>
        </row>
        <row r="2382">
          <cell r="G2382" t="str">
            <v>RVNTHE ELMS</v>
          </cell>
          <cell r="H2382" t="str">
            <v>RVN</v>
          </cell>
          <cell r="I2382" t="str">
            <v>THE ELMS</v>
          </cell>
          <cell r="J2382" t="str">
            <v>RVN5A</v>
          </cell>
        </row>
        <row r="2383">
          <cell r="G2383" t="str">
            <v>RVNTHE HOLLIES</v>
          </cell>
          <cell r="H2383" t="str">
            <v>RVN</v>
          </cell>
          <cell r="I2383" t="str">
            <v>THE HOLLIES</v>
          </cell>
          <cell r="J2383" t="str">
            <v>RVN2P</v>
          </cell>
        </row>
        <row r="2384">
          <cell r="G2384" t="str">
            <v>RVNTHE SWALLOWS</v>
          </cell>
          <cell r="H2384" t="str">
            <v>RVN</v>
          </cell>
          <cell r="I2384" t="str">
            <v>THE SWALLOWS</v>
          </cell>
          <cell r="J2384" t="str">
            <v>RVN2K</v>
          </cell>
        </row>
        <row r="2385">
          <cell r="G2385" t="str">
            <v xml:space="preserve">RVNVICTORIA CENTRE, SWINDON </v>
          </cell>
          <cell r="H2385" t="str">
            <v>RVN</v>
          </cell>
          <cell r="I2385" t="str">
            <v xml:space="preserve">VICTORIA CENTRE, SWINDON </v>
          </cell>
          <cell r="J2385" t="str">
            <v>RVNCE</v>
          </cell>
        </row>
        <row r="2386">
          <cell r="G2386" t="str">
            <v>RVNWEST WILTS SDAS</v>
          </cell>
          <cell r="H2386" t="str">
            <v>RVN</v>
          </cell>
          <cell r="I2386" t="str">
            <v>WEST WILTS SDAS</v>
          </cell>
          <cell r="J2386" t="str">
            <v>RVNY8</v>
          </cell>
        </row>
        <row r="2387">
          <cell r="G2387" t="str">
            <v>RVNWESTBURY HOSPITAL</v>
          </cell>
          <cell r="H2387" t="str">
            <v>RVN</v>
          </cell>
          <cell r="I2387" t="str">
            <v>WESTBURY HOSPITAL</v>
          </cell>
          <cell r="J2387" t="str">
            <v>RVN6W</v>
          </cell>
        </row>
        <row r="2388">
          <cell r="G2388" t="str">
            <v xml:space="preserve">RVNWHITTUCKS ROAD, HANHAM </v>
          </cell>
          <cell r="H2388" t="str">
            <v>RVN</v>
          </cell>
          <cell r="I2388" t="str">
            <v xml:space="preserve">WHITTUCKS ROAD, HANHAM </v>
          </cell>
          <cell r="J2388" t="str">
            <v>RVN5J</v>
          </cell>
        </row>
        <row r="2389">
          <cell r="G2389" t="str">
            <v>RVNWINDSWEPT</v>
          </cell>
          <cell r="H2389" t="str">
            <v>RVN</v>
          </cell>
          <cell r="I2389" t="str">
            <v>WINDSWEPT</v>
          </cell>
          <cell r="J2389" t="str">
            <v>RVN8D</v>
          </cell>
        </row>
        <row r="2390">
          <cell r="G2390" t="str">
            <v>RVRASHFORD HOSPITAL</v>
          </cell>
          <cell r="H2390" t="str">
            <v>RVR</v>
          </cell>
          <cell r="I2390" t="str">
            <v>ASHFORD HOSPITAL</v>
          </cell>
          <cell r="J2390" t="str">
            <v>RVRD6</v>
          </cell>
        </row>
        <row r="2391">
          <cell r="G2391" t="str">
            <v>RVRDORKING GENERAL HOSPITAL</v>
          </cell>
          <cell r="H2391" t="str">
            <v>RVR</v>
          </cell>
          <cell r="I2391" t="str">
            <v>DORKING GENERAL HOSPITAL</v>
          </cell>
          <cell r="J2391" t="str">
            <v>RVR30</v>
          </cell>
        </row>
        <row r="2392">
          <cell r="G2392" t="str">
            <v>RVREPSOM HOSPITAL</v>
          </cell>
          <cell r="H2392" t="str">
            <v>RVR</v>
          </cell>
          <cell r="I2392" t="str">
            <v>EPSOM HOSPITAL</v>
          </cell>
          <cell r="J2392" t="str">
            <v>RVR50</v>
          </cell>
        </row>
        <row r="2393">
          <cell r="G2393" t="str">
            <v>RVRHEADLEY COURT</v>
          </cell>
          <cell r="H2393" t="str">
            <v>RVR</v>
          </cell>
          <cell r="I2393" t="str">
            <v>HEADLEY COURT</v>
          </cell>
          <cell r="J2393" t="str">
            <v>RVRP3</v>
          </cell>
        </row>
        <row r="2394">
          <cell r="G2394" t="str">
            <v>RVRKINGSTON HOSPITAL</v>
          </cell>
          <cell r="H2394" t="str">
            <v>RVR</v>
          </cell>
          <cell r="I2394" t="str">
            <v>KINGSTON HOSPITAL</v>
          </cell>
          <cell r="J2394" t="str">
            <v>RVRD2</v>
          </cell>
        </row>
        <row r="2395">
          <cell r="G2395" t="str">
            <v>RVRLEATHERHEAD HOSPITAL</v>
          </cell>
          <cell r="H2395" t="str">
            <v>RVR</v>
          </cell>
          <cell r="I2395" t="str">
            <v>LEATHERHEAD HOSPITAL</v>
          </cell>
          <cell r="J2395" t="str">
            <v>RVR90</v>
          </cell>
        </row>
        <row r="2396">
          <cell r="G2396" t="str">
            <v>RVRMAYDAY HOSPITAL</v>
          </cell>
          <cell r="H2396" t="str">
            <v>RVR</v>
          </cell>
          <cell r="I2396" t="str">
            <v>MAYDAY HOSPITAL</v>
          </cell>
          <cell r="J2396" t="str">
            <v>RVRD5</v>
          </cell>
        </row>
        <row r="2397">
          <cell r="G2397" t="str">
            <v>RVRMOLSEY HOSPITAL</v>
          </cell>
          <cell r="H2397" t="str">
            <v>RVR</v>
          </cell>
          <cell r="I2397" t="str">
            <v>MOLSEY HOSPITAL</v>
          </cell>
          <cell r="J2397" t="str">
            <v>RVRL4</v>
          </cell>
        </row>
        <row r="2398">
          <cell r="G2398" t="str">
            <v>RVRQUEEN MARY'S HOSPITAL FOR CHILDREN</v>
          </cell>
          <cell r="H2398" t="str">
            <v>RVR</v>
          </cell>
          <cell r="I2398" t="str">
            <v>QUEEN MARY'S HOSPITAL FOR CHILDREN</v>
          </cell>
          <cell r="J2398" t="str">
            <v>RVR07</v>
          </cell>
        </row>
        <row r="2399">
          <cell r="G2399" t="str">
            <v>RVRSOUTH WEST LONDON ELECTIVE ORTHOPAEDIC CENTRE</v>
          </cell>
          <cell r="H2399" t="str">
            <v>RVR</v>
          </cell>
          <cell r="I2399" t="str">
            <v>SOUTH WEST LONDON ELECTIVE ORTHOPAEDIC CENTRE</v>
          </cell>
          <cell r="J2399" t="str">
            <v>RVRTC</v>
          </cell>
        </row>
        <row r="2400">
          <cell r="G2400" t="str">
            <v>RVRST HELIER HOSPITAL</v>
          </cell>
          <cell r="H2400" t="str">
            <v>RVR</v>
          </cell>
          <cell r="I2400" t="str">
            <v>ST HELIER HOSPITAL</v>
          </cell>
          <cell r="J2400" t="str">
            <v>RVR05</v>
          </cell>
        </row>
        <row r="2401">
          <cell r="G2401" t="str">
            <v>RVRSUTTON HOSPITAL</v>
          </cell>
          <cell r="H2401" t="str">
            <v>RVR</v>
          </cell>
          <cell r="I2401" t="str">
            <v>SUTTON HOSPITAL</v>
          </cell>
          <cell r="J2401" t="str">
            <v>RVR06</v>
          </cell>
        </row>
        <row r="2402">
          <cell r="G2402" t="str">
            <v>RVRTHE NEW EPSOM AND EWELL COTTAGE HOSPITAL</v>
          </cell>
          <cell r="H2402" t="str">
            <v>RVR</v>
          </cell>
          <cell r="I2402" t="str">
            <v>THE NEW EPSOM AND EWELL COTTAGE HOSPITAL</v>
          </cell>
          <cell r="J2402" t="str">
            <v>RVR60</v>
          </cell>
        </row>
        <row r="2403">
          <cell r="G2403" t="str">
            <v>RVVBUCKLAND HOSPITAL</v>
          </cell>
          <cell r="H2403" t="str">
            <v>RVV</v>
          </cell>
          <cell r="I2403" t="str">
            <v>BUCKLAND HOSPITAL</v>
          </cell>
          <cell r="J2403" t="str">
            <v>RVV02</v>
          </cell>
        </row>
        <row r="2404">
          <cell r="G2404" t="str">
            <v>RVVFAVERSHAM COTTAGE HOSPITAL</v>
          </cell>
          <cell r="H2404" t="str">
            <v>RVV</v>
          </cell>
          <cell r="I2404" t="str">
            <v>FAVERSHAM COTTAGE HOSPITAL</v>
          </cell>
          <cell r="J2404" t="str">
            <v>RVVFC</v>
          </cell>
        </row>
        <row r="2405">
          <cell r="G2405" t="str">
            <v>RVVFAVERSHAM HELATH CENTRE (OUTPATIENT)</v>
          </cell>
          <cell r="H2405" t="str">
            <v>RVV</v>
          </cell>
          <cell r="I2405" t="str">
            <v>FAVERSHAM HELATH CENTRE (OUTPATIENT)</v>
          </cell>
          <cell r="J2405" t="str">
            <v>RVVLH</v>
          </cell>
        </row>
        <row r="2406">
          <cell r="G2406" t="str">
            <v>RVVHOLLINGTON SURGERY</v>
          </cell>
          <cell r="H2406" t="str">
            <v>RVV</v>
          </cell>
          <cell r="I2406" t="str">
            <v>HOLLINGTON SURGERY</v>
          </cell>
          <cell r="J2406" t="str">
            <v>RVV86</v>
          </cell>
        </row>
        <row r="2407">
          <cell r="G2407" t="str">
            <v>RVVKENT AND CANTERBURY HOSPITAL</v>
          </cell>
          <cell r="H2407" t="str">
            <v>RVV</v>
          </cell>
          <cell r="I2407" t="str">
            <v>KENT AND CANTERBURY HOSPITAL</v>
          </cell>
          <cell r="J2407" t="str">
            <v>RVVKC</v>
          </cell>
        </row>
        <row r="2408">
          <cell r="G2408" t="str">
            <v>RVVMAIDSTONE DISTRICT GENERAL HOSPITAL</v>
          </cell>
          <cell r="H2408" t="str">
            <v>RVV</v>
          </cell>
          <cell r="I2408" t="str">
            <v>MAIDSTONE DISTRICT GENERAL HOSPITAL</v>
          </cell>
          <cell r="J2408" t="str">
            <v>RVVMA</v>
          </cell>
        </row>
        <row r="2409">
          <cell r="G2409" t="str">
            <v>RVVMANOR ROAD SURGERY</v>
          </cell>
          <cell r="H2409" t="str">
            <v>RVV</v>
          </cell>
          <cell r="I2409" t="str">
            <v>MANOR ROAD SURGERY</v>
          </cell>
          <cell r="J2409" t="str">
            <v>RVV84</v>
          </cell>
        </row>
        <row r="2410">
          <cell r="G2410" t="str">
            <v>RVVMEDWAY HOSPITAL</v>
          </cell>
          <cell r="H2410" t="str">
            <v>RVV</v>
          </cell>
          <cell r="I2410" t="str">
            <v>MEDWAY HOSPITAL</v>
          </cell>
          <cell r="J2410" t="str">
            <v>RVVMD</v>
          </cell>
        </row>
        <row r="2411">
          <cell r="G2411" t="str">
            <v>RVVQUEEN ELIZABETH THE QUEEN MOTHER HOSPITAL</v>
          </cell>
          <cell r="H2411" t="str">
            <v>RVV</v>
          </cell>
          <cell r="I2411" t="str">
            <v>QUEEN ELIZABETH THE QUEEN MOTHER HOSPITAL</v>
          </cell>
          <cell r="J2411" t="str">
            <v>RVV09</v>
          </cell>
        </row>
        <row r="2412">
          <cell r="G2412" t="str">
            <v>RVVQUEEN VICTORIA MEMORIAL HOSPITAL (HERNE BAY)</v>
          </cell>
          <cell r="H2412" t="str">
            <v>RVV</v>
          </cell>
          <cell r="I2412" t="str">
            <v>QUEEN VICTORIA MEMORIAL HOSPITAL (HERNE BAY)</v>
          </cell>
          <cell r="J2412" t="str">
            <v>RVV10</v>
          </cell>
        </row>
        <row r="2413">
          <cell r="G2413" t="str">
            <v>RVVROYAL VICTORIA HOSPITAL (FOLKESTONE)</v>
          </cell>
          <cell r="H2413" t="str">
            <v>RVV</v>
          </cell>
          <cell r="I2413" t="str">
            <v>ROYAL VICTORIA HOSPITAL (FOLKESTONE)</v>
          </cell>
          <cell r="J2413" t="str">
            <v>RVV03</v>
          </cell>
        </row>
        <row r="2414">
          <cell r="G2414" t="str">
            <v>RVVSAINSBURY STORE</v>
          </cell>
          <cell r="H2414" t="str">
            <v>RVV</v>
          </cell>
          <cell r="I2414" t="str">
            <v>SAINSBURY STORE</v>
          </cell>
          <cell r="J2414" t="str">
            <v>RVV99</v>
          </cell>
        </row>
        <row r="2415">
          <cell r="G2415" t="str">
            <v>RVVSITTINGBOURNE MEMORIAL HOSPITAL</v>
          </cell>
          <cell r="H2415" t="str">
            <v>RVV</v>
          </cell>
          <cell r="I2415" t="str">
            <v>SITTINGBOURNE MEMORIAL HOSPITAL</v>
          </cell>
          <cell r="J2415" t="str">
            <v>RVVST</v>
          </cell>
        </row>
        <row r="2416">
          <cell r="G2416" t="str">
            <v>RVVSUN LANE SURGERY</v>
          </cell>
          <cell r="H2416" t="str">
            <v>RVV</v>
          </cell>
          <cell r="I2416" t="str">
            <v>SUN LANE SURGERY</v>
          </cell>
          <cell r="J2416" t="str">
            <v>RVV71</v>
          </cell>
        </row>
        <row r="2417">
          <cell r="G2417" t="str">
            <v>RVVVICTORIA HOSPITAL (DEAL)</v>
          </cell>
          <cell r="H2417" t="str">
            <v>RVV</v>
          </cell>
          <cell r="I2417" t="str">
            <v>VICTORIA HOSPITAL (DEAL)</v>
          </cell>
          <cell r="J2417" t="str">
            <v>RVV05</v>
          </cell>
        </row>
        <row r="2418">
          <cell r="G2418" t="str">
            <v>RVVWHITSTABLE AND TANKERTON HOSPITAL</v>
          </cell>
          <cell r="H2418" t="str">
            <v>RVV</v>
          </cell>
          <cell r="I2418" t="str">
            <v>WHITSTABLE AND TANKERTON HOSPITAL</v>
          </cell>
          <cell r="J2418" t="str">
            <v>RVVWT</v>
          </cell>
        </row>
        <row r="2419">
          <cell r="G2419" t="str">
            <v>RVVWILLIAM HARVEY HOSPITAL (ASHFORD)</v>
          </cell>
          <cell r="H2419" t="str">
            <v>RVV</v>
          </cell>
          <cell r="I2419" t="str">
            <v>WILLIAM HARVEY HOSPITAL (ASHFORD)</v>
          </cell>
          <cell r="J2419" t="str">
            <v>RVV01</v>
          </cell>
        </row>
        <row r="2420">
          <cell r="G2420" t="str">
            <v>RVVWILLOW COMMUNITY CENTRE</v>
          </cell>
          <cell r="H2420" t="str">
            <v>RVV</v>
          </cell>
          <cell r="I2420" t="str">
            <v>WILLOW COMMUNITY CENTRE</v>
          </cell>
          <cell r="J2420" t="str">
            <v>RVV92</v>
          </cell>
        </row>
        <row r="2421">
          <cell r="G2421" t="str">
            <v>RVWPETERLEE COMMUNITY HOSPITAL</v>
          </cell>
          <cell r="H2421" t="str">
            <v>RVW</v>
          </cell>
          <cell r="I2421" t="str">
            <v>PETERLEE COMMUNITY HOSPITAL</v>
          </cell>
          <cell r="J2421" t="str">
            <v>RVWSX</v>
          </cell>
        </row>
        <row r="2422">
          <cell r="G2422" t="str">
            <v>RVWUNIVERSITY HOSPITAL OF HARTLEPOOL</v>
          </cell>
          <cell r="H2422" t="str">
            <v>RVW</v>
          </cell>
          <cell r="I2422" t="str">
            <v>UNIVERSITY HOSPITAL OF HARTLEPOOL</v>
          </cell>
          <cell r="J2422" t="str">
            <v>RVWAA</v>
          </cell>
        </row>
        <row r="2423">
          <cell r="G2423" t="str">
            <v>RVWUNIVERSITY HOSPITAL OF NORTH TEES</v>
          </cell>
          <cell r="H2423" t="str">
            <v>RVW</v>
          </cell>
          <cell r="I2423" t="str">
            <v>UNIVERSITY HOSPITAL OF NORTH TEES</v>
          </cell>
          <cell r="J2423" t="str">
            <v>RVWAE</v>
          </cell>
        </row>
        <row r="2424">
          <cell r="G2424" t="str">
            <v>RVYFORMBY CLINIC</v>
          </cell>
          <cell r="H2424" t="str">
            <v>RVY</v>
          </cell>
          <cell r="I2424" t="str">
            <v>FORMBY CLINIC</v>
          </cell>
          <cell r="J2424" t="str">
            <v>RVY04</v>
          </cell>
        </row>
        <row r="2425">
          <cell r="G2425" t="str">
            <v>RVYMORNINGTON ROAD REHABILITATION CENTRE</v>
          </cell>
          <cell r="H2425" t="str">
            <v>RVY</v>
          </cell>
          <cell r="I2425" t="str">
            <v>MORNINGTON ROAD REHABILITATION CENTRE</v>
          </cell>
          <cell r="J2425" t="str">
            <v>RVY05</v>
          </cell>
        </row>
        <row r="2426">
          <cell r="G2426" t="str">
            <v>RVYORMSKIRK AND DISTRICT GENERAL HOSPITAL</v>
          </cell>
          <cell r="H2426" t="str">
            <v>RVY</v>
          </cell>
          <cell r="I2426" t="str">
            <v>ORMSKIRK AND DISTRICT GENERAL HOSPITAL</v>
          </cell>
          <cell r="J2426" t="str">
            <v>RVY02</v>
          </cell>
        </row>
        <row r="2427">
          <cell r="G2427" t="str">
            <v>RVYSOUTHPORT AND FORMBY DISTRICT GENERAL HOSPITAL</v>
          </cell>
          <cell r="H2427" t="str">
            <v>RVY</v>
          </cell>
          <cell r="I2427" t="str">
            <v>SOUTHPORT AND FORMBY DISTRICT GENERAL HOSPITAL</v>
          </cell>
          <cell r="J2427" t="str">
            <v>RVY01</v>
          </cell>
        </row>
        <row r="2428">
          <cell r="G2428" t="str">
            <v>RVYSOUTHPORT GENERAL INFIRMARY</v>
          </cell>
          <cell r="H2428" t="str">
            <v>RVY</v>
          </cell>
          <cell r="I2428" t="str">
            <v>SOUTHPORT GENERAL INFIRMARY</v>
          </cell>
          <cell r="J2428" t="str">
            <v>RVY03</v>
          </cell>
        </row>
        <row r="2429">
          <cell r="G2429" t="str">
            <v>RW1ALTON COMMUNITY HOSPITAL</v>
          </cell>
          <cell r="H2429" t="str">
            <v>RW1</v>
          </cell>
          <cell r="I2429" t="str">
            <v>ALTON COMMUNITY HOSPITAL</v>
          </cell>
          <cell r="J2429" t="str">
            <v>RW194</v>
          </cell>
        </row>
        <row r="2430">
          <cell r="G2430" t="str">
            <v>RW1ALTON COMMUNITY HOSPITAL - ANSTEY WARD</v>
          </cell>
          <cell r="H2430" t="str">
            <v>RW1</v>
          </cell>
          <cell r="I2430" t="str">
            <v>ALTON COMMUNITY HOSPITAL - ANSTEY WARD</v>
          </cell>
          <cell r="J2430" t="str">
            <v>RW1MJ</v>
          </cell>
        </row>
        <row r="2431">
          <cell r="G2431" t="str">
            <v>RW1ANDLERS ASH</v>
          </cell>
          <cell r="H2431" t="str">
            <v>RW1</v>
          </cell>
          <cell r="I2431" t="str">
            <v>ANDLERS ASH</v>
          </cell>
          <cell r="J2431" t="str">
            <v>RW1K8</v>
          </cell>
        </row>
        <row r="2432">
          <cell r="G2432" t="str">
            <v>RW1ANDOVER WAR MEMORIAL HOSPITAL</v>
          </cell>
          <cell r="H2432" t="str">
            <v>RW1</v>
          </cell>
          <cell r="I2432" t="str">
            <v>ANDOVER WAR MEMORIAL HOSPITAL</v>
          </cell>
          <cell r="J2432" t="str">
            <v>RW122</v>
          </cell>
        </row>
        <row r="2433">
          <cell r="G2433" t="str">
            <v>RW1ANTELOPE HOUSE</v>
          </cell>
          <cell r="H2433" t="str">
            <v>RW1</v>
          </cell>
          <cell r="I2433" t="str">
            <v>ANTELOPE HOUSE</v>
          </cell>
          <cell r="J2433" t="str">
            <v>RW1GE</v>
          </cell>
        </row>
        <row r="2434">
          <cell r="G2434" t="str">
            <v>RW1ASHURST HOSPITAL</v>
          </cell>
          <cell r="H2434" t="str">
            <v>RW1</v>
          </cell>
          <cell r="I2434" t="str">
            <v>ASHURST HOSPITAL</v>
          </cell>
          <cell r="J2434" t="str">
            <v>RW1YH</v>
          </cell>
        </row>
        <row r="2435">
          <cell r="G2435" t="str">
            <v>RW1AUSTEN HOUSE</v>
          </cell>
          <cell r="H2435" t="str">
            <v>RW1</v>
          </cell>
          <cell r="I2435" t="str">
            <v>AUSTEN HOUSE</v>
          </cell>
          <cell r="J2435" t="str">
            <v>RW190</v>
          </cell>
        </row>
        <row r="2436">
          <cell r="G2436" t="str">
            <v>RW1BOURNEMOUTH UNIVERSITY</v>
          </cell>
          <cell r="H2436" t="str">
            <v>RW1</v>
          </cell>
          <cell r="I2436" t="str">
            <v>BOURNEMOUTH UNIVERSITY</v>
          </cell>
          <cell r="J2436" t="str">
            <v>RW1YW</v>
          </cell>
        </row>
        <row r="2437">
          <cell r="G2437" t="str">
            <v>RW1BRIXLAVEN</v>
          </cell>
          <cell r="H2437" t="str">
            <v>RW1</v>
          </cell>
          <cell r="I2437" t="str">
            <v>BRIXLAVEN</v>
          </cell>
          <cell r="J2437" t="str">
            <v>RW1M4</v>
          </cell>
        </row>
        <row r="2438">
          <cell r="G2438" t="str">
            <v>RW1BROOKVALE</v>
          </cell>
          <cell r="H2438" t="str">
            <v>RW1</v>
          </cell>
          <cell r="I2438" t="str">
            <v>BROOKVALE</v>
          </cell>
          <cell r="J2438" t="str">
            <v>RW1YJ</v>
          </cell>
        </row>
        <row r="2439">
          <cell r="G2439" t="str">
            <v>RW1CASS MID HANTS</v>
          </cell>
          <cell r="H2439" t="str">
            <v>RW1</v>
          </cell>
          <cell r="I2439" t="str">
            <v>CASS MID HANTS</v>
          </cell>
          <cell r="J2439" t="str">
            <v>RW1YX</v>
          </cell>
        </row>
        <row r="2440">
          <cell r="G2440" t="str">
            <v>RW1CASS NEW FOREST</v>
          </cell>
          <cell r="H2440" t="str">
            <v>RW1</v>
          </cell>
          <cell r="I2440" t="str">
            <v>CASS NEW FOREST</v>
          </cell>
          <cell r="J2440" t="str">
            <v>RW1FA</v>
          </cell>
        </row>
        <row r="2441">
          <cell r="G2441" t="str">
            <v>RW1CASS SOUTHAMPTON</v>
          </cell>
          <cell r="H2441" t="str">
            <v>RW1</v>
          </cell>
          <cell r="I2441" t="str">
            <v>CASS SOUTHAMPTON</v>
          </cell>
          <cell r="J2441" t="str">
            <v>RW1FC</v>
          </cell>
        </row>
        <row r="2442">
          <cell r="G2442" t="str">
            <v>RW1CHASE HOSPITAL</v>
          </cell>
          <cell r="H2442" t="str">
            <v>RW1</v>
          </cell>
          <cell r="I2442" t="str">
            <v>CHASE HOSPITAL</v>
          </cell>
          <cell r="J2442" t="str">
            <v>RW196</v>
          </cell>
        </row>
        <row r="2443">
          <cell r="G2443" t="str">
            <v>RW1CHERRYTREE</v>
          </cell>
          <cell r="H2443" t="str">
            <v>RW1</v>
          </cell>
          <cell r="I2443" t="str">
            <v>CHERRYTREE</v>
          </cell>
          <cell r="J2443" t="str">
            <v>RW1M6</v>
          </cell>
        </row>
        <row r="2444">
          <cell r="G2444" t="str">
            <v>RW1COLLINGWOOD ASSESSMENT UNIT RAU</v>
          </cell>
          <cell r="H2444" t="str">
            <v>RW1</v>
          </cell>
          <cell r="I2444" t="str">
            <v>COLLINGWOOD ASSESSMENT UNIT RAU</v>
          </cell>
          <cell r="J2444" t="str">
            <v>RW14D</v>
          </cell>
        </row>
        <row r="2445">
          <cell r="G2445" t="str">
            <v>RW1CONS COMM GERIATRICIAN</v>
          </cell>
          <cell r="H2445" t="str">
            <v>RW1</v>
          </cell>
          <cell r="I2445" t="str">
            <v>CONS COMM GERIATRICIAN</v>
          </cell>
          <cell r="J2445" t="str">
            <v>RW15N</v>
          </cell>
        </row>
        <row r="2446">
          <cell r="G2446" t="str">
            <v>RW1COPPER BEECHES (ANDOVER)</v>
          </cell>
          <cell r="H2446" t="str">
            <v>RW1</v>
          </cell>
          <cell r="I2446" t="str">
            <v>COPPER BEECHES (ANDOVER)</v>
          </cell>
          <cell r="J2446" t="str">
            <v>RW171</v>
          </cell>
        </row>
        <row r="2447">
          <cell r="G2447" t="str">
            <v>RW1COPPER BEECHES (NEW MILTON)</v>
          </cell>
          <cell r="H2447" t="str">
            <v>RW1</v>
          </cell>
          <cell r="I2447" t="str">
            <v>COPPER BEECHES (NEW MILTON)</v>
          </cell>
          <cell r="J2447" t="str">
            <v>RW105</v>
          </cell>
        </row>
        <row r="2448">
          <cell r="G2448" t="str">
            <v>RW1COUNTY HALL</v>
          </cell>
          <cell r="H2448" t="str">
            <v>RW1</v>
          </cell>
          <cell r="I2448" t="str">
            <v>COUNTY HALL</v>
          </cell>
          <cell r="J2448" t="str">
            <v>RW1HN</v>
          </cell>
        </row>
        <row r="2449">
          <cell r="G2449" t="str">
            <v>RW1CRHT NORTH HANTS</v>
          </cell>
          <cell r="H2449" t="str">
            <v>RW1</v>
          </cell>
          <cell r="I2449" t="str">
            <v>CRHT NORTH HANTS</v>
          </cell>
          <cell r="J2449" t="str">
            <v>RW1DY</v>
          </cell>
        </row>
        <row r="2450">
          <cell r="G2450" t="str">
            <v>RW1CUMBERLAND 2</v>
          </cell>
          <cell r="H2450" t="str">
            <v>RW1</v>
          </cell>
          <cell r="I2450" t="str">
            <v>CUMBERLAND 2</v>
          </cell>
          <cell r="J2450" t="str">
            <v>RW1YK</v>
          </cell>
        </row>
        <row r="2451">
          <cell r="G2451" t="str">
            <v>RW1DEPARTMENT OF PSYCHOLOGICAL MEDICINE</v>
          </cell>
          <cell r="H2451" t="str">
            <v>RW1</v>
          </cell>
          <cell r="I2451" t="str">
            <v>DEPARTMENT OF PSYCHOLOGICAL MEDICINE</v>
          </cell>
          <cell r="J2451" t="str">
            <v>RW1Y5</v>
          </cell>
        </row>
        <row r="2452">
          <cell r="G2452" t="str">
            <v>RW1EASTLEIGH FLEMING PARK</v>
          </cell>
          <cell r="H2452" t="str">
            <v>RW1</v>
          </cell>
          <cell r="I2452" t="str">
            <v>EASTLEIGH FLEMING PARK</v>
          </cell>
          <cell r="J2452" t="str">
            <v>RW11N</v>
          </cell>
        </row>
        <row r="2453">
          <cell r="G2453" t="str">
            <v>RW1EATING DISORDERS</v>
          </cell>
          <cell r="H2453" t="str">
            <v>RW1</v>
          </cell>
          <cell r="I2453" t="str">
            <v>EATING DISORDERS</v>
          </cell>
          <cell r="J2453" t="str">
            <v>RW1F8</v>
          </cell>
        </row>
        <row r="2454">
          <cell r="G2454" t="str">
            <v>RW1ELMLEIGH</v>
          </cell>
          <cell r="H2454" t="str">
            <v>RW1</v>
          </cell>
          <cell r="I2454" t="str">
            <v>ELMLEIGH</v>
          </cell>
          <cell r="J2454" t="str">
            <v>RW1AM</v>
          </cell>
        </row>
        <row r="2455">
          <cell r="G2455" t="str">
            <v>RW1FAREHAM COMMUNITY HOSPITAL</v>
          </cell>
          <cell r="H2455" t="str">
            <v>RW1</v>
          </cell>
          <cell r="I2455" t="str">
            <v>FAREHAM COMMUNITY HOSPITAL</v>
          </cell>
          <cell r="J2455" t="str">
            <v>RW1GN</v>
          </cell>
        </row>
        <row r="2456">
          <cell r="G2456" t="str">
            <v>RW1FAREHAM REACH</v>
          </cell>
          <cell r="H2456" t="str">
            <v>RW1</v>
          </cell>
          <cell r="I2456" t="str">
            <v>FAREHAM REACH</v>
          </cell>
          <cell r="J2456" t="str">
            <v>RW1W2</v>
          </cell>
        </row>
        <row r="2457">
          <cell r="G2457" t="str">
            <v>RW1FENWICK HOSPITAL</v>
          </cell>
          <cell r="H2457" t="str">
            <v>RW1</v>
          </cell>
          <cell r="I2457" t="str">
            <v>FENWICK HOSPITAL</v>
          </cell>
          <cell r="J2457" t="str">
            <v>RW1Q2</v>
          </cell>
        </row>
        <row r="2458">
          <cell r="G2458" t="str">
            <v>RW1FLEET COMMUNITY HOSPITAL</v>
          </cell>
          <cell r="H2458" t="str">
            <v>RW1</v>
          </cell>
          <cell r="I2458" t="str">
            <v>FLEET COMMUNITY HOSPITAL</v>
          </cell>
          <cell r="J2458" t="str">
            <v>RW11J</v>
          </cell>
        </row>
        <row r="2459">
          <cell r="G2459" t="str">
            <v>RW1FORD WARD</v>
          </cell>
          <cell r="H2459" t="str">
            <v>RW1</v>
          </cell>
          <cell r="I2459" t="str">
            <v>FORD WARD</v>
          </cell>
          <cell r="J2459" t="str">
            <v>RW15M</v>
          </cell>
        </row>
        <row r="2460">
          <cell r="G2460" t="str">
            <v>RW1FORDINGBRIDGE</v>
          </cell>
          <cell r="H2460" t="str">
            <v>RW1</v>
          </cell>
          <cell r="I2460" t="str">
            <v>FORDINGBRIDGE</v>
          </cell>
          <cell r="J2460" t="str">
            <v>RW178</v>
          </cell>
        </row>
        <row r="2461">
          <cell r="G2461" t="str">
            <v>RW1FOREST LODGE</v>
          </cell>
          <cell r="H2461" t="str">
            <v>RW1</v>
          </cell>
          <cell r="I2461" t="str">
            <v>FOREST LODGE</v>
          </cell>
          <cell r="J2461" t="str">
            <v>RW134</v>
          </cell>
        </row>
        <row r="2462">
          <cell r="G2462" t="str">
            <v>RW1HOME LEA</v>
          </cell>
          <cell r="H2462" t="str">
            <v>RW1</v>
          </cell>
          <cell r="I2462" t="str">
            <v>HOME LEA</v>
          </cell>
          <cell r="J2462" t="str">
            <v>RW1N4</v>
          </cell>
        </row>
        <row r="2463">
          <cell r="G2463" t="str">
            <v>RW1HORSEFAIR MEWS</v>
          </cell>
          <cell r="H2463" t="str">
            <v>RW1</v>
          </cell>
          <cell r="I2463" t="str">
            <v>HORSEFAIR MEWS</v>
          </cell>
          <cell r="J2463" t="str">
            <v>RW1AK</v>
          </cell>
        </row>
        <row r="2464">
          <cell r="G2464" t="str">
            <v>RW1HYTHE HOSPITAL</v>
          </cell>
          <cell r="H2464" t="str">
            <v>RW1</v>
          </cell>
          <cell r="I2464" t="str">
            <v>HYTHE HOSPITAL</v>
          </cell>
          <cell r="J2464" t="str">
            <v>RW14C</v>
          </cell>
        </row>
        <row r="2465">
          <cell r="G2465" t="str">
            <v>RW1LAUREL ASSESSMENT UNIT</v>
          </cell>
          <cell r="H2465" t="str">
            <v>RW1</v>
          </cell>
          <cell r="I2465" t="str">
            <v>LAUREL ASSESSMENT UNIT</v>
          </cell>
          <cell r="J2465" t="str">
            <v>RW15J</v>
          </cell>
        </row>
        <row r="2466">
          <cell r="G2466" t="str">
            <v>RW1LEIGH HOUSE</v>
          </cell>
          <cell r="H2466" t="str">
            <v>RW1</v>
          </cell>
          <cell r="I2466" t="str">
            <v>LEIGH HOUSE</v>
          </cell>
          <cell r="J2466" t="str">
            <v>RW121</v>
          </cell>
        </row>
        <row r="2467">
          <cell r="G2467" t="str">
            <v>RW1LEONARD CHESHIRE</v>
          </cell>
          <cell r="H2467" t="str">
            <v>RW1</v>
          </cell>
          <cell r="I2467" t="str">
            <v>LEONARD CHESHIRE</v>
          </cell>
          <cell r="J2467" t="str">
            <v>RW104</v>
          </cell>
        </row>
        <row r="2468">
          <cell r="G2468" t="str">
            <v>RW1LYMINGTON HOSPITAL</v>
          </cell>
          <cell r="H2468" t="str">
            <v>RW1</v>
          </cell>
          <cell r="I2468" t="str">
            <v>LYMINGTON HOSPITAL</v>
          </cell>
          <cell r="J2468" t="str">
            <v>RW1Y0</v>
          </cell>
        </row>
        <row r="2469">
          <cell r="G2469" t="str">
            <v>RW1LYMINGTON NEW FOREST HOSPITAL</v>
          </cell>
          <cell r="H2469" t="str">
            <v>RW1</v>
          </cell>
          <cell r="I2469" t="str">
            <v>LYMINGTON NEW FOREST HOSPITAL</v>
          </cell>
          <cell r="J2469" t="str">
            <v>RW1YM</v>
          </cell>
        </row>
        <row r="2470">
          <cell r="G2470" t="str">
            <v>RW1MELBURY LODGE</v>
          </cell>
          <cell r="H2470" t="str">
            <v>RW1</v>
          </cell>
          <cell r="I2470" t="str">
            <v>MELBURY LODGE</v>
          </cell>
          <cell r="J2470" t="str">
            <v>RW119</v>
          </cell>
        </row>
        <row r="2471">
          <cell r="G2471" t="str">
            <v>RW1MILFORD ON SEA WAR MEMORIAL HOSPITAL</v>
          </cell>
          <cell r="H2471" t="str">
            <v>RW1</v>
          </cell>
          <cell r="I2471" t="str">
            <v>MILFORD ON SEA WAR MEMORIAL HOSPITAL</v>
          </cell>
          <cell r="J2471" t="str">
            <v>RW1FW</v>
          </cell>
        </row>
        <row r="2472">
          <cell r="G2472" t="str">
            <v>RW1MILLVIEW</v>
          </cell>
          <cell r="H2472" t="str">
            <v>RW1</v>
          </cell>
          <cell r="I2472" t="str">
            <v>MILLVIEW</v>
          </cell>
          <cell r="J2472" t="str">
            <v>RW1N7</v>
          </cell>
        </row>
        <row r="2473">
          <cell r="G2473" t="str">
            <v>RW1MOORGREEN HOSPITAL</v>
          </cell>
          <cell r="H2473" t="str">
            <v>RW1</v>
          </cell>
          <cell r="I2473" t="str">
            <v>MOORGREEN HOSPITAL</v>
          </cell>
          <cell r="J2473" t="str">
            <v>RW154</v>
          </cell>
        </row>
        <row r="2474">
          <cell r="G2474" t="str">
            <v>RW1NEW FOREST CLDT</v>
          </cell>
          <cell r="H2474" t="str">
            <v>RW1</v>
          </cell>
          <cell r="I2474" t="str">
            <v>NEW FOREST CLDT</v>
          </cell>
          <cell r="J2474" t="str">
            <v>RW1C7</v>
          </cell>
        </row>
        <row r="2475">
          <cell r="G2475" t="str">
            <v>RW1OAKRIDGE HALL FOR ALL</v>
          </cell>
          <cell r="H2475" t="str">
            <v>RW1</v>
          </cell>
          <cell r="I2475" t="str">
            <v>OAKRIDGE HALL FOR ALL</v>
          </cell>
          <cell r="J2475" t="str">
            <v>RW1FT</v>
          </cell>
        </row>
        <row r="2476">
          <cell r="G2476" t="str">
            <v>RW1ODIHAM COTTAGE HOSPITAL</v>
          </cell>
          <cell r="H2476" t="str">
            <v>RW1</v>
          </cell>
          <cell r="I2476" t="str">
            <v>ODIHAM COTTAGE HOSPITAL</v>
          </cell>
          <cell r="J2476" t="str">
            <v>RW11F</v>
          </cell>
        </row>
        <row r="2477">
          <cell r="G2477" t="str">
            <v>RW1OLD TIMBERS</v>
          </cell>
          <cell r="H2477" t="str">
            <v>RW1</v>
          </cell>
          <cell r="I2477" t="str">
            <v>OLD TIMBERS</v>
          </cell>
          <cell r="J2477" t="str">
            <v>RW1N9</v>
          </cell>
        </row>
        <row r="2478">
          <cell r="G2478" t="str">
            <v>RW1OLD VICARAGE</v>
          </cell>
          <cell r="H2478" t="str">
            <v>RW1</v>
          </cell>
          <cell r="I2478" t="str">
            <v>OLD VICARAGE</v>
          </cell>
          <cell r="J2478" t="str">
            <v>RW182</v>
          </cell>
        </row>
        <row r="2479">
          <cell r="G2479" t="str">
            <v>RW1OLDER PERSONS' RAU</v>
          </cell>
          <cell r="H2479" t="str">
            <v>RW1</v>
          </cell>
          <cell r="I2479" t="str">
            <v>OLDER PERSONS' RAU</v>
          </cell>
          <cell r="J2479" t="str">
            <v>RW15D</v>
          </cell>
        </row>
        <row r="2480">
          <cell r="G2480" t="str">
            <v>RW1PARKLANDS HOSPITAL</v>
          </cell>
          <cell r="H2480" t="str">
            <v>RW1</v>
          </cell>
          <cell r="I2480" t="str">
            <v>PARKLANDS HOSPITAL</v>
          </cell>
          <cell r="J2480" t="str">
            <v>RW1AC</v>
          </cell>
        </row>
        <row r="2481">
          <cell r="G2481" t="str">
            <v>RW1PEACH COTTAGE</v>
          </cell>
          <cell r="H2481" t="str">
            <v>RW1</v>
          </cell>
          <cell r="I2481" t="str">
            <v>PEACH COTTAGE</v>
          </cell>
          <cell r="J2481" t="str">
            <v>RW1AD</v>
          </cell>
        </row>
        <row r="2482">
          <cell r="G2482" t="str">
            <v>RW1PEAKLANDS</v>
          </cell>
          <cell r="H2482" t="str">
            <v>RW1</v>
          </cell>
          <cell r="I2482" t="str">
            <v>PEAKLANDS</v>
          </cell>
          <cell r="J2482" t="str">
            <v>RW1P2</v>
          </cell>
        </row>
        <row r="2483">
          <cell r="G2483" t="str">
            <v>RW1PETERSFIELD HOSPITAL</v>
          </cell>
          <cell r="H2483" t="str">
            <v>RW1</v>
          </cell>
          <cell r="I2483" t="str">
            <v>PETERSFIELD HOSPITAL</v>
          </cell>
          <cell r="J2483" t="str">
            <v>RW170</v>
          </cell>
        </row>
        <row r="2484">
          <cell r="G2484" t="str">
            <v>RW1PINEWOOD</v>
          </cell>
          <cell r="H2484" t="str">
            <v>RW1</v>
          </cell>
          <cell r="I2484" t="str">
            <v>PINEWOOD</v>
          </cell>
          <cell r="J2484" t="str">
            <v>RW1FE</v>
          </cell>
        </row>
        <row r="2485">
          <cell r="G2485" t="str">
            <v>RW1POLES COPSE</v>
          </cell>
          <cell r="H2485" t="str">
            <v>RW1</v>
          </cell>
          <cell r="I2485" t="str">
            <v>POLES COPSE</v>
          </cell>
          <cell r="J2485" t="str">
            <v>RW1YY</v>
          </cell>
        </row>
        <row r="2486">
          <cell r="G2486" t="str">
            <v>RW1PRINCESS ANNE HOSPITAL</v>
          </cell>
          <cell r="H2486" t="str">
            <v>RW1</v>
          </cell>
          <cell r="I2486" t="str">
            <v>PRINCESS ANNE HOSPITAL</v>
          </cell>
          <cell r="J2486" t="str">
            <v>RW1YP</v>
          </cell>
        </row>
        <row r="2487">
          <cell r="G2487" t="str">
            <v>RW1RAVENSWOOD HOUSE</v>
          </cell>
          <cell r="H2487" t="str">
            <v>RW1</v>
          </cell>
          <cell r="I2487" t="str">
            <v>RAVENSWOOD HOUSE</v>
          </cell>
          <cell r="J2487" t="str">
            <v>RW148</v>
          </cell>
        </row>
        <row r="2488">
          <cell r="G2488" t="str">
            <v>RW1REDCLYFFE BENGALOWS</v>
          </cell>
          <cell r="H2488" t="str">
            <v>RW1</v>
          </cell>
          <cell r="I2488" t="str">
            <v>REDCLYFFE BENGALOWS</v>
          </cell>
          <cell r="J2488" t="str">
            <v>RW1P5</v>
          </cell>
        </row>
        <row r="2489">
          <cell r="G2489" t="str">
            <v>RW1ROMSEY HOSPITAL</v>
          </cell>
          <cell r="H2489" t="str">
            <v>RW1</v>
          </cell>
          <cell r="I2489" t="str">
            <v>ROMSEY HOSPITAL</v>
          </cell>
          <cell r="J2489" t="str">
            <v>RW14K</v>
          </cell>
        </row>
        <row r="2490">
          <cell r="G2490" t="str">
            <v>RW1ROWAN WARD</v>
          </cell>
          <cell r="H2490" t="str">
            <v>RW1</v>
          </cell>
          <cell r="I2490" t="str">
            <v>ROWAN WARD</v>
          </cell>
          <cell r="J2490" t="str">
            <v>RW15H</v>
          </cell>
        </row>
        <row r="2491">
          <cell r="G2491" t="str">
            <v>RW1ROYAL HAMPSHIRE HOSPITAL</v>
          </cell>
          <cell r="H2491" t="str">
            <v>RW1</v>
          </cell>
          <cell r="I2491" t="str">
            <v>ROYAL HAMPSHIRE HOSPITAL</v>
          </cell>
          <cell r="J2491" t="str">
            <v>RW156</v>
          </cell>
        </row>
        <row r="2492">
          <cell r="G2492" t="str">
            <v>RW1ROYAL SOUTH HANTS HOSPITAL</v>
          </cell>
          <cell r="H2492" t="str">
            <v>RW1</v>
          </cell>
          <cell r="I2492" t="str">
            <v>ROYAL SOUTH HANTS HOSPITAL</v>
          </cell>
          <cell r="J2492" t="str">
            <v>RW1YQ</v>
          </cell>
        </row>
        <row r="2493">
          <cell r="G2493" t="str">
            <v>RW1SHAWFORD WARD</v>
          </cell>
          <cell r="H2493" t="str">
            <v>RW1</v>
          </cell>
          <cell r="I2493" t="str">
            <v>SHAWFORD WARD</v>
          </cell>
          <cell r="J2493" t="str">
            <v>RW120</v>
          </cell>
        </row>
        <row r="2494">
          <cell r="G2494" t="str">
            <v>RW1SOLENT MIND</v>
          </cell>
          <cell r="H2494" t="str">
            <v>RW1</v>
          </cell>
          <cell r="I2494" t="str">
            <v>SOLENT MIND</v>
          </cell>
          <cell r="J2494" t="str">
            <v>RW1FF</v>
          </cell>
        </row>
        <row r="2495">
          <cell r="G2495" t="str">
            <v>RW1SOUTH WILTS CTPLD</v>
          </cell>
          <cell r="H2495" t="str">
            <v>RW1</v>
          </cell>
          <cell r="I2495" t="str">
            <v>SOUTH WILTS CTPLD</v>
          </cell>
          <cell r="J2495" t="str">
            <v>RW1HQ</v>
          </cell>
        </row>
        <row r="2496">
          <cell r="G2496" t="str">
            <v>RW1SOUTHERN PARISHES PILANDS WOOD</v>
          </cell>
          <cell r="H2496" t="str">
            <v>RW1</v>
          </cell>
          <cell r="I2496" t="str">
            <v>SOUTHERN PARISHES PILANDS WOOD</v>
          </cell>
          <cell r="J2496" t="str">
            <v>RW11P</v>
          </cell>
        </row>
        <row r="2497">
          <cell r="G2497" t="str">
            <v>RW1SOUTHFIELDS</v>
          </cell>
          <cell r="H2497" t="str">
            <v>RW1</v>
          </cell>
          <cell r="I2497" t="str">
            <v>SOUTHFIELDS</v>
          </cell>
          <cell r="J2497" t="str">
            <v>RW1AR</v>
          </cell>
        </row>
        <row r="2498">
          <cell r="G2498" t="str">
            <v>RW1ST JAMES' HOSPITAL</v>
          </cell>
          <cell r="H2498" t="str">
            <v>RW1</v>
          </cell>
          <cell r="I2498" t="str">
            <v>ST JAMES' HOSPITAL</v>
          </cell>
          <cell r="J2498" t="str">
            <v>RW159</v>
          </cell>
        </row>
        <row r="2499">
          <cell r="G2499" t="str">
            <v>RW1SULTAN WARD</v>
          </cell>
          <cell r="H2499" t="str">
            <v>RW1</v>
          </cell>
          <cell r="I2499" t="str">
            <v>SULTAN WARD</v>
          </cell>
          <cell r="J2499" t="str">
            <v>RW14E</v>
          </cell>
        </row>
        <row r="2500">
          <cell r="G2500" t="str">
            <v>RW1SYLVAN VILLA</v>
          </cell>
          <cell r="H2500" t="str">
            <v>RW1</v>
          </cell>
          <cell r="I2500" t="str">
            <v>SYLVAN VILLA</v>
          </cell>
          <cell r="J2500" t="str">
            <v>RW1R2</v>
          </cell>
        </row>
        <row r="2501">
          <cell r="G2501" t="str">
            <v>RW1TAMARINE</v>
          </cell>
          <cell r="H2501" t="str">
            <v>RW1</v>
          </cell>
          <cell r="I2501" t="str">
            <v>TAMARINE</v>
          </cell>
          <cell r="J2501" t="str">
            <v>RW1R3</v>
          </cell>
        </row>
        <row r="2502">
          <cell r="G2502" t="str">
            <v>RW1TATCHBURY MOUNT</v>
          </cell>
          <cell r="H2502" t="str">
            <v>RW1</v>
          </cell>
          <cell r="I2502" t="str">
            <v>TATCHBURY MOUNT</v>
          </cell>
          <cell r="J2502" t="str">
            <v>RW146</v>
          </cell>
        </row>
        <row r="2503">
          <cell r="G2503" t="str">
            <v>RW1THE BRIDGE</v>
          </cell>
          <cell r="H2503" t="str">
            <v>RW1</v>
          </cell>
          <cell r="I2503" t="str">
            <v>THE BRIDGE</v>
          </cell>
          <cell r="J2503" t="str">
            <v>RW1FH</v>
          </cell>
        </row>
        <row r="2504">
          <cell r="G2504" t="str">
            <v>RW1THE CONIFERS</v>
          </cell>
          <cell r="H2504" t="str">
            <v>RW1</v>
          </cell>
          <cell r="I2504" t="str">
            <v>THE CONIFERS</v>
          </cell>
          <cell r="J2504" t="str">
            <v>RW1R4</v>
          </cell>
        </row>
        <row r="2505">
          <cell r="G2505" t="str">
            <v>RW1THE GRANGE</v>
          </cell>
          <cell r="H2505" t="str">
            <v>RW1</v>
          </cell>
          <cell r="I2505" t="str">
            <v>THE GRANGE</v>
          </cell>
          <cell r="J2505" t="str">
            <v>RW1T8</v>
          </cell>
        </row>
        <row r="2506">
          <cell r="G2506" t="str">
            <v>RW1THE HUB</v>
          </cell>
          <cell r="H2506" t="str">
            <v>RW1</v>
          </cell>
          <cell r="I2506" t="str">
            <v>THE HUB</v>
          </cell>
          <cell r="J2506" t="str">
            <v>RW12E</v>
          </cell>
        </row>
        <row r="2507">
          <cell r="G2507" t="str">
            <v>RW1THE MEADOWS</v>
          </cell>
          <cell r="H2507" t="str">
            <v>RW1</v>
          </cell>
          <cell r="I2507" t="str">
            <v>THE MEADOWS</v>
          </cell>
          <cell r="J2507" t="str">
            <v>RW184</v>
          </cell>
        </row>
        <row r="2508">
          <cell r="G2508" t="str">
            <v>RW1THE POTTERIES</v>
          </cell>
          <cell r="H2508" t="str">
            <v>RW1</v>
          </cell>
          <cell r="I2508" t="str">
            <v>THE POTTERIES</v>
          </cell>
          <cell r="J2508" t="str">
            <v>RW164</v>
          </cell>
        </row>
        <row r="2509">
          <cell r="G2509" t="str">
            <v>RW1THE RAPIDS</v>
          </cell>
          <cell r="H2509" t="str">
            <v>RW1</v>
          </cell>
          <cell r="I2509" t="str">
            <v>THE RAPIDS</v>
          </cell>
          <cell r="J2509" t="str">
            <v>RW1HT</v>
          </cell>
        </row>
        <row r="2510">
          <cell r="G2510" t="str">
            <v>RW1THE RIVENDALE</v>
          </cell>
          <cell r="H2510" t="str">
            <v>RW1</v>
          </cell>
          <cell r="I2510" t="str">
            <v>THE RIVENDALE</v>
          </cell>
          <cell r="J2510" t="str">
            <v>RW185</v>
          </cell>
        </row>
        <row r="2511">
          <cell r="G2511" t="str">
            <v>RW1TROWBRIDGE COMMUNITY HOSPITAL</v>
          </cell>
          <cell r="H2511" t="str">
            <v>RW1</v>
          </cell>
          <cell r="I2511" t="str">
            <v>TROWBRIDGE COMMUNITY HOSPITAL</v>
          </cell>
          <cell r="J2511" t="str">
            <v>RW1HP</v>
          </cell>
        </row>
        <row r="2512">
          <cell r="G2512" t="str">
            <v>RW1TWO CORNERS</v>
          </cell>
          <cell r="H2512" t="str">
            <v>RW1</v>
          </cell>
          <cell r="I2512" t="str">
            <v>TWO CORNERS</v>
          </cell>
          <cell r="J2512" t="str">
            <v>RW1R7</v>
          </cell>
        </row>
        <row r="2513">
          <cell r="G2513" t="str">
            <v>RW1UNIVERSITY OF SOUTHAMPTON</v>
          </cell>
          <cell r="H2513" t="str">
            <v>RW1</v>
          </cell>
          <cell r="I2513" t="str">
            <v>UNIVERSITY OF SOUTHAMPTON</v>
          </cell>
          <cell r="J2513" t="str">
            <v>RW1YS</v>
          </cell>
        </row>
        <row r="2514">
          <cell r="G2514" t="str">
            <v>RW1WEST VIEW/HOME FARM</v>
          </cell>
          <cell r="H2514" t="str">
            <v>RW1</v>
          </cell>
          <cell r="I2514" t="str">
            <v>WEST VIEW/HOME FARM</v>
          </cell>
          <cell r="J2514" t="str">
            <v>RW1Y8</v>
          </cell>
        </row>
        <row r="2515">
          <cell r="G2515" t="str">
            <v>RW1WESTBROOK</v>
          </cell>
          <cell r="H2515" t="str">
            <v>RW1</v>
          </cell>
          <cell r="I2515" t="str">
            <v>WESTBROOK</v>
          </cell>
          <cell r="J2515" t="str">
            <v>RW1T2</v>
          </cell>
        </row>
        <row r="2516">
          <cell r="G2516" t="str">
            <v>RW1WESTERN COMMUNITY HOSPITAL</v>
          </cell>
          <cell r="H2516" t="str">
            <v>RW1</v>
          </cell>
          <cell r="I2516" t="str">
            <v>WESTERN COMMUNITY HOSPITAL</v>
          </cell>
          <cell r="J2516" t="str">
            <v>RW155</v>
          </cell>
        </row>
        <row r="2517">
          <cell r="G2517" t="str">
            <v>RW1WHITELEY WOOD</v>
          </cell>
          <cell r="H2517" t="str">
            <v>RW1</v>
          </cell>
          <cell r="I2517" t="str">
            <v>WHITELEY WOOD</v>
          </cell>
          <cell r="J2517" t="str">
            <v>RW1T3</v>
          </cell>
        </row>
        <row r="2518">
          <cell r="G2518" t="str">
            <v>RW1WILLIAM KIMBER CRESCENT</v>
          </cell>
          <cell r="H2518" t="str">
            <v>RW1</v>
          </cell>
          <cell r="I2518" t="str">
            <v>WILLIAM KIMBER CRESCENT</v>
          </cell>
          <cell r="J2518" t="str">
            <v>RW13M</v>
          </cell>
        </row>
        <row r="2519">
          <cell r="G2519" t="str">
            <v>RW4AINTREE AMI</v>
          </cell>
          <cell r="H2519" t="str">
            <v>RW4</v>
          </cell>
          <cell r="I2519" t="str">
            <v>AINTREE AMI</v>
          </cell>
          <cell r="J2519" t="str">
            <v>RW414</v>
          </cell>
        </row>
        <row r="2520">
          <cell r="G2520" t="str">
            <v>RW4AINTREE EMI</v>
          </cell>
          <cell r="H2520" t="str">
            <v>RW4</v>
          </cell>
          <cell r="I2520" t="str">
            <v>AINTREE EMI</v>
          </cell>
          <cell r="J2520" t="str">
            <v>RW406</v>
          </cell>
        </row>
        <row r="2521">
          <cell r="G2521" t="str">
            <v>RW4ASHWORTH HOSPITAL</v>
          </cell>
          <cell r="H2521" t="str">
            <v>RW4</v>
          </cell>
          <cell r="I2521" t="str">
            <v>ASHWORTH HOSPITAL</v>
          </cell>
          <cell r="J2521" t="str">
            <v>RW404</v>
          </cell>
        </row>
        <row r="2522">
          <cell r="G2522" t="str">
            <v>RW4AVALON UNIT</v>
          </cell>
          <cell r="H2522" t="str">
            <v>RW4</v>
          </cell>
          <cell r="I2522" t="str">
            <v>AVALON UNIT</v>
          </cell>
          <cell r="J2522" t="str">
            <v>RW463</v>
          </cell>
        </row>
        <row r="2523">
          <cell r="G2523" t="str">
            <v>RW4BOB MARTIN WARD</v>
          </cell>
          <cell r="H2523" t="str">
            <v>RW4</v>
          </cell>
          <cell r="I2523" t="str">
            <v>BOB MARTIN WARD</v>
          </cell>
          <cell r="J2523" t="str">
            <v>RW448</v>
          </cell>
        </row>
        <row r="2524">
          <cell r="G2524" t="str">
            <v>RW4BOOTHROYD WARD</v>
          </cell>
          <cell r="H2524" t="str">
            <v>RW4</v>
          </cell>
          <cell r="I2524" t="str">
            <v>BOOTHROYD WARD</v>
          </cell>
          <cell r="J2524" t="str">
            <v>RW449</v>
          </cell>
        </row>
        <row r="2525">
          <cell r="G2525" t="str">
            <v>RW4BROADGREEN SITE</v>
          </cell>
          <cell r="H2525" t="str">
            <v>RW4</v>
          </cell>
          <cell r="I2525" t="str">
            <v>BROADGREEN SITE</v>
          </cell>
          <cell r="J2525" t="str">
            <v>RW433</v>
          </cell>
        </row>
        <row r="2526">
          <cell r="G2526" t="str">
            <v>RW4BROOKER CENTRE</v>
          </cell>
          <cell r="H2526" t="str">
            <v>RW4</v>
          </cell>
          <cell r="I2526" t="str">
            <v>BROOKER CENTRE</v>
          </cell>
          <cell r="J2526" t="str">
            <v>G6A5P</v>
          </cell>
        </row>
        <row r="2527">
          <cell r="G2527" t="str">
            <v>RW4CALDERSTONES HOSPITAL</v>
          </cell>
          <cell r="H2527" t="str">
            <v>RW4</v>
          </cell>
          <cell r="I2527" t="str">
            <v>CALDERSTONES HOSPITAL</v>
          </cell>
          <cell r="J2527" t="str">
            <v>RW41P</v>
          </cell>
        </row>
        <row r="2528">
          <cell r="G2528" t="str">
            <v>RW4CLOCK VIEW HOSPITAL</v>
          </cell>
          <cell r="H2528" t="str">
            <v>RW4</v>
          </cell>
          <cell r="I2528" t="str">
            <v>CLOCK VIEW HOSPITAL</v>
          </cell>
          <cell r="J2528" t="str">
            <v>RW41E</v>
          </cell>
        </row>
        <row r="2529">
          <cell r="G2529" t="str">
            <v>RW4HESKETH CENTRE</v>
          </cell>
          <cell r="H2529" t="str">
            <v>RW4</v>
          </cell>
          <cell r="I2529" t="str">
            <v>HESKETH CENTRE</v>
          </cell>
          <cell r="J2529" t="str">
            <v>RW403</v>
          </cell>
        </row>
        <row r="2530">
          <cell r="G2530" t="str">
            <v>RW4HEYS COURT</v>
          </cell>
          <cell r="H2530" t="str">
            <v>RW4</v>
          </cell>
          <cell r="I2530" t="str">
            <v>HEYS COURT</v>
          </cell>
          <cell r="J2530" t="str">
            <v>RW435</v>
          </cell>
        </row>
        <row r="2531">
          <cell r="G2531" t="str">
            <v>RW4HOLLINS PARK HOSPITAL</v>
          </cell>
          <cell r="H2531" t="str">
            <v>RW4</v>
          </cell>
          <cell r="I2531" t="str">
            <v>HOLLINS PARK HOSPITAL</v>
          </cell>
          <cell r="J2531" t="str">
            <v>D4A4S</v>
          </cell>
        </row>
        <row r="2532">
          <cell r="G2532" t="str">
            <v>RW4KEVIN WHITE UNIT</v>
          </cell>
          <cell r="H2532" t="str">
            <v>RW4</v>
          </cell>
          <cell r="I2532" t="str">
            <v>KEVIN WHITE UNIT</v>
          </cell>
          <cell r="J2532" t="str">
            <v>RW446</v>
          </cell>
        </row>
        <row r="2533">
          <cell r="G2533" t="str">
            <v>RW4LIVERPOOL AMI</v>
          </cell>
          <cell r="H2533" t="str">
            <v>RW4</v>
          </cell>
          <cell r="I2533" t="str">
            <v>LIVERPOOL AMI</v>
          </cell>
          <cell r="J2533" t="str">
            <v>RW413</v>
          </cell>
        </row>
        <row r="2534">
          <cell r="G2534" t="str">
            <v>RW4LIVERPOOL CDT</v>
          </cell>
          <cell r="H2534" t="str">
            <v>RW4</v>
          </cell>
          <cell r="I2534" t="str">
            <v>LIVERPOOL CDT</v>
          </cell>
          <cell r="J2534" t="str">
            <v>RW488</v>
          </cell>
        </row>
        <row r="2535">
          <cell r="G2535" t="str">
            <v>RW4LIVERPOOL EMI</v>
          </cell>
          <cell r="H2535" t="str">
            <v>RW4</v>
          </cell>
          <cell r="I2535" t="str">
            <v>LIVERPOOL EMI</v>
          </cell>
          <cell r="J2535" t="str">
            <v>RW405</v>
          </cell>
        </row>
        <row r="2536">
          <cell r="G2536" t="str">
            <v>RW4LSU</v>
          </cell>
          <cell r="H2536" t="str">
            <v>RW4</v>
          </cell>
          <cell r="I2536" t="str">
            <v>LSU</v>
          </cell>
          <cell r="J2536" t="str">
            <v>RW494</v>
          </cell>
        </row>
        <row r="2537">
          <cell r="G2537" t="str">
            <v>RW4MERSEY CARE NHS TRUST AT AINTREE HOSPITAL</v>
          </cell>
          <cell r="H2537" t="str">
            <v>RW4</v>
          </cell>
          <cell r="I2537" t="str">
            <v>MERSEY CARE NHS TRUST AT AINTREE HOSPITAL</v>
          </cell>
          <cell r="J2537" t="str">
            <v>RW402</v>
          </cell>
        </row>
        <row r="2538">
          <cell r="G2538" t="str">
            <v>RW4MERSEY CARE NHS TRUST BRAIN INJURY REHABILITATION</v>
          </cell>
          <cell r="H2538" t="str">
            <v>RW4</v>
          </cell>
          <cell r="I2538" t="str">
            <v>MERSEY CARE NHS TRUST BRAIN INJURY REHABILITATION</v>
          </cell>
          <cell r="J2538" t="str">
            <v>RW41K</v>
          </cell>
        </row>
        <row r="2539">
          <cell r="G2539" t="str">
            <v>RW4MOSSLEY HILL HOSPITAL</v>
          </cell>
          <cell r="H2539" t="str">
            <v>RW4</v>
          </cell>
          <cell r="I2539" t="str">
            <v>MOSSLEY HILL HOSPITAL</v>
          </cell>
          <cell r="J2539" t="str">
            <v>RW438</v>
          </cell>
        </row>
        <row r="2540">
          <cell r="G2540" t="str">
            <v>RW4NORTH LIVERPOOL CDT</v>
          </cell>
          <cell r="H2540" t="str">
            <v>RW4</v>
          </cell>
          <cell r="I2540" t="str">
            <v>NORTH LIVERPOOL CDT</v>
          </cell>
          <cell r="J2540" t="str">
            <v>RW409</v>
          </cell>
        </row>
        <row r="2541">
          <cell r="G2541" t="str">
            <v>RW4PARK VIEW DAY HOSPITAL</v>
          </cell>
          <cell r="H2541" t="str">
            <v>RW4</v>
          </cell>
          <cell r="I2541" t="str">
            <v>PARK VIEW DAY HOSPITAL</v>
          </cell>
          <cell r="J2541" t="str">
            <v>RW439</v>
          </cell>
        </row>
        <row r="2542">
          <cell r="G2542" t="str">
            <v>RW4RATHBONE HOSPITAL</v>
          </cell>
          <cell r="H2542" t="str">
            <v>RW4</v>
          </cell>
          <cell r="I2542" t="str">
            <v>RATHBONE HOSPITAL</v>
          </cell>
          <cell r="J2542" t="str">
            <v>RW401</v>
          </cell>
        </row>
        <row r="2543">
          <cell r="G2543" t="str">
            <v>RW4REHAB RES 2</v>
          </cell>
          <cell r="H2543" t="str">
            <v>RW4</v>
          </cell>
          <cell r="I2543" t="str">
            <v>REHAB RES 2</v>
          </cell>
          <cell r="J2543" t="str">
            <v>RW479</v>
          </cell>
        </row>
        <row r="2544">
          <cell r="G2544" t="str">
            <v>RW4REHAB RES1</v>
          </cell>
          <cell r="H2544" t="str">
            <v>RW4</v>
          </cell>
          <cell r="I2544" t="str">
            <v>REHAB RES1</v>
          </cell>
          <cell r="J2544" t="str">
            <v>RW478</v>
          </cell>
        </row>
        <row r="2545">
          <cell r="G2545" t="str">
            <v>RW4RESETTLE</v>
          </cell>
          <cell r="H2545" t="str">
            <v>RW4</v>
          </cell>
          <cell r="I2545" t="str">
            <v>RESETTLE</v>
          </cell>
          <cell r="J2545" t="str">
            <v>RW41A</v>
          </cell>
        </row>
        <row r="2546">
          <cell r="G2546" t="str">
            <v>RW4ROWAN VIEW</v>
          </cell>
          <cell r="H2546" t="str">
            <v>RW4</v>
          </cell>
          <cell r="I2546" t="str">
            <v>ROWAN VIEW</v>
          </cell>
          <cell r="J2546" t="str">
            <v>RW40C</v>
          </cell>
        </row>
        <row r="2547">
          <cell r="G2547" t="str">
            <v>RW4SCOTT CLINIC</v>
          </cell>
          <cell r="H2547" t="str">
            <v>RW4</v>
          </cell>
          <cell r="I2547" t="str">
            <v>SCOTT CLINIC</v>
          </cell>
          <cell r="J2547" t="str">
            <v>RW493</v>
          </cell>
        </row>
        <row r="2548">
          <cell r="G2548" t="str">
            <v>RW4SOUTH SEFTON CDT</v>
          </cell>
          <cell r="H2548" t="str">
            <v>RW4</v>
          </cell>
          <cell r="I2548" t="str">
            <v>SOUTH SEFTON CDT</v>
          </cell>
          <cell r="J2548" t="str">
            <v>RW410</v>
          </cell>
        </row>
        <row r="2549">
          <cell r="G2549" t="str">
            <v>RW4SOUTH SEFTON PILOT SCHEME</v>
          </cell>
          <cell r="H2549" t="str">
            <v>RW4</v>
          </cell>
          <cell r="I2549" t="str">
            <v>SOUTH SEFTON PILOT SCHEME</v>
          </cell>
          <cell r="J2549" t="str">
            <v>RW416</v>
          </cell>
        </row>
        <row r="2550">
          <cell r="G2550" t="str">
            <v>RW4SOUTHPORT AMI</v>
          </cell>
          <cell r="H2550" t="str">
            <v>RW4</v>
          </cell>
          <cell r="I2550" t="str">
            <v>SOUTHPORT AMI</v>
          </cell>
          <cell r="J2550" t="str">
            <v>RW415</v>
          </cell>
        </row>
        <row r="2551">
          <cell r="G2551" t="str">
            <v>RW4SOUTHPORT CDT</v>
          </cell>
          <cell r="H2551" t="str">
            <v>RW4</v>
          </cell>
          <cell r="I2551" t="str">
            <v>SOUTHPORT CDT</v>
          </cell>
          <cell r="J2551" t="str">
            <v>RW411</v>
          </cell>
        </row>
        <row r="2552">
          <cell r="G2552" t="str">
            <v>RW4SOUTHPORT EMI</v>
          </cell>
          <cell r="H2552" t="str">
            <v>RW4</v>
          </cell>
          <cell r="I2552" t="str">
            <v>SOUTHPORT EMI</v>
          </cell>
          <cell r="J2552" t="str">
            <v>RW407</v>
          </cell>
        </row>
        <row r="2553">
          <cell r="G2553" t="str">
            <v>RW4ST HELENS HOPE AND RECOVERY CENTRE</v>
          </cell>
          <cell r="H2553" t="str">
            <v>RW4</v>
          </cell>
          <cell r="I2553" t="str">
            <v>ST HELENS HOPE AND RECOVERY CENTRE</v>
          </cell>
          <cell r="J2553" t="str">
            <v>I8H1N</v>
          </cell>
        </row>
        <row r="2554">
          <cell r="G2554" t="str">
            <v>RW4WATERLOO DAY HOSPITAL</v>
          </cell>
          <cell r="H2554" t="str">
            <v>RW4</v>
          </cell>
          <cell r="I2554" t="str">
            <v>WATERLOO DAY HOSPITAL</v>
          </cell>
          <cell r="J2554" t="str">
            <v>RW451</v>
          </cell>
        </row>
        <row r="2555">
          <cell r="G2555" t="str">
            <v>RW4WAVERTREE BUNGALOW</v>
          </cell>
          <cell r="H2555" t="str">
            <v>RW4</v>
          </cell>
          <cell r="I2555" t="str">
            <v>WAVERTREE BUNGALOW</v>
          </cell>
          <cell r="J2555" t="str">
            <v>RW453</v>
          </cell>
        </row>
        <row r="2556">
          <cell r="G2556" t="str">
            <v>RW4WHISTON HOSPITAL</v>
          </cell>
          <cell r="H2556" t="str">
            <v>RW4</v>
          </cell>
          <cell r="I2556" t="str">
            <v>WHISTON HOSPITAL</v>
          </cell>
          <cell r="J2556" t="str">
            <v>F9O5Y</v>
          </cell>
        </row>
        <row r="2557">
          <cell r="G2557" t="str">
            <v>RW4WINDSOR HOUSE</v>
          </cell>
          <cell r="H2557" t="str">
            <v>RW4</v>
          </cell>
          <cell r="I2557" t="str">
            <v>WINDSOR HOUSE</v>
          </cell>
          <cell r="J2557" t="str">
            <v>RW454</v>
          </cell>
        </row>
        <row r="2558">
          <cell r="G2558" t="str">
            <v>RW5ACCRINGTON VICTORIA HOSPITAL</v>
          </cell>
          <cell r="H2558" t="str">
            <v>RW5</v>
          </cell>
          <cell r="I2558" t="str">
            <v>ACCRINGTON VICTORIA HOSPITAL</v>
          </cell>
          <cell r="J2558" t="str">
            <v>RW5AV</v>
          </cell>
        </row>
        <row r="2559">
          <cell r="G2559" t="str">
            <v>RW5ALTHAM MEADOWS</v>
          </cell>
          <cell r="H2559" t="str">
            <v>RW5</v>
          </cell>
          <cell r="I2559" t="str">
            <v>ALTHAM MEADOWS</v>
          </cell>
          <cell r="J2559" t="str">
            <v>RW5LX</v>
          </cell>
        </row>
        <row r="2560">
          <cell r="G2560" t="str">
            <v>RW5AVENHAM HEALTH CARE</v>
          </cell>
          <cell r="H2560" t="str">
            <v>RW5</v>
          </cell>
          <cell r="I2560" t="str">
            <v>AVENHAM HEALTH CARE</v>
          </cell>
          <cell r="J2560" t="str">
            <v>RW5EM</v>
          </cell>
        </row>
        <row r="2561">
          <cell r="G2561" t="str">
            <v>RW5AVONDALE UNIT</v>
          </cell>
          <cell r="H2561" t="str">
            <v>RW5</v>
          </cell>
          <cell r="I2561" t="str">
            <v>AVONDALE UNIT</v>
          </cell>
          <cell r="J2561" t="str">
            <v>RW5EA</v>
          </cell>
        </row>
        <row r="2562">
          <cell r="G2562" t="str">
            <v>RW5BLACKPOOL VICTORIA HOSPITAL</v>
          </cell>
          <cell r="H2562" t="str">
            <v>RW5</v>
          </cell>
          <cell r="I2562" t="str">
            <v>BLACKPOOL VICTORIA HOSPITAL</v>
          </cell>
          <cell r="J2562" t="str">
            <v>RW5GJ</v>
          </cell>
        </row>
        <row r="2563">
          <cell r="G2563" t="str">
            <v>RW5BROOKSIDE RETIREMENT VILLAGE</v>
          </cell>
          <cell r="H2563" t="str">
            <v>RW5</v>
          </cell>
          <cell r="I2563" t="str">
            <v>BROOKSIDE RETIREMENT VILLAGE</v>
          </cell>
          <cell r="J2563" t="str">
            <v>RW5DR</v>
          </cell>
        </row>
        <row r="2564">
          <cell r="G2564" t="str">
            <v>RW5BURNLEY GENERAL HOSPITAL</v>
          </cell>
          <cell r="H2564" t="str">
            <v>RW5</v>
          </cell>
          <cell r="I2564" t="str">
            <v>BURNLEY GENERAL HOSPITAL</v>
          </cell>
          <cell r="J2564" t="str">
            <v>RW5CA</v>
          </cell>
        </row>
        <row r="2565">
          <cell r="G2565" t="str">
            <v>RW5BURNLEY WOOD</v>
          </cell>
          <cell r="H2565" t="str">
            <v>RW5</v>
          </cell>
          <cell r="I2565" t="str">
            <v>BURNLEY WOOD</v>
          </cell>
          <cell r="J2565" t="str">
            <v>RW5CM</v>
          </cell>
        </row>
        <row r="2566">
          <cell r="G2566" t="str">
            <v>RW5CENTRAL LANCS MAS</v>
          </cell>
          <cell r="H2566" t="str">
            <v>RW5</v>
          </cell>
          <cell r="I2566" t="str">
            <v>CENTRAL LANCS MAS</v>
          </cell>
          <cell r="J2566" t="str">
            <v>RW5TC</v>
          </cell>
        </row>
        <row r="2567">
          <cell r="G2567" t="str">
            <v>RW5CHARNLEY FOLD</v>
          </cell>
          <cell r="H2567" t="str">
            <v>RW5</v>
          </cell>
          <cell r="I2567" t="str">
            <v>CHARNLEY FOLD</v>
          </cell>
          <cell r="J2567" t="str">
            <v>RW5PA</v>
          </cell>
        </row>
        <row r="2568">
          <cell r="G2568" t="str">
            <v>RW5CHILDREN'S UNIT</v>
          </cell>
          <cell r="H2568" t="str">
            <v>RW5</v>
          </cell>
          <cell r="I2568" t="str">
            <v>CHILDREN'S UNIT</v>
          </cell>
          <cell r="J2568" t="str">
            <v>RW5LE</v>
          </cell>
        </row>
        <row r="2569">
          <cell r="G2569" t="str">
            <v>RW5CHORLEY &amp; SOUTH RIBBLE CCTT</v>
          </cell>
          <cell r="H2569" t="str">
            <v>RW5</v>
          </cell>
          <cell r="I2569" t="str">
            <v>CHORLEY &amp; SOUTH RIBBLE CCTT</v>
          </cell>
          <cell r="J2569" t="str">
            <v>RW5VD</v>
          </cell>
        </row>
        <row r="2570">
          <cell r="G2570" t="str">
            <v>RW5CHORLEY &amp; SOUTH RIBBLE CCTT</v>
          </cell>
          <cell r="H2570" t="str">
            <v>RW5</v>
          </cell>
          <cell r="I2570" t="str">
            <v>CHORLEY &amp; SOUTH RIBBLE CCTT</v>
          </cell>
          <cell r="J2570" t="str">
            <v>RW5VE</v>
          </cell>
        </row>
        <row r="2571">
          <cell r="G2571" t="str">
            <v>RW5CHORLEY AND SOUTH RIBBLE HOSPITAL</v>
          </cell>
          <cell r="H2571" t="str">
            <v>RW5</v>
          </cell>
          <cell r="I2571" t="str">
            <v>CHORLEY AND SOUTH RIBBLE HOSPITAL</v>
          </cell>
          <cell r="J2571" t="str">
            <v>RW5DA</v>
          </cell>
        </row>
        <row r="2572">
          <cell r="G2572" t="str">
            <v>RW5DEANSGATE</v>
          </cell>
          <cell r="H2572" t="str">
            <v>RW5</v>
          </cell>
          <cell r="I2572" t="str">
            <v>DEANSGATE</v>
          </cell>
          <cell r="J2572" t="str">
            <v>RW5LF</v>
          </cell>
        </row>
        <row r="2573">
          <cell r="G2573" t="str">
            <v>RW5EAST BARN</v>
          </cell>
          <cell r="H2573" t="str">
            <v>RW5</v>
          </cell>
          <cell r="I2573" t="str">
            <v>EAST BARN</v>
          </cell>
          <cell r="J2573" t="str">
            <v>RW5LV</v>
          </cell>
        </row>
        <row r="2574">
          <cell r="G2574" t="str">
            <v>RW5EAST LANCS EDS</v>
          </cell>
          <cell r="H2574" t="str">
            <v>RW5</v>
          </cell>
          <cell r="I2574" t="str">
            <v>EAST LANCS EDS</v>
          </cell>
          <cell r="J2574" t="str">
            <v>RW5VY</v>
          </cell>
        </row>
        <row r="2575">
          <cell r="G2575" t="str">
            <v>RW5EAST LANCS SPOA</v>
          </cell>
          <cell r="H2575" t="str">
            <v>RW5</v>
          </cell>
          <cell r="I2575" t="str">
            <v>EAST LANCS SPOA</v>
          </cell>
          <cell r="J2575" t="str">
            <v>RW5TA</v>
          </cell>
        </row>
        <row r="2576">
          <cell r="G2576" t="str">
            <v>RW5FURNESS GENERAL HOSPITAL</v>
          </cell>
          <cell r="H2576" t="str">
            <v>RW5</v>
          </cell>
          <cell r="I2576" t="str">
            <v>FURNESS GENERAL HOSPITAL</v>
          </cell>
          <cell r="J2576" t="str">
            <v>RW5BU</v>
          </cell>
        </row>
        <row r="2577">
          <cell r="G2577" t="str">
            <v>RW5GUILD PARK</v>
          </cell>
          <cell r="H2577" t="str">
            <v>RW5</v>
          </cell>
          <cell r="I2577" t="str">
            <v>GUILD PARK</v>
          </cell>
          <cell r="J2577" t="str">
            <v>RW5EU</v>
          </cell>
        </row>
        <row r="2578">
          <cell r="G2578" t="str">
            <v>RW5LEARNING DIFFICULTIES (CHORLEY &amp; SOUTH RIBBLE DISTRICT GENERAL HOSPITAL)</v>
          </cell>
          <cell r="H2578" t="str">
            <v>RW5</v>
          </cell>
          <cell r="I2578" t="str">
            <v>LEARNING DIFFICULTIES (CHORLEY &amp; SOUTH RIBBLE DISTRICT GENERAL HOSPITAL)</v>
          </cell>
          <cell r="J2578" t="str">
            <v>RW5HD</v>
          </cell>
        </row>
        <row r="2579">
          <cell r="G2579" t="str">
            <v>RW5LONGRIDGE COMMUNITY HOSPITAL</v>
          </cell>
          <cell r="H2579" t="str">
            <v>RW5</v>
          </cell>
          <cell r="I2579" t="str">
            <v>LONGRIDGE COMMUNITY HOSPITAL</v>
          </cell>
          <cell r="J2579" t="str">
            <v>RW5AQ</v>
          </cell>
        </row>
        <row r="2580">
          <cell r="G2580" t="str">
            <v>RW5LYTHAM HOSPITAL</v>
          </cell>
          <cell r="H2580" t="str">
            <v>RW5</v>
          </cell>
          <cell r="I2580" t="str">
            <v>LYTHAM HOSPITAL</v>
          </cell>
          <cell r="J2580" t="str">
            <v>RW5GD</v>
          </cell>
        </row>
        <row r="2581">
          <cell r="G2581" t="str">
            <v>RW5MAKING SPACE</v>
          </cell>
          <cell r="H2581" t="str">
            <v>RW5</v>
          </cell>
          <cell r="I2581" t="str">
            <v>MAKING SPACE</v>
          </cell>
          <cell r="J2581" t="str">
            <v>RW5LR</v>
          </cell>
        </row>
        <row r="2582">
          <cell r="G2582" t="str">
            <v>RW5MEADOWBANK NURSING AND RESIDENTIAL HOME</v>
          </cell>
          <cell r="H2582" t="str">
            <v>RW5</v>
          </cell>
          <cell r="I2582" t="str">
            <v>MEADOWBANK NURSING AND RESIDENTIAL HOME</v>
          </cell>
          <cell r="J2582" t="str">
            <v>RW5DF</v>
          </cell>
        </row>
        <row r="2583">
          <cell r="G2583" t="str">
            <v>RW5MOSS VIEW CONTINUING CARE UNIT</v>
          </cell>
          <cell r="H2583" t="str">
            <v>RW5</v>
          </cell>
          <cell r="I2583" t="str">
            <v>MOSS VIEW CONTINUING CARE UNIT</v>
          </cell>
          <cell r="J2583" t="str">
            <v>RW5LY</v>
          </cell>
        </row>
        <row r="2584">
          <cell r="G2584" t="str">
            <v>RW5NHS BLACKPOOL</v>
          </cell>
          <cell r="H2584" t="str">
            <v>RW5</v>
          </cell>
          <cell r="I2584" t="str">
            <v>NHS BLACKPOOL</v>
          </cell>
          <cell r="J2584" t="str">
            <v>RW5KK</v>
          </cell>
        </row>
        <row r="2585">
          <cell r="G2585" t="str">
            <v>RW5NORTH BARN</v>
          </cell>
          <cell r="H2585" t="str">
            <v>RW5</v>
          </cell>
          <cell r="I2585" t="str">
            <v>NORTH BARN</v>
          </cell>
          <cell r="J2585" t="str">
            <v>RW5LW</v>
          </cell>
        </row>
        <row r="2586">
          <cell r="G2586" t="str">
            <v>RW5ORMSKIRK AND DISTRICT GENERAL HOSPITAL</v>
          </cell>
          <cell r="H2586" t="str">
            <v>RW5</v>
          </cell>
          <cell r="I2586" t="str">
            <v>ORMSKIRK AND DISTRICT GENERAL HOSPITAL</v>
          </cell>
          <cell r="J2586" t="str">
            <v>RW5FA</v>
          </cell>
        </row>
        <row r="2587">
          <cell r="G2587" t="str">
            <v>RW5ORMSKIRK CCTT</v>
          </cell>
          <cell r="H2587" t="str">
            <v>RW5</v>
          </cell>
          <cell r="I2587" t="str">
            <v>ORMSKIRK CCTT</v>
          </cell>
          <cell r="J2587" t="str">
            <v>RW5TE</v>
          </cell>
        </row>
        <row r="2588">
          <cell r="G2588" t="str">
            <v>RW5OXFORD ANNEXE</v>
          </cell>
          <cell r="H2588" t="str">
            <v>RW5</v>
          </cell>
          <cell r="I2588" t="str">
            <v>OXFORD ANNEXE</v>
          </cell>
          <cell r="J2588" t="str">
            <v>RW5JP</v>
          </cell>
        </row>
        <row r="2589">
          <cell r="G2589" t="str">
            <v>RW5PRESTON HEALTHPORT</v>
          </cell>
          <cell r="H2589" t="str">
            <v>RW5</v>
          </cell>
          <cell r="I2589" t="str">
            <v>PRESTON HEALTHPORT</v>
          </cell>
          <cell r="J2589" t="str">
            <v>RW5JQ</v>
          </cell>
        </row>
        <row r="2590">
          <cell r="G2590" t="str">
            <v>RW5QUAYSIDE</v>
          </cell>
          <cell r="H2590" t="str">
            <v>RW5</v>
          </cell>
          <cell r="I2590" t="str">
            <v>QUAYSIDE</v>
          </cell>
          <cell r="J2590" t="str">
            <v>RW5ND</v>
          </cell>
        </row>
        <row r="2591">
          <cell r="G2591" t="str">
            <v>RW5QUEEN VICTORIA HOSPITAL</v>
          </cell>
          <cell r="H2591" t="str">
            <v>RW5</v>
          </cell>
          <cell r="I2591" t="str">
            <v>QUEEN VICTORIA HOSPITAL</v>
          </cell>
          <cell r="J2591" t="str">
            <v>RW5LC</v>
          </cell>
        </row>
        <row r="2592">
          <cell r="G2592" t="str">
            <v>RW5REGATTA PLACE</v>
          </cell>
          <cell r="H2592" t="str">
            <v>RW5</v>
          </cell>
          <cell r="I2592" t="str">
            <v>REGATTA PLACE</v>
          </cell>
          <cell r="J2592" t="str">
            <v>RW5NC</v>
          </cell>
        </row>
        <row r="2593">
          <cell r="G2593" t="str">
            <v>RW5RIBBLETON HOSPITAL</v>
          </cell>
          <cell r="H2593" t="str">
            <v>RW5</v>
          </cell>
          <cell r="I2593" t="str">
            <v>RIBBLETON HOSPITAL</v>
          </cell>
          <cell r="J2593" t="str">
            <v>RW5EF</v>
          </cell>
        </row>
        <row r="2594">
          <cell r="G2594" t="str">
            <v>RW5RIDGE LEA HOSPITAL</v>
          </cell>
          <cell r="H2594" t="str">
            <v>RW5</v>
          </cell>
          <cell r="I2594" t="str">
            <v>RIDGE LEA HOSPITAL</v>
          </cell>
          <cell r="J2594" t="str">
            <v>RW5LA</v>
          </cell>
        </row>
        <row r="2595">
          <cell r="G2595" t="str">
            <v>RW5ROYAL BLACKBURN HOSPITAL</v>
          </cell>
          <cell r="H2595" t="str">
            <v>RW5</v>
          </cell>
          <cell r="I2595" t="str">
            <v>ROYAL BLACKBURN HOSPITAL</v>
          </cell>
          <cell r="J2595" t="str">
            <v>RW5AA</v>
          </cell>
        </row>
        <row r="2596">
          <cell r="G2596" t="str">
            <v>RW5ROYAL LANCASTER INFIRMARY</v>
          </cell>
          <cell r="H2596" t="str">
            <v>RW5</v>
          </cell>
          <cell r="I2596" t="str">
            <v>ROYAL LANCASTER INFIRMARY</v>
          </cell>
          <cell r="J2596" t="str">
            <v>RW5LT</v>
          </cell>
        </row>
        <row r="2597">
          <cell r="G2597" t="str">
            <v>RW5ROYAL PRESTON HOSPITAL</v>
          </cell>
          <cell r="H2597" t="str">
            <v>RW5</v>
          </cell>
          <cell r="I2597" t="str">
            <v>ROYAL PRESTON HOSPITAL</v>
          </cell>
          <cell r="J2597" t="str">
            <v>RW5EE</v>
          </cell>
        </row>
        <row r="2598">
          <cell r="G2598" t="str">
            <v>RW5STANDEN ENTERPRISES</v>
          </cell>
          <cell r="H2598" t="str">
            <v>RW5</v>
          </cell>
          <cell r="I2598" t="str">
            <v>STANDEN ENTERPRISES</v>
          </cell>
          <cell r="J2598" t="str">
            <v>RW5MJ</v>
          </cell>
        </row>
        <row r="2599">
          <cell r="G2599" t="str">
            <v>RW5THE HARBOUR</v>
          </cell>
          <cell r="H2599" t="str">
            <v>RW5</v>
          </cell>
          <cell r="I2599" t="str">
            <v>THE HARBOUR</v>
          </cell>
          <cell r="J2599" t="str">
            <v>RW5KM</v>
          </cell>
        </row>
        <row r="2600">
          <cell r="G2600" t="str">
            <v>RW5THE JUNCTION</v>
          </cell>
          <cell r="H2600" t="str">
            <v>RW5</v>
          </cell>
          <cell r="I2600" t="str">
            <v>THE JUNCTION</v>
          </cell>
          <cell r="J2600" t="str">
            <v>RW5LE</v>
          </cell>
        </row>
        <row r="2601">
          <cell r="G2601" t="str">
            <v>RW5THE MOUNT (ACCRINGTON)</v>
          </cell>
          <cell r="H2601" t="str">
            <v>RW5</v>
          </cell>
          <cell r="I2601" t="str">
            <v>THE MOUNT (ACCRINGTON)</v>
          </cell>
          <cell r="J2601" t="str">
            <v>RW5AD</v>
          </cell>
        </row>
        <row r="2602">
          <cell r="G2602" t="str">
            <v>RW5WESHAM PARK HOSPITAL</v>
          </cell>
          <cell r="H2602" t="str">
            <v>RW5</v>
          </cell>
          <cell r="I2602" t="str">
            <v>WESHAM PARK HOSPITAL</v>
          </cell>
          <cell r="J2602" t="str">
            <v>RW5KD</v>
          </cell>
        </row>
        <row r="2603">
          <cell r="G2603" t="str">
            <v>RW5WESTGATE</v>
          </cell>
          <cell r="H2603" t="str">
            <v>RW5</v>
          </cell>
          <cell r="I2603" t="str">
            <v>WESTGATE</v>
          </cell>
          <cell r="J2603" t="str">
            <v>RW5FD</v>
          </cell>
        </row>
        <row r="2604">
          <cell r="G2604" t="str">
            <v>RW5WESTMORLAND GENERAL HOSPITAL</v>
          </cell>
          <cell r="H2604" t="str">
            <v>RW5</v>
          </cell>
          <cell r="I2604" t="str">
            <v>WESTMORLAND GENERAL HOSPITAL</v>
          </cell>
          <cell r="J2604" t="str">
            <v>RW5BV</v>
          </cell>
        </row>
        <row r="2605">
          <cell r="G2605" t="str">
            <v>RW5WYRE ADS</v>
          </cell>
          <cell r="H2605" t="str">
            <v>RW5</v>
          </cell>
          <cell r="I2605" t="str">
            <v>WYRE ADS</v>
          </cell>
          <cell r="J2605" t="str">
            <v>RW5KG</v>
          </cell>
        </row>
        <row r="2606">
          <cell r="G2606" t="str">
            <v>RWABEVERLEY WESTWOOD HOSPITAL</v>
          </cell>
          <cell r="H2606" t="str">
            <v>RWA</v>
          </cell>
          <cell r="I2606" t="str">
            <v>BEVERLEY WESTWOOD HOSPITAL</v>
          </cell>
          <cell r="J2606" t="str">
            <v>RWA18</v>
          </cell>
        </row>
        <row r="2607">
          <cell r="G2607" t="str">
            <v>RWACASTLE HILL HOSPITAL</v>
          </cell>
          <cell r="H2607" t="str">
            <v>RWA</v>
          </cell>
          <cell r="I2607" t="str">
            <v>CASTLE HILL HOSPITAL</v>
          </cell>
          <cell r="J2607" t="str">
            <v>RWA16</v>
          </cell>
        </row>
        <row r="2608">
          <cell r="G2608" t="str">
            <v>RWAHULL ROYAL INFIRMARY</v>
          </cell>
          <cell r="H2608" t="str">
            <v>RWA</v>
          </cell>
          <cell r="I2608" t="str">
            <v>HULL ROYAL INFIRMARY</v>
          </cell>
          <cell r="J2608" t="str">
            <v>RWA01</v>
          </cell>
        </row>
        <row r="2609">
          <cell r="G2609" t="str">
            <v>RWANEWINGTON HEALTHCARE CENTRE</v>
          </cell>
          <cell r="H2609" t="str">
            <v>RWA</v>
          </cell>
          <cell r="I2609" t="str">
            <v>NEWINGTON HEALTHCARE CENTRE</v>
          </cell>
          <cell r="J2609" t="str">
            <v>RWA34</v>
          </cell>
        </row>
        <row r="2610">
          <cell r="G2610" t="str">
            <v>RWASLEDMORE HOUSE</v>
          </cell>
          <cell r="H2610" t="str">
            <v>RWA</v>
          </cell>
          <cell r="I2610" t="str">
            <v>SLEDMORE HOUSE</v>
          </cell>
          <cell r="J2610" t="str">
            <v>RWA33</v>
          </cell>
        </row>
        <row r="2611">
          <cell r="G2611" t="str">
            <v>RWATHE ARTIFICIAL LIMB UNIT</v>
          </cell>
          <cell r="H2611" t="str">
            <v>RWA</v>
          </cell>
          <cell r="I2611" t="str">
            <v>THE ARTIFICIAL LIMB UNIT</v>
          </cell>
          <cell r="J2611" t="str">
            <v>RWA32</v>
          </cell>
        </row>
        <row r="2612">
          <cell r="G2612" t="str">
            <v>RWDCOUNTY HOSPITAL LOUTH</v>
          </cell>
          <cell r="H2612" t="str">
            <v>RWD</v>
          </cell>
          <cell r="I2612" t="str">
            <v>COUNTY HOSPITAL LOUTH</v>
          </cell>
          <cell r="J2612" t="str">
            <v>RWDAA</v>
          </cell>
        </row>
        <row r="2613">
          <cell r="G2613" t="str">
            <v>RWDGRANTHAM AND DISTRICT HOSPITAL</v>
          </cell>
          <cell r="H2613" t="str">
            <v>RWD</v>
          </cell>
          <cell r="I2613" t="str">
            <v>GRANTHAM AND DISTRICT HOSPITAL</v>
          </cell>
          <cell r="J2613" t="str">
            <v>RWDLP</v>
          </cell>
        </row>
        <row r="2614">
          <cell r="G2614" t="str">
            <v>RWDHOLBEACH HOSPITAL</v>
          </cell>
          <cell r="H2614" t="str">
            <v>RWD</v>
          </cell>
          <cell r="I2614" t="str">
            <v>HOLBEACH HOSPITAL</v>
          </cell>
          <cell r="J2614" t="str">
            <v>RWDLK</v>
          </cell>
        </row>
        <row r="2615">
          <cell r="G2615" t="str">
            <v>RWDJOHN COUPLAND HOSPITAL</v>
          </cell>
          <cell r="H2615" t="str">
            <v>RWD</v>
          </cell>
          <cell r="I2615" t="str">
            <v>JOHN COUPLAND HOSPITAL</v>
          </cell>
          <cell r="J2615" t="str">
            <v>RWDAS</v>
          </cell>
        </row>
        <row r="2616">
          <cell r="G2616" t="str">
            <v>RWDJOHNSON HOSPITAL</v>
          </cell>
          <cell r="H2616" t="str">
            <v>RWD</v>
          </cell>
          <cell r="I2616" t="str">
            <v>JOHNSON HOSPITAL</v>
          </cell>
          <cell r="J2616" t="str">
            <v>RWDLD</v>
          </cell>
        </row>
        <row r="2617">
          <cell r="G2617" t="str">
            <v>RWDLINCOLN COUNTY HOSPITAL</v>
          </cell>
          <cell r="H2617" t="str">
            <v>RWD</v>
          </cell>
          <cell r="I2617" t="str">
            <v>LINCOLN COUNTY HOSPITAL</v>
          </cell>
          <cell r="J2617" t="str">
            <v>RWDDA</v>
          </cell>
        </row>
        <row r="2618">
          <cell r="G2618" t="str">
            <v>RWDPILGRIM HOSPITAL</v>
          </cell>
          <cell r="H2618" t="str">
            <v>RWD</v>
          </cell>
          <cell r="I2618" t="str">
            <v>PILGRIM HOSPITAL</v>
          </cell>
          <cell r="J2618" t="str">
            <v>RWDLA</v>
          </cell>
        </row>
        <row r="2619">
          <cell r="G2619" t="str">
            <v>RWDSKEGNESS AND DISTRICT GENERAL HOSPITAL</v>
          </cell>
          <cell r="H2619" t="str">
            <v>RWD</v>
          </cell>
          <cell r="I2619" t="str">
            <v>SKEGNESS AND DISTRICT GENERAL HOSPITAL</v>
          </cell>
          <cell r="J2619" t="str">
            <v>RWDLB</v>
          </cell>
        </row>
        <row r="2620">
          <cell r="G2620" t="str">
            <v>RWDST GEORGES HOSPITAL</v>
          </cell>
          <cell r="H2620" t="str">
            <v>RWD</v>
          </cell>
          <cell r="I2620" t="str">
            <v>ST GEORGES HOSPITAL</v>
          </cell>
          <cell r="J2620" t="str">
            <v>RWDBM</v>
          </cell>
        </row>
        <row r="2621">
          <cell r="G2621" t="str">
            <v>RWDTHE JOHNSON COMMUNITY HOSPITAL</v>
          </cell>
          <cell r="H2621" t="str">
            <v>RWD</v>
          </cell>
          <cell r="I2621" t="str">
            <v>THE JOHNSON COMMUNITY HOSPITAL</v>
          </cell>
          <cell r="J2621" t="str">
            <v>RWDXT</v>
          </cell>
        </row>
        <row r="2622">
          <cell r="G2622" t="str">
            <v>RWDWELLAND HOSPITAL</v>
          </cell>
          <cell r="H2622" t="str">
            <v>RWD</v>
          </cell>
          <cell r="I2622" t="str">
            <v>WELLAND HOSPITAL</v>
          </cell>
          <cell r="J2622" t="str">
            <v>RWDLC</v>
          </cell>
        </row>
        <row r="2623">
          <cell r="G2623" t="str">
            <v>RWEGLENFIELD HOSPITAL</v>
          </cell>
          <cell r="H2623" t="str">
            <v>RWE</v>
          </cell>
          <cell r="I2623" t="str">
            <v>GLENFIELD HOSPITAL</v>
          </cell>
          <cell r="J2623" t="str">
            <v>RWEAE</v>
          </cell>
        </row>
        <row r="2624">
          <cell r="G2624" t="str">
            <v>RWELEICESTER GENERAL HOSPITAL</v>
          </cell>
          <cell r="H2624" t="str">
            <v>RWE</v>
          </cell>
          <cell r="I2624" t="str">
            <v>LEICESTER GENERAL HOSPITAL</v>
          </cell>
          <cell r="J2624" t="str">
            <v>RWEAK</v>
          </cell>
        </row>
        <row r="2625">
          <cell r="G2625" t="str">
            <v>RWELEICESTER ROYAL INFIRMARY</v>
          </cell>
          <cell r="H2625" t="str">
            <v>RWE</v>
          </cell>
          <cell r="I2625" t="str">
            <v>LEICESTER ROYAL INFIRMARY</v>
          </cell>
          <cell r="J2625" t="str">
            <v>RWEAA</v>
          </cell>
        </row>
        <row r="2626">
          <cell r="G2626" t="str">
            <v>RWEST MARY'S HOSPITAL</v>
          </cell>
          <cell r="H2626" t="str">
            <v>RWE</v>
          </cell>
          <cell r="I2626" t="str">
            <v>ST MARY'S HOSPITAL</v>
          </cell>
          <cell r="J2626" t="str">
            <v>RWE10</v>
          </cell>
        </row>
        <row r="2627">
          <cell r="G2627" t="str">
            <v>RWFBENENDEN HOSPITAL</v>
          </cell>
          <cell r="H2627" t="str">
            <v>RWF</v>
          </cell>
          <cell r="I2627" t="str">
            <v>BENENDEN HOSPITAL</v>
          </cell>
          <cell r="J2627" t="str">
            <v>RWF22</v>
          </cell>
        </row>
        <row r="2628">
          <cell r="G2628" t="str">
            <v>RWFBUCKLAND HOSPITAL</v>
          </cell>
          <cell r="H2628" t="str">
            <v>RWF</v>
          </cell>
          <cell r="I2628" t="str">
            <v>BUCKLAND HOSPITAL</v>
          </cell>
          <cell r="J2628" t="str">
            <v>RWF23</v>
          </cell>
        </row>
        <row r="2629">
          <cell r="G2629" t="str">
            <v>RWFDARENT VALLEY HOSPITAL</v>
          </cell>
          <cell r="H2629" t="str">
            <v>RWF</v>
          </cell>
          <cell r="I2629" t="str">
            <v>DARENT VALLEY HOSPITAL</v>
          </cell>
          <cell r="J2629" t="str">
            <v>RWF24</v>
          </cell>
        </row>
        <row r="2630">
          <cell r="G2630" t="str">
            <v>RWFEDENBRIDGE WAR MEMORIAL HOSPITAL</v>
          </cell>
          <cell r="H2630" t="str">
            <v>RWF</v>
          </cell>
          <cell r="I2630" t="str">
            <v>EDENBRIDGE WAR MEMORIAL HOSPITAL</v>
          </cell>
          <cell r="J2630" t="str">
            <v>RWF06</v>
          </cell>
        </row>
        <row r="2631">
          <cell r="G2631" t="str">
            <v>RWFFAVERSHAM COTTAGE HOSPITAL</v>
          </cell>
          <cell r="H2631" t="str">
            <v>RWF</v>
          </cell>
          <cell r="I2631" t="str">
            <v>FAVERSHAM COTTAGE HOSPITAL</v>
          </cell>
          <cell r="J2631" t="str">
            <v>RWF13</v>
          </cell>
        </row>
        <row r="2632">
          <cell r="G2632" t="str">
            <v>RWFHOMOEOPATHIC HOSPITAL</v>
          </cell>
          <cell r="H2632" t="str">
            <v>RWF</v>
          </cell>
          <cell r="I2632" t="str">
            <v>HOMOEOPATHIC HOSPITAL</v>
          </cell>
          <cell r="J2632" t="str">
            <v>RWF26</v>
          </cell>
        </row>
        <row r="2633">
          <cell r="G2633" t="str">
            <v>RWFKENT AND CANTERBURY HOSPITAL</v>
          </cell>
          <cell r="H2633" t="str">
            <v>RWF</v>
          </cell>
          <cell r="I2633" t="str">
            <v>KENT AND CANTERBURY HOSPITAL</v>
          </cell>
          <cell r="J2633" t="str">
            <v>RWF27</v>
          </cell>
        </row>
        <row r="2634">
          <cell r="G2634" t="str">
            <v>RWFMAIDSTONE DISTRICT GENERAL HOSPITAL</v>
          </cell>
          <cell r="H2634" t="str">
            <v>RWF</v>
          </cell>
          <cell r="I2634" t="str">
            <v>MAIDSTONE DISTRICT GENERAL HOSPITAL</v>
          </cell>
          <cell r="J2634" t="str">
            <v>RWF03</v>
          </cell>
        </row>
        <row r="2635">
          <cell r="G2635" t="str">
            <v>RWFMEDWAY MARITIME HOSPITAL</v>
          </cell>
          <cell r="H2635" t="str">
            <v>RWF</v>
          </cell>
          <cell r="I2635" t="str">
            <v>MEDWAY MARITIME HOSPITAL</v>
          </cell>
          <cell r="J2635" t="str">
            <v>RWF30</v>
          </cell>
        </row>
        <row r="2636">
          <cell r="G2636" t="str">
            <v>RWFMTW MEDICAL RECORDS</v>
          </cell>
          <cell r="H2636" t="str">
            <v>RWF</v>
          </cell>
          <cell r="I2636" t="str">
            <v>MTW MEDICAL RECORDS</v>
          </cell>
          <cell r="J2636" t="str">
            <v>RWF39</v>
          </cell>
        </row>
        <row r="2637">
          <cell r="G2637" t="str">
            <v>RWFPRESTON HALL HOSPITAL</v>
          </cell>
          <cell r="H2637" t="str">
            <v>RWF</v>
          </cell>
          <cell r="I2637" t="str">
            <v>PRESTON HALL HOSPITAL</v>
          </cell>
          <cell r="J2637" t="str">
            <v>RWF05</v>
          </cell>
        </row>
        <row r="2638">
          <cell r="G2638" t="str">
            <v>RWFQEQM HOSPITAL</v>
          </cell>
          <cell r="H2638" t="str">
            <v>RWF</v>
          </cell>
          <cell r="I2638" t="str">
            <v>QEQM HOSPITAL</v>
          </cell>
          <cell r="J2638" t="str">
            <v>RWF33</v>
          </cell>
        </row>
        <row r="2639">
          <cell r="G2639" t="str">
            <v>RWFQUEEN VICTORIA MEMORIAL HOSPITAL</v>
          </cell>
          <cell r="H2639" t="str">
            <v>RWF</v>
          </cell>
          <cell r="I2639" t="str">
            <v>QUEEN VICTORIA MEMORIAL HOSPITAL</v>
          </cell>
          <cell r="J2639" t="str">
            <v>RWF14</v>
          </cell>
        </row>
        <row r="2640">
          <cell r="G2640" t="str">
            <v>RWFROYAL VICTORIA HOSPITAL</v>
          </cell>
          <cell r="H2640" t="str">
            <v>RWF</v>
          </cell>
          <cell r="I2640" t="str">
            <v>ROYAL VICTORIA HOSPITAL</v>
          </cell>
          <cell r="J2640" t="str">
            <v>RWF34</v>
          </cell>
        </row>
        <row r="2641">
          <cell r="G2641" t="str">
            <v>RWFSEVENOAKS HOSPITAL</v>
          </cell>
          <cell r="H2641" t="str">
            <v>RWF</v>
          </cell>
          <cell r="I2641" t="str">
            <v>SEVENOAKS HOSPITAL</v>
          </cell>
          <cell r="J2641" t="str">
            <v>RWF07</v>
          </cell>
        </row>
        <row r="2642">
          <cell r="G2642" t="str">
            <v>RWFSHEPPEY COMMUNITY HOSPITAL</v>
          </cell>
          <cell r="H2642" t="str">
            <v>RWF</v>
          </cell>
          <cell r="I2642" t="str">
            <v>SHEPPEY COMMUNITY HOSPITAL</v>
          </cell>
          <cell r="J2642" t="str">
            <v>RWF15</v>
          </cell>
        </row>
        <row r="2643">
          <cell r="G2643" t="str">
            <v>RWFSITTINGBOURNE MEMORIAL HOSPITAL</v>
          </cell>
          <cell r="H2643" t="str">
            <v>RWF</v>
          </cell>
          <cell r="I2643" t="str">
            <v>SITTINGBOURNE MEMORIAL HOSPITAL</v>
          </cell>
          <cell r="J2643" t="str">
            <v>RWF16</v>
          </cell>
        </row>
        <row r="2644">
          <cell r="G2644" t="str">
            <v>RWFTHE TUNBRIDGE WELLS HOSPITAL</v>
          </cell>
          <cell r="H2644" t="str">
            <v>RWF</v>
          </cell>
          <cell r="I2644" t="str">
            <v>THE TUNBRIDGE WELLS HOSPITAL</v>
          </cell>
          <cell r="J2644" t="str">
            <v>RWFTW</v>
          </cell>
        </row>
        <row r="2645">
          <cell r="G2645" t="str">
            <v>RWFTHE TUNBRIDGE WELLS HOSPITAL</v>
          </cell>
          <cell r="H2645" t="str">
            <v>RWF</v>
          </cell>
          <cell r="I2645" t="str">
            <v>THE TUNBRIDGE WELLS HOSPITAL</v>
          </cell>
          <cell r="J2645" t="str">
            <v>RWFTW</v>
          </cell>
        </row>
        <row r="2646">
          <cell r="G2646" t="str">
            <v>RWFTONBRIDGE COTTAGE HOSPITAL</v>
          </cell>
          <cell r="H2646" t="str">
            <v>RWF</v>
          </cell>
          <cell r="I2646" t="str">
            <v>TONBRIDGE COTTAGE HOSPITAL</v>
          </cell>
          <cell r="J2646" t="str">
            <v>RWF10</v>
          </cell>
        </row>
        <row r="2647">
          <cell r="G2647" t="str">
            <v>RWFTONBRIDGE COTTAGE HOSPITAL</v>
          </cell>
          <cell r="H2647" t="str">
            <v>RWF</v>
          </cell>
          <cell r="I2647" t="str">
            <v>TONBRIDGE COTTAGE HOSPITAL</v>
          </cell>
          <cell r="J2647" t="str">
            <v>RWF10</v>
          </cell>
        </row>
        <row r="2648">
          <cell r="G2648" t="str">
            <v>RWFVICTORIA HOSPITAL</v>
          </cell>
          <cell r="H2648" t="str">
            <v>RWF</v>
          </cell>
          <cell r="I2648" t="str">
            <v>VICTORIA HOSPITAL</v>
          </cell>
          <cell r="J2648" t="str">
            <v>RWF17</v>
          </cell>
        </row>
        <row r="2649">
          <cell r="G2649" t="str">
            <v>RWFWHITSTABLE AND TANKERTON HOSPITAL</v>
          </cell>
          <cell r="H2649" t="str">
            <v>RWF</v>
          </cell>
          <cell r="I2649" t="str">
            <v>WHITSTABLE AND TANKERTON HOSPITAL</v>
          </cell>
          <cell r="J2649" t="str">
            <v>RWF18</v>
          </cell>
        </row>
        <row r="2650">
          <cell r="G2650" t="str">
            <v>RWFWILL ADAMS TREATMENT CENTRE</v>
          </cell>
          <cell r="H2650" t="str">
            <v>RWF</v>
          </cell>
          <cell r="I2650" t="str">
            <v>WILL ADAMS TREATMENT CENTRE</v>
          </cell>
          <cell r="J2650" t="str">
            <v>RWFWA</v>
          </cell>
        </row>
        <row r="2651">
          <cell r="G2651" t="str">
            <v>RWFWILLIAM HARVEY HOSPITAL</v>
          </cell>
          <cell r="H2651" t="str">
            <v>RWF</v>
          </cell>
          <cell r="I2651" t="str">
            <v>WILLIAM HARVEY HOSPITAL</v>
          </cell>
          <cell r="J2651" t="str">
            <v>RWF37</v>
          </cell>
        </row>
        <row r="2652">
          <cell r="G2652" t="str">
            <v>RWGHARPENDEN MEMORIAL HOSPITAL</v>
          </cell>
          <cell r="H2652" t="str">
            <v>RWG</v>
          </cell>
          <cell r="I2652" t="str">
            <v>HARPENDEN MEMORIAL HOSPITAL</v>
          </cell>
          <cell r="J2652" t="str">
            <v>RWG05</v>
          </cell>
        </row>
        <row r="2653">
          <cell r="G2653" t="str">
            <v>RWGHEMEL HEMPSTEAD HOSPITAL</v>
          </cell>
          <cell r="H2653" t="str">
            <v>RWG</v>
          </cell>
          <cell r="I2653" t="str">
            <v>HEMEL HEMPSTEAD HOSPITAL</v>
          </cell>
          <cell r="J2653" t="str">
            <v>RWG08</v>
          </cell>
        </row>
        <row r="2654">
          <cell r="G2654" t="str">
            <v>RWGMOUNT VERNON HOSPITAL</v>
          </cell>
          <cell r="H2654" t="str">
            <v>RWG</v>
          </cell>
          <cell r="I2654" t="str">
            <v>MOUNT VERNON HOSPITAL</v>
          </cell>
          <cell r="J2654" t="str">
            <v>RWG01</v>
          </cell>
        </row>
        <row r="2655">
          <cell r="G2655" t="str">
            <v>RWGST ALBANS CITY HOSPITAL</v>
          </cell>
          <cell r="H2655" t="str">
            <v>RWG</v>
          </cell>
          <cell r="I2655" t="str">
            <v>ST ALBANS CITY HOSPITAL</v>
          </cell>
          <cell r="J2655" t="str">
            <v>RWG03</v>
          </cell>
        </row>
        <row r="2656">
          <cell r="G2656" t="str">
            <v>RWGWATFORD GENERAL HOSPITAL</v>
          </cell>
          <cell r="H2656" t="str">
            <v>RWG</v>
          </cell>
          <cell r="I2656" t="str">
            <v>WATFORD GENERAL HOSPITAL</v>
          </cell>
          <cell r="J2656" t="str">
            <v>RWG02</v>
          </cell>
        </row>
        <row r="2657">
          <cell r="G2657" t="str">
            <v>RWHHERTFORD COUNTY HOSPITAL</v>
          </cell>
          <cell r="H2657" t="str">
            <v>RWH</v>
          </cell>
          <cell r="I2657" t="str">
            <v>HERTFORD COUNTY HOSPITAL</v>
          </cell>
          <cell r="J2657" t="str">
            <v>RWH23</v>
          </cell>
        </row>
        <row r="2658">
          <cell r="G2658" t="str">
            <v>RWHLISTER HOSPITAL</v>
          </cell>
          <cell r="H2658" t="str">
            <v>RWH</v>
          </cell>
          <cell r="I2658" t="str">
            <v>LISTER HOSPITAL</v>
          </cell>
          <cell r="J2658" t="str">
            <v>RWH01</v>
          </cell>
        </row>
        <row r="2659">
          <cell r="G2659" t="str">
            <v>RWHMOUNT VERNON CANCER CENTRE</v>
          </cell>
          <cell r="H2659" t="str">
            <v>RWH</v>
          </cell>
          <cell r="I2659" t="str">
            <v>MOUNT VERNON CANCER CENTRE</v>
          </cell>
          <cell r="J2659" t="str">
            <v>RWH04</v>
          </cell>
        </row>
        <row r="2660">
          <cell r="G2660" t="str">
            <v>RWHQUEEN ELIZABETH I I HOSPITAL</v>
          </cell>
          <cell r="H2660" t="str">
            <v>RWH</v>
          </cell>
          <cell r="I2660" t="str">
            <v>QUEEN ELIZABETH I I HOSPITAL</v>
          </cell>
          <cell r="J2660" t="str">
            <v>RWH20</v>
          </cell>
        </row>
        <row r="2661">
          <cell r="G2661" t="str">
            <v>RWJBUXTON COTTAGE HOSPITAL</v>
          </cell>
          <cell r="H2661" t="str">
            <v>RWJ</v>
          </cell>
          <cell r="I2661" t="str">
            <v>BUXTON COTTAGE HOSPITAL</v>
          </cell>
          <cell r="J2661" t="str">
            <v>RWJ83</v>
          </cell>
        </row>
        <row r="2662">
          <cell r="G2662" t="str">
            <v>RWJCHEADLE ROYAL HOSPITAL</v>
          </cell>
          <cell r="H2662" t="str">
            <v>RWJ</v>
          </cell>
          <cell r="I2662" t="str">
            <v>CHEADLE ROYAL HOSPITAL</v>
          </cell>
          <cell r="J2662" t="str">
            <v>RWJ89</v>
          </cell>
        </row>
        <row r="2663">
          <cell r="G2663" t="str">
            <v>RWJCHERRY TREE HOSPITAL</v>
          </cell>
          <cell r="H2663" t="str">
            <v>RWJ</v>
          </cell>
          <cell r="I2663" t="str">
            <v>CHERRY TREE HOSPITAL</v>
          </cell>
          <cell r="J2663" t="str">
            <v>RWJ03</v>
          </cell>
        </row>
        <row r="2664">
          <cell r="G2664" t="str">
            <v>RWJSHIRE HILL HOSPITAL</v>
          </cell>
          <cell r="H2664" t="str">
            <v>RWJ</v>
          </cell>
          <cell r="I2664" t="str">
            <v>SHIRE HILL HOSPITAL</v>
          </cell>
          <cell r="J2664" t="str">
            <v>RWJ97</v>
          </cell>
        </row>
        <row r="2665">
          <cell r="G2665" t="str">
            <v>RWJST THOMAS HOSPITAL</v>
          </cell>
          <cell r="H2665" t="str">
            <v>RWJ</v>
          </cell>
          <cell r="I2665" t="str">
            <v>ST THOMAS HOSPITAL</v>
          </cell>
          <cell r="J2665" t="str">
            <v>RWJ04</v>
          </cell>
        </row>
        <row r="2666">
          <cell r="G2666" t="str">
            <v>RWJSTEPPING HILL HOSPITAL</v>
          </cell>
          <cell r="H2666" t="str">
            <v>RWJ</v>
          </cell>
          <cell r="I2666" t="str">
            <v>STEPPING HILL HOSPITAL</v>
          </cell>
          <cell r="J2666" t="str">
            <v>RWJ09</v>
          </cell>
        </row>
        <row r="2667">
          <cell r="G2667" t="str">
            <v>RWJTHE MEADOWS</v>
          </cell>
          <cell r="H2667" t="str">
            <v>RWJ</v>
          </cell>
          <cell r="I2667" t="str">
            <v>THE MEADOWS</v>
          </cell>
          <cell r="J2667" t="str">
            <v>RWJ88</v>
          </cell>
        </row>
        <row r="2668">
          <cell r="G2668" t="str">
            <v>RWKASHANTI HOUSE</v>
          </cell>
          <cell r="H2668" t="str">
            <v>RWK</v>
          </cell>
          <cell r="I2668" t="str">
            <v>ASHANTI HOUSE</v>
          </cell>
          <cell r="J2668" t="str">
            <v>RWK2Y</v>
          </cell>
        </row>
        <row r="2669">
          <cell r="G2669" t="str">
            <v>RWKBARFORD AVENUE RESOURCE CENTRE</v>
          </cell>
          <cell r="H2669" t="str">
            <v>RWK</v>
          </cell>
          <cell r="I2669" t="str">
            <v>BARFORD AVENUE RESOURCE CENTRE</v>
          </cell>
          <cell r="J2669" t="str">
            <v>RWK1M</v>
          </cell>
        </row>
        <row r="2670">
          <cell r="G2670" t="str">
            <v>RWKBEACON HOUSE</v>
          </cell>
          <cell r="H2670" t="str">
            <v>RWK</v>
          </cell>
          <cell r="I2670" t="str">
            <v>BEACON HOUSE</v>
          </cell>
          <cell r="J2670" t="str">
            <v>RWK1N</v>
          </cell>
        </row>
        <row r="2671">
          <cell r="G2671" t="str">
            <v>RWKBEDFORD HEALTH VILLAGE</v>
          </cell>
          <cell r="H2671" t="str">
            <v>RWK</v>
          </cell>
          <cell r="I2671" t="str">
            <v>BEDFORD HEALTH VILLAGE</v>
          </cell>
          <cell r="J2671" t="str">
            <v>RWK1R</v>
          </cell>
        </row>
        <row r="2672">
          <cell r="G2672" t="str">
            <v>RWKBEDFORD HOSPITAL</v>
          </cell>
          <cell r="H2672" t="str">
            <v>RWK</v>
          </cell>
          <cell r="I2672" t="str">
            <v>BEDFORD HOSPITAL</v>
          </cell>
          <cell r="J2672" t="str">
            <v>RWK2M</v>
          </cell>
        </row>
        <row r="2673">
          <cell r="G2673" t="str">
            <v>RWKBEECH CLOSE RESOURCE CENTRE</v>
          </cell>
          <cell r="H2673" t="str">
            <v>RWK</v>
          </cell>
          <cell r="I2673" t="str">
            <v>BEECH CLOSE RESOURCE CENTRE</v>
          </cell>
          <cell r="J2673" t="str">
            <v>RWK1P</v>
          </cell>
        </row>
        <row r="2674">
          <cell r="G2674" t="str">
            <v>RWKBIGGLESWADE HOSPITAL SPRING HOUSE</v>
          </cell>
          <cell r="H2674" t="str">
            <v>RWK</v>
          </cell>
          <cell r="I2674" t="str">
            <v>BIGGLESWADE HOSPITAL SPRING HOUSE</v>
          </cell>
          <cell r="J2674" t="str">
            <v>RWK1Q</v>
          </cell>
        </row>
        <row r="2675">
          <cell r="G2675" t="str">
            <v>RWKCHARTER HOUSE</v>
          </cell>
          <cell r="H2675" t="str">
            <v>RWK</v>
          </cell>
          <cell r="I2675" t="str">
            <v>CHARTER HOUSE</v>
          </cell>
          <cell r="J2675" t="str">
            <v>RWK2T</v>
          </cell>
        </row>
        <row r="2676">
          <cell r="G2676" t="str">
            <v>RWKCITY AND HACKNEY CENTRE FOR MENTAL HEALTH</v>
          </cell>
          <cell r="H2676" t="str">
            <v>RWK</v>
          </cell>
          <cell r="I2676" t="str">
            <v>CITY AND HACKNEY CENTRE FOR MENTAL HEALTH</v>
          </cell>
          <cell r="J2676" t="str">
            <v>RWK62</v>
          </cell>
        </row>
        <row r="2677">
          <cell r="G2677" t="str">
            <v>RWKCROMBIE HOUSE</v>
          </cell>
          <cell r="H2677" t="str">
            <v>RWK</v>
          </cell>
          <cell r="I2677" t="str">
            <v>CROMBIE HOUSE</v>
          </cell>
          <cell r="J2677" t="str">
            <v>RWK1T</v>
          </cell>
        </row>
        <row r="2678">
          <cell r="G2678" t="str">
            <v>RWKDISABILITY RESOURCE CENTRE</v>
          </cell>
          <cell r="H2678" t="str">
            <v>RWK</v>
          </cell>
          <cell r="I2678" t="str">
            <v>DISABILITY RESOURCE CENTRE</v>
          </cell>
          <cell r="J2678" t="str">
            <v>RWK1V</v>
          </cell>
        </row>
        <row r="2679">
          <cell r="G2679" t="str">
            <v>RWKEAST HAM CARE CENTRE</v>
          </cell>
          <cell r="H2679" t="str">
            <v>RWK</v>
          </cell>
          <cell r="I2679" t="str">
            <v>EAST HAM CARE CENTRE</v>
          </cell>
          <cell r="J2679" t="str">
            <v>RWK89</v>
          </cell>
        </row>
        <row r="2680">
          <cell r="G2680" t="str">
            <v>RWKEMPOWA</v>
          </cell>
          <cell r="H2680" t="str">
            <v>RWK</v>
          </cell>
          <cell r="I2680" t="str">
            <v>EMPOWA</v>
          </cell>
          <cell r="J2680" t="str">
            <v>RWK1W</v>
          </cell>
        </row>
        <row r="2681">
          <cell r="G2681" t="str">
            <v>RWKENHANCED CARE SERVICE</v>
          </cell>
          <cell r="H2681" t="str">
            <v>RWK</v>
          </cell>
          <cell r="I2681" t="str">
            <v>ENHANCED CARE SERVICE</v>
          </cell>
          <cell r="J2681" t="str">
            <v>RWK2H</v>
          </cell>
        </row>
        <row r="2682">
          <cell r="G2682" t="str">
            <v>RWKFORENSIC CENTRE FOR MENTAL HEALTH</v>
          </cell>
          <cell r="H2682" t="str">
            <v>RWK</v>
          </cell>
          <cell r="I2682" t="str">
            <v>FORENSIC CENTRE FOR MENTAL HEALTH</v>
          </cell>
          <cell r="J2682" t="str">
            <v>RWK60</v>
          </cell>
        </row>
        <row r="2683">
          <cell r="G2683" t="str">
            <v>RWKHEALTH LINK BROMHAM ROAD</v>
          </cell>
          <cell r="H2683" t="str">
            <v>RWK</v>
          </cell>
          <cell r="I2683" t="str">
            <v>HEALTH LINK BROMHAM ROAD</v>
          </cell>
          <cell r="J2683" t="str">
            <v>RWK1X</v>
          </cell>
        </row>
        <row r="2684">
          <cell r="G2684" t="str">
            <v>RWKKELVIN GROVE</v>
          </cell>
          <cell r="H2684" t="str">
            <v>RWK</v>
          </cell>
          <cell r="I2684" t="str">
            <v>KELVIN GROVE</v>
          </cell>
          <cell r="J2684" t="str">
            <v>RWK1Y</v>
          </cell>
        </row>
        <row r="2685">
          <cell r="G2685" t="str">
            <v>RWKLONDON ROAD REHABILITATION</v>
          </cell>
          <cell r="H2685" t="str">
            <v>RWK</v>
          </cell>
          <cell r="I2685" t="str">
            <v>LONDON ROAD REHABILITATION</v>
          </cell>
          <cell r="J2685" t="str">
            <v>RWK2W</v>
          </cell>
        </row>
        <row r="2686">
          <cell r="G2686" t="str">
            <v>RWKLUTON &amp; CENTRAL BEDS MHIP</v>
          </cell>
          <cell r="H2686" t="str">
            <v>RWK</v>
          </cell>
          <cell r="I2686" t="str">
            <v>LUTON &amp; CENTRAL BEDS MHIP</v>
          </cell>
          <cell r="J2686" t="str">
            <v>RWK2X</v>
          </cell>
        </row>
        <row r="2687">
          <cell r="G2687" t="str">
            <v>RWKLUTON &amp; DUNSTABLE HOSPITAL</v>
          </cell>
          <cell r="H2687" t="str">
            <v>RWK</v>
          </cell>
          <cell r="I2687" t="str">
            <v>LUTON &amp; DUNSTABLE HOSPITAL</v>
          </cell>
          <cell r="J2687" t="str">
            <v>RWK2V</v>
          </cell>
        </row>
        <row r="2688">
          <cell r="G2688" t="str">
            <v>RWKMEADOW LODGE</v>
          </cell>
          <cell r="H2688" t="str">
            <v>RWK</v>
          </cell>
          <cell r="I2688" t="str">
            <v>MEADOW LODGE</v>
          </cell>
          <cell r="J2688" t="str">
            <v>RWK2F</v>
          </cell>
        </row>
        <row r="2689">
          <cell r="G2689" t="str">
            <v>RWKNEWHAM CENTRE FOR MENTAL HEALTH</v>
          </cell>
          <cell r="H2689" t="str">
            <v>RWK</v>
          </cell>
          <cell r="I2689" t="str">
            <v>NEWHAM CENTRE FOR MENTAL HEALTH</v>
          </cell>
          <cell r="J2689" t="str">
            <v>RWK46</v>
          </cell>
        </row>
        <row r="2690">
          <cell r="G2690" t="str">
            <v>RWKOAKLEY COURT</v>
          </cell>
          <cell r="H2690" t="str">
            <v>RWK</v>
          </cell>
          <cell r="I2690" t="str">
            <v>OAKLEY COURT</v>
          </cell>
          <cell r="J2690" t="str">
            <v>RWK2A</v>
          </cell>
        </row>
        <row r="2691">
          <cell r="G2691" t="str">
            <v>RWKROMAN COURT</v>
          </cell>
          <cell r="H2691" t="str">
            <v>RWK</v>
          </cell>
          <cell r="I2691" t="str">
            <v>ROMAN COURT</v>
          </cell>
          <cell r="J2691" t="str">
            <v>RWK2C</v>
          </cell>
        </row>
        <row r="2692">
          <cell r="G2692" t="str">
            <v>RWKRUSH COURT</v>
          </cell>
          <cell r="H2692" t="str">
            <v>RWK</v>
          </cell>
          <cell r="I2692" t="str">
            <v>RUSH COURT</v>
          </cell>
          <cell r="J2692" t="str">
            <v>RWK2D</v>
          </cell>
        </row>
        <row r="2693">
          <cell r="G2693" t="str">
            <v>RWKSHORT STAY MEDICAL UNIT</v>
          </cell>
          <cell r="H2693" t="str">
            <v>RWK</v>
          </cell>
          <cell r="I2693" t="str">
            <v>SHORT STAY MEDICAL UNIT</v>
          </cell>
          <cell r="J2693" t="str">
            <v>RWK2E</v>
          </cell>
        </row>
        <row r="2694">
          <cell r="G2694" t="str">
            <v>RWKTHAMES HOUSE</v>
          </cell>
          <cell r="H2694" t="str">
            <v>RWK</v>
          </cell>
          <cell r="I2694" t="str">
            <v>THAMES HOUSE</v>
          </cell>
          <cell r="J2694" t="str">
            <v>RWK28</v>
          </cell>
        </row>
        <row r="2695">
          <cell r="G2695" t="str">
            <v>RWKTHE COPPICE</v>
          </cell>
          <cell r="H2695" t="str">
            <v>RWK</v>
          </cell>
          <cell r="I2695" t="str">
            <v>THE COPPICE</v>
          </cell>
          <cell r="J2695" t="str">
            <v>RWK2G</v>
          </cell>
        </row>
        <row r="2696">
          <cell r="G2696" t="str">
            <v>RWKTHE LAWNS</v>
          </cell>
          <cell r="H2696" t="str">
            <v>RWK</v>
          </cell>
          <cell r="I2696" t="str">
            <v>THE LAWNS</v>
          </cell>
          <cell r="J2696" t="str">
            <v>RWK2J</v>
          </cell>
        </row>
        <row r="2697">
          <cell r="G2697" t="str">
            <v>RWKTHE LODGE</v>
          </cell>
          <cell r="H2697" t="str">
            <v>RWK</v>
          </cell>
          <cell r="I2697" t="str">
            <v>THE LODGE</v>
          </cell>
          <cell r="J2697" t="str">
            <v>RWK06</v>
          </cell>
        </row>
        <row r="2698">
          <cell r="G2698" t="str">
            <v>RWKTHE WILLOWS</v>
          </cell>
          <cell r="H2698" t="str">
            <v>RWK</v>
          </cell>
          <cell r="I2698" t="str">
            <v>THE WILLOWS</v>
          </cell>
          <cell r="J2698" t="str">
            <v>RWK2Q</v>
          </cell>
        </row>
        <row r="2699">
          <cell r="G2699" t="str">
            <v>RWKTOWER HAMLETS CENTRE FOR MENTAL HEALTH</v>
          </cell>
          <cell r="H2699" t="str">
            <v>RWK</v>
          </cell>
          <cell r="I2699" t="str">
            <v>TOWER HAMLETS CENTRE FOR MENTAL HEALTH</v>
          </cell>
          <cell r="J2699" t="str">
            <v>RWK61</v>
          </cell>
        </row>
        <row r="2700">
          <cell r="G2700" t="str">
            <v>RWKTWINWOODS</v>
          </cell>
          <cell r="H2700" t="str">
            <v>RWK</v>
          </cell>
          <cell r="I2700" t="str">
            <v>TWINWOODS</v>
          </cell>
          <cell r="J2700" t="str">
            <v>RWK2L</v>
          </cell>
        </row>
        <row r="2701">
          <cell r="G2701" t="str">
            <v>RWKWHICHELLOS WHARF</v>
          </cell>
          <cell r="H2701" t="str">
            <v>RWK</v>
          </cell>
          <cell r="I2701" t="str">
            <v>WHICHELLOS WHARF</v>
          </cell>
          <cell r="J2701" t="str">
            <v>RWK2N</v>
          </cell>
        </row>
        <row r="2702">
          <cell r="G2702" t="str">
            <v>RWKWOLFSON HOUSE</v>
          </cell>
          <cell r="H2702" t="str">
            <v>RWK</v>
          </cell>
          <cell r="I2702" t="str">
            <v>WOLFSON HOUSE</v>
          </cell>
          <cell r="J2702" t="str">
            <v>RWK85</v>
          </cell>
        </row>
        <row r="2703">
          <cell r="G2703" t="str">
            <v>RWKWOODLEA CLINIC</v>
          </cell>
          <cell r="H2703" t="str">
            <v>RWK</v>
          </cell>
          <cell r="I2703" t="str">
            <v>WOODLEA CLINIC</v>
          </cell>
          <cell r="J2703" t="str">
            <v>RWK2P</v>
          </cell>
        </row>
        <row r="2704">
          <cell r="G2704" t="str">
            <v>RWPALEXANDRA HOSPITAL</v>
          </cell>
          <cell r="H2704" t="str">
            <v>RWP</v>
          </cell>
          <cell r="I2704" t="str">
            <v>ALEXANDRA HOSPITAL</v>
          </cell>
          <cell r="J2704" t="str">
            <v>RWP01</v>
          </cell>
        </row>
        <row r="2705">
          <cell r="G2705" t="str">
            <v>RWPKIDDERMINSTER HOSPITAL</v>
          </cell>
          <cell r="H2705" t="str">
            <v>RWP</v>
          </cell>
          <cell r="I2705" t="str">
            <v>KIDDERMINSTER HOSPITAL</v>
          </cell>
          <cell r="J2705" t="str">
            <v>RWP31</v>
          </cell>
        </row>
        <row r="2706">
          <cell r="G2706" t="str">
            <v>RWPKIDDERMINSTER TREATMENT CENTRE</v>
          </cell>
          <cell r="H2706" t="str">
            <v>RWP</v>
          </cell>
          <cell r="I2706" t="str">
            <v>KIDDERMINSTER TREATMENT CENTRE</v>
          </cell>
          <cell r="J2706" t="str">
            <v>RWPTC</v>
          </cell>
        </row>
        <row r="2707">
          <cell r="G2707" t="str">
            <v>RWPWORCESTERSHIRE ROYAL HOSPITAL</v>
          </cell>
          <cell r="H2707" t="str">
            <v>RWP</v>
          </cell>
          <cell r="I2707" t="str">
            <v>WORCESTERSHIRE ROYAL HOSPITAL</v>
          </cell>
          <cell r="J2707" t="str">
            <v>RWP50</v>
          </cell>
        </row>
        <row r="2708">
          <cell r="G2708" t="str">
            <v>RWR(SOVEREIGN HOUSE) HILL END LANE (SITE 3)</v>
          </cell>
          <cell r="H2708" t="str">
            <v>RWR</v>
          </cell>
          <cell r="I2708" t="str">
            <v>(SOVEREIGN HOUSE) HILL END LANE (SITE 3)</v>
          </cell>
          <cell r="J2708" t="str">
            <v>RWR08</v>
          </cell>
        </row>
        <row r="2709">
          <cell r="G2709" t="str">
            <v>RWRABBEY &amp; DEACON UNITS</v>
          </cell>
          <cell r="H2709" t="str">
            <v>RWR</v>
          </cell>
          <cell r="I2709" t="str">
            <v>ABBEY &amp; DEACON UNITS</v>
          </cell>
          <cell r="J2709" t="str">
            <v>RWR12</v>
          </cell>
        </row>
        <row r="2710">
          <cell r="G2710" t="str">
            <v>RWRADTU (SHRODELLS)</v>
          </cell>
          <cell r="H2710" t="str">
            <v>RWR</v>
          </cell>
          <cell r="I2710" t="str">
            <v>ADTU (SHRODELLS)</v>
          </cell>
          <cell r="J2710" t="str">
            <v>RWRP6</v>
          </cell>
        </row>
        <row r="2711">
          <cell r="G2711" t="str">
            <v>RWRADTU EAST AND NORTH</v>
          </cell>
          <cell r="H2711" t="str">
            <v>RWR</v>
          </cell>
          <cell r="I2711" t="str">
            <v>ADTU EAST AND NORTH</v>
          </cell>
          <cell r="J2711" t="str">
            <v>RWRPF</v>
          </cell>
        </row>
        <row r="2712">
          <cell r="G2712" t="str">
            <v>RWRADULT MENTAL HEALTH UNIT (GAINSFORD HOUSE)</v>
          </cell>
          <cell r="H2712" t="str">
            <v>RWR</v>
          </cell>
          <cell r="I2712" t="str">
            <v>ADULT MENTAL HEALTH UNIT (GAINSFORD HOUSE)</v>
          </cell>
          <cell r="J2712" t="str">
            <v>RWR79</v>
          </cell>
        </row>
        <row r="2713">
          <cell r="G2713" t="str">
            <v>RWRADULT MENTAL HEALTH UNIT (HAMPDEN HOUSE)</v>
          </cell>
          <cell r="H2713" t="str">
            <v>RWR</v>
          </cell>
          <cell r="I2713" t="str">
            <v>ADULT MENTAL HEALTH UNIT (HAMPDEN HOUSE)</v>
          </cell>
          <cell r="J2713" t="str">
            <v>RWR78</v>
          </cell>
        </row>
        <row r="2714">
          <cell r="G2714" t="str">
            <v>RWRAOT N HERTS &amp; STEVENAGE</v>
          </cell>
          <cell r="H2714" t="str">
            <v>RWR</v>
          </cell>
          <cell r="I2714" t="str">
            <v>AOT N HERTS &amp; STEVENAGE</v>
          </cell>
          <cell r="J2714" t="str">
            <v>RWRPA</v>
          </cell>
        </row>
        <row r="2715">
          <cell r="G2715" t="str">
            <v>RWRAPPLETREES &amp; CHERRYTREES</v>
          </cell>
          <cell r="H2715" t="str">
            <v>RWR</v>
          </cell>
          <cell r="I2715" t="str">
            <v>APPLETREES &amp; CHERRYTREES</v>
          </cell>
          <cell r="J2715" t="str">
            <v>RWR15</v>
          </cell>
        </row>
        <row r="2716">
          <cell r="G2716" t="str">
            <v>RWRCATT NORTH HERTS</v>
          </cell>
          <cell r="H2716" t="str">
            <v>RWR</v>
          </cell>
          <cell r="I2716" t="str">
            <v>CATT NORTH HERTS</v>
          </cell>
          <cell r="J2716" t="str">
            <v>RWRP9</v>
          </cell>
        </row>
        <row r="2717">
          <cell r="G2717" t="str">
            <v>RWRCOMMUNITY DRUG AND ALCOHOL UNIT (STATION RD)</v>
          </cell>
          <cell r="H2717" t="str">
            <v>RWR</v>
          </cell>
          <cell r="I2717" t="str">
            <v>COMMUNITY DRUG AND ALCOHOL UNIT (STATION RD)</v>
          </cell>
          <cell r="J2717" t="str">
            <v>RWR73</v>
          </cell>
        </row>
        <row r="2718">
          <cell r="G2718" t="str">
            <v>RWRCOMMUNITY SUPPORT UNIT (WATFORD)</v>
          </cell>
          <cell r="H2718" t="str">
            <v>RWR</v>
          </cell>
          <cell r="I2718" t="str">
            <v>COMMUNITY SUPPORT UNIT (WATFORD)</v>
          </cell>
          <cell r="J2718" t="str">
            <v>RWR19</v>
          </cell>
        </row>
        <row r="2719">
          <cell r="G2719" t="str">
            <v>RWRDAY HOSPITAL</v>
          </cell>
          <cell r="H2719" t="str">
            <v>RWR</v>
          </cell>
          <cell r="I2719" t="str">
            <v>DAY HOSPITAL</v>
          </cell>
          <cell r="J2719" t="str">
            <v>RWRF5</v>
          </cell>
        </row>
        <row r="2720">
          <cell r="G2720" t="str">
            <v>RWRELDERLY MENTAL AND INFIRM UNIT ELIZABETH COURT</v>
          </cell>
          <cell r="H2720" t="str">
            <v>RWR</v>
          </cell>
          <cell r="I2720" t="str">
            <v>ELDERLY MENTAL AND INFIRM UNIT ELIZABETH COURT</v>
          </cell>
          <cell r="J2720" t="str">
            <v>RWR77</v>
          </cell>
        </row>
        <row r="2721">
          <cell r="G2721" t="str">
            <v>RWRELDERLY MENTAL AND INFIRM UNIT VICTORIA COURT</v>
          </cell>
          <cell r="H2721" t="str">
            <v>RWR</v>
          </cell>
          <cell r="I2721" t="str">
            <v>ELDERLY MENTAL AND INFIRM UNIT VICTORIA COURT</v>
          </cell>
          <cell r="J2721" t="str">
            <v>RWR76</v>
          </cell>
        </row>
        <row r="2722">
          <cell r="G2722" t="str">
            <v>RWRERIC SHEPHERD ADMINISTRATION</v>
          </cell>
          <cell r="H2722" t="str">
            <v>RWR</v>
          </cell>
          <cell r="I2722" t="str">
            <v>ERIC SHEPHERD ADMINISTRATION</v>
          </cell>
          <cell r="J2722" t="str">
            <v>RWR23</v>
          </cell>
        </row>
        <row r="2723">
          <cell r="G2723" t="str">
            <v>RWRHEMEL HEMPSTEAD GENERAL HOSPITAL</v>
          </cell>
          <cell r="H2723" t="str">
            <v>RWR</v>
          </cell>
          <cell r="I2723" t="str">
            <v>HEMEL HEMPSTEAD GENERAL HOSPITAL</v>
          </cell>
          <cell r="J2723" t="str">
            <v>RWR98</v>
          </cell>
        </row>
        <row r="2724">
          <cell r="G2724" t="str">
            <v>RWRHERTS AND ESSEX HOSPITAL</v>
          </cell>
          <cell r="H2724" t="str">
            <v>RWR</v>
          </cell>
          <cell r="I2724" t="str">
            <v>HERTS AND ESSEX HOSPITAL</v>
          </cell>
          <cell r="J2724" t="str">
            <v>RWR26</v>
          </cell>
        </row>
        <row r="2725">
          <cell r="G2725" t="str">
            <v>RWRHORNETS WARD</v>
          </cell>
          <cell r="H2725" t="str">
            <v>RWR</v>
          </cell>
          <cell r="I2725" t="str">
            <v>HORNETS WARD</v>
          </cell>
          <cell r="J2725" t="str">
            <v>RWR29</v>
          </cell>
        </row>
        <row r="2726">
          <cell r="G2726" t="str">
            <v>RWRKINGSLEY GREEN</v>
          </cell>
          <cell r="H2726" t="str">
            <v>RWR</v>
          </cell>
          <cell r="I2726" t="str">
            <v>KINGSLEY GREEN</v>
          </cell>
          <cell r="J2726" t="str">
            <v>RWR96</v>
          </cell>
        </row>
        <row r="2727">
          <cell r="G2727" t="str">
            <v>RWRLAMBOURN GROVE</v>
          </cell>
          <cell r="H2727" t="str">
            <v>RWR</v>
          </cell>
          <cell r="I2727" t="str">
            <v>LAMBOURN GROVE</v>
          </cell>
          <cell r="J2727" t="str">
            <v>RWR31</v>
          </cell>
        </row>
        <row r="2728">
          <cell r="G2728" t="str">
            <v>RWRLEXDEN SITE</v>
          </cell>
          <cell r="H2728" t="str">
            <v>RWR</v>
          </cell>
          <cell r="I2728" t="str">
            <v>LEXDEN SITE</v>
          </cell>
          <cell r="J2728" t="str">
            <v>RWRG7</v>
          </cell>
        </row>
        <row r="2729">
          <cell r="G2729" t="str">
            <v>RWRLISTER ADULT ASTON WARD MENTAL HEALTH UNIT</v>
          </cell>
          <cell r="H2729" t="str">
            <v>RWR</v>
          </cell>
          <cell r="I2729" t="str">
            <v>LISTER ADULT ASTON WARD MENTAL HEALTH UNIT</v>
          </cell>
          <cell r="J2729" t="str">
            <v>RWRA3</v>
          </cell>
        </row>
        <row r="2730">
          <cell r="G2730" t="str">
            <v>RWRLISTER ADULT WILBURY WARD MHU</v>
          </cell>
          <cell r="H2730" t="str">
            <v>RWR</v>
          </cell>
          <cell r="I2730" t="str">
            <v>LISTER ADULT WILBURY WARD MHU</v>
          </cell>
          <cell r="J2730" t="str">
            <v>RWRA4</v>
          </cell>
        </row>
        <row r="2731">
          <cell r="G2731" t="str">
            <v>RWRLISTER ELDERLY EDENBROOK WARD MENTAL HEALTH UNIT</v>
          </cell>
          <cell r="H2731" t="str">
            <v>RWR</v>
          </cell>
          <cell r="I2731" t="str">
            <v>LISTER ELDERLY EDENBROOK WARD MENTAL HEALTH UNIT</v>
          </cell>
          <cell r="J2731" t="str">
            <v>RWRA5</v>
          </cell>
        </row>
        <row r="2732">
          <cell r="G2732" t="str">
            <v>RWRLISTER ELDERLY FAIRLANDS WARD MENTAL HEALTH UNIT</v>
          </cell>
          <cell r="H2732" t="str">
            <v>RWR</v>
          </cell>
          <cell r="I2732" t="str">
            <v>LISTER ELDERLY FAIRLANDS WARD MENTAL HEALTH UNIT</v>
          </cell>
          <cell r="J2732" t="str">
            <v>RWRA6</v>
          </cell>
        </row>
        <row r="2733">
          <cell r="G2733" t="str">
            <v>RWRLISTER HOSPITAL</v>
          </cell>
          <cell r="H2733" t="str">
            <v>RWR</v>
          </cell>
          <cell r="I2733" t="str">
            <v>LISTER HOSPITAL</v>
          </cell>
          <cell r="J2733" t="str">
            <v>RWR97</v>
          </cell>
        </row>
        <row r="2734">
          <cell r="G2734" t="str">
            <v>RWRLITTLE PLUMSTEAD HOSPITAL</v>
          </cell>
          <cell r="H2734" t="str">
            <v>RWR</v>
          </cell>
          <cell r="I2734" t="str">
            <v>LITTLE PLUMSTEAD HOSPITAL</v>
          </cell>
          <cell r="J2734" t="str">
            <v>RWRF3</v>
          </cell>
        </row>
        <row r="2735">
          <cell r="G2735" t="str">
            <v>RWRLOGANDENE</v>
          </cell>
          <cell r="H2735" t="str">
            <v>RWR</v>
          </cell>
          <cell r="I2735" t="str">
            <v>LOGANDENE</v>
          </cell>
          <cell r="J2735" t="str">
            <v>RWRP2</v>
          </cell>
        </row>
        <row r="2736">
          <cell r="G2736" t="str">
            <v>RWRLOGANDENE EMI UNIT</v>
          </cell>
          <cell r="H2736" t="str">
            <v>RWR</v>
          </cell>
          <cell r="I2736" t="str">
            <v>LOGANDENE EMI UNIT</v>
          </cell>
          <cell r="J2736" t="str">
            <v>RWR32</v>
          </cell>
        </row>
        <row r="2737">
          <cell r="G2737" t="str">
            <v>RWRMENTAL HEALTH SERVICE (ALBANY LODGE)</v>
          </cell>
          <cell r="H2737" t="str">
            <v>RWR</v>
          </cell>
          <cell r="I2737" t="str">
            <v>MENTAL HEALTH SERVICE (ALBANY LODGE)</v>
          </cell>
          <cell r="J2737" t="str">
            <v>RWR13</v>
          </cell>
        </row>
        <row r="2738">
          <cell r="G2738" t="str">
            <v>RWRMENTAL HEALTH SERVICE (LISTER HOSPITAL)</v>
          </cell>
          <cell r="H2738" t="str">
            <v>RWR</v>
          </cell>
          <cell r="I2738" t="str">
            <v>MENTAL HEALTH SERVICE (LISTER HOSPITAL)</v>
          </cell>
          <cell r="J2738" t="str">
            <v>RWR34</v>
          </cell>
        </row>
        <row r="2739">
          <cell r="G2739" t="str">
            <v>RWRMENTAL HEALTH SERVICE (THE MEADOWS)</v>
          </cell>
          <cell r="H2739" t="str">
            <v>RWR</v>
          </cell>
          <cell r="I2739" t="str">
            <v>MENTAL HEALTH SERVICE (THE MEADOWS)</v>
          </cell>
          <cell r="J2739" t="str">
            <v>RWR60</v>
          </cell>
        </row>
        <row r="2740">
          <cell r="G2740" t="str">
            <v>RWRMHU SHRODELLS (ADULT ESSEX WARD)</v>
          </cell>
          <cell r="H2740" t="str">
            <v>RWR</v>
          </cell>
          <cell r="I2740" t="str">
            <v>MHU SHRODELLS (ADULT ESSEX WARD)</v>
          </cell>
          <cell r="J2740" t="str">
            <v>RWRA1</v>
          </cell>
        </row>
        <row r="2741">
          <cell r="G2741" t="str">
            <v>RWRMHU SHRODELLS (ADULT MALDEN WARD)</v>
          </cell>
          <cell r="H2741" t="str">
            <v>RWR</v>
          </cell>
          <cell r="I2741" t="str">
            <v>MHU SHRODELLS (ADULT MALDEN WARD)</v>
          </cell>
          <cell r="J2741" t="str">
            <v>RWRA2</v>
          </cell>
        </row>
        <row r="2742">
          <cell r="G2742" t="str">
            <v>RWRNASCOT LAWN</v>
          </cell>
          <cell r="H2742" t="str">
            <v>RWR</v>
          </cell>
          <cell r="I2742" t="str">
            <v>NASCOT LAWN</v>
          </cell>
          <cell r="J2742" t="str">
            <v>RWR37</v>
          </cell>
        </row>
        <row r="2743">
          <cell r="G2743" t="str">
            <v>RWRPROSPECT HOUSE</v>
          </cell>
          <cell r="H2743" t="str">
            <v>RWR</v>
          </cell>
          <cell r="I2743" t="str">
            <v>PROSPECT HOUSE</v>
          </cell>
          <cell r="J2743" t="str">
            <v>RWR45</v>
          </cell>
        </row>
        <row r="2744">
          <cell r="G2744" t="str">
            <v>RWRQE2 ADULT MYMMS WARD MENTAL HEALTH UNIT</v>
          </cell>
          <cell r="H2744" t="str">
            <v>RWR</v>
          </cell>
          <cell r="I2744" t="str">
            <v>QE2 ADULT MYMMS WARD MENTAL HEALTH UNIT</v>
          </cell>
          <cell r="J2744" t="str">
            <v>RWRA8</v>
          </cell>
        </row>
        <row r="2745">
          <cell r="G2745" t="str">
            <v>RWRQE2 ADULT WELWYN WARD MENTAL HEALTH UNIT</v>
          </cell>
          <cell r="H2745" t="str">
            <v>RWR</v>
          </cell>
          <cell r="I2745" t="str">
            <v>QE2 ADULT WELWYN WARD MENTAL HEALTH UNIT</v>
          </cell>
          <cell r="J2745" t="str">
            <v>RWRA7</v>
          </cell>
        </row>
        <row r="2746">
          <cell r="G2746" t="str">
            <v>RWRQE2 MOTHER &amp; BABY THUMBSWOOD UNIT MENTAL HEALTH UNIT</v>
          </cell>
          <cell r="H2746" t="str">
            <v>RWR</v>
          </cell>
          <cell r="I2746" t="str">
            <v>QE2 MOTHER &amp; BABY THUMBSWOOD UNIT MENTAL HEALTH UNIT</v>
          </cell>
          <cell r="J2746" t="str">
            <v>RWRA9</v>
          </cell>
        </row>
        <row r="2747">
          <cell r="G2747" t="str">
            <v>RWRRAID - NORTH EAST</v>
          </cell>
          <cell r="H2747" t="str">
            <v>RWR</v>
          </cell>
          <cell r="I2747" t="str">
            <v>RAID - NORTH EAST</v>
          </cell>
          <cell r="J2747" t="str">
            <v>RWRPL</v>
          </cell>
        </row>
        <row r="2748">
          <cell r="G2748" t="str">
            <v>RWRRAID - SOUTH WEST HERTS</v>
          </cell>
          <cell r="H2748" t="str">
            <v>RWR</v>
          </cell>
          <cell r="I2748" t="str">
            <v>RAID - SOUTH WEST HERTS</v>
          </cell>
          <cell r="J2748" t="str">
            <v>RWRPK</v>
          </cell>
        </row>
        <row r="2749">
          <cell r="G2749" t="str">
            <v>RWRSAFFRON GROUND</v>
          </cell>
          <cell r="H2749" t="str">
            <v>RWR</v>
          </cell>
          <cell r="I2749" t="str">
            <v>SAFFRON GROUND</v>
          </cell>
          <cell r="J2749" t="str">
            <v>RWRF7</v>
          </cell>
        </row>
        <row r="2750">
          <cell r="G2750" t="str">
            <v>RWRSEWARD LODGE</v>
          </cell>
          <cell r="H2750" t="str">
            <v>RWR</v>
          </cell>
          <cell r="I2750" t="str">
            <v>SEWARD LODGE</v>
          </cell>
          <cell r="J2750" t="str">
            <v>RWR47</v>
          </cell>
        </row>
        <row r="2751">
          <cell r="G2751" t="str">
            <v>RWRSHRODELLS UNIT</v>
          </cell>
          <cell r="H2751" t="str">
            <v>RWR</v>
          </cell>
          <cell r="I2751" t="str">
            <v>SHRODELLS UNIT</v>
          </cell>
          <cell r="J2751" t="str">
            <v>RWR74</v>
          </cell>
        </row>
        <row r="2752">
          <cell r="G2752" t="str">
            <v>RWRSOUTH WEST HERTS COMMUNITY DRUG ALCOHOL UNIT (CDAT)</v>
          </cell>
          <cell r="H2752" t="str">
            <v>RWR</v>
          </cell>
          <cell r="I2752" t="str">
            <v>SOUTH WEST HERTS COMMUNITY DRUG ALCOHOL UNIT (CDAT)</v>
          </cell>
          <cell r="J2752" t="str">
            <v>RWRE7</v>
          </cell>
        </row>
        <row r="2753">
          <cell r="G2753" t="str">
            <v>RWRSPECIAL CARE BABY UNIT (HEMEL HEMPSTEAD GENERAL HOSPITAL)</v>
          </cell>
          <cell r="H2753" t="str">
            <v>RWR</v>
          </cell>
          <cell r="I2753" t="str">
            <v>SPECIAL CARE BABY UNIT (HEMEL HEMPSTEAD GENERAL HOSPITAL)</v>
          </cell>
          <cell r="J2753" t="str">
            <v>RWR50</v>
          </cell>
        </row>
        <row r="2754">
          <cell r="G2754" t="str">
            <v>RWRSPECIAL CARE BABY UNIT (WATFORD GENERAL HOSPITAL)</v>
          </cell>
          <cell r="H2754" t="str">
            <v>RWR</v>
          </cell>
          <cell r="I2754" t="str">
            <v>SPECIAL CARE BABY UNIT (WATFORD GENERAL HOSPITAL)</v>
          </cell>
          <cell r="J2754" t="str">
            <v>RWR51</v>
          </cell>
        </row>
        <row r="2755">
          <cell r="G2755" t="str">
            <v>RWRST ALBANS CDC</v>
          </cell>
          <cell r="H2755" t="str">
            <v>RWR</v>
          </cell>
          <cell r="I2755" t="str">
            <v>ST ALBANS CDC</v>
          </cell>
          <cell r="J2755" t="str">
            <v>RWR53</v>
          </cell>
        </row>
        <row r="2756">
          <cell r="G2756" t="str">
            <v>RWRST ALBANS ROAD</v>
          </cell>
          <cell r="H2756" t="str">
            <v>RWR</v>
          </cell>
          <cell r="I2756" t="str">
            <v>ST ALBANS ROAD</v>
          </cell>
          <cell r="J2756" t="str">
            <v>RWR09</v>
          </cell>
        </row>
        <row r="2757">
          <cell r="G2757" t="str">
            <v>RWRST CLAIRES</v>
          </cell>
          <cell r="H2757" t="str">
            <v>RWR</v>
          </cell>
          <cell r="I2757" t="str">
            <v>ST CLAIRES</v>
          </cell>
          <cell r="J2757" t="str">
            <v>RWR54</v>
          </cell>
        </row>
        <row r="2758">
          <cell r="G2758" t="str">
            <v>RWRST JULIANS</v>
          </cell>
          <cell r="H2758" t="str">
            <v>RWR</v>
          </cell>
          <cell r="I2758" t="str">
            <v>ST JULIANS</v>
          </cell>
          <cell r="J2758" t="str">
            <v>RWR55</v>
          </cell>
        </row>
        <row r="2759">
          <cell r="G2759" t="str">
            <v>RWRST MARGARET'S HOSPITAL</v>
          </cell>
          <cell r="H2759" t="str">
            <v>RWR</v>
          </cell>
          <cell r="I2759" t="str">
            <v>ST MARGARET'S HOSPITAL</v>
          </cell>
          <cell r="J2759" t="str">
            <v>RWRG1</v>
          </cell>
        </row>
        <row r="2760">
          <cell r="G2760" t="str">
            <v>RWRST NICHOLAS WARD</v>
          </cell>
          <cell r="H2760" t="str">
            <v>RWR</v>
          </cell>
          <cell r="I2760" t="str">
            <v>ST NICHOLAS WARD</v>
          </cell>
          <cell r="J2760" t="str">
            <v>RWR57</v>
          </cell>
        </row>
        <row r="2761">
          <cell r="G2761" t="str">
            <v>RWRST PAULS (HEMEL HEMPSTEAD)</v>
          </cell>
          <cell r="H2761" t="str">
            <v>RWR</v>
          </cell>
          <cell r="I2761" t="str">
            <v>ST PAULS (HEMEL HEMPSTEAD)</v>
          </cell>
          <cell r="J2761" t="str">
            <v>RWR58</v>
          </cell>
        </row>
        <row r="2762">
          <cell r="G2762" t="str">
            <v>RWRSTEVENAGE CDAT</v>
          </cell>
          <cell r="H2762" t="str">
            <v>RWR</v>
          </cell>
          <cell r="I2762" t="str">
            <v>STEVENAGE CDAT</v>
          </cell>
          <cell r="J2762" t="str">
            <v>RWRP4</v>
          </cell>
        </row>
        <row r="2763">
          <cell r="G2763" t="str">
            <v>RWRSTEVENAGE CMHC</v>
          </cell>
          <cell r="H2763" t="str">
            <v>RWR</v>
          </cell>
          <cell r="I2763" t="str">
            <v>STEVENAGE CMHC</v>
          </cell>
          <cell r="J2763" t="str">
            <v>RWR59</v>
          </cell>
        </row>
        <row r="2764">
          <cell r="G2764" t="str">
            <v>RWRSW CATT</v>
          </cell>
          <cell r="H2764" t="str">
            <v>RWR</v>
          </cell>
          <cell r="I2764" t="str">
            <v>SW CATT</v>
          </cell>
          <cell r="J2764" t="str">
            <v>RWRP7</v>
          </cell>
        </row>
        <row r="2765">
          <cell r="G2765" t="str">
            <v>RWRTHE BEACON</v>
          </cell>
          <cell r="H2765" t="str">
            <v>RWR</v>
          </cell>
          <cell r="I2765" t="str">
            <v>THE BEACON</v>
          </cell>
          <cell r="J2765" t="str">
            <v>RWRG9</v>
          </cell>
        </row>
        <row r="2766">
          <cell r="G2766" t="str">
            <v>RWRTHE KESTRELS</v>
          </cell>
          <cell r="H2766" t="str">
            <v>RWR</v>
          </cell>
          <cell r="I2766" t="str">
            <v>THE KESTRELS</v>
          </cell>
          <cell r="J2766" t="str">
            <v>RWR66</v>
          </cell>
        </row>
        <row r="2767">
          <cell r="G2767" t="str">
            <v>RWRTHE ORCHARDS</v>
          </cell>
          <cell r="H2767" t="str">
            <v>RWR</v>
          </cell>
          <cell r="I2767" t="str">
            <v>THE ORCHARDS</v>
          </cell>
          <cell r="J2767" t="str">
            <v>RWR61</v>
          </cell>
        </row>
        <row r="2768">
          <cell r="G2768" t="str">
            <v>RWRTHE STEWARTS</v>
          </cell>
          <cell r="H2768" t="str">
            <v>RWR</v>
          </cell>
          <cell r="I2768" t="str">
            <v>THE STEWARTS</v>
          </cell>
          <cell r="J2768" t="str">
            <v>RWR62</v>
          </cell>
        </row>
        <row r="2769">
          <cell r="G2769" t="str">
            <v>RWVAOT(EEM)&amp; RIL(EXETER S&amp;W)</v>
          </cell>
          <cell r="H2769" t="str">
            <v>RWV</v>
          </cell>
          <cell r="I2769" t="str">
            <v>AOT(EEM)&amp; RIL(EXETER S&amp;W)</v>
          </cell>
          <cell r="J2769" t="str">
            <v>RWVCY</v>
          </cell>
        </row>
        <row r="2770">
          <cell r="G2770" t="str">
            <v>RWVBIDEFORD AND DISTRICT HOSPITAL</v>
          </cell>
          <cell r="H2770" t="str">
            <v>RWV</v>
          </cell>
          <cell r="I2770" t="str">
            <v>BIDEFORD AND DISTRICT HOSPITAL</v>
          </cell>
          <cell r="J2770" t="str">
            <v>RWV05</v>
          </cell>
        </row>
        <row r="2771">
          <cell r="G2771" t="str">
            <v>RWVCHANNINGS WOOD (HEALTH)</v>
          </cell>
          <cell r="H2771" t="str">
            <v>RWV</v>
          </cell>
          <cell r="I2771" t="str">
            <v>CHANNINGS WOOD (HEALTH)</v>
          </cell>
          <cell r="J2771" t="str">
            <v>RWV90</v>
          </cell>
        </row>
        <row r="2772">
          <cell r="G2772" t="str">
            <v>RWVCOOMBEHAVEN WARD</v>
          </cell>
          <cell r="H2772" t="str">
            <v>RWV</v>
          </cell>
          <cell r="I2772" t="str">
            <v>COOMBEHAVEN WARD</v>
          </cell>
          <cell r="J2772" t="str">
            <v>RWVDT</v>
          </cell>
        </row>
        <row r="2773">
          <cell r="G2773" t="str">
            <v>RWVCRHT EAST DEVON</v>
          </cell>
          <cell r="H2773" t="str">
            <v>RWV</v>
          </cell>
          <cell r="I2773" t="str">
            <v>CRHT EAST DEVON</v>
          </cell>
          <cell r="J2773" t="str">
            <v>RWVCH</v>
          </cell>
        </row>
        <row r="2774">
          <cell r="G2774" t="str">
            <v>RWVCRHT EXETER</v>
          </cell>
          <cell r="H2774" t="str">
            <v>RWV</v>
          </cell>
          <cell r="I2774" t="str">
            <v>CRHT EXETER</v>
          </cell>
          <cell r="J2774" t="str">
            <v>RWVCR</v>
          </cell>
        </row>
        <row r="2775">
          <cell r="G2775" t="str">
            <v>RWVCRHT MID DEVON</v>
          </cell>
          <cell r="H2775" t="str">
            <v>RWV</v>
          </cell>
          <cell r="I2775" t="str">
            <v>CRHT MID DEVON</v>
          </cell>
          <cell r="J2775" t="str">
            <v>RWVDD</v>
          </cell>
        </row>
        <row r="2776">
          <cell r="G2776" t="str">
            <v>RWVCRS TEIGNBRIDGE</v>
          </cell>
          <cell r="H2776" t="str">
            <v>RWV</v>
          </cell>
          <cell r="I2776" t="str">
            <v>CRS TEIGNBRIDGE</v>
          </cell>
          <cell r="J2776" t="str">
            <v>RWVAE</v>
          </cell>
        </row>
        <row r="2777">
          <cell r="G2777" t="str">
            <v>RWVCULVERHAY</v>
          </cell>
          <cell r="H2777" t="str">
            <v>RWV</v>
          </cell>
          <cell r="I2777" t="str">
            <v>CULVERHAY</v>
          </cell>
          <cell r="J2777" t="str">
            <v>RWV09</v>
          </cell>
        </row>
        <row r="2778">
          <cell r="G2778" t="str">
            <v>RWVDARTMOOR (HEALTH)</v>
          </cell>
          <cell r="H2778" t="str">
            <v>RWV</v>
          </cell>
          <cell r="I2778" t="str">
            <v>DARTMOOR (HEALTH)</v>
          </cell>
          <cell r="J2778" t="str">
            <v>RWV91</v>
          </cell>
        </row>
        <row r="2779">
          <cell r="G2779" t="str">
            <v>RWVDELDERFIELD WARD</v>
          </cell>
          <cell r="H2779" t="str">
            <v>RWV</v>
          </cell>
          <cell r="I2779" t="str">
            <v>DELDERFIELD WARD</v>
          </cell>
          <cell r="J2779" t="str">
            <v>RWVDV</v>
          </cell>
        </row>
        <row r="2780">
          <cell r="G2780" t="str">
            <v>RWVDEVON DRUG SERV (EEM P/C)</v>
          </cell>
          <cell r="H2780" t="str">
            <v>RWV</v>
          </cell>
          <cell r="I2780" t="str">
            <v>DEVON DRUG SERV (EEM P/C)</v>
          </cell>
          <cell r="J2780" t="str">
            <v>RWVC1</v>
          </cell>
        </row>
        <row r="2781">
          <cell r="G2781" t="str">
            <v>RWVDEVON DRUG SERV (EEM)</v>
          </cell>
          <cell r="H2781" t="str">
            <v>RWV</v>
          </cell>
          <cell r="I2781" t="str">
            <v>DEVON DRUG SERV (EEM)</v>
          </cell>
          <cell r="J2781" t="str">
            <v>RWVCA</v>
          </cell>
        </row>
        <row r="2782">
          <cell r="G2782" t="str">
            <v>RWVDEVON DRUG SERV (EEM) NMP</v>
          </cell>
          <cell r="H2782" t="str">
            <v>RWV</v>
          </cell>
          <cell r="I2782" t="str">
            <v>DEVON DRUG SERV (EEM) NMP</v>
          </cell>
          <cell r="J2782" t="str">
            <v>RWVN5</v>
          </cell>
        </row>
        <row r="2783">
          <cell r="G2783" t="str">
            <v>RWVDEVON DRUG SERV (S&amp;W) NMP</v>
          </cell>
          <cell r="H2783" t="str">
            <v>RWV</v>
          </cell>
          <cell r="I2783" t="str">
            <v>DEVON DRUG SERV (S&amp;W) NMP</v>
          </cell>
          <cell r="J2783" t="str">
            <v>RWVN3</v>
          </cell>
        </row>
        <row r="2784">
          <cell r="G2784" t="str">
            <v>RWVDEVON DRUG SERV(NORTH)NMP</v>
          </cell>
          <cell r="H2784" t="str">
            <v>RWV</v>
          </cell>
          <cell r="I2784" t="str">
            <v>DEVON DRUG SERV(NORTH)NMP</v>
          </cell>
          <cell r="J2784" t="str">
            <v>RWVN7</v>
          </cell>
        </row>
        <row r="2785">
          <cell r="G2785" t="str">
            <v>RWVDEVON DRUG SERV(NRTH P/C)</v>
          </cell>
          <cell r="H2785" t="str">
            <v>RWV</v>
          </cell>
          <cell r="I2785" t="str">
            <v>DEVON DRUG SERV(NRTH P/C)</v>
          </cell>
          <cell r="J2785" t="str">
            <v>RWVD1</v>
          </cell>
        </row>
        <row r="2786">
          <cell r="G2786" t="str">
            <v>RWVDEVON DRUG SV(EEM P/C)NMP</v>
          </cell>
          <cell r="H2786" t="str">
            <v>RWV</v>
          </cell>
          <cell r="I2786" t="str">
            <v>DEVON DRUG SV(EEM P/C)NMP</v>
          </cell>
          <cell r="J2786" t="str">
            <v>RWVN6</v>
          </cell>
        </row>
        <row r="2787">
          <cell r="G2787" t="str">
            <v>RWVDEVON DRUG SV(NTH P/C)NMP</v>
          </cell>
          <cell r="H2787" t="str">
            <v>RWV</v>
          </cell>
          <cell r="I2787" t="str">
            <v>DEVON DRUG SV(NTH P/C)NMP</v>
          </cell>
          <cell r="J2787" t="str">
            <v>RWVN8</v>
          </cell>
        </row>
        <row r="2788">
          <cell r="G2788" t="str">
            <v>RWVDEVON DRUG SV(S&amp;W P/C)NMP</v>
          </cell>
          <cell r="H2788" t="str">
            <v>RWV</v>
          </cell>
          <cell r="I2788" t="str">
            <v>DEVON DRUG SV(S&amp;W P/C)NMP</v>
          </cell>
          <cell r="J2788" t="str">
            <v>RWVN4</v>
          </cell>
        </row>
        <row r="2789">
          <cell r="G2789" t="str">
            <v>RWVDIX'S FIELD</v>
          </cell>
          <cell r="H2789" t="str">
            <v>RWV</v>
          </cell>
          <cell r="I2789" t="str">
            <v>DIX'S FIELD</v>
          </cell>
          <cell r="J2789" t="str">
            <v>RWV58</v>
          </cell>
        </row>
        <row r="2790">
          <cell r="G2790" t="str">
            <v>RWVEXETER (HEALTH)</v>
          </cell>
          <cell r="H2790" t="str">
            <v>RWV</v>
          </cell>
          <cell r="I2790" t="str">
            <v>EXETER (HEALTH)</v>
          </cell>
          <cell r="J2790" t="str">
            <v>RWV86</v>
          </cell>
        </row>
        <row r="2791">
          <cell r="G2791" t="str">
            <v>RWVEXETER CRS (NMP)</v>
          </cell>
          <cell r="H2791" t="str">
            <v>RWV</v>
          </cell>
          <cell r="I2791" t="str">
            <v>EXETER CRS (NMP)</v>
          </cell>
          <cell r="J2791" t="str">
            <v>RWVNG</v>
          </cell>
        </row>
        <row r="2792">
          <cell r="G2792" t="str">
            <v>RWVFRANKLYN COMMUNITY HOSPITAL</v>
          </cell>
          <cell r="H2792" t="str">
            <v>RWV</v>
          </cell>
          <cell r="I2792" t="str">
            <v>FRANKLYN COMMUNITY HOSPITAL</v>
          </cell>
          <cell r="J2792" t="str">
            <v>RWV98</v>
          </cell>
        </row>
        <row r="2793">
          <cell r="G2793" t="str">
            <v>RWVHALDON UNIT</v>
          </cell>
          <cell r="H2793" t="str">
            <v>RWV</v>
          </cell>
          <cell r="I2793" t="str">
            <v>HALDON UNIT</v>
          </cell>
          <cell r="J2793" t="str">
            <v>RWVDL</v>
          </cell>
        </row>
        <row r="2794">
          <cell r="G2794" t="str">
            <v>RWVHARBOURNE UNIT</v>
          </cell>
          <cell r="H2794" t="str">
            <v>RWV</v>
          </cell>
          <cell r="I2794" t="str">
            <v>HARBOURNE UNIT</v>
          </cell>
          <cell r="J2794" t="str">
            <v>RWV18</v>
          </cell>
        </row>
        <row r="2795">
          <cell r="G2795" t="str">
            <v>RWVHILLBANK (CREDITON)</v>
          </cell>
          <cell r="H2795" t="str">
            <v>RWV</v>
          </cell>
          <cell r="I2795" t="str">
            <v>HILLBANK (CREDITON)</v>
          </cell>
          <cell r="J2795" t="str">
            <v>RWV43</v>
          </cell>
        </row>
        <row r="2796">
          <cell r="G2796" t="str">
            <v>RWVKNIGHTSHAYES</v>
          </cell>
          <cell r="H2796" t="str">
            <v>RWV</v>
          </cell>
          <cell r="I2796" t="str">
            <v>KNIGHTSHAYES</v>
          </cell>
          <cell r="J2796" t="str">
            <v>RWV67</v>
          </cell>
        </row>
        <row r="2797">
          <cell r="G2797" t="str">
            <v>RWVLARKBY</v>
          </cell>
          <cell r="H2797" t="str">
            <v>RWV</v>
          </cell>
          <cell r="I2797" t="str">
            <v>LARKBY</v>
          </cell>
          <cell r="J2797" t="str">
            <v>RWV34</v>
          </cell>
        </row>
        <row r="2798">
          <cell r="G2798" t="str">
            <v>RWVLDS SOUTH AND WEST DEVON</v>
          </cell>
          <cell r="H2798" t="str">
            <v>RWV</v>
          </cell>
          <cell r="I2798" t="str">
            <v>LDS SOUTH AND WEST DEVON</v>
          </cell>
          <cell r="J2798" t="str">
            <v>RWVEH</v>
          </cell>
        </row>
        <row r="2799">
          <cell r="G2799" t="str">
            <v>RWVLEANDER UNIT</v>
          </cell>
          <cell r="H2799" t="str">
            <v>RWV</v>
          </cell>
          <cell r="I2799" t="str">
            <v>LEANDER UNIT</v>
          </cell>
          <cell r="J2799" t="str">
            <v>RWV70</v>
          </cell>
        </row>
        <row r="2800">
          <cell r="G2800" t="str">
            <v>RWVMENTAL HEALTH NORTH DEVON (NMP)</v>
          </cell>
          <cell r="H2800" t="str">
            <v>RWV</v>
          </cell>
          <cell r="I2800" t="str">
            <v>MENTAL HEALTH NORTH DEVON (NMP)</v>
          </cell>
          <cell r="J2800" t="str">
            <v>RWVNF</v>
          </cell>
        </row>
        <row r="2801">
          <cell r="G2801" t="str">
            <v>RWVMID DEVON R &amp; IL</v>
          </cell>
          <cell r="H2801" t="str">
            <v>RWV</v>
          </cell>
          <cell r="I2801" t="str">
            <v>MID DEVON R &amp; IL</v>
          </cell>
          <cell r="J2801" t="str">
            <v>RWVNK</v>
          </cell>
        </row>
        <row r="2802">
          <cell r="G2802" t="str">
            <v>RWVNEW LEAF</v>
          </cell>
          <cell r="H2802" t="str">
            <v>RWV</v>
          </cell>
          <cell r="I2802" t="str">
            <v>NEW LEAF</v>
          </cell>
          <cell r="J2802" t="str">
            <v>RWV27</v>
          </cell>
        </row>
        <row r="2803">
          <cell r="G2803" t="str">
            <v>RWVNEWTON ABBOT HOSPITAL</v>
          </cell>
          <cell r="H2803" t="str">
            <v>RWV</v>
          </cell>
          <cell r="I2803" t="str">
            <v>NEWTON ABBOT HOSPITAL</v>
          </cell>
          <cell r="J2803" t="str">
            <v>RWV37</v>
          </cell>
        </row>
        <row r="2804">
          <cell r="G2804" t="str">
            <v>RWVNORTH DEVON DAS</v>
          </cell>
          <cell r="H2804" t="str">
            <v>RWV</v>
          </cell>
          <cell r="I2804" t="str">
            <v>NORTH DEVON DAS</v>
          </cell>
          <cell r="J2804" t="str">
            <v>RWV46</v>
          </cell>
        </row>
        <row r="2805">
          <cell r="G2805" t="str">
            <v>RWVNORTH DEVON DISTRICT HOSPITAL</v>
          </cell>
          <cell r="H2805" t="str">
            <v>RWV</v>
          </cell>
          <cell r="I2805" t="str">
            <v>NORTH DEVON DISTRICT HOSPITAL</v>
          </cell>
          <cell r="J2805" t="str">
            <v>RWV12</v>
          </cell>
        </row>
        <row r="2806">
          <cell r="G2806" t="str">
            <v>RWVOKEHAMPTON COMMUNITY HOSPITAL</v>
          </cell>
          <cell r="H2806" t="str">
            <v>RWV</v>
          </cell>
          <cell r="I2806" t="str">
            <v>OKEHAMPTON COMMUNITY HOSPITAL</v>
          </cell>
          <cell r="J2806" t="str">
            <v>RWV13</v>
          </cell>
        </row>
        <row r="2807">
          <cell r="G2807" t="str">
            <v>RWVOPMH (CREDITON)</v>
          </cell>
          <cell r="H2807" t="str">
            <v>RWV</v>
          </cell>
          <cell r="I2807" t="str">
            <v>OPMH (CREDITON)</v>
          </cell>
          <cell r="J2807" t="str">
            <v>RWVDN</v>
          </cell>
        </row>
        <row r="2808">
          <cell r="G2808" t="str">
            <v>RWVOPMH (SIDMOUTH &amp; SEATON)</v>
          </cell>
          <cell r="H2808" t="str">
            <v>RWV</v>
          </cell>
          <cell r="I2808" t="str">
            <v>OPMH (SIDMOUTH &amp; SEATON)</v>
          </cell>
          <cell r="J2808" t="str">
            <v>RWVCP</v>
          </cell>
        </row>
        <row r="2809">
          <cell r="G2809" t="str">
            <v>RWVOPMH (TIVERTON/CULLOMPTON)</v>
          </cell>
          <cell r="H2809" t="str">
            <v>RWV</v>
          </cell>
          <cell r="I2809" t="str">
            <v>OPMH (TIVERTON/CULLOMPTON)</v>
          </cell>
          <cell r="J2809" t="str">
            <v>RWVDM</v>
          </cell>
        </row>
        <row r="2810">
          <cell r="G2810" t="str">
            <v>RWVOPMH EAST DEVON COASTAL</v>
          </cell>
          <cell r="H2810" t="str">
            <v>RWV</v>
          </cell>
          <cell r="I2810" t="str">
            <v>OPMH EAST DEVON COASTAL</v>
          </cell>
          <cell r="J2810" t="str">
            <v>RWVCN</v>
          </cell>
        </row>
        <row r="2811">
          <cell r="G2811" t="str">
            <v>RWVOPMH EXETER</v>
          </cell>
          <cell r="H2811" t="str">
            <v>RWV</v>
          </cell>
          <cell r="I2811" t="str">
            <v>OPMH EXETER</v>
          </cell>
          <cell r="J2811" t="str">
            <v>RWVCM</v>
          </cell>
        </row>
        <row r="2812">
          <cell r="G2812" t="str">
            <v>RWVOPMH EXETER</v>
          </cell>
          <cell r="H2812" t="str">
            <v>RWV</v>
          </cell>
          <cell r="I2812" t="str">
            <v>OPMH EXETER</v>
          </cell>
          <cell r="J2812" t="str">
            <v>RWVCQ</v>
          </cell>
        </row>
        <row r="2813">
          <cell r="G2813" t="str">
            <v>RWVOPMH EXETER 2</v>
          </cell>
          <cell r="H2813" t="str">
            <v>RWV</v>
          </cell>
          <cell r="I2813" t="str">
            <v>OPMH EXETER 2</v>
          </cell>
          <cell r="J2813" t="str">
            <v>RWVCV</v>
          </cell>
        </row>
        <row r="2814">
          <cell r="G2814" t="str">
            <v>RWVOPMH FRANKLYN HOSPITAL</v>
          </cell>
          <cell r="H2814" t="str">
            <v>RWV</v>
          </cell>
          <cell r="I2814" t="str">
            <v>OPMH FRANKLYN HOSPITAL</v>
          </cell>
          <cell r="J2814" t="str">
            <v>RWVCT</v>
          </cell>
        </row>
        <row r="2815">
          <cell r="G2815" t="str">
            <v>RWVOPMH NORTH - TORRIDGESIDE</v>
          </cell>
          <cell r="H2815" t="str">
            <v>RWV</v>
          </cell>
          <cell r="I2815" t="str">
            <v>OPMH NORTH - TORRIDGESIDE</v>
          </cell>
          <cell r="J2815" t="str">
            <v>RWVDQ</v>
          </cell>
        </row>
        <row r="2816">
          <cell r="G2816" t="str">
            <v>RWVOPMH NORTH DEVON - WEST (NMP)</v>
          </cell>
          <cell r="H2816" t="str">
            <v>RWV</v>
          </cell>
          <cell r="I2816" t="str">
            <v>OPMH NORTH DEVON - WEST (NMP)</v>
          </cell>
          <cell r="J2816" t="str">
            <v>RWVND</v>
          </cell>
        </row>
        <row r="2817">
          <cell r="G2817" t="str">
            <v>RWVOPMH NORTH DEVON (EAST)</v>
          </cell>
          <cell r="H2817" t="str">
            <v>RWV</v>
          </cell>
          <cell r="I2817" t="str">
            <v>OPMH NORTH DEVON (EAST)</v>
          </cell>
          <cell r="J2817" t="str">
            <v>RWVDP</v>
          </cell>
        </row>
        <row r="2818">
          <cell r="G2818" t="str">
            <v>RWVPSYCHOLOGY DEPARTMENT FOR NORTH DEVON</v>
          </cell>
          <cell r="H2818" t="str">
            <v>RWV</v>
          </cell>
          <cell r="I2818" t="str">
            <v>PSYCHOLOGY DEPARTMENT FOR NORTH DEVON</v>
          </cell>
          <cell r="J2818" t="str">
            <v>RWV99</v>
          </cell>
        </row>
        <row r="2819">
          <cell r="G2819" t="str">
            <v>RWVREDHILLS</v>
          </cell>
          <cell r="H2819" t="str">
            <v>RWV</v>
          </cell>
          <cell r="I2819" t="str">
            <v>REDHILLS</v>
          </cell>
          <cell r="J2819" t="str">
            <v>RWV50</v>
          </cell>
        </row>
        <row r="2820">
          <cell r="G2820" t="str">
            <v>RWVRIL &amp; MWA EXMOUTH</v>
          </cell>
          <cell r="H2820" t="str">
            <v>RWV</v>
          </cell>
          <cell r="I2820" t="str">
            <v>RIL &amp; MWA EXMOUTH</v>
          </cell>
          <cell r="J2820" t="str">
            <v>RWVCL</v>
          </cell>
        </row>
        <row r="2821">
          <cell r="G2821" t="str">
            <v>RWVRIL &amp; MWA HONITON</v>
          </cell>
          <cell r="H2821" t="str">
            <v>RWV</v>
          </cell>
          <cell r="I2821" t="str">
            <v>RIL &amp; MWA HONITON</v>
          </cell>
          <cell r="J2821" t="str">
            <v>RWVCJ</v>
          </cell>
        </row>
        <row r="2822">
          <cell r="G2822" t="str">
            <v>RWVRIL &amp; MWA TIVERTON</v>
          </cell>
          <cell r="H2822" t="str">
            <v>RWV</v>
          </cell>
          <cell r="I2822" t="str">
            <v>RIL &amp; MWA TIVERTON</v>
          </cell>
          <cell r="J2822" t="str">
            <v>RWVDC</v>
          </cell>
        </row>
        <row r="2823">
          <cell r="G2823" t="str">
            <v>RWVRIVERSIDE</v>
          </cell>
          <cell r="H2823" t="str">
            <v>RWV</v>
          </cell>
          <cell r="I2823" t="str">
            <v>RIVERSIDE</v>
          </cell>
          <cell r="J2823" t="str">
            <v>RWV78</v>
          </cell>
        </row>
        <row r="2824">
          <cell r="G2824" t="str">
            <v>RWVSOUTHAMPTON ADRC</v>
          </cell>
          <cell r="H2824" t="str">
            <v>RWV</v>
          </cell>
          <cell r="I2824" t="str">
            <v>SOUTHAMPTON ADRC</v>
          </cell>
          <cell r="J2824" t="str">
            <v>RWV61</v>
          </cell>
        </row>
        <row r="2825">
          <cell r="G2825" t="str">
            <v>RWVSTEP EEM &amp; MWA EXETER</v>
          </cell>
          <cell r="H2825" t="str">
            <v>RWV</v>
          </cell>
          <cell r="I2825" t="str">
            <v>STEP EEM &amp; MWA EXETER</v>
          </cell>
          <cell r="J2825" t="str">
            <v>RWVCK</v>
          </cell>
        </row>
        <row r="2826">
          <cell r="G2826" t="str">
            <v>RWVSTEP EXETER EAST &amp; MID (NMP)</v>
          </cell>
          <cell r="H2826" t="str">
            <v>RWV</v>
          </cell>
          <cell r="I2826" t="str">
            <v>STEP EXETER EAST &amp; MID (NMP)</v>
          </cell>
          <cell r="J2826" t="str">
            <v>RWVNJ</v>
          </cell>
        </row>
        <row r="2827">
          <cell r="G2827" t="str">
            <v>RWVSTEP NORTH DEVON (NMP)</v>
          </cell>
          <cell r="H2827" t="str">
            <v>RWV</v>
          </cell>
          <cell r="I2827" t="str">
            <v>STEP NORTH DEVON (NMP)</v>
          </cell>
          <cell r="J2827" t="str">
            <v>RWVDF</v>
          </cell>
        </row>
        <row r="2828">
          <cell r="G2828" t="str">
            <v>RWVSTEP/RIL/WBA SH&amp;WEST</v>
          </cell>
          <cell r="H2828" t="str">
            <v>RWV</v>
          </cell>
          <cell r="I2828" t="str">
            <v>STEP/RIL/WBA SH&amp;WEST</v>
          </cell>
          <cell r="J2828" t="str">
            <v>RWVAD</v>
          </cell>
        </row>
        <row r="2829">
          <cell r="G2829" t="str">
            <v>RWVTEIGNBRIDGE CRS (NMP)</v>
          </cell>
          <cell r="H2829" t="str">
            <v>RWV</v>
          </cell>
          <cell r="I2829" t="str">
            <v>TEIGNBRIDGE CRS (NMP)</v>
          </cell>
          <cell r="J2829" t="str">
            <v>RWVNN</v>
          </cell>
        </row>
        <row r="2830">
          <cell r="G2830" t="str">
            <v>RWVTEIGNVIEW</v>
          </cell>
          <cell r="H2830" t="str">
            <v>RWV</v>
          </cell>
          <cell r="I2830" t="str">
            <v>TEIGNVIEW</v>
          </cell>
          <cell r="J2830" t="str">
            <v>RWV10</v>
          </cell>
        </row>
        <row r="2831">
          <cell r="G2831" t="str">
            <v>RWVTHE CEDARS (EXETER)</v>
          </cell>
          <cell r="H2831" t="str">
            <v>RWV</v>
          </cell>
          <cell r="I2831" t="str">
            <v>THE CEDARS (EXETER)</v>
          </cell>
          <cell r="J2831" t="str">
            <v>RWV93</v>
          </cell>
        </row>
        <row r="2832">
          <cell r="G2832" t="str">
            <v>RWVTHE GABLES, ILFRACOMBE</v>
          </cell>
          <cell r="H2832" t="str">
            <v>RWV</v>
          </cell>
          <cell r="I2832" t="str">
            <v>THE GABLES, ILFRACOMBE</v>
          </cell>
          <cell r="J2832" t="str">
            <v>RWV21</v>
          </cell>
        </row>
        <row r="2833">
          <cell r="G2833" t="str">
            <v>RWVTHE LAURELS</v>
          </cell>
          <cell r="H2833" t="str">
            <v>RWV</v>
          </cell>
          <cell r="I2833" t="str">
            <v>THE LAURELS</v>
          </cell>
          <cell r="J2833" t="str">
            <v>RWVAK</v>
          </cell>
        </row>
        <row r="2834">
          <cell r="G2834" t="str">
            <v>RWVTHE QUAY</v>
          </cell>
          <cell r="H2834" t="str">
            <v>RWV</v>
          </cell>
          <cell r="I2834" t="str">
            <v>THE QUAY</v>
          </cell>
          <cell r="J2834" t="str">
            <v>RWV83</v>
          </cell>
        </row>
        <row r="2835">
          <cell r="G2835" t="str">
            <v>RWVTIVERTON HOSPITAL</v>
          </cell>
          <cell r="H2835" t="str">
            <v>RWV</v>
          </cell>
          <cell r="I2835" t="str">
            <v>TIVERTON HOSPITAL</v>
          </cell>
          <cell r="J2835" t="str">
            <v>RWV29</v>
          </cell>
        </row>
        <row r="2836">
          <cell r="G2836" t="str">
            <v>RWVTORBAY CRS</v>
          </cell>
          <cell r="H2836" t="str">
            <v>RWV</v>
          </cell>
          <cell r="I2836" t="str">
            <v>TORBAY CRS</v>
          </cell>
          <cell r="J2836" t="str">
            <v>RWVAH</v>
          </cell>
        </row>
        <row r="2837">
          <cell r="G2837" t="str">
            <v>RWVTORBAY DRUG SERV(CJT) NMP</v>
          </cell>
          <cell r="H2837" t="str">
            <v>RWV</v>
          </cell>
          <cell r="I2837" t="str">
            <v>TORBAY DRUG SERV(CJT) NMP</v>
          </cell>
          <cell r="J2837" t="str">
            <v>RWVN2</v>
          </cell>
        </row>
        <row r="2838">
          <cell r="G2838" t="str">
            <v>RWVTORBAY HOSPITAL</v>
          </cell>
          <cell r="H2838" t="str">
            <v>RWV</v>
          </cell>
          <cell r="I2838" t="str">
            <v>TORBAY HOSPITAL</v>
          </cell>
          <cell r="J2838" t="str">
            <v>RWV55</v>
          </cell>
        </row>
        <row r="2839">
          <cell r="G2839" t="str">
            <v>RWVWAVERLEY</v>
          </cell>
          <cell r="H2839" t="str">
            <v>RWV</v>
          </cell>
          <cell r="I2839" t="str">
            <v>WAVERLEY</v>
          </cell>
          <cell r="J2839" t="str">
            <v>RWV15</v>
          </cell>
        </row>
        <row r="2840">
          <cell r="G2840" t="str">
            <v>RWVWEST DEVON CRS</v>
          </cell>
          <cell r="H2840" t="str">
            <v>RWV</v>
          </cell>
          <cell r="I2840" t="str">
            <v>WEST DEVON CRS</v>
          </cell>
          <cell r="J2840" t="str">
            <v>RWVAL</v>
          </cell>
        </row>
        <row r="2841">
          <cell r="G2841" t="str">
            <v>RWVWILTSHIRE ADPR</v>
          </cell>
          <cell r="H2841" t="str">
            <v>RWV</v>
          </cell>
          <cell r="I2841" t="str">
            <v>WILTSHIRE ADPR</v>
          </cell>
          <cell r="J2841" t="str">
            <v>RWV60</v>
          </cell>
        </row>
        <row r="2842">
          <cell r="G2842" t="str">
            <v>RWWHALTON HOSPITAL</v>
          </cell>
          <cell r="H2842" t="str">
            <v>RWW</v>
          </cell>
          <cell r="I2842" t="str">
            <v>HALTON HOSPITAL</v>
          </cell>
          <cell r="J2842" t="str">
            <v>RWWHG</v>
          </cell>
        </row>
        <row r="2843">
          <cell r="G2843" t="str">
            <v>RWWHIGHFIELD HOSPITAL</v>
          </cell>
          <cell r="H2843" t="str">
            <v>RWW</v>
          </cell>
          <cell r="I2843" t="str">
            <v>HIGHFIELD HOSPITAL</v>
          </cell>
          <cell r="J2843" t="str">
            <v>RWW46</v>
          </cell>
        </row>
        <row r="2844">
          <cell r="G2844" t="str">
            <v>RWWWARRINGTON HOSPITAL</v>
          </cell>
          <cell r="H2844" t="str">
            <v>RWW</v>
          </cell>
          <cell r="I2844" t="str">
            <v>WARRINGTON HOSPITAL</v>
          </cell>
          <cell r="J2844" t="str">
            <v>RWWWH</v>
          </cell>
        </row>
        <row r="2845">
          <cell r="G2845" t="str">
            <v>RWXABINGDON HOSPITAL OUT-PATIENTS DEPARTMENT</v>
          </cell>
          <cell r="H2845" t="str">
            <v>RWX</v>
          </cell>
          <cell r="I2845" t="str">
            <v>ABINGDON HOSPITAL OUT-PATIENTS DEPARTMENT</v>
          </cell>
          <cell r="J2845" t="str">
            <v>RWXNW</v>
          </cell>
        </row>
        <row r="2846">
          <cell r="G2846" t="str">
            <v>RWXALL SAINTS ANNEXE</v>
          </cell>
          <cell r="H2846" t="str">
            <v>RWX</v>
          </cell>
          <cell r="I2846" t="str">
            <v>ALL SAINTS ANNEXE</v>
          </cell>
          <cell r="J2846" t="str">
            <v>RWXHT</v>
          </cell>
        </row>
        <row r="2847">
          <cell r="G2847" t="str">
            <v>RWXBATTLE HOSPITAL</v>
          </cell>
          <cell r="H2847" t="str">
            <v>RWX</v>
          </cell>
          <cell r="I2847" t="str">
            <v>BATTLE HOSPITAL</v>
          </cell>
          <cell r="J2847" t="str">
            <v>RWX77</v>
          </cell>
        </row>
        <row r="2848">
          <cell r="G2848" t="str">
            <v>RWXBUCKLEBURY MEMORIAL HALL</v>
          </cell>
          <cell r="H2848" t="str">
            <v>RWX</v>
          </cell>
          <cell r="I2848" t="str">
            <v>BUCKLEBURY MEMORIAL HALL</v>
          </cell>
          <cell r="J2848" t="str">
            <v>RWXKY</v>
          </cell>
        </row>
        <row r="2849">
          <cell r="G2849" t="str">
            <v>RWXBUTRITION &amp; DIETETICS AT WOKINGHAM HOSPITAL</v>
          </cell>
          <cell r="H2849" t="str">
            <v>RWX</v>
          </cell>
          <cell r="I2849" t="str">
            <v>BUTRITION &amp; DIETETICS AT WOKINGHAM HOSPITAL</v>
          </cell>
          <cell r="J2849" t="str">
            <v>RWXMH</v>
          </cell>
        </row>
        <row r="2850">
          <cell r="G2850" t="str">
            <v>RWXCALCOT BRANCH</v>
          </cell>
          <cell r="H2850" t="str">
            <v>RWX</v>
          </cell>
          <cell r="I2850" t="str">
            <v>CALCOT BRANCH</v>
          </cell>
          <cell r="J2850" t="str">
            <v>RWXHG</v>
          </cell>
        </row>
        <row r="2851">
          <cell r="G2851" t="str">
            <v>RWXCHURCHILL HOSPITAL</v>
          </cell>
          <cell r="H2851" t="str">
            <v>RWX</v>
          </cell>
          <cell r="I2851" t="str">
            <v>CHURCHILL HOSPITAL</v>
          </cell>
          <cell r="J2851" t="str">
            <v>RWXPG</v>
          </cell>
        </row>
        <row r="2852">
          <cell r="G2852" t="str">
            <v>RWXCHURCHILL HOSPITAL OXFORD</v>
          </cell>
          <cell r="H2852" t="str">
            <v>RWX</v>
          </cell>
          <cell r="I2852" t="str">
            <v>CHURCHILL HOSPITAL OXFORD</v>
          </cell>
          <cell r="J2852" t="str">
            <v>RWXNV</v>
          </cell>
        </row>
        <row r="2853">
          <cell r="G2853" t="str">
            <v>RWXCOMMUNITY PAEDIATRIC - P7C</v>
          </cell>
          <cell r="H2853" t="str">
            <v>RWX</v>
          </cell>
          <cell r="I2853" t="str">
            <v>COMMUNITY PAEDIATRIC - P7C</v>
          </cell>
          <cell r="J2853" t="str">
            <v>RWX7C</v>
          </cell>
        </row>
        <row r="2854">
          <cell r="G2854" t="str">
            <v>RWXCOMMUNITY PAEDIATRIC -P9A</v>
          </cell>
          <cell r="H2854" t="str">
            <v>RWX</v>
          </cell>
          <cell r="I2854" t="str">
            <v>COMMUNITY PAEDIATRIC -P9A</v>
          </cell>
          <cell r="J2854" t="str">
            <v>RWX9A</v>
          </cell>
        </row>
        <row r="2855">
          <cell r="G2855" t="str">
            <v>RWXDAY HOSPITAL - P7D</v>
          </cell>
          <cell r="H2855" t="str">
            <v>RWX</v>
          </cell>
          <cell r="I2855" t="str">
            <v>DAY HOSPITAL - P7D</v>
          </cell>
          <cell r="J2855" t="str">
            <v>RWX7D</v>
          </cell>
        </row>
        <row r="2856">
          <cell r="G2856" t="str">
            <v>RWXDELLWOOD HOSPITAL</v>
          </cell>
          <cell r="H2856" t="str">
            <v>RWX</v>
          </cell>
          <cell r="I2856" t="str">
            <v>DELLWOOD HOSPITAL</v>
          </cell>
          <cell r="J2856" t="str">
            <v>RWXMQ</v>
          </cell>
        </row>
        <row r="2857">
          <cell r="G2857" t="str">
            <v>RWXDIABETES CTR - WAM P5H</v>
          </cell>
          <cell r="H2857" t="str">
            <v>RWX</v>
          </cell>
          <cell r="I2857" t="str">
            <v>DIABETES CTR - WAM P5H</v>
          </cell>
          <cell r="J2857" t="str">
            <v>RWX5H</v>
          </cell>
        </row>
        <row r="2858">
          <cell r="G2858" t="str">
            <v>RWXFIRST WOOSEHILL SCOUT HUT</v>
          </cell>
          <cell r="H2858" t="str">
            <v>RWX</v>
          </cell>
          <cell r="I2858" t="str">
            <v>FIRST WOOSEHILL SCOUT HUT</v>
          </cell>
          <cell r="J2858" t="str">
            <v>RWXJG</v>
          </cell>
        </row>
        <row r="2859">
          <cell r="G2859" t="str">
            <v>RWXFOUNDATION</v>
          </cell>
          <cell r="H2859" t="str">
            <v>RWX</v>
          </cell>
          <cell r="I2859" t="str">
            <v>FOUNDATION</v>
          </cell>
          <cell r="J2859" t="str">
            <v>RWXAJ</v>
          </cell>
        </row>
        <row r="2860">
          <cell r="G2860" t="str">
            <v>RWXFRIMLEY PARK HOSPITAL</v>
          </cell>
          <cell r="H2860" t="str">
            <v>RWX</v>
          </cell>
          <cell r="I2860" t="str">
            <v>FRIMLEY PARK HOSPITAL</v>
          </cell>
          <cell r="J2860" t="str">
            <v>RWX97</v>
          </cell>
        </row>
        <row r="2861">
          <cell r="G2861" t="str">
            <v>RWXHEATHERWOOD HOSPITAL</v>
          </cell>
          <cell r="H2861" t="str">
            <v>RWX</v>
          </cell>
          <cell r="I2861" t="str">
            <v>HEATHERWOOD HOSPITAL</v>
          </cell>
          <cell r="J2861" t="str">
            <v>RWX79</v>
          </cell>
        </row>
        <row r="2862">
          <cell r="G2862" t="str">
            <v>RWXHEATHLANDS</v>
          </cell>
          <cell r="H2862" t="str">
            <v>RWX</v>
          </cell>
          <cell r="I2862" t="str">
            <v>HEATHLANDS</v>
          </cell>
          <cell r="J2862" t="str">
            <v>RWXAE</v>
          </cell>
        </row>
        <row r="2863">
          <cell r="G2863" t="str">
            <v>RWXHENRY TUDOR - P6C</v>
          </cell>
          <cell r="H2863" t="str">
            <v>RWX</v>
          </cell>
          <cell r="I2863" t="str">
            <v>HENRY TUDOR - P6C</v>
          </cell>
          <cell r="J2863" t="str">
            <v>RWX6C</v>
          </cell>
        </row>
        <row r="2864">
          <cell r="G2864" t="str">
            <v>RWXINTERMEDIATE CARE - P2A</v>
          </cell>
          <cell r="H2864" t="str">
            <v>RWX</v>
          </cell>
          <cell r="I2864" t="str">
            <v>INTERMEDIATE CARE - P2A</v>
          </cell>
          <cell r="J2864" t="str">
            <v>RWX2A</v>
          </cell>
        </row>
        <row r="2865">
          <cell r="G2865" t="str">
            <v>RWXINTERMEDIATE CARE - P2C</v>
          </cell>
          <cell r="H2865" t="str">
            <v>RWX</v>
          </cell>
          <cell r="I2865" t="str">
            <v>INTERMEDIATE CARE - P2C</v>
          </cell>
          <cell r="J2865" t="str">
            <v>RWX2C</v>
          </cell>
        </row>
        <row r="2866">
          <cell r="G2866" t="str">
            <v>RWXINTERMEDIATE CARE - P2D</v>
          </cell>
          <cell r="H2866" t="str">
            <v>RWX</v>
          </cell>
          <cell r="I2866" t="str">
            <v>INTERMEDIATE CARE - P2D</v>
          </cell>
          <cell r="J2866" t="str">
            <v>RWX2D</v>
          </cell>
        </row>
        <row r="2867">
          <cell r="G2867" t="str">
            <v>RWXKING EDWARD VII</v>
          </cell>
          <cell r="H2867" t="str">
            <v>RWX</v>
          </cell>
          <cell r="I2867" t="str">
            <v>KING EDWARD VII</v>
          </cell>
          <cell r="J2867" t="str">
            <v>RWX80</v>
          </cell>
        </row>
        <row r="2868">
          <cell r="G2868" t="str">
            <v>RWXLD BRACKNELL</v>
          </cell>
          <cell r="H2868" t="str">
            <v>RWX</v>
          </cell>
          <cell r="I2868" t="str">
            <v>LD BRACKNELL</v>
          </cell>
          <cell r="J2868" t="str">
            <v>RWXNQ</v>
          </cell>
        </row>
        <row r="2869">
          <cell r="G2869" t="str">
            <v>RWXNEW HOPE</v>
          </cell>
          <cell r="H2869" t="str">
            <v>RWX</v>
          </cell>
          <cell r="I2869" t="str">
            <v>NEW HOPE</v>
          </cell>
          <cell r="J2869" t="str">
            <v>RWXAF</v>
          </cell>
        </row>
        <row r="2870">
          <cell r="G2870" t="str">
            <v>RWXNEW HORIZONS</v>
          </cell>
          <cell r="H2870" t="str">
            <v>RWX</v>
          </cell>
          <cell r="I2870" t="str">
            <v>NEW HORIZONS</v>
          </cell>
          <cell r="J2870" t="str">
            <v>RWX75</v>
          </cell>
        </row>
        <row r="2871">
          <cell r="G2871" t="str">
            <v>RWXNUTRITION &amp; DIETETICS AT WEST BERKS HOSPITAL</v>
          </cell>
          <cell r="H2871" t="str">
            <v>RWX</v>
          </cell>
          <cell r="I2871" t="str">
            <v>NUTRITION &amp; DIETETICS AT WEST BERKS HOSPITAL</v>
          </cell>
          <cell r="J2871" t="str">
            <v>RWXMG</v>
          </cell>
        </row>
        <row r="2872">
          <cell r="G2872" t="str">
            <v>RWXNUTRITION &amp; DIETETICS SUPPORT &amp; LD AT WOKINGHAM HOSPITAL</v>
          </cell>
          <cell r="H2872" t="str">
            <v>RWX</v>
          </cell>
          <cell r="I2872" t="str">
            <v>NUTRITION &amp; DIETETICS SUPPORT &amp; LD AT WOKINGHAM HOSPITAL</v>
          </cell>
          <cell r="J2872" t="str">
            <v>RWXMJ</v>
          </cell>
        </row>
        <row r="2873">
          <cell r="G2873" t="str">
            <v>RWXPROSPECT PARK HOSPITAL</v>
          </cell>
          <cell r="H2873" t="str">
            <v>RWX</v>
          </cell>
          <cell r="I2873" t="str">
            <v>PROSPECT PARK HOSPITAL</v>
          </cell>
          <cell r="J2873" t="str">
            <v>RWX51</v>
          </cell>
        </row>
        <row r="2874">
          <cell r="G2874" t="str">
            <v>RWXPSYCHIATRY OLDER AGED NEWBURY CONS3</v>
          </cell>
          <cell r="H2874" t="str">
            <v>RWX</v>
          </cell>
          <cell r="I2874" t="str">
            <v>PSYCHIATRY OLDER AGED NEWBURY CONS3</v>
          </cell>
          <cell r="J2874" t="str">
            <v>RWXX3</v>
          </cell>
        </row>
        <row r="2875">
          <cell r="G2875" t="str">
            <v>RWXRAPID ASSESSMENT - WAMP6D</v>
          </cell>
          <cell r="H2875" t="str">
            <v>RWX</v>
          </cell>
          <cell r="I2875" t="str">
            <v>RAPID ASSESSMENT - WAMP6D</v>
          </cell>
          <cell r="J2875" t="str">
            <v>RWX6D</v>
          </cell>
        </row>
        <row r="2876">
          <cell r="G2876" t="str">
            <v>RWXRAVENSWOOD VILLAGE</v>
          </cell>
          <cell r="H2876" t="str">
            <v>RWX</v>
          </cell>
          <cell r="I2876" t="str">
            <v>RAVENSWOOD VILLAGE</v>
          </cell>
          <cell r="J2876" t="str">
            <v>RWX82</v>
          </cell>
        </row>
        <row r="2877">
          <cell r="G2877" t="str">
            <v>RWXROYAL BERKSHIRE HOSPITAL</v>
          </cell>
          <cell r="H2877" t="str">
            <v>RWX</v>
          </cell>
          <cell r="I2877" t="str">
            <v>ROYAL BERKSHIRE HOSPITAL</v>
          </cell>
          <cell r="J2877" t="str">
            <v>RWX83</v>
          </cell>
        </row>
        <row r="2878">
          <cell r="G2878" t="str">
            <v>RWXSHINFIELD PARISH HALL</v>
          </cell>
          <cell r="H2878" t="str">
            <v>RWX</v>
          </cell>
          <cell r="I2878" t="str">
            <v>SHINFIELD PARISH HALL</v>
          </cell>
          <cell r="J2878" t="str">
            <v>RWXLV</v>
          </cell>
        </row>
        <row r="2879">
          <cell r="G2879" t="str">
            <v>RWXSIX OAKS</v>
          </cell>
          <cell r="H2879" t="str">
            <v>RWX</v>
          </cell>
          <cell r="I2879" t="str">
            <v>SIX OAKS</v>
          </cell>
          <cell r="J2879" t="str">
            <v>RWX64</v>
          </cell>
        </row>
        <row r="2880">
          <cell r="G2880" t="str">
            <v>RWXSLOUGH HOMELESS - OUR CONCERN</v>
          </cell>
          <cell r="H2880" t="str">
            <v>RWX</v>
          </cell>
          <cell r="I2880" t="str">
            <v>SLOUGH HOMELESS - OUR CONCERN</v>
          </cell>
          <cell r="J2880" t="str">
            <v>RWXAH</v>
          </cell>
        </row>
        <row r="2881">
          <cell r="G2881" t="str">
            <v>RWXSLT AT WOKINGHAM HOSPITAL</v>
          </cell>
          <cell r="H2881" t="str">
            <v>RWX</v>
          </cell>
          <cell r="I2881" t="str">
            <v>SLT AT WOKINGHAM HOSPITAL</v>
          </cell>
          <cell r="J2881" t="str">
            <v>RWXMF</v>
          </cell>
        </row>
        <row r="2882">
          <cell r="G2882" t="str">
            <v>RWXSPACE</v>
          </cell>
          <cell r="H2882" t="str">
            <v>RWX</v>
          </cell>
          <cell r="I2882" t="str">
            <v>SPACE</v>
          </cell>
          <cell r="J2882" t="str">
            <v>RWXAP</v>
          </cell>
        </row>
        <row r="2883">
          <cell r="G2883" t="str">
            <v>RWXST MARKS HOSPITAL</v>
          </cell>
          <cell r="H2883" t="str">
            <v>RWX</v>
          </cell>
          <cell r="I2883" t="str">
            <v>ST MARKS HOSPITAL</v>
          </cell>
          <cell r="J2883" t="str">
            <v>RWX84</v>
          </cell>
        </row>
        <row r="2884">
          <cell r="G2884" t="str">
            <v>RWXST MARY THE VIRGIN HALL (READING)</v>
          </cell>
          <cell r="H2884" t="str">
            <v>RWX</v>
          </cell>
          <cell r="I2884" t="str">
            <v>ST MARY THE VIRGIN HALL (READING)</v>
          </cell>
          <cell r="J2884" t="str">
            <v>RWXLC</v>
          </cell>
        </row>
        <row r="2885">
          <cell r="G2885" t="str">
            <v>RWXST MARY THE VIRGIN HALL (WOKINGHAM)</v>
          </cell>
          <cell r="H2885" t="str">
            <v>RWX</v>
          </cell>
          <cell r="I2885" t="str">
            <v>ST MARY THE VIRGIN HALL (WOKINGHAM)</v>
          </cell>
          <cell r="J2885" t="str">
            <v>RWXJL</v>
          </cell>
        </row>
        <row r="2886">
          <cell r="G2886" t="str">
            <v>RWXST PETERS HOSPITAL</v>
          </cell>
          <cell r="H2886" t="str">
            <v>RWX</v>
          </cell>
          <cell r="I2886" t="str">
            <v>ST PETERS HOSPITAL</v>
          </cell>
          <cell r="J2886" t="str">
            <v>RWXAV</v>
          </cell>
        </row>
        <row r="2887">
          <cell r="G2887" t="str">
            <v>RWXSWALLOWFIELD PARISH HALL</v>
          </cell>
          <cell r="H2887" t="str">
            <v>RWX</v>
          </cell>
          <cell r="I2887" t="str">
            <v>SWALLOWFIELD PARISH HALL</v>
          </cell>
          <cell r="J2887" t="str">
            <v>RWXKN</v>
          </cell>
        </row>
        <row r="2888">
          <cell r="G2888" t="str">
            <v>RWXT2, MAIDENHEAD</v>
          </cell>
          <cell r="H2888" t="str">
            <v>RWX</v>
          </cell>
          <cell r="I2888" t="str">
            <v>T2, MAIDENHEAD</v>
          </cell>
          <cell r="J2888" t="str">
            <v>RWXAW</v>
          </cell>
        </row>
        <row r="2889">
          <cell r="G2889" t="str">
            <v>RWXTANFIELD</v>
          </cell>
          <cell r="H2889" t="str">
            <v>RWX</v>
          </cell>
          <cell r="I2889" t="str">
            <v>TANFIELD</v>
          </cell>
          <cell r="J2889" t="str">
            <v>RWXGA</v>
          </cell>
        </row>
        <row r="2890">
          <cell r="G2890" t="str">
            <v>RWXTHATCHAM CATHOLIC HALL</v>
          </cell>
          <cell r="H2890" t="str">
            <v>RWX</v>
          </cell>
          <cell r="I2890" t="str">
            <v>THATCHAM CATHOLIC HALL</v>
          </cell>
          <cell r="J2890" t="str">
            <v>RWXFQ</v>
          </cell>
        </row>
        <row r="2891">
          <cell r="G2891" t="str">
            <v>RWXTHE OLD FORGE</v>
          </cell>
          <cell r="H2891" t="str">
            <v>RWX</v>
          </cell>
          <cell r="I2891" t="str">
            <v>THE OLD FORGE</v>
          </cell>
          <cell r="J2891" t="str">
            <v>RWXDT</v>
          </cell>
        </row>
        <row r="2892">
          <cell r="G2892" t="str">
            <v>RWXTHEALE</v>
          </cell>
          <cell r="H2892" t="str">
            <v>RWX</v>
          </cell>
          <cell r="I2892" t="str">
            <v>THEALE</v>
          </cell>
          <cell r="J2892" t="str">
            <v>RWXDR</v>
          </cell>
        </row>
        <row r="2893">
          <cell r="G2893" t="str">
            <v>RWXTIME SQUARE</v>
          </cell>
          <cell r="H2893" t="str">
            <v>RWX</v>
          </cell>
          <cell r="I2893" t="str">
            <v>TIME SQUARE</v>
          </cell>
          <cell r="J2893" t="str">
            <v>RWXAC</v>
          </cell>
        </row>
        <row r="2894">
          <cell r="G2894" t="str">
            <v>RWXTOWNLANDS HOSPITAL</v>
          </cell>
          <cell r="H2894" t="str">
            <v>RWX</v>
          </cell>
          <cell r="I2894" t="str">
            <v>TOWNLANDS HOSPITAL</v>
          </cell>
          <cell r="J2894" t="str">
            <v>RWXLF</v>
          </cell>
        </row>
        <row r="2895">
          <cell r="G2895" t="str">
            <v>RWXTURNING POINT, NEWBURY</v>
          </cell>
          <cell r="H2895" t="str">
            <v>RWX</v>
          </cell>
          <cell r="I2895" t="str">
            <v>TURNING POINT, NEWBURY</v>
          </cell>
          <cell r="J2895" t="str">
            <v>RWXAK</v>
          </cell>
        </row>
        <row r="2896">
          <cell r="G2896" t="str">
            <v>RWXUNIVERSITY OF READING</v>
          </cell>
          <cell r="H2896" t="str">
            <v>RWX</v>
          </cell>
          <cell r="I2896" t="str">
            <v>UNIVERSITY OF READING</v>
          </cell>
          <cell r="J2896" t="str">
            <v>RWXKG</v>
          </cell>
        </row>
        <row r="2897">
          <cell r="G2897" t="str">
            <v>RWXUPTON ELDERLY - P7A</v>
          </cell>
          <cell r="H2897" t="str">
            <v>RWX</v>
          </cell>
          <cell r="I2897" t="str">
            <v>UPTON ELDERLY - P7A</v>
          </cell>
          <cell r="J2897" t="str">
            <v>RWX7A</v>
          </cell>
        </row>
        <row r="2898">
          <cell r="G2898" t="str">
            <v>RWXUPTON HOSPITAL</v>
          </cell>
          <cell r="H2898" t="str">
            <v>RWX</v>
          </cell>
          <cell r="I2898" t="str">
            <v>UPTON HOSPITAL</v>
          </cell>
          <cell r="J2898" t="str">
            <v>RWX85</v>
          </cell>
        </row>
        <row r="2899">
          <cell r="G2899" t="str">
            <v>RWXUPTON PAEDIATRIC - P7E</v>
          </cell>
          <cell r="H2899" t="str">
            <v>RWX</v>
          </cell>
          <cell r="I2899" t="str">
            <v>UPTON PAEDIATRIC - P7E</v>
          </cell>
          <cell r="J2899" t="str">
            <v>RWX7E</v>
          </cell>
        </row>
        <row r="2900">
          <cell r="G2900" t="str">
            <v>RWXWEST BERKSHIRE COMMUNITY HOSPITAL</v>
          </cell>
          <cell r="H2900" t="str">
            <v>RWX</v>
          </cell>
          <cell r="I2900" t="str">
            <v>WEST BERKSHIRE COMMUNITY HOSPITAL</v>
          </cell>
          <cell r="J2900" t="str">
            <v>RWX86</v>
          </cell>
        </row>
        <row r="2901">
          <cell r="G2901" t="str">
            <v>RWXWEXHAM PARK HOSPITAL</v>
          </cell>
          <cell r="H2901" t="str">
            <v>RWX</v>
          </cell>
          <cell r="I2901" t="str">
            <v>WEXHAM PARK HOSPITAL</v>
          </cell>
          <cell r="J2901" t="str">
            <v>RWX87</v>
          </cell>
        </row>
        <row r="2902">
          <cell r="G2902" t="str">
            <v>RWXWINDSOR DIALYSIS UNIT</v>
          </cell>
          <cell r="H2902" t="str">
            <v>RWX</v>
          </cell>
          <cell r="I2902" t="str">
            <v>WINDSOR DIALYSIS UNIT</v>
          </cell>
          <cell r="J2902" t="str">
            <v>RWXLL</v>
          </cell>
        </row>
        <row r="2903">
          <cell r="G2903" t="str">
            <v>RWXWITNEY COMMUNITY HOSPITAL</v>
          </cell>
          <cell r="H2903" t="str">
            <v>RWX</v>
          </cell>
          <cell r="I2903" t="str">
            <v>WITNEY COMMUNITY HOSPITAL</v>
          </cell>
          <cell r="J2903" t="str">
            <v>RWXPE</v>
          </cell>
        </row>
        <row r="2904">
          <cell r="G2904" t="str">
            <v>RWXWOKINGHAM COMMUNITY HOSPITAL</v>
          </cell>
          <cell r="H2904" t="str">
            <v>RWX</v>
          </cell>
          <cell r="I2904" t="str">
            <v>WOKINGHAM COMMUNITY HOSPITAL</v>
          </cell>
          <cell r="J2904" t="str">
            <v>RWX70</v>
          </cell>
        </row>
        <row r="2905">
          <cell r="G2905" t="str">
            <v>RWYCALDERDALE ROYAL HOSPITAL</v>
          </cell>
          <cell r="H2905" t="str">
            <v>RWY</v>
          </cell>
          <cell r="I2905" t="str">
            <v>CALDERDALE ROYAL HOSPITAL</v>
          </cell>
          <cell r="J2905" t="str">
            <v>RWY02</v>
          </cell>
        </row>
        <row r="2906">
          <cell r="G2906" t="str">
            <v>RWYHUDDERSFIELD ROYAL INFIRMARY</v>
          </cell>
          <cell r="H2906" t="str">
            <v>RWY</v>
          </cell>
          <cell r="I2906" t="str">
            <v>HUDDERSFIELD ROYAL INFIRMARY</v>
          </cell>
          <cell r="J2906" t="str">
            <v>RWY01</v>
          </cell>
        </row>
        <row r="2907">
          <cell r="G2907" t="str">
            <v>RX1KINGS MILL HOSPITAL SITE</v>
          </cell>
          <cell r="H2907" t="str">
            <v>RX1</v>
          </cell>
          <cell r="I2907" t="str">
            <v>KINGS MILL HOSPITAL SITE</v>
          </cell>
          <cell r="J2907" t="str">
            <v>RX1BC</v>
          </cell>
        </row>
        <row r="2908">
          <cell r="G2908" t="str">
            <v>RX1NOTTINGHAM UNIVERSITY HOSPITALS NHS TRUST - CITY CAMPUS</v>
          </cell>
          <cell r="H2908" t="str">
            <v>RX1</v>
          </cell>
          <cell r="I2908" t="str">
            <v>NOTTINGHAM UNIVERSITY HOSPITALS NHS TRUST - CITY CAMPUS</v>
          </cell>
          <cell r="J2908" t="str">
            <v>RX1CC</v>
          </cell>
        </row>
        <row r="2909">
          <cell r="G2909" t="str">
            <v>RX1NOTTINGHAM UNIVERSITY HOSPITALS NHS TRUST - QUEEN'S MEDICAL CENTRE CAMPUS</v>
          </cell>
          <cell r="H2909" t="str">
            <v>RX1</v>
          </cell>
          <cell r="I2909" t="str">
            <v>NOTTINGHAM UNIVERSITY HOSPITALS NHS TRUST - QUEEN'S MEDICAL CENTRE CAMPUS</v>
          </cell>
          <cell r="J2909" t="str">
            <v>RX1RA</v>
          </cell>
        </row>
        <row r="2910">
          <cell r="G2910" t="str">
            <v>RX2ACRE DAY HOSPITAL</v>
          </cell>
          <cell r="H2910" t="str">
            <v>RX2</v>
          </cell>
          <cell r="I2910" t="str">
            <v>ACRE DAY HOSPITAL</v>
          </cell>
          <cell r="J2910" t="str">
            <v>RX224</v>
          </cell>
        </row>
        <row r="2911">
          <cell r="G2911" t="str">
            <v>RX2AHTT BRIGHTON</v>
          </cell>
          <cell r="H2911" t="str">
            <v>RX2</v>
          </cell>
          <cell r="I2911" t="str">
            <v>AHTT BRIGHTON</v>
          </cell>
          <cell r="J2911" t="str">
            <v>RX22K</v>
          </cell>
        </row>
        <row r="2912">
          <cell r="G2912" t="str">
            <v>RX2ALAN GARDNER COTTAGE</v>
          </cell>
          <cell r="H2912" t="str">
            <v>RX2</v>
          </cell>
          <cell r="I2912" t="str">
            <v>ALAN GARDNER COTTAGE</v>
          </cell>
          <cell r="J2912" t="str">
            <v>RX2YD</v>
          </cell>
        </row>
        <row r="2913">
          <cell r="G2913" t="str">
            <v>RX2ALEXANDRA VILLAS SITE</v>
          </cell>
          <cell r="H2913" t="str">
            <v>RX2</v>
          </cell>
          <cell r="I2913" t="str">
            <v>ALEXANDRA VILLAS SITE</v>
          </cell>
          <cell r="J2913" t="str">
            <v>RX218</v>
          </cell>
        </row>
        <row r="2914">
          <cell r="G2914" t="str">
            <v>RX2AMBERSTONE HOSPITAL</v>
          </cell>
          <cell r="H2914" t="str">
            <v>RX2</v>
          </cell>
          <cell r="I2914" t="str">
            <v>AMBERSTONE HOSPITAL</v>
          </cell>
          <cell r="J2914" t="str">
            <v>RX2F3</v>
          </cell>
        </row>
        <row r="2915">
          <cell r="G2915" t="str">
            <v>RX2AOT BRIGHTON</v>
          </cell>
          <cell r="H2915" t="str">
            <v>RX2</v>
          </cell>
          <cell r="I2915" t="str">
            <v>AOT BRIGHTON</v>
          </cell>
          <cell r="J2915" t="str">
            <v>RX22M</v>
          </cell>
        </row>
        <row r="2916">
          <cell r="G2916" t="str">
            <v>RX2AOT/REHAB EASTBOURNE &amp; WEALD</v>
          </cell>
          <cell r="H2916" t="str">
            <v>RX2</v>
          </cell>
          <cell r="I2916" t="str">
            <v>AOT/REHAB EASTBOURNE &amp; WEALD</v>
          </cell>
          <cell r="J2916" t="str">
            <v>RX25J</v>
          </cell>
        </row>
        <row r="2917">
          <cell r="G2917" t="str">
            <v>RX2BARLAVINGTON MANOR</v>
          </cell>
          <cell r="H2917" t="str">
            <v>RX2</v>
          </cell>
          <cell r="I2917" t="str">
            <v>BARLAVINGTON MANOR</v>
          </cell>
          <cell r="J2917" t="str">
            <v>RX2E0</v>
          </cell>
        </row>
        <row r="2918">
          <cell r="G2918" t="str">
            <v>RX2BEECHMONT</v>
          </cell>
          <cell r="H2918" t="str">
            <v>RX2</v>
          </cell>
          <cell r="I2918" t="str">
            <v>BEECHMONT</v>
          </cell>
          <cell r="J2918" t="str">
            <v>RX2D6</v>
          </cell>
        </row>
        <row r="2919">
          <cell r="G2919" t="str">
            <v>RX2BEECHWOOD UNIT</v>
          </cell>
          <cell r="H2919" t="str">
            <v>RX2</v>
          </cell>
          <cell r="I2919" t="str">
            <v>BEECHWOOD UNIT</v>
          </cell>
          <cell r="J2919" t="str">
            <v>RX2L8</v>
          </cell>
        </row>
        <row r="2920">
          <cell r="G2920" t="str">
            <v>RX2BEXHILL COMMUNITY HOSPITAL</v>
          </cell>
          <cell r="H2920" t="str">
            <v>RX2</v>
          </cell>
          <cell r="I2920" t="str">
            <v>BEXHILL COMMUNITY HOSPITAL</v>
          </cell>
          <cell r="J2920" t="str">
            <v>RX2M4</v>
          </cell>
        </row>
        <row r="2921">
          <cell r="G2921" t="str">
            <v>RX2BOWHILL</v>
          </cell>
          <cell r="H2921" t="str">
            <v>RX2</v>
          </cell>
          <cell r="I2921" t="str">
            <v>BOWHILL</v>
          </cell>
          <cell r="J2921" t="str">
            <v>RX2H7</v>
          </cell>
        </row>
        <row r="2922">
          <cell r="G2922" t="str">
            <v>RX2BRAMBLYS</v>
          </cell>
          <cell r="H2922" t="str">
            <v>RX2</v>
          </cell>
          <cell r="I2922" t="str">
            <v>BRAMBLYS</v>
          </cell>
          <cell r="J2922" t="str">
            <v>RX2Y4</v>
          </cell>
        </row>
        <row r="2923">
          <cell r="G2923" t="str">
            <v>RX2BRIGHTON GENERAL HOSPITAL</v>
          </cell>
          <cell r="H2923" t="str">
            <v>RX2</v>
          </cell>
          <cell r="I2923" t="str">
            <v>BRIGHTON GENERAL HOSPITAL</v>
          </cell>
          <cell r="J2923" t="str">
            <v>RX2M5</v>
          </cell>
        </row>
        <row r="2924">
          <cell r="G2924" t="str">
            <v>RX2BRUNSWICK WARD</v>
          </cell>
          <cell r="H2924" t="str">
            <v>RX2</v>
          </cell>
          <cell r="I2924" t="str">
            <v>BRUNSWICK WARD</v>
          </cell>
          <cell r="J2924" t="str">
            <v>RX20D</v>
          </cell>
        </row>
        <row r="2925">
          <cell r="G2925" t="str">
            <v>RX2BUCKLAND HOSPITAL</v>
          </cell>
          <cell r="H2925" t="str">
            <v>RX2</v>
          </cell>
          <cell r="I2925" t="str">
            <v>BUCKLAND HOSPITAL</v>
          </cell>
          <cell r="J2925" t="str">
            <v>RX2XP</v>
          </cell>
        </row>
        <row r="2926">
          <cell r="G2926" t="str">
            <v>RX2CARE CO-OPS</v>
          </cell>
          <cell r="H2926" t="str">
            <v>RX2</v>
          </cell>
          <cell r="I2926" t="str">
            <v>CARE CO-OPS</v>
          </cell>
          <cell r="J2926" t="str">
            <v>RX2T0</v>
          </cell>
        </row>
        <row r="2927">
          <cell r="G2927" t="str">
            <v>RX2CHAILEY HERITAGE</v>
          </cell>
          <cell r="H2927" t="str">
            <v>RX2</v>
          </cell>
          <cell r="I2927" t="str">
            <v>CHAILEY HERITAGE</v>
          </cell>
          <cell r="J2927" t="str">
            <v>RX2N9</v>
          </cell>
        </row>
        <row r="2928">
          <cell r="G2928" t="str">
            <v>RX2CHALKHILL</v>
          </cell>
          <cell r="H2928" t="str">
            <v>RX2</v>
          </cell>
          <cell r="I2928" t="str">
            <v>CHALKHILL</v>
          </cell>
          <cell r="J2928" t="str">
            <v>RX2X4</v>
          </cell>
        </row>
        <row r="2929">
          <cell r="G2929" t="str">
            <v>RX2CHALLENGING BEHAVIOUR UNIT</v>
          </cell>
          <cell r="H2929" t="str">
            <v>RX2</v>
          </cell>
          <cell r="I2929" t="str">
            <v>CHALLENGING BEHAVIOUR UNIT</v>
          </cell>
          <cell r="J2929" t="str">
            <v>RX2G2</v>
          </cell>
        </row>
        <row r="2930">
          <cell r="G2930" t="str">
            <v>RX2CHANCTONBURY WARD</v>
          </cell>
          <cell r="H2930" t="str">
            <v>RX2</v>
          </cell>
          <cell r="I2930" t="str">
            <v>CHANCTONBURY WARD</v>
          </cell>
          <cell r="J2930" t="str">
            <v>RX293</v>
          </cell>
        </row>
        <row r="2931">
          <cell r="G2931" t="str">
            <v>RX2CHASE COMMUNITY HOSPITAL</v>
          </cell>
          <cell r="H2931" t="str">
            <v>RX2</v>
          </cell>
          <cell r="I2931" t="str">
            <v>CHASE COMMUNITY HOSPITAL</v>
          </cell>
          <cell r="J2931" t="str">
            <v>RX2YV</v>
          </cell>
        </row>
        <row r="2932">
          <cell r="G2932" t="str">
            <v>RX2CHICHESTER AOT</v>
          </cell>
          <cell r="H2932" t="str">
            <v>RX2</v>
          </cell>
          <cell r="I2932" t="str">
            <v>CHICHESTER AOT</v>
          </cell>
          <cell r="J2932" t="str">
            <v>RX27C</v>
          </cell>
        </row>
        <row r="2933">
          <cell r="G2933" t="str">
            <v>RX2CHICHESTER CRT</v>
          </cell>
          <cell r="H2933" t="str">
            <v>RX2</v>
          </cell>
          <cell r="I2933" t="str">
            <v>CHICHESTER CRT</v>
          </cell>
          <cell r="J2933" t="str">
            <v>RX27D</v>
          </cell>
        </row>
        <row r="2934">
          <cell r="G2934" t="str">
            <v>RX2CLAYTON WARD</v>
          </cell>
          <cell r="H2934" t="str">
            <v>RX2</v>
          </cell>
          <cell r="I2934" t="str">
            <v>CLAYTON WARD</v>
          </cell>
          <cell r="J2934" t="str">
            <v>RX250</v>
          </cell>
        </row>
        <row r="2935">
          <cell r="G2935" t="str">
            <v>RX2CLERMONT</v>
          </cell>
          <cell r="H2935" t="str">
            <v>RX2</v>
          </cell>
          <cell r="I2935" t="str">
            <v>CLERMONT</v>
          </cell>
          <cell r="J2935" t="str">
            <v>RX2M0</v>
          </cell>
        </row>
        <row r="2936">
          <cell r="G2936" t="str">
            <v>RX2COBURN WARD</v>
          </cell>
          <cell r="H2936" t="str">
            <v>RX2</v>
          </cell>
          <cell r="I2936" t="str">
            <v>COBURN WARD</v>
          </cell>
          <cell r="J2936" t="str">
            <v>RX20M</v>
          </cell>
        </row>
        <row r="2937">
          <cell r="G2937" t="str">
            <v>RX2COLWOOD ADOLESCENT UNIT</v>
          </cell>
          <cell r="H2937" t="str">
            <v>RX2</v>
          </cell>
          <cell r="I2937" t="str">
            <v>COLWOOD ADOLESCENT UNIT</v>
          </cell>
          <cell r="J2937" t="str">
            <v>RX266</v>
          </cell>
        </row>
        <row r="2938">
          <cell r="G2938" t="str">
            <v>RX2CONQUEST HOSPITAL</v>
          </cell>
          <cell r="H2938" t="str">
            <v>RX2</v>
          </cell>
          <cell r="I2938" t="str">
            <v>CONQUEST HOSPITAL</v>
          </cell>
          <cell r="J2938" t="str">
            <v>RX2M1</v>
          </cell>
        </row>
        <row r="2939">
          <cell r="G2939" t="str">
            <v>RX2CRAWLEY HOSPITAL</v>
          </cell>
          <cell r="H2939" t="str">
            <v>RX2</v>
          </cell>
          <cell r="I2939" t="str">
            <v>CRAWLEY HOSPITAL</v>
          </cell>
          <cell r="J2939" t="str">
            <v>RX2C9</v>
          </cell>
        </row>
        <row r="2940">
          <cell r="G2940" t="str">
            <v>RX2CRHT EASTBOURNE/WEALDON</v>
          </cell>
          <cell r="H2940" t="str">
            <v>RX2</v>
          </cell>
          <cell r="I2940" t="str">
            <v>CRHT EASTBOURNE/WEALDON</v>
          </cell>
          <cell r="J2940" t="str">
            <v>RX25H</v>
          </cell>
        </row>
        <row r="2941">
          <cell r="G2941" t="str">
            <v>RX2CRHT HASTINGS/ROTHER</v>
          </cell>
          <cell r="H2941" t="str">
            <v>RX2</v>
          </cell>
          <cell r="I2941" t="str">
            <v>CRHT HASTINGS/ROTHER</v>
          </cell>
          <cell r="J2941" t="str">
            <v>RX23V</v>
          </cell>
        </row>
        <row r="2942">
          <cell r="G2942" t="str">
            <v>RX2CRI LEWISHAM</v>
          </cell>
          <cell r="H2942" t="str">
            <v>RX2</v>
          </cell>
          <cell r="I2942" t="str">
            <v>CRI LEWISHAM</v>
          </cell>
          <cell r="J2942" t="str">
            <v>RX2XG</v>
          </cell>
        </row>
        <row r="2943">
          <cell r="G2943" t="str">
            <v>RX2CRI MAIDSTONE</v>
          </cell>
          <cell r="H2943" t="str">
            <v>RX2</v>
          </cell>
          <cell r="I2943" t="str">
            <v>CRI MAIDSTONE</v>
          </cell>
          <cell r="J2943" t="str">
            <v>RX2XK</v>
          </cell>
        </row>
        <row r="2944">
          <cell r="G2944" t="str">
            <v>RX2CRI TONBRIDGE</v>
          </cell>
          <cell r="H2944" t="str">
            <v>RX2</v>
          </cell>
          <cell r="I2944" t="str">
            <v>CRI TONBRIDGE</v>
          </cell>
          <cell r="J2944" t="str">
            <v>RX2XH</v>
          </cell>
        </row>
        <row r="2945">
          <cell r="G2945" t="str">
            <v>RX2CRICKET PAVILLION</v>
          </cell>
          <cell r="H2945" t="str">
            <v>RX2</v>
          </cell>
          <cell r="I2945" t="str">
            <v>CRICKET PAVILLION</v>
          </cell>
          <cell r="J2945" t="str">
            <v>RX294</v>
          </cell>
        </row>
        <row r="2946">
          <cell r="G2946" t="str">
            <v>RX2DAISY DCS ENFIELD</v>
          </cell>
          <cell r="H2946" t="str">
            <v>RX2</v>
          </cell>
          <cell r="I2946" t="str">
            <v>DAISY DCS ENFIELD</v>
          </cell>
          <cell r="J2946" t="str">
            <v>RX2XN</v>
          </cell>
        </row>
        <row r="2947">
          <cell r="G2947" t="str">
            <v>RX2DAISY DCS READING</v>
          </cell>
          <cell r="H2947" t="str">
            <v>RX2</v>
          </cell>
          <cell r="I2947" t="str">
            <v>DAISY DCS READING</v>
          </cell>
          <cell r="J2947" t="str">
            <v>RX2XM</v>
          </cell>
        </row>
        <row r="2948">
          <cell r="G2948" t="str">
            <v>RX2DEPARTMENT OF PSYCHIATRY</v>
          </cell>
          <cell r="H2948" t="str">
            <v>RX2</v>
          </cell>
          <cell r="I2948" t="str">
            <v>DEPARTMENT OF PSYCHIATRY</v>
          </cell>
          <cell r="J2948" t="str">
            <v>RX2E7</v>
          </cell>
        </row>
        <row r="2949">
          <cell r="G2949" t="str">
            <v>RX2DOCTORS ON CALL BASE</v>
          </cell>
          <cell r="H2949" t="str">
            <v>RX2</v>
          </cell>
          <cell r="I2949" t="str">
            <v>DOCTORS ON CALL BASE</v>
          </cell>
          <cell r="J2949" t="str">
            <v>RX292</v>
          </cell>
        </row>
        <row r="2950">
          <cell r="G2950" t="str">
            <v>RX2DOVE DAY HOSPITAL</v>
          </cell>
          <cell r="H2950" t="str">
            <v>RX2</v>
          </cell>
          <cell r="I2950" t="str">
            <v>DOVE DAY HOSPITAL</v>
          </cell>
          <cell r="J2950" t="str">
            <v>RX297</v>
          </cell>
        </row>
        <row r="2951">
          <cell r="G2951" t="str">
            <v>RX2DOVE WARD</v>
          </cell>
          <cell r="H2951" t="str">
            <v>RX2</v>
          </cell>
          <cell r="I2951" t="str">
            <v>DOVE WARD</v>
          </cell>
          <cell r="J2951" t="str">
            <v>RX298</v>
          </cell>
        </row>
        <row r="2952">
          <cell r="G2952" t="str">
            <v>RX2EASTBOURNE DISTRICT GENERAL HOSPITAL</v>
          </cell>
          <cell r="H2952" t="str">
            <v>RX2</v>
          </cell>
          <cell r="I2952" t="str">
            <v>EASTBOURNE DISTRICT GENERAL HOSPITAL</v>
          </cell>
          <cell r="J2952" t="str">
            <v>RX2W7</v>
          </cell>
        </row>
        <row r="2953">
          <cell r="G2953" t="str">
            <v>RX2EASTERGATE BUILDING</v>
          </cell>
          <cell r="H2953" t="str">
            <v>RX2</v>
          </cell>
          <cell r="I2953" t="str">
            <v>EASTERGATE BUILDING</v>
          </cell>
          <cell r="J2953" t="str">
            <v>RX248</v>
          </cell>
        </row>
        <row r="2954">
          <cell r="G2954" t="str">
            <v>RX2FERNLEIGH</v>
          </cell>
          <cell r="H2954" t="str">
            <v>RX2</v>
          </cell>
          <cell r="I2954" t="str">
            <v>FERNLEIGH</v>
          </cell>
          <cell r="J2954" t="str">
            <v>RX2P7</v>
          </cell>
        </row>
        <row r="2955">
          <cell r="G2955" t="str">
            <v>RX2FORENSIC HASTINGS/ROTHER</v>
          </cell>
          <cell r="H2955" t="str">
            <v>RX2</v>
          </cell>
          <cell r="I2955" t="str">
            <v>FORENSIC HASTINGS/ROTHER</v>
          </cell>
          <cell r="J2955" t="str">
            <v>RX24V</v>
          </cell>
        </row>
        <row r="2956">
          <cell r="G2956" t="str">
            <v>RX2FORT SOUTHWICK</v>
          </cell>
          <cell r="H2956" t="str">
            <v>RX2</v>
          </cell>
          <cell r="I2956" t="str">
            <v>FORT SOUTHWICK</v>
          </cell>
          <cell r="J2956" t="str">
            <v>RX2YX</v>
          </cell>
        </row>
        <row r="2957">
          <cell r="G2957" t="str">
            <v>RX2FOXHOLME COTTAGES (1&amp;2)</v>
          </cell>
          <cell r="H2957" t="str">
            <v>RX2</v>
          </cell>
          <cell r="I2957" t="str">
            <v>FOXHOLME COTTAGES (1&amp;2)</v>
          </cell>
          <cell r="J2957" t="str">
            <v>RX251</v>
          </cell>
        </row>
        <row r="2958">
          <cell r="G2958" t="str">
            <v>RX2GLEBELANDS CMTHE</v>
          </cell>
          <cell r="H2958" t="str">
            <v>RX2</v>
          </cell>
          <cell r="I2958" t="str">
            <v>GLEBELANDS CMTHE</v>
          </cell>
          <cell r="J2958" t="str">
            <v>RX2D7</v>
          </cell>
        </row>
        <row r="2959">
          <cell r="G2959" t="str">
            <v>RX2GOSPORT WAR MEMORIAL HOSPITAL</v>
          </cell>
          <cell r="H2959" t="str">
            <v>RX2</v>
          </cell>
          <cell r="I2959" t="str">
            <v>GOSPORT WAR MEMORIAL HOSPITAL</v>
          </cell>
          <cell r="J2959" t="str">
            <v>RX2Y8</v>
          </cell>
        </row>
        <row r="2960">
          <cell r="G2960" t="str">
            <v>RX2GRANGEMEAD</v>
          </cell>
          <cell r="H2960" t="str">
            <v>RX2</v>
          </cell>
          <cell r="I2960" t="str">
            <v>GRANGEMEAD</v>
          </cell>
          <cell r="J2960" t="str">
            <v>RX2F6</v>
          </cell>
        </row>
        <row r="2961">
          <cell r="G2961" t="str">
            <v>RX2GREENACRES</v>
          </cell>
          <cell r="H2961" t="str">
            <v>RX2</v>
          </cell>
          <cell r="I2961" t="str">
            <v>GREENACRES</v>
          </cell>
          <cell r="J2961" t="str">
            <v>RX2A8</v>
          </cell>
        </row>
        <row r="2962">
          <cell r="G2962" t="str">
            <v>RX2H &amp; ROTHER SMHT (RMB)</v>
          </cell>
          <cell r="H2962" t="str">
            <v>RX2</v>
          </cell>
          <cell r="I2962" t="str">
            <v>H &amp; ROTHER SMHT (RMB)</v>
          </cell>
          <cell r="J2962" t="str">
            <v>RX2AV</v>
          </cell>
        </row>
        <row r="2963">
          <cell r="G2963" t="str">
            <v>RX2HAILSHAM &amp; EASTBOURNE EIS</v>
          </cell>
          <cell r="H2963" t="str">
            <v>RX2</v>
          </cell>
          <cell r="I2963" t="str">
            <v>HAILSHAM &amp; EASTBOURNE EIS</v>
          </cell>
          <cell r="J2963" t="str">
            <v>RX25K</v>
          </cell>
        </row>
        <row r="2964">
          <cell r="G2964" t="str">
            <v>RX2HASTINGS &amp; ROTHER EIS</v>
          </cell>
          <cell r="H2964" t="str">
            <v>RX2</v>
          </cell>
          <cell r="I2964" t="str">
            <v>HASTINGS &amp; ROTHER EIS</v>
          </cell>
          <cell r="J2964" t="str">
            <v>RX2DN</v>
          </cell>
        </row>
        <row r="2965">
          <cell r="G2965" t="str">
            <v>RX2HASTINGS &amp; ROTHER OP (IKM)</v>
          </cell>
          <cell r="H2965" t="str">
            <v>RX2</v>
          </cell>
          <cell r="I2965" t="str">
            <v>HASTINGS &amp; ROTHER OP (IKM)</v>
          </cell>
          <cell r="J2965" t="str">
            <v>RX23F</v>
          </cell>
        </row>
        <row r="2966">
          <cell r="G2966" t="str">
            <v>RX2HASTINGS AND ROTHER LDS</v>
          </cell>
          <cell r="H2966" t="str">
            <v>RX2</v>
          </cell>
          <cell r="I2966" t="str">
            <v>HASTINGS AND ROTHER LDS</v>
          </cell>
          <cell r="J2966" t="str">
            <v>RX23D</v>
          </cell>
        </row>
        <row r="2967">
          <cell r="G2967" t="str">
            <v>RX2HASTINGS DEMENTIA</v>
          </cell>
          <cell r="H2967" t="str">
            <v>RX2</v>
          </cell>
          <cell r="I2967" t="str">
            <v>HASTINGS DEMENTIA</v>
          </cell>
          <cell r="J2967" t="str">
            <v>RX23G</v>
          </cell>
        </row>
        <row r="2968">
          <cell r="G2968" t="str">
            <v>RX2HEATHFIELD WARD</v>
          </cell>
          <cell r="H2968" t="str">
            <v>RX2</v>
          </cell>
          <cell r="I2968" t="str">
            <v>HEATHFIELD WARD</v>
          </cell>
          <cell r="J2968" t="str">
            <v>RX23Y</v>
          </cell>
        </row>
        <row r="2969">
          <cell r="G2969" t="str">
            <v>RX2HIGHMORE</v>
          </cell>
          <cell r="H2969" t="str">
            <v>RX2</v>
          </cell>
          <cell r="I2969" t="str">
            <v>HIGHMORE</v>
          </cell>
          <cell r="J2969" t="str">
            <v>RX2E8</v>
          </cell>
        </row>
        <row r="2970">
          <cell r="G2970" t="str">
            <v>RX2HOMEFIELD PLACE</v>
          </cell>
          <cell r="H2970" t="str">
            <v>RX2</v>
          </cell>
          <cell r="I2970" t="str">
            <v>HOMEFIELD PLACE</v>
          </cell>
          <cell r="J2970" t="str">
            <v>RX2F1</v>
          </cell>
        </row>
        <row r="2971">
          <cell r="G2971" t="str">
            <v>RX2HOMEOPATHIC HOSPITAL</v>
          </cell>
          <cell r="H2971" t="str">
            <v>RX2</v>
          </cell>
          <cell r="I2971" t="str">
            <v>HOMEOPATHIC HOSPITAL</v>
          </cell>
          <cell r="J2971" t="str">
            <v>RX2YN</v>
          </cell>
        </row>
        <row r="2972">
          <cell r="G2972" t="str">
            <v>RX2HOMESTEAD</v>
          </cell>
          <cell r="H2972" t="str">
            <v>RX2</v>
          </cell>
          <cell r="I2972" t="str">
            <v>HOMESTEAD</v>
          </cell>
          <cell r="J2972" t="str">
            <v>RX2J7</v>
          </cell>
        </row>
        <row r="2973">
          <cell r="G2973" t="str">
            <v>RX2HORSHAM HOSPITAL</v>
          </cell>
          <cell r="H2973" t="str">
            <v>RX2</v>
          </cell>
          <cell r="I2973" t="str">
            <v>HORSHAM HOSPITAL</v>
          </cell>
          <cell r="J2973" t="str">
            <v>RX2C8</v>
          </cell>
        </row>
        <row r="2974">
          <cell r="G2974" t="str">
            <v>RX2HORTICULTURE REHABILITATION UNIT</v>
          </cell>
          <cell r="H2974" t="str">
            <v>RX2</v>
          </cell>
          <cell r="I2974" t="str">
            <v>HORTICULTURE REHABILITATION UNIT</v>
          </cell>
          <cell r="J2974" t="str">
            <v>RX2H6</v>
          </cell>
        </row>
        <row r="2975">
          <cell r="G2975" t="str">
            <v>RX2HW, L&amp;H ATS DEMENTIA (AK)</v>
          </cell>
          <cell r="H2975" t="str">
            <v>RX2</v>
          </cell>
          <cell r="I2975" t="str">
            <v>HW, L&amp;H ATS DEMENTIA (AK)</v>
          </cell>
          <cell r="J2975" t="str">
            <v>RX24K</v>
          </cell>
        </row>
        <row r="2976">
          <cell r="G2976" t="str">
            <v>RX2HW, L&amp;H ATS FUNCTIONAL (AK)</v>
          </cell>
          <cell r="H2976" t="str">
            <v>RX2</v>
          </cell>
          <cell r="I2976" t="str">
            <v>HW, L&amp;H ATS FUNCTIONAL (AK)</v>
          </cell>
          <cell r="J2976" t="str">
            <v>RX24L</v>
          </cell>
        </row>
        <row r="2977">
          <cell r="G2977" t="str">
            <v>RX2ICS QUEENS PARK VILLAS</v>
          </cell>
          <cell r="H2977" t="str">
            <v>RX2</v>
          </cell>
          <cell r="I2977" t="str">
            <v>ICS QUEENS PARK VILLAS</v>
          </cell>
          <cell r="J2977" t="str">
            <v>RX2X6</v>
          </cell>
        </row>
        <row r="2978">
          <cell r="G2978" t="str">
            <v>RX2KENT AND CANTERBURY HOSPITAL</v>
          </cell>
          <cell r="H2978" t="str">
            <v>RX2</v>
          </cell>
          <cell r="I2978" t="str">
            <v>KENT AND CANTERBURY HOSPITAL</v>
          </cell>
          <cell r="J2978" t="str">
            <v>RX2XL</v>
          </cell>
        </row>
        <row r="2979">
          <cell r="G2979" t="str">
            <v>RX2LANGLEY GREEN HOSPITAL</v>
          </cell>
          <cell r="H2979" t="str">
            <v>RX2</v>
          </cell>
          <cell r="I2979" t="str">
            <v>LANGLEY GREEN HOSPITAL</v>
          </cell>
          <cell r="J2979" t="str">
            <v>RX2P0</v>
          </cell>
        </row>
        <row r="2980">
          <cell r="G2980" t="str">
            <v>RX2LARCHWOOD CHILDRENS UNIT</v>
          </cell>
          <cell r="H2980" t="str">
            <v>RX2</v>
          </cell>
          <cell r="I2980" t="str">
            <v>LARCHWOOD CHILDRENS UNIT</v>
          </cell>
          <cell r="J2980" t="str">
            <v>RX267</v>
          </cell>
        </row>
        <row r="2981">
          <cell r="G2981" t="str">
            <v>RX2LEWES &amp; WEALDEN LDS</v>
          </cell>
          <cell r="H2981" t="str">
            <v>RX2</v>
          </cell>
          <cell r="I2981" t="str">
            <v>LEWES &amp; WEALDEN LDS</v>
          </cell>
          <cell r="J2981" t="str">
            <v>RX24F</v>
          </cell>
        </row>
        <row r="2982">
          <cell r="G2982" t="str">
            <v>RX2LEWES VICTORIA HOSPITAL</v>
          </cell>
          <cell r="H2982" t="str">
            <v>RX2</v>
          </cell>
          <cell r="I2982" t="str">
            <v>LEWES VICTORIA HOSPITAL</v>
          </cell>
          <cell r="J2982" t="str">
            <v>RX2K8</v>
          </cell>
        </row>
        <row r="2983">
          <cell r="G2983" t="str">
            <v>RX2LILAC WARD</v>
          </cell>
          <cell r="H2983" t="str">
            <v>RX2</v>
          </cell>
          <cell r="I2983" t="str">
            <v>LILAC WARD</v>
          </cell>
          <cell r="J2983" t="str">
            <v>RX2E2</v>
          </cell>
        </row>
        <row r="2984">
          <cell r="G2984" t="str">
            <v>RX2LINWOOD</v>
          </cell>
          <cell r="H2984" t="str">
            <v>RX2</v>
          </cell>
          <cell r="I2984" t="str">
            <v>LINWOOD</v>
          </cell>
          <cell r="J2984" t="str">
            <v>RX269</v>
          </cell>
        </row>
        <row r="2985">
          <cell r="G2985" t="str">
            <v>RX2LITTLECOTE CHILDRENS HOME</v>
          </cell>
          <cell r="H2985" t="str">
            <v>RX2</v>
          </cell>
          <cell r="I2985" t="str">
            <v>LITTLECOTE CHILDRENS HOME</v>
          </cell>
          <cell r="J2985" t="str">
            <v>RX2G0</v>
          </cell>
        </row>
        <row r="2986">
          <cell r="G2986" t="str">
            <v>RX2MARTINS FARM</v>
          </cell>
          <cell r="H2986" t="str">
            <v>RX2</v>
          </cell>
          <cell r="I2986" t="str">
            <v>MARTINS FARM</v>
          </cell>
          <cell r="J2986" t="str">
            <v>RX220</v>
          </cell>
        </row>
        <row r="2987">
          <cell r="G2987" t="str">
            <v>RX2MAYFIELD PLACE</v>
          </cell>
          <cell r="H2987" t="str">
            <v>RX2</v>
          </cell>
          <cell r="I2987" t="str">
            <v>MAYFIELD PLACE</v>
          </cell>
          <cell r="J2987" t="str">
            <v>RX2J8</v>
          </cell>
        </row>
        <row r="2988">
          <cell r="G2988" t="str">
            <v>RX2MEADOWFIELD</v>
          </cell>
          <cell r="H2988" t="str">
            <v>RX2</v>
          </cell>
          <cell r="I2988" t="str">
            <v>MEADOWFIELD</v>
          </cell>
          <cell r="J2988" t="str">
            <v>RX277</v>
          </cell>
        </row>
        <row r="2989">
          <cell r="G2989" t="str">
            <v>RX2MENTAL HEALTH BLOCK, HORSHAM HOSPITAL</v>
          </cell>
          <cell r="H2989" t="str">
            <v>RX2</v>
          </cell>
          <cell r="I2989" t="str">
            <v>MENTAL HEALTH BLOCK, HORSHAM HOSPITAL</v>
          </cell>
          <cell r="J2989" t="str">
            <v>RX242</v>
          </cell>
        </row>
        <row r="2990">
          <cell r="G2990" t="str">
            <v>RX2MERIDIAN WARD</v>
          </cell>
          <cell r="H2990" t="str">
            <v>RX2</v>
          </cell>
          <cell r="I2990" t="str">
            <v>MERIDIAN WARD</v>
          </cell>
          <cell r="J2990" t="str">
            <v>RX20H</v>
          </cell>
        </row>
        <row r="2991">
          <cell r="G2991" t="str">
            <v>RX2MID SUSSEX - LWWDT</v>
          </cell>
          <cell r="H2991" t="str">
            <v>RX2</v>
          </cell>
          <cell r="I2991" t="str">
            <v>MID SUSSEX - LWWDT</v>
          </cell>
          <cell r="J2991" t="str">
            <v>RX27K</v>
          </cell>
        </row>
        <row r="2992">
          <cell r="G2992" t="str">
            <v>RX2MIDHURST COMMUNITY HOSPITAL</v>
          </cell>
          <cell r="H2992" t="str">
            <v>RX2</v>
          </cell>
          <cell r="I2992" t="str">
            <v>MIDHURST COMMUNITY HOSPITAL</v>
          </cell>
          <cell r="J2992" t="str">
            <v>RX254</v>
          </cell>
        </row>
        <row r="2993">
          <cell r="G2993" t="str">
            <v>RX2MILL VIEW HOSPITAL</v>
          </cell>
          <cell r="H2993" t="str">
            <v>RX2</v>
          </cell>
          <cell r="I2993" t="str">
            <v>MILL VIEW HOSPITAL</v>
          </cell>
          <cell r="J2993" t="str">
            <v>RX213</v>
          </cell>
        </row>
        <row r="2994">
          <cell r="G2994" t="str">
            <v>RX2MILTON GRANGE</v>
          </cell>
          <cell r="H2994" t="str">
            <v>RX2</v>
          </cell>
          <cell r="I2994" t="str">
            <v>MILTON GRANGE</v>
          </cell>
          <cell r="J2994" t="str">
            <v>RX2G1</v>
          </cell>
        </row>
        <row r="2995">
          <cell r="G2995" t="str">
            <v>RX2MINSTRELS GALLERY</v>
          </cell>
          <cell r="H2995" t="str">
            <v>RX2</v>
          </cell>
          <cell r="I2995" t="str">
            <v>MINSTRELS GALLERY</v>
          </cell>
          <cell r="J2995" t="str">
            <v>RX2A4</v>
          </cell>
        </row>
        <row r="2996">
          <cell r="G2996" t="str">
            <v>RX2MOAT CROFT</v>
          </cell>
          <cell r="H2996" t="str">
            <v>RX2</v>
          </cell>
          <cell r="I2996" t="str">
            <v>MOAT CROFT</v>
          </cell>
          <cell r="J2996" t="str">
            <v>RX2G4</v>
          </cell>
        </row>
        <row r="2997">
          <cell r="G2997" t="str">
            <v>RX2MORTUARY</v>
          </cell>
          <cell r="H2997" t="str">
            <v>RX2</v>
          </cell>
          <cell r="I2997" t="str">
            <v>MORTUARY</v>
          </cell>
          <cell r="J2997" t="str">
            <v>RX2C3</v>
          </cell>
        </row>
        <row r="2998">
          <cell r="G2998" t="str">
            <v>RX2MOUNT DENYS</v>
          </cell>
          <cell r="H2998" t="str">
            <v>RX2</v>
          </cell>
          <cell r="I2998" t="str">
            <v>MOUNT DENYS</v>
          </cell>
          <cell r="J2998" t="str">
            <v>RX2N0</v>
          </cell>
        </row>
        <row r="2999">
          <cell r="G2999" t="str">
            <v>RX2NEVILL HOSPITAL</v>
          </cell>
          <cell r="H2999" t="str">
            <v>RX2</v>
          </cell>
          <cell r="I2999" t="str">
            <v>NEVILL HOSPITAL</v>
          </cell>
          <cell r="J2999" t="str">
            <v>RX214</v>
          </cell>
        </row>
        <row r="3000">
          <cell r="G3000" t="str">
            <v>RX2NEWHAVEN HILLRISE DAY HOSPITAL</v>
          </cell>
          <cell r="H3000" t="str">
            <v>RX2</v>
          </cell>
          <cell r="I3000" t="str">
            <v>NEWHAVEN HILLRISE DAY HOSPITAL</v>
          </cell>
          <cell r="J3000" t="str">
            <v>RX2J9</v>
          </cell>
        </row>
        <row r="3001">
          <cell r="G3001" t="str">
            <v>RX2NORTH WEST SUSSEX AOT</v>
          </cell>
          <cell r="H3001" t="str">
            <v>RX2</v>
          </cell>
          <cell r="I3001" t="str">
            <v>NORTH WEST SUSSEX AOT</v>
          </cell>
          <cell r="J3001" t="str">
            <v>RX28P</v>
          </cell>
        </row>
        <row r="3002">
          <cell r="G3002" t="str">
            <v>RX2NORTH WEST SUSSEX MAS</v>
          </cell>
          <cell r="H3002" t="str">
            <v>RX2</v>
          </cell>
          <cell r="I3002" t="str">
            <v>NORTH WEST SUSSEX MAS</v>
          </cell>
          <cell r="J3002" t="str">
            <v>RX2CQ</v>
          </cell>
        </row>
        <row r="3003">
          <cell r="G3003" t="str">
            <v>RX2NORTH WESTERN LWWDT</v>
          </cell>
          <cell r="H3003" t="str">
            <v>RX2</v>
          </cell>
          <cell r="I3003" t="str">
            <v>NORTH WESTERN LWWDT</v>
          </cell>
          <cell r="J3003" t="str">
            <v>RX28M</v>
          </cell>
        </row>
        <row r="3004">
          <cell r="G3004" t="str">
            <v>RX2NORTHDOWN</v>
          </cell>
          <cell r="H3004" t="str">
            <v>RX2</v>
          </cell>
          <cell r="I3004" t="str">
            <v>NORTHDOWN</v>
          </cell>
          <cell r="J3004" t="str">
            <v>RX223</v>
          </cell>
        </row>
        <row r="3005">
          <cell r="G3005" t="str">
            <v>RX2OAK PARK</v>
          </cell>
          <cell r="H3005" t="str">
            <v>RX2</v>
          </cell>
          <cell r="I3005" t="str">
            <v>OAK PARK</v>
          </cell>
          <cell r="J3005" t="str">
            <v>RX2Y7</v>
          </cell>
        </row>
        <row r="3006">
          <cell r="G3006" t="str">
            <v>RX2OAKLANDS WARD</v>
          </cell>
          <cell r="H3006" t="str">
            <v>RX2</v>
          </cell>
          <cell r="I3006" t="str">
            <v>OAKLANDS WARD</v>
          </cell>
          <cell r="J3006" t="str">
            <v>RX26N</v>
          </cell>
        </row>
        <row r="3007">
          <cell r="G3007" t="str">
            <v>RX2OLD MILL SQUARE</v>
          </cell>
          <cell r="H3007" t="str">
            <v>RX2</v>
          </cell>
          <cell r="I3007" t="str">
            <v>OLD MILL SQUARE</v>
          </cell>
          <cell r="J3007" t="str">
            <v>RX2C1</v>
          </cell>
        </row>
        <row r="3008">
          <cell r="G3008" t="str">
            <v>RX2OLD STEINE (YMCA)</v>
          </cell>
          <cell r="H3008" t="str">
            <v>RX2</v>
          </cell>
          <cell r="I3008" t="str">
            <v>OLD STEINE (YMCA)</v>
          </cell>
          <cell r="J3008" t="str">
            <v>RX2T1</v>
          </cell>
        </row>
        <row r="3009">
          <cell r="G3009" t="str">
            <v>RX2PACK-IT (UNIT 17)</v>
          </cell>
          <cell r="H3009" t="str">
            <v>RX2</v>
          </cell>
          <cell r="I3009" t="str">
            <v>PACK-IT (UNIT 17)</v>
          </cell>
          <cell r="J3009" t="str">
            <v>RX291</v>
          </cell>
        </row>
        <row r="3010">
          <cell r="G3010" t="str">
            <v>RX2PAVILLION WARD</v>
          </cell>
          <cell r="H3010" t="str">
            <v>RX2</v>
          </cell>
          <cell r="I3010" t="str">
            <v>PAVILLION WARD</v>
          </cell>
          <cell r="J3010" t="str">
            <v>RX20K</v>
          </cell>
        </row>
        <row r="3011">
          <cell r="G3011" t="str">
            <v>RX2PRESTON HALL HOSPITAL</v>
          </cell>
          <cell r="H3011" t="str">
            <v>RX2</v>
          </cell>
          <cell r="I3011" t="str">
            <v>PRESTON HALL HOSPITAL</v>
          </cell>
          <cell r="J3011" t="str">
            <v>RX2YC</v>
          </cell>
        </row>
        <row r="3012">
          <cell r="G3012" t="str">
            <v>RX2PRESTON SKREENS</v>
          </cell>
          <cell r="H3012" t="str">
            <v>RX2</v>
          </cell>
          <cell r="I3012" t="str">
            <v>PRESTON SKREENS</v>
          </cell>
          <cell r="J3012" t="str">
            <v>RX2YA</v>
          </cell>
        </row>
        <row r="3013">
          <cell r="G3013" t="str">
            <v>RX2PRIMROSE COTTAGES (1&amp;2)</v>
          </cell>
          <cell r="H3013" t="str">
            <v>RX2</v>
          </cell>
          <cell r="I3013" t="str">
            <v>PRIMROSE COTTAGES (1&amp;2)</v>
          </cell>
          <cell r="J3013" t="str">
            <v>RX241</v>
          </cell>
        </row>
        <row r="3014">
          <cell r="G3014" t="str">
            <v>RX2PRINCESS ROYAL HOSPITAL</v>
          </cell>
          <cell r="H3014" t="str">
            <v>RX2</v>
          </cell>
          <cell r="I3014" t="str">
            <v>PRINCESS ROYAL HOSPITAL</v>
          </cell>
          <cell r="J3014" t="str">
            <v>RX233</v>
          </cell>
        </row>
        <row r="3015">
          <cell r="G3015" t="str">
            <v>RX2PRINTING REHABILITATION UNIT</v>
          </cell>
          <cell r="H3015" t="str">
            <v>RX2</v>
          </cell>
          <cell r="I3015" t="str">
            <v>PRINTING REHABILITATION UNIT</v>
          </cell>
          <cell r="J3015" t="str">
            <v>RX2H5</v>
          </cell>
        </row>
        <row r="3016">
          <cell r="G3016" t="str">
            <v>RX2QUEEN VICTORIA HOSPITAL</v>
          </cell>
          <cell r="H3016" t="str">
            <v>RX2</v>
          </cell>
          <cell r="I3016" t="str">
            <v>QUEEN VICTORIA HOSPITAL</v>
          </cell>
          <cell r="J3016" t="str">
            <v>RX2Q3</v>
          </cell>
        </row>
        <row r="3017">
          <cell r="G3017" t="str">
            <v>RX2REGENCY WARD</v>
          </cell>
          <cell r="H3017" t="str">
            <v>RX2</v>
          </cell>
          <cell r="I3017" t="str">
            <v>REGENCY WARD</v>
          </cell>
          <cell r="J3017" t="str">
            <v>RX20L</v>
          </cell>
        </row>
        <row r="3018">
          <cell r="G3018" t="str">
            <v>RX2ROBOROUGH DAY HOSPITAL</v>
          </cell>
          <cell r="H3018" t="str">
            <v>RX2</v>
          </cell>
          <cell r="I3018" t="str">
            <v>ROBOROUGH DAY HOSPITAL</v>
          </cell>
          <cell r="J3018" t="str">
            <v>RX2H3</v>
          </cell>
        </row>
        <row r="3019">
          <cell r="G3019" t="str">
            <v>RX2ROSE WARD</v>
          </cell>
          <cell r="H3019" t="str">
            <v>RX2</v>
          </cell>
          <cell r="I3019" t="str">
            <v>ROSE WARD</v>
          </cell>
          <cell r="J3019" t="str">
            <v>RX2E1</v>
          </cell>
        </row>
        <row r="3020">
          <cell r="G3020" t="str">
            <v>RX2ROSEMARY PARK</v>
          </cell>
          <cell r="H3020" t="str">
            <v>RX2</v>
          </cell>
          <cell r="I3020" t="str">
            <v>ROSEMARY PARK</v>
          </cell>
          <cell r="J3020" t="str">
            <v>RX2Q5</v>
          </cell>
        </row>
        <row r="3021">
          <cell r="G3021" t="str">
            <v>RX2ROTHERFIELD MEWS (1&amp;2)</v>
          </cell>
          <cell r="H3021" t="str">
            <v>RX2</v>
          </cell>
          <cell r="I3021" t="str">
            <v>ROTHERFIELD MEWS (1&amp;2)</v>
          </cell>
          <cell r="J3021" t="str">
            <v>RX259</v>
          </cell>
        </row>
        <row r="3022">
          <cell r="G3022" t="str">
            <v>RX2ROYAL SUSSEX COUNTY HOSPITAL</v>
          </cell>
          <cell r="H3022" t="str">
            <v>RX2</v>
          </cell>
          <cell r="I3022" t="str">
            <v>ROYAL SUSSEX COUNTY HOSPITAL</v>
          </cell>
          <cell r="J3022" t="str">
            <v>RX2N2</v>
          </cell>
        </row>
        <row r="3023">
          <cell r="G3023" t="str">
            <v>RX2RYE MEMORIAL HOSPITAL</v>
          </cell>
          <cell r="H3023" t="str">
            <v>RX2</v>
          </cell>
          <cell r="I3023" t="str">
            <v>RYE MEMORIAL HOSPITAL</v>
          </cell>
          <cell r="J3023" t="str">
            <v>RX2C0</v>
          </cell>
        </row>
        <row r="3024">
          <cell r="G3024" t="str">
            <v>RX2RYE MEMORIAL HOSPITAL</v>
          </cell>
          <cell r="H3024" t="str">
            <v>RX2</v>
          </cell>
          <cell r="I3024" t="str">
            <v>RYE MEMORIAL HOSPITAL</v>
          </cell>
          <cell r="J3024" t="str">
            <v>RX2T8</v>
          </cell>
        </row>
        <row r="3025">
          <cell r="G3025" t="str">
            <v>RX2SEAFORD DAY HOSPITAL</v>
          </cell>
          <cell r="H3025" t="str">
            <v>RX2</v>
          </cell>
          <cell r="I3025" t="str">
            <v>SEAFORD DAY HOSPITAL</v>
          </cell>
          <cell r="J3025" t="str">
            <v>RX2F2</v>
          </cell>
        </row>
        <row r="3026">
          <cell r="G3026" t="str">
            <v>RX2SEASIDE CHILDRENS HOME</v>
          </cell>
          <cell r="H3026" t="str">
            <v>RX2</v>
          </cell>
          <cell r="I3026" t="str">
            <v>SEASIDE CHILDRENS HOME</v>
          </cell>
          <cell r="J3026" t="str">
            <v>RX2H0</v>
          </cell>
        </row>
        <row r="3027">
          <cell r="G3027" t="str">
            <v>RX2SOUTHDOWN</v>
          </cell>
          <cell r="H3027" t="str">
            <v>RX2</v>
          </cell>
          <cell r="I3027" t="str">
            <v>SOUTHDOWN</v>
          </cell>
          <cell r="J3027" t="str">
            <v>RX275</v>
          </cell>
        </row>
        <row r="3028">
          <cell r="G3028" t="str">
            <v>RX2SOUTHLANDS HOSPITAL</v>
          </cell>
          <cell r="H3028" t="str">
            <v>RX2</v>
          </cell>
          <cell r="I3028" t="str">
            <v>SOUTHLANDS HOSPITAL</v>
          </cell>
          <cell r="J3028" t="str">
            <v>RX226</v>
          </cell>
        </row>
        <row r="3029">
          <cell r="G3029" t="str">
            <v>RX2SPRINGVALE CMHC (EAST GRINSTEAD)</v>
          </cell>
          <cell r="H3029" t="str">
            <v>RX2</v>
          </cell>
          <cell r="I3029" t="str">
            <v>SPRINGVALE CMHC (EAST GRINSTEAD)</v>
          </cell>
          <cell r="J3029" t="str">
            <v>RX270</v>
          </cell>
        </row>
        <row r="3030">
          <cell r="G3030" t="str">
            <v>RX2ST RICHARDS HOSPITAL</v>
          </cell>
          <cell r="H3030" t="str">
            <v>RX2</v>
          </cell>
          <cell r="I3030" t="str">
            <v>ST RICHARDS HOSPITAL</v>
          </cell>
          <cell r="J3030" t="str">
            <v>RX2YR</v>
          </cell>
        </row>
        <row r="3031">
          <cell r="G3031" t="str">
            <v>RX2STOWFORD</v>
          </cell>
          <cell r="H3031" t="str">
            <v>RX2</v>
          </cell>
          <cell r="I3031" t="str">
            <v>STOWFORD</v>
          </cell>
          <cell r="J3031" t="str">
            <v>RX209</v>
          </cell>
        </row>
        <row r="3032">
          <cell r="G3032" t="str">
            <v>RX2STURTON PLACE</v>
          </cell>
          <cell r="H3032" t="str">
            <v>RX2</v>
          </cell>
          <cell r="I3032" t="str">
            <v>STURTON PLACE</v>
          </cell>
          <cell r="J3032" t="str">
            <v>RX2G8</v>
          </cell>
        </row>
        <row r="3033">
          <cell r="G3033" t="str">
            <v>RX2SUMMERFOLD CMHC (BURGESS HILL)</v>
          </cell>
          <cell r="H3033" t="str">
            <v>RX2</v>
          </cell>
          <cell r="I3033" t="str">
            <v>SUMMERFOLD CMHC (BURGESS HILL)</v>
          </cell>
          <cell r="J3033" t="str">
            <v>RX271</v>
          </cell>
        </row>
        <row r="3034">
          <cell r="G3034" t="str">
            <v>RX2SUSSEX BEACON</v>
          </cell>
          <cell r="H3034" t="str">
            <v>RX2</v>
          </cell>
          <cell r="I3034" t="str">
            <v>SUSSEX BEACON</v>
          </cell>
          <cell r="J3034" t="str">
            <v>RX2Q8</v>
          </cell>
        </row>
        <row r="3035">
          <cell r="G3035" t="str">
            <v>RX2SUSSEX CARE</v>
          </cell>
          <cell r="H3035" t="str">
            <v>RX2</v>
          </cell>
          <cell r="I3035" t="str">
            <v>SUSSEX CARE</v>
          </cell>
          <cell r="J3035" t="str">
            <v>RX2Q9</v>
          </cell>
        </row>
        <row r="3036">
          <cell r="G3036" t="str">
            <v>RX2TEASEL CHILDRENS HOME</v>
          </cell>
          <cell r="H3036" t="str">
            <v>RX2</v>
          </cell>
          <cell r="I3036" t="str">
            <v>TEASEL CHILDRENS HOME</v>
          </cell>
          <cell r="J3036" t="str">
            <v>RX2J0</v>
          </cell>
        </row>
        <row r="3037">
          <cell r="G3037" t="str">
            <v>RX2THE BOURNE</v>
          </cell>
          <cell r="H3037" t="str">
            <v>RX2</v>
          </cell>
          <cell r="I3037" t="str">
            <v>THE BOURNE</v>
          </cell>
          <cell r="J3037" t="str">
            <v>RX2H4</v>
          </cell>
        </row>
        <row r="3038">
          <cell r="G3038" t="str">
            <v>RX2THE BRIDGE</v>
          </cell>
          <cell r="H3038" t="str">
            <v>RX2</v>
          </cell>
          <cell r="I3038" t="str">
            <v>THE BRIDGE</v>
          </cell>
          <cell r="J3038" t="str">
            <v>RX2Y5</v>
          </cell>
        </row>
        <row r="3039">
          <cell r="G3039" t="str">
            <v>RX2THE CEDARS</v>
          </cell>
          <cell r="H3039" t="str">
            <v>RX2</v>
          </cell>
          <cell r="I3039" t="str">
            <v>THE CEDARS</v>
          </cell>
          <cell r="J3039" t="str">
            <v>RX2H9</v>
          </cell>
        </row>
        <row r="3040">
          <cell r="G3040" t="str">
            <v>RX2THE CHAPEL (HELLINGLY SITE)</v>
          </cell>
          <cell r="H3040" t="str">
            <v>RX2</v>
          </cell>
          <cell r="I3040" t="str">
            <v>THE CHAPEL (HELLINGLY SITE)</v>
          </cell>
          <cell r="J3040" t="str">
            <v>RX2K4</v>
          </cell>
        </row>
        <row r="3041">
          <cell r="G3041" t="str">
            <v>RX2THE COTTAGE - HORSHAM HOSPITAL</v>
          </cell>
          <cell r="H3041" t="str">
            <v>RX2</v>
          </cell>
          <cell r="I3041" t="str">
            <v>THE COTTAGE - HORSHAM HOSPITAL</v>
          </cell>
          <cell r="J3041" t="str">
            <v>RX278</v>
          </cell>
        </row>
        <row r="3042">
          <cell r="G3042" t="str">
            <v>RX2THE CRECHE</v>
          </cell>
          <cell r="H3042" t="str">
            <v>RX2</v>
          </cell>
          <cell r="I3042" t="str">
            <v>THE CRECHE</v>
          </cell>
          <cell r="J3042" t="str">
            <v>RX2K5</v>
          </cell>
        </row>
        <row r="3043">
          <cell r="G3043" t="str">
            <v>RX2THE CYGNETS NURSERY</v>
          </cell>
          <cell r="H3043" t="str">
            <v>RX2</v>
          </cell>
          <cell r="I3043" t="str">
            <v>THE CYGNETS NURSERY</v>
          </cell>
          <cell r="J3043" t="str">
            <v>RX2C4</v>
          </cell>
        </row>
        <row r="3044">
          <cell r="G3044" t="str">
            <v>RX2THE FIELDINGS</v>
          </cell>
          <cell r="H3044" t="str">
            <v>RX2</v>
          </cell>
          <cell r="I3044" t="str">
            <v>THE FIELDINGS</v>
          </cell>
          <cell r="J3044" t="str">
            <v>RX2R1</v>
          </cell>
        </row>
        <row r="3045">
          <cell r="G3045" t="str">
            <v>RX2THE FIRS</v>
          </cell>
          <cell r="H3045" t="str">
            <v>RX2</v>
          </cell>
          <cell r="I3045" t="str">
            <v>THE FIRS</v>
          </cell>
          <cell r="J3045" t="str">
            <v>RX2L5</v>
          </cell>
        </row>
        <row r="3046">
          <cell r="G3046" t="str">
            <v>RX2THE GRANGE</v>
          </cell>
          <cell r="H3046" t="str">
            <v>RX2</v>
          </cell>
          <cell r="I3046" t="str">
            <v>THE GRANGE</v>
          </cell>
          <cell r="J3046" t="str">
            <v>RX2R2</v>
          </cell>
        </row>
        <row r="3047">
          <cell r="G3047" t="str">
            <v>RX2THE HAROLD KIDD UNIT</v>
          </cell>
          <cell r="H3047" t="str">
            <v>RX2</v>
          </cell>
          <cell r="I3047" t="str">
            <v>THE HAROLD KIDD UNIT</v>
          </cell>
          <cell r="J3047" t="str">
            <v>RX240</v>
          </cell>
        </row>
        <row r="3048">
          <cell r="G3048" t="str">
            <v>RX2THE LARCHES</v>
          </cell>
          <cell r="H3048" t="str">
            <v>RX2</v>
          </cell>
          <cell r="I3048" t="str">
            <v>THE LARCHES</v>
          </cell>
          <cell r="J3048" t="str">
            <v>RX274</v>
          </cell>
        </row>
        <row r="3049">
          <cell r="G3049" t="str">
            <v>RX2THE MERTON</v>
          </cell>
          <cell r="H3049" t="str">
            <v>RX2</v>
          </cell>
          <cell r="I3049" t="str">
            <v>THE MERTON</v>
          </cell>
          <cell r="J3049" t="str">
            <v>RX2E3</v>
          </cell>
        </row>
        <row r="3050">
          <cell r="G3050" t="str">
            <v>RX2THE PEARSON UNIT, MIDHURST COMMUNITY HOSPITAL</v>
          </cell>
          <cell r="H3050" t="str">
            <v>RX2</v>
          </cell>
          <cell r="I3050" t="str">
            <v>THE PEARSON UNIT, MIDHURST COMMUNITY HOSPITAL</v>
          </cell>
          <cell r="J3050" t="str">
            <v>RX253</v>
          </cell>
        </row>
        <row r="3051">
          <cell r="G3051" t="str">
            <v>RX2THE RICHARD HOTHAM UNIT</v>
          </cell>
          <cell r="H3051" t="str">
            <v>RX2</v>
          </cell>
          <cell r="I3051" t="str">
            <v>THE RICHARD HOTHAM UNIT</v>
          </cell>
          <cell r="J3051" t="str">
            <v>RX252</v>
          </cell>
        </row>
        <row r="3052">
          <cell r="G3052" t="str">
            <v>RX2THE SALTINGS</v>
          </cell>
          <cell r="H3052" t="str">
            <v>RX2</v>
          </cell>
          <cell r="I3052" t="str">
            <v>THE SALTINGS</v>
          </cell>
          <cell r="J3052" t="str">
            <v>RX2A6</v>
          </cell>
        </row>
        <row r="3053">
          <cell r="G3053" t="str">
            <v>RX2THE SANCTUARY</v>
          </cell>
          <cell r="H3053" t="str">
            <v>RX2</v>
          </cell>
          <cell r="I3053" t="str">
            <v>THE SANCTUARY</v>
          </cell>
          <cell r="J3053" t="str">
            <v>RX2D0</v>
          </cell>
        </row>
        <row r="3054">
          <cell r="G3054" t="str">
            <v>RX2THE SCOTT UNIT &amp; PAEDIATRIC DEVELOPMENT UNIT</v>
          </cell>
          <cell r="H3054" t="str">
            <v>RX2</v>
          </cell>
          <cell r="I3054" t="str">
            <v>THE SCOTT UNIT &amp; PAEDIATRIC DEVELOPMENT UNIT</v>
          </cell>
          <cell r="J3054" t="str">
            <v>RX2E5</v>
          </cell>
        </row>
        <row r="3055">
          <cell r="G3055" t="str">
            <v>RX2THE SUMMIT</v>
          </cell>
          <cell r="H3055" t="str">
            <v>RX2</v>
          </cell>
          <cell r="I3055" t="str">
            <v>THE SUMMIT</v>
          </cell>
          <cell r="J3055" t="str">
            <v>RX286</v>
          </cell>
        </row>
        <row r="3056">
          <cell r="G3056" t="str">
            <v>RX2THE WEALD DAY HOSPITAL</v>
          </cell>
          <cell r="H3056" t="str">
            <v>RX2</v>
          </cell>
          <cell r="I3056" t="str">
            <v>THE WEALD DAY HOSPITAL</v>
          </cell>
          <cell r="J3056" t="str">
            <v>RX244</v>
          </cell>
        </row>
        <row r="3057">
          <cell r="G3057" t="str">
            <v>RX2UNIT 5 CIGNETS</v>
          </cell>
          <cell r="H3057" t="str">
            <v>RX2</v>
          </cell>
          <cell r="I3057" t="str">
            <v>UNIT 5 CIGNETS</v>
          </cell>
          <cell r="J3057" t="str">
            <v>RX2W0</v>
          </cell>
        </row>
        <row r="3058">
          <cell r="G3058" t="str">
            <v>RX2VILLA WARD &amp; DOWNSVIEW</v>
          </cell>
          <cell r="H3058" t="str">
            <v>RX2</v>
          </cell>
          <cell r="I3058" t="str">
            <v>VILLA WARD &amp; DOWNSVIEW</v>
          </cell>
          <cell r="J3058" t="str">
            <v>RX234</v>
          </cell>
        </row>
        <row r="3059">
          <cell r="G3059" t="str">
            <v>RX2WARNINGLID DAY HOSPITAL</v>
          </cell>
          <cell r="H3059" t="str">
            <v>RX2</v>
          </cell>
          <cell r="I3059" t="str">
            <v>WARNINGLID DAY HOSPITAL</v>
          </cell>
          <cell r="J3059" t="str">
            <v>RX249</v>
          </cell>
        </row>
        <row r="3060">
          <cell r="G3060" t="str">
            <v>RX2WEST SUSSEX DCS WEST</v>
          </cell>
          <cell r="H3060" t="str">
            <v>RX2</v>
          </cell>
          <cell r="I3060" t="str">
            <v>WEST SUSSEX DCS WEST</v>
          </cell>
          <cell r="J3060" t="str">
            <v>RX2DE</v>
          </cell>
        </row>
        <row r="3061">
          <cell r="G3061" t="str">
            <v>RX2WEST SUSSEX EIS NORTH</v>
          </cell>
          <cell r="H3061" t="str">
            <v>RX2</v>
          </cell>
          <cell r="I3061" t="str">
            <v>WEST SUSSEX EIS NORTH</v>
          </cell>
          <cell r="J3061" t="str">
            <v>RX27T</v>
          </cell>
        </row>
        <row r="3062">
          <cell r="G3062" t="str">
            <v>RX2WEST SUSSEX EIS WEST</v>
          </cell>
          <cell r="H3062" t="str">
            <v>RX2</v>
          </cell>
          <cell r="I3062" t="str">
            <v>WEST SUSSEX EIS WEST</v>
          </cell>
          <cell r="J3062" t="str">
            <v>RX26C</v>
          </cell>
        </row>
        <row r="3063">
          <cell r="G3063" t="str">
            <v>RX2WEST SUSSEX MAS SOUTH</v>
          </cell>
          <cell r="H3063" t="str">
            <v>RX2</v>
          </cell>
          <cell r="I3063" t="str">
            <v>WEST SUSSEX MAS SOUTH</v>
          </cell>
          <cell r="J3063" t="str">
            <v>RX2CT</v>
          </cell>
        </row>
        <row r="3064">
          <cell r="G3064" t="str">
            <v>RX2WEST SUSSEX MAS WEST</v>
          </cell>
          <cell r="H3064" t="str">
            <v>RX2</v>
          </cell>
          <cell r="I3064" t="str">
            <v>WEST SUSSEX MAS WEST</v>
          </cell>
          <cell r="J3064" t="str">
            <v>RX2CV</v>
          </cell>
        </row>
        <row r="3065">
          <cell r="G3065" t="str">
            <v>RX2WESTERN SUSSEX ATS (AC)</v>
          </cell>
          <cell r="H3065" t="str">
            <v>RX2</v>
          </cell>
          <cell r="I3065" t="str">
            <v>WESTERN SUSSEX ATS (AC)</v>
          </cell>
          <cell r="J3065" t="str">
            <v>RX2DH</v>
          </cell>
        </row>
        <row r="3066">
          <cell r="G3066" t="str">
            <v>RX2WESTERN SUSSEX ATS (BQ)</v>
          </cell>
          <cell r="H3066" t="str">
            <v>RX2</v>
          </cell>
          <cell r="I3066" t="str">
            <v>WESTERN SUSSEX ATS (BQ)</v>
          </cell>
          <cell r="J3066" t="str">
            <v>RX26W</v>
          </cell>
        </row>
        <row r="3067">
          <cell r="G3067" t="str">
            <v>RX2WESTERN SUSSEX ATS (JS)</v>
          </cell>
          <cell r="H3067" t="str">
            <v>RX2</v>
          </cell>
          <cell r="I3067" t="str">
            <v>WESTERN SUSSEX ATS (JS)</v>
          </cell>
          <cell r="J3067" t="str">
            <v>RX26X</v>
          </cell>
        </row>
        <row r="3068">
          <cell r="G3068" t="str">
            <v>RX2WOODLANDS</v>
          </cell>
          <cell r="H3068" t="str">
            <v>RX2</v>
          </cell>
          <cell r="I3068" t="str">
            <v>WOODLANDS</v>
          </cell>
          <cell r="J3068" t="str">
            <v>RX2L6</v>
          </cell>
        </row>
        <row r="3069">
          <cell r="G3069" t="str">
            <v>RX2WOODSIDE</v>
          </cell>
          <cell r="H3069" t="str">
            <v>RX2</v>
          </cell>
          <cell r="I3069" t="str">
            <v>WOODSIDE</v>
          </cell>
          <cell r="J3069" t="str">
            <v>RX2H8</v>
          </cell>
        </row>
        <row r="3070">
          <cell r="G3070" t="str">
            <v>RX2WOODSIDE ANNEXE</v>
          </cell>
          <cell r="H3070" t="str">
            <v>RX2</v>
          </cell>
          <cell r="I3070" t="str">
            <v>WOODSIDE ANNEXE</v>
          </cell>
          <cell r="J3070" t="str">
            <v>RX2K7</v>
          </cell>
        </row>
        <row r="3071">
          <cell r="G3071" t="str">
            <v>RX2WORTHING HOSPITAL</v>
          </cell>
          <cell r="H3071" t="str">
            <v>RX2</v>
          </cell>
          <cell r="I3071" t="str">
            <v>WORTHING HOSPITAL</v>
          </cell>
          <cell r="J3071" t="str">
            <v>RX2N1</v>
          </cell>
        </row>
        <row r="3072">
          <cell r="G3072" t="str">
            <v>RX2YASMIN BYSIDE COMFORT</v>
          </cell>
          <cell r="H3072" t="str">
            <v>RX2</v>
          </cell>
          <cell r="I3072" t="str">
            <v>YASMIN BYSIDE COMFORT</v>
          </cell>
          <cell r="J3072" t="str">
            <v>RX2R8</v>
          </cell>
        </row>
        <row r="3073">
          <cell r="G3073" t="str">
            <v>RX2ZACHARY MERTON HOSPITAL</v>
          </cell>
          <cell r="H3073" t="str">
            <v>RX2</v>
          </cell>
          <cell r="I3073" t="str">
            <v>ZACHARY MERTON HOSPITAL</v>
          </cell>
          <cell r="J3073" t="str">
            <v>RX2R9</v>
          </cell>
        </row>
        <row r="3074">
          <cell r="G3074" t="str">
            <v>RX3ABDALE HOUSE - COMMUNITY UNIT</v>
          </cell>
          <cell r="H3074" t="str">
            <v>RX3</v>
          </cell>
          <cell r="I3074" t="str">
            <v>ABDALE HOUSE - COMMUNITY UNIT</v>
          </cell>
          <cell r="J3074" t="str">
            <v>RX3XK</v>
          </cell>
        </row>
        <row r="3075">
          <cell r="G3075" t="str">
            <v>RX3ACOMB GABLES (ACOMB GARTH)</v>
          </cell>
          <cell r="H3075" t="str">
            <v>RX3</v>
          </cell>
          <cell r="I3075" t="str">
            <v>ACOMB GABLES (ACOMB GARTH)</v>
          </cell>
          <cell r="J3075" t="str">
            <v>RX33V</v>
          </cell>
        </row>
        <row r="3076">
          <cell r="G3076" t="str">
            <v>RX3AFFECTIVE - FOXRUSH</v>
          </cell>
          <cell r="H3076" t="str">
            <v>RX3</v>
          </cell>
          <cell r="I3076" t="str">
            <v>AFFECTIVE - FOXRUSH</v>
          </cell>
          <cell r="J3076" t="str">
            <v>RX3TL</v>
          </cell>
        </row>
        <row r="3077">
          <cell r="G3077" t="str">
            <v>RX3ASTBURY</v>
          </cell>
          <cell r="H3077" t="str">
            <v>RX3</v>
          </cell>
          <cell r="I3077" t="str">
            <v>ASTBURY</v>
          </cell>
          <cell r="J3077" t="str">
            <v>RX3PL</v>
          </cell>
        </row>
        <row r="3078">
          <cell r="G3078" t="str">
            <v>RX3AUCKLAND PARK HOSPITAL</v>
          </cell>
          <cell r="H3078" t="str">
            <v>RX3</v>
          </cell>
          <cell r="I3078" t="str">
            <v>AUCKLAND PARK HOSPITAL</v>
          </cell>
          <cell r="J3078" t="str">
            <v>RX3AT</v>
          </cell>
        </row>
        <row r="3079">
          <cell r="G3079" t="str">
            <v>RX3AYSGARTH</v>
          </cell>
          <cell r="H3079" t="str">
            <v>RX3</v>
          </cell>
          <cell r="I3079" t="str">
            <v>AYSGARTH</v>
          </cell>
          <cell r="J3079" t="str">
            <v>RX3FC</v>
          </cell>
        </row>
        <row r="3080">
          <cell r="G3080" t="str">
            <v>RX3BANKFIELDS COURT THE LODGE</v>
          </cell>
          <cell r="H3080" t="str">
            <v>RX3</v>
          </cell>
          <cell r="I3080" t="str">
            <v>BANKFIELDS COURT THE LODGE</v>
          </cell>
          <cell r="J3080" t="str">
            <v>RX3FN</v>
          </cell>
        </row>
        <row r="3081">
          <cell r="G3081" t="str">
            <v>RX3BANKFIELDS COURT UNIT 1</v>
          </cell>
          <cell r="H3081" t="str">
            <v>RX3</v>
          </cell>
          <cell r="I3081" t="str">
            <v>BANKFIELDS COURT UNIT 1</v>
          </cell>
          <cell r="J3081" t="str">
            <v>RX3JE</v>
          </cell>
        </row>
        <row r="3082">
          <cell r="G3082" t="str">
            <v>RX3BANKFIELDS COURT UNIT 2</v>
          </cell>
          <cell r="H3082" t="str">
            <v>RX3</v>
          </cell>
          <cell r="I3082" t="str">
            <v>BANKFIELDS COURT UNIT 2</v>
          </cell>
          <cell r="J3082" t="str">
            <v>RX3NP</v>
          </cell>
        </row>
        <row r="3083">
          <cell r="G3083" t="str">
            <v>RX3BANKFIELDS COURT UNIT 3</v>
          </cell>
          <cell r="H3083" t="str">
            <v>RX3</v>
          </cell>
          <cell r="I3083" t="str">
            <v>BANKFIELDS COURT UNIT 3</v>
          </cell>
          <cell r="J3083" t="str">
            <v>RX3NQ</v>
          </cell>
        </row>
        <row r="3084">
          <cell r="G3084" t="str">
            <v>RX3BANKFIELDS COURT UNIT 4</v>
          </cell>
          <cell r="H3084" t="str">
            <v>RX3</v>
          </cell>
          <cell r="I3084" t="str">
            <v>BANKFIELDS COURT UNIT 4</v>
          </cell>
          <cell r="J3084" t="str">
            <v>RX3NR</v>
          </cell>
        </row>
        <row r="3085">
          <cell r="G3085" t="str">
            <v>RX3C &amp; YPS 1</v>
          </cell>
          <cell r="H3085" t="str">
            <v>RX3</v>
          </cell>
          <cell r="I3085" t="str">
            <v>C &amp; YPS 1</v>
          </cell>
          <cell r="J3085" t="str">
            <v>RX350</v>
          </cell>
        </row>
        <row r="3086">
          <cell r="G3086" t="str">
            <v>RX3C &amp; YPS 2</v>
          </cell>
          <cell r="H3086" t="str">
            <v>RX3</v>
          </cell>
          <cell r="I3086" t="str">
            <v>C &amp; YPS 2</v>
          </cell>
          <cell r="J3086" t="str">
            <v>RX354</v>
          </cell>
        </row>
        <row r="3087">
          <cell r="G3087" t="str">
            <v>RX3C &amp; YPS CLS</v>
          </cell>
          <cell r="H3087" t="str">
            <v>RX3</v>
          </cell>
          <cell r="I3087" t="str">
            <v>C &amp; YPS CLS</v>
          </cell>
          <cell r="J3087" t="str">
            <v>RX358</v>
          </cell>
        </row>
        <row r="3088">
          <cell r="G3088" t="str">
            <v>RX3CAMPHILL VILLAGE TRUST</v>
          </cell>
          <cell r="H3088" t="str">
            <v>RX3</v>
          </cell>
          <cell r="I3088" t="str">
            <v>CAMPHILL VILLAGE TRUST</v>
          </cell>
          <cell r="J3088" t="str">
            <v>RX30N</v>
          </cell>
        </row>
        <row r="3089">
          <cell r="G3089" t="str">
            <v>RX3CENTENARY SUITE</v>
          </cell>
          <cell r="H3089" t="str">
            <v>RX3</v>
          </cell>
          <cell r="I3089" t="str">
            <v>CENTENARY SUITE</v>
          </cell>
          <cell r="J3089" t="str">
            <v>RX30C</v>
          </cell>
        </row>
        <row r="3090">
          <cell r="G3090" t="str">
            <v>RX3CHERRY TREE HOUSE COMMUNITY</v>
          </cell>
          <cell r="H3090" t="str">
            <v>RX3</v>
          </cell>
          <cell r="I3090" t="str">
            <v>CHERRY TREE HOUSE COMMUNITY</v>
          </cell>
          <cell r="J3090" t="str">
            <v>RX35E</v>
          </cell>
        </row>
        <row r="3091">
          <cell r="G3091" t="str">
            <v>RX3CHILDRENS &amp; YOUNG PEOPLES(2)</v>
          </cell>
          <cell r="H3091" t="str">
            <v>RX3</v>
          </cell>
          <cell r="I3091" t="str">
            <v>CHILDRENS &amp; YOUNG PEOPLES(2)</v>
          </cell>
          <cell r="J3091" t="str">
            <v>RX31A</v>
          </cell>
        </row>
        <row r="3092">
          <cell r="G3092" t="str">
            <v>RX3CHILDRENS &amp; YOUNG PEOPLES(3)</v>
          </cell>
          <cell r="H3092" t="str">
            <v>RX3</v>
          </cell>
          <cell r="I3092" t="str">
            <v>CHILDRENS &amp; YOUNG PEOPLES(3)</v>
          </cell>
          <cell r="J3092" t="str">
            <v>RX31C</v>
          </cell>
        </row>
        <row r="3093">
          <cell r="G3093" t="str">
            <v>RX3COATHAM MEMORIAL HALL</v>
          </cell>
          <cell r="H3093" t="str">
            <v>RX3</v>
          </cell>
          <cell r="I3093" t="str">
            <v>COATHAM MEMORIAL HALL</v>
          </cell>
          <cell r="J3093" t="str">
            <v>RX30H</v>
          </cell>
        </row>
        <row r="3094">
          <cell r="G3094" t="str">
            <v>RX3CROSS LANE HOSPITAL AYCKBOURN</v>
          </cell>
          <cell r="H3094" t="str">
            <v>RX3</v>
          </cell>
          <cell r="I3094" t="str">
            <v>CROSS LANE HOSPITAL AYCKBOURN</v>
          </cell>
          <cell r="J3094" t="str">
            <v>RX3EY</v>
          </cell>
        </row>
        <row r="3095">
          <cell r="G3095" t="str">
            <v>RX3CROSS LANE HOSPITAL ROWAN LEA</v>
          </cell>
          <cell r="H3095" t="str">
            <v>RX3</v>
          </cell>
          <cell r="I3095" t="str">
            <v>CROSS LANE HOSPITAL ROWAN LEA</v>
          </cell>
          <cell r="J3095" t="str">
            <v>RX3MV</v>
          </cell>
        </row>
        <row r="3096">
          <cell r="G3096" t="str">
            <v>RX3CYPS - NORTH YORKSHIRE 1</v>
          </cell>
          <cell r="H3096" t="str">
            <v>RX3</v>
          </cell>
          <cell r="I3096" t="str">
            <v>CYPS - NORTH YORKSHIRE 1</v>
          </cell>
          <cell r="J3096" t="str">
            <v>RX3TD</v>
          </cell>
        </row>
        <row r="3097">
          <cell r="G3097" t="str">
            <v>RX3CYPS - NORTH YORKSHIRE 2</v>
          </cell>
          <cell r="H3097" t="str">
            <v>RX3</v>
          </cell>
          <cell r="I3097" t="str">
            <v>CYPS - NORTH YORKSHIRE 2</v>
          </cell>
          <cell r="J3097" t="str">
            <v>RX3TE</v>
          </cell>
        </row>
        <row r="3098">
          <cell r="G3098" t="str">
            <v>RX3DARLINGTON MEMORIAL ROWAN BUILDING</v>
          </cell>
          <cell r="H3098" t="str">
            <v>RX3</v>
          </cell>
          <cell r="I3098" t="str">
            <v>DARLINGTON MEMORIAL ROWAN BUILDING</v>
          </cell>
          <cell r="J3098" t="str">
            <v>RX3EA</v>
          </cell>
        </row>
        <row r="3099">
          <cell r="G3099" t="str">
            <v>RX3EAST CLEVELAND HOSPITAL</v>
          </cell>
          <cell r="H3099" t="str">
            <v>RX3</v>
          </cell>
          <cell r="I3099" t="str">
            <v>EAST CLEVELAND HOSPITAL</v>
          </cell>
          <cell r="J3099" t="str">
            <v>RX3LR</v>
          </cell>
        </row>
        <row r="3100">
          <cell r="G3100" t="str">
            <v>RX3EATING DISORDERS OP</v>
          </cell>
          <cell r="H3100" t="str">
            <v>RX3</v>
          </cell>
          <cell r="I3100" t="str">
            <v>EATING DISORDERS OP</v>
          </cell>
          <cell r="J3100" t="str">
            <v>RX3WM</v>
          </cell>
        </row>
        <row r="3101">
          <cell r="G3101" t="str">
            <v>RX3EDEN HILL</v>
          </cell>
          <cell r="H3101" t="str">
            <v>RX3</v>
          </cell>
          <cell r="I3101" t="str">
            <v>EDEN HILL</v>
          </cell>
          <cell r="J3101" t="str">
            <v>RX3LY</v>
          </cell>
        </row>
        <row r="3102">
          <cell r="G3102" t="str">
            <v>RX3EIP (NP)</v>
          </cell>
          <cell r="H3102" t="str">
            <v>RX3</v>
          </cell>
          <cell r="I3102" t="str">
            <v>EIP (NP)</v>
          </cell>
          <cell r="J3102" t="str">
            <v>RX371</v>
          </cell>
        </row>
        <row r="3103">
          <cell r="G3103" t="str">
            <v>RX3ESTON &amp; EAST CLEVELAND OLD AGE PSYCH</v>
          </cell>
          <cell r="H3103" t="str">
            <v>RX3</v>
          </cell>
          <cell r="I3103" t="str">
            <v>ESTON &amp; EAST CLEVELAND OLD AGE PSYCH</v>
          </cell>
          <cell r="J3103" t="str">
            <v>RX3RE</v>
          </cell>
        </row>
        <row r="3104">
          <cell r="G3104" t="str">
            <v>RX3FORENSIC LD</v>
          </cell>
          <cell r="H3104" t="str">
            <v>RX3</v>
          </cell>
          <cell r="I3104" t="str">
            <v>FORENSIC LD</v>
          </cell>
          <cell r="J3104" t="str">
            <v>RX3TF</v>
          </cell>
        </row>
        <row r="3105">
          <cell r="G3105" t="str">
            <v>RX3FOSS PARK HOSPITAL</v>
          </cell>
          <cell r="H3105" t="str">
            <v>RX3</v>
          </cell>
          <cell r="I3105" t="str">
            <v>FOSS PARK HOSPITAL</v>
          </cell>
          <cell r="J3105" t="str">
            <v>RX3KI</v>
          </cell>
        </row>
        <row r="3106">
          <cell r="G3106" t="str">
            <v>RX3FOXRUSH AFFECTIVE DISORDER</v>
          </cell>
          <cell r="H3106" t="str">
            <v>RX3</v>
          </cell>
          <cell r="I3106" t="str">
            <v>FOXRUSH AFFECTIVE DISORDER</v>
          </cell>
          <cell r="J3106" t="str">
            <v>RX3JA</v>
          </cell>
        </row>
        <row r="3107">
          <cell r="G3107" t="str">
            <v>RX3GEORGE HARDWICK FOUNDATION</v>
          </cell>
          <cell r="H3107" t="str">
            <v>RX3</v>
          </cell>
          <cell r="I3107" t="str">
            <v>GEORGE HARDWICK FOUNDATION</v>
          </cell>
          <cell r="J3107" t="str">
            <v>RX30D</v>
          </cell>
        </row>
        <row r="3108">
          <cell r="G3108" t="str">
            <v>RX3GOODALL (NP)</v>
          </cell>
          <cell r="H3108" t="str">
            <v>RX3</v>
          </cell>
          <cell r="I3108" t="str">
            <v>GOODALL (NP)</v>
          </cell>
          <cell r="J3108" t="str">
            <v>RX3A1</v>
          </cell>
        </row>
        <row r="3109">
          <cell r="G3109" t="str">
            <v>RX3GROUND FLOOR</v>
          </cell>
          <cell r="H3109" t="str">
            <v>RX3</v>
          </cell>
          <cell r="I3109" t="str">
            <v>GROUND FLOOR</v>
          </cell>
          <cell r="J3109" t="str">
            <v>RX3MQ</v>
          </cell>
        </row>
        <row r="3110">
          <cell r="G3110" t="str">
            <v>RX3GUISBOROUGH GENERAL HOSPITAL</v>
          </cell>
          <cell r="H3110" t="str">
            <v>RX3</v>
          </cell>
          <cell r="I3110" t="str">
            <v>GUISBOROUGH GENERAL HOSPITAL</v>
          </cell>
          <cell r="J3110" t="str">
            <v>RX3LQ</v>
          </cell>
        </row>
        <row r="3111">
          <cell r="G3111" t="str">
            <v>RX3H/POOL LD CHILDRENS SERV</v>
          </cell>
          <cell r="H3111" t="str">
            <v>RX3</v>
          </cell>
          <cell r="I3111" t="str">
            <v>H/POOL LD CHILDRENS SERV</v>
          </cell>
          <cell r="J3111" t="str">
            <v>RX3RC</v>
          </cell>
        </row>
        <row r="3112">
          <cell r="G3112" t="str">
            <v>RX3HARROGATE IHTT</v>
          </cell>
          <cell r="H3112" t="str">
            <v>RX3</v>
          </cell>
          <cell r="I3112" t="str">
            <v>HARROGATE IHTT</v>
          </cell>
          <cell r="J3112" t="str">
            <v>RX3TJ</v>
          </cell>
        </row>
        <row r="3113">
          <cell r="G3113" t="str">
            <v>RX3HARTLEPOOL CARERS ASSOCIATION</v>
          </cell>
          <cell r="H3113" t="str">
            <v>RX3</v>
          </cell>
          <cell r="I3113" t="str">
            <v>HARTLEPOOL CARERS ASSOCIATION</v>
          </cell>
          <cell r="J3113" t="str">
            <v>RX31H</v>
          </cell>
        </row>
        <row r="3114">
          <cell r="G3114" t="str">
            <v>RX3KILTON VIEW</v>
          </cell>
          <cell r="H3114" t="str">
            <v>RX3</v>
          </cell>
          <cell r="I3114" t="str">
            <v>KILTON VIEW</v>
          </cell>
          <cell r="J3114" t="str">
            <v>RX3FV</v>
          </cell>
        </row>
        <row r="3115">
          <cell r="G3115" t="str">
            <v>RX3LANCHESTER ROAD HOSPITAL</v>
          </cell>
          <cell r="H3115" t="str">
            <v>RX3</v>
          </cell>
          <cell r="I3115" t="str">
            <v>LANCHESTER ROAD HOSPITAL</v>
          </cell>
          <cell r="J3115" t="str">
            <v>RX3CL</v>
          </cell>
        </row>
        <row r="3116">
          <cell r="G3116" t="str">
            <v>RX3LD - NORTH</v>
          </cell>
          <cell r="H3116" t="str">
            <v>RX3</v>
          </cell>
          <cell r="I3116" t="str">
            <v>LD - NORTH</v>
          </cell>
          <cell r="J3116" t="str">
            <v>RX381</v>
          </cell>
        </row>
        <row r="3117">
          <cell r="G3117" t="str">
            <v>RX3LD - SOUTH</v>
          </cell>
          <cell r="H3117" t="str">
            <v>RX3</v>
          </cell>
          <cell r="I3117" t="str">
            <v>LD - SOUTH</v>
          </cell>
          <cell r="J3117" t="str">
            <v>RX382</v>
          </cell>
        </row>
        <row r="3118">
          <cell r="G3118" t="str">
            <v>RX3LD NORTH (1)</v>
          </cell>
          <cell r="H3118" t="str">
            <v>RX3</v>
          </cell>
          <cell r="I3118" t="str">
            <v>LD NORTH (1)</v>
          </cell>
          <cell r="J3118" t="str">
            <v>RX388</v>
          </cell>
        </row>
        <row r="3119">
          <cell r="G3119" t="str">
            <v>RX3LD NORTH (2)</v>
          </cell>
          <cell r="H3119" t="str">
            <v>RX3</v>
          </cell>
          <cell r="I3119" t="str">
            <v>LD NORTH (2)</v>
          </cell>
          <cell r="J3119" t="str">
            <v>RX389</v>
          </cell>
        </row>
        <row r="3120">
          <cell r="G3120" t="str">
            <v>RX3LD NORTH (3)</v>
          </cell>
          <cell r="H3120" t="str">
            <v>RX3</v>
          </cell>
          <cell r="I3120" t="str">
            <v>LD NORTH (3)</v>
          </cell>
          <cell r="J3120" t="str">
            <v>RX390</v>
          </cell>
        </row>
        <row r="3121">
          <cell r="G3121" t="str">
            <v>RX3LD SOUTH 2</v>
          </cell>
          <cell r="H3121" t="str">
            <v>RX3</v>
          </cell>
          <cell r="I3121" t="str">
            <v>LD SOUTH 2</v>
          </cell>
          <cell r="J3121" t="str">
            <v>RX361</v>
          </cell>
        </row>
        <row r="3122">
          <cell r="G3122" t="str">
            <v>RX3LUNEDALE</v>
          </cell>
          <cell r="H3122" t="str">
            <v>RX3</v>
          </cell>
          <cell r="I3122" t="str">
            <v>LUNEDALE</v>
          </cell>
          <cell r="J3122" t="str">
            <v>RX3VY</v>
          </cell>
        </row>
        <row r="3123">
          <cell r="G3123" t="str">
            <v>RX3LUSTRUM VALE</v>
          </cell>
          <cell r="H3123" t="str">
            <v>RX3</v>
          </cell>
          <cell r="I3123" t="str">
            <v>LUSTRUM VALE</v>
          </cell>
          <cell r="J3123" t="str">
            <v>RX3NJ</v>
          </cell>
        </row>
        <row r="3124">
          <cell r="G3124" t="str">
            <v>RX3LUSTRUM VALE MHSOP NMP</v>
          </cell>
          <cell r="H3124" t="str">
            <v>RX3</v>
          </cell>
          <cell r="I3124" t="str">
            <v>LUSTRUM VALE MHSOP NMP</v>
          </cell>
          <cell r="J3124" t="str">
            <v>RX3VV</v>
          </cell>
        </row>
        <row r="3125">
          <cell r="G3125" t="str">
            <v>RX3M'BRO MHSOP SECTOR 2</v>
          </cell>
          <cell r="H3125" t="str">
            <v>RX3</v>
          </cell>
          <cell r="I3125" t="str">
            <v>M'BRO MHSOP SECTOR 2</v>
          </cell>
          <cell r="J3125" t="str">
            <v>RX3RF</v>
          </cell>
        </row>
        <row r="3126">
          <cell r="G3126" t="str">
            <v>RX3MEADOWFIELDS COMMUNITY UNIT - AKA NELSON COURT CUE</v>
          </cell>
          <cell r="H3126" t="str">
            <v>RX3</v>
          </cell>
          <cell r="I3126" t="str">
            <v>MEADOWFIELDS COMMUNITY UNIT - AKA NELSON COURT CUE</v>
          </cell>
          <cell r="J3126" t="str">
            <v>RX33Y</v>
          </cell>
        </row>
        <row r="3127">
          <cell r="G3127" t="str">
            <v>RX3MENTAL HEALTH UNIT - FRIARAGE HOSPITAL</v>
          </cell>
          <cell r="H3127" t="str">
            <v>RX3</v>
          </cell>
          <cell r="I3127" t="str">
            <v>MENTAL HEALTH UNIT - FRIARAGE HOSPITAL</v>
          </cell>
          <cell r="J3127" t="str">
            <v>RX3XX</v>
          </cell>
        </row>
        <row r="3128">
          <cell r="G3128" t="str">
            <v>RX3MHSOP - APK NP 2</v>
          </cell>
          <cell r="H3128" t="str">
            <v>RX3</v>
          </cell>
          <cell r="I3128" t="str">
            <v>MHSOP - APK NP 2</v>
          </cell>
          <cell r="J3128" t="str">
            <v>RX3A8</v>
          </cell>
        </row>
        <row r="3129">
          <cell r="G3129" t="str">
            <v>RX3MHSOP - NORTH YORKSHIRE 1</v>
          </cell>
          <cell r="H3129" t="str">
            <v>RX3</v>
          </cell>
          <cell r="I3129" t="str">
            <v>MHSOP - NORTH YORKSHIRE 1</v>
          </cell>
          <cell r="J3129" t="str">
            <v>RX3RW</v>
          </cell>
        </row>
        <row r="3130">
          <cell r="G3130" t="str">
            <v>RX3MHSOP - NORTH YORKSHIRE 2</v>
          </cell>
          <cell r="H3130" t="str">
            <v>RX3</v>
          </cell>
          <cell r="I3130" t="str">
            <v>MHSOP - NORTH YORKSHIRE 2</v>
          </cell>
          <cell r="J3130" t="str">
            <v>RX3RX</v>
          </cell>
        </row>
        <row r="3131">
          <cell r="G3131" t="str">
            <v>RX3MHSOP - NORTH YORKSHIRE 3</v>
          </cell>
          <cell r="H3131" t="str">
            <v>RX3</v>
          </cell>
          <cell r="I3131" t="str">
            <v>MHSOP - NORTH YORKSHIRE 3</v>
          </cell>
          <cell r="J3131" t="str">
            <v>RX3RY</v>
          </cell>
        </row>
        <row r="3132">
          <cell r="G3132" t="str">
            <v>RX3MHSOP AP NP</v>
          </cell>
          <cell r="H3132" t="str">
            <v>RX3</v>
          </cell>
          <cell r="I3132" t="str">
            <v>MHSOP AP NP</v>
          </cell>
          <cell r="J3132" t="str">
            <v>RX3A3</v>
          </cell>
        </row>
        <row r="3133">
          <cell r="G3133" t="str">
            <v>RX3MHSOP APK NP</v>
          </cell>
          <cell r="H3133" t="str">
            <v>RX3</v>
          </cell>
          <cell r="I3133" t="str">
            <v>MHSOP APK NP</v>
          </cell>
          <cell r="J3133" t="str">
            <v>RX3A4</v>
          </cell>
        </row>
        <row r="3134">
          <cell r="G3134" t="str">
            <v>RX3MHSOP LR (NP)</v>
          </cell>
          <cell r="H3134" t="str">
            <v>RX3</v>
          </cell>
          <cell r="I3134" t="str">
            <v>MHSOP LR (NP)</v>
          </cell>
          <cell r="J3134" t="str">
            <v>RX3A2</v>
          </cell>
        </row>
        <row r="3135">
          <cell r="G3135" t="str">
            <v>RX3MHSOP M'BRO 2 NMP</v>
          </cell>
          <cell r="H3135" t="str">
            <v>RX3</v>
          </cell>
          <cell r="I3135" t="str">
            <v>MHSOP M'BRO 2 NMP</v>
          </cell>
          <cell r="J3135" t="str">
            <v>RX3XG</v>
          </cell>
        </row>
        <row r="3136">
          <cell r="G3136" t="str">
            <v>RX3MHSOP NP</v>
          </cell>
          <cell r="H3136" t="str">
            <v>RX3</v>
          </cell>
          <cell r="I3136" t="str">
            <v>MHSOP NP</v>
          </cell>
          <cell r="J3136" t="str">
            <v>RX357</v>
          </cell>
        </row>
        <row r="3137">
          <cell r="G3137" t="str">
            <v>RX3MHSOP SB (NP)</v>
          </cell>
          <cell r="H3137" t="str">
            <v>RX3</v>
          </cell>
          <cell r="I3137" t="str">
            <v>MHSOP SB (NP)</v>
          </cell>
          <cell r="J3137" t="str">
            <v>RX3A0</v>
          </cell>
        </row>
        <row r="3138">
          <cell r="G3138" t="str">
            <v>RX3NMP - H'POOL AFF &amp; PSYCH</v>
          </cell>
          <cell r="H3138" t="str">
            <v>RX3</v>
          </cell>
          <cell r="I3138" t="str">
            <v>NMP - H'POOL AFF &amp; PSYCH</v>
          </cell>
          <cell r="J3138" t="str">
            <v>RX3TN</v>
          </cell>
        </row>
        <row r="3139">
          <cell r="G3139" t="str">
            <v>RX3NMP - LD H'GATE</v>
          </cell>
          <cell r="H3139" t="str">
            <v>RX3</v>
          </cell>
          <cell r="I3139" t="str">
            <v>NMP - LD H'GATE</v>
          </cell>
          <cell r="J3139" t="str">
            <v>RX31M</v>
          </cell>
        </row>
        <row r="3140">
          <cell r="G3140" t="str">
            <v>RX3NMP - MHSOP H'GATE</v>
          </cell>
          <cell r="H3140" t="str">
            <v>RX3</v>
          </cell>
          <cell r="I3140" t="str">
            <v>NMP - MHSOP H'GATE</v>
          </cell>
          <cell r="J3140" t="str">
            <v>RX31K</v>
          </cell>
        </row>
        <row r="3141">
          <cell r="G3141" t="str">
            <v>RX3NMP - MHSOP STOCKTON</v>
          </cell>
          <cell r="H3141" t="str">
            <v>RX3</v>
          </cell>
          <cell r="I3141" t="str">
            <v>NMP - MHSOP STOCKTON</v>
          </cell>
          <cell r="J3141" t="str">
            <v>RX31Q</v>
          </cell>
        </row>
        <row r="3142">
          <cell r="G3142" t="str">
            <v>RX3NMP EASINGTON</v>
          </cell>
          <cell r="H3142" t="str">
            <v>RX3</v>
          </cell>
          <cell r="I3142" t="str">
            <v>NMP EASINGTON</v>
          </cell>
          <cell r="J3142" t="str">
            <v>RX3VJ</v>
          </cell>
        </row>
        <row r="3143">
          <cell r="G3143" t="str">
            <v>RX3NMP LAKESIDE AFF DIS</v>
          </cell>
          <cell r="H3143" t="str">
            <v>RX3</v>
          </cell>
          <cell r="I3143" t="str">
            <v>NMP LAKESIDE AFF DIS</v>
          </cell>
          <cell r="J3143" t="str">
            <v>RX3XE</v>
          </cell>
        </row>
        <row r="3144">
          <cell r="G3144" t="str">
            <v>RX3NMP MHSOP HARTLEPOOL</v>
          </cell>
          <cell r="H3144" t="str">
            <v>RX3</v>
          </cell>
          <cell r="I3144" t="str">
            <v>NMP MHSOP HARTLEPOOL</v>
          </cell>
          <cell r="J3144" t="str">
            <v>RX3WL</v>
          </cell>
        </row>
        <row r="3145">
          <cell r="G3145" t="str">
            <v>RX3NMP PARKSIDE PSYCHOSIS</v>
          </cell>
          <cell r="H3145" t="str">
            <v>RX3</v>
          </cell>
          <cell r="I3145" t="str">
            <v>NMP PARKSIDE PSYCHOSIS</v>
          </cell>
          <cell r="J3145" t="str">
            <v>RX3TK</v>
          </cell>
        </row>
        <row r="3146">
          <cell r="G3146" t="str">
            <v>RX3NORTH END NP</v>
          </cell>
          <cell r="H3146" t="str">
            <v>RX3</v>
          </cell>
          <cell r="I3146" t="str">
            <v>NORTH END NP</v>
          </cell>
          <cell r="J3146" t="str">
            <v>RX3A5</v>
          </cell>
        </row>
        <row r="3147">
          <cell r="G3147" t="str">
            <v>RX3NP PETERLEE HC</v>
          </cell>
          <cell r="H3147" t="str">
            <v>RX3</v>
          </cell>
          <cell r="I3147" t="str">
            <v>NP PETERLEE HC</v>
          </cell>
          <cell r="J3147" t="str">
            <v>RX359</v>
          </cell>
        </row>
        <row r="3148">
          <cell r="G3148" t="str">
            <v>RX3OAK RISE</v>
          </cell>
          <cell r="H3148" t="str">
            <v>RX3</v>
          </cell>
          <cell r="I3148" t="str">
            <v>OAK RISE</v>
          </cell>
          <cell r="J3148" t="str">
            <v>RX33W</v>
          </cell>
        </row>
        <row r="3149">
          <cell r="G3149" t="str">
            <v>RX3OAKWOOD UNIT</v>
          </cell>
          <cell r="H3149" t="str">
            <v>RX3</v>
          </cell>
          <cell r="I3149" t="str">
            <v>OAKWOOD UNIT</v>
          </cell>
          <cell r="J3149" t="str">
            <v>RX3KN</v>
          </cell>
        </row>
        <row r="3150">
          <cell r="G3150" t="str">
            <v>RX3OLD AGE PSYCH</v>
          </cell>
          <cell r="H3150" t="str">
            <v>RX3</v>
          </cell>
          <cell r="I3150" t="str">
            <v>OLD AGE PSYCH</v>
          </cell>
          <cell r="J3150" t="str">
            <v>RX3RA</v>
          </cell>
        </row>
        <row r="3151">
          <cell r="G3151" t="str">
            <v>RX3PARK HOUSE</v>
          </cell>
          <cell r="H3151" t="str">
            <v>RX3</v>
          </cell>
          <cell r="I3151" t="str">
            <v>PARK HOUSE</v>
          </cell>
          <cell r="J3151" t="str">
            <v>RX3PV</v>
          </cell>
        </row>
        <row r="3152">
          <cell r="G3152" t="str">
            <v>RX3PARK VIEW</v>
          </cell>
          <cell r="H3152" t="str">
            <v>RX3</v>
          </cell>
          <cell r="I3152" t="str">
            <v>PARK VIEW</v>
          </cell>
          <cell r="J3152" t="str">
            <v>RX30P</v>
          </cell>
        </row>
        <row r="3153">
          <cell r="G3153" t="str">
            <v>RX3PARKSIDE BILLINGHAM</v>
          </cell>
          <cell r="H3153" t="str">
            <v>RX3</v>
          </cell>
          <cell r="I3153" t="str">
            <v>PARKSIDE BILLINGHAM</v>
          </cell>
          <cell r="J3153" t="str">
            <v>RX3KR</v>
          </cell>
        </row>
        <row r="3154">
          <cell r="G3154" t="str">
            <v>RX3PARKSIDE MIDDLESBROUGH</v>
          </cell>
          <cell r="H3154" t="str">
            <v>RX3</v>
          </cell>
          <cell r="I3154" t="str">
            <v>PARKSIDE MIDDLESBROUGH</v>
          </cell>
          <cell r="J3154" t="str">
            <v>RX3FG</v>
          </cell>
        </row>
        <row r="3155">
          <cell r="G3155" t="str">
            <v>RX3PARKSIDE PSYCHOSIS NMP</v>
          </cell>
          <cell r="H3155" t="str">
            <v>RX3</v>
          </cell>
          <cell r="I3155" t="str">
            <v>PARKSIDE PSYCHOSIS NMP</v>
          </cell>
          <cell r="J3155" t="str">
            <v>RX3VM</v>
          </cell>
        </row>
        <row r="3156">
          <cell r="G3156" t="str">
            <v>RX3PEPPERMILL COURT COMMUNITY UNIT</v>
          </cell>
          <cell r="H3156" t="str">
            <v>RX3</v>
          </cell>
          <cell r="I3156" t="str">
            <v>PEPPERMILL COURT COMMUNITY UNIT</v>
          </cell>
          <cell r="J3156" t="str">
            <v>RX34L</v>
          </cell>
        </row>
        <row r="3157">
          <cell r="G3157" t="str">
            <v>RX3PETERLEE COMMUNITY HOSPITAL</v>
          </cell>
          <cell r="H3157" t="str">
            <v>RX3</v>
          </cell>
          <cell r="I3157" t="str">
            <v>PETERLEE COMMUNITY HOSPITAL</v>
          </cell>
          <cell r="J3157" t="str">
            <v>RX3QP</v>
          </cell>
        </row>
        <row r="3158">
          <cell r="G3158" t="str">
            <v>RX3POA</v>
          </cell>
          <cell r="H3158" t="str">
            <v>RX3</v>
          </cell>
          <cell r="I3158" t="str">
            <v>POA</v>
          </cell>
          <cell r="J3158" t="str">
            <v>RX352</v>
          </cell>
        </row>
        <row r="3159">
          <cell r="G3159" t="str">
            <v>RX3POA - CLS BL UNIT</v>
          </cell>
          <cell r="H3159" t="str">
            <v>RX3</v>
          </cell>
          <cell r="I3159" t="str">
            <v>POA - CLS BL UNIT</v>
          </cell>
          <cell r="J3159" t="str">
            <v>RX314</v>
          </cell>
        </row>
        <row r="3160">
          <cell r="G3160" t="str">
            <v>RX3POA - DARLINGTON WEST PARK 1</v>
          </cell>
          <cell r="H3160" t="str">
            <v>RX3</v>
          </cell>
          <cell r="I3160" t="str">
            <v>POA - DARLINGTON WEST PARK 1</v>
          </cell>
          <cell r="J3160" t="str">
            <v>RX319</v>
          </cell>
        </row>
        <row r="3161">
          <cell r="G3161" t="str">
            <v>RX3POA - DARLINGTON WEST PARK 2</v>
          </cell>
          <cell r="H3161" t="str">
            <v>RX3</v>
          </cell>
          <cell r="I3161" t="str">
            <v>POA - DARLINGTON WEST PARK 2</v>
          </cell>
          <cell r="J3161" t="str">
            <v>RX320</v>
          </cell>
        </row>
        <row r="3162">
          <cell r="G3162" t="str">
            <v>RX3POA - DDALES APARK 1</v>
          </cell>
          <cell r="H3162" t="str">
            <v>RX3</v>
          </cell>
          <cell r="I3162" t="str">
            <v>POA - DDALES APARK 1</v>
          </cell>
          <cell r="J3162" t="str">
            <v>RX317</v>
          </cell>
        </row>
        <row r="3163">
          <cell r="G3163" t="str">
            <v>RX3POA - DDALES APARK 2</v>
          </cell>
          <cell r="H3163" t="str">
            <v>RX3</v>
          </cell>
          <cell r="I3163" t="str">
            <v>POA - DDALES APARK 2</v>
          </cell>
          <cell r="J3163" t="str">
            <v>RX318</v>
          </cell>
        </row>
        <row r="3164">
          <cell r="G3164" t="str">
            <v>RX3POA - DERWENTSIDE CH 1</v>
          </cell>
          <cell r="H3164" t="str">
            <v>RX3</v>
          </cell>
          <cell r="I3164" t="str">
            <v>POA - DERWENTSIDE CH 1</v>
          </cell>
          <cell r="J3164" t="str">
            <v>RX312</v>
          </cell>
        </row>
        <row r="3165">
          <cell r="G3165" t="str">
            <v>RX3POA - DERWENTSIDE CH 2</v>
          </cell>
          <cell r="H3165" t="str">
            <v>RX3</v>
          </cell>
          <cell r="I3165" t="str">
            <v>POA - DERWENTSIDE CH 2</v>
          </cell>
          <cell r="J3165" t="str">
            <v>RX313</v>
          </cell>
        </row>
        <row r="3166">
          <cell r="G3166" t="str">
            <v>RX3POA - DURHAM BL UNIT</v>
          </cell>
          <cell r="H3166" t="str">
            <v>RX3</v>
          </cell>
          <cell r="I3166" t="str">
            <v>POA - DURHAM BL UNIT</v>
          </cell>
          <cell r="J3166" t="str">
            <v>RX315</v>
          </cell>
        </row>
        <row r="3167">
          <cell r="G3167" t="str">
            <v>RX3POA - SEDGEFIELD</v>
          </cell>
          <cell r="H3167" t="str">
            <v>RX3</v>
          </cell>
          <cell r="I3167" t="str">
            <v>POA - SEDGEFIELD</v>
          </cell>
          <cell r="J3167" t="str">
            <v>RX316</v>
          </cell>
        </row>
        <row r="3168">
          <cell r="G3168" t="str">
            <v>RX3PRECRIBING MIDDLESBROUGH OLD AGE PSYCH</v>
          </cell>
          <cell r="H3168" t="str">
            <v>RX3</v>
          </cell>
          <cell r="I3168" t="str">
            <v>PRECRIBING MIDDLESBROUGH OLD AGE PSYCH</v>
          </cell>
          <cell r="J3168" t="str">
            <v>RX3GG</v>
          </cell>
        </row>
        <row r="3169">
          <cell r="G3169" t="str">
            <v>RX3PRIMROSE LODGE</v>
          </cell>
          <cell r="H3169" t="str">
            <v>RX3</v>
          </cell>
          <cell r="I3169" t="str">
            <v>PRIMROSE LODGE</v>
          </cell>
          <cell r="J3169" t="str">
            <v>RX3AD</v>
          </cell>
        </row>
        <row r="3170">
          <cell r="G3170" t="str">
            <v>RX3RIPON COMMUNITY HOSPITAL</v>
          </cell>
          <cell r="H3170" t="str">
            <v>RX3</v>
          </cell>
          <cell r="I3170" t="str">
            <v>RIPON COMMUNITY HOSPITAL</v>
          </cell>
          <cell r="J3170" t="str">
            <v>RX3YQ</v>
          </cell>
        </row>
        <row r="3171">
          <cell r="G3171" t="str">
            <v>RX3ROSEBERRY PARK HOSPITAL</v>
          </cell>
          <cell r="H3171" t="str">
            <v>RX3</v>
          </cell>
          <cell r="I3171" t="str">
            <v>ROSEBERRY PARK HOSPITAL</v>
          </cell>
          <cell r="J3171" t="str">
            <v>RX33A</v>
          </cell>
        </row>
        <row r="3172">
          <cell r="G3172" t="str">
            <v>RX3SANDWELL PARK</v>
          </cell>
          <cell r="H3172" t="str">
            <v>RX3</v>
          </cell>
          <cell r="I3172" t="str">
            <v>SANDWELL PARK</v>
          </cell>
          <cell r="J3172" t="str">
            <v>RX3NH</v>
          </cell>
        </row>
        <row r="3173">
          <cell r="G3173" t="str">
            <v>RX3SCARBOROUGH HOSPITAL</v>
          </cell>
          <cell r="H3173" t="str">
            <v>RX3</v>
          </cell>
          <cell r="I3173" t="str">
            <v>SCARBOROUGH HOSPITAL</v>
          </cell>
          <cell r="J3173" t="str">
            <v>RX3YA</v>
          </cell>
        </row>
        <row r="3174">
          <cell r="G3174" t="str">
            <v>RX3SHARROW VIEW</v>
          </cell>
          <cell r="H3174" t="str">
            <v>RX3</v>
          </cell>
          <cell r="I3174" t="str">
            <v>SHARROW VIEW</v>
          </cell>
          <cell r="J3174" t="str">
            <v>RX3YC</v>
          </cell>
        </row>
        <row r="3175">
          <cell r="G3175" t="str">
            <v>RX3SHILDON COMMUNITY EXTENDED CARE UNIT</v>
          </cell>
          <cell r="H3175" t="str">
            <v>RX3</v>
          </cell>
          <cell r="I3175" t="str">
            <v>SHILDON COMMUNITY EXTENDED CARE UNIT</v>
          </cell>
          <cell r="J3175" t="str">
            <v>RX3AF</v>
          </cell>
        </row>
        <row r="3176">
          <cell r="G3176" t="str">
            <v>RX3SHOTLEY BRIDGE GROUND FLOOR FLAT</v>
          </cell>
          <cell r="H3176" t="str">
            <v>RX3</v>
          </cell>
          <cell r="I3176" t="str">
            <v>SHOTLEY BRIDGE GROUND FLOOR FLAT</v>
          </cell>
          <cell r="J3176" t="str">
            <v>RX3NN</v>
          </cell>
        </row>
        <row r="3177">
          <cell r="G3177" t="str">
            <v>RX3SKIPTON HOSPITAL</v>
          </cell>
          <cell r="H3177" t="str">
            <v>RX3</v>
          </cell>
          <cell r="I3177" t="str">
            <v>SKIPTON HOSPITAL</v>
          </cell>
          <cell r="J3177" t="str">
            <v>RX3YG</v>
          </cell>
        </row>
        <row r="3178">
          <cell r="G3178" t="str">
            <v>RX3SMS STOCKTON</v>
          </cell>
          <cell r="H3178" t="str">
            <v>RX3</v>
          </cell>
          <cell r="I3178" t="str">
            <v>SMS STOCKTON</v>
          </cell>
          <cell r="J3178" t="str">
            <v>RX3VH</v>
          </cell>
        </row>
        <row r="3179">
          <cell r="G3179" t="str">
            <v>RX3SPRINGWOOD</v>
          </cell>
          <cell r="H3179" t="str">
            <v>RX3</v>
          </cell>
          <cell r="I3179" t="str">
            <v>SPRINGWOOD</v>
          </cell>
          <cell r="J3179" t="str">
            <v>RX3KW</v>
          </cell>
        </row>
        <row r="3180">
          <cell r="G3180" t="str">
            <v>RX3ST HILDA'S HALL</v>
          </cell>
          <cell r="H3180" t="str">
            <v>RX3</v>
          </cell>
          <cell r="I3180" t="str">
            <v>ST HILDA'S HALL</v>
          </cell>
          <cell r="J3180" t="str">
            <v>RX3QW</v>
          </cell>
        </row>
        <row r="3181">
          <cell r="G3181" t="str">
            <v>RX3TEES, ESK WEAR VALLEY NHS TRUST (TEES)</v>
          </cell>
          <cell r="H3181" t="str">
            <v>RX3</v>
          </cell>
          <cell r="I3181" t="str">
            <v>TEES, ESK WEAR VALLEY NHS TRUST (TEES)</v>
          </cell>
          <cell r="J3181" t="str">
            <v>RX302</v>
          </cell>
        </row>
        <row r="3182">
          <cell r="G3182" t="str">
            <v>RX3TEES, ESK, WEAR VALLEY NHS TRUST (DURHAM)</v>
          </cell>
          <cell r="H3182" t="str">
            <v>RX3</v>
          </cell>
          <cell r="I3182" t="str">
            <v>TEES, ESK, WEAR VALLEY NHS TRUST (DURHAM)</v>
          </cell>
          <cell r="J3182" t="str">
            <v>RX301</v>
          </cell>
        </row>
        <row r="3183">
          <cell r="G3183" t="str">
            <v>RX3TERTIARY PSYCHOSIS 2</v>
          </cell>
          <cell r="H3183" t="str">
            <v>RX3</v>
          </cell>
          <cell r="I3183" t="str">
            <v>TERTIARY PSYCHOSIS 2</v>
          </cell>
          <cell r="J3183" t="str">
            <v>RX386</v>
          </cell>
        </row>
        <row r="3184">
          <cell r="G3184" t="str">
            <v>RX3THE ANCHORAGE</v>
          </cell>
          <cell r="H3184" t="str">
            <v>RX3</v>
          </cell>
          <cell r="I3184" t="str">
            <v>THE ANCHORAGE</v>
          </cell>
          <cell r="J3184" t="str">
            <v>RX3LL</v>
          </cell>
        </row>
        <row r="3185">
          <cell r="G3185" t="str">
            <v>RX3THE BRIARY UNIT</v>
          </cell>
          <cell r="H3185" t="str">
            <v>RX3</v>
          </cell>
          <cell r="I3185" t="str">
            <v>THE BRIARY UNIT</v>
          </cell>
          <cell r="J3185" t="str">
            <v>RX3YE</v>
          </cell>
        </row>
        <row r="3186">
          <cell r="G3186" t="str">
            <v>RX3THE DALES</v>
          </cell>
          <cell r="H3186" t="str">
            <v>RX3</v>
          </cell>
          <cell r="I3186" t="str">
            <v>THE DALES</v>
          </cell>
          <cell r="J3186" t="str">
            <v>RX3NK</v>
          </cell>
        </row>
        <row r="3187">
          <cell r="G3187" t="str">
            <v>RX3THE FIRS</v>
          </cell>
          <cell r="H3187" t="str">
            <v>RX3</v>
          </cell>
          <cell r="I3187" t="str">
            <v>THE FIRS</v>
          </cell>
          <cell r="J3187" t="str">
            <v>RX3LW</v>
          </cell>
        </row>
        <row r="3188">
          <cell r="G3188" t="str">
            <v>RX3THE FRIARAGE</v>
          </cell>
          <cell r="H3188" t="str">
            <v>RX3</v>
          </cell>
          <cell r="I3188" t="str">
            <v>THE FRIARAGE</v>
          </cell>
          <cell r="J3188" t="str">
            <v>RX3PE</v>
          </cell>
        </row>
        <row r="3189">
          <cell r="G3189" t="str">
            <v>RX3THE GATE</v>
          </cell>
          <cell r="H3189" t="str">
            <v>RX3</v>
          </cell>
          <cell r="I3189" t="str">
            <v>THE GATE</v>
          </cell>
          <cell r="J3189" t="str">
            <v>RX3VF</v>
          </cell>
        </row>
        <row r="3190">
          <cell r="G3190" t="str">
            <v>RX3THE HAWTHORNS</v>
          </cell>
          <cell r="H3190" t="str">
            <v>RX3</v>
          </cell>
          <cell r="I3190" t="str">
            <v>THE HAWTHORNS</v>
          </cell>
          <cell r="J3190" t="str">
            <v>RX303</v>
          </cell>
        </row>
        <row r="3191">
          <cell r="G3191" t="str">
            <v>RX3THE MALTINGS</v>
          </cell>
          <cell r="H3191" t="str">
            <v>RX3</v>
          </cell>
          <cell r="I3191" t="str">
            <v>THE MALTINGS</v>
          </cell>
          <cell r="J3191" t="str">
            <v>RX3QX</v>
          </cell>
        </row>
        <row r="3192">
          <cell r="G3192" t="str">
            <v>RX3THE OLD VICARAGE</v>
          </cell>
          <cell r="H3192" t="str">
            <v>RX3</v>
          </cell>
          <cell r="I3192" t="str">
            <v>THE OLD VICARAGE</v>
          </cell>
          <cell r="J3192" t="str">
            <v>RX3QD</v>
          </cell>
        </row>
        <row r="3193">
          <cell r="G3193" t="str">
            <v>RX3THE ORCHARD</v>
          </cell>
          <cell r="H3193" t="str">
            <v>RX3</v>
          </cell>
          <cell r="I3193" t="str">
            <v>THE ORCHARD</v>
          </cell>
          <cell r="J3193" t="str">
            <v>RX3VE</v>
          </cell>
        </row>
        <row r="3194">
          <cell r="G3194" t="str">
            <v>RX3THE ORCHARDS DAY HOSPITAL</v>
          </cell>
          <cell r="H3194" t="str">
            <v>RX3</v>
          </cell>
          <cell r="I3194" t="str">
            <v>THE ORCHARDS DAY HOSPITAL</v>
          </cell>
          <cell r="J3194" t="str">
            <v>RX3YK</v>
          </cell>
        </row>
        <row r="3195">
          <cell r="G3195" t="str">
            <v>RX3THE RIDINGS</v>
          </cell>
          <cell r="H3195" t="str">
            <v>RX3</v>
          </cell>
          <cell r="I3195" t="str">
            <v>THE RIDINGS</v>
          </cell>
          <cell r="J3195" t="str">
            <v>RX3PT</v>
          </cell>
        </row>
        <row r="3196">
          <cell r="G3196" t="str">
            <v>RX3THE WILLOWS NH</v>
          </cell>
          <cell r="H3196" t="str">
            <v>RX3</v>
          </cell>
          <cell r="I3196" t="str">
            <v>THE WILLOWS NH</v>
          </cell>
          <cell r="J3196" t="str">
            <v>RX3HK</v>
          </cell>
        </row>
        <row r="3197">
          <cell r="G3197" t="str">
            <v>RX3TRAFALGAR SQUARE</v>
          </cell>
          <cell r="H3197" t="str">
            <v>RX3</v>
          </cell>
          <cell r="I3197" t="str">
            <v>TRAFALGAR SQUARE</v>
          </cell>
          <cell r="J3197" t="str">
            <v>RX3LE</v>
          </cell>
        </row>
        <row r="3198">
          <cell r="G3198" t="str">
            <v>RX3UNIT 1</v>
          </cell>
          <cell r="H3198" t="str">
            <v>RX3</v>
          </cell>
          <cell r="I3198" t="str">
            <v>UNIT 1</v>
          </cell>
          <cell r="J3198" t="str">
            <v>RX3RJ</v>
          </cell>
        </row>
        <row r="3199">
          <cell r="G3199" t="str">
            <v>RX3UNIVERSITY HOSPITAL OF HARTLEPOOL</v>
          </cell>
          <cell r="H3199" t="str">
            <v>RX3</v>
          </cell>
          <cell r="I3199" t="str">
            <v>UNIVERSITY HOSPITAL OF HARTLEPOOL</v>
          </cell>
          <cell r="J3199" t="str">
            <v>RX3EW</v>
          </cell>
        </row>
        <row r="3200">
          <cell r="G3200" t="str">
            <v>RX3UNIVERSITY HOSPITAL OF NORTH DURHAM</v>
          </cell>
          <cell r="H3200" t="str">
            <v>RX3</v>
          </cell>
          <cell r="I3200" t="str">
            <v>UNIVERSITY HOSPITAL OF NORTH DURHAM</v>
          </cell>
          <cell r="J3200" t="str">
            <v>RX3EP</v>
          </cell>
        </row>
        <row r="3201">
          <cell r="G3201" t="str">
            <v>RX3UNIVERSITY HOSPITAL OF NORTH TEES</v>
          </cell>
          <cell r="H3201" t="str">
            <v>RX3</v>
          </cell>
          <cell r="I3201" t="str">
            <v>UNIVERSITY HOSPITAL OF NORTH TEES</v>
          </cell>
          <cell r="J3201" t="str">
            <v>RX3FA</v>
          </cell>
        </row>
        <row r="3202">
          <cell r="G3202" t="str">
            <v>RX3UNIVERSITY HOSPITAL OF NORTH TEES MENTAL HEALTH UNIT</v>
          </cell>
          <cell r="H3202" t="str">
            <v>RX3</v>
          </cell>
          <cell r="I3202" t="str">
            <v>UNIVERSITY HOSPITAL OF NORTH TEES MENTAL HEALTH UNIT</v>
          </cell>
          <cell r="J3202" t="str">
            <v>RX3MF</v>
          </cell>
        </row>
        <row r="3203">
          <cell r="G3203" t="str">
            <v>RX3WEST LANE HOSPITAL</v>
          </cell>
          <cell r="H3203" t="str">
            <v>RX3</v>
          </cell>
          <cell r="I3203" t="str">
            <v>WEST LANE HOSPITAL</v>
          </cell>
          <cell r="J3203" t="str">
            <v>RX3LF</v>
          </cell>
        </row>
        <row r="3204">
          <cell r="G3204" t="str">
            <v>RX3WEST LANE HOSPITAL WESTWOOD CENTRE</v>
          </cell>
          <cell r="H3204" t="str">
            <v>RX3</v>
          </cell>
          <cell r="I3204" t="str">
            <v>WEST LANE HOSPITAL WESTWOOD CENTRE</v>
          </cell>
          <cell r="J3204" t="str">
            <v>RX3GV</v>
          </cell>
        </row>
        <row r="3205">
          <cell r="G3205" t="str">
            <v>RX3WEST PARK HOSPITAL</v>
          </cell>
          <cell r="H3205" t="str">
            <v>RX3</v>
          </cell>
          <cell r="I3205" t="str">
            <v>WEST PARK HOSPITAL</v>
          </cell>
          <cell r="J3205" t="str">
            <v>RX3MM</v>
          </cell>
        </row>
        <row r="3206">
          <cell r="G3206" t="str">
            <v>RX3WHITBY &amp; MALTON MHSOP</v>
          </cell>
          <cell r="H3206" t="str">
            <v>RX3</v>
          </cell>
          <cell r="I3206" t="str">
            <v>WHITBY &amp; MALTON MHSOP</v>
          </cell>
          <cell r="J3206" t="str">
            <v>RX3RN</v>
          </cell>
        </row>
        <row r="3207">
          <cell r="G3207" t="str">
            <v xml:space="preserve">RX3WHITE HORSE VIEW </v>
          </cell>
          <cell r="H3207" t="str">
            <v>RX3</v>
          </cell>
          <cell r="I3207" t="str">
            <v xml:space="preserve">WHITE HORSE VIEW </v>
          </cell>
          <cell r="J3207" t="str">
            <v>RX34T</v>
          </cell>
        </row>
        <row r="3208">
          <cell r="G3208" t="str">
            <v>RX3WOLFSON RESEARCH INSTITUTE</v>
          </cell>
          <cell r="H3208" t="str">
            <v>RX3</v>
          </cell>
          <cell r="I3208" t="str">
            <v>WOLFSON RESEARCH INSTITUTE</v>
          </cell>
          <cell r="J3208" t="str">
            <v>RX304</v>
          </cell>
        </row>
        <row r="3209">
          <cell r="G3209" t="str">
            <v>RX3WORSLEY COURT</v>
          </cell>
          <cell r="H3209" t="str">
            <v>RX3</v>
          </cell>
          <cell r="I3209" t="str">
            <v>WORSLEY COURT</v>
          </cell>
          <cell r="J3209" t="str">
            <v>RX34X</v>
          </cell>
        </row>
        <row r="3210">
          <cell r="G3210" t="str">
            <v>RX4ACACIA HOUSE (ASHINGTON)</v>
          </cell>
          <cell r="H3210" t="str">
            <v>RX4</v>
          </cell>
          <cell r="I3210" t="str">
            <v>ACACIA HOUSE (ASHINGTON)</v>
          </cell>
          <cell r="J3210" t="str">
            <v>RX401</v>
          </cell>
        </row>
        <row r="3211">
          <cell r="G3211" t="str">
            <v>RX4ACKLAM ROAD HOSPITAL</v>
          </cell>
          <cell r="H3211" t="str">
            <v>RX4</v>
          </cell>
          <cell r="I3211" t="str">
            <v>ACKLAM ROAD HOSPITAL</v>
          </cell>
          <cell r="J3211" t="str">
            <v>RX40Z</v>
          </cell>
        </row>
        <row r="3212">
          <cell r="G3212" t="str">
            <v>RX4ACUTE PSYCH - TYNEDALE</v>
          </cell>
          <cell r="H3212" t="str">
            <v>RX4</v>
          </cell>
          <cell r="I3212" t="str">
            <v>ACUTE PSYCH - TYNEDALE</v>
          </cell>
          <cell r="J3212" t="str">
            <v>RX4DT</v>
          </cell>
        </row>
        <row r="3213">
          <cell r="G3213" t="str">
            <v>RX4ACUTE PSYCH, MORPETH / WANSBECK</v>
          </cell>
          <cell r="H3213" t="str">
            <v>RX4</v>
          </cell>
          <cell r="I3213" t="str">
            <v>ACUTE PSYCH, MORPETH / WANSBECK</v>
          </cell>
          <cell r="J3213" t="str">
            <v>RX4DN</v>
          </cell>
        </row>
        <row r="3214">
          <cell r="G3214" t="str">
            <v>RX4ADHD - CHILD &amp; FAMILY</v>
          </cell>
          <cell r="H3214" t="str">
            <v>RX4</v>
          </cell>
          <cell r="I3214" t="str">
            <v>ADHD - CHILD &amp; FAMILY</v>
          </cell>
          <cell r="J3214" t="str">
            <v>RX45A</v>
          </cell>
        </row>
        <row r="3215">
          <cell r="G3215" t="str">
            <v>RX4ADHD [WAA]</v>
          </cell>
          <cell r="H3215" t="str">
            <v>RX4</v>
          </cell>
          <cell r="I3215" t="str">
            <v>ADHD [WAA]</v>
          </cell>
          <cell r="J3215" t="str">
            <v>RX44A</v>
          </cell>
        </row>
        <row r="3216">
          <cell r="G3216" t="str">
            <v>RX4ADOLESCENT FORENSIC NEWCASTLE, ROYCROFT UNIT</v>
          </cell>
          <cell r="H3216" t="str">
            <v>RX4</v>
          </cell>
          <cell r="I3216" t="str">
            <v>ADOLESCENT FORENSIC NEWCASTLE, ROYCROFT UNIT</v>
          </cell>
          <cell r="J3216" t="str">
            <v>RX4DM</v>
          </cell>
        </row>
        <row r="3217">
          <cell r="G3217" t="str">
            <v>RX4AFFECTIVE DISORDERS - LEAZES WING</v>
          </cell>
          <cell r="H3217" t="str">
            <v>RX4</v>
          </cell>
          <cell r="I3217" t="str">
            <v>AFFECTIVE DISORDERS - LEAZES WING</v>
          </cell>
          <cell r="J3217" t="str">
            <v>RX4DK</v>
          </cell>
        </row>
        <row r="3218">
          <cell r="G3218" t="str">
            <v>RX4ALNWICK INFIRMARY</v>
          </cell>
          <cell r="H3218" t="str">
            <v>RX4</v>
          </cell>
          <cell r="I3218" t="str">
            <v>ALNWICK INFIRMARY</v>
          </cell>
          <cell r="J3218" t="str">
            <v>RX473</v>
          </cell>
        </row>
        <row r="3219">
          <cell r="G3219" t="str">
            <v>RX4AVONRIDGE MENTAL HEALTH COMMUNITY UNIT</v>
          </cell>
          <cell r="H3219" t="str">
            <v>RX4</v>
          </cell>
          <cell r="I3219" t="str">
            <v>AVONRIDGE MENTAL HEALTH COMMUNITY UNIT</v>
          </cell>
          <cell r="J3219" t="str">
            <v>RX482</v>
          </cell>
        </row>
        <row r="3220">
          <cell r="G3220" t="str">
            <v>RX4BAILIFFGATE</v>
          </cell>
          <cell r="H3220" t="str">
            <v>RX4</v>
          </cell>
          <cell r="I3220" t="str">
            <v>BAILIFFGATE</v>
          </cell>
          <cell r="J3220" t="str">
            <v>RX4X6</v>
          </cell>
        </row>
        <row r="3221">
          <cell r="G3221" t="str">
            <v>RX4BARNES UNIT</v>
          </cell>
          <cell r="H3221" t="str">
            <v>RX4</v>
          </cell>
          <cell r="I3221" t="str">
            <v>BARNES UNIT</v>
          </cell>
          <cell r="J3221" t="str">
            <v>RX4J4</v>
          </cell>
        </row>
        <row r="3222">
          <cell r="G3222" t="str">
            <v>RX4BASRA MENTAL HEALTH COMMUNITY UNIT</v>
          </cell>
          <cell r="H3222" t="str">
            <v>RX4</v>
          </cell>
          <cell r="I3222" t="str">
            <v>BASRA MENTAL HEALTH COMMUNITY UNIT</v>
          </cell>
          <cell r="J3222" t="str">
            <v>RX483</v>
          </cell>
        </row>
        <row r="3223">
          <cell r="G3223" t="str">
            <v>RX4BELSAY UNIT</v>
          </cell>
          <cell r="H3223" t="str">
            <v>RX4</v>
          </cell>
          <cell r="I3223" t="str">
            <v>BELSAY UNIT</v>
          </cell>
          <cell r="J3223" t="str">
            <v>RX4AH</v>
          </cell>
        </row>
        <row r="3224">
          <cell r="G3224" t="str">
            <v>RX4BENSHAM HOSPITAL</v>
          </cell>
          <cell r="H3224" t="str">
            <v>RX4</v>
          </cell>
          <cell r="I3224" t="str">
            <v>BENSHAM HOSPITAL</v>
          </cell>
          <cell r="J3224" t="str">
            <v>RX458</v>
          </cell>
        </row>
        <row r="3225">
          <cell r="G3225" t="str">
            <v>RX4BENTON VIEW</v>
          </cell>
          <cell r="H3225" t="str">
            <v>RX4</v>
          </cell>
          <cell r="I3225" t="str">
            <v>BENTON VIEW</v>
          </cell>
          <cell r="J3225" t="str">
            <v>RX4A9</v>
          </cell>
        </row>
        <row r="3226">
          <cell r="G3226" t="str">
            <v>RX4BERRISHILL GROVE MENTAL HEALTH COMMUNITY UNIT</v>
          </cell>
          <cell r="H3226" t="str">
            <v>RX4</v>
          </cell>
          <cell r="I3226" t="str">
            <v>BERRISHILL GROVE MENTAL HEALTH COMMUNITY UNIT</v>
          </cell>
          <cell r="J3226" t="str">
            <v>RX486</v>
          </cell>
        </row>
        <row r="3227">
          <cell r="G3227" t="str">
            <v>RX4BERWICK INFIRMARY SITE</v>
          </cell>
          <cell r="H3227" t="str">
            <v>RX4</v>
          </cell>
          <cell r="I3227" t="str">
            <v>BERWICK INFIRMARY SITE</v>
          </cell>
          <cell r="J3227" t="str">
            <v>RX472</v>
          </cell>
        </row>
        <row r="3228">
          <cell r="G3228" t="str">
            <v>RX4BLYTH ADVICE &amp; NEEDLE EXCHANGE FOR DRUG USERS</v>
          </cell>
          <cell r="H3228" t="str">
            <v>RX4</v>
          </cell>
          <cell r="I3228" t="str">
            <v>BLYTH ADVICE &amp; NEEDLE EXCHANGE FOR DRUG USERS</v>
          </cell>
          <cell r="J3228" t="str">
            <v>RX405</v>
          </cell>
        </row>
        <row r="3229">
          <cell r="G3229" t="str">
            <v>RX4BRAESIDE</v>
          </cell>
          <cell r="H3229" t="str">
            <v>RX4</v>
          </cell>
          <cell r="I3229" t="str">
            <v>BRAESIDE</v>
          </cell>
          <cell r="J3229" t="str">
            <v>RX436</v>
          </cell>
        </row>
        <row r="3230">
          <cell r="G3230" t="str">
            <v>RX4BROOKE HOUSE</v>
          </cell>
          <cell r="H3230" t="str">
            <v>RX4</v>
          </cell>
          <cell r="I3230" t="str">
            <v>BROOKE HOUSE</v>
          </cell>
          <cell r="J3230" t="str">
            <v xml:space="preserve">RX438 </v>
          </cell>
        </row>
        <row r="3231">
          <cell r="G3231" t="str">
            <v>RX4CAMPUS FOR AGEING &amp; VITALITY</v>
          </cell>
          <cell r="H3231" t="str">
            <v>RX4</v>
          </cell>
          <cell r="I3231" t="str">
            <v>CAMPUS FOR AGEING &amp; VITALITY</v>
          </cell>
          <cell r="J3231" t="str">
            <v>RX4FD</v>
          </cell>
        </row>
        <row r="3232">
          <cell r="G3232" t="str">
            <v>RX4CARLETON CLINIC</v>
          </cell>
          <cell r="H3232" t="str">
            <v>RX4</v>
          </cell>
          <cell r="I3232" t="str">
            <v>CARLETON CLINIC</v>
          </cell>
          <cell r="J3232" t="str">
            <v>RX40B</v>
          </cell>
        </row>
        <row r="3233">
          <cell r="G3233" t="str">
            <v>RX4CARRDALE MENTAL HEALTH COMMUNITY UNIT</v>
          </cell>
          <cell r="H3233" t="str">
            <v>RX4</v>
          </cell>
          <cell r="I3233" t="str">
            <v>CARRDALE MENTAL HEALTH COMMUNITY UNIT</v>
          </cell>
          <cell r="J3233" t="str">
            <v>RX488</v>
          </cell>
        </row>
        <row r="3234">
          <cell r="G3234" t="str">
            <v>RX4CASAMINA</v>
          </cell>
          <cell r="H3234" t="str">
            <v>RX4</v>
          </cell>
          <cell r="I3234" t="str">
            <v>CASAMINA</v>
          </cell>
          <cell r="J3234" t="str">
            <v>RX456</v>
          </cell>
        </row>
        <row r="3235">
          <cell r="G3235" t="str">
            <v>RX4CEDAR GRANGE MENTAL HEALTH COMMUNITY UNIT</v>
          </cell>
          <cell r="H3235" t="str">
            <v>RX4</v>
          </cell>
          <cell r="I3235" t="str">
            <v>CEDAR GRANGE MENTAL HEALTH COMMUNITY UNIT</v>
          </cell>
          <cell r="J3235" t="str">
            <v>RX489</v>
          </cell>
        </row>
        <row r="3236">
          <cell r="G3236" t="str">
            <v>RX4CHERRY KNOWLE HOSPITAL</v>
          </cell>
          <cell r="H3236" t="str">
            <v>RX4</v>
          </cell>
          <cell r="I3236" t="str">
            <v>CHERRY KNOWLE HOSPITAL</v>
          </cell>
          <cell r="J3236" t="str">
            <v>RX464</v>
          </cell>
        </row>
        <row r="3237">
          <cell r="G3237" t="str">
            <v>RX4CHILD PSYCH CENTRAL - AISLING UNIT</v>
          </cell>
          <cell r="H3237" t="str">
            <v>RX4</v>
          </cell>
          <cell r="I3237" t="str">
            <v>CHILD PSYCH CENTRAL - AISLING UNIT</v>
          </cell>
          <cell r="J3237" t="str">
            <v>RX4DX</v>
          </cell>
        </row>
        <row r="3238">
          <cell r="G3238" t="str">
            <v>RX4CHILD PSYCH NORTHUMBERLAND</v>
          </cell>
          <cell r="H3238" t="str">
            <v>RX4</v>
          </cell>
          <cell r="I3238" t="str">
            <v>CHILD PSYCH NORTHUMBERLAND</v>
          </cell>
          <cell r="J3238" t="str">
            <v>RX4EA</v>
          </cell>
        </row>
        <row r="3239">
          <cell r="G3239" t="str">
            <v>RX4CHILD PSYCH SE NORTHUMBERLAND - LINHOPE UNIT</v>
          </cell>
          <cell r="H3239" t="str">
            <v>RX4</v>
          </cell>
          <cell r="I3239" t="str">
            <v>CHILD PSYCH SE NORTHUMBERLAND - LINHOPE UNIT</v>
          </cell>
          <cell r="J3239" t="str">
            <v>RX4EC</v>
          </cell>
        </row>
        <row r="3240">
          <cell r="G3240" t="str">
            <v>RX4CHILD PSYCH TYNEDALE</v>
          </cell>
          <cell r="H3240" t="str">
            <v>RX4</v>
          </cell>
          <cell r="I3240" t="str">
            <v>CHILD PSYCH TYNEDALE</v>
          </cell>
          <cell r="J3240" t="str">
            <v>RX4ED</v>
          </cell>
        </row>
        <row r="3241">
          <cell r="G3241" t="str">
            <v>RX4CNDS</v>
          </cell>
          <cell r="H3241" t="str">
            <v>RX4</v>
          </cell>
          <cell r="I3241" t="str">
            <v>CNDS</v>
          </cell>
          <cell r="J3241" t="str">
            <v>RX44E</v>
          </cell>
        </row>
        <row r="3242">
          <cell r="G3242" t="str">
            <v>RX4COMMUNITY MENTAL HEALTH PARTNERSHIP</v>
          </cell>
          <cell r="H3242" t="str">
            <v>RX4</v>
          </cell>
          <cell r="I3242" t="str">
            <v>COMMUNITY MENTAL HEALTH PARTNERSHIP</v>
          </cell>
          <cell r="J3242" t="str">
            <v>RX4W8</v>
          </cell>
        </row>
        <row r="3243">
          <cell r="G3243" t="str">
            <v>RX4CRAIGAVON</v>
          </cell>
          <cell r="H3243" t="str">
            <v>RX4</v>
          </cell>
          <cell r="I3243" t="str">
            <v>CRAIGAVON</v>
          </cell>
          <cell r="J3243" t="str">
            <v>RX4K9</v>
          </cell>
        </row>
        <row r="3244">
          <cell r="G3244" t="str">
            <v>RX4CRHT NORTHUMBERLAND</v>
          </cell>
          <cell r="H3244" t="str">
            <v>RX4</v>
          </cell>
          <cell r="I3244" t="str">
            <v>CRHT NORTHUMBERLAND</v>
          </cell>
          <cell r="J3244" t="str">
            <v>RX44H</v>
          </cell>
        </row>
        <row r="3245">
          <cell r="G3245" t="str">
            <v>RX4DELIBERATE SELF HARM</v>
          </cell>
          <cell r="H3245" t="str">
            <v>RX4</v>
          </cell>
          <cell r="I3245" t="str">
            <v>DELIBERATE SELF HARM</v>
          </cell>
          <cell r="J3245" t="str">
            <v>RX43Q</v>
          </cell>
        </row>
        <row r="3246">
          <cell r="G3246" t="str">
            <v>RX4DENE COTTAGE MENTAL HEALTH COMMUNITY UNIT</v>
          </cell>
          <cell r="H3246" t="str">
            <v>RX4</v>
          </cell>
          <cell r="I3246" t="str">
            <v>DENE COTTAGE MENTAL HEALTH COMMUNITY UNIT</v>
          </cell>
          <cell r="J3246" t="str">
            <v>RX490</v>
          </cell>
        </row>
        <row r="3247">
          <cell r="G3247" t="str">
            <v>RX4DEPARTMENT OF PSYCHIATRY (ROYAL VICTORIA INFIRMARY)</v>
          </cell>
          <cell r="H3247" t="str">
            <v>RX4</v>
          </cell>
          <cell r="I3247" t="str">
            <v>DEPARTMENT OF PSYCHIATRY (ROYAL VICTORIA INFIRMARY)</v>
          </cell>
          <cell r="J3247" t="str">
            <v>RX4E5</v>
          </cell>
        </row>
        <row r="3248">
          <cell r="G3248" t="str">
            <v>RX4DUNSTON HILL DAY HOSPITAL SITE</v>
          </cell>
          <cell r="H3248" t="str">
            <v>RX4</v>
          </cell>
          <cell r="I3248" t="str">
            <v>DUNSTON HILL DAY HOSPITAL SITE</v>
          </cell>
          <cell r="J3248" t="str">
            <v>RX444</v>
          </cell>
        </row>
        <row r="3249">
          <cell r="G3249" t="str">
            <v>RX4ELM HOUSE</v>
          </cell>
          <cell r="H3249" t="str">
            <v>RX4</v>
          </cell>
          <cell r="I3249" t="str">
            <v>ELM HOUSE</v>
          </cell>
          <cell r="J3249" t="str">
            <v xml:space="preserve">RX461  </v>
          </cell>
        </row>
        <row r="3250">
          <cell r="G3250" t="str">
            <v>RX4ELSDEN MEWS MENTAL HEALTH COMMUNITY UNIT</v>
          </cell>
          <cell r="H3250" t="str">
            <v>RX4</v>
          </cell>
          <cell r="I3250" t="str">
            <v>ELSDEN MEWS MENTAL HEALTH COMMUNITY UNIT</v>
          </cell>
          <cell r="J3250" t="str">
            <v>RX492</v>
          </cell>
        </row>
        <row r="3251">
          <cell r="G3251" t="str">
            <v>RX4FERNDENE</v>
          </cell>
          <cell r="H3251" t="str">
            <v>RX4</v>
          </cell>
          <cell r="I3251" t="str">
            <v>FERNDENE</v>
          </cell>
          <cell r="J3251" t="str">
            <v>RX4CA</v>
          </cell>
        </row>
        <row r="3252">
          <cell r="G3252" t="str">
            <v>RX4FLAX COTTAGES MENTAL HEALTH COMMUNITY UNIT</v>
          </cell>
          <cell r="H3252" t="str">
            <v>RX4</v>
          </cell>
          <cell r="I3252" t="str">
            <v>FLAX COTTAGES MENTAL HEALTH COMMUNITY UNIT</v>
          </cell>
          <cell r="J3252" t="str">
            <v>RX494</v>
          </cell>
        </row>
        <row r="3253">
          <cell r="G3253" t="str">
            <v>RX4FLEMING NUFFIELD</v>
          </cell>
          <cell r="H3253" t="str">
            <v>RX4</v>
          </cell>
          <cell r="I3253" t="str">
            <v>FLEMING NUFFIELD</v>
          </cell>
          <cell r="J3253" t="str">
            <v>RX4A4</v>
          </cell>
        </row>
        <row r="3254">
          <cell r="G3254" t="str">
            <v>RX4FORENSIC UNIT NEWCASTLE</v>
          </cell>
          <cell r="H3254" t="str">
            <v>RX4</v>
          </cell>
          <cell r="I3254" t="str">
            <v>FORENSIC UNIT NEWCASTLE</v>
          </cell>
          <cell r="J3254" t="str">
            <v>RX4EH</v>
          </cell>
        </row>
        <row r="3255">
          <cell r="G3255" t="str">
            <v>RX4GRANGE PARK MENTAL HEALTH COMMUNITY UNIT</v>
          </cell>
          <cell r="H3255" t="str">
            <v>RX4</v>
          </cell>
          <cell r="I3255" t="str">
            <v>GRANGE PARK MENTAL HEALTH COMMUNITY UNIT</v>
          </cell>
          <cell r="J3255" t="str">
            <v>RX495</v>
          </cell>
        </row>
        <row r="3256">
          <cell r="G3256" t="str">
            <v>RX4HEXHAM CPN</v>
          </cell>
          <cell r="H3256" t="str">
            <v>RX4</v>
          </cell>
          <cell r="I3256" t="str">
            <v>HEXHAM CPN</v>
          </cell>
          <cell r="J3256" t="str">
            <v>RX4D3</v>
          </cell>
        </row>
        <row r="3257">
          <cell r="G3257" t="str">
            <v>RX4HEXHAM CSMT</v>
          </cell>
          <cell r="H3257" t="str">
            <v>RX4</v>
          </cell>
          <cell r="I3257" t="str">
            <v>HEXHAM CSMT</v>
          </cell>
          <cell r="J3257" t="str">
            <v>RX4D4</v>
          </cell>
        </row>
        <row r="3258">
          <cell r="G3258" t="str">
            <v>RX4HEXHAM GENERAL HOSPITAL</v>
          </cell>
          <cell r="H3258" t="str">
            <v>RX4</v>
          </cell>
          <cell r="I3258" t="str">
            <v>HEXHAM GENERAL HOSPITAL</v>
          </cell>
          <cell r="J3258" t="str">
            <v>RX471</v>
          </cell>
        </row>
        <row r="3259">
          <cell r="G3259" t="str">
            <v>RX4HIRST VILLAS MENTAL HEALTH COMMUNITY UNIT</v>
          </cell>
          <cell r="H3259" t="str">
            <v>RX4</v>
          </cell>
          <cell r="I3259" t="str">
            <v>HIRST VILLAS MENTAL HEALTH COMMUNITY UNIT</v>
          </cell>
          <cell r="J3259" t="str">
            <v>RX4V5</v>
          </cell>
        </row>
        <row r="3260">
          <cell r="G3260" t="str">
            <v>RX4HOLLYBUSH VILLAS MENTAL HEALTH COMMUNITY UNIT</v>
          </cell>
          <cell r="H3260" t="str">
            <v>RX4</v>
          </cell>
          <cell r="I3260" t="str">
            <v>HOLLYBUSH VILLAS MENTAL HEALTH COMMUNITY UNIT</v>
          </cell>
          <cell r="J3260" t="str">
            <v>RX499</v>
          </cell>
        </row>
        <row r="3261">
          <cell r="G3261" t="str">
            <v>RX4HOLMLEA</v>
          </cell>
          <cell r="H3261" t="str">
            <v>RX4</v>
          </cell>
          <cell r="I3261" t="str">
            <v>HOLMLEA</v>
          </cell>
          <cell r="J3261" t="str">
            <v>RX4J8</v>
          </cell>
        </row>
        <row r="3262">
          <cell r="G3262" t="str">
            <v>RX4HOPEWOOD PARK</v>
          </cell>
          <cell r="H3262" t="str">
            <v>RX4</v>
          </cell>
          <cell r="I3262" t="str">
            <v>HOPEWOOD PARK</v>
          </cell>
          <cell r="J3262" t="str">
            <v>RX4Z3</v>
          </cell>
        </row>
        <row r="3263">
          <cell r="G3263" t="str">
            <v>RX4HYLTON BANK MENTAL HEALTH COMMUNITY UNIT</v>
          </cell>
          <cell r="H3263" t="str">
            <v>RX4</v>
          </cell>
          <cell r="I3263" t="str">
            <v>HYLTON BANK MENTAL HEALTH COMMUNITY UNIT</v>
          </cell>
          <cell r="J3263" t="str">
            <v>RX4R0</v>
          </cell>
        </row>
        <row r="3264">
          <cell r="G3264" t="str">
            <v>RX4ICTS</v>
          </cell>
          <cell r="H3264" t="str">
            <v>RX4</v>
          </cell>
          <cell r="I3264" t="str">
            <v>ICTS</v>
          </cell>
          <cell r="J3264" t="str">
            <v>RX44D</v>
          </cell>
        </row>
        <row r="3265">
          <cell r="G3265" t="str">
            <v>RX4LEATHAM</v>
          </cell>
          <cell r="H3265" t="str">
            <v>RX4</v>
          </cell>
          <cell r="I3265" t="str">
            <v>LEATHAM</v>
          </cell>
          <cell r="J3265" t="str">
            <v>RX463</v>
          </cell>
        </row>
        <row r="3266">
          <cell r="G3266" t="str">
            <v>RX4LYNDHURST GROVE MENTAL HEALTH COMMUNITY UNIT</v>
          </cell>
          <cell r="H3266" t="str">
            <v>RX4</v>
          </cell>
          <cell r="I3266" t="str">
            <v>LYNDHURST GROVE MENTAL HEALTH COMMUNITY UNIT</v>
          </cell>
          <cell r="J3266" t="str">
            <v>RX4R1</v>
          </cell>
        </row>
        <row r="3267">
          <cell r="G3267" t="str">
            <v>RX4MONKTON HALL HOSPITAL</v>
          </cell>
          <cell r="H3267" t="str">
            <v>RX4</v>
          </cell>
          <cell r="I3267" t="str">
            <v>MONKTON HALL HOSPITAL</v>
          </cell>
          <cell r="J3267" t="str">
            <v>RX450</v>
          </cell>
        </row>
        <row r="3268">
          <cell r="G3268" t="str">
            <v>RX4MONKWEARMOUTH HOSPITAL</v>
          </cell>
          <cell r="H3268" t="str">
            <v>RX4</v>
          </cell>
          <cell r="I3268" t="str">
            <v>MONKWEARMOUTH HOSPITAL</v>
          </cell>
          <cell r="J3268" t="str">
            <v>RX4K2</v>
          </cell>
        </row>
        <row r="3269">
          <cell r="G3269" t="str">
            <v>RX4MORPETH COTTAGE HOSPITAL</v>
          </cell>
          <cell r="H3269" t="str">
            <v>RX4</v>
          </cell>
          <cell r="I3269" t="str">
            <v>MORPETH COTTAGE HOSPITAL</v>
          </cell>
          <cell r="J3269" t="str">
            <v>RX474</v>
          </cell>
        </row>
        <row r="3270">
          <cell r="G3270" t="str">
            <v>RX4NEUROPSYCHIATRY</v>
          </cell>
          <cell r="H3270" t="str">
            <v>RX4</v>
          </cell>
          <cell r="I3270" t="str">
            <v>NEUROPSYCHIATRY</v>
          </cell>
          <cell r="J3270" t="str">
            <v>RX4EL</v>
          </cell>
        </row>
        <row r="3271">
          <cell r="G3271" t="str">
            <v>RX4NEWBERRY COTTAGE</v>
          </cell>
          <cell r="H3271" t="str">
            <v>RX4</v>
          </cell>
          <cell r="I3271" t="str">
            <v>NEWBERRY COTTAGE</v>
          </cell>
          <cell r="J3271" t="str">
            <v>RX4K4</v>
          </cell>
        </row>
        <row r="3272">
          <cell r="G3272" t="str">
            <v>RX4NEWCASTLE GENERAL HOSPITAL</v>
          </cell>
          <cell r="H3272" t="str">
            <v>RX4</v>
          </cell>
          <cell r="I3272" t="str">
            <v>NEWCASTLE GENERAL HOSPITAL</v>
          </cell>
          <cell r="J3272" t="str">
            <v>RX4E6</v>
          </cell>
        </row>
        <row r="3273">
          <cell r="G3273" t="str">
            <v>RX4NEWHAVEN COTTAGE</v>
          </cell>
          <cell r="H3273" t="str">
            <v>RX4</v>
          </cell>
          <cell r="I3273" t="str">
            <v>NEWHAVEN COTTAGE</v>
          </cell>
          <cell r="J3273" t="str">
            <v>RX4K5</v>
          </cell>
        </row>
        <row r="3274">
          <cell r="G3274" t="str">
            <v>RX4NMP - CHILD &amp; FAMILY A</v>
          </cell>
          <cell r="H3274" t="str">
            <v>RX4</v>
          </cell>
          <cell r="I3274" t="str">
            <v>NMP - CHILD &amp; FAMILY A</v>
          </cell>
          <cell r="J3274" t="str">
            <v>RX4P9</v>
          </cell>
        </row>
        <row r="3275">
          <cell r="G3275" t="str">
            <v>RX4NMP - CHILD &amp; FAMILY B</v>
          </cell>
          <cell r="H3275" t="str">
            <v>RX4</v>
          </cell>
          <cell r="I3275" t="str">
            <v>NMP - CHILD &amp; FAMILY B</v>
          </cell>
          <cell r="J3275" t="str">
            <v>RX43R</v>
          </cell>
        </row>
        <row r="3276">
          <cell r="G3276" t="str">
            <v>RX4NMP - WELLFIELD</v>
          </cell>
          <cell r="H3276" t="str">
            <v>RX4</v>
          </cell>
          <cell r="I3276" t="str">
            <v>NMP - WELLFIELD</v>
          </cell>
          <cell r="J3276" t="str">
            <v>RX4P8</v>
          </cell>
        </row>
        <row r="3277">
          <cell r="G3277" t="str">
            <v>RX4NORTH TYNESIDE GENERAL HOSPITAL</v>
          </cell>
          <cell r="H3277" t="str">
            <v>RX4</v>
          </cell>
          <cell r="I3277" t="str">
            <v>NORTH TYNESIDE GENERAL HOSPITAL</v>
          </cell>
          <cell r="J3277" t="str">
            <v>RX4A6</v>
          </cell>
        </row>
        <row r="3278">
          <cell r="G3278" t="str">
            <v>RX4NORTHGATE HOSPITAL</v>
          </cell>
          <cell r="H3278" t="str">
            <v>RX4</v>
          </cell>
          <cell r="I3278" t="str">
            <v>NORTHGATE HOSPITAL</v>
          </cell>
          <cell r="J3278" t="str">
            <v>RX4DG</v>
          </cell>
        </row>
        <row r="3279">
          <cell r="G3279" t="str">
            <v>RX4NORTHGATE HOSPITAL SITE</v>
          </cell>
          <cell r="H3279" t="str">
            <v>RX4</v>
          </cell>
          <cell r="I3279" t="str">
            <v>NORTHGATE HOSPITAL SITE</v>
          </cell>
          <cell r="J3279" t="str">
            <v>RX467</v>
          </cell>
        </row>
        <row r="3280">
          <cell r="G3280" t="str">
            <v>RX4NORTHUMBERLAND BAIT</v>
          </cell>
          <cell r="H3280" t="str">
            <v>RX4</v>
          </cell>
          <cell r="I3280" t="str">
            <v>NORTHUMBERLAND BAIT</v>
          </cell>
          <cell r="J3280" t="str">
            <v>RX4X2</v>
          </cell>
        </row>
        <row r="3281">
          <cell r="G3281" t="str">
            <v>RX4OLD AGE PSYCHIATRY - TYNEDALE</v>
          </cell>
          <cell r="H3281" t="str">
            <v>RX4</v>
          </cell>
          <cell r="I3281" t="str">
            <v>OLD AGE PSYCHIATRY - TYNEDALE</v>
          </cell>
          <cell r="J3281" t="str">
            <v>RX4EF</v>
          </cell>
        </row>
        <row r="3282">
          <cell r="G3282" t="str">
            <v>RX4OLD AGE PSYCHIATRY NEWCASTLE EAST - AKENSIDE</v>
          </cell>
          <cell r="H3282" t="str">
            <v>RX4</v>
          </cell>
          <cell r="I3282" t="str">
            <v>OLD AGE PSYCHIATRY NEWCASTLE EAST - AKENSIDE</v>
          </cell>
          <cell r="J3282" t="str">
            <v>RX4EN</v>
          </cell>
        </row>
        <row r="3283">
          <cell r="G3283" t="str">
            <v>RX4OLD AGE PSYCHIATRY NEWCASTLE NORTH - GIBSIDE</v>
          </cell>
          <cell r="H3283" t="str">
            <v>RX4</v>
          </cell>
          <cell r="I3283" t="str">
            <v>OLD AGE PSYCHIATRY NEWCASTLE NORTH - GIBSIDE</v>
          </cell>
          <cell r="J3283" t="str">
            <v>RX4EP</v>
          </cell>
        </row>
        <row r="3284">
          <cell r="G3284" t="str">
            <v>RX4OLD AGE PSYCHIATRY NEWCASTLE WEST - CASTLESIDE</v>
          </cell>
          <cell r="H3284" t="str">
            <v>RX4</v>
          </cell>
          <cell r="I3284" t="str">
            <v>OLD AGE PSYCHIATRY NEWCASTLE WEST - CASTLESIDE</v>
          </cell>
          <cell r="J3284" t="str">
            <v>RX4EQ</v>
          </cell>
        </row>
        <row r="3285">
          <cell r="G3285" t="str">
            <v>RX4PALMER COMMUNITY HOSPITAL</v>
          </cell>
          <cell r="H3285" t="str">
            <v>RX4</v>
          </cell>
          <cell r="I3285" t="str">
            <v>PALMER COMMUNITY HOSPITAL</v>
          </cell>
          <cell r="J3285" t="str">
            <v>RX449</v>
          </cell>
        </row>
        <row r="3286">
          <cell r="G3286" t="str">
            <v>RX4PRUDHOE HOSPITAL</v>
          </cell>
          <cell r="H3286" t="str">
            <v>RX4</v>
          </cell>
          <cell r="I3286" t="str">
            <v>PRUDHOE HOSPITAL</v>
          </cell>
          <cell r="J3286" t="str">
            <v>RX4DH</v>
          </cell>
        </row>
        <row r="3287">
          <cell r="G3287" t="str">
            <v>RX4PRUDHOE HOSPITAL SITE</v>
          </cell>
          <cell r="H3287" t="str">
            <v>RX4</v>
          </cell>
          <cell r="I3287" t="str">
            <v>PRUDHOE HOSPITAL SITE</v>
          </cell>
          <cell r="J3287" t="str">
            <v>RX468</v>
          </cell>
        </row>
        <row r="3288">
          <cell r="G3288" t="str">
            <v>RX4REGIONAL EATING DISORDERS</v>
          </cell>
          <cell r="H3288" t="str">
            <v>RX4</v>
          </cell>
          <cell r="I3288" t="str">
            <v>REGIONAL EATING DISORDERS</v>
          </cell>
          <cell r="J3288" t="str">
            <v>RX41M</v>
          </cell>
        </row>
        <row r="3289">
          <cell r="G3289" t="str">
            <v>RX4REHABILITATION - CHERRY KNOWLE HOSPITAL</v>
          </cell>
          <cell r="H3289" t="str">
            <v>RX4</v>
          </cell>
          <cell r="I3289" t="str">
            <v>REHABILITATION - CHERRY KNOWLE HOSPITAL</v>
          </cell>
          <cell r="J3289" t="str">
            <v>RX4DE</v>
          </cell>
        </row>
        <row r="3290">
          <cell r="G3290" t="str">
            <v>RX4REHABILITATION - TRANWELL UNIT</v>
          </cell>
          <cell r="H3290" t="str">
            <v>RX4</v>
          </cell>
          <cell r="I3290" t="str">
            <v>REHABILITATION - TRANWELL UNIT</v>
          </cell>
          <cell r="J3290" t="str">
            <v>RX4AY</v>
          </cell>
        </row>
        <row r="3291">
          <cell r="G3291" t="str">
            <v>RX4REHABILITATION NORTHUMBERLAND - SOUTH WING</v>
          </cell>
          <cell r="H3291" t="str">
            <v>RX4</v>
          </cell>
          <cell r="I3291" t="str">
            <v>REHABILITATION NORTHUMBERLAND - SOUTH WING</v>
          </cell>
          <cell r="J3291" t="str">
            <v>RX4FA</v>
          </cell>
        </row>
        <row r="3292">
          <cell r="G3292" t="str">
            <v>RX4ROSE LODGE</v>
          </cell>
          <cell r="H3292" t="str">
            <v>RX4</v>
          </cell>
          <cell r="I3292" t="str">
            <v>ROSE LODGE</v>
          </cell>
          <cell r="J3292" t="str">
            <v xml:space="preserve">RX4Y0  </v>
          </cell>
        </row>
        <row r="3293">
          <cell r="G3293" t="str">
            <v>RX4ROSLIN MENTAL HEALTH COMMUNITY UNIT</v>
          </cell>
          <cell r="H3293" t="str">
            <v>RX4</v>
          </cell>
          <cell r="I3293" t="str">
            <v>ROSLIN MENTAL HEALTH COMMUNITY UNIT</v>
          </cell>
          <cell r="J3293" t="str">
            <v>RX4T0</v>
          </cell>
        </row>
        <row r="3294">
          <cell r="G3294" t="str">
            <v>RX4SHEKINAH</v>
          </cell>
          <cell r="H3294" t="str">
            <v>RX4</v>
          </cell>
          <cell r="I3294" t="str">
            <v>SHEKINAH</v>
          </cell>
          <cell r="J3294" t="str">
            <v>RX434</v>
          </cell>
        </row>
        <row r="3295">
          <cell r="G3295" t="str">
            <v>RX4SHIAN MENTAL HEALTH COMMUNITY UNIT</v>
          </cell>
          <cell r="H3295" t="str">
            <v>RX4</v>
          </cell>
          <cell r="I3295" t="str">
            <v>SHIAN MENTAL HEALTH COMMUNITY UNIT</v>
          </cell>
          <cell r="J3295" t="str">
            <v>RX4T3</v>
          </cell>
        </row>
        <row r="3296">
          <cell r="G3296" t="str">
            <v>RX4SOLINGEN</v>
          </cell>
          <cell r="H3296" t="str">
            <v>RX4</v>
          </cell>
          <cell r="I3296" t="str">
            <v>SOLINGEN</v>
          </cell>
          <cell r="J3296" t="str">
            <v>RX4V7</v>
          </cell>
        </row>
        <row r="3297">
          <cell r="G3297" t="str">
            <v>RX4SOUTH TYNESIDE DISTRICT GENERAL HOSPITAL</v>
          </cell>
          <cell r="H3297" t="str">
            <v>RX4</v>
          </cell>
          <cell r="I3297" t="str">
            <v>SOUTH TYNESIDE DISTRICT GENERAL HOSPITAL</v>
          </cell>
          <cell r="J3297" t="str">
            <v>RX454</v>
          </cell>
        </row>
        <row r="3298">
          <cell r="G3298" t="str">
            <v>RX4SPECIAL CARE / REHAB NEWCASTLE</v>
          </cell>
          <cell r="H3298" t="str">
            <v>RX4</v>
          </cell>
          <cell r="I3298" t="str">
            <v>SPECIAL CARE / REHAB NEWCASTLE</v>
          </cell>
          <cell r="J3298" t="str">
            <v>RX4EX</v>
          </cell>
        </row>
        <row r="3299">
          <cell r="G3299" t="str">
            <v>RX4SPITTAL</v>
          </cell>
          <cell r="H3299" t="str">
            <v>RX4</v>
          </cell>
          <cell r="I3299" t="str">
            <v>SPITTAL</v>
          </cell>
          <cell r="J3299" t="str">
            <v>RX4V6</v>
          </cell>
        </row>
        <row r="3300">
          <cell r="G3300" t="str">
            <v>RX4SPITTAL MEWS MENTAL HEALTH COMMUNITY UNIT</v>
          </cell>
          <cell r="H3300" t="str">
            <v>RX4</v>
          </cell>
          <cell r="I3300" t="str">
            <v>SPITTAL MEWS MENTAL HEALTH COMMUNITY UNIT</v>
          </cell>
          <cell r="J3300" t="str">
            <v>RX4X3</v>
          </cell>
        </row>
        <row r="3301">
          <cell r="G3301" t="str">
            <v>RX4SPRINGDALE MENTAL HEALTH COMMUNITY UNIT</v>
          </cell>
          <cell r="H3301" t="str">
            <v>RX4</v>
          </cell>
          <cell r="I3301" t="str">
            <v>SPRINGDALE MENTAL HEALTH COMMUNITY UNIT</v>
          </cell>
          <cell r="J3301" t="str">
            <v>RX4V3</v>
          </cell>
        </row>
        <row r="3302">
          <cell r="G3302" t="str">
            <v>RX4ST ALBANS MENTAL HEALTH COMMUNITY UNIT</v>
          </cell>
          <cell r="H3302" t="str">
            <v>RX4</v>
          </cell>
          <cell r="I3302" t="str">
            <v>ST ALBANS MENTAL HEALTH COMMUNITY UNIT</v>
          </cell>
          <cell r="J3302" t="str">
            <v>RX4T5</v>
          </cell>
        </row>
        <row r="3303">
          <cell r="G3303" t="str">
            <v>RX4ST GEORGES HOSPITAL SITE (MORPETH)</v>
          </cell>
          <cell r="H3303" t="str">
            <v>RX4</v>
          </cell>
          <cell r="I3303" t="str">
            <v>ST GEORGES HOSPITAL SITE (MORPETH)</v>
          </cell>
          <cell r="J3303" t="str">
            <v>RX4E2</v>
          </cell>
        </row>
        <row r="3304">
          <cell r="G3304" t="str">
            <v>RX4ST NICHOLAS HOSPITAL (NEWCASTLE UPON TYNE)</v>
          </cell>
          <cell r="H3304" t="str">
            <v>RX4</v>
          </cell>
          <cell r="I3304" t="str">
            <v>ST NICHOLAS HOSPITAL (NEWCASTLE UPON TYNE)</v>
          </cell>
          <cell r="J3304" t="str">
            <v>RX4E4</v>
          </cell>
        </row>
        <row r="3305">
          <cell r="G3305" t="str">
            <v>RX4STONECRAFT MENTAL HEALTH COMMUNITY UNIT</v>
          </cell>
          <cell r="H3305" t="str">
            <v>RX4</v>
          </cell>
          <cell r="I3305" t="str">
            <v>STONECRAFT MENTAL HEALTH COMMUNITY UNIT</v>
          </cell>
          <cell r="J3305" t="str">
            <v>RX4T6</v>
          </cell>
        </row>
        <row r="3306">
          <cell r="G3306" t="str">
            <v>RX4SUNDERLAND EYE INFIRMARY</v>
          </cell>
          <cell r="H3306" t="str">
            <v>RX4</v>
          </cell>
          <cell r="I3306" t="str">
            <v>SUNDERLAND EYE INFIRMARY</v>
          </cell>
          <cell r="J3306" t="str">
            <v>RX4J2</v>
          </cell>
        </row>
        <row r="3307">
          <cell r="G3307" t="str">
            <v>RX4SUNDERLAND ROYAL HOSPITAL</v>
          </cell>
          <cell r="H3307" t="str">
            <v>RX4</v>
          </cell>
          <cell r="I3307" t="str">
            <v>SUNDERLAND ROYAL HOSPITAL</v>
          </cell>
          <cell r="J3307" t="str">
            <v>RX4J5</v>
          </cell>
        </row>
        <row r="3308">
          <cell r="G3308" t="str">
            <v>RX4SWALWELL</v>
          </cell>
          <cell r="H3308" t="str">
            <v>RX4</v>
          </cell>
          <cell r="I3308" t="str">
            <v>SWALWELL</v>
          </cell>
          <cell r="J3308" t="str">
            <v>RX445</v>
          </cell>
        </row>
        <row r="3309">
          <cell r="G3309" t="str">
            <v>RX4TAVISTOCK SQUARE MENTAL HEALTH COMMUNITY UNIT</v>
          </cell>
          <cell r="H3309" t="str">
            <v>RX4</v>
          </cell>
          <cell r="I3309" t="str">
            <v>TAVISTOCK SQUARE MENTAL HEALTH COMMUNITY UNIT</v>
          </cell>
          <cell r="J3309" t="str">
            <v>RX4T7</v>
          </cell>
        </row>
        <row r="3310">
          <cell r="G3310" t="str">
            <v>RX4THE CHESTERS MENTAL HEALTH COMMUNITY UNIT</v>
          </cell>
          <cell r="H3310" t="str">
            <v>RX4</v>
          </cell>
          <cell r="I3310" t="str">
            <v>THE CHESTERS MENTAL HEALTH COMMUNITY UNIT</v>
          </cell>
          <cell r="J3310" t="str">
            <v>RX4T8</v>
          </cell>
        </row>
        <row r="3311">
          <cell r="G3311" t="str">
            <v>RX4THE CONSULTING ROOMS</v>
          </cell>
          <cell r="H3311" t="str">
            <v>RX4</v>
          </cell>
          <cell r="I3311" t="str">
            <v>THE CONSULTING ROOMS</v>
          </cell>
          <cell r="J3311" t="str">
            <v>RX480</v>
          </cell>
        </row>
        <row r="3312">
          <cell r="G3312" t="str">
            <v>RX4THE GRANGE</v>
          </cell>
          <cell r="H3312" t="str">
            <v>RX4</v>
          </cell>
          <cell r="I3312" t="str">
            <v>THE GRANGE</v>
          </cell>
          <cell r="J3312" t="str">
            <v>RX4A5</v>
          </cell>
        </row>
        <row r="3313">
          <cell r="G3313" t="str">
            <v>RX4THE RIDING MENTAL HEALTH COMMUNITY UNIT</v>
          </cell>
          <cell r="H3313" t="str">
            <v>RX4</v>
          </cell>
          <cell r="I3313" t="str">
            <v>THE RIDING MENTAL HEALTH COMMUNITY UNIT</v>
          </cell>
          <cell r="J3313" t="str">
            <v>RX481</v>
          </cell>
        </row>
        <row r="3314">
          <cell r="G3314" t="str">
            <v>RX4THE WILLOWS (MORPETH)</v>
          </cell>
          <cell r="H3314" t="str">
            <v>RX4</v>
          </cell>
          <cell r="I3314" t="str">
            <v>THE WILLOWS (MORPETH)</v>
          </cell>
          <cell r="J3314" t="str">
            <v>RX406</v>
          </cell>
        </row>
        <row r="3315">
          <cell r="G3315" t="str">
            <v>RX4TRANWELL UNIT</v>
          </cell>
          <cell r="H3315" t="str">
            <v>RX4</v>
          </cell>
          <cell r="I3315" t="str">
            <v>TRANWELL UNIT</v>
          </cell>
          <cell r="J3315" t="str">
            <v>RX442</v>
          </cell>
        </row>
        <row r="3316">
          <cell r="G3316" t="str">
            <v>RX4TREATMENT UNIT</v>
          </cell>
          <cell r="H3316" t="str">
            <v>RX4</v>
          </cell>
          <cell r="I3316" t="str">
            <v>TREATMENT UNIT</v>
          </cell>
          <cell r="J3316" t="str">
            <v>RX4K7</v>
          </cell>
        </row>
        <row r="3317">
          <cell r="G3317" t="str">
            <v>RX4WALKERGATE PARK HOSPITAL</v>
          </cell>
          <cell r="H3317" t="str">
            <v>RX4</v>
          </cell>
          <cell r="I3317" t="str">
            <v>WALKERGATE PARK HOSPITAL</v>
          </cell>
          <cell r="J3317" t="str">
            <v>RX4W4</v>
          </cell>
        </row>
        <row r="3318">
          <cell r="G3318" t="str">
            <v>RX4WANSBECK GENERAL HOSPITAL</v>
          </cell>
          <cell r="H3318" t="str">
            <v>RX4</v>
          </cell>
          <cell r="I3318" t="str">
            <v>WANSBECK GENERAL HOSPITAL</v>
          </cell>
          <cell r="J3318" t="str">
            <v>RX4C4</v>
          </cell>
        </row>
        <row r="3319">
          <cell r="G3319" t="str">
            <v>RX4WARRINGTON MENTAL HEALTH COMMUNITY UNIT</v>
          </cell>
          <cell r="H3319" t="str">
            <v>RX4</v>
          </cell>
          <cell r="I3319" t="str">
            <v>WARRINGTON MENTAL HEALTH COMMUNITY UNIT</v>
          </cell>
          <cell r="J3319" t="str">
            <v>RX4T9</v>
          </cell>
        </row>
        <row r="3320">
          <cell r="G3320" t="str">
            <v>RX4WEST VIEW MENTAL HEALTH COMMUNITY UNIT</v>
          </cell>
          <cell r="H3320" t="str">
            <v>RX4</v>
          </cell>
          <cell r="I3320" t="str">
            <v>WEST VIEW MENTAL HEALTH COMMUNITY UNIT</v>
          </cell>
          <cell r="J3320" t="str">
            <v>RX4V0</v>
          </cell>
        </row>
        <row r="3321">
          <cell r="G3321" t="str">
            <v>RX4WESTBRIDGE UNIT</v>
          </cell>
          <cell r="H3321" t="str">
            <v>RX4</v>
          </cell>
          <cell r="I3321" t="str">
            <v>WESTBRIDGE UNIT</v>
          </cell>
          <cell r="J3321" t="str">
            <v>RX4E1</v>
          </cell>
        </row>
        <row r="3322">
          <cell r="G3322" t="str">
            <v>RX4WHITBY RISE</v>
          </cell>
          <cell r="H3322" t="str">
            <v>RX4</v>
          </cell>
          <cell r="I3322" t="str">
            <v>WHITBY RISE</v>
          </cell>
          <cell r="J3322" t="str">
            <v>RX435</v>
          </cell>
        </row>
        <row r="3323">
          <cell r="G3323" t="str">
            <v>RX4WHITLEY BAY</v>
          </cell>
          <cell r="H3323" t="str">
            <v>RX4</v>
          </cell>
          <cell r="I3323" t="str">
            <v>WHITLEY BAY</v>
          </cell>
          <cell r="J3323" t="str">
            <v>RX4C2</v>
          </cell>
        </row>
        <row r="3324">
          <cell r="G3324" t="str">
            <v>RX4WOODLAND VIEW</v>
          </cell>
          <cell r="H3324" t="str">
            <v>RX4</v>
          </cell>
          <cell r="I3324" t="str">
            <v>WOODLAND VIEW</v>
          </cell>
          <cell r="J3324" t="str">
            <v>RX4W6</v>
          </cell>
        </row>
        <row r="3325">
          <cell r="G3325" t="str">
            <v>RX4WOODLANDS COTTAGE MENTAL HEALTH COMMUNITY UNIT</v>
          </cell>
          <cell r="H3325" t="str">
            <v>RX4</v>
          </cell>
          <cell r="I3325" t="str">
            <v>WOODLANDS COTTAGE MENTAL HEALTH COMMUNITY UNIT</v>
          </cell>
          <cell r="J3325" t="str">
            <v>RX4V1</v>
          </cell>
        </row>
        <row r="3326">
          <cell r="G3326" t="str">
            <v>RX4WOODLEY HALL</v>
          </cell>
          <cell r="H3326" t="str">
            <v>RX4</v>
          </cell>
          <cell r="I3326" t="str">
            <v>WOODLEY HALL</v>
          </cell>
          <cell r="J3326" t="str">
            <v>RX4L5</v>
          </cell>
        </row>
        <row r="3327">
          <cell r="G3327" t="str">
            <v>RX4WOOLSINGTON MENTAL HEALTH COMMUNITY UNIT</v>
          </cell>
          <cell r="H3327" t="str">
            <v>RX4</v>
          </cell>
          <cell r="I3327" t="str">
            <v>WOOLSINGTON MENTAL HEALTH COMMUNITY UNIT</v>
          </cell>
          <cell r="J3327" t="str">
            <v>RX4V2</v>
          </cell>
        </row>
        <row r="3328">
          <cell r="G3328" t="str">
            <v>RX4YEWDALE WARD</v>
          </cell>
          <cell r="H3328" t="str">
            <v>RX4</v>
          </cell>
          <cell r="I3328" t="str">
            <v>YEWDALE WARD</v>
          </cell>
          <cell r="J3328" t="str">
            <v>RX40B</v>
          </cell>
        </row>
        <row r="3329">
          <cell r="G3329" t="str">
            <v>RX4YOUNG PEOPLES UNIT</v>
          </cell>
          <cell r="H3329" t="str">
            <v>RX4</v>
          </cell>
          <cell r="I3329" t="str">
            <v>YOUNG PEOPLES UNIT</v>
          </cell>
          <cell r="J3329" t="str">
            <v>RX4EY</v>
          </cell>
        </row>
        <row r="3330">
          <cell r="G3330" t="str">
            <v>RXAANCORA HOUSE</v>
          </cell>
          <cell r="H3330" t="str">
            <v>RXA</v>
          </cell>
          <cell r="I3330" t="str">
            <v>ANCORA HOUSE</v>
          </cell>
          <cell r="J3330" t="str">
            <v>RXAG5</v>
          </cell>
        </row>
        <row r="3331">
          <cell r="G3331" t="str">
            <v>RXABOWMERE HOSPITAL</v>
          </cell>
          <cell r="H3331" t="str">
            <v>RXA</v>
          </cell>
          <cell r="I3331" t="str">
            <v>BOWMERE HOSPITAL</v>
          </cell>
          <cell r="J3331" t="str">
            <v>RXA19</v>
          </cell>
        </row>
        <row r="3332">
          <cell r="G3332" t="str">
            <v>RXACHERRYBANK</v>
          </cell>
          <cell r="H3332" t="str">
            <v>RXA</v>
          </cell>
          <cell r="I3332" t="str">
            <v>CHERRYBANK</v>
          </cell>
          <cell r="J3332" t="str">
            <v>RXA32</v>
          </cell>
        </row>
        <row r="3333">
          <cell r="G3333" t="str">
            <v>RXACLATTERBRIDGE HOSPITAL PSYCH SERVICES</v>
          </cell>
          <cell r="H3333" t="str">
            <v>RXA</v>
          </cell>
          <cell r="I3333" t="str">
            <v>CLATTERBRIDGE HOSPITAL PSYCH SERVICES</v>
          </cell>
          <cell r="J3333" t="str">
            <v>RXA54</v>
          </cell>
        </row>
        <row r="3334">
          <cell r="G3334" t="str">
            <v>RXAEASTWAY INPATIENTS</v>
          </cell>
          <cell r="H3334" t="str">
            <v>RXA</v>
          </cell>
          <cell r="I3334" t="str">
            <v>EASTWAY INPATIENTS</v>
          </cell>
          <cell r="J3334" t="str">
            <v>RXA52</v>
          </cell>
        </row>
        <row r="3335">
          <cell r="G3335" t="str">
            <v>RXAELLESMERE PORT HOSPITAL</v>
          </cell>
          <cell r="H3335" t="str">
            <v>RXA</v>
          </cell>
          <cell r="I3335" t="str">
            <v>ELLESMERE PORT HOSPITAL</v>
          </cell>
          <cell r="J3335" t="str">
            <v>RXAWE</v>
          </cell>
        </row>
        <row r="3336">
          <cell r="G3336" t="str">
            <v>RXAJOCELYN SOLLY</v>
          </cell>
          <cell r="H3336" t="str">
            <v>RXA</v>
          </cell>
          <cell r="I3336" t="str">
            <v>JOCELYN SOLLY</v>
          </cell>
          <cell r="J3336" t="str">
            <v>RXAAE</v>
          </cell>
        </row>
        <row r="3337">
          <cell r="G3337" t="str">
            <v>RXAKEMPLE UNIT</v>
          </cell>
          <cell r="H3337" t="str">
            <v>RXA</v>
          </cell>
          <cell r="I3337" t="str">
            <v>KEMPLE UNIT</v>
          </cell>
          <cell r="J3337" t="str">
            <v>RXAWA</v>
          </cell>
        </row>
        <row r="3338">
          <cell r="G3338" t="str">
            <v>RXALEIGHTON HOSPITAL</v>
          </cell>
          <cell r="H3338" t="str">
            <v>RXA</v>
          </cell>
          <cell r="I3338" t="str">
            <v>LEIGHTON HOSPITAL</v>
          </cell>
          <cell r="J3338" t="str">
            <v>RXAD6</v>
          </cell>
        </row>
        <row r="3339">
          <cell r="G3339" t="str">
            <v>RXALEIGHTON MENTAL HEALTH UNIT</v>
          </cell>
          <cell r="H3339" t="str">
            <v>RXA</v>
          </cell>
          <cell r="I3339" t="str">
            <v>LEIGHTON MENTAL HEALTH UNIT</v>
          </cell>
          <cell r="J3339" t="str">
            <v>RXA20</v>
          </cell>
        </row>
        <row r="3340">
          <cell r="G3340" t="str">
            <v>RXALIASON PSYCHIATRY WEST</v>
          </cell>
          <cell r="H3340" t="str">
            <v>RXA</v>
          </cell>
          <cell r="I3340" t="str">
            <v>LIASON PSYCHIATRY WEST</v>
          </cell>
          <cell r="J3340" t="str">
            <v>RXAC6</v>
          </cell>
        </row>
        <row r="3341">
          <cell r="G3341" t="str">
            <v>RXALIME WALK HOUSE</v>
          </cell>
          <cell r="H3341" t="str">
            <v>RXA</v>
          </cell>
          <cell r="I3341" t="str">
            <v>LIME WALK HOUSE</v>
          </cell>
          <cell r="J3341" t="str">
            <v>RXA34</v>
          </cell>
        </row>
        <row r="3342">
          <cell r="G3342" t="str">
            <v>RXAMACCLESFIELD MENTAL HEALTH</v>
          </cell>
          <cell r="H3342" t="str">
            <v>RXA</v>
          </cell>
          <cell r="I3342" t="str">
            <v>MACCLESFIELD MENTAL HEALTH</v>
          </cell>
          <cell r="J3342" t="str">
            <v>RXAWK</v>
          </cell>
        </row>
        <row r="3343">
          <cell r="G3343" t="str">
            <v>RXAMARY DENDY UNIT</v>
          </cell>
          <cell r="H3343" t="str">
            <v>RXA</v>
          </cell>
          <cell r="I3343" t="str">
            <v>MARY DENDY UNIT</v>
          </cell>
          <cell r="J3343" t="str">
            <v>RXA72</v>
          </cell>
        </row>
        <row r="3344">
          <cell r="G3344" t="str">
            <v>RXARESPITE THORN HEYS</v>
          </cell>
          <cell r="H3344" t="str">
            <v>RXA</v>
          </cell>
          <cell r="I3344" t="str">
            <v>RESPITE THORN HEYS</v>
          </cell>
          <cell r="J3344" t="str">
            <v>RXA55</v>
          </cell>
        </row>
        <row r="3345">
          <cell r="G3345" t="str">
            <v>RXAROSEMOUNT</v>
          </cell>
          <cell r="H3345" t="str">
            <v>RXA</v>
          </cell>
          <cell r="I3345" t="str">
            <v>ROSEMOUNT</v>
          </cell>
          <cell r="J3345" t="str">
            <v>RXA35</v>
          </cell>
        </row>
        <row r="3346">
          <cell r="G3346" t="str">
            <v>RXASOUTH CHESHIRE &amp; VALE ROYAL</v>
          </cell>
          <cell r="H3346" t="str">
            <v>RXA</v>
          </cell>
          <cell r="I3346" t="str">
            <v>SOUTH CHESHIRE &amp; VALE ROYAL</v>
          </cell>
          <cell r="J3346" t="str">
            <v>RXAE9</v>
          </cell>
        </row>
        <row r="3347">
          <cell r="G3347" t="str">
            <v>RXASPRINGBANK</v>
          </cell>
          <cell r="H3347" t="str">
            <v>RXA</v>
          </cell>
          <cell r="I3347" t="str">
            <v>SPRINGBANK</v>
          </cell>
          <cell r="J3347" t="str">
            <v>RXADK</v>
          </cell>
        </row>
        <row r="3348">
          <cell r="G3348" t="str">
            <v>RXAST CATHERINES HOSPITAL</v>
          </cell>
          <cell r="H3348" t="str">
            <v>RXA</v>
          </cell>
          <cell r="I3348" t="str">
            <v>ST CATHERINES HOSPITAL</v>
          </cell>
          <cell r="J3348" t="str">
            <v>RXA02</v>
          </cell>
        </row>
        <row r="3349">
          <cell r="G3349" t="str">
            <v>RXATRAFFORD LD</v>
          </cell>
          <cell r="H3349" t="str">
            <v>RXA</v>
          </cell>
          <cell r="I3349" t="str">
            <v>TRAFFORD LD</v>
          </cell>
          <cell r="J3349" t="str">
            <v>RXAQA</v>
          </cell>
        </row>
        <row r="3350">
          <cell r="G3350" t="str">
            <v>RXAVICTORIA CENTRAL HOSPITAL</v>
          </cell>
          <cell r="H3350" t="str">
            <v>RXA</v>
          </cell>
          <cell r="I3350" t="str">
            <v>VICTORIA CENTRAL HOSPITAL</v>
          </cell>
          <cell r="J3350" t="str">
            <v>RXA01</v>
          </cell>
        </row>
        <row r="3351">
          <cell r="G3351" t="str">
            <v>RXAYPC- PINE LODGE</v>
          </cell>
          <cell r="H3351" t="str">
            <v>RXA</v>
          </cell>
          <cell r="I3351" t="str">
            <v>YPC- PINE LODGE</v>
          </cell>
          <cell r="J3351" t="str">
            <v>RXA53</v>
          </cell>
        </row>
        <row r="3352">
          <cell r="G3352" t="str">
            <v>RXCBEXHILL HOSPITAL</v>
          </cell>
          <cell r="H3352" t="str">
            <v>RXC</v>
          </cell>
          <cell r="I3352" t="str">
            <v>BEXHILL HOSPITAL</v>
          </cell>
          <cell r="J3352" t="str">
            <v>RXC03</v>
          </cell>
        </row>
        <row r="3353">
          <cell r="G3353" t="str">
            <v>RXCCONQUEST HOSPITAL</v>
          </cell>
          <cell r="H3353" t="str">
            <v>RXC</v>
          </cell>
          <cell r="I3353" t="str">
            <v>CONQUEST HOSPITAL</v>
          </cell>
          <cell r="J3353" t="str">
            <v>RXC01</v>
          </cell>
        </row>
        <row r="3354">
          <cell r="G3354" t="str">
            <v>RXCCROWBOROUGH BIRTHING CENTRE</v>
          </cell>
          <cell r="H3354" t="str">
            <v>RXC</v>
          </cell>
          <cell r="I3354" t="str">
            <v>CROWBOROUGH BIRTHING CENTRE</v>
          </cell>
          <cell r="J3354" t="str">
            <v>RXC14</v>
          </cell>
        </row>
        <row r="3355">
          <cell r="G3355" t="str">
            <v>RXCEASTBOURNE DISTRICT GENERAL HOSPITAL</v>
          </cell>
          <cell r="H3355" t="str">
            <v>RXC</v>
          </cell>
          <cell r="I3355" t="str">
            <v>EASTBOURNE DISTRICT GENERAL HOSPITAL</v>
          </cell>
          <cell r="J3355" t="str">
            <v>RXC02</v>
          </cell>
        </row>
        <row r="3356">
          <cell r="G3356" t="str">
            <v>RXCRYE MEMORIAL CARE CENTRE</v>
          </cell>
          <cell r="H3356" t="str">
            <v>RXC</v>
          </cell>
          <cell r="I3356" t="str">
            <v>RYE MEMORIAL CARE CENTRE</v>
          </cell>
          <cell r="J3356" t="str">
            <v>RXC42</v>
          </cell>
        </row>
        <row r="3357">
          <cell r="G3357" t="str">
            <v>RXEDONCASTER - CYP&amp;F</v>
          </cell>
          <cell r="H3357" t="str">
            <v>RXE</v>
          </cell>
          <cell r="I3357" t="str">
            <v>DONCASTER - CYP&amp;F</v>
          </cell>
          <cell r="J3357" t="str">
            <v>RXEDC</v>
          </cell>
        </row>
        <row r="3358">
          <cell r="G3358" t="str">
            <v>RXEDONCASTER - CYP&amp;F (EAST)</v>
          </cell>
          <cell r="H3358" t="str">
            <v>RXE</v>
          </cell>
          <cell r="I3358" t="str">
            <v>DONCASTER - CYP&amp;F (EAST)</v>
          </cell>
          <cell r="J3358" t="str">
            <v>RXECT</v>
          </cell>
        </row>
        <row r="3359">
          <cell r="G3359" t="str">
            <v>RXEDONCASTER - CYP&amp;F 2</v>
          </cell>
          <cell r="H3359" t="str">
            <v>RXE</v>
          </cell>
          <cell r="I3359" t="str">
            <v>DONCASTER - CYP&amp;F 2</v>
          </cell>
          <cell r="J3359" t="str">
            <v>RXEDJ</v>
          </cell>
        </row>
        <row r="3360">
          <cell r="G3360" t="str">
            <v>RXEDONCASTER - ST MARY'S INTERMEDIATE CARE</v>
          </cell>
          <cell r="H3360" t="str">
            <v>RXE</v>
          </cell>
          <cell r="I3360" t="str">
            <v>DONCASTER - ST MARY'S INTERMEDIATE CARE</v>
          </cell>
          <cell r="J3360" t="str">
            <v>RXECA</v>
          </cell>
        </row>
        <row r="3361">
          <cell r="G3361" t="str">
            <v>RXEDONCASTER COMMUNITY - OLDER PEOPLE'S DAY HOSPITAL</v>
          </cell>
          <cell r="H3361" t="str">
            <v>RXE</v>
          </cell>
          <cell r="I3361" t="str">
            <v>DONCASTER COMMUNITY - OLDER PEOPLE'S DAY HOSPITAL</v>
          </cell>
          <cell r="J3361" t="str">
            <v>RXEA2</v>
          </cell>
        </row>
        <row r="3362">
          <cell r="G3362" t="str">
            <v>RXEDONCASTER DCIS - (OTW)</v>
          </cell>
          <cell r="H3362" t="str">
            <v>RXE</v>
          </cell>
          <cell r="I3362" t="str">
            <v>DONCASTER DCIS - (OTW)</v>
          </cell>
          <cell r="J3362" t="str">
            <v>RXECL</v>
          </cell>
        </row>
        <row r="3363">
          <cell r="G3363" t="str">
            <v>RXEDONCASTER DCIS - (OTW) BENTLEY MYPLACE</v>
          </cell>
          <cell r="H3363" t="str">
            <v>RXE</v>
          </cell>
          <cell r="I3363" t="str">
            <v>DONCASTER DCIS - (OTW) BENTLEY MYPLACE</v>
          </cell>
          <cell r="J3363" t="str">
            <v>RXECF</v>
          </cell>
        </row>
        <row r="3364">
          <cell r="G3364" t="str">
            <v>RXENTH LINCS - GREAT OAKS INPATIENT UNIT</v>
          </cell>
          <cell r="H3364" t="str">
            <v>RXE</v>
          </cell>
          <cell r="I3364" t="str">
            <v>NTH LINCS - GREAT OAKS INPATIENT UNIT</v>
          </cell>
          <cell r="J3364" t="str">
            <v>RXE92</v>
          </cell>
        </row>
        <row r="3365">
          <cell r="G3365" t="str">
            <v>RXENTH LINCS - ICT</v>
          </cell>
          <cell r="H3365" t="str">
            <v>RXE</v>
          </cell>
          <cell r="I3365" t="str">
            <v>NTH LINCS - ICT</v>
          </cell>
          <cell r="J3365" t="str">
            <v>RXECJ</v>
          </cell>
        </row>
        <row r="3366">
          <cell r="G3366" t="str">
            <v>RXENTH LINCS - OT (COMMUNITY)</v>
          </cell>
          <cell r="H3366" t="str">
            <v>RXE</v>
          </cell>
          <cell r="I3366" t="str">
            <v>NTH LINCS - OT (COMMUNITY)</v>
          </cell>
          <cell r="J3366" t="str">
            <v>RXE93</v>
          </cell>
        </row>
        <row r="3367">
          <cell r="G3367" t="str">
            <v>RXENTH LINCS PSYCHOLOGICAL THERAPIES 2</v>
          </cell>
          <cell r="H3367" t="str">
            <v>RXE</v>
          </cell>
          <cell r="I3367" t="str">
            <v>NTH LINCS PSYCHOLOGICAL THERAPIES 2</v>
          </cell>
          <cell r="J3367" t="str">
            <v>RXE96</v>
          </cell>
        </row>
        <row r="3368">
          <cell r="G3368" t="str">
            <v>RXEROTHERHAM  EARLY INTERVENTION (SWALLOWNEST)</v>
          </cell>
          <cell r="H3368" t="str">
            <v>RXE</v>
          </cell>
          <cell r="I3368" t="str">
            <v>ROTHERHAM  EARLY INTERVENTION (SWALLOWNEST)</v>
          </cell>
          <cell r="J3368" t="str">
            <v>RXE12</v>
          </cell>
        </row>
        <row r="3369">
          <cell r="G3369" t="str">
            <v>RXEROTHERHAM COMMUNITY MHSOP</v>
          </cell>
          <cell r="H3369" t="str">
            <v>RXE</v>
          </cell>
          <cell r="I3369" t="str">
            <v>ROTHERHAM COMMUNITY MHSOP</v>
          </cell>
          <cell r="J3369" t="str">
            <v>RXEC8</v>
          </cell>
        </row>
        <row r="3370">
          <cell r="G3370" t="str">
            <v>RXEROTHERHAM INTENSIVE COMMUNITY THERAPIES</v>
          </cell>
          <cell r="H3370" t="str">
            <v>RXE</v>
          </cell>
          <cell r="I3370" t="str">
            <v>ROTHERHAM INTENSIVE COMMUNITY THERAPIES</v>
          </cell>
          <cell r="J3370" t="str">
            <v>RXECD</v>
          </cell>
        </row>
        <row r="3371">
          <cell r="G3371" t="str">
            <v>RXEROTHERHAM OPMHS WOODLANDS</v>
          </cell>
          <cell r="H3371" t="str">
            <v>RXE</v>
          </cell>
          <cell r="I3371" t="str">
            <v>ROTHERHAM OPMHS WOODLANDS</v>
          </cell>
          <cell r="J3371" t="str">
            <v>RXE07</v>
          </cell>
        </row>
        <row r="3372">
          <cell r="G3372" t="str">
            <v>RXEST CATHERINE'S</v>
          </cell>
          <cell r="H3372" t="str">
            <v>RXE</v>
          </cell>
          <cell r="I3372" t="str">
            <v>ST CATHERINE'S</v>
          </cell>
          <cell r="J3372" t="str">
            <v>RXEAA</v>
          </cell>
        </row>
        <row r="3373">
          <cell r="G3373" t="str">
            <v>RXEST. JOHN’S HOSPICE.</v>
          </cell>
          <cell r="H3373" t="str">
            <v>RXE</v>
          </cell>
          <cell r="I3373" t="str">
            <v>ST. JOHN’S HOSPICE.</v>
          </cell>
          <cell r="J3373" t="str">
            <v>RXEDL</v>
          </cell>
        </row>
        <row r="3374">
          <cell r="G3374" t="str">
            <v>RXETICKHILL ROAD</v>
          </cell>
          <cell r="H3374" t="str">
            <v>RXE</v>
          </cell>
          <cell r="I3374" t="str">
            <v>TICKHILL ROAD</v>
          </cell>
          <cell r="J3374" t="str">
            <v>RXEA1</v>
          </cell>
        </row>
        <row r="3375">
          <cell r="G3375" t="str">
            <v>RXFDEWSBURY AND DISTRICT HOSPITAL</v>
          </cell>
          <cell r="H3375" t="str">
            <v>RXF</v>
          </cell>
          <cell r="I3375" t="str">
            <v>DEWSBURY AND DISTRICT HOSPITAL</v>
          </cell>
          <cell r="J3375" t="str">
            <v>RXF10</v>
          </cell>
        </row>
        <row r="3376">
          <cell r="G3376" t="str">
            <v>RXFMONUMENT HOUSE</v>
          </cell>
          <cell r="H3376" t="str">
            <v>RXF</v>
          </cell>
          <cell r="I3376" t="str">
            <v>MONUMENT HOUSE</v>
          </cell>
          <cell r="J3376" t="str">
            <v>RXF14</v>
          </cell>
        </row>
        <row r="3377">
          <cell r="G3377" t="str">
            <v>RXFPINDERFIELDS GENERAL HOSPITAL</v>
          </cell>
          <cell r="H3377" t="str">
            <v>RXF</v>
          </cell>
          <cell r="I3377" t="str">
            <v>PINDERFIELDS GENERAL HOSPITAL</v>
          </cell>
          <cell r="J3377" t="str">
            <v>RXF05</v>
          </cell>
        </row>
        <row r="3378">
          <cell r="G3378" t="str">
            <v>RXFPONTEFRACT GENERAL INFIRMARY</v>
          </cell>
          <cell r="H3378" t="str">
            <v>RXF</v>
          </cell>
          <cell r="I3378" t="str">
            <v>PONTEFRACT GENERAL INFIRMARY</v>
          </cell>
          <cell r="J3378" t="str">
            <v>RXF03</v>
          </cell>
        </row>
        <row r="3379">
          <cell r="G3379" t="str">
            <v>RXFQUEEN ELIZABETH HOUSE</v>
          </cell>
          <cell r="H3379" t="str">
            <v>RXF</v>
          </cell>
          <cell r="I3379" t="str">
            <v>QUEEN ELIZABETH HOUSE</v>
          </cell>
          <cell r="J3379" t="str">
            <v>RXF15</v>
          </cell>
        </row>
        <row r="3380">
          <cell r="G3380" t="str">
            <v>RXFWEST RIDINGS RESIDENTIAL AND NURSING HOME</v>
          </cell>
          <cell r="H3380" t="str">
            <v>RXF</v>
          </cell>
          <cell r="I3380" t="str">
            <v>WEST RIDINGS RESIDENTIAL AND NURSING HOME</v>
          </cell>
          <cell r="J3380" t="str">
            <v>RXF13</v>
          </cell>
        </row>
        <row r="3381">
          <cell r="G3381" t="str">
            <v>RXGCALDERDALE SMS</v>
          </cell>
          <cell r="H3381" t="str">
            <v>RXG</v>
          </cell>
          <cell r="I3381" t="str">
            <v>CALDERDALE SMS</v>
          </cell>
          <cell r="J3381" t="str">
            <v>RXGDT</v>
          </cell>
        </row>
        <row r="3382">
          <cell r="G3382" t="str">
            <v>RXGCASTLE LODGE</v>
          </cell>
          <cell r="H3382" t="str">
            <v>RXG</v>
          </cell>
          <cell r="I3382" t="str">
            <v>CASTLE LODGE</v>
          </cell>
          <cell r="J3382" t="str">
            <v>RXG23</v>
          </cell>
        </row>
        <row r="3383">
          <cell r="G3383" t="str">
            <v>RXGCASTLEFORD &amp; NORMANTON DISTRICT HOSPITAL</v>
          </cell>
          <cell r="H3383" t="str">
            <v>RXG</v>
          </cell>
          <cell r="I3383" t="str">
            <v>CASTLEFORD &amp; NORMANTON DISTRICT HOSPITAL</v>
          </cell>
          <cell r="J3383" t="str">
            <v>RXG18</v>
          </cell>
        </row>
        <row r="3384">
          <cell r="G3384" t="str">
            <v>RXGCDIP</v>
          </cell>
          <cell r="H3384" t="str">
            <v>RXG</v>
          </cell>
          <cell r="I3384" t="str">
            <v>CDIP</v>
          </cell>
          <cell r="J3384" t="str">
            <v>RXGDR</v>
          </cell>
        </row>
        <row r="3385">
          <cell r="G3385" t="str">
            <v>RXGCHERRY TREES</v>
          </cell>
          <cell r="H3385" t="str">
            <v>RXG</v>
          </cell>
          <cell r="I3385" t="str">
            <v>CHERRY TREES</v>
          </cell>
          <cell r="J3385" t="str">
            <v>RXG67</v>
          </cell>
        </row>
        <row r="3386">
          <cell r="G3386" t="str">
            <v>RXGCHILD &amp; ADOLESCENT UNIT</v>
          </cell>
          <cell r="H3386" t="str">
            <v>RXG</v>
          </cell>
          <cell r="I3386" t="str">
            <v>CHILD &amp; ADOLESCENT UNIT</v>
          </cell>
          <cell r="J3386" t="str">
            <v>RXGDN</v>
          </cell>
        </row>
        <row r="3387">
          <cell r="G3387" t="str">
            <v>RXGCNDH</v>
          </cell>
          <cell r="H3387" t="str">
            <v>RXG</v>
          </cell>
          <cell r="I3387" t="str">
            <v>CNDH</v>
          </cell>
          <cell r="J3387" t="str">
            <v>RXG1F</v>
          </cell>
        </row>
        <row r="3388">
          <cell r="G3388" t="str">
            <v>RXGDOVECOTE</v>
          </cell>
          <cell r="H3388" t="str">
            <v>RXG</v>
          </cell>
          <cell r="I3388" t="str">
            <v>DOVECOTE</v>
          </cell>
          <cell r="J3388" t="str">
            <v>RXG61</v>
          </cell>
        </row>
        <row r="3389">
          <cell r="G3389" t="str">
            <v>RXGENFIELD DOWN</v>
          </cell>
          <cell r="H3389" t="str">
            <v>RXG</v>
          </cell>
          <cell r="I3389" t="str">
            <v>ENFIELD DOWN</v>
          </cell>
          <cell r="J3389" t="str">
            <v>RXG36</v>
          </cell>
        </row>
        <row r="3390">
          <cell r="G3390" t="str">
            <v>RXGF MILL</v>
          </cell>
          <cell r="H3390" t="str">
            <v>RXG</v>
          </cell>
          <cell r="I3390" t="str">
            <v>F MILL</v>
          </cell>
          <cell r="J3390" t="str">
            <v>RXG76</v>
          </cell>
        </row>
        <row r="3391">
          <cell r="G3391" t="str">
            <v>RXGFIELDHEAD HOSPITAL</v>
          </cell>
          <cell r="H3391" t="str">
            <v>RXG</v>
          </cell>
          <cell r="I3391" t="str">
            <v>FIELDHEAD HOSPITAL</v>
          </cell>
          <cell r="J3391" t="str">
            <v>RXG10</v>
          </cell>
        </row>
        <row r="3392">
          <cell r="G3392" t="str">
            <v>RXGFOLLY HALL</v>
          </cell>
          <cell r="H3392" t="str">
            <v>RXG</v>
          </cell>
          <cell r="I3392" t="str">
            <v>FOLLY HALL</v>
          </cell>
          <cell r="J3392" t="str">
            <v>RXG77</v>
          </cell>
        </row>
        <row r="3393">
          <cell r="G3393" t="str">
            <v>RXGGRANGE VIEW</v>
          </cell>
          <cell r="H3393" t="str">
            <v>RXG</v>
          </cell>
          <cell r="I3393" t="str">
            <v>GRANGE VIEW</v>
          </cell>
          <cell r="J3393" t="str">
            <v>RXG50</v>
          </cell>
        </row>
        <row r="3394">
          <cell r="G3394" t="str">
            <v>RXGGREENDALE</v>
          </cell>
          <cell r="H3394" t="str">
            <v>RXG</v>
          </cell>
          <cell r="I3394" t="str">
            <v>GREENDALE</v>
          </cell>
          <cell r="J3394" t="str">
            <v>RXG60</v>
          </cell>
        </row>
        <row r="3395">
          <cell r="G3395" t="str">
            <v>RXGHEATH UNIT</v>
          </cell>
          <cell r="H3395" t="str">
            <v>RXG</v>
          </cell>
          <cell r="I3395" t="str">
            <v>HEATH UNIT</v>
          </cell>
          <cell r="J3395" t="str">
            <v>RXG12</v>
          </cell>
        </row>
        <row r="3396">
          <cell r="G3396" t="str">
            <v>RXGHYDE PARK</v>
          </cell>
          <cell r="H3396" t="str">
            <v>RXG</v>
          </cell>
          <cell r="I3396" t="str">
            <v>HYDE PARK</v>
          </cell>
          <cell r="J3396" t="str">
            <v>RXG22</v>
          </cell>
        </row>
        <row r="3397">
          <cell r="G3397" t="str">
            <v>RXGKENDRAY HOSPITAL</v>
          </cell>
          <cell r="H3397" t="str">
            <v>RXG</v>
          </cell>
          <cell r="I3397" t="str">
            <v>KENDRAY HOSPITAL</v>
          </cell>
          <cell r="J3397" t="str">
            <v>RXG82</v>
          </cell>
        </row>
        <row r="3398">
          <cell r="G3398" t="str">
            <v>RXGKERSHAW GRANGE</v>
          </cell>
          <cell r="H3398" t="str">
            <v>RXG</v>
          </cell>
          <cell r="I3398" t="str">
            <v>KERSHAW GRANGE</v>
          </cell>
          <cell r="J3398" t="str">
            <v>RXG45</v>
          </cell>
        </row>
        <row r="3399">
          <cell r="G3399" t="str">
            <v>RXGLYNDHURST</v>
          </cell>
          <cell r="H3399" t="str">
            <v>RXG</v>
          </cell>
          <cell r="I3399" t="str">
            <v>LYNDHURST</v>
          </cell>
          <cell r="J3399" t="str">
            <v>RXG58</v>
          </cell>
        </row>
        <row r="3400">
          <cell r="G3400" t="str">
            <v>RXGMANYGATES</v>
          </cell>
          <cell r="H3400" t="str">
            <v>RXG</v>
          </cell>
          <cell r="I3400" t="str">
            <v>MANYGATES</v>
          </cell>
          <cell r="J3400" t="str">
            <v>RXG74</v>
          </cell>
        </row>
        <row r="3401">
          <cell r="G3401" t="str">
            <v>RXGMOUNT VERNON HOSPITAL</v>
          </cell>
          <cell r="H3401" t="str">
            <v>RXG</v>
          </cell>
          <cell r="I3401" t="str">
            <v>MOUNT VERNON HOSPITAL</v>
          </cell>
          <cell r="J3401" t="str">
            <v>RXG84</v>
          </cell>
        </row>
        <row r="3402">
          <cell r="G3402" t="str">
            <v>RXGPRIESTLEY UNIT</v>
          </cell>
          <cell r="H3402" t="str">
            <v>RXG</v>
          </cell>
          <cell r="I3402" t="str">
            <v>PRIESTLEY UNIT</v>
          </cell>
          <cell r="J3402" t="str">
            <v>RXGDD</v>
          </cell>
        </row>
        <row r="3403">
          <cell r="G3403" t="str">
            <v>RXGST JOHN'S FLATS</v>
          </cell>
          <cell r="H3403" t="str">
            <v>RXG</v>
          </cell>
          <cell r="I3403" t="str">
            <v>ST JOHN'S FLATS</v>
          </cell>
          <cell r="J3403" t="str">
            <v>RXG32</v>
          </cell>
        </row>
        <row r="3404">
          <cell r="G3404" t="str">
            <v>RXGST LUKES HOSPITAL</v>
          </cell>
          <cell r="H3404" t="str">
            <v>RXG</v>
          </cell>
          <cell r="I3404" t="str">
            <v>ST LUKES HOSPITAL</v>
          </cell>
          <cell r="J3404" t="str">
            <v>RXGHH</v>
          </cell>
        </row>
        <row r="3405">
          <cell r="G3405" t="str">
            <v>RXGTHE DALES</v>
          </cell>
          <cell r="H3405" t="str">
            <v>RXG</v>
          </cell>
          <cell r="I3405" t="str">
            <v>THE DALES</v>
          </cell>
          <cell r="J3405" t="str">
            <v>RXG41</v>
          </cell>
        </row>
        <row r="3406">
          <cell r="G3406" t="str">
            <v>RXGTHE DANCER</v>
          </cell>
          <cell r="H3406" t="str">
            <v>RXG</v>
          </cell>
          <cell r="I3406" t="str">
            <v>THE DANCER</v>
          </cell>
          <cell r="J3406" t="str">
            <v>RXG28</v>
          </cell>
        </row>
        <row r="3407">
          <cell r="G3407" t="str">
            <v>RXGTHE POPLARS</v>
          </cell>
          <cell r="H3407" t="str">
            <v>RXG</v>
          </cell>
          <cell r="I3407" t="str">
            <v>THE POPLARS</v>
          </cell>
          <cell r="J3407" t="str">
            <v>RXG31</v>
          </cell>
        </row>
        <row r="3408">
          <cell r="G3408" t="str">
            <v>RXGTHE SYCAMORES</v>
          </cell>
          <cell r="H3408" t="str">
            <v>RXG</v>
          </cell>
          <cell r="I3408" t="str">
            <v>THE SYCAMORES</v>
          </cell>
          <cell r="J3408" t="str">
            <v>RXG30</v>
          </cell>
        </row>
        <row r="3409">
          <cell r="G3409" t="str">
            <v>RXGWALDERSLADE</v>
          </cell>
          <cell r="H3409" t="str">
            <v>RXG</v>
          </cell>
          <cell r="I3409" t="str">
            <v>WALDERSLADE</v>
          </cell>
          <cell r="J3409" t="str">
            <v>RXG89</v>
          </cell>
        </row>
        <row r="3410">
          <cell r="G3410" t="str">
            <v>RXGYOT</v>
          </cell>
          <cell r="H3410" t="str">
            <v>RXG</v>
          </cell>
          <cell r="I3410" t="str">
            <v>YOT</v>
          </cell>
          <cell r="J3410" t="str">
            <v>RXG79</v>
          </cell>
        </row>
        <row r="3411">
          <cell r="G3411" t="str">
            <v>RXKBIRMINGHAM MIDLAND EYE CENTRE (BMEC)</v>
          </cell>
          <cell r="H3411" t="str">
            <v>RXK</v>
          </cell>
          <cell r="I3411" t="str">
            <v>BIRMINGHAM MIDLAND EYE CENTRE (BMEC)</v>
          </cell>
          <cell r="J3411" t="str">
            <v>RXK03</v>
          </cell>
        </row>
        <row r="3412">
          <cell r="G3412" t="str">
            <v>RXKBIRMINGHAM TREATMENT CENTRE</v>
          </cell>
          <cell r="H3412" t="str">
            <v>RXK</v>
          </cell>
          <cell r="I3412" t="str">
            <v>BIRMINGHAM TREATMENT CENTRE</v>
          </cell>
          <cell r="J3412" t="str">
            <v>RXKTC</v>
          </cell>
        </row>
        <row r="3413">
          <cell r="G3413" t="str">
            <v>RXKCITY HOSPITAL</v>
          </cell>
          <cell r="H3413" t="str">
            <v>RXK</v>
          </cell>
          <cell r="I3413" t="str">
            <v>CITY HOSPITAL</v>
          </cell>
          <cell r="J3413" t="str">
            <v>RXK02</v>
          </cell>
        </row>
        <row r="3414">
          <cell r="G3414" t="str">
            <v>RXKROWLEY REGIS HOSPITAL</v>
          </cell>
          <cell r="H3414" t="str">
            <v>RXK</v>
          </cell>
          <cell r="I3414" t="str">
            <v>ROWLEY REGIS HOSPITAL</v>
          </cell>
          <cell r="J3414" t="str">
            <v>RXK10</v>
          </cell>
        </row>
        <row r="3415">
          <cell r="G3415" t="str">
            <v>RXKSANDWELL GENERAL HOSPITAL</v>
          </cell>
          <cell r="H3415" t="str">
            <v>RXK</v>
          </cell>
          <cell r="I3415" t="str">
            <v>SANDWELL GENERAL HOSPITAL</v>
          </cell>
          <cell r="J3415" t="str">
            <v>RXK01</v>
          </cell>
        </row>
        <row r="3416">
          <cell r="G3416" t="str">
            <v>RXLBISPHAM HOSPITAL REHABILITATION UNIT</v>
          </cell>
          <cell r="H3416" t="str">
            <v>RXL</v>
          </cell>
          <cell r="I3416" t="str">
            <v>BISPHAM HOSPITAL REHABILITATION UNIT</v>
          </cell>
          <cell r="J3416" t="str">
            <v>RXL08</v>
          </cell>
        </row>
        <row r="3417">
          <cell r="G3417" t="str">
            <v>RXLBLACKPOOL VICTORIA HOSPITAL</v>
          </cell>
          <cell r="H3417" t="str">
            <v>RXL</v>
          </cell>
          <cell r="I3417" t="str">
            <v>BLACKPOOL VICTORIA HOSPITAL</v>
          </cell>
          <cell r="J3417" t="str">
            <v>RXL01</v>
          </cell>
        </row>
        <row r="3418">
          <cell r="G3418" t="str">
            <v>RXLCLIFTON HOSPITAL</v>
          </cell>
          <cell r="H3418" t="str">
            <v>RXL</v>
          </cell>
          <cell r="I3418" t="str">
            <v>CLIFTON HOSPITAL</v>
          </cell>
          <cell r="J3418" t="str">
            <v>RXL06</v>
          </cell>
        </row>
        <row r="3419">
          <cell r="G3419" t="str">
            <v>RXLFLEETWOOD HOSPITAL</v>
          </cell>
          <cell r="H3419" t="str">
            <v>RXL</v>
          </cell>
          <cell r="I3419" t="str">
            <v>FLEETWOOD HOSPITAL</v>
          </cell>
          <cell r="J3419" t="str">
            <v>RXL04</v>
          </cell>
        </row>
        <row r="3420">
          <cell r="G3420" t="str">
            <v>RXLROSSALL HOSPITAL REHABILITATION UNIT</v>
          </cell>
          <cell r="H3420" t="str">
            <v>RXL</v>
          </cell>
          <cell r="I3420" t="str">
            <v>ROSSALL HOSPITAL REHABILITATION UNIT</v>
          </cell>
          <cell r="J3420" t="str">
            <v>RXL09</v>
          </cell>
        </row>
        <row r="3421">
          <cell r="G3421" t="str">
            <v>RXLWESHAM HOSPITAL REHABILITATION UNIT</v>
          </cell>
          <cell r="H3421" t="str">
            <v>RXL</v>
          </cell>
          <cell r="I3421" t="str">
            <v>WESHAM HOSPITAL REHABILITATION UNIT</v>
          </cell>
          <cell r="J3421" t="str">
            <v>RXL07</v>
          </cell>
        </row>
        <row r="3422">
          <cell r="G3422" t="str">
            <v>RXMADULT MENTAL HEALTH</v>
          </cell>
          <cell r="H3422" t="str">
            <v>RXM</v>
          </cell>
          <cell r="I3422" t="str">
            <v>ADULT MENTAL HEALTH</v>
          </cell>
          <cell r="J3422" t="str">
            <v>RXMT4</v>
          </cell>
        </row>
        <row r="3423">
          <cell r="G3423" t="str">
            <v>RXMAUDREY HOUSE</v>
          </cell>
          <cell r="H3423" t="str">
            <v>RXM</v>
          </cell>
          <cell r="I3423" t="str">
            <v>AUDREY HOUSE</v>
          </cell>
          <cell r="J3423" t="str">
            <v>RXM16</v>
          </cell>
        </row>
        <row r="3424">
          <cell r="G3424" t="str">
            <v>RXMBANKGATE</v>
          </cell>
          <cell r="H3424" t="str">
            <v>RXM</v>
          </cell>
          <cell r="I3424" t="str">
            <v>BANKGATE</v>
          </cell>
          <cell r="J3424" t="str">
            <v>RXM57</v>
          </cell>
        </row>
        <row r="3425">
          <cell r="G3425" t="str">
            <v>RXMCHERRY TREE CLOSE</v>
          </cell>
          <cell r="H3425" t="str">
            <v>RXM</v>
          </cell>
          <cell r="I3425" t="str">
            <v>CHERRY TREE CLOSE</v>
          </cell>
          <cell r="J3425" t="str">
            <v>RXMF3</v>
          </cell>
        </row>
        <row r="3426">
          <cell r="G3426" t="str">
            <v>RXMCLAY CROSS COMMUNITY HOSPITAL</v>
          </cell>
          <cell r="H3426" t="str">
            <v>RXM</v>
          </cell>
          <cell r="I3426" t="str">
            <v>CLAY CROSS COMMUNITY HOSPITAL</v>
          </cell>
          <cell r="J3426" t="str">
            <v>RXM65</v>
          </cell>
        </row>
        <row r="3427">
          <cell r="G3427" t="str">
            <v>RXMCORBAR VIEW</v>
          </cell>
          <cell r="H3427" t="str">
            <v>RXM</v>
          </cell>
          <cell r="I3427" t="str">
            <v>CORBAR VIEW</v>
          </cell>
          <cell r="J3427" t="str">
            <v>RXM46</v>
          </cell>
        </row>
        <row r="3428">
          <cell r="G3428" t="str">
            <v>RXMCUBLEY COURT</v>
          </cell>
          <cell r="H3428" t="str">
            <v>RXM</v>
          </cell>
          <cell r="I3428" t="str">
            <v>CUBLEY COURT</v>
          </cell>
          <cell r="J3428" t="str">
            <v>RXM72</v>
          </cell>
        </row>
        <row r="3429">
          <cell r="G3429" t="str">
            <v>RXMDALE BANK VIEW</v>
          </cell>
          <cell r="H3429" t="str">
            <v>RXM</v>
          </cell>
          <cell r="I3429" t="str">
            <v>DALE BANK VIEW</v>
          </cell>
          <cell r="J3429" t="str">
            <v>RXMF6</v>
          </cell>
        </row>
        <row r="3430">
          <cell r="G3430" t="str">
            <v>RXMDERBYSHIRE MENTAL HEALTH RESOURCE UNIT</v>
          </cell>
          <cell r="H3430" t="str">
            <v>RXM</v>
          </cell>
          <cell r="I3430" t="str">
            <v>DERBYSHIRE MENTAL HEALTH RESOURCE UNIT</v>
          </cell>
          <cell r="J3430" t="str">
            <v>RXMF1</v>
          </cell>
        </row>
        <row r="3431">
          <cell r="G3431" t="str">
            <v>RXMDOVEDALE DAY HOSPITAL</v>
          </cell>
          <cell r="H3431" t="str">
            <v>RXM</v>
          </cell>
          <cell r="I3431" t="str">
            <v>DOVEDALE DAY HOSPITAL</v>
          </cell>
          <cell r="J3431" t="str">
            <v>RXM18</v>
          </cell>
        </row>
        <row r="3432">
          <cell r="G3432" t="str">
            <v>RXMDR R PROFESSOR HEUN (PSYCHIATRIC UNIT)</v>
          </cell>
          <cell r="H3432" t="str">
            <v>RXM</v>
          </cell>
          <cell r="I3432" t="str">
            <v>DR R PROFESSOR HEUN (PSYCHIATRIC UNIT)</v>
          </cell>
          <cell r="J3432" t="str">
            <v>RXMT3</v>
          </cell>
        </row>
        <row r="3433">
          <cell r="G3433" t="str">
            <v>RXMEREWASH CLDT</v>
          </cell>
          <cell r="H3433" t="str">
            <v>RXM</v>
          </cell>
          <cell r="I3433" t="str">
            <v>EREWASH CLDT</v>
          </cell>
          <cell r="J3433" t="str">
            <v>RXME4</v>
          </cell>
        </row>
        <row r="3434">
          <cell r="G3434" t="str">
            <v>RXMHARTINGTON WING</v>
          </cell>
          <cell r="H3434" t="str">
            <v>RXM</v>
          </cell>
          <cell r="I3434" t="str">
            <v>HARTINGTON WING</v>
          </cell>
          <cell r="J3434" t="str">
            <v>RXM51</v>
          </cell>
        </row>
        <row r="3435">
          <cell r="G3435" t="str">
            <v>RXMHIGHLY SPECIALIST COGNITIVE BEHAVIOURAL PSYCHOTHERAPIST</v>
          </cell>
          <cell r="H3435" t="str">
            <v>RXM</v>
          </cell>
          <cell r="I3435" t="str">
            <v>HIGHLY SPECIALIST COGNITIVE BEHAVIOURAL PSYCHOTHERAPIST</v>
          </cell>
          <cell r="J3435" t="str">
            <v>RXMW6</v>
          </cell>
        </row>
        <row r="3436">
          <cell r="G3436" t="str">
            <v>RXMKEDLESTON UNIT</v>
          </cell>
          <cell r="H3436" t="str">
            <v>RXM</v>
          </cell>
          <cell r="I3436" t="str">
            <v>KEDLESTON UNIT</v>
          </cell>
          <cell r="J3436" t="str">
            <v>RXM30</v>
          </cell>
        </row>
        <row r="3437">
          <cell r="G3437" t="str">
            <v>RXMMAPLETON DAY HOSPITAL</v>
          </cell>
          <cell r="H3437" t="str">
            <v>RXM</v>
          </cell>
          <cell r="I3437" t="str">
            <v>MAPLETON DAY HOSPITAL</v>
          </cell>
          <cell r="J3437" t="str">
            <v>RXM59</v>
          </cell>
        </row>
        <row r="3438">
          <cell r="G3438" t="str">
            <v>RXMMIDWAY DAY HOSPITAL</v>
          </cell>
          <cell r="H3438" t="str">
            <v>RXM</v>
          </cell>
          <cell r="I3438" t="str">
            <v>MIDWAY DAY HOSPITAL</v>
          </cell>
          <cell r="J3438" t="str">
            <v>RXM56</v>
          </cell>
        </row>
        <row r="3439">
          <cell r="G3439" t="str">
            <v>RXMMORTON WARD, HARTINGTON UNIT</v>
          </cell>
          <cell r="H3439" t="str">
            <v>RXM</v>
          </cell>
          <cell r="I3439" t="str">
            <v>MORTON WARD, HARTINGTON UNIT</v>
          </cell>
          <cell r="J3439" t="str">
            <v>RXM70</v>
          </cell>
        </row>
        <row r="3440">
          <cell r="G3440" t="str">
            <v>RXMNEWHOLME HOSPITAL</v>
          </cell>
          <cell r="H3440" t="str">
            <v>RXM</v>
          </cell>
          <cell r="I3440" t="str">
            <v>NEWHOLME HOSPITAL</v>
          </cell>
          <cell r="J3440" t="str">
            <v>RXM64</v>
          </cell>
        </row>
        <row r="3441">
          <cell r="G3441" t="str">
            <v>RXMPHOENIX UNIT</v>
          </cell>
          <cell r="H3441" t="str">
            <v>RXM</v>
          </cell>
          <cell r="I3441" t="str">
            <v>PHOENIX UNIT</v>
          </cell>
          <cell r="J3441" t="str">
            <v>RXM90</v>
          </cell>
        </row>
        <row r="3442">
          <cell r="G3442" t="str">
            <v>RXMPLEASLEY WARD, HARTINGTON UNIT</v>
          </cell>
          <cell r="H3442" t="str">
            <v>RXM</v>
          </cell>
          <cell r="I3442" t="str">
            <v>PLEASLEY WARD, HARTINGTON UNIT</v>
          </cell>
          <cell r="J3442" t="str">
            <v>RXM71</v>
          </cell>
        </row>
        <row r="3443">
          <cell r="G3443" t="str">
            <v>RXMRADBOURNE UNIT</v>
          </cell>
          <cell r="H3443" t="str">
            <v>RXM</v>
          </cell>
          <cell r="I3443" t="str">
            <v>RADBOURNE UNIT</v>
          </cell>
          <cell r="J3443" t="str">
            <v>RXM54</v>
          </cell>
        </row>
        <row r="3444">
          <cell r="G3444" t="str">
            <v>RXMRIPLEY HOSPITAL</v>
          </cell>
          <cell r="H3444" t="str">
            <v>RXM</v>
          </cell>
          <cell r="I3444" t="str">
            <v>RIPLEY HOSPITAL</v>
          </cell>
          <cell r="J3444" t="str">
            <v>RXMA7</v>
          </cell>
        </row>
        <row r="3445">
          <cell r="G3445" t="str">
            <v>RXMTANSLEY WARD</v>
          </cell>
          <cell r="H3445" t="str">
            <v>RXM</v>
          </cell>
          <cell r="I3445" t="str">
            <v>TANSLEY WARD</v>
          </cell>
          <cell r="J3445" t="str">
            <v>RXM76</v>
          </cell>
        </row>
        <row r="3446">
          <cell r="G3446" t="str">
            <v>RXMTHE OLD VICARAGE</v>
          </cell>
          <cell r="H3446" t="str">
            <v>RXM</v>
          </cell>
          <cell r="I3446" t="str">
            <v>THE OLD VICARAGE</v>
          </cell>
          <cell r="J3446" t="str">
            <v>RXM47</v>
          </cell>
        </row>
        <row r="3447">
          <cell r="G3447" t="str">
            <v>RXMTHE RITZ BUILDING</v>
          </cell>
          <cell r="H3447" t="str">
            <v>RXM</v>
          </cell>
          <cell r="I3447" t="str">
            <v>THE RITZ BUILDING</v>
          </cell>
          <cell r="J3447" t="str">
            <v>RXM95</v>
          </cell>
        </row>
        <row r="3448">
          <cell r="G3448" t="str">
            <v>RXMTISSINGTON HOUSE</v>
          </cell>
          <cell r="H3448" t="str">
            <v>RXM</v>
          </cell>
          <cell r="I3448" t="str">
            <v>TISSINGTON HOUSE</v>
          </cell>
          <cell r="J3448" t="str">
            <v>RXM80</v>
          </cell>
        </row>
        <row r="3449">
          <cell r="G3449" t="str">
            <v>RXMTURNING POINT</v>
          </cell>
          <cell r="H3449" t="str">
            <v>RXM</v>
          </cell>
          <cell r="I3449" t="str">
            <v>TURNING POINT</v>
          </cell>
          <cell r="J3449" t="str">
            <v>RXMF2</v>
          </cell>
        </row>
        <row r="3450">
          <cell r="G3450" t="str">
            <v>RXMWALTON HOSPITAL</v>
          </cell>
          <cell r="H3450" t="str">
            <v>RXM</v>
          </cell>
          <cell r="I3450" t="str">
            <v>WALTON HOSPITAL</v>
          </cell>
          <cell r="J3450" t="str">
            <v>RXM44</v>
          </cell>
        </row>
        <row r="3451">
          <cell r="G3451" t="str">
            <v>RXMWARD 1</v>
          </cell>
          <cell r="H3451" t="str">
            <v>RXM</v>
          </cell>
          <cell r="I3451" t="str">
            <v>WARD 1</v>
          </cell>
          <cell r="J3451" t="str">
            <v>RXM63</v>
          </cell>
        </row>
        <row r="3452">
          <cell r="G3452" t="str">
            <v>RXMWARD 2</v>
          </cell>
          <cell r="H3452" t="str">
            <v>RXM</v>
          </cell>
          <cell r="I3452" t="str">
            <v>WARD 2</v>
          </cell>
          <cell r="J3452" t="str">
            <v>RXM60</v>
          </cell>
        </row>
        <row r="3453">
          <cell r="G3453" t="str">
            <v>RXMWARD 32 THE PSYCHIATRIC UNIT</v>
          </cell>
          <cell r="H3453" t="str">
            <v>RXM</v>
          </cell>
          <cell r="I3453" t="str">
            <v>WARD 32 THE PSYCHIATRIC UNIT</v>
          </cell>
          <cell r="J3453" t="str">
            <v>RXM68</v>
          </cell>
        </row>
        <row r="3454">
          <cell r="G3454" t="str">
            <v>RXMWARD 33, PSYCHIATRIC UNIT</v>
          </cell>
          <cell r="H3454" t="str">
            <v>RXM</v>
          </cell>
          <cell r="I3454" t="str">
            <v>WARD 33, PSYCHIATRIC UNIT</v>
          </cell>
          <cell r="J3454" t="str">
            <v>RXM77</v>
          </cell>
        </row>
        <row r="3455">
          <cell r="G3455" t="str">
            <v>RXMWARD 34, PSYCHIATRIC UNIT</v>
          </cell>
          <cell r="H3455" t="str">
            <v>RXM</v>
          </cell>
          <cell r="I3455" t="str">
            <v>WARD 34, PSYCHIATRIC UNIT</v>
          </cell>
          <cell r="J3455" t="str">
            <v>RXM78</v>
          </cell>
        </row>
        <row r="3456">
          <cell r="G3456" t="str">
            <v>RXMWARD 35, PSYCHIATRIC UNIT</v>
          </cell>
          <cell r="H3456" t="str">
            <v>RXM</v>
          </cell>
          <cell r="I3456" t="str">
            <v>WARD 35, PSYCHIATRIC UNIT</v>
          </cell>
          <cell r="J3456" t="str">
            <v>RXM81</v>
          </cell>
        </row>
        <row r="3457">
          <cell r="G3457" t="str">
            <v>RXMWARD 36, PSYCHIATRIC UNIT</v>
          </cell>
          <cell r="H3457" t="str">
            <v>RXM</v>
          </cell>
          <cell r="I3457" t="str">
            <v>WARD 36, PSYCHIATRIC UNIT</v>
          </cell>
          <cell r="J3457" t="str">
            <v>RXM74</v>
          </cell>
        </row>
        <row r="3458">
          <cell r="G3458" t="str">
            <v>RXMWARDS 1 &amp; 2</v>
          </cell>
          <cell r="H3458" t="str">
            <v>RXM</v>
          </cell>
          <cell r="I3458" t="str">
            <v>WARDS 1 &amp; 2</v>
          </cell>
          <cell r="J3458" t="str">
            <v>RXMF4</v>
          </cell>
        </row>
        <row r="3459">
          <cell r="G3459" t="str">
            <v>RXNACCRINGTON VICTORIA HOSPITAL</v>
          </cell>
          <cell r="H3459" t="str">
            <v>RXN</v>
          </cell>
          <cell r="I3459" t="str">
            <v>ACCRINGTON VICTORIA HOSPITAL</v>
          </cell>
          <cell r="J3459" t="str">
            <v>RXN06</v>
          </cell>
        </row>
        <row r="3460">
          <cell r="G3460" t="str">
            <v>RXNBLACKBURN ROYAL INFIRMARY</v>
          </cell>
          <cell r="H3460" t="str">
            <v>RXN</v>
          </cell>
          <cell r="I3460" t="str">
            <v>BLACKBURN ROYAL INFIRMARY</v>
          </cell>
          <cell r="J3460" t="str">
            <v>RXN07</v>
          </cell>
        </row>
        <row r="3461">
          <cell r="G3461" t="str">
            <v>RXNBLACKPOOL VICTORIA HOSPITAL</v>
          </cell>
          <cell r="H3461" t="str">
            <v>RXN</v>
          </cell>
          <cell r="I3461" t="str">
            <v>BLACKPOOL VICTORIA HOSPITAL</v>
          </cell>
          <cell r="J3461" t="str">
            <v>RXN08</v>
          </cell>
        </row>
        <row r="3462">
          <cell r="G3462" t="str">
            <v>RXNCHORLEY AND SOUTH RIBBLE HOSPITAL</v>
          </cell>
          <cell r="H3462" t="str">
            <v>RXN</v>
          </cell>
          <cell r="I3462" t="str">
            <v>CHORLEY AND SOUTH RIBBLE HOSPITAL</v>
          </cell>
          <cell r="J3462" t="str">
            <v>RXN01</v>
          </cell>
        </row>
        <row r="3463">
          <cell r="G3463" t="str">
            <v>RXNPENDLE COMMUNITY HOSPITAL</v>
          </cell>
          <cell r="H3463" t="str">
            <v>RXN</v>
          </cell>
          <cell r="I3463" t="str">
            <v>PENDLE COMMUNITY HOSPITAL</v>
          </cell>
          <cell r="J3463" t="str">
            <v>RXN20</v>
          </cell>
        </row>
        <row r="3464">
          <cell r="G3464" t="str">
            <v>RXNROYAL PRESTON HOSPITAL</v>
          </cell>
          <cell r="H3464" t="str">
            <v>RXN</v>
          </cell>
          <cell r="I3464" t="str">
            <v>ROYAL PRESTON HOSPITAL</v>
          </cell>
          <cell r="J3464" t="str">
            <v>RXN02</v>
          </cell>
        </row>
        <row r="3465">
          <cell r="G3465" t="str">
            <v>RXPBISHOP AUCKLAND HOSPITAL</v>
          </cell>
          <cell r="H3465" t="str">
            <v>RXP</v>
          </cell>
          <cell r="I3465" t="str">
            <v>BISHOP AUCKLAND HOSPITAL</v>
          </cell>
          <cell r="J3465" t="str">
            <v>RXPBA</v>
          </cell>
        </row>
        <row r="3466">
          <cell r="G3466" t="str">
            <v>RXPCHESTER LE STREET HOSPITAL</v>
          </cell>
          <cell r="H3466" t="str">
            <v>RXP</v>
          </cell>
          <cell r="I3466" t="str">
            <v>CHESTER LE STREET HOSPITAL</v>
          </cell>
          <cell r="J3466" t="str">
            <v>RXPCC</v>
          </cell>
        </row>
        <row r="3467">
          <cell r="G3467" t="str">
            <v>RXPDARLINGTON MEMORIAL HOSPITAL</v>
          </cell>
          <cell r="H3467" t="str">
            <v>RXP</v>
          </cell>
          <cell r="I3467" t="str">
            <v>DARLINGTON MEMORIAL HOSPITAL</v>
          </cell>
          <cell r="J3467" t="str">
            <v>RXPDA</v>
          </cell>
        </row>
        <row r="3468">
          <cell r="G3468" t="str">
            <v>RXPRICHARDSON COMMUNITY HOSPITAL</v>
          </cell>
          <cell r="H3468" t="str">
            <v>RXP</v>
          </cell>
          <cell r="I3468" t="str">
            <v>RICHARDSON COMMUNITY HOSPITAL</v>
          </cell>
          <cell r="J3468" t="str">
            <v>RXPCJ</v>
          </cell>
        </row>
        <row r="3469">
          <cell r="G3469" t="str">
            <v>RXPSEDGEFIELD COMMUNITY HOSPITAL</v>
          </cell>
          <cell r="H3469" t="str">
            <v>RXP</v>
          </cell>
          <cell r="I3469" t="str">
            <v>SEDGEFIELD COMMUNITY HOSPITAL</v>
          </cell>
          <cell r="J3469" t="str">
            <v>RXPCL</v>
          </cell>
        </row>
        <row r="3470">
          <cell r="G3470" t="str">
            <v>RXPSHOTLEY BRIDGE HOSPITAL SITE</v>
          </cell>
          <cell r="H3470" t="str">
            <v>RXP</v>
          </cell>
          <cell r="I3470" t="str">
            <v>SHOTLEY BRIDGE HOSPITAL SITE</v>
          </cell>
          <cell r="J3470" t="str">
            <v>RXPCW</v>
          </cell>
        </row>
        <row r="3471">
          <cell r="G3471" t="str">
            <v>RXPSOUTH MOOR HOSPITAL SITE</v>
          </cell>
          <cell r="H3471" t="str">
            <v>RXP</v>
          </cell>
          <cell r="I3471" t="str">
            <v>SOUTH MOOR HOSPITAL SITE</v>
          </cell>
          <cell r="J3471" t="str">
            <v>RXPCX</v>
          </cell>
        </row>
        <row r="3472">
          <cell r="G3472" t="str">
            <v>RXPSOUTH TYNESIDE DISTRICT HOSPITAL</v>
          </cell>
          <cell r="H3472" t="str">
            <v>RXP</v>
          </cell>
          <cell r="I3472" t="str">
            <v>SOUTH TYNESIDE DISTRICT HOSPITAL</v>
          </cell>
          <cell r="J3472" t="str">
            <v>RXPGA</v>
          </cell>
        </row>
        <row r="3473">
          <cell r="G3473" t="str">
            <v>RXPSUNDERLAND ROYAL HOSPITAL</v>
          </cell>
          <cell r="H3473" t="str">
            <v>RXP</v>
          </cell>
          <cell r="I3473" t="str">
            <v>SUNDERLAND ROYAL HOSPITAL</v>
          </cell>
          <cell r="J3473" t="str">
            <v>RXPWE</v>
          </cell>
        </row>
        <row r="3474">
          <cell r="G3474" t="str">
            <v>RXPTREATMENT CENTRE</v>
          </cell>
          <cell r="H3474" t="str">
            <v>RXP</v>
          </cell>
          <cell r="I3474" t="str">
            <v>TREATMENT CENTRE</v>
          </cell>
          <cell r="J3474" t="str">
            <v>RXPTC</v>
          </cell>
        </row>
        <row r="3475">
          <cell r="G3475" t="str">
            <v>RXPUNIVERSITY HOSPITAL OF NORTH DURHAM</v>
          </cell>
          <cell r="H3475" t="str">
            <v>RXP</v>
          </cell>
          <cell r="I3475" t="str">
            <v>UNIVERSITY HOSPITAL OF NORTH DURHAM</v>
          </cell>
          <cell r="J3475" t="str">
            <v>RXPCP</v>
          </cell>
        </row>
        <row r="3476">
          <cell r="G3476" t="str">
            <v>RXPWEARDALE COMMUNITY HOSPITAL</v>
          </cell>
          <cell r="H3476" t="str">
            <v>RXP</v>
          </cell>
          <cell r="I3476" t="str">
            <v>WEARDALE COMMUNITY HOSPITAL</v>
          </cell>
          <cell r="J3476" t="str">
            <v>RXP69</v>
          </cell>
        </row>
        <row r="3477">
          <cell r="G3477" t="str">
            <v>RXQAMERSHAM HEALTH CENTRE</v>
          </cell>
          <cell r="H3477" t="str">
            <v>RXQ</v>
          </cell>
          <cell r="I3477" t="str">
            <v>AMERSHAM HEALTH CENTRE</v>
          </cell>
          <cell r="J3477" t="str">
            <v>RXQ81</v>
          </cell>
        </row>
        <row r="3478">
          <cell r="G3478" t="str">
            <v>RXQAMERSHAM HOSPITAL</v>
          </cell>
          <cell r="H3478" t="str">
            <v>RXQ</v>
          </cell>
          <cell r="I3478" t="str">
            <v>AMERSHAM HOSPITAL</v>
          </cell>
          <cell r="J3478" t="str">
            <v>RXQ51</v>
          </cell>
        </row>
        <row r="3479">
          <cell r="G3479" t="str">
            <v>RXQAPPLEYARD</v>
          </cell>
          <cell r="H3479" t="str">
            <v>RXQ</v>
          </cell>
          <cell r="I3479" t="str">
            <v>APPLEYARD</v>
          </cell>
          <cell r="J3479" t="str">
            <v>RXQ88</v>
          </cell>
        </row>
        <row r="3480">
          <cell r="G3480" t="str">
            <v>RXQAYSGARTH MEDICAL CENTRE</v>
          </cell>
          <cell r="H3480" t="str">
            <v>RXQ</v>
          </cell>
          <cell r="I3480" t="str">
            <v>AYSGARTH MEDICAL CENTRE</v>
          </cell>
          <cell r="J3480" t="str">
            <v>RXQ89</v>
          </cell>
        </row>
        <row r="3481">
          <cell r="G3481" t="str">
            <v>RXQBUCKINGHAM HOSPITAL</v>
          </cell>
          <cell r="H3481" t="str">
            <v>RXQ</v>
          </cell>
          <cell r="I3481" t="str">
            <v>BUCKINGHAM HOSPITAL</v>
          </cell>
          <cell r="J3481" t="str">
            <v>RXQ61</v>
          </cell>
        </row>
        <row r="3482">
          <cell r="G3482" t="str">
            <v>RXQFLORENCE NIGHTINGALE HOSPICE</v>
          </cell>
          <cell r="H3482" t="str">
            <v>RXQ</v>
          </cell>
          <cell r="I3482" t="str">
            <v>FLORENCE NIGHTINGALE HOSPICE</v>
          </cell>
          <cell r="J3482" t="str">
            <v>RXQFN</v>
          </cell>
        </row>
        <row r="3483">
          <cell r="G3483" t="str">
            <v>RXQMARLOW HOSPITAL</v>
          </cell>
          <cell r="H3483" t="str">
            <v>RXQ</v>
          </cell>
          <cell r="I3483" t="str">
            <v>MARLOW HOSPITAL</v>
          </cell>
          <cell r="J3483" t="str">
            <v>RXQ65</v>
          </cell>
        </row>
        <row r="3484">
          <cell r="G3484" t="str">
            <v>RXQNORTH END SURGERY</v>
          </cell>
          <cell r="H3484" t="str">
            <v>RXQ</v>
          </cell>
          <cell r="I3484" t="str">
            <v>NORTH END SURGERY</v>
          </cell>
          <cell r="J3484" t="str">
            <v>RXQ80</v>
          </cell>
        </row>
        <row r="3485">
          <cell r="G3485" t="str">
            <v>RXQSTOKE MANDEVILLE HOSPITAL</v>
          </cell>
          <cell r="H3485" t="str">
            <v>RXQ</v>
          </cell>
          <cell r="I3485" t="str">
            <v>STOKE MANDEVILLE HOSPITAL</v>
          </cell>
          <cell r="J3485" t="str">
            <v>RXQ02</v>
          </cell>
        </row>
        <row r="3486">
          <cell r="G3486" t="str">
            <v>RXQTHAME HOSPITAL</v>
          </cell>
          <cell r="H3486" t="str">
            <v>RXQ</v>
          </cell>
          <cell r="I3486" t="str">
            <v>THAME HOSPITAL</v>
          </cell>
          <cell r="J3486" t="str">
            <v>RXQ62</v>
          </cell>
        </row>
        <row r="3487">
          <cell r="G3487" t="str">
            <v>RXQWYCOMBE HOSPITAL</v>
          </cell>
          <cell r="H3487" t="str">
            <v>RXQ</v>
          </cell>
          <cell r="I3487" t="str">
            <v>WYCOMBE HOSPITAL</v>
          </cell>
          <cell r="J3487" t="str">
            <v>RXQ50</v>
          </cell>
        </row>
        <row r="3488">
          <cell r="G3488" t="str">
            <v>RXRACCRINGTON VICTORIA HOSPITAL</v>
          </cell>
          <cell r="H3488" t="str">
            <v>RXR</v>
          </cell>
          <cell r="I3488" t="str">
            <v>ACCRINGTON VICTORIA HOSPITAL</v>
          </cell>
          <cell r="J3488" t="str">
            <v>RXR60</v>
          </cell>
        </row>
        <row r="3489">
          <cell r="G3489" t="str">
            <v>RXRBLACKBURN BIRTH CENTRE</v>
          </cell>
          <cell r="H3489" t="str">
            <v>RXR</v>
          </cell>
          <cell r="I3489" t="str">
            <v>BLACKBURN BIRTH CENTRE</v>
          </cell>
          <cell r="J3489" t="str">
            <v>RXR78</v>
          </cell>
        </row>
        <row r="3490">
          <cell r="G3490" t="str">
            <v>RXRBLACKBURN HOSPITALS</v>
          </cell>
          <cell r="H3490" t="str">
            <v>RXR</v>
          </cell>
          <cell r="I3490" t="str">
            <v>BLACKBURN HOSPITALS</v>
          </cell>
          <cell r="J3490" t="str">
            <v>RXR01</v>
          </cell>
        </row>
        <row r="3491">
          <cell r="G3491" t="str">
            <v>RXRBURNLEY GENERAL HOSPITAL</v>
          </cell>
          <cell r="H3491" t="str">
            <v>RXR</v>
          </cell>
          <cell r="I3491" t="str">
            <v>BURNLEY GENERAL HOSPITAL</v>
          </cell>
          <cell r="J3491" t="str">
            <v>RXR10</v>
          </cell>
        </row>
        <row r="3492">
          <cell r="G3492" t="str">
            <v>RXRBURNLEY HOSPITALS</v>
          </cell>
          <cell r="H3492" t="str">
            <v>RXR</v>
          </cell>
          <cell r="I3492" t="str">
            <v>BURNLEY HOSPITALS</v>
          </cell>
          <cell r="J3492" t="str">
            <v>RXR02</v>
          </cell>
        </row>
        <row r="3493">
          <cell r="G3493" t="str">
            <v>RXRCLITHEROE COMMUNITY HOSPITAL</v>
          </cell>
          <cell r="H3493" t="str">
            <v>RXR</v>
          </cell>
          <cell r="I3493" t="str">
            <v>CLITHEROE COMMUNITY HOSPITAL</v>
          </cell>
          <cell r="J3493" t="str">
            <v>RXR70</v>
          </cell>
        </row>
        <row r="3494">
          <cell r="G3494" t="str">
            <v>RXRPENDLE COMMUNITY HOSPITAL</v>
          </cell>
          <cell r="H3494" t="str">
            <v>RXR</v>
          </cell>
          <cell r="I3494" t="str">
            <v>PENDLE COMMUNITY HOSPITAL</v>
          </cell>
          <cell r="J3494" t="str">
            <v>RXR50</v>
          </cell>
        </row>
        <row r="3495">
          <cell r="G3495" t="str">
            <v>RXRROSSENDALE PRIMARY CARE CENTRE</v>
          </cell>
          <cell r="H3495" t="str">
            <v>RXR</v>
          </cell>
          <cell r="I3495" t="str">
            <v>ROSSENDALE PRIMARY CARE CENTRE</v>
          </cell>
          <cell r="J3495" t="str">
            <v>RXRE9</v>
          </cell>
        </row>
        <row r="3496">
          <cell r="G3496" t="str">
            <v>RXRROYAL BLACKBURN HOSPITAL</v>
          </cell>
          <cell r="H3496" t="str">
            <v>RXR</v>
          </cell>
          <cell r="I3496" t="str">
            <v>ROYAL BLACKBURN HOSPITAL</v>
          </cell>
          <cell r="J3496" t="str">
            <v>RXR20</v>
          </cell>
        </row>
        <row r="3497">
          <cell r="G3497" t="str">
            <v>RXTARDENLEIGH</v>
          </cell>
          <cell r="H3497" t="str">
            <v>RXT</v>
          </cell>
          <cell r="I3497" t="str">
            <v>ARDENLEIGH</v>
          </cell>
          <cell r="J3497" t="str">
            <v>RXT05</v>
          </cell>
        </row>
        <row r="3498">
          <cell r="G3498" t="str">
            <v>RXTASHCROFT</v>
          </cell>
          <cell r="H3498" t="str">
            <v>RXT</v>
          </cell>
          <cell r="I3498" t="str">
            <v>ASHCROFT</v>
          </cell>
          <cell r="J3498" t="str">
            <v>RXT06</v>
          </cell>
        </row>
        <row r="3499">
          <cell r="G3499" t="str">
            <v>RXTCHELMSLEY WOOD OPS CWOA</v>
          </cell>
          <cell r="H3499" t="str">
            <v>RXT</v>
          </cell>
          <cell r="I3499" t="str">
            <v>CHELMSLEY WOOD OPS CWOA</v>
          </cell>
          <cell r="J3499" t="str">
            <v>RXTYQ</v>
          </cell>
        </row>
        <row r="3500">
          <cell r="G3500" t="str">
            <v>RXTDAN MOONEY HOUSE</v>
          </cell>
          <cell r="H3500" t="str">
            <v>RXT</v>
          </cell>
          <cell r="I3500" t="str">
            <v>DAN MOONEY HOUSE</v>
          </cell>
          <cell r="J3500" t="str">
            <v>RXT96</v>
          </cell>
        </row>
        <row r="3501">
          <cell r="G3501" t="str">
            <v>RXTDAVID BROMLEY</v>
          </cell>
          <cell r="H3501" t="str">
            <v>RXT</v>
          </cell>
          <cell r="I3501" t="str">
            <v>DAVID BROMLEY</v>
          </cell>
          <cell r="J3501" t="str">
            <v>RXT15</v>
          </cell>
        </row>
        <row r="3502">
          <cell r="G3502" t="str">
            <v>RXTEATING DISORDERS, THE BARBERRY</v>
          </cell>
          <cell r="H3502" t="str">
            <v>RXT</v>
          </cell>
          <cell r="I3502" t="str">
            <v>EATING DISORDERS, THE BARBERRY</v>
          </cell>
          <cell r="J3502" t="str">
            <v>RXTVQ</v>
          </cell>
        </row>
        <row r="3503">
          <cell r="G3503" t="str">
            <v>RXTEDEN UNIT</v>
          </cell>
          <cell r="H3503" t="str">
            <v>RXT</v>
          </cell>
          <cell r="I3503" t="str">
            <v>EDEN UNIT</v>
          </cell>
          <cell r="J3503" t="str">
            <v>RXT99</v>
          </cell>
        </row>
        <row r="3504">
          <cell r="G3504" t="str">
            <v>RXTEDENDALE/HILLDALE</v>
          </cell>
          <cell r="H3504" t="str">
            <v>RXT</v>
          </cell>
          <cell r="I3504" t="str">
            <v>EDENDALE/HILLDALE</v>
          </cell>
          <cell r="J3504" t="str">
            <v>RXT17</v>
          </cell>
        </row>
        <row r="3505">
          <cell r="G3505" t="str">
            <v>RXTEDGBASTON OPS EBOA</v>
          </cell>
          <cell r="H3505" t="str">
            <v>RXT</v>
          </cell>
          <cell r="I3505" t="str">
            <v>EDGBASTON OPS EBOA</v>
          </cell>
          <cell r="J3505" t="str">
            <v>RXTYE</v>
          </cell>
        </row>
        <row r="3506">
          <cell r="G3506" t="str">
            <v>RXTENDEAVOUR COURT</v>
          </cell>
          <cell r="H3506" t="str">
            <v>RXT</v>
          </cell>
          <cell r="I3506" t="str">
            <v>ENDEAVOUR COURT</v>
          </cell>
          <cell r="J3506" t="str">
            <v>RXT18</v>
          </cell>
        </row>
        <row r="3507">
          <cell r="G3507" t="str">
            <v>RXTENDEAVOUR HOUSE</v>
          </cell>
          <cell r="H3507" t="str">
            <v>RXT</v>
          </cell>
          <cell r="I3507" t="str">
            <v>ENDEAVOUR HOUSE</v>
          </cell>
          <cell r="J3507" t="str">
            <v>RXT19</v>
          </cell>
        </row>
        <row r="3508">
          <cell r="G3508" t="str">
            <v>RXTERDINGTON OPS EDOA</v>
          </cell>
          <cell r="H3508" t="str">
            <v>RXT</v>
          </cell>
          <cell r="I3508" t="str">
            <v>ERDINGTON OPS EDOA</v>
          </cell>
          <cell r="J3508" t="str">
            <v>RXTYK</v>
          </cell>
        </row>
        <row r="3509">
          <cell r="G3509" t="str">
            <v>RXTEXPRESS SIGNS</v>
          </cell>
          <cell r="H3509" t="str">
            <v>RXT</v>
          </cell>
          <cell r="I3509" t="str">
            <v>EXPRESS SIGNS</v>
          </cell>
          <cell r="J3509" t="str">
            <v>RXT20</v>
          </cell>
        </row>
        <row r="3510">
          <cell r="G3510" t="str">
            <v>RXTFORMER WOMENS HOSPITAL</v>
          </cell>
          <cell r="H3510" t="str">
            <v>RXT</v>
          </cell>
          <cell r="I3510" t="str">
            <v>FORMER WOMENS HOSPITAL</v>
          </cell>
          <cell r="J3510" t="str">
            <v>RXT21</v>
          </cell>
        </row>
        <row r="3511">
          <cell r="G3511" t="str">
            <v>RXTFORWARD HOUSE</v>
          </cell>
          <cell r="H3511" t="str">
            <v>RXT</v>
          </cell>
          <cell r="I3511" t="str">
            <v>FORWARD HOUSE</v>
          </cell>
          <cell r="J3511" t="str">
            <v>RXT22</v>
          </cell>
        </row>
        <row r="3512">
          <cell r="G3512" t="str">
            <v>RXTFRANTZ FANON</v>
          </cell>
          <cell r="H3512" t="str">
            <v>RXT</v>
          </cell>
          <cell r="I3512" t="str">
            <v>FRANTZ FANON</v>
          </cell>
          <cell r="J3512" t="str">
            <v>RXT23</v>
          </cell>
        </row>
        <row r="3513">
          <cell r="G3513" t="str">
            <v>RXTGENERAL OPS GNOA</v>
          </cell>
          <cell r="H3513" t="str">
            <v>RXT</v>
          </cell>
          <cell r="I3513" t="str">
            <v>GENERAL OPS GNOA</v>
          </cell>
          <cell r="J3513" t="str">
            <v>RXTYP</v>
          </cell>
        </row>
        <row r="3514">
          <cell r="G3514" t="str">
            <v>RXTGROVE AVENUE</v>
          </cell>
          <cell r="H3514" t="str">
            <v>RXT</v>
          </cell>
          <cell r="I3514" t="str">
            <v>GROVE AVENUE</v>
          </cell>
          <cell r="J3514" t="str">
            <v>RXT24</v>
          </cell>
        </row>
        <row r="3515">
          <cell r="G3515" t="str">
            <v>RXTHALL GREEN OPS HGOA</v>
          </cell>
          <cell r="H3515" t="str">
            <v>RXT</v>
          </cell>
          <cell r="I3515" t="str">
            <v>HALL GREEN OPS HGOA</v>
          </cell>
          <cell r="J3515" t="str">
            <v>RXTYG</v>
          </cell>
        </row>
        <row r="3516">
          <cell r="G3516" t="str">
            <v>RXTHERTFORD HOUSE</v>
          </cell>
          <cell r="H3516" t="str">
            <v>RXT</v>
          </cell>
          <cell r="I3516" t="str">
            <v>HERTFORD HOUSE</v>
          </cell>
          <cell r="J3516" t="str">
            <v>RXT27</v>
          </cell>
        </row>
        <row r="3517">
          <cell r="G3517" t="str">
            <v>RXTHIGHCROFT HOSPITAL</v>
          </cell>
          <cell r="H3517" t="str">
            <v>RXT</v>
          </cell>
          <cell r="I3517" t="str">
            <v>HIGHCROFT HOSPITAL</v>
          </cell>
          <cell r="J3517" t="str">
            <v>RXT28</v>
          </cell>
        </row>
        <row r="3518">
          <cell r="G3518" t="str">
            <v>RXTHILLIS LODGE</v>
          </cell>
          <cell r="H3518" t="str">
            <v>RXT</v>
          </cell>
          <cell r="I3518" t="str">
            <v>HILLIS LODGE</v>
          </cell>
          <cell r="J3518" t="str">
            <v>RXT29</v>
          </cell>
        </row>
        <row r="3519">
          <cell r="G3519" t="str">
            <v>RXTHODGE HILL OPS HHOA</v>
          </cell>
          <cell r="H3519" t="str">
            <v>RXT</v>
          </cell>
          <cell r="I3519" t="str">
            <v>HODGE HILL OPS HHOA</v>
          </cell>
          <cell r="J3519" t="str">
            <v>RXTYL</v>
          </cell>
        </row>
        <row r="3520">
          <cell r="G3520" t="str">
            <v>RXTHOLLYHILL</v>
          </cell>
          <cell r="H3520" t="str">
            <v>RXT</v>
          </cell>
          <cell r="I3520" t="str">
            <v>HOLLYHILL</v>
          </cell>
          <cell r="J3520" t="str">
            <v>RXT30</v>
          </cell>
        </row>
        <row r="3521">
          <cell r="G3521" t="str">
            <v>RXTHONEYBOURNE</v>
          </cell>
          <cell r="H3521" t="str">
            <v>RXT</v>
          </cell>
          <cell r="I3521" t="str">
            <v>HONEYBOURNE</v>
          </cell>
          <cell r="J3521" t="str">
            <v>RXT31</v>
          </cell>
        </row>
        <row r="3522">
          <cell r="G3522" t="str">
            <v>RXTJOHN BLACK DAY HOSPITAL</v>
          </cell>
          <cell r="H3522" t="str">
            <v>RXT</v>
          </cell>
          <cell r="I3522" t="str">
            <v>JOHN BLACK DAY HOSPITAL</v>
          </cell>
          <cell r="J3522" t="str">
            <v>RXT34</v>
          </cell>
        </row>
        <row r="3523">
          <cell r="G3523" t="str">
            <v>RXTJUNIPER CENTRE</v>
          </cell>
          <cell r="H3523" t="str">
            <v>RXT</v>
          </cell>
          <cell r="I3523" t="str">
            <v>JUNIPER CENTRE</v>
          </cell>
          <cell r="J3523" t="str">
            <v>RXTD5</v>
          </cell>
        </row>
        <row r="3524">
          <cell r="G3524" t="str">
            <v>RXTJUNIPER INPATIENT JNIP POST 1</v>
          </cell>
          <cell r="H3524" t="str">
            <v>RXT</v>
          </cell>
          <cell r="I3524" t="str">
            <v>JUNIPER INPATIENT JNIP POST 1</v>
          </cell>
          <cell r="J3524" t="str">
            <v>RXTYT</v>
          </cell>
        </row>
        <row r="3525">
          <cell r="G3525" t="str">
            <v>RXTKNOWLE OPS KLOA</v>
          </cell>
          <cell r="H3525" t="str">
            <v>RXT</v>
          </cell>
          <cell r="I3525" t="str">
            <v>KNOWLE OPS KLOA</v>
          </cell>
          <cell r="J3525" t="str">
            <v>RXTYR</v>
          </cell>
        </row>
        <row r="3526">
          <cell r="G3526" t="str">
            <v>RXTLADYWOOD OPS LDOA</v>
          </cell>
          <cell r="H3526" t="str">
            <v>RXT</v>
          </cell>
          <cell r="I3526" t="str">
            <v>LADYWOOD OPS LDOA</v>
          </cell>
          <cell r="J3526" t="str">
            <v>RXTYC</v>
          </cell>
        </row>
        <row r="3527">
          <cell r="G3527" t="str">
            <v>RXTLITTLE BROMWICH</v>
          </cell>
          <cell r="H3527" t="str">
            <v>RXT</v>
          </cell>
          <cell r="I3527" t="str">
            <v>LITTLE BROMWICH</v>
          </cell>
          <cell r="J3527" t="str">
            <v>RXT37</v>
          </cell>
        </row>
        <row r="3528">
          <cell r="G3528" t="str">
            <v>RXTLYNDON OPS LYOA</v>
          </cell>
          <cell r="H3528" t="str">
            <v>RXT</v>
          </cell>
          <cell r="I3528" t="str">
            <v>LYNDON OPS LYOA</v>
          </cell>
          <cell r="J3528" t="str">
            <v>RXTYN</v>
          </cell>
        </row>
        <row r="3529">
          <cell r="G3529" t="str">
            <v>RXTMARY SEACOLE HOUSE</v>
          </cell>
          <cell r="H3529" t="str">
            <v>RXT</v>
          </cell>
          <cell r="I3529" t="str">
            <v>MARY SEACOLE HOUSE</v>
          </cell>
          <cell r="J3529" t="str">
            <v>RXT47</v>
          </cell>
        </row>
        <row r="3530">
          <cell r="G3530" t="str">
            <v>RXTMOTHER AND BABY UNIT</v>
          </cell>
          <cell r="H3530" t="str">
            <v>RXT</v>
          </cell>
          <cell r="I3530" t="str">
            <v>MOTHER AND BABY UNIT</v>
          </cell>
          <cell r="J3530" t="str">
            <v>RXTVX</v>
          </cell>
        </row>
        <row r="3531">
          <cell r="G3531" t="str">
            <v>RXTNEWBRIDGE HOUSE</v>
          </cell>
          <cell r="H3531" t="str">
            <v>RXT</v>
          </cell>
          <cell r="I3531" t="str">
            <v>NEWBRIDGE HOUSE</v>
          </cell>
          <cell r="J3531" t="str">
            <v>RXT51</v>
          </cell>
        </row>
        <row r="3532">
          <cell r="G3532" t="str">
            <v>RXTNORTHCROFT HOSPITAL</v>
          </cell>
          <cell r="H3532" t="str">
            <v>RXT</v>
          </cell>
          <cell r="I3532" t="str">
            <v>NORTHCROFT HOSPITAL</v>
          </cell>
          <cell r="J3532" t="str">
            <v>RXT54</v>
          </cell>
        </row>
        <row r="3533">
          <cell r="G3533" t="str">
            <v>RXTNORTHFIELD OPS NFOA</v>
          </cell>
          <cell r="H3533" t="str">
            <v>RXT</v>
          </cell>
          <cell r="I3533" t="str">
            <v>NORTHFIELD OPS NFOA</v>
          </cell>
          <cell r="J3533" t="str">
            <v>RXTYF</v>
          </cell>
        </row>
        <row r="3534">
          <cell r="G3534" t="str">
            <v>RXTNP BEN EIS NEEI</v>
          </cell>
          <cell r="H3534" t="str">
            <v>RXT</v>
          </cell>
          <cell r="I3534" t="str">
            <v>NP BEN EIS NEEI</v>
          </cell>
          <cell r="J3534" t="str">
            <v>RXTWV</v>
          </cell>
        </row>
        <row r="3535">
          <cell r="G3535" t="str">
            <v>RXTNP HANDSWORTH AOR HDAR</v>
          </cell>
          <cell r="H3535" t="str">
            <v>RXT</v>
          </cell>
          <cell r="I3535" t="str">
            <v>NP HANDSWORTH AOR HDAR</v>
          </cell>
          <cell r="J3535" t="str">
            <v>RXTWK</v>
          </cell>
        </row>
        <row r="3536">
          <cell r="G3536" t="str">
            <v>RXTNP HOB EAST EIS HEEI</v>
          </cell>
          <cell r="H3536" t="str">
            <v>RXT</v>
          </cell>
          <cell r="I3536" t="str">
            <v>NP HOB EAST EIS HEEI</v>
          </cell>
          <cell r="J3536" t="str">
            <v>RXTWX</v>
          </cell>
        </row>
        <row r="3537">
          <cell r="G3537" t="str">
            <v>RXTNP HOB WEST EIS HWEI</v>
          </cell>
          <cell r="H3537" t="str">
            <v>RXT</v>
          </cell>
          <cell r="I3537" t="str">
            <v>NP HOB WEST EIS HWEI</v>
          </cell>
          <cell r="J3537" t="str">
            <v>RXTWW</v>
          </cell>
        </row>
        <row r="3538">
          <cell r="G3538" t="str">
            <v>RXTNP KINGSTANDING AOR KGAR</v>
          </cell>
          <cell r="H3538" t="str">
            <v>RXT</v>
          </cell>
          <cell r="I3538" t="str">
            <v>NP KINGSTANDING AOR KGAR</v>
          </cell>
          <cell r="J3538" t="str">
            <v>RXTWJ</v>
          </cell>
        </row>
        <row r="3539">
          <cell r="G3539" t="str">
            <v>RXTNP LADYWOOD AOR LDAR</v>
          </cell>
          <cell r="H3539" t="str">
            <v>RXT</v>
          </cell>
          <cell r="I3539" t="str">
            <v>NP LADYWOOD AOR LDAR</v>
          </cell>
          <cell r="J3539" t="str">
            <v>RXTWL</v>
          </cell>
        </row>
        <row r="3540">
          <cell r="G3540" t="str">
            <v>RXTNP NECHELLS AOR NCAR</v>
          </cell>
          <cell r="H3540" t="str">
            <v>RXT</v>
          </cell>
          <cell r="I3540" t="str">
            <v>NP NECHELLS AOR NCAR</v>
          </cell>
          <cell r="J3540" t="str">
            <v>RXTWM</v>
          </cell>
        </row>
        <row r="3541">
          <cell r="G3541" t="str">
            <v>RXTNP SOLIHULL AOR SLAR</v>
          </cell>
          <cell r="H3541" t="str">
            <v>RXT</v>
          </cell>
          <cell r="I3541" t="str">
            <v>NP SOLIHULL AOR SLAR</v>
          </cell>
          <cell r="J3541" t="str">
            <v>RXTWR</v>
          </cell>
        </row>
        <row r="3542">
          <cell r="G3542" t="str">
            <v>RXTNP SOLIHULL EIS SLEI</v>
          </cell>
          <cell r="H3542" t="str">
            <v>RXT</v>
          </cell>
          <cell r="I3542" t="str">
            <v>NP SOLIHULL EIS SLEI</v>
          </cell>
          <cell r="J3542" t="str">
            <v>RXTWY</v>
          </cell>
        </row>
        <row r="3543">
          <cell r="G3543" t="str">
            <v>RXTNP SOUTH AOR AHAR</v>
          </cell>
          <cell r="H3543" t="str">
            <v>RXT</v>
          </cell>
          <cell r="I3543" t="str">
            <v>NP SOUTH AOR AHAR</v>
          </cell>
          <cell r="J3543" t="str">
            <v>RXTWP</v>
          </cell>
        </row>
        <row r="3544">
          <cell r="G3544" t="str">
            <v>RXTNP SOUTH EIS STEI</v>
          </cell>
          <cell r="H3544" t="str">
            <v>RXT</v>
          </cell>
          <cell r="I3544" t="str">
            <v>NP SOUTH EIS STEI</v>
          </cell>
          <cell r="J3544" t="str">
            <v>RXTWT</v>
          </cell>
        </row>
        <row r="3545">
          <cell r="G3545" t="str">
            <v>RXTNP SPARKBROOK AOR SKAR</v>
          </cell>
          <cell r="H3545" t="str">
            <v>RXT</v>
          </cell>
          <cell r="I3545" t="str">
            <v>NP SPARKBROOK AOR SKAR</v>
          </cell>
          <cell r="J3545" t="str">
            <v>RXTWN</v>
          </cell>
        </row>
        <row r="3546">
          <cell r="G3546" t="str">
            <v>RXTNP YARDLEY AOR YDAR</v>
          </cell>
          <cell r="H3546" t="str">
            <v>RXT</v>
          </cell>
          <cell r="I3546" t="str">
            <v>NP YARDLEY AOR YDAR</v>
          </cell>
          <cell r="J3546" t="str">
            <v>RXTWQ</v>
          </cell>
        </row>
        <row r="3547">
          <cell r="G3547" t="str">
            <v>RXTPERRY BARR OPS PBOA</v>
          </cell>
          <cell r="H3547" t="str">
            <v>RXT</v>
          </cell>
          <cell r="I3547" t="str">
            <v>PERRY BARR OPS PBOA</v>
          </cell>
          <cell r="J3547" t="str">
            <v>RXTYA</v>
          </cell>
        </row>
        <row r="3548">
          <cell r="G3548" t="str">
            <v>RXTQUEEN ELIZABETH PSYCHIATRIC HOSPITAL</v>
          </cell>
          <cell r="H3548" t="str">
            <v>RXT</v>
          </cell>
          <cell r="I3548" t="str">
            <v>QUEEN ELIZABETH PSYCHIATRIC HOSPITAL</v>
          </cell>
          <cell r="J3548" t="str">
            <v>RXT62</v>
          </cell>
        </row>
        <row r="3549">
          <cell r="G3549" t="str">
            <v>RXTREASIDE CLINIC</v>
          </cell>
          <cell r="H3549" t="str">
            <v>RXT</v>
          </cell>
          <cell r="I3549" t="str">
            <v>REASIDE CLINIC</v>
          </cell>
          <cell r="J3549" t="str">
            <v>RXT64</v>
          </cell>
        </row>
        <row r="3550">
          <cell r="G3550" t="str">
            <v>RXTRESERVOIR COURT</v>
          </cell>
          <cell r="H3550" t="str">
            <v>RXT</v>
          </cell>
          <cell r="I3550" t="str">
            <v>RESERVOIR COURT</v>
          </cell>
          <cell r="J3550" t="str">
            <v>RXT65</v>
          </cell>
        </row>
        <row r="3551">
          <cell r="G3551" t="str">
            <v>RXTRIVERSIDE PARK</v>
          </cell>
          <cell r="H3551" t="str">
            <v>RXT</v>
          </cell>
          <cell r="I3551" t="str">
            <v>RIVERSIDE PARK</v>
          </cell>
          <cell r="J3551" t="str">
            <v>RXT66</v>
          </cell>
        </row>
        <row r="3552">
          <cell r="G3552" t="str">
            <v>RXTROSS HOUSE</v>
          </cell>
          <cell r="H3552" t="str">
            <v>RXT</v>
          </cell>
          <cell r="I3552" t="str">
            <v>ROSS HOUSE</v>
          </cell>
          <cell r="J3552" t="str">
            <v>RXT67</v>
          </cell>
        </row>
        <row r="3553">
          <cell r="G3553" t="str">
            <v>RXTSELLY OAK HOSPITAL</v>
          </cell>
          <cell r="H3553" t="str">
            <v>RXT</v>
          </cell>
          <cell r="I3553" t="str">
            <v>SELLY OAK HOSPITAL</v>
          </cell>
          <cell r="J3553" t="str">
            <v>RXTD0</v>
          </cell>
        </row>
        <row r="3554">
          <cell r="G3554" t="str">
            <v>RXTSELLY OAK OPS SOOA</v>
          </cell>
          <cell r="H3554" t="str">
            <v>RXT</v>
          </cell>
          <cell r="I3554" t="str">
            <v>SELLY OAK OPS SOOA</v>
          </cell>
          <cell r="J3554" t="str">
            <v>RXTYH</v>
          </cell>
        </row>
        <row r="3555">
          <cell r="G3555" t="str">
            <v>RXTSOHO HILL</v>
          </cell>
          <cell r="H3555" t="str">
            <v>RXT</v>
          </cell>
          <cell r="I3555" t="str">
            <v>SOHO HILL</v>
          </cell>
          <cell r="J3555" t="str">
            <v>RXT74</v>
          </cell>
        </row>
        <row r="3556">
          <cell r="G3556" t="str">
            <v>RXTSOLIHULL HOSPITAL</v>
          </cell>
          <cell r="H3556" t="str">
            <v>RXT</v>
          </cell>
          <cell r="I3556" t="str">
            <v>SOLIHULL HOSPITAL</v>
          </cell>
          <cell r="J3556" t="str">
            <v>RXT76</v>
          </cell>
        </row>
        <row r="3557">
          <cell r="G3557" t="str">
            <v>RXTSPARKBROOK HT - SKHT</v>
          </cell>
          <cell r="H3557" t="str">
            <v>RXT</v>
          </cell>
          <cell r="I3557" t="str">
            <v>SPARKBROOK HT - SKHT</v>
          </cell>
          <cell r="J3557" t="str">
            <v>RXTRM</v>
          </cell>
        </row>
        <row r="3558">
          <cell r="G3558" t="str">
            <v>RXTSPARKHILL OPS SPOA</v>
          </cell>
          <cell r="H3558" t="str">
            <v>RXT</v>
          </cell>
          <cell r="I3558" t="str">
            <v>SPARKHILL OPS SPOA</v>
          </cell>
          <cell r="J3558" t="str">
            <v>RXTYD</v>
          </cell>
        </row>
        <row r="3559">
          <cell r="G3559" t="str">
            <v>RXTSTAFF SUPPORT</v>
          </cell>
          <cell r="H3559" t="str">
            <v>RXT</v>
          </cell>
          <cell r="I3559" t="str">
            <v>STAFF SUPPORT</v>
          </cell>
          <cell r="J3559" t="str">
            <v>RXTA8</v>
          </cell>
        </row>
        <row r="3560">
          <cell r="G3560" t="str">
            <v>RXTSUTTON COLDFIELD OPS SCOA</v>
          </cell>
          <cell r="H3560" t="str">
            <v>RXT</v>
          </cell>
          <cell r="I3560" t="str">
            <v>SUTTON COLDFIELD OPS SCOA</v>
          </cell>
          <cell r="J3560" t="str">
            <v>RXTYJ</v>
          </cell>
        </row>
        <row r="3561">
          <cell r="G3561" t="str">
            <v>RXTTALL TREES</v>
          </cell>
          <cell r="H3561" t="str">
            <v>RXT</v>
          </cell>
          <cell r="I3561" t="str">
            <v>TALL TREES</v>
          </cell>
          <cell r="J3561" t="str">
            <v>RXTA0</v>
          </cell>
        </row>
        <row r="3562">
          <cell r="G3562" t="str">
            <v>RXTTAMARIND CENTRE</v>
          </cell>
          <cell r="H3562" t="str">
            <v>RXT</v>
          </cell>
          <cell r="I3562" t="str">
            <v>TAMARIND CENTRE</v>
          </cell>
          <cell r="J3562" t="str">
            <v>RXTD6</v>
          </cell>
        </row>
        <row r="3563">
          <cell r="G3563" t="str">
            <v>RXTTHE BARBERRY</v>
          </cell>
          <cell r="H3563" t="str">
            <v>RXT</v>
          </cell>
          <cell r="I3563" t="str">
            <v>THE BARBERRY</v>
          </cell>
          <cell r="J3563" t="str">
            <v>RXTD3</v>
          </cell>
        </row>
        <row r="3564">
          <cell r="G3564" t="str">
            <v>RXTTHE BRIDGE GP</v>
          </cell>
          <cell r="H3564" t="str">
            <v>RXT</v>
          </cell>
          <cell r="I3564" t="str">
            <v>THE BRIDGE GP</v>
          </cell>
          <cell r="J3564" t="str">
            <v>RXTNW</v>
          </cell>
        </row>
        <row r="3565">
          <cell r="G3565" t="str">
            <v>RXTTHE BRIDGE HP</v>
          </cell>
          <cell r="H3565" t="str">
            <v>RXT</v>
          </cell>
          <cell r="I3565" t="str">
            <v>THE BRIDGE HP</v>
          </cell>
          <cell r="J3565" t="str">
            <v>RXTNV</v>
          </cell>
        </row>
        <row r="3566">
          <cell r="G3566" t="str">
            <v>RXTTHE BRIDGE NP</v>
          </cell>
          <cell r="H3566" t="str">
            <v>RXT</v>
          </cell>
          <cell r="I3566" t="str">
            <v>THE BRIDGE NP</v>
          </cell>
          <cell r="J3566" t="str">
            <v>RXTNX</v>
          </cell>
        </row>
        <row r="3567">
          <cell r="G3567" t="str">
            <v>RXTTHE OLEASTER</v>
          </cell>
          <cell r="H3567" t="str">
            <v>RXT</v>
          </cell>
          <cell r="I3567" t="str">
            <v>THE OLEASTER</v>
          </cell>
          <cell r="J3567" t="str">
            <v>RXTD4</v>
          </cell>
        </row>
        <row r="3568">
          <cell r="G3568" t="str">
            <v>RXTTHE ZINNIA CENTRE</v>
          </cell>
          <cell r="H3568" t="str">
            <v>RXT</v>
          </cell>
          <cell r="I3568" t="str">
            <v>THE ZINNIA CENTRE</v>
          </cell>
          <cell r="J3568" t="str">
            <v>RXTD2</v>
          </cell>
        </row>
        <row r="3569">
          <cell r="G3569" t="str">
            <v>RXTWEATHERDALE UNIT</v>
          </cell>
          <cell r="H3569" t="str">
            <v>RXT</v>
          </cell>
          <cell r="I3569" t="str">
            <v>WEATHERDALE UNIT</v>
          </cell>
          <cell r="J3569" t="str">
            <v>RXT89</v>
          </cell>
        </row>
        <row r="3570">
          <cell r="G3570" t="str">
            <v>RXTWOMENS THERAPY</v>
          </cell>
          <cell r="H3570" t="str">
            <v>RXT</v>
          </cell>
          <cell r="I3570" t="str">
            <v>WOMENS THERAPY</v>
          </cell>
          <cell r="J3570" t="str">
            <v>RXTC2</v>
          </cell>
        </row>
        <row r="3571">
          <cell r="G3571" t="str">
            <v>RXTWOODSIDE CRESCENT</v>
          </cell>
          <cell r="H3571" t="str">
            <v>RXT</v>
          </cell>
          <cell r="I3571" t="str">
            <v>WOODSIDE CRESCENT</v>
          </cell>
          <cell r="J3571" t="str">
            <v>RXT92</v>
          </cell>
        </row>
        <row r="3572">
          <cell r="G3572" t="str">
            <v>RXTYARDLEY OPS YDOA</v>
          </cell>
          <cell r="H3572" t="str">
            <v>RXT</v>
          </cell>
          <cell r="I3572" t="str">
            <v>YARDLEY OPS YDOA</v>
          </cell>
          <cell r="J3572" t="str">
            <v>RXTYM</v>
          </cell>
        </row>
        <row r="3573">
          <cell r="G3573" t="str">
            <v>RXVANSON ROAD UNIT</v>
          </cell>
          <cell r="H3573" t="str">
            <v>RXV</v>
          </cell>
          <cell r="I3573" t="str">
            <v>ANSON ROAD UNIT</v>
          </cell>
          <cell r="J3573" t="str">
            <v>RXVJ1</v>
          </cell>
        </row>
        <row r="3574">
          <cell r="G3574" t="str">
            <v>RXVATHERLEIGH PARK</v>
          </cell>
          <cell r="H3574" t="str">
            <v>RXV</v>
          </cell>
          <cell r="I3574" t="str">
            <v>ATHERLEIGH PARK</v>
          </cell>
          <cell r="J3574" t="str">
            <v>W4H3M</v>
          </cell>
        </row>
        <row r="3575">
          <cell r="G3575" t="str">
            <v>RXVBROOK HEYS - TRAFFORD</v>
          </cell>
          <cell r="H3575" t="str">
            <v>RXV</v>
          </cell>
          <cell r="I3575" t="str">
            <v>BROOK HEYS - TRAFFORD</v>
          </cell>
          <cell r="J3575" t="str">
            <v>RXV07</v>
          </cell>
        </row>
        <row r="3576">
          <cell r="G3576" t="str">
            <v>RXVCHAPMAN BARKER - DRUG &amp; ALCOHOL INPATIENT UNIT</v>
          </cell>
          <cell r="H3576" t="str">
            <v>RXV</v>
          </cell>
          <cell r="I3576" t="str">
            <v>CHAPMAN BARKER - DRUG &amp; ALCOHOL INPATIENT UNIT</v>
          </cell>
          <cell r="J3576" t="str">
            <v>RXV04</v>
          </cell>
        </row>
        <row r="3577">
          <cell r="G3577" t="str">
            <v>RXVDISCOVER, WESTGATE</v>
          </cell>
          <cell r="H3577" t="str">
            <v>RXV</v>
          </cell>
          <cell r="I3577" t="str">
            <v>DISCOVER, WESTGATE</v>
          </cell>
          <cell r="J3577" t="str">
            <v>RXVC8</v>
          </cell>
        </row>
        <row r="3578">
          <cell r="G3578" t="str">
            <v>RXVHAVERIGG</v>
          </cell>
          <cell r="H3578" t="str">
            <v>RXV</v>
          </cell>
          <cell r="I3578" t="str">
            <v>HAVERIGG</v>
          </cell>
          <cell r="J3578" t="str">
            <v>RXV08</v>
          </cell>
        </row>
        <row r="3579">
          <cell r="G3579" t="str">
            <v>RXVHUMPHREY BOOTH - SALFORD</v>
          </cell>
          <cell r="H3579" t="str">
            <v>RXV</v>
          </cell>
          <cell r="I3579" t="str">
            <v>HUMPHREY BOOTH - SALFORD</v>
          </cell>
          <cell r="J3579" t="str">
            <v>RXVC3</v>
          </cell>
        </row>
        <row r="3580">
          <cell r="G3580" t="str">
            <v>RXVLAUREATE HOUSE SERVICES</v>
          </cell>
          <cell r="H3580" t="str">
            <v>RXV</v>
          </cell>
          <cell r="I3580" t="str">
            <v>LAUREATE HOUSE SERVICES</v>
          </cell>
          <cell r="J3580" t="str">
            <v>RXVJ2</v>
          </cell>
        </row>
        <row r="3581">
          <cell r="G3581" t="str">
            <v>RXVMEADOWBROOK HOSPITAL - SALFORD MH</v>
          </cell>
          <cell r="H3581" t="str">
            <v>RXV</v>
          </cell>
          <cell r="I3581" t="str">
            <v>MEADOWBROOK HOSPITAL - SALFORD MH</v>
          </cell>
          <cell r="J3581" t="str">
            <v>RXV17</v>
          </cell>
        </row>
        <row r="3582">
          <cell r="G3582" t="str">
            <v>RXVMOORSIDE UNIT - TRAFFORD MH</v>
          </cell>
          <cell r="H3582" t="str">
            <v>RXV</v>
          </cell>
          <cell r="I3582" t="str">
            <v>MOORSIDE UNIT - TRAFFORD MH</v>
          </cell>
          <cell r="J3582" t="str">
            <v>RXV80</v>
          </cell>
        </row>
        <row r="3583">
          <cell r="G3583" t="str">
            <v>RXVPARK HOUSE SERVICES</v>
          </cell>
          <cell r="H3583" t="str">
            <v>RXV</v>
          </cell>
          <cell r="I3583" t="str">
            <v>PARK HOUSE SERVICES</v>
          </cell>
          <cell r="J3583" t="str">
            <v>RXVL9</v>
          </cell>
        </row>
        <row r="3584">
          <cell r="G3584" t="str">
            <v>RXVPRESTWICH HOSPITAL</v>
          </cell>
          <cell r="H3584" t="str">
            <v>RXV</v>
          </cell>
          <cell r="I3584" t="str">
            <v>PRESTWICH HOSPITAL</v>
          </cell>
          <cell r="J3584" t="str">
            <v>RXV06</v>
          </cell>
        </row>
        <row r="3585">
          <cell r="G3585" t="str">
            <v>RXVSDAS - ACTON SQUARE</v>
          </cell>
          <cell r="H3585" t="str">
            <v>RXV</v>
          </cell>
          <cell r="I3585" t="str">
            <v>SDAS - ACTON SQUARE</v>
          </cell>
          <cell r="J3585" t="str">
            <v>RXV47</v>
          </cell>
        </row>
        <row r="3586">
          <cell r="G3586" t="str">
            <v>RXVSDAS - THE BASEMENT</v>
          </cell>
          <cell r="H3586" t="str">
            <v>RXV</v>
          </cell>
          <cell r="I3586" t="str">
            <v>SDAS - THE BASEMENT</v>
          </cell>
          <cell r="J3586" t="str">
            <v>RXVD3</v>
          </cell>
        </row>
        <row r="3587">
          <cell r="G3587" t="str">
            <v>RXVWENTWORTH HOUSE</v>
          </cell>
          <cell r="H3587" t="str">
            <v>RXV</v>
          </cell>
          <cell r="I3587" t="str">
            <v>WENTWORTH HOUSE</v>
          </cell>
          <cell r="J3587" t="str">
            <v>RXV20</v>
          </cell>
        </row>
        <row r="3588">
          <cell r="G3588" t="str">
            <v>RXVWIGAN DRUG &amp; ALCOHOL SERVCE</v>
          </cell>
          <cell r="H3588" t="str">
            <v>RXV</v>
          </cell>
          <cell r="I3588" t="str">
            <v>WIGAN DRUG &amp; ALCOHOL SERVCE</v>
          </cell>
          <cell r="J3588" t="str">
            <v>RXV75</v>
          </cell>
        </row>
        <row r="3589">
          <cell r="G3589" t="str">
            <v>RXVYOUNG PERSONS UNIT</v>
          </cell>
          <cell r="H3589" t="str">
            <v>RXV</v>
          </cell>
          <cell r="I3589" t="str">
            <v>YOUNG PERSONS UNIT</v>
          </cell>
          <cell r="J3589" t="str">
            <v>RXV84</v>
          </cell>
        </row>
        <row r="3590">
          <cell r="G3590" t="str">
            <v>RXWBRIDGNORTH HOSPITAL (MATERNITY)</v>
          </cell>
          <cell r="H3590" t="str">
            <v>RXW</v>
          </cell>
          <cell r="I3590" t="str">
            <v>BRIDGNORTH HOSPITAL (MATERNITY)</v>
          </cell>
          <cell r="J3590" t="str">
            <v>RXWMB</v>
          </cell>
        </row>
        <row r="3591">
          <cell r="G3591" t="str">
            <v>RXWLUDLOW HOSPITAL (MATERNITY)</v>
          </cell>
          <cell r="H3591" t="str">
            <v>RXW</v>
          </cell>
          <cell r="I3591" t="str">
            <v>LUDLOW HOSPITAL (MATERNITY)</v>
          </cell>
          <cell r="J3591" t="str">
            <v>RXWML</v>
          </cell>
        </row>
        <row r="3592">
          <cell r="G3592" t="str">
            <v>RXWROBERT JONES &amp; AGNES HUNT ORTHOPAEDIC &amp; DISTRICT HOSPITAL</v>
          </cell>
          <cell r="H3592" t="str">
            <v>RXW</v>
          </cell>
          <cell r="I3592" t="str">
            <v>ROBERT JONES &amp; AGNES HUNT ORTHOPAEDIC &amp; DISTRICT HOSPITAL</v>
          </cell>
          <cell r="J3592" t="str">
            <v>RXWMJ</v>
          </cell>
        </row>
        <row r="3593">
          <cell r="G3593" t="str">
            <v>RXWROYAL SHREWSBURY HOSPITAL</v>
          </cell>
          <cell r="H3593" t="str">
            <v>RXW</v>
          </cell>
          <cell r="I3593" t="str">
            <v>ROYAL SHREWSBURY HOSPITAL</v>
          </cell>
          <cell r="J3593" t="str">
            <v>RXWAS</v>
          </cell>
        </row>
        <row r="3594">
          <cell r="G3594" t="str">
            <v>RXWROYAL SHREWSBURY HOSPITAL (MATERNITY)</v>
          </cell>
          <cell r="H3594" t="str">
            <v>RXW</v>
          </cell>
          <cell r="I3594" t="str">
            <v>ROYAL SHREWSBURY HOSPITAL (MATERNITY)</v>
          </cell>
          <cell r="J3594" t="str">
            <v>RXWMS</v>
          </cell>
        </row>
        <row r="3595">
          <cell r="G3595" t="str">
            <v>RXWTHE PRINCESS ROYAL HOSPITAL</v>
          </cell>
          <cell r="H3595" t="str">
            <v>RXW</v>
          </cell>
          <cell r="I3595" t="str">
            <v>THE PRINCESS ROYAL HOSPITAL</v>
          </cell>
          <cell r="J3595" t="str">
            <v>RXWAT</v>
          </cell>
        </row>
        <row r="3596">
          <cell r="G3596" t="str">
            <v>RXWTHE PRINCESS ROYAL HOSPITAL (MATERNITY)</v>
          </cell>
          <cell r="H3596" t="str">
            <v>RXW</v>
          </cell>
          <cell r="I3596" t="str">
            <v>THE PRINCESS ROYAL HOSPITAL (MATERNITY)</v>
          </cell>
          <cell r="J3596" t="str">
            <v>RXWMT</v>
          </cell>
        </row>
        <row r="3597">
          <cell r="G3597" t="str">
            <v>RXXABRAHAM COWLEY UNIT</v>
          </cell>
          <cell r="H3597" t="str">
            <v>RXX</v>
          </cell>
          <cell r="I3597" t="str">
            <v>ABRAHAM COWLEY UNIT</v>
          </cell>
          <cell r="J3597" t="str">
            <v>RXX10</v>
          </cell>
        </row>
        <row r="3598">
          <cell r="G3598" t="str">
            <v>RXXALBERT WARD</v>
          </cell>
          <cell r="H3598" t="str">
            <v>RXX</v>
          </cell>
          <cell r="I3598" t="str">
            <v>ALBERT WARD</v>
          </cell>
          <cell r="J3598" t="str">
            <v>RXXX2</v>
          </cell>
        </row>
        <row r="3599">
          <cell r="G3599" t="str">
            <v>RXXAPRIL COTTAGE</v>
          </cell>
          <cell r="H3599" t="str">
            <v>RXX</v>
          </cell>
          <cell r="I3599" t="str">
            <v>APRIL COTTAGE</v>
          </cell>
          <cell r="J3599" t="str">
            <v>RXXHK</v>
          </cell>
        </row>
        <row r="3600">
          <cell r="G3600" t="str">
            <v>RXXARNSIDE</v>
          </cell>
          <cell r="H3600" t="str">
            <v>RXX</v>
          </cell>
          <cell r="I3600" t="str">
            <v>ARNSIDE</v>
          </cell>
          <cell r="J3600" t="str">
            <v>RXXAM</v>
          </cell>
        </row>
        <row r="3601">
          <cell r="G3601" t="str">
            <v>RXXASHFORD HOSPITAL</v>
          </cell>
          <cell r="H3601" t="str">
            <v>RXX</v>
          </cell>
          <cell r="I3601" t="str">
            <v>ASHFORD HOSPITAL</v>
          </cell>
          <cell r="J3601" t="str">
            <v>RXX15</v>
          </cell>
        </row>
        <row r="3602">
          <cell r="G3602" t="str">
            <v>RXXASHMOUNT</v>
          </cell>
          <cell r="H3602" t="str">
            <v>RXX</v>
          </cell>
          <cell r="I3602" t="str">
            <v>ASHMOUNT</v>
          </cell>
          <cell r="J3602" t="str">
            <v>RXXFR</v>
          </cell>
        </row>
        <row r="3603">
          <cell r="G3603" t="str">
            <v>RXXBLAKE WARD</v>
          </cell>
          <cell r="H3603" t="str">
            <v>RXX</v>
          </cell>
          <cell r="I3603" t="str">
            <v>BLAKE WARD</v>
          </cell>
          <cell r="J3603" t="str">
            <v>RXXW5</v>
          </cell>
        </row>
        <row r="3604">
          <cell r="G3604" t="str">
            <v>RXXBRIARWOOD</v>
          </cell>
          <cell r="H3604" t="str">
            <v>RXX</v>
          </cell>
          <cell r="I3604" t="str">
            <v>BRIARWOOD</v>
          </cell>
          <cell r="J3604" t="str">
            <v>RXXCE</v>
          </cell>
        </row>
        <row r="3605">
          <cell r="G3605" t="str">
            <v>RXXCHARLTON WARD</v>
          </cell>
          <cell r="H3605" t="str">
            <v>RXX</v>
          </cell>
          <cell r="I3605" t="str">
            <v>CHARLTON WARD</v>
          </cell>
          <cell r="J3605" t="str">
            <v>RXXW4</v>
          </cell>
        </row>
        <row r="3606">
          <cell r="G3606" t="str">
            <v>RXXCHERRY OAK</v>
          </cell>
          <cell r="H3606" t="str">
            <v>RXX</v>
          </cell>
          <cell r="I3606" t="str">
            <v>CHERRY OAK</v>
          </cell>
          <cell r="J3606" t="str">
            <v>RXXHY</v>
          </cell>
        </row>
        <row r="3607">
          <cell r="G3607" t="str">
            <v>RXXCHERRYTREES RESIDENTIAL HOME</v>
          </cell>
          <cell r="H3607" t="str">
            <v>RXX</v>
          </cell>
          <cell r="I3607" t="str">
            <v>CHERRYTREES RESIDENTIAL HOME</v>
          </cell>
          <cell r="J3607" t="str">
            <v>RXX33</v>
          </cell>
        </row>
        <row r="3608">
          <cell r="G3608" t="str">
            <v>RXXCLARE WARD</v>
          </cell>
          <cell r="H3608" t="str">
            <v>RXX</v>
          </cell>
          <cell r="I3608" t="str">
            <v>CLARE WARD</v>
          </cell>
          <cell r="J3608" t="str">
            <v>RXXW3</v>
          </cell>
        </row>
        <row r="3609">
          <cell r="G3609" t="str">
            <v>RXXCMHRS SPELTHORNE</v>
          </cell>
          <cell r="H3609" t="str">
            <v>RXX</v>
          </cell>
          <cell r="I3609" t="str">
            <v>CMHRS SPELTHORNE</v>
          </cell>
          <cell r="J3609" t="str">
            <v>RXXA7</v>
          </cell>
        </row>
        <row r="3610">
          <cell r="G3610" t="str">
            <v>RXXCOBGATES</v>
          </cell>
          <cell r="H3610" t="str">
            <v>RXX</v>
          </cell>
          <cell r="I3610" t="str">
            <v>COBGATES</v>
          </cell>
          <cell r="J3610" t="str">
            <v>RXXX7</v>
          </cell>
        </row>
        <row r="3611">
          <cell r="G3611" t="str">
            <v>RXXCRANLEIGH HOSPITAL</v>
          </cell>
          <cell r="H3611" t="str">
            <v>RXX</v>
          </cell>
          <cell r="I3611" t="str">
            <v>CRANLEIGH HOSPITAL</v>
          </cell>
          <cell r="J3611" t="str">
            <v>RXX1T</v>
          </cell>
        </row>
        <row r="3612">
          <cell r="G3612" t="str">
            <v>RXXCRANLEIGH VILLAGE HOSPITAL</v>
          </cell>
          <cell r="H3612" t="str">
            <v>RXX</v>
          </cell>
          <cell r="I3612" t="str">
            <v>CRANLEIGH VILLAGE HOSPITAL</v>
          </cell>
          <cell r="J3612" t="str">
            <v>RXX28</v>
          </cell>
        </row>
        <row r="3613">
          <cell r="G3613" t="str">
            <v>RXXDRUG AND ALCOHOL CJS</v>
          </cell>
          <cell r="H3613" t="str">
            <v>RXX</v>
          </cell>
          <cell r="I3613" t="str">
            <v>DRUG AND ALCOHOL CJS</v>
          </cell>
          <cell r="J3613" t="str">
            <v>RXX51</v>
          </cell>
        </row>
        <row r="3614">
          <cell r="G3614" t="str">
            <v>RXXEAST SURREY HOSPITAL</v>
          </cell>
          <cell r="H3614" t="str">
            <v>RXX</v>
          </cell>
          <cell r="I3614" t="str">
            <v>EAST SURREY HOSPITAL</v>
          </cell>
          <cell r="J3614" t="str">
            <v>RXX35</v>
          </cell>
        </row>
        <row r="3615">
          <cell r="G3615" t="str">
            <v>RXXEATING DISORDERS</v>
          </cell>
          <cell r="H3615" t="str">
            <v>RXX</v>
          </cell>
          <cell r="I3615" t="str">
            <v>EATING DISORDERS</v>
          </cell>
          <cell r="J3615" t="str">
            <v>RXX98</v>
          </cell>
        </row>
        <row r="3616">
          <cell r="G3616" t="str">
            <v>RXXELLEN TERRY</v>
          </cell>
          <cell r="H3616" t="str">
            <v>RXX</v>
          </cell>
          <cell r="I3616" t="str">
            <v>ELLEN TERRY</v>
          </cell>
          <cell r="J3616" t="str">
            <v>RXXHA</v>
          </cell>
        </row>
        <row r="3617">
          <cell r="G3617" t="str">
            <v>RXXEPSOM GENERAL HOSPITAL</v>
          </cell>
          <cell r="H3617" t="str">
            <v>RXX</v>
          </cell>
          <cell r="I3617" t="str">
            <v>EPSOM GENERAL HOSPITAL</v>
          </cell>
          <cell r="J3617" t="str">
            <v>RXX36</v>
          </cell>
        </row>
        <row r="3618">
          <cell r="G3618" t="str">
            <v>RXXFAIRMEAD</v>
          </cell>
          <cell r="H3618" t="str">
            <v>RXX</v>
          </cell>
          <cell r="I3618" t="str">
            <v>FAIRMEAD</v>
          </cell>
          <cell r="J3618" t="str">
            <v>RXXAD</v>
          </cell>
        </row>
        <row r="3619">
          <cell r="G3619" t="str">
            <v>RXXFARNHAM HOSPITAL</v>
          </cell>
          <cell r="H3619" t="str">
            <v>RXX</v>
          </cell>
          <cell r="I3619" t="str">
            <v>FARNHAM HOSPITAL</v>
          </cell>
          <cell r="J3619" t="str">
            <v>RXX29</v>
          </cell>
        </row>
        <row r="3620">
          <cell r="G3620" t="str">
            <v>RXXFLEET HOSPITAL</v>
          </cell>
          <cell r="H3620" t="str">
            <v>RXX</v>
          </cell>
          <cell r="I3620" t="str">
            <v>FLEET HOSPITAL</v>
          </cell>
          <cell r="J3620" t="str">
            <v>RXX27</v>
          </cell>
        </row>
        <row r="3621">
          <cell r="G3621" t="str">
            <v>RXXFP10 - ARC 1 WARD</v>
          </cell>
          <cell r="H3621" t="str">
            <v>RXX</v>
          </cell>
          <cell r="I3621" t="str">
            <v>FP10 - ARC 1 WARD</v>
          </cell>
          <cell r="J3621" t="str">
            <v>RXXA2</v>
          </cell>
        </row>
        <row r="3622">
          <cell r="G3622" t="str">
            <v>RXXFP10 - ARC II WARD</v>
          </cell>
          <cell r="H3622" t="str">
            <v>RXX</v>
          </cell>
          <cell r="I3622" t="str">
            <v>FP10 - ARC II WARD</v>
          </cell>
          <cell r="J3622" t="str">
            <v>RXXA3</v>
          </cell>
        </row>
        <row r="3623">
          <cell r="G3623" t="str">
            <v>RXXFP10 - NURSE RXXV4</v>
          </cell>
          <cell r="H3623" t="str">
            <v>RXX</v>
          </cell>
          <cell r="I3623" t="str">
            <v>FP10 - NURSE RXXV4</v>
          </cell>
          <cell r="J3623" t="str">
            <v>RXXV4</v>
          </cell>
        </row>
        <row r="3624">
          <cell r="G3624" t="str">
            <v>RXXFRIMLEY PARK HOSPITAL</v>
          </cell>
          <cell r="H3624" t="str">
            <v>RXX</v>
          </cell>
          <cell r="I3624" t="str">
            <v>FRIMLEY PARK HOSPITAL</v>
          </cell>
          <cell r="J3624" t="str">
            <v>RXX21</v>
          </cell>
        </row>
        <row r="3625">
          <cell r="G3625" t="str">
            <v>RXXGALLWEY</v>
          </cell>
          <cell r="H3625" t="str">
            <v>RXX</v>
          </cell>
          <cell r="I3625" t="str">
            <v>GALLWEY</v>
          </cell>
          <cell r="J3625" t="str">
            <v>RXXFV</v>
          </cell>
        </row>
        <row r="3626">
          <cell r="G3626" t="str">
            <v>RXXGEESEMERE</v>
          </cell>
          <cell r="H3626" t="str">
            <v>RXX</v>
          </cell>
          <cell r="I3626" t="str">
            <v>GEESEMERE</v>
          </cell>
          <cell r="J3626" t="str">
            <v>RXX2J</v>
          </cell>
        </row>
        <row r="3627">
          <cell r="G3627" t="str">
            <v>RXXGRANDVIEW</v>
          </cell>
          <cell r="H3627" t="str">
            <v>RXX</v>
          </cell>
          <cell r="I3627" t="str">
            <v>GRANDVIEW</v>
          </cell>
          <cell r="J3627" t="str">
            <v>RXXA8</v>
          </cell>
        </row>
        <row r="3628">
          <cell r="G3628" t="str">
            <v>RXXGREAT MEADOWS</v>
          </cell>
          <cell r="H3628" t="str">
            <v>RXX</v>
          </cell>
          <cell r="I3628" t="str">
            <v>GREAT MEADOWS</v>
          </cell>
          <cell r="J3628" t="str">
            <v>RXXGW</v>
          </cell>
        </row>
        <row r="3629">
          <cell r="G3629" t="str">
            <v>RXXGREENLAWS</v>
          </cell>
          <cell r="H3629" t="str">
            <v>RXX</v>
          </cell>
          <cell r="I3629" t="str">
            <v>GREENLAWS</v>
          </cell>
          <cell r="J3629" t="str">
            <v>RXXCA</v>
          </cell>
        </row>
        <row r="3630">
          <cell r="G3630" t="str">
            <v>RXXHALE WARD</v>
          </cell>
          <cell r="H3630" t="str">
            <v>RXX</v>
          </cell>
          <cell r="I3630" t="str">
            <v>HALE WARD</v>
          </cell>
          <cell r="J3630" t="str">
            <v>RXXX4</v>
          </cell>
        </row>
        <row r="3631">
          <cell r="G3631" t="str">
            <v>RXXHALLIFORD WARD</v>
          </cell>
          <cell r="H3631" t="str">
            <v>RXX</v>
          </cell>
          <cell r="I3631" t="str">
            <v>HALLIFORD WARD</v>
          </cell>
          <cell r="J3631" t="str">
            <v>RXXW6</v>
          </cell>
        </row>
        <row r="3632">
          <cell r="G3632" t="str">
            <v>RXXHASLEMERE HOSPITAL</v>
          </cell>
          <cell r="H3632" t="str">
            <v>RXX</v>
          </cell>
          <cell r="I3632" t="str">
            <v>HASLEMERE HOSPITAL</v>
          </cell>
          <cell r="J3632" t="str">
            <v>RXX26</v>
          </cell>
        </row>
        <row r="3633">
          <cell r="G3633" t="str">
            <v>RXXHERMITAGE</v>
          </cell>
          <cell r="H3633" t="str">
            <v>RXX</v>
          </cell>
          <cell r="I3633" t="str">
            <v>HERMITAGE</v>
          </cell>
          <cell r="J3633" t="str">
            <v>RXXEK</v>
          </cell>
        </row>
        <row r="3634">
          <cell r="G3634" t="str">
            <v>RXXHILLCROFT</v>
          </cell>
          <cell r="H3634" t="str">
            <v>RXX</v>
          </cell>
          <cell r="I3634" t="str">
            <v>HILLCROFT</v>
          </cell>
          <cell r="J3634" t="str">
            <v>RXX17</v>
          </cell>
        </row>
        <row r="3635">
          <cell r="G3635" t="str">
            <v>RXXHOLLY TREE</v>
          </cell>
          <cell r="H3635" t="str">
            <v>RXX</v>
          </cell>
          <cell r="I3635" t="str">
            <v>HOLLY TREE</v>
          </cell>
          <cell r="J3635" t="str">
            <v>RXXEA</v>
          </cell>
        </row>
        <row r="3636">
          <cell r="G3636" t="str">
            <v>RXXLARKFIELD</v>
          </cell>
          <cell r="H3636" t="str">
            <v>RXX</v>
          </cell>
          <cell r="I3636" t="str">
            <v>LARKFIELD</v>
          </cell>
          <cell r="J3636" t="str">
            <v>RXXHL</v>
          </cell>
        </row>
        <row r="3637">
          <cell r="G3637" t="str">
            <v>RXXLAUREATE WARD</v>
          </cell>
          <cell r="H3637" t="str">
            <v>RXX</v>
          </cell>
          <cell r="I3637" t="str">
            <v>LAUREATE WARD</v>
          </cell>
          <cell r="J3637" t="str">
            <v>RXXW8</v>
          </cell>
        </row>
        <row r="3638">
          <cell r="G3638" t="str">
            <v>RXXLEATHERHEAD HOSPITAL</v>
          </cell>
          <cell r="H3638" t="str">
            <v>RXX</v>
          </cell>
          <cell r="I3638" t="str">
            <v>LEATHERHEAD HOSPITAL</v>
          </cell>
          <cell r="J3638" t="str">
            <v>RXX37</v>
          </cell>
        </row>
        <row r="3639">
          <cell r="G3639" t="str">
            <v>RXXLODDON ALLIANCE</v>
          </cell>
          <cell r="H3639" t="str">
            <v>RXX</v>
          </cell>
          <cell r="I3639" t="str">
            <v>LODDON ALLIANCE</v>
          </cell>
          <cell r="J3639" t="str">
            <v>RXX08</v>
          </cell>
        </row>
        <row r="3640">
          <cell r="G3640" t="str">
            <v>RXXMITCHELL HALL</v>
          </cell>
          <cell r="H3640" t="str">
            <v>RXX</v>
          </cell>
          <cell r="I3640" t="str">
            <v>MITCHELL HALL</v>
          </cell>
          <cell r="J3640" t="str">
            <v>RXXX9</v>
          </cell>
        </row>
        <row r="3641">
          <cell r="G3641" t="str">
            <v>RXXNOEL LAVIN WARD</v>
          </cell>
          <cell r="H3641" t="str">
            <v>RXX</v>
          </cell>
          <cell r="I3641" t="str">
            <v>NOEL LAVIN WARD</v>
          </cell>
          <cell r="J3641" t="str">
            <v>RXXX1</v>
          </cell>
        </row>
        <row r="3642">
          <cell r="G3642" t="str">
            <v>RXXNURSE R3</v>
          </cell>
          <cell r="H3642" t="str">
            <v>RXX</v>
          </cell>
          <cell r="I3642" t="str">
            <v>NURSE R3</v>
          </cell>
          <cell r="J3642" t="str">
            <v>RXXR3</v>
          </cell>
        </row>
        <row r="3643">
          <cell r="G3643" t="str">
            <v>RXXNURSE R7</v>
          </cell>
          <cell r="H3643" t="str">
            <v>RXX</v>
          </cell>
          <cell r="I3643" t="str">
            <v>NURSE R7</v>
          </cell>
          <cell r="J3643" t="str">
            <v>RXXR7</v>
          </cell>
        </row>
        <row r="3644">
          <cell r="G3644" t="str">
            <v>RXXNURSE RXXV1</v>
          </cell>
          <cell r="H3644" t="str">
            <v>RXX</v>
          </cell>
          <cell r="I3644" t="str">
            <v>NURSE RXXV1</v>
          </cell>
          <cell r="J3644" t="str">
            <v>RXXV1</v>
          </cell>
        </row>
        <row r="3645">
          <cell r="G3645" t="str">
            <v>RXXNURSE RXXV2</v>
          </cell>
          <cell r="H3645" t="str">
            <v>RXX</v>
          </cell>
          <cell r="I3645" t="str">
            <v>NURSE RXXV2</v>
          </cell>
          <cell r="J3645" t="str">
            <v>RXXV2</v>
          </cell>
        </row>
        <row r="3646">
          <cell r="G3646" t="str">
            <v>RXXNURSE RXXV3</v>
          </cell>
          <cell r="H3646" t="str">
            <v>RXX</v>
          </cell>
          <cell r="I3646" t="str">
            <v>NURSE RXXV3</v>
          </cell>
          <cell r="J3646" t="str">
            <v>RXXV3</v>
          </cell>
        </row>
        <row r="3647">
          <cell r="G3647" t="str">
            <v>RXXNURSE RXXV5</v>
          </cell>
          <cell r="H3647" t="str">
            <v>RXX</v>
          </cell>
          <cell r="I3647" t="str">
            <v>NURSE RXXV5</v>
          </cell>
          <cell r="J3647" t="str">
            <v>RXXV5</v>
          </cell>
        </row>
        <row r="3648">
          <cell r="G3648" t="str">
            <v>RXXNURSE T3</v>
          </cell>
          <cell r="H3648" t="str">
            <v>RXX</v>
          </cell>
          <cell r="I3648" t="str">
            <v>NURSE T3</v>
          </cell>
          <cell r="J3648" t="str">
            <v>RXXT3</v>
          </cell>
        </row>
        <row r="3649">
          <cell r="G3649" t="str">
            <v>RXXNURSE T5</v>
          </cell>
          <cell r="H3649" t="str">
            <v>RXX</v>
          </cell>
          <cell r="I3649" t="str">
            <v>NURSE T5</v>
          </cell>
          <cell r="J3649" t="str">
            <v>RXXT5</v>
          </cell>
        </row>
        <row r="3650">
          <cell r="G3650" t="str">
            <v>RXXNURSE T6 - RESPOND</v>
          </cell>
          <cell r="H3650" t="str">
            <v>RXX</v>
          </cell>
          <cell r="I3650" t="str">
            <v>NURSE T6 - RESPOND</v>
          </cell>
          <cell r="J3650" t="str">
            <v>RXXT6</v>
          </cell>
        </row>
        <row r="3651">
          <cell r="G3651" t="str">
            <v>RXXNURSE T7 - RESPOND</v>
          </cell>
          <cell r="H3651" t="str">
            <v>RXX</v>
          </cell>
          <cell r="I3651" t="str">
            <v>NURSE T7 - RESPOND</v>
          </cell>
          <cell r="J3651" t="str">
            <v>RXXT7</v>
          </cell>
        </row>
        <row r="3652">
          <cell r="G3652" t="str">
            <v>RXXNURSE V6</v>
          </cell>
          <cell r="H3652" t="str">
            <v>RXX</v>
          </cell>
          <cell r="I3652" t="str">
            <v>NURSE V6</v>
          </cell>
          <cell r="J3652" t="str">
            <v>RXXV6</v>
          </cell>
        </row>
        <row r="3653">
          <cell r="G3653" t="str">
            <v>RXXNURSE V7</v>
          </cell>
          <cell r="H3653" t="str">
            <v>RXX</v>
          </cell>
          <cell r="I3653" t="str">
            <v>NURSE V7</v>
          </cell>
          <cell r="J3653" t="str">
            <v>RXXV7</v>
          </cell>
        </row>
        <row r="3654">
          <cell r="G3654" t="str">
            <v>RXXOLDER PEOPLE'S PSYCHIATRY</v>
          </cell>
          <cell r="H3654" t="str">
            <v>RXX</v>
          </cell>
          <cell r="I3654" t="str">
            <v>OLDER PEOPLE'S PSYCHIATRY</v>
          </cell>
          <cell r="J3654" t="str">
            <v>RXX88</v>
          </cell>
        </row>
        <row r="3655">
          <cell r="G3655" t="str">
            <v>RXXPORTSMOUTH DISABILITY FORUM</v>
          </cell>
          <cell r="H3655" t="str">
            <v>RXX</v>
          </cell>
          <cell r="I3655" t="str">
            <v>PORTSMOUTH DISABILITY FORUM</v>
          </cell>
          <cell r="J3655" t="str">
            <v>RXX4H</v>
          </cell>
        </row>
        <row r="3656">
          <cell r="G3656" t="str">
            <v>RXXREHABILITATION</v>
          </cell>
          <cell r="H3656" t="str">
            <v>RXX</v>
          </cell>
          <cell r="I3656" t="str">
            <v>REHABILITATION</v>
          </cell>
          <cell r="J3656" t="str">
            <v>RXXHE</v>
          </cell>
        </row>
        <row r="3657">
          <cell r="G3657" t="str">
            <v>RXXROSEWOOD</v>
          </cell>
          <cell r="H3657" t="str">
            <v>RXX</v>
          </cell>
          <cell r="I3657" t="str">
            <v>ROSEWOOD</v>
          </cell>
          <cell r="J3657" t="str">
            <v>RXXHM</v>
          </cell>
        </row>
        <row r="3658">
          <cell r="G3658" t="str">
            <v>RXXROYAL SURREY COUNTY HOSPITAL</v>
          </cell>
          <cell r="H3658" t="str">
            <v>RXX</v>
          </cell>
          <cell r="I3658" t="str">
            <v>ROYAL SURREY COUNTY HOSPITAL</v>
          </cell>
          <cell r="J3658" t="str">
            <v>RXX24</v>
          </cell>
        </row>
        <row r="3659">
          <cell r="G3659" t="str">
            <v>RXXSHIELING</v>
          </cell>
          <cell r="H3659" t="str">
            <v>RXX</v>
          </cell>
          <cell r="I3659" t="str">
            <v>SHIELING</v>
          </cell>
          <cell r="J3659" t="str">
            <v>RXX18</v>
          </cell>
        </row>
        <row r="3660">
          <cell r="G3660" t="str">
            <v>RXXSOUTH EAST PUPIL REFERRAL UNIT</v>
          </cell>
          <cell r="H3660" t="str">
            <v>RXX</v>
          </cell>
          <cell r="I3660" t="str">
            <v>SOUTH EAST PUPIL REFERRAL UNIT</v>
          </cell>
          <cell r="J3660" t="str">
            <v>RXX3L</v>
          </cell>
        </row>
        <row r="3661">
          <cell r="G3661" t="str">
            <v>RXXSPENSER WARD</v>
          </cell>
          <cell r="H3661" t="str">
            <v>RXX</v>
          </cell>
          <cell r="I3661" t="str">
            <v>SPENSER WARD</v>
          </cell>
          <cell r="J3661" t="str">
            <v>RXXW7</v>
          </cell>
        </row>
        <row r="3662">
          <cell r="G3662" t="str">
            <v>RXXST EBBAS</v>
          </cell>
          <cell r="H3662" t="str">
            <v>RXX</v>
          </cell>
          <cell r="I3662" t="str">
            <v>ST EBBAS</v>
          </cell>
          <cell r="J3662" t="str">
            <v>RXX2V</v>
          </cell>
        </row>
        <row r="3663">
          <cell r="G3663" t="str">
            <v>RXXST PETERS HOSPITAL</v>
          </cell>
          <cell r="H3663" t="str">
            <v>RXX</v>
          </cell>
          <cell r="I3663" t="str">
            <v>ST PETERS HOSPITAL</v>
          </cell>
          <cell r="J3663" t="str">
            <v>RXX16</v>
          </cell>
        </row>
        <row r="3664">
          <cell r="G3664" t="str">
            <v>RXXTANDRIDGE CTPLD</v>
          </cell>
          <cell r="H3664" t="str">
            <v>RXX</v>
          </cell>
          <cell r="I3664" t="str">
            <v>TANDRIDGE CTPLD</v>
          </cell>
          <cell r="J3664" t="str">
            <v>RXX96</v>
          </cell>
        </row>
        <row r="3665">
          <cell r="G3665" t="str">
            <v>RXXTHE MEADOWS</v>
          </cell>
          <cell r="H3665" t="str">
            <v>RXX</v>
          </cell>
          <cell r="I3665" t="str">
            <v>THE MEADOWS</v>
          </cell>
          <cell r="J3665" t="str">
            <v>RXX23</v>
          </cell>
        </row>
        <row r="3666">
          <cell r="G3666" t="str">
            <v>RXXVICTORIA WARD</v>
          </cell>
          <cell r="H3666" t="str">
            <v>RXX</v>
          </cell>
          <cell r="I3666" t="str">
            <v>VICTORIA WARD</v>
          </cell>
          <cell r="J3666" t="str">
            <v>RXXX3</v>
          </cell>
        </row>
        <row r="3667">
          <cell r="G3667" t="str">
            <v>RXXWALTON COMMUNITY HOSPITAL</v>
          </cell>
          <cell r="H3667" t="str">
            <v>RXX</v>
          </cell>
          <cell r="I3667" t="str">
            <v>WALTON COMMUNITY HOSPITAL</v>
          </cell>
          <cell r="J3667" t="str">
            <v>RXX11</v>
          </cell>
        </row>
        <row r="3668">
          <cell r="G3668" t="str">
            <v>RXXWEST PARK</v>
          </cell>
          <cell r="H3668" t="str">
            <v>RXX</v>
          </cell>
          <cell r="I3668" t="str">
            <v>WEST PARK</v>
          </cell>
          <cell r="J3668" t="str">
            <v>RXX2T</v>
          </cell>
        </row>
        <row r="3669">
          <cell r="G3669" t="str">
            <v>RXXWEYBRIDGE COMMUNITY HOSPITAL</v>
          </cell>
          <cell r="H3669" t="str">
            <v>RXX</v>
          </cell>
          <cell r="I3669" t="str">
            <v>WEYBRIDGE COMMUNITY HOSPITAL</v>
          </cell>
          <cell r="J3669" t="str">
            <v>RXX13</v>
          </cell>
        </row>
        <row r="3670">
          <cell r="G3670" t="str">
            <v>RXXWILLOW</v>
          </cell>
          <cell r="H3670" t="str">
            <v>RXX</v>
          </cell>
          <cell r="I3670" t="str">
            <v>WILLOW</v>
          </cell>
          <cell r="J3670" t="str">
            <v>RXXFY</v>
          </cell>
        </row>
        <row r="3671">
          <cell r="G3671" t="str">
            <v>RXXWILLOW WARD</v>
          </cell>
          <cell r="H3671" t="str">
            <v>RXX</v>
          </cell>
          <cell r="I3671" t="str">
            <v>WILLOW WARD</v>
          </cell>
          <cell r="J3671" t="str">
            <v>RXXW1</v>
          </cell>
        </row>
        <row r="3672">
          <cell r="G3672" t="str">
            <v>RXXWINGFIELD - EAST</v>
          </cell>
          <cell r="H3672" t="str">
            <v>RXX</v>
          </cell>
          <cell r="I3672" t="str">
            <v>WINGFIELD - EAST</v>
          </cell>
          <cell r="J3672" t="str">
            <v>RXX93</v>
          </cell>
        </row>
        <row r="3673">
          <cell r="G3673" t="str">
            <v>RXXWINGFIELD WARD</v>
          </cell>
          <cell r="H3673" t="str">
            <v>RXX</v>
          </cell>
          <cell r="I3673" t="str">
            <v>WINGFIELD WARD</v>
          </cell>
          <cell r="J3673" t="str">
            <v>RXXX5</v>
          </cell>
        </row>
        <row r="3674">
          <cell r="G3674" t="str">
            <v>RXXWOKING COMMUNITY HOSPITAL</v>
          </cell>
          <cell r="H3674" t="str">
            <v>RXX</v>
          </cell>
          <cell r="I3674" t="str">
            <v>WOKING COMMUNITY HOSPITAL</v>
          </cell>
          <cell r="J3674" t="str">
            <v>RXX12</v>
          </cell>
        </row>
        <row r="3675">
          <cell r="G3675" t="str">
            <v>RXY33-39 BIRLING ROAD</v>
          </cell>
          <cell r="H3675" t="str">
            <v>RXY</v>
          </cell>
          <cell r="I3675" t="str">
            <v>33-39 BIRLING ROAD</v>
          </cell>
          <cell r="J3675" t="str">
            <v>RXY3H</v>
          </cell>
        </row>
        <row r="3676">
          <cell r="G3676" t="str">
            <v>RXYABBEY WOOD</v>
          </cell>
          <cell r="H3676" t="str">
            <v>RXY</v>
          </cell>
          <cell r="I3676" t="str">
            <v>ABBEY WOOD</v>
          </cell>
          <cell r="J3676" t="str">
            <v>RXY02</v>
          </cell>
        </row>
        <row r="3677">
          <cell r="G3677" t="str">
            <v>RXYALEXANDER HOUSE STABLES BLOCK</v>
          </cell>
          <cell r="H3677" t="str">
            <v>RXY</v>
          </cell>
          <cell r="I3677" t="str">
            <v>ALEXANDER HOUSE STABLES BLOCK</v>
          </cell>
          <cell r="J3677" t="str">
            <v>RXYA1</v>
          </cell>
        </row>
        <row r="3678">
          <cell r="G3678" t="str">
            <v>RXYARNDALE HOUSE</v>
          </cell>
          <cell r="H3678" t="str">
            <v>RXY</v>
          </cell>
          <cell r="I3678" t="str">
            <v>ARNDALE HOUSE</v>
          </cell>
          <cell r="J3678" t="str">
            <v>RXYA3</v>
          </cell>
        </row>
        <row r="3679">
          <cell r="G3679" t="str">
            <v>RXYARUNDEL UNIT</v>
          </cell>
          <cell r="H3679" t="str">
            <v>RXY</v>
          </cell>
          <cell r="I3679" t="str">
            <v>ARUNDEL UNIT</v>
          </cell>
          <cell r="J3679" t="str">
            <v>RXYA4</v>
          </cell>
        </row>
        <row r="3680">
          <cell r="G3680" t="str">
            <v>RXYASH ETON</v>
          </cell>
          <cell r="H3680" t="str">
            <v>RXY</v>
          </cell>
          <cell r="I3680" t="str">
            <v>ASH ETON</v>
          </cell>
          <cell r="J3680" t="str">
            <v>RXYA5</v>
          </cell>
        </row>
        <row r="3681">
          <cell r="G3681" t="str">
            <v>RXYAUDLEY HOUSE</v>
          </cell>
          <cell r="H3681" t="str">
            <v>RXY</v>
          </cell>
          <cell r="I3681" t="str">
            <v>AUDLEY HOUSE</v>
          </cell>
          <cell r="J3681" t="str">
            <v>RXYA6</v>
          </cell>
        </row>
        <row r="3682">
          <cell r="G3682" t="str">
            <v>RXYAYLESHAM COMMUNITY CENTRE</v>
          </cell>
          <cell r="H3682" t="str">
            <v>RXY</v>
          </cell>
          <cell r="I3682" t="str">
            <v>AYLESHAM COMMUNITY CENTRE</v>
          </cell>
          <cell r="J3682" t="str">
            <v>RXYA7</v>
          </cell>
        </row>
        <row r="3683">
          <cell r="G3683" t="str">
            <v>RXYBRANBRIDGES INDUSTRIAL UNIT</v>
          </cell>
          <cell r="H3683" t="str">
            <v>RXY</v>
          </cell>
          <cell r="I3683" t="str">
            <v>BRANBRIDGES INDUSTRIAL UNIT</v>
          </cell>
          <cell r="J3683" t="str">
            <v>RXYAX</v>
          </cell>
        </row>
        <row r="3684">
          <cell r="G3684" t="str">
            <v>RXYBUCKLAND HOSPITAL</v>
          </cell>
          <cell r="H3684" t="str">
            <v>RXY</v>
          </cell>
          <cell r="I3684" t="str">
            <v>BUCKLAND HOSPITAL</v>
          </cell>
          <cell r="J3684" t="str">
            <v>RXYAR</v>
          </cell>
        </row>
        <row r="3685">
          <cell r="G3685" t="str">
            <v>RXYCANADA HOUSE</v>
          </cell>
          <cell r="H3685" t="str">
            <v>RXY</v>
          </cell>
          <cell r="I3685" t="str">
            <v>CANADA HOUSE</v>
          </cell>
          <cell r="J3685" t="str">
            <v>RXYC1</v>
          </cell>
        </row>
        <row r="3686">
          <cell r="G3686" t="str">
            <v>RXYCANTERBURY (BRENTWOOD)</v>
          </cell>
          <cell r="H3686" t="str">
            <v>RXY</v>
          </cell>
          <cell r="I3686" t="str">
            <v>CANTERBURY (BRENTWOOD)</v>
          </cell>
          <cell r="J3686" t="str">
            <v>RXY12</v>
          </cell>
        </row>
        <row r="3687">
          <cell r="G3687" t="str">
            <v>RXYCANTERBURY D.T.S</v>
          </cell>
          <cell r="H3687" t="str">
            <v>RXY</v>
          </cell>
          <cell r="I3687" t="str">
            <v>CANTERBURY D.T.S</v>
          </cell>
          <cell r="J3687" t="str">
            <v>RXYCJ</v>
          </cell>
        </row>
        <row r="3688">
          <cell r="G3688" t="str">
            <v>RXYCHERVILLES</v>
          </cell>
          <cell r="H3688" t="str">
            <v>RXY</v>
          </cell>
          <cell r="I3688" t="str">
            <v>CHERVILLES</v>
          </cell>
          <cell r="J3688" t="str">
            <v>RXY2H</v>
          </cell>
        </row>
        <row r="3689">
          <cell r="G3689" t="str">
            <v>RXYCORNERSTONES (TUNNEL ROAD)</v>
          </cell>
          <cell r="H3689" t="str">
            <v>RXY</v>
          </cell>
          <cell r="I3689" t="str">
            <v>CORNERSTONES (TUNNEL ROAD)</v>
          </cell>
          <cell r="J3689" t="str">
            <v>RXYC7</v>
          </cell>
        </row>
        <row r="3690">
          <cell r="G3690" t="str">
            <v>RXYCOSSINGTON ROAD</v>
          </cell>
          <cell r="H3690" t="str">
            <v>RXY</v>
          </cell>
          <cell r="I3690" t="str">
            <v>COSSINGTON ROAD</v>
          </cell>
          <cell r="J3690" t="str">
            <v>RXY2C</v>
          </cell>
        </row>
        <row r="3691">
          <cell r="G3691" t="str">
            <v>RXYCOURT DRIVE</v>
          </cell>
          <cell r="H3691" t="str">
            <v>RXY</v>
          </cell>
          <cell r="I3691" t="str">
            <v>COURT DRIVE</v>
          </cell>
          <cell r="J3691" t="str">
            <v>RXYCA</v>
          </cell>
        </row>
        <row r="3692">
          <cell r="G3692" t="str">
            <v>RXYCRHT MAIDSTONE NMP</v>
          </cell>
          <cell r="H3692" t="str">
            <v>RXY</v>
          </cell>
          <cell r="I3692" t="str">
            <v>CRHT MAIDSTONE NMP</v>
          </cell>
          <cell r="J3692" t="str">
            <v>RXY1P</v>
          </cell>
        </row>
        <row r="3693">
          <cell r="G3693" t="str">
            <v>RXYCRISIS ASSESSMENT &amp; TREATMENT TEAM</v>
          </cell>
          <cell r="H3693" t="str">
            <v>RXY</v>
          </cell>
          <cell r="I3693" t="str">
            <v>CRISIS ASSESSMENT &amp; TREATMENT TEAM</v>
          </cell>
          <cell r="J3693" t="str">
            <v>RXYCD</v>
          </cell>
        </row>
        <row r="3694">
          <cell r="G3694" t="str">
            <v>RXYCULVER HOUSE</v>
          </cell>
          <cell r="H3694" t="str">
            <v>RXY</v>
          </cell>
          <cell r="I3694" t="str">
            <v>CULVER HOUSE</v>
          </cell>
          <cell r="J3694" t="str">
            <v>RXYCE</v>
          </cell>
        </row>
        <row r="3695">
          <cell r="G3695" t="str">
            <v>RXYDARENT VALLEY HOSPITAL</v>
          </cell>
          <cell r="H3695" t="str">
            <v>RXY</v>
          </cell>
          <cell r="I3695" t="str">
            <v>DARENT VALLEY HOSPITAL</v>
          </cell>
          <cell r="J3695" t="str">
            <v>RXY10</v>
          </cell>
        </row>
        <row r="3696">
          <cell r="G3696" t="str">
            <v>RXYEAGLE COURT</v>
          </cell>
          <cell r="H3696" t="str">
            <v>RXY</v>
          </cell>
          <cell r="I3696" t="str">
            <v>EAGLE COURT</v>
          </cell>
          <cell r="J3696" t="str">
            <v>RXYE8</v>
          </cell>
        </row>
        <row r="3697">
          <cell r="G3697" t="str">
            <v>RXYEATING DISORDERS NMP</v>
          </cell>
          <cell r="H3697" t="str">
            <v>RXY</v>
          </cell>
          <cell r="I3697" t="str">
            <v>EATING DISORDERS NMP</v>
          </cell>
          <cell r="J3697" t="str">
            <v>RXYE9</v>
          </cell>
        </row>
        <row r="3698">
          <cell r="G3698" t="str">
            <v>RXYELMSLEIGH LODGE</v>
          </cell>
          <cell r="H3698" t="str">
            <v>RXY</v>
          </cell>
          <cell r="I3698" t="str">
            <v>ELMSLEIGH LODGE</v>
          </cell>
          <cell r="J3698" t="str">
            <v>RXYE2</v>
          </cell>
        </row>
        <row r="3699">
          <cell r="G3699" t="str">
            <v>RXYELWICK ROAD CENTRE</v>
          </cell>
          <cell r="H3699" t="str">
            <v>RXY</v>
          </cell>
          <cell r="I3699" t="str">
            <v>ELWICK ROAD CENTRE</v>
          </cell>
          <cell r="J3699" t="str">
            <v>RXYE3</v>
          </cell>
        </row>
        <row r="3700">
          <cell r="G3700" t="str">
            <v>RXYETHELBERT ROAD</v>
          </cell>
          <cell r="H3700" t="str">
            <v>RXY</v>
          </cell>
          <cell r="I3700" t="str">
            <v>ETHELBERT ROAD</v>
          </cell>
          <cell r="J3700" t="str">
            <v>RXY1A</v>
          </cell>
        </row>
        <row r="3701">
          <cell r="G3701" t="str">
            <v>RXYFANT OAST</v>
          </cell>
          <cell r="H3701" t="str">
            <v>RXY</v>
          </cell>
          <cell r="I3701" t="str">
            <v>FANT OAST</v>
          </cell>
          <cell r="J3701" t="str">
            <v>RXYF2</v>
          </cell>
        </row>
        <row r="3702">
          <cell r="G3702" t="str">
            <v>RXYFERN</v>
          </cell>
          <cell r="H3702" t="str">
            <v>RXY</v>
          </cell>
          <cell r="I3702" t="str">
            <v>FERN</v>
          </cell>
          <cell r="J3702" t="str">
            <v>RXY2P</v>
          </cell>
        </row>
        <row r="3703">
          <cell r="G3703" t="str">
            <v>RXYFOLKESTONE HEALTH CENTRE</v>
          </cell>
          <cell r="H3703" t="str">
            <v>RXY</v>
          </cell>
          <cell r="I3703" t="str">
            <v>FOLKESTONE HEALTH CENTRE</v>
          </cell>
          <cell r="J3703" t="str">
            <v>RXY24</v>
          </cell>
        </row>
        <row r="3704">
          <cell r="G3704" t="str">
            <v>RXYFORENSIC PSYCHIATRY</v>
          </cell>
          <cell r="H3704" t="str">
            <v>RXY</v>
          </cell>
          <cell r="I3704" t="str">
            <v>FORENSIC PSYCHIATRY</v>
          </cell>
          <cell r="J3704" t="str">
            <v>RXY41</v>
          </cell>
        </row>
        <row r="3705">
          <cell r="G3705" t="str">
            <v>RXYFRANK LLOYD NURSING HOME</v>
          </cell>
          <cell r="H3705" t="str">
            <v>RXY</v>
          </cell>
          <cell r="I3705" t="str">
            <v>FRANK LLOYD NURSING HOME</v>
          </cell>
          <cell r="J3705" t="str">
            <v>RXYF6</v>
          </cell>
        </row>
        <row r="3706">
          <cell r="G3706" t="str">
            <v>RXYGATLAND HOUSE</v>
          </cell>
          <cell r="H3706" t="str">
            <v>RXY</v>
          </cell>
          <cell r="I3706" t="str">
            <v>GATLAND HOUSE</v>
          </cell>
          <cell r="J3706" t="str">
            <v>RXYG1</v>
          </cell>
        </row>
        <row r="3707">
          <cell r="G3707" t="str">
            <v>RXYGREENACRES</v>
          </cell>
          <cell r="H3707" t="str">
            <v>RXY</v>
          </cell>
          <cell r="I3707" t="str">
            <v>GREENACRES</v>
          </cell>
          <cell r="J3707" t="str">
            <v>RXYG4</v>
          </cell>
        </row>
        <row r="3708">
          <cell r="G3708" t="str">
            <v>RXYHADLOW ROAD</v>
          </cell>
          <cell r="H3708" t="str">
            <v>RXY</v>
          </cell>
          <cell r="I3708" t="str">
            <v>HADLOW ROAD</v>
          </cell>
          <cell r="J3708" t="str">
            <v>RXY14</v>
          </cell>
        </row>
        <row r="3709">
          <cell r="G3709" t="str">
            <v>RXYHEATHSIDE HOUSE</v>
          </cell>
          <cell r="H3709" t="str">
            <v>RXY</v>
          </cell>
          <cell r="I3709" t="str">
            <v>HEATHSIDE HOUSE</v>
          </cell>
          <cell r="J3709" t="str">
            <v>RXYH2</v>
          </cell>
        </row>
        <row r="3710">
          <cell r="G3710" t="str">
            <v>RXYHIGH STREET</v>
          </cell>
          <cell r="H3710" t="str">
            <v>RXY</v>
          </cell>
          <cell r="I3710" t="str">
            <v>HIGH STREET</v>
          </cell>
          <cell r="J3710" t="str">
            <v>RXY6A</v>
          </cell>
        </row>
        <row r="3711">
          <cell r="G3711" t="str">
            <v>RXYHIGHLANDS HOUSE</v>
          </cell>
          <cell r="H3711" t="str">
            <v>RXY</v>
          </cell>
          <cell r="I3711" t="str">
            <v>HIGHLANDS HOUSE</v>
          </cell>
          <cell r="J3711" t="str">
            <v>RXYH4</v>
          </cell>
        </row>
        <row r="3712">
          <cell r="G3712" t="str">
            <v>RXYHOLY TRINITY CHURCH</v>
          </cell>
          <cell r="H3712" t="str">
            <v>RXY</v>
          </cell>
          <cell r="I3712" t="str">
            <v>HOLY TRINITY CHURCH</v>
          </cell>
          <cell r="J3712" t="str">
            <v>RXYH6</v>
          </cell>
        </row>
        <row r="3713">
          <cell r="G3713" t="str">
            <v>RXYHOMEOPATHIC HOSPITAL</v>
          </cell>
          <cell r="H3713" t="str">
            <v>RXY</v>
          </cell>
          <cell r="I3713" t="str">
            <v>HOMEOPATHIC HOSPITAL</v>
          </cell>
          <cell r="J3713" t="str">
            <v>RXYH7</v>
          </cell>
        </row>
        <row r="3714">
          <cell r="G3714" t="str">
            <v>RXYHUCKING HILL HOUSE</v>
          </cell>
          <cell r="H3714" t="str">
            <v>RXY</v>
          </cell>
          <cell r="I3714" t="str">
            <v>HUCKING HILL HOUSE</v>
          </cell>
          <cell r="J3714" t="str">
            <v>RXYH8</v>
          </cell>
        </row>
        <row r="3715">
          <cell r="G3715" t="str">
            <v>RXYJASMINE CENTRE</v>
          </cell>
          <cell r="H3715" t="str">
            <v>RXY</v>
          </cell>
          <cell r="I3715" t="str">
            <v>JASMINE CENTRE</v>
          </cell>
          <cell r="J3715" t="str">
            <v>RXYJ1</v>
          </cell>
        </row>
        <row r="3716">
          <cell r="G3716" t="str">
            <v>RXYKCC SOCIAL SERVICES</v>
          </cell>
          <cell r="H3716" t="str">
            <v>RXY</v>
          </cell>
          <cell r="I3716" t="str">
            <v>KCC SOCIAL SERVICES</v>
          </cell>
          <cell r="J3716" t="str">
            <v>RXY1J</v>
          </cell>
        </row>
        <row r="3717">
          <cell r="G3717" t="str">
            <v>RXYKELSTON</v>
          </cell>
          <cell r="H3717" t="str">
            <v>RXY</v>
          </cell>
          <cell r="I3717" t="str">
            <v>KELSTON</v>
          </cell>
          <cell r="J3717" t="str">
            <v>RXYK1</v>
          </cell>
        </row>
        <row r="3718">
          <cell r="G3718" t="str">
            <v>RXYKENT &amp; CANTERBURY HOSPITAL</v>
          </cell>
          <cell r="H3718" t="str">
            <v>RXY</v>
          </cell>
          <cell r="I3718" t="str">
            <v>KENT &amp; CANTERBURY HOSPITAL</v>
          </cell>
          <cell r="J3718" t="str">
            <v>RXY17</v>
          </cell>
        </row>
        <row r="3719">
          <cell r="G3719" t="str">
            <v>RXYKENT &amp; SUSSEX HOSPITAL</v>
          </cell>
          <cell r="H3719" t="str">
            <v>RXY</v>
          </cell>
          <cell r="I3719" t="str">
            <v>KENT &amp; SUSSEX HOSPITAL</v>
          </cell>
          <cell r="J3719" t="str">
            <v>RXY09</v>
          </cell>
        </row>
        <row r="3720">
          <cell r="G3720" t="str">
            <v>RXYKINGS HILL</v>
          </cell>
          <cell r="H3720" t="str">
            <v>RXY</v>
          </cell>
          <cell r="I3720" t="str">
            <v>KINGS HILL</v>
          </cell>
          <cell r="J3720" t="str">
            <v>RXY04</v>
          </cell>
        </row>
        <row r="3721">
          <cell r="G3721" t="str">
            <v>RXYKINGSLEY HOUSE</v>
          </cell>
          <cell r="H3721" t="str">
            <v>RXY</v>
          </cell>
          <cell r="I3721" t="str">
            <v>KINGSLEY HOUSE</v>
          </cell>
          <cell r="J3721" t="str">
            <v>RXYK3</v>
          </cell>
        </row>
        <row r="3722">
          <cell r="G3722" t="str">
            <v>RXYKINGSWOOD COMMUNITY MENTAL HEALTH CENTRE</v>
          </cell>
          <cell r="H3722" t="str">
            <v>RXY</v>
          </cell>
          <cell r="I3722" t="str">
            <v>KINGSWOOD COMMUNITY MENTAL HEALTH CENTRE</v>
          </cell>
          <cell r="J3722" t="str">
            <v>RXYK4</v>
          </cell>
        </row>
        <row r="3723">
          <cell r="G3723" t="str">
            <v>RXYKRONER HOUSE</v>
          </cell>
          <cell r="H3723" t="str">
            <v>RXY</v>
          </cell>
          <cell r="I3723" t="str">
            <v>KRONER HOUSE</v>
          </cell>
          <cell r="J3723" t="str">
            <v>RXY22</v>
          </cell>
        </row>
        <row r="3724">
          <cell r="G3724" t="str">
            <v>RXYLANGDALE RISE</v>
          </cell>
          <cell r="H3724" t="str">
            <v>RXY</v>
          </cell>
          <cell r="I3724" t="str">
            <v>LANGDALE RISE</v>
          </cell>
          <cell r="J3724" t="str">
            <v>RXY7A</v>
          </cell>
        </row>
        <row r="3725">
          <cell r="G3725" t="str">
            <v>RXYLAUREL HOUSE</v>
          </cell>
          <cell r="H3725" t="str">
            <v>RXY</v>
          </cell>
          <cell r="I3725" t="str">
            <v>LAUREL HOUSE</v>
          </cell>
          <cell r="J3725" t="str">
            <v>RXYL1</v>
          </cell>
        </row>
        <row r="3726">
          <cell r="G3726" t="str">
            <v>RXYLD DARTFORD</v>
          </cell>
          <cell r="H3726" t="str">
            <v>RXY</v>
          </cell>
          <cell r="I3726" t="str">
            <v>LD DARTFORD</v>
          </cell>
          <cell r="J3726" t="str">
            <v>RXY98</v>
          </cell>
        </row>
        <row r="3727">
          <cell r="G3727" t="str">
            <v>RXYLD MAIDSTONE</v>
          </cell>
          <cell r="H3727" t="str">
            <v>RXY</v>
          </cell>
          <cell r="I3727" t="str">
            <v>LD MAIDSTONE</v>
          </cell>
          <cell r="J3727" t="str">
            <v>RXY63</v>
          </cell>
        </row>
        <row r="3728">
          <cell r="G3728" t="str">
            <v>RXYLD SOUTHLANDS</v>
          </cell>
          <cell r="H3728" t="str">
            <v>RXY</v>
          </cell>
          <cell r="I3728" t="str">
            <v>LD SOUTHLANDS</v>
          </cell>
          <cell r="J3728" t="str">
            <v>RXY9C</v>
          </cell>
        </row>
        <row r="3729">
          <cell r="G3729" t="str">
            <v>RXYLD SWALE</v>
          </cell>
          <cell r="H3729" t="str">
            <v>RXY</v>
          </cell>
          <cell r="I3729" t="str">
            <v>LD SWALE</v>
          </cell>
          <cell r="J3729" t="str">
            <v>RXY99</v>
          </cell>
        </row>
        <row r="3730">
          <cell r="G3730" t="str">
            <v>RXYLONDON ROAD</v>
          </cell>
          <cell r="H3730" t="str">
            <v>RXY</v>
          </cell>
          <cell r="I3730" t="str">
            <v>LONDON ROAD</v>
          </cell>
          <cell r="J3730" t="str">
            <v>RXY8E</v>
          </cell>
        </row>
        <row r="3731">
          <cell r="G3731" t="str">
            <v>RXYMAGNITUDE</v>
          </cell>
          <cell r="H3731" t="str">
            <v>RXY</v>
          </cell>
          <cell r="I3731" t="str">
            <v>MAGNITUDE</v>
          </cell>
          <cell r="J3731" t="str">
            <v>RXY1W</v>
          </cell>
        </row>
        <row r="3732">
          <cell r="G3732" t="str">
            <v>RXYMAIDSTONE HOSPITAL</v>
          </cell>
          <cell r="H3732" t="str">
            <v>RXY</v>
          </cell>
          <cell r="I3732" t="str">
            <v>MAIDSTONE HOSPITAL</v>
          </cell>
          <cell r="J3732" t="str">
            <v>RXY08</v>
          </cell>
        </row>
        <row r="3733">
          <cell r="G3733" t="str">
            <v>RXYMEDICAL CENTRE, EUREKA PLACE</v>
          </cell>
          <cell r="H3733" t="str">
            <v>RXY</v>
          </cell>
          <cell r="I3733" t="str">
            <v>MEDICAL CENTRE, EUREKA PLACE</v>
          </cell>
          <cell r="J3733" t="str">
            <v>RXY2V</v>
          </cell>
        </row>
        <row r="3734">
          <cell r="G3734" t="str">
            <v>RXYMILLER HOUSE</v>
          </cell>
          <cell r="H3734" t="str">
            <v>RXY</v>
          </cell>
          <cell r="I3734" t="str">
            <v>MILLER HOUSE</v>
          </cell>
          <cell r="J3734" t="str">
            <v>RXY1Y</v>
          </cell>
        </row>
        <row r="3735">
          <cell r="G3735" t="str">
            <v>RXYMONTAGUE HOUSE</v>
          </cell>
          <cell r="H3735" t="str">
            <v>RXY</v>
          </cell>
          <cell r="I3735" t="str">
            <v>MONTAGUE HOUSE</v>
          </cell>
          <cell r="J3735" t="str">
            <v>RXY23</v>
          </cell>
        </row>
        <row r="3736">
          <cell r="G3736" t="str">
            <v>RXYMONTGOMERY AVENUE</v>
          </cell>
          <cell r="H3736" t="str">
            <v>RXY</v>
          </cell>
          <cell r="I3736" t="str">
            <v>MONTGOMERY AVENUE</v>
          </cell>
          <cell r="J3736" t="str">
            <v>RXY29</v>
          </cell>
        </row>
        <row r="3737">
          <cell r="G3737" t="str">
            <v>RXYMULBERRY DAY CENTRE</v>
          </cell>
          <cell r="H3737" t="str">
            <v>RXY</v>
          </cell>
          <cell r="I3737" t="str">
            <v>MULBERRY DAY CENTRE</v>
          </cell>
          <cell r="J3737" t="str">
            <v>RXY1V</v>
          </cell>
        </row>
        <row r="3738">
          <cell r="G3738" t="str">
            <v>RXYNELSON ROAD COMMUNITY DAY RESOURCE CENTRE</v>
          </cell>
          <cell r="H3738" t="str">
            <v>RXY</v>
          </cell>
          <cell r="I3738" t="str">
            <v>NELSON ROAD COMMUNITY DAY RESOURCE CENTRE</v>
          </cell>
          <cell r="J3738" t="str">
            <v>RXY1N</v>
          </cell>
        </row>
        <row r="3739">
          <cell r="G3739" t="str">
            <v>RXYNEUROPSYCHIATRY SERVICE</v>
          </cell>
          <cell r="H3739" t="str">
            <v>RXY</v>
          </cell>
          <cell r="I3739" t="str">
            <v>NEUROPSYCHIATRY SERVICE</v>
          </cell>
          <cell r="J3739" t="str">
            <v>RXYN4</v>
          </cell>
        </row>
        <row r="3740">
          <cell r="G3740" t="str">
            <v>RXYNEW COURT (UNIT 2 &amp; PART 4)</v>
          </cell>
          <cell r="H3740" t="str">
            <v>RXY</v>
          </cell>
          <cell r="I3740" t="str">
            <v>NEW COURT (UNIT 2 &amp; PART 4)</v>
          </cell>
          <cell r="J3740" t="str">
            <v>RXYN1</v>
          </cell>
        </row>
        <row r="3741">
          <cell r="G3741" t="str">
            <v>RXYNEWHAVEN LODGE</v>
          </cell>
          <cell r="H3741" t="str">
            <v>RXY</v>
          </cell>
          <cell r="I3741" t="str">
            <v>NEWHAVEN LODGE</v>
          </cell>
          <cell r="J3741" t="str">
            <v>RXY7C</v>
          </cell>
        </row>
        <row r="3742">
          <cell r="G3742" t="str">
            <v>RXYOAKAPPLE LANE REHAB. CENTRE</v>
          </cell>
          <cell r="H3742" t="str">
            <v>RXY</v>
          </cell>
          <cell r="I3742" t="str">
            <v>OAKAPPLE LANE REHAB. CENTRE</v>
          </cell>
          <cell r="J3742" t="str">
            <v>RXYTJ</v>
          </cell>
        </row>
        <row r="3743">
          <cell r="G3743" t="str">
            <v>RXYOAKWOOD M.H.</v>
          </cell>
          <cell r="H3743" t="str">
            <v>RXY</v>
          </cell>
          <cell r="I3743" t="str">
            <v>OAKWOOD M.H.</v>
          </cell>
          <cell r="J3743" t="str">
            <v>RXYP8</v>
          </cell>
        </row>
        <row r="3744">
          <cell r="G3744" t="str">
            <v>RXYOPMH ASHFORD</v>
          </cell>
          <cell r="H3744" t="str">
            <v>RXY</v>
          </cell>
          <cell r="I3744" t="str">
            <v>OPMH ASHFORD</v>
          </cell>
          <cell r="J3744" t="str">
            <v>RXY45</v>
          </cell>
        </row>
        <row r="3745">
          <cell r="G3745" t="str">
            <v>RXYOPMH ASHFORD NMP</v>
          </cell>
          <cell r="H3745" t="str">
            <v>RXY</v>
          </cell>
          <cell r="I3745" t="str">
            <v>OPMH ASHFORD NMP</v>
          </cell>
          <cell r="J3745" t="str">
            <v>RXY62</v>
          </cell>
        </row>
        <row r="3746">
          <cell r="G3746" t="str">
            <v>RXYOPMH CANTERBURY</v>
          </cell>
          <cell r="H3746" t="str">
            <v>RXY</v>
          </cell>
          <cell r="I3746" t="str">
            <v>OPMH CANTERBURY</v>
          </cell>
          <cell r="J3746" t="str">
            <v>RXY49</v>
          </cell>
        </row>
        <row r="3747">
          <cell r="G3747" t="str">
            <v>RXYOPMH DARTFORD</v>
          </cell>
          <cell r="H3747" t="str">
            <v>RXY</v>
          </cell>
          <cell r="I3747" t="str">
            <v>OPMH DARTFORD</v>
          </cell>
          <cell r="J3747" t="str">
            <v>RXY80</v>
          </cell>
        </row>
        <row r="3748">
          <cell r="G3748" t="str">
            <v>RXYOPMH DARTFORD NMP</v>
          </cell>
          <cell r="H3748" t="str">
            <v>RXY</v>
          </cell>
          <cell r="I3748" t="str">
            <v>OPMH DARTFORD NMP</v>
          </cell>
          <cell r="J3748" t="str">
            <v>RXY91</v>
          </cell>
        </row>
        <row r="3749">
          <cell r="G3749" t="str">
            <v>RXYOPMH DOVER</v>
          </cell>
          <cell r="H3749" t="str">
            <v>RXY</v>
          </cell>
          <cell r="I3749" t="str">
            <v>OPMH DOVER</v>
          </cell>
          <cell r="J3749" t="str">
            <v>RXY54</v>
          </cell>
        </row>
        <row r="3750">
          <cell r="G3750" t="str">
            <v>RXYOPMH GILLINGHAM</v>
          </cell>
          <cell r="H3750" t="str">
            <v>RXY</v>
          </cell>
          <cell r="I3750" t="str">
            <v>OPMH GILLINGHAM</v>
          </cell>
          <cell r="J3750" t="str">
            <v>RXY79</v>
          </cell>
        </row>
        <row r="3751">
          <cell r="G3751" t="str">
            <v>RXYOPMH MAIDSTONE NORTH</v>
          </cell>
          <cell r="H3751" t="str">
            <v>RXY</v>
          </cell>
          <cell r="I3751" t="str">
            <v>OPMH MAIDSTONE NORTH</v>
          </cell>
          <cell r="J3751" t="str">
            <v>RXY82</v>
          </cell>
        </row>
        <row r="3752">
          <cell r="G3752" t="str">
            <v>RXYOPMH MAIDSTONE NORTH NMP</v>
          </cell>
          <cell r="H3752" t="str">
            <v>RXY</v>
          </cell>
          <cell r="I3752" t="str">
            <v>OPMH MAIDSTONE NORTH NMP</v>
          </cell>
          <cell r="J3752" t="str">
            <v>RXY1Q</v>
          </cell>
        </row>
        <row r="3753">
          <cell r="G3753" t="str">
            <v>RXYOPMH MAIDSTONE SOUTH</v>
          </cell>
          <cell r="H3753" t="str">
            <v>RXY</v>
          </cell>
          <cell r="I3753" t="str">
            <v>OPMH MAIDSTONE SOUTH</v>
          </cell>
          <cell r="J3753" t="str">
            <v>RXY81</v>
          </cell>
        </row>
        <row r="3754">
          <cell r="G3754" t="str">
            <v>RXYOPMH MAIDSTONE SOUTH NMP</v>
          </cell>
          <cell r="H3754" t="str">
            <v>RXY</v>
          </cell>
          <cell r="I3754" t="str">
            <v>OPMH MAIDSTONE SOUTH NMP</v>
          </cell>
          <cell r="J3754" t="str">
            <v>RXY95</v>
          </cell>
        </row>
        <row r="3755">
          <cell r="G3755" t="str">
            <v>RXYOPMH SEVENOAKS</v>
          </cell>
          <cell r="H3755" t="str">
            <v>RXY</v>
          </cell>
          <cell r="I3755" t="str">
            <v>OPMH SEVENOAKS</v>
          </cell>
          <cell r="J3755" t="str">
            <v>RXY76</v>
          </cell>
        </row>
        <row r="3756">
          <cell r="G3756" t="str">
            <v>RXYOPMH SEVENOAKS NMP</v>
          </cell>
          <cell r="H3756" t="str">
            <v>RXY</v>
          </cell>
          <cell r="I3756" t="str">
            <v>OPMH SEVENOAKS NMP</v>
          </cell>
          <cell r="J3756" t="str">
            <v>RXY90</v>
          </cell>
        </row>
        <row r="3757">
          <cell r="G3757" t="str">
            <v>RXYOPMH SWALE</v>
          </cell>
          <cell r="H3757" t="str">
            <v>RXY</v>
          </cell>
          <cell r="I3757" t="str">
            <v>OPMH SWALE</v>
          </cell>
          <cell r="J3757" t="str">
            <v>RXY78</v>
          </cell>
        </row>
        <row r="3758">
          <cell r="G3758" t="str">
            <v>RXYOPMH SWALE NMP</v>
          </cell>
          <cell r="H3758" t="str">
            <v>RXY</v>
          </cell>
          <cell r="I3758" t="str">
            <v>OPMH SWALE NMP</v>
          </cell>
          <cell r="J3758" t="str">
            <v>RXY94</v>
          </cell>
        </row>
        <row r="3759">
          <cell r="G3759" t="str">
            <v>RXYOPMH THANET</v>
          </cell>
          <cell r="H3759" t="str">
            <v>RXY</v>
          </cell>
          <cell r="I3759" t="str">
            <v>OPMH THANET</v>
          </cell>
          <cell r="J3759" t="str">
            <v>RXY56</v>
          </cell>
        </row>
        <row r="3760">
          <cell r="G3760" t="str">
            <v>RXYOPMH TUNBRIDGE WELLS</v>
          </cell>
          <cell r="H3760" t="str">
            <v>RXY</v>
          </cell>
          <cell r="I3760" t="str">
            <v>OPMH TUNBRIDGE WELLS</v>
          </cell>
          <cell r="J3760" t="str">
            <v>RXY77</v>
          </cell>
        </row>
        <row r="3761">
          <cell r="G3761" t="str">
            <v>RXYOPMH TUNBRIDGE WELLS NMP</v>
          </cell>
          <cell r="H3761" t="str">
            <v>RXY</v>
          </cell>
          <cell r="I3761" t="str">
            <v>OPMH TUNBRIDGE WELLS NMP</v>
          </cell>
          <cell r="J3761" t="str">
            <v>RXY97</v>
          </cell>
        </row>
        <row r="3762">
          <cell r="G3762" t="str">
            <v>RXYORCHARD HOUSE, ORCHARD STREET</v>
          </cell>
          <cell r="H3762" t="str">
            <v>RXY</v>
          </cell>
          <cell r="I3762" t="str">
            <v>ORCHARD HOUSE, ORCHARD STREET</v>
          </cell>
          <cell r="J3762" t="str">
            <v>RXY2W</v>
          </cell>
        </row>
        <row r="3763">
          <cell r="G3763" t="str">
            <v>RXYPARK AVENUE</v>
          </cell>
          <cell r="H3763" t="str">
            <v>RXY</v>
          </cell>
          <cell r="I3763" t="str">
            <v>PARK AVENUE</v>
          </cell>
          <cell r="J3763" t="str">
            <v>RXY2G</v>
          </cell>
        </row>
        <row r="3764">
          <cell r="G3764" t="str">
            <v>RXYPARK ROAD</v>
          </cell>
          <cell r="H3764" t="str">
            <v>RXY</v>
          </cell>
          <cell r="I3764" t="str">
            <v>PARK ROAD</v>
          </cell>
          <cell r="J3764" t="str">
            <v>RXYP2</v>
          </cell>
        </row>
        <row r="3765">
          <cell r="G3765" t="str">
            <v>RXYPARKVIEW SURGERY</v>
          </cell>
          <cell r="H3765" t="str">
            <v>RXY</v>
          </cell>
          <cell r="I3765" t="str">
            <v>PARKVIEW SURGERY</v>
          </cell>
          <cell r="J3765" t="str">
            <v>RXY1D</v>
          </cell>
        </row>
        <row r="3766">
          <cell r="G3766" t="str">
            <v>RXYQUEEN ANNE CAR PARK (LAND ONLY)</v>
          </cell>
          <cell r="H3766" t="str">
            <v>RXY</v>
          </cell>
          <cell r="I3766" t="str">
            <v>QUEEN ANNE CAR PARK (LAND ONLY)</v>
          </cell>
          <cell r="J3766" t="str">
            <v>RXYQ1</v>
          </cell>
        </row>
        <row r="3767">
          <cell r="G3767" t="str">
            <v>RXYQUEEN ELIZABETH THE QUEEN MOTHER HOSPITAL</v>
          </cell>
          <cell r="H3767" t="str">
            <v>RXY</v>
          </cell>
          <cell r="I3767" t="str">
            <v>QUEEN ELIZABETH THE QUEEN MOTHER HOSPITAL</v>
          </cell>
          <cell r="J3767" t="str">
            <v>RXY18</v>
          </cell>
        </row>
        <row r="3768">
          <cell r="G3768" t="str">
            <v>RXYRAINHAM HEALTH CLINIC</v>
          </cell>
          <cell r="H3768" t="str">
            <v>RXY</v>
          </cell>
          <cell r="I3768" t="str">
            <v>RAINHAM HEALTH CLINIC</v>
          </cell>
          <cell r="J3768" t="str">
            <v>RXYR6</v>
          </cell>
        </row>
        <row r="3769">
          <cell r="G3769" t="str">
            <v>RXYRIVENDELL</v>
          </cell>
          <cell r="H3769" t="str">
            <v>RXY</v>
          </cell>
          <cell r="I3769" t="str">
            <v>RIVENDELL</v>
          </cell>
          <cell r="J3769" t="str">
            <v>RXYR2</v>
          </cell>
        </row>
        <row r="3770">
          <cell r="G3770" t="str">
            <v>RXYRIVERSIDE HOUSE</v>
          </cell>
          <cell r="H3770" t="str">
            <v>RXY</v>
          </cell>
          <cell r="I3770" t="str">
            <v>RIVERSIDE HOUSE</v>
          </cell>
          <cell r="J3770" t="str">
            <v>RXYR3</v>
          </cell>
        </row>
        <row r="3771">
          <cell r="G3771" t="str">
            <v>RXYROCHESTER AIRPORT (C.E.L.S)</v>
          </cell>
          <cell r="H3771" t="str">
            <v>RXY</v>
          </cell>
          <cell r="I3771" t="str">
            <v>ROCHESTER AIRPORT (C.E.L.S)</v>
          </cell>
          <cell r="J3771" t="str">
            <v>RXYR4</v>
          </cell>
        </row>
        <row r="3772">
          <cell r="G3772" t="str">
            <v>RXYSHEERNESS HEALTH CENTRE</v>
          </cell>
          <cell r="H3772" t="str">
            <v>RXY</v>
          </cell>
          <cell r="I3772" t="str">
            <v>SHEERNESS HEALTH CENTRE</v>
          </cell>
          <cell r="J3772" t="str">
            <v>RXYRG</v>
          </cell>
        </row>
        <row r="3773">
          <cell r="G3773" t="str">
            <v>RXYSHEPWAY COMMUNITY MENTAL HEALTH TEAM</v>
          </cell>
          <cell r="H3773" t="str">
            <v>RXY</v>
          </cell>
          <cell r="I3773" t="str">
            <v>SHEPWAY COMMUNITY MENTAL HEALTH TEAM</v>
          </cell>
          <cell r="J3773" t="str">
            <v>RXYR1</v>
          </cell>
        </row>
        <row r="3774">
          <cell r="G3774" t="str">
            <v>RXYSITTINGBOURNE CMHC</v>
          </cell>
          <cell r="H3774" t="str">
            <v>RXY</v>
          </cell>
          <cell r="I3774" t="str">
            <v>SITTINGBOURNE CMHC</v>
          </cell>
          <cell r="J3774" t="str">
            <v>RXYRJ</v>
          </cell>
        </row>
        <row r="3775">
          <cell r="G3775" t="str">
            <v>RXYSOUTHLANDS</v>
          </cell>
          <cell r="H3775" t="str">
            <v>RXY</v>
          </cell>
          <cell r="I3775" t="str">
            <v>SOUTHLANDS</v>
          </cell>
          <cell r="J3775" t="str">
            <v>RXYRK</v>
          </cell>
        </row>
        <row r="3776">
          <cell r="G3776" t="str">
            <v>RXYSPA HOUSE</v>
          </cell>
          <cell r="H3776" t="str">
            <v>RXY</v>
          </cell>
          <cell r="I3776" t="str">
            <v>SPA HOUSE</v>
          </cell>
          <cell r="J3776" t="str">
            <v>RXYRL</v>
          </cell>
        </row>
        <row r="3777">
          <cell r="G3777" t="str">
            <v>RXYSPRINGWOOD CLOSE</v>
          </cell>
          <cell r="H3777" t="str">
            <v>RXY</v>
          </cell>
          <cell r="I3777" t="str">
            <v>SPRINGWOOD CLOSE</v>
          </cell>
          <cell r="J3777" t="str">
            <v>RXYRM</v>
          </cell>
        </row>
        <row r="3778">
          <cell r="G3778" t="str">
            <v>RXYST ANDREWS ROAD (LAND ONLY)</v>
          </cell>
          <cell r="H3778" t="str">
            <v>RXY</v>
          </cell>
          <cell r="I3778" t="str">
            <v>ST ANDREWS ROAD (LAND ONLY)</v>
          </cell>
          <cell r="J3778" t="str">
            <v>RXYRP</v>
          </cell>
        </row>
        <row r="3779">
          <cell r="G3779" t="str">
            <v>RXYST JOHNS CENTRE - DORSET HOUSE</v>
          </cell>
          <cell r="H3779" t="str">
            <v>RXY</v>
          </cell>
          <cell r="I3779" t="str">
            <v>ST JOHNS CENTRE - DORSET HOUSE</v>
          </cell>
          <cell r="J3779" t="str">
            <v>RXYRQ</v>
          </cell>
        </row>
        <row r="3780">
          <cell r="G3780" t="str">
            <v>RXYST JOHNS LODGE</v>
          </cell>
          <cell r="H3780" t="str">
            <v>RXY</v>
          </cell>
          <cell r="I3780" t="str">
            <v>ST JOHNS LODGE</v>
          </cell>
          <cell r="J3780" t="str">
            <v>RXYRR</v>
          </cell>
        </row>
        <row r="3781">
          <cell r="G3781" t="str">
            <v>RXYST MARTINS HOSPITAL</v>
          </cell>
          <cell r="H3781" t="str">
            <v>RXY</v>
          </cell>
          <cell r="I3781" t="str">
            <v>ST MARTINS HOSPITAL</v>
          </cell>
          <cell r="J3781" t="str">
            <v>RXY03</v>
          </cell>
        </row>
        <row r="3782">
          <cell r="G3782" t="str">
            <v>RXYST MARTINS HOSPITAL STAFF FLATS</v>
          </cell>
          <cell r="H3782" t="str">
            <v>RXY</v>
          </cell>
          <cell r="I3782" t="str">
            <v>ST MARTINS HOSPITAL STAFF FLATS</v>
          </cell>
          <cell r="J3782" t="str">
            <v>RXYRF</v>
          </cell>
        </row>
        <row r="3783">
          <cell r="G3783" t="str">
            <v>RXYST MARTINS NEW BUILDING</v>
          </cell>
          <cell r="H3783" t="str">
            <v>RXY</v>
          </cell>
          <cell r="I3783" t="str">
            <v>ST MARTINS NEW BUILDING</v>
          </cell>
          <cell r="J3783" t="str">
            <v>RXY2R</v>
          </cell>
        </row>
        <row r="3784">
          <cell r="G3784" t="str">
            <v>RXYST MICHAELS HOUSE</v>
          </cell>
          <cell r="H3784" t="str">
            <v>RXY</v>
          </cell>
          <cell r="I3784" t="str">
            <v>ST MICHAELS HOUSE</v>
          </cell>
          <cell r="J3784" t="str">
            <v>RXY2T</v>
          </cell>
        </row>
        <row r="3785">
          <cell r="G3785" t="str">
            <v>RXYSTAFF RESIDENCES</v>
          </cell>
          <cell r="H3785" t="str">
            <v>RXY</v>
          </cell>
          <cell r="I3785" t="str">
            <v>STAFF RESIDENCES</v>
          </cell>
          <cell r="J3785" t="str">
            <v>RXYRV</v>
          </cell>
        </row>
        <row r="3786">
          <cell r="G3786" t="str">
            <v>RXYSTANLEY HOUSE</v>
          </cell>
          <cell r="H3786" t="str">
            <v>RXY</v>
          </cell>
          <cell r="I3786" t="str">
            <v>STANLEY HOUSE</v>
          </cell>
          <cell r="J3786" t="str">
            <v>RXYRW</v>
          </cell>
        </row>
        <row r="3787">
          <cell r="G3787" t="str">
            <v>RXYTHANET MENTAL HEALTH UNIT</v>
          </cell>
          <cell r="H3787" t="str">
            <v>RXY</v>
          </cell>
          <cell r="I3787" t="str">
            <v>THANET MENTAL HEALTH UNIT</v>
          </cell>
          <cell r="J3787" t="str">
            <v>RXYT1</v>
          </cell>
        </row>
        <row r="3788">
          <cell r="G3788" t="str">
            <v>RXYTHE BEACON</v>
          </cell>
          <cell r="H3788" t="str">
            <v>RXY</v>
          </cell>
          <cell r="I3788" t="str">
            <v>THE BEACON</v>
          </cell>
          <cell r="J3788" t="str">
            <v>RXYT2</v>
          </cell>
        </row>
        <row r="3789">
          <cell r="G3789" t="str">
            <v>RXYTHE COURTYARD</v>
          </cell>
          <cell r="H3789" t="str">
            <v>RXY</v>
          </cell>
          <cell r="I3789" t="str">
            <v>THE COURTYARD</v>
          </cell>
          <cell r="J3789" t="str">
            <v>RXYT5</v>
          </cell>
        </row>
        <row r="3790">
          <cell r="G3790" t="str">
            <v>RXYTHE HAVEN</v>
          </cell>
          <cell r="H3790" t="str">
            <v>RXY</v>
          </cell>
          <cell r="I3790" t="str">
            <v>THE HAVEN</v>
          </cell>
          <cell r="J3790" t="str">
            <v>RXYT8</v>
          </cell>
        </row>
        <row r="3791">
          <cell r="G3791" t="str">
            <v>RXYTHE HEALTH CLINIC</v>
          </cell>
          <cell r="H3791" t="str">
            <v>RXY</v>
          </cell>
          <cell r="I3791" t="str">
            <v>THE HEALTH CLINIC</v>
          </cell>
          <cell r="J3791" t="str">
            <v>RXYT9</v>
          </cell>
        </row>
        <row r="3792">
          <cell r="G3792" t="str">
            <v>RXYTHE PAGODA</v>
          </cell>
          <cell r="H3792" t="str">
            <v>RXY</v>
          </cell>
          <cell r="I3792" t="str">
            <v>THE PAGODA</v>
          </cell>
          <cell r="J3792" t="str">
            <v>RXYTC</v>
          </cell>
        </row>
        <row r="3793">
          <cell r="G3793" t="str">
            <v>RXYTHE SPRINGS</v>
          </cell>
          <cell r="H3793" t="str">
            <v>RXY</v>
          </cell>
          <cell r="I3793" t="str">
            <v>THE SPRINGS</v>
          </cell>
          <cell r="J3793" t="str">
            <v>RXYTK</v>
          </cell>
        </row>
        <row r="3794">
          <cell r="G3794" t="str">
            <v>RXYTONBRIDGE ROAD</v>
          </cell>
          <cell r="H3794" t="str">
            <v>RXY</v>
          </cell>
          <cell r="I3794" t="str">
            <v>TONBRIDGE ROAD</v>
          </cell>
          <cell r="J3794" t="str">
            <v>RXY1C</v>
          </cell>
        </row>
        <row r="3795">
          <cell r="G3795" t="str">
            <v>RXYTONBRIDGE ROAD</v>
          </cell>
          <cell r="H3795" t="str">
            <v>RXY</v>
          </cell>
          <cell r="I3795" t="str">
            <v>TONBRIDGE ROAD</v>
          </cell>
          <cell r="J3795" t="str">
            <v>RXY4C</v>
          </cell>
        </row>
        <row r="3796">
          <cell r="G3796" t="str">
            <v>RXYTOWNLOCK DAY CENTRE</v>
          </cell>
          <cell r="H3796" t="str">
            <v>RXY</v>
          </cell>
          <cell r="I3796" t="str">
            <v>TOWNLOCK DAY CENTRE</v>
          </cell>
          <cell r="J3796" t="str">
            <v>RXYTQ</v>
          </cell>
        </row>
        <row r="3797">
          <cell r="G3797" t="str">
            <v>RXYTOWNLOCK DAY UNIT</v>
          </cell>
          <cell r="H3797" t="str">
            <v>RXY</v>
          </cell>
          <cell r="I3797" t="str">
            <v>TOWNLOCK DAY UNIT</v>
          </cell>
          <cell r="J3797" t="str">
            <v>RXY26</v>
          </cell>
        </row>
        <row r="3798">
          <cell r="G3798" t="str">
            <v>RXYTWISLETON COURT</v>
          </cell>
          <cell r="H3798" t="str">
            <v>RXY</v>
          </cell>
          <cell r="I3798" t="str">
            <v>TWISLETON COURT</v>
          </cell>
          <cell r="J3798" t="str">
            <v>RXYTT</v>
          </cell>
        </row>
        <row r="3799">
          <cell r="G3799" t="str">
            <v>RXYWILLIAM HARVEY HOSPITAL</v>
          </cell>
          <cell r="H3799" t="str">
            <v>RXY</v>
          </cell>
          <cell r="I3799" t="str">
            <v>WILLIAM HARVEY HOSPITAL</v>
          </cell>
          <cell r="J3799" t="str">
            <v>RXY19</v>
          </cell>
        </row>
        <row r="3800">
          <cell r="G3800" t="str">
            <v>RXYWOODEND</v>
          </cell>
          <cell r="H3800" t="str">
            <v>RXY</v>
          </cell>
          <cell r="I3800" t="str">
            <v>WOODEND</v>
          </cell>
          <cell r="J3800" t="str">
            <v>RXYW6</v>
          </cell>
        </row>
        <row r="3801">
          <cell r="G3801" t="str">
            <v>RXYWROTHAM ROAD</v>
          </cell>
          <cell r="H3801" t="str">
            <v>RXY</v>
          </cell>
          <cell r="I3801" t="str">
            <v>WROTHAM ROAD</v>
          </cell>
          <cell r="J3801" t="str">
            <v>RXYW3</v>
          </cell>
        </row>
        <row r="3802">
          <cell r="G3802" t="str">
            <v>RY2ALTRINCHAM GENERAL HOSPITAL</v>
          </cell>
          <cell r="H3802" t="str">
            <v>RY2</v>
          </cell>
          <cell r="I3802" t="str">
            <v>ALTRINCHAM GENERAL HOSPITAL</v>
          </cell>
          <cell r="J3802" t="str">
            <v>RY28A</v>
          </cell>
        </row>
        <row r="3803">
          <cell r="G3803" t="str">
            <v>RY2CINNAMON BROW UNIT</v>
          </cell>
          <cell r="H3803" t="str">
            <v>RY2</v>
          </cell>
          <cell r="I3803" t="str">
            <v>CINNAMON BROW UNIT</v>
          </cell>
          <cell r="J3803" t="str">
            <v>RY2V3</v>
          </cell>
        </row>
        <row r="3804">
          <cell r="G3804" t="str">
            <v>RY2HALTON GENERAL HOSPITAL</v>
          </cell>
          <cell r="H3804" t="str">
            <v>RY2</v>
          </cell>
          <cell r="I3804" t="str">
            <v>HALTON GENERAL HOSPITAL</v>
          </cell>
          <cell r="J3804" t="str">
            <v>RY28R</v>
          </cell>
        </row>
        <row r="3805">
          <cell r="G3805" t="str">
            <v>RY2HIGHFIELD HOSPITAL</v>
          </cell>
          <cell r="H3805" t="str">
            <v>RY2</v>
          </cell>
          <cell r="I3805" t="str">
            <v>HIGHFIELD HOSPITAL</v>
          </cell>
          <cell r="J3805" t="str">
            <v>RY28J</v>
          </cell>
        </row>
        <row r="3806">
          <cell r="G3806" t="str">
            <v>RY2HOUGH GREEN HEALTH PARK</v>
          </cell>
          <cell r="H3806" t="str">
            <v>RY2</v>
          </cell>
          <cell r="I3806" t="str">
            <v>HOUGH GREEN HEALTH PARK</v>
          </cell>
          <cell r="J3806" t="str">
            <v>RY27T</v>
          </cell>
        </row>
        <row r="3807">
          <cell r="G3807" t="str">
            <v>RY2LEIGH INFIRMARY</v>
          </cell>
          <cell r="H3807" t="str">
            <v>RY2</v>
          </cell>
          <cell r="I3807" t="str">
            <v>LEIGH INFIRMARY</v>
          </cell>
          <cell r="J3807" t="str">
            <v>RY2D2</v>
          </cell>
        </row>
        <row r="3808">
          <cell r="G3808" t="str">
            <v>RY2LEIGH LOCALITY BUILDING</v>
          </cell>
          <cell r="H3808" t="str">
            <v>RY2</v>
          </cell>
          <cell r="I3808" t="str">
            <v>LEIGH LOCALITY BUILDING</v>
          </cell>
          <cell r="J3808" t="str">
            <v>RY2F9</v>
          </cell>
        </row>
        <row r="3809">
          <cell r="G3809" t="str">
            <v>RY2NEWTON COMMUNITY HOSPITAL</v>
          </cell>
          <cell r="H3809" t="str">
            <v>RY2</v>
          </cell>
          <cell r="I3809" t="str">
            <v>NEWTON COMMUNITY HOSPITAL</v>
          </cell>
          <cell r="J3809" t="str">
            <v>RY20N</v>
          </cell>
        </row>
        <row r="3810">
          <cell r="G3810" t="str">
            <v>RY2OAKWOOD UNIT</v>
          </cell>
          <cell r="H3810" t="str">
            <v>RY2</v>
          </cell>
          <cell r="I3810" t="str">
            <v>OAKWOOD UNIT</v>
          </cell>
          <cell r="J3810" t="str">
            <v>RY2V2</v>
          </cell>
        </row>
        <row r="3811">
          <cell r="G3811" t="str">
            <v>RY2PADGATE HOUSE RESIDENTIAL CARE</v>
          </cell>
          <cell r="H3811" t="str">
            <v>RY2</v>
          </cell>
          <cell r="I3811" t="str">
            <v>PADGATE HOUSE RESIDENTIAL CARE</v>
          </cell>
          <cell r="J3811" t="str">
            <v>RY2T5</v>
          </cell>
        </row>
        <row r="3812">
          <cell r="G3812" t="str">
            <v>RY2ROYAL ALBERT EDWARD INFIRMARY</v>
          </cell>
          <cell r="H3812" t="str">
            <v>RY2</v>
          </cell>
          <cell r="I3812" t="str">
            <v>ROYAL ALBERT EDWARD INFIRMARY</v>
          </cell>
          <cell r="J3812" t="str">
            <v>RY2D6</v>
          </cell>
        </row>
        <row r="3813">
          <cell r="G3813" t="str">
            <v>RY2ST HELENS HOSPITAL</v>
          </cell>
          <cell r="H3813" t="str">
            <v>RY2</v>
          </cell>
          <cell r="I3813" t="str">
            <v>ST HELENS HOSPITAL</v>
          </cell>
          <cell r="J3813" t="str">
            <v>RY29M</v>
          </cell>
        </row>
        <row r="3814">
          <cell r="G3814" t="str">
            <v>RY2STANDISHGATE</v>
          </cell>
          <cell r="H3814" t="str">
            <v>RY2</v>
          </cell>
          <cell r="I3814" t="str">
            <v>STANDISHGATE</v>
          </cell>
          <cell r="J3814" t="str">
            <v>RY2F4</v>
          </cell>
        </row>
        <row r="3815">
          <cell r="G3815" t="str">
            <v>RY2TALK SHOP</v>
          </cell>
          <cell r="H3815" t="str">
            <v>RY2</v>
          </cell>
          <cell r="I3815" t="str">
            <v>TALK SHOP</v>
          </cell>
          <cell r="J3815" t="str">
            <v>RY2X2</v>
          </cell>
        </row>
        <row r="3816">
          <cell r="G3816" t="str">
            <v>RY2TAMESIDE GENERAL HOSPITAL</v>
          </cell>
          <cell r="H3816" t="str">
            <v>RY2</v>
          </cell>
          <cell r="I3816" t="str">
            <v>TAMESIDE GENERAL HOSPITAL</v>
          </cell>
          <cell r="J3816" t="str">
            <v>RY25X</v>
          </cell>
        </row>
        <row r="3817">
          <cell r="G3817" t="str">
            <v>RY2THE BEACHES</v>
          </cell>
          <cell r="H3817" t="str">
            <v>RY2</v>
          </cell>
          <cell r="I3817" t="str">
            <v>THE BEACHES</v>
          </cell>
          <cell r="J3817" t="str">
            <v>RY2W1</v>
          </cell>
        </row>
        <row r="3818">
          <cell r="G3818" t="str">
            <v>RY2THE LAKES</v>
          </cell>
          <cell r="H3818" t="str">
            <v>RY2</v>
          </cell>
          <cell r="I3818" t="str">
            <v>THE LAKES</v>
          </cell>
          <cell r="J3818" t="str">
            <v>RY2W2</v>
          </cell>
        </row>
        <row r="3819">
          <cell r="G3819" t="str">
            <v>RY2THE LINDENS</v>
          </cell>
          <cell r="H3819" t="str">
            <v>RY2</v>
          </cell>
          <cell r="I3819" t="str">
            <v>THE LINDENS</v>
          </cell>
          <cell r="J3819" t="str">
            <v>RY27C</v>
          </cell>
        </row>
        <row r="3820">
          <cell r="G3820" t="str">
            <v>RY2TRAFFORD GENERAL HOSPITAL</v>
          </cell>
          <cell r="H3820" t="str">
            <v>RY2</v>
          </cell>
          <cell r="I3820" t="str">
            <v>TRAFFORD GENERAL HOSPITAL</v>
          </cell>
          <cell r="J3820" t="str">
            <v>RY26A</v>
          </cell>
        </row>
        <row r="3821">
          <cell r="G3821" t="str">
            <v>RY2UPTON ROCKS MC</v>
          </cell>
          <cell r="H3821" t="str">
            <v>RY2</v>
          </cell>
          <cell r="I3821" t="str">
            <v>UPTON ROCKS MC</v>
          </cell>
          <cell r="J3821" t="str">
            <v>RY20T</v>
          </cell>
        </row>
        <row r="3822">
          <cell r="G3822" t="str">
            <v>RY2WHISTON HOSPITAL</v>
          </cell>
          <cell r="H3822" t="str">
            <v>RY2</v>
          </cell>
          <cell r="I3822" t="str">
            <v>WHISTON HOSPITAL</v>
          </cell>
          <cell r="J3822" t="str">
            <v>RY26W</v>
          </cell>
        </row>
        <row r="3823">
          <cell r="G3823" t="str">
            <v>RY2WRIGHTINGTON HOSPITAL</v>
          </cell>
          <cell r="H3823" t="str">
            <v>RY2</v>
          </cell>
          <cell r="I3823" t="str">
            <v>WRIGHTINGTON HOSPITAL</v>
          </cell>
          <cell r="J3823" t="str">
            <v>RY2D7</v>
          </cell>
        </row>
        <row r="3824">
          <cell r="G3824" t="str">
            <v>RY3ASSD WEST LOCALITY</v>
          </cell>
          <cell r="H3824" t="str">
            <v>RY3</v>
          </cell>
          <cell r="I3824" t="str">
            <v>ASSD WEST LOCALITY</v>
          </cell>
          <cell r="J3824" t="str">
            <v>RY35T</v>
          </cell>
        </row>
        <row r="3825">
          <cell r="G3825" t="str">
            <v>RY3BENJAMIN COURT</v>
          </cell>
          <cell r="H3825" t="str">
            <v>RY3</v>
          </cell>
          <cell r="I3825" t="str">
            <v>BENJAMIN COURT</v>
          </cell>
          <cell r="J3825" t="str">
            <v>RY390</v>
          </cell>
        </row>
        <row r="3826">
          <cell r="G3826" t="str">
            <v>RY3CITY REACH</v>
          </cell>
          <cell r="H3826" t="str">
            <v>RY3</v>
          </cell>
          <cell r="I3826" t="str">
            <v>CITY REACH</v>
          </cell>
          <cell r="J3826" t="str">
            <v>RY36W</v>
          </cell>
        </row>
        <row r="3827">
          <cell r="G3827" t="str">
            <v>RY3COLMAN HOSPITAL</v>
          </cell>
          <cell r="H3827" t="str">
            <v>RY3</v>
          </cell>
          <cell r="I3827" t="str">
            <v>COLMAN HOSPITAL</v>
          </cell>
          <cell r="J3827" t="str">
            <v>RY311</v>
          </cell>
        </row>
        <row r="3828">
          <cell r="G3828" t="str">
            <v>RY3CRANMER HOUSE</v>
          </cell>
          <cell r="H3828" t="str">
            <v>RY3</v>
          </cell>
          <cell r="I3828" t="str">
            <v>CRANMER HOUSE</v>
          </cell>
          <cell r="J3828" t="str">
            <v>RY387</v>
          </cell>
        </row>
        <row r="3829">
          <cell r="G3829" t="str">
            <v>RY3CROMER HOSPITAL</v>
          </cell>
          <cell r="H3829" t="str">
            <v>RY3</v>
          </cell>
          <cell r="I3829" t="str">
            <v>CROMER HOSPITAL</v>
          </cell>
          <cell r="J3829" t="str">
            <v>RY331</v>
          </cell>
        </row>
        <row r="3830">
          <cell r="G3830" t="str">
            <v>RY3DEREHAM HOSPITAL</v>
          </cell>
          <cell r="H3830" t="str">
            <v>RY3</v>
          </cell>
          <cell r="I3830" t="str">
            <v>DEREHAM HOSPITAL</v>
          </cell>
          <cell r="J3830" t="str">
            <v>RY319</v>
          </cell>
        </row>
        <row r="3831">
          <cell r="G3831" t="str">
            <v>RY3DODDINGTON COMMUNITY HOSPITAL</v>
          </cell>
          <cell r="H3831" t="str">
            <v>RY3</v>
          </cell>
          <cell r="I3831" t="str">
            <v>DODDINGTON COMMUNITY HOSPITAL</v>
          </cell>
          <cell r="J3831" t="str">
            <v>RY31R</v>
          </cell>
        </row>
        <row r="3832">
          <cell r="G3832" t="str">
            <v>RY3GAYWOOD FIRST STEPS NURSERY</v>
          </cell>
          <cell r="H3832" t="str">
            <v>RY3</v>
          </cell>
          <cell r="I3832" t="str">
            <v>GAYWOOD FIRST STEPS NURSERY</v>
          </cell>
          <cell r="J3832" t="str">
            <v>RY35X</v>
          </cell>
        </row>
        <row r="3833">
          <cell r="G3833" t="str">
            <v>RY3KELLING HOSPITAL</v>
          </cell>
          <cell r="H3833" t="str">
            <v>RY3</v>
          </cell>
          <cell r="I3833" t="str">
            <v>KELLING HOSPITAL</v>
          </cell>
          <cell r="J3833" t="str">
            <v>RY335</v>
          </cell>
        </row>
        <row r="3834">
          <cell r="G3834" t="str">
            <v>RY3LAKESIDE 400</v>
          </cell>
          <cell r="H3834" t="str">
            <v>RY3</v>
          </cell>
          <cell r="I3834" t="str">
            <v>LAKESIDE 400</v>
          </cell>
          <cell r="J3834" t="str">
            <v>RY304</v>
          </cell>
        </row>
        <row r="3835">
          <cell r="G3835" t="str">
            <v>RY3LITTLE ACORNS</v>
          </cell>
          <cell r="H3835" t="str">
            <v>RY3</v>
          </cell>
          <cell r="I3835" t="str">
            <v>LITTLE ACORNS</v>
          </cell>
          <cell r="J3835" t="str">
            <v>RY310</v>
          </cell>
        </row>
        <row r="3836">
          <cell r="G3836" t="str">
            <v>RY3LITTLE PLUMSTEAD HOSPITAL</v>
          </cell>
          <cell r="H3836" t="str">
            <v>RY3</v>
          </cell>
          <cell r="I3836" t="str">
            <v>LITTLE PLUMSTEAD HOSPITAL</v>
          </cell>
          <cell r="J3836" t="str">
            <v>RY328</v>
          </cell>
        </row>
        <row r="3837">
          <cell r="G3837" t="str">
            <v>RY3MILL LODGES (3 MILL CLOSE)</v>
          </cell>
          <cell r="H3837" t="str">
            <v>RY3</v>
          </cell>
          <cell r="I3837" t="str">
            <v>MILL LODGES (3 MILL CLOSE)</v>
          </cell>
          <cell r="J3837" t="str">
            <v>RY351</v>
          </cell>
        </row>
        <row r="3838">
          <cell r="G3838" t="str">
            <v>RY3NHS NORFOLK HEALTH RECORDS</v>
          </cell>
          <cell r="H3838" t="str">
            <v>RY3</v>
          </cell>
          <cell r="I3838" t="str">
            <v>NHS NORFOLK HEALTH RECORDS</v>
          </cell>
          <cell r="J3838" t="str">
            <v>RY35Q</v>
          </cell>
        </row>
        <row r="3839">
          <cell r="G3839" t="str">
            <v>RY3NHS VOLUNTARY NORFOLK</v>
          </cell>
          <cell r="H3839" t="str">
            <v>RY3</v>
          </cell>
          <cell r="I3839" t="str">
            <v>NHS VOLUNTARY NORFOLK</v>
          </cell>
          <cell r="J3839" t="str">
            <v>RY37A</v>
          </cell>
        </row>
        <row r="3840">
          <cell r="G3840" t="str">
            <v>RY3NORFOLK &amp; NORWICH UNIVERSITY HOSPITAL</v>
          </cell>
          <cell r="H3840" t="str">
            <v>RY3</v>
          </cell>
          <cell r="I3840" t="str">
            <v>NORFOLK &amp; NORWICH UNIVERSITY HOSPITAL</v>
          </cell>
          <cell r="J3840" t="str">
            <v>RY309</v>
          </cell>
        </row>
        <row r="3841">
          <cell r="G3841" t="str">
            <v>RY3NORTH CAMBRIDGESHIRE HOSPITAL</v>
          </cell>
          <cell r="H3841" t="str">
            <v>RY3</v>
          </cell>
          <cell r="I3841" t="str">
            <v>NORTH CAMBRIDGESHIRE HOSPITAL</v>
          </cell>
          <cell r="J3841" t="str">
            <v>RY32D</v>
          </cell>
        </row>
        <row r="3842">
          <cell r="G3842" t="str">
            <v>RY3NORTH WALSHAM HOSPITAL</v>
          </cell>
          <cell r="H3842" t="str">
            <v>RY3</v>
          </cell>
          <cell r="I3842" t="str">
            <v>NORTH WALSHAM HOSPITAL</v>
          </cell>
          <cell r="J3842" t="str">
            <v>RY332</v>
          </cell>
        </row>
        <row r="3843">
          <cell r="G3843" t="str">
            <v>RY3NORWICH COMMUNITY HOSPITAL</v>
          </cell>
          <cell r="H3843" t="str">
            <v>RY3</v>
          </cell>
          <cell r="I3843" t="str">
            <v>NORWICH COMMUNITY HOSPITAL</v>
          </cell>
          <cell r="J3843" t="str">
            <v>RY312</v>
          </cell>
        </row>
        <row r="3844">
          <cell r="G3844" t="str">
            <v>RY3OGDEN COURT</v>
          </cell>
          <cell r="H3844" t="str">
            <v>RY3</v>
          </cell>
          <cell r="I3844" t="str">
            <v>OGDEN COURT</v>
          </cell>
          <cell r="J3844" t="str">
            <v>RY386</v>
          </cell>
        </row>
        <row r="3845">
          <cell r="G3845" t="str">
            <v>RY3QUEEN ELIZABETH HOSPITAL</v>
          </cell>
          <cell r="H3845" t="str">
            <v>RY3</v>
          </cell>
          <cell r="I3845" t="str">
            <v>QUEEN ELIZABETH HOSPITAL</v>
          </cell>
          <cell r="J3845" t="str">
            <v>RY31V</v>
          </cell>
        </row>
        <row r="3846">
          <cell r="G3846" t="str">
            <v>RY3ROSE COTTAGE</v>
          </cell>
          <cell r="H3846" t="str">
            <v>RY3</v>
          </cell>
          <cell r="I3846" t="str">
            <v>ROSE COTTAGE</v>
          </cell>
          <cell r="J3846" t="str">
            <v>RY33A</v>
          </cell>
        </row>
        <row r="3847">
          <cell r="G3847" t="str">
            <v>RY3RUNWOOD HOMES</v>
          </cell>
          <cell r="H3847" t="str">
            <v>RY3</v>
          </cell>
          <cell r="I3847" t="str">
            <v>RUNWOOD HOMES</v>
          </cell>
          <cell r="J3847" t="str">
            <v>RY37G</v>
          </cell>
        </row>
        <row r="3848">
          <cell r="G3848" t="str">
            <v>RY3SMO RAF MARHAM</v>
          </cell>
          <cell r="H3848" t="str">
            <v>RY3</v>
          </cell>
          <cell r="I3848" t="str">
            <v>SMO RAF MARHAM</v>
          </cell>
          <cell r="J3848" t="str">
            <v>RY3A1</v>
          </cell>
        </row>
        <row r="3849">
          <cell r="G3849" t="str">
            <v>RY3SQUIRRELS (5 MILL CLOSE)</v>
          </cell>
          <cell r="H3849" t="str">
            <v>RY3</v>
          </cell>
          <cell r="I3849" t="str">
            <v>SQUIRRELS (5 MILL CLOSE)</v>
          </cell>
          <cell r="J3849" t="str">
            <v>RY352</v>
          </cell>
        </row>
        <row r="3850">
          <cell r="G3850" t="str">
            <v>RY3ST MICHAELS HOSPITAL</v>
          </cell>
          <cell r="H3850" t="str">
            <v>RY3</v>
          </cell>
          <cell r="I3850" t="str">
            <v>ST MICHAELS HOSPITAL</v>
          </cell>
          <cell r="J3850" t="str">
            <v>RY334</v>
          </cell>
        </row>
        <row r="3851">
          <cell r="G3851" t="str">
            <v>RY3SWAFFHAM COMMUNITY HOSPITAL</v>
          </cell>
          <cell r="H3851" t="str">
            <v>RY3</v>
          </cell>
          <cell r="I3851" t="str">
            <v>SWAFFHAM COMMUNITY HOSPITAL</v>
          </cell>
          <cell r="J3851" t="str">
            <v>RY33E</v>
          </cell>
        </row>
        <row r="3852">
          <cell r="G3852" t="str">
            <v>RY3THE GREEN</v>
          </cell>
          <cell r="H3852" t="str">
            <v>RY3</v>
          </cell>
          <cell r="I3852" t="str">
            <v>THE GREEN</v>
          </cell>
          <cell r="J3852" t="str">
            <v>RY3N5</v>
          </cell>
        </row>
        <row r="3853">
          <cell r="G3853" t="str">
            <v>RY3THETFORD LIFT COMMUNITY</v>
          </cell>
          <cell r="H3853" t="str">
            <v>RY3</v>
          </cell>
          <cell r="I3853" t="str">
            <v>THETFORD LIFT COMMUNITY</v>
          </cell>
          <cell r="J3853" t="str">
            <v>RY3WX</v>
          </cell>
        </row>
        <row r="3854">
          <cell r="G3854" t="str">
            <v>RY3WALCOT HALL</v>
          </cell>
          <cell r="H3854" t="str">
            <v>RY3</v>
          </cell>
          <cell r="I3854" t="str">
            <v>WALCOT HALL</v>
          </cell>
          <cell r="J3854" t="str">
            <v>RY35L</v>
          </cell>
        </row>
        <row r="3855">
          <cell r="G3855" t="str">
            <v>RY3WELLS COTTAGE HOSPITAL</v>
          </cell>
          <cell r="H3855" t="str">
            <v>RY3</v>
          </cell>
          <cell r="I3855" t="str">
            <v>WELLS COTTAGE HOSPITAL</v>
          </cell>
          <cell r="J3855" t="str">
            <v>RY333</v>
          </cell>
        </row>
        <row r="3856">
          <cell r="G3856" t="str">
            <v>RY3WENSUM MOUNT</v>
          </cell>
          <cell r="H3856" t="str">
            <v>RY3</v>
          </cell>
          <cell r="I3856" t="str">
            <v>WENSUM MOUNT</v>
          </cell>
          <cell r="J3856" t="str">
            <v>RY35A</v>
          </cell>
        </row>
        <row r="3857">
          <cell r="G3857" t="str">
            <v>RY3WEST WING BICKLING HALL</v>
          </cell>
          <cell r="H3857" t="str">
            <v>RY3</v>
          </cell>
          <cell r="I3857" t="str">
            <v>WEST WING BICKLING HALL</v>
          </cell>
          <cell r="J3857" t="str">
            <v>RY370</v>
          </cell>
        </row>
        <row r="3858">
          <cell r="G3858" t="str">
            <v>RY3WOODLANDS</v>
          </cell>
          <cell r="H3858" t="str">
            <v>RY3</v>
          </cell>
          <cell r="I3858" t="str">
            <v>WOODLANDS</v>
          </cell>
          <cell r="J3858" t="str">
            <v>RY35J</v>
          </cell>
        </row>
        <row r="3859">
          <cell r="G3859" t="str">
            <v>RY4APSLEY ONE</v>
          </cell>
          <cell r="H3859" t="str">
            <v>RY4</v>
          </cell>
          <cell r="I3859" t="str">
            <v>APSLEY ONE</v>
          </cell>
          <cell r="J3859" t="str">
            <v>RY460</v>
          </cell>
        </row>
        <row r="3860">
          <cell r="G3860" t="str">
            <v>RY4BULL PLAIN</v>
          </cell>
          <cell r="H3860" t="str">
            <v>RY4</v>
          </cell>
          <cell r="I3860" t="str">
            <v>BULL PLAIN</v>
          </cell>
          <cell r="J3860" t="str">
            <v>RY430</v>
          </cell>
        </row>
        <row r="3861">
          <cell r="G3861" t="str">
            <v>RY4CHESHUNT COMMUNITY HOSPITAL</v>
          </cell>
          <cell r="H3861" t="str">
            <v>RY4</v>
          </cell>
          <cell r="I3861" t="str">
            <v>CHESHUNT COMMUNITY HOSPITAL</v>
          </cell>
          <cell r="J3861" t="str">
            <v>RY424</v>
          </cell>
        </row>
        <row r="3862">
          <cell r="G3862" t="str">
            <v>RY4DANESBURY</v>
          </cell>
          <cell r="H3862" t="str">
            <v>RY4</v>
          </cell>
          <cell r="I3862" t="str">
            <v>DANESBURY</v>
          </cell>
          <cell r="J3862" t="str">
            <v>RY407</v>
          </cell>
        </row>
        <row r="3863">
          <cell r="G3863" t="str">
            <v>RY4GARSTON CLINC</v>
          </cell>
          <cell r="H3863" t="str">
            <v>RY4</v>
          </cell>
          <cell r="I3863" t="str">
            <v>GARSTON CLINC</v>
          </cell>
          <cell r="J3863" t="str">
            <v>RY457</v>
          </cell>
        </row>
        <row r="3864">
          <cell r="G3864" t="str">
            <v>RY4GOSSOMS END ELDERLY CARE UNIT</v>
          </cell>
          <cell r="H3864" t="str">
            <v>RY4</v>
          </cell>
          <cell r="I3864" t="str">
            <v>GOSSOMS END ELDERLY CARE UNIT</v>
          </cell>
          <cell r="J3864" t="str">
            <v>RY405</v>
          </cell>
        </row>
        <row r="3865">
          <cell r="G3865" t="str">
            <v>RY4HARPENDEN MEMORIAL HOSPITAL</v>
          </cell>
          <cell r="H3865" t="str">
            <v>RY4</v>
          </cell>
          <cell r="I3865" t="str">
            <v>HARPENDEN MEMORIAL HOSPITAL</v>
          </cell>
          <cell r="J3865" t="str">
            <v>RY459</v>
          </cell>
        </row>
        <row r="3866">
          <cell r="G3866" t="str">
            <v>RY4HEMEL HEMPSTEAD GENERAL HOSPITAL</v>
          </cell>
          <cell r="H3866" t="str">
            <v>RY4</v>
          </cell>
          <cell r="I3866" t="str">
            <v>HEMEL HEMPSTEAD GENERAL HOSPITAL</v>
          </cell>
          <cell r="J3866" t="str">
            <v>RY414</v>
          </cell>
        </row>
        <row r="3867">
          <cell r="G3867" t="str">
            <v>RY4HERTFORD COUNTY HOSPITAL</v>
          </cell>
          <cell r="H3867" t="str">
            <v>RY4</v>
          </cell>
          <cell r="I3867" t="str">
            <v>HERTFORD COUNTY HOSPITAL</v>
          </cell>
          <cell r="J3867" t="str">
            <v>RY415</v>
          </cell>
        </row>
        <row r="3868">
          <cell r="G3868" t="str">
            <v>RY4HERTFORDSHIRE &amp; ESSEX HOSPITAL</v>
          </cell>
          <cell r="H3868" t="str">
            <v>RY4</v>
          </cell>
          <cell r="I3868" t="str">
            <v>HERTFORDSHIRE &amp; ESSEX HOSPITAL</v>
          </cell>
          <cell r="J3868" t="str">
            <v>RY409</v>
          </cell>
        </row>
        <row r="3869">
          <cell r="G3869" t="str">
            <v>RY4HITCHIN HOSPITAL</v>
          </cell>
          <cell r="H3869" t="str">
            <v>RY4</v>
          </cell>
          <cell r="I3869" t="str">
            <v>HITCHIN HOSPITAL</v>
          </cell>
          <cell r="J3869" t="str">
            <v>RY406</v>
          </cell>
        </row>
        <row r="3870">
          <cell r="G3870" t="str">
            <v>RY4HOLYWELL</v>
          </cell>
          <cell r="H3870" t="str">
            <v>RY4</v>
          </cell>
          <cell r="I3870" t="str">
            <v>HOLYWELL</v>
          </cell>
          <cell r="J3870" t="str">
            <v>RY410</v>
          </cell>
        </row>
        <row r="3871">
          <cell r="G3871" t="str">
            <v>RY4KINGSLEY GREEN</v>
          </cell>
          <cell r="H3871" t="str">
            <v>RY4</v>
          </cell>
          <cell r="I3871" t="str">
            <v>KINGSLEY GREEN</v>
          </cell>
          <cell r="J3871" t="str">
            <v>RY468</v>
          </cell>
        </row>
        <row r="3872">
          <cell r="G3872" t="str">
            <v xml:space="preserve">RY4LANGLEY HOUSE </v>
          </cell>
          <cell r="H3872" t="str">
            <v>RY4</v>
          </cell>
          <cell r="I3872" t="str">
            <v xml:space="preserve">LANGLEY HOUSE </v>
          </cell>
          <cell r="J3872" t="str">
            <v>RY411</v>
          </cell>
        </row>
        <row r="3873">
          <cell r="G3873" t="str">
            <v>RY4LANGTON</v>
          </cell>
          <cell r="H3873" t="str">
            <v>RY4</v>
          </cell>
          <cell r="I3873" t="str">
            <v>LANGTON</v>
          </cell>
          <cell r="J3873" t="str">
            <v>RY403</v>
          </cell>
        </row>
        <row r="3874">
          <cell r="G3874" t="str">
            <v>RY4NASCOT LAWN</v>
          </cell>
          <cell r="H3874" t="str">
            <v>RY4</v>
          </cell>
          <cell r="I3874" t="str">
            <v>NASCOT LAWN</v>
          </cell>
          <cell r="J3874" t="str">
            <v>RY418</v>
          </cell>
        </row>
        <row r="3875">
          <cell r="G3875" t="str">
            <v>RY4NIGHTINGALE COTTAGES</v>
          </cell>
          <cell r="H3875" t="str">
            <v>RY4</v>
          </cell>
          <cell r="I3875" t="str">
            <v>NIGHTINGALE COTTAGES</v>
          </cell>
          <cell r="J3875" t="str">
            <v>RY476</v>
          </cell>
        </row>
        <row r="3876">
          <cell r="G3876" t="str">
            <v>RY4POTTERS BAR COMMUNITY HOSPITAL</v>
          </cell>
          <cell r="H3876" t="str">
            <v>RY4</v>
          </cell>
          <cell r="I3876" t="str">
            <v>POTTERS BAR COMMUNITY HOSPITAL</v>
          </cell>
          <cell r="J3876" t="str">
            <v>RY402</v>
          </cell>
        </row>
        <row r="3877">
          <cell r="G3877" t="str">
            <v>RY4QE2</v>
          </cell>
          <cell r="H3877" t="str">
            <v>RY4</v>
          </cell>
          <cell r="I3877" t="str">
            <v>QE2</v>
          </cell>
          <cell r="J3877" t="str">
            <v>RY480</v>
          </cell>
        </row>
        <row r="3878">
          <cell r="G3878" t="str">
            <v>RY4QUEEN VICTORIA MEMORIAL HOSPITAL</v>
          </cell>
          <cell r="H3878" t="str">
            <v>RY4</v>
          </cell>
          <cell r="I3878" t="str">
            <v>QUEEN VICTORIA MEMORIAL HOSPITAL</v>
          </cell>
          <cell r="J3878" t="str">
            <v>RY412</v>
          </cell>
        </row>
        <row r="3879">
          <cell r="G3879" t="str">
            <v>RY4ROYSTON HOSPITAL</v>
          </cell>
          <cell r="H3879" t="str">
            <v>RY4</v>
          </cell>
          <cell r="I3879" t="str">
            <v>ROYSTON HOSPITAL</v>
          </cell>
          <cell r="J3879" t="str">
            <v>RY408</v>
          </cell>
        </row>
        <row r="3880">
          <cell r="G3880" t="str">
            <v>RY4RUNCIE UNIT</v>
          </cell>
          <cell r="H3880" t="str">
            <v>RY4</v>
          </cell>
          <cell r="I3880" t="str">
            <v>RUNCIE UNIT</v>
          </cell>
          <cell r="J3880" t="str">
            <v>RY417</v>
          </cell>
        </row>
        <row r="3881">
          <cell r="G3881" t="str">
            <v>RY4SOPWELL</v>
          </cell>
          <cell r="H3881" t="str">
            <v>RY4</v>
          </cell>
          <cell r="I3881" t="str">
            <v>SOPWELL</v>
          </cell>
          <cell r="J3881" t="str">
            <v>RY413</v>
          </cell>
        </row>
        <row r="3882">
          <cell r="G3882" t="str">
            <v>RY4ST NICHOLAS</v>
          </cell>
          <cell r="H3882" t="str">
            <v>RY4</v>
          </cell>
          <cell r="I3882" t="str">
            <v>ST NICHOLAS</v>
          </cell>
          <cell r="J3882" t="str">
            <v>RY440</v>
          </cell>
        </row>
        <row r="3883">
          <cell r="G3883" t="str">
            <v>RY5JOHN COUPLAND COMMUNITY HOSPITAL</v>
          </cell>
          <cell r="H3883" t="str">
            <v>RY5</v>
          </cell>
          <cell r="I3883" t="str">
            <v>JOHN COUPLAND COMMUNITY HOSPITAL</v>
          </cell>
          <cell r="J3883" t="str">
            <v>RY568</v>
          </cell>
        </row>
        <row r="3884">
          <cell r="G3884" t="str">
            <v>RY5LINCOLN COUNTY HOSPITAL</v>
          </cell>
          <cell r="H3884" t="str">
            <v>RY5</v>
          </cell>
          <cell r="I3884" t="str">
            <v>LINCOLN COUNTY HOSPITAL</v>
          </cell>
          <cell r="J3884" t="str">
            <v>RY553</v>
          </cell>
        </row>
        <row r="3885">
          <cell r="G3885" t="str">
            <v>RY5LOUTH COMMUNITY HOSPITAL</v>
          </cell>
          <cell r="H3885" t="str">
            <v>RY5</v>
          </cell>
          <cell r="I3885" t="str">
            <v>LOUTH COMMUNITY HOSPITAL</v>
          </cell>
          <cell r="J3885" t="str">
            <v>RY572</v>
          </cell>
        </row>
        <row r="3886">
          <cell r="G3886" t="str">
            <v>RY5SKEGNESS HOSPITAL</v>
          </cell>
          <cell r="H3886" t="str">
            <v>RY5</v>
          </cell>
          <cell r="I3886" t="str">
            <v>SKEGNESS HOSPITAL</v>
          </cell>
          <cell r="J3886" t="str">
            <v>RY539</v>
          </cell>
        </row>
        <row r="3887">
          <cell r="G3887" t="str">
            <v>RY5THE BUTTERFLY HOSPICE</v>
          </cell>
          <cell r="H3887" t="str">
            <v>RY5</v>
          </cell>
          <cell r="I3887" t="str">
            <v>THE BUTTERFLY HOSPICE</v>
          </cell>
          <cell r="J3887" t="str">
            <v>RY583</v>
          </cell>
        </row>
        <row r="3888">
          <cell r="G3888" t="str">
            <v>RY5THE JOHNSON COMMUNITY HOSPITAL</v>
          </cell>
          <cell r="H3888" t="str">
            <v>RY5</v>
          </cell>
          <cell r="I3888" t="str">
            <v>THE JOHNSON COMMUNITY HOSPITAL</v>
          </cell>
          <cell r="J3888" t="str">
            <v>RY567</v>
          </cell>
        </row>
        <row r="3889">
          <cell r="G3889" t="str">
            <v>RY6ARMLEY MOOR HEALTH CENTRE</v>
          </cell>
          <cell r="H3889" t="str">
            <v>RY6</v>
          </cell>
          <cell r="I3889" t="str">
            <v>ARMLEY MOOR HEALTH CENTRE</v>
          </cell>
          <cell r="J3889" t="str">
            <v>RY602</v>
          </cell>
        </row>
        <row r="3890">
          <cell r="G3890" t="str">
            <v>RY6BECKETTS PARK</v>
          </cell>
          <cell r="H3890" t="str">
            <v>RY6</v>
          </cell>
          <cell r="I3890" t="str">
            <v>BECKETTS PARK</v>
          </cell>
          <cell r="J3890" t="str">
            <v>RY603</v>
          </cell>
        </row>
        <row r="3891">
          <cell r="G3891" t="str">
            <v>RY6BEESTON HILL COMMUNITY HEALTH CENTRE</v>
          </cell>
          <cell r="H3891" t="str">
            <v>RY6</v>
          </cell>
          <cell r="I3891" t="str">
            <v>BEESTON HILL COMMUNITY HEALTH CENTRE</v>
          </cell>
          <cell r="J3891" t="str">
            <v>RY604</v>
          </cell>
        </row>
        <row r="3892">
          <cell r="G3892" t="str">
            <v>RY6BEESTON VILLAGE SURGERY</v>
          </cell>
          <cell r="H3892" t="str">
            <v>RY6</v>
          </cell>
          <cell r="I3892" t="str">
            <v>BEESTON VILLAGE SURGERY</v>
          </cell>
          <cell r="J3892" t="str">
            <v>RY605</v>
          </cell>
        </row>
        <row r="3893">
          <cell r="G3893" t="str">
            <v>RY6BRAMLEY CLINIC</v>
          </cell>
          <cell r="H3893" t="str">
            <v>RY6</v>
          </cell>
          <cell r="I3893" t="str">
            <v>BRAMLEY CLINIC</v>
          </cell>
          <cell r="J3893" t="str">
            <v>RY606</v>
          </cell>
        </row>
        <row r="3894">
          <cell r="G3894" t="str">
            <v>RY6BURMANTOFTS HEALTH CENTRE</v>
          </cell>
          <cell r="H3894" t="str">
            <v>RY6</v>
          </cell>
          <cell r="I3894" t="str">
            <v>BURMANTOFTS HEALTH CENTRE</v>
          </cell>
          <cell r="J3894" t="str">
            <v>RY607</v>
          </cell>
        </row>
        <row r="3895">
          <cell r="G3895" t="str">
            <v>RY6CALVERLEY MEDICAL CENTRE</v>
          </cell>
          <cell r="H3895" t="str">
            <v>RY6</v>
          </cell>
          <cell r="I3895" t="str">
            <v>CALVERLEY MEDICAL CENTRE</v>
          </cell>
          <cell r="J3895" t="str">
            <v>RY666</v>
          </cell>
        </row>
        <row r="3896">
          <cell r="G3896" t="str">
            <v>RY6CAMHS SERVICE (12A CLARENDON ROAD)</v>
          </cell>
          <cell r="H3896" t="str">
            <v>RY6</v>
          </cell>
          <cell r="I3896" t="str">
            <v>CAMHS SERVICE (12A CLARENDON ROAD)</v>
          </cell>
          <cell r="J3896" t="str">
            <v>RY665</v>
          </cell>
        </row>
        <row r="3897">
          <cell r="G3897" t="str">
            <v>RY6CFU (SJUH)</v>
          </cell>
          <cell r="H3897" t="str">
            <v>RY6</v>
          </cell>
          <cell r="I3897" t="str">
            <v>CFU (SJUH)</v>
          </cell>
          <cell r="J3897" t="str">
            <v>RY608</v>
          </cell>
        </row>
        <row r="3898">
          <cell r="G3898" t="str">
            <v>RY6CHAPEL ALLERTON HOSPITAL (MUSCULOSKELETAL)</v>
          </cell>
          <cell r="H3898" t="str">
            <v>RY6</v>
          </cell>
          <cell r="I3898" t="str">
            <v>CHAPEL ALLERTON HOSPITAL (MUSCULOSKELETAL)</v>
          </cell>
          <cell r="J3898" t="str">
            <v>RY609</v>
          </cell>
        </row>
        <row r="3899">
          <cell r="G3899" t="str">
            <v>RY6CHAPELTOWN HEALTH CENTRE</v>
          </cell>
          <cell r="H3899" t="str">
            <v>RY6</v>
          </cell>
          <cell r="I3899" t="str">
            <v>CHAPELTOWN HEALTH CENTRE</v>
          </cell>
          <cell r="J3899" t="str">
            <v>RY610</v>
          </cell>
        </row>
        <row r="3900">
          <cell r="G3900" t="str">
            <v>RY6CHAPELTOWN IFSS</v>
          </cell>
          <cell r="H3900" t="str">
            <v>RY6</v>
          </cell>
          <cell r="I3900" t="str">
            <v>CHAPELTOWN IFSS</v>
          </cell>
          <cell r="J3900" t="str">
            <v>RY611</v>
          </cell>
        </row>
        <row r="3901">
          <cell r="G3901" t="str">
            <v>RY6COLTON MILL MEDICAL CENTRE</v>
          </cell>
          <cell r="H3901" t="str">
            <v>RY6</v>
          </cell>
          <cell r="I3901" t="str">
            <v>COLTON MILL MEDICAL CENTRE</v>
          </cell>
          <cell r="J3901" t="str">
            <v>RY614</v>
          </cell>
        </row>
        <row r="3902">
          <cell r="G3902" t="str">
            <v>RY6CRAVEN ROAD MEDICAL PRACTICE</v>
          </cell>
          <cell r="H3902" t="str">
            <v>RY6</v>
          </cell>
          <cell r="I3902" t="str">
            <v>CRAVEN ROAD MEDICAL PRACTICE</v>
          </cell>
          <cell r="J3902" t="str">
            <v>RY667</v>
          </cell>
        </row>
        <row r="3903">
          <cell r="G3903" t="str">
            <v>RY6CRINGLEBAR</v>
          </cell>
          <cell r="H3903" t="str">
            <v>RY6</v>
          </cell>
          <cell r="I3903" t="str">
            <v>CRINGLEBAR</v>
          </cell>
          <cell r="J3903" t="str">
            <v>RY615</v>
          </cell>
        </row>
        <row r="3904">
          <cell r="G3904" t="str">
            <v>RY6EAST LEEDS HEALTH CENTRE</v>
          </cell>
          <cell r="H3904" t="str">
            <v>RY6</v>
          </cell>
          <cell r="I3904" t="str">
            <v>EAST LEEDS HEALTH CENTRE</v>
          </cell>
          <cell r="J3904" t="str">
            <v>RY616</v>
          </cell>
        </row>
        <row r="3905">
          <cell r="G3905" t="str">
            <v>RY6FOUNDRY LANE SURGERY</v>
          </cell>
          <cell r="H3905" t="str">
            <v>RY6</v>
          </cell>
          <cell r="I3905" t="str">
            <v>FOUNDRY LANE SURGERY</v>
          </cell>
          <cell r="J3905" t="str">
            <v>RY687</v>
          </cell>
        </row>
        <row r="3906">
          <cell r="G3906" t="str">
            <v>RY6GILDERSOME CLINIC</v>
          </cell>
          <cell r="H3906" t="str">
            <v>RY6</v>
          </cell>
          <cell r="I3906" t="str">
            <v>GILDERSOME CLINIC</v>
          </cell>
          <cell r="J3906" t="str">
            <v>RY618</v>
          </cell>
        </row>
        <row r="3907">
          <cell r="G3907" t="str">
            <v>RY6GIPTON CLINIC</v>
          </cell>
          <cell r="H3907" t="str">
            <v>RY6</v>
          </cell>
          <cell r="I3907" t="str">
            <v>GIPTON CLINIC</v>
          </cell>
          <cell r="J3907" t="str">
            <v>RY619</v>
          </cell>
        </row>
        <row r="3908">
          <cell r="G3908" t="str">
            <v>RY6GUISELEY CLINIC</v>
          </cell>
          <cell r="H3908" t="str">
            <v>RY6</v>
          </cell>
          <cell r="I3908" t="str">
            <v>GUISELEY CLINIC</v>
          </cell>
          <cell r="J3908" t="str">
            <v>RY620</v>
          </cell>
        </row>
        <row r="3909">
          <cell r="G3909" t="str">
            <v>RY6HALTON CLINIC</v>
          </cell>
          <cell r="H3909" t="str">
            <v>RY6</v>
          </cell>
          <cell r="I3909" t="str">
            <v>HALTON CLINIC</v>
          </cell>
          <cell r="J3909" t="str">
            <v>RY621</v>
          </cell>
        </row>
        <row r="3910">
          <cell r="G3910" t="str">
            <v>RY6HANNAH HOUSE</v>
          </cell>
          <cell r="H3910" t="str">
            <v>RY6</v>
          </cell>
          <cell r="I3910" t="str">
            <v>HANNAH HOUSE</v>
          </cell>
          <cell r="J3910" t="str">
            <v>RY622</v>
          </cell>
        </row>
        <row r="3911">
          <cell r="G3911" t="str">
            <v>RY6HAREHILLS CHILDRENS CENTRE</v>
          </cell>
          <cell r="H3911" t="str">
            <v>RY6</v>
          </cell>
          <cell r="I3911" t="str">
            <v>HAREHILLS CHILDRENS CENTRE</v>
          </cell>
          <cell r="J3911" t="str">
            <v>RY623</v>
          </cell>
        </row>
        <row r="3912">
          <cell r="G3912" t="str">
            <v>RY6HARRY BOOTH HOUSE</v>
          </cell>
          <cell r="H3912" t="str">
            <v>RY6</v>
          </cell>
          <cell r="I3912" t="str">
            <v>HARRY BOOTH HOUSE</v>
          </cell>
          <cell r="J3912" t="str">
            <v>RY686</v>
          </cell>
        </row>
        <row r="3913">
          <cell r="G3913" t="str">
            <v>RY6HAWTHORN HOUSE</v>
          </cell>
          <cell r="H3913" t="str">
            <v>RY6</v>
          </cell>
          <cell r="I3913" t="str">
            <v>HAWTHORN HOUSE</v>
          </cell>
          <cell r="J3913" t="str">
            <v>RY624</v>
          </cell>
        </row>
        <row r="3914">
          <cell r="G3914" t="str">
            <v>RY6HAWTHORN SURGERY</v>
          </cell>
          <cell r="H3914" t="str">
            <v>RY6</v>
          </cell>
          <cell r="I3914" t="str">
            <v>HAWTHORN SURGERY</v>
          </cell>
          <cell r="J3914" t="str">
            <v>RY668</v>
          </cell>
        </row>
        <row r="3915">
          <cell r="G3915" t="str">
            <v>RY6HIGHFIELD MEDICAL CENTRE</v>
          </cell>
          <cell r="H3915" t="str">
            <v>RY6</v>
          </cell>
          <cell r="I3915" t="str">
            <v>HIGHFIELD MEDICAL CENTRE</v>
          </cell>
          <cell r="J3915" t="str">
            <v>RY669</v>
          </cell>
        </row>
        <row r="3916">
          <cell r="G3916" t="str">
            <v>RY6HILLFOOT SURGERY</v>
          </cell>
          <cell r="H3916" t="str">
            <v>RY6</v>
          </cell>
          <cell r="I3916" t="str">
            <v>HILLFOOT SURGERY</v>
          </cell>
          <cell r="J3916" t="str">
            <v>RY670</v>
          </cell>
        </row>
        <row r="3917">
          <cell r="G3917" t="str">
            <v>RY6HOLT PARK HEALTH CENTRE</v>
          </cell>
          <cell r="H3917" t="str">
            <v>RY6</v>
          </cell>
          <cell r="I3917" t="str">
            <v>HOLT PARK HEALTH CENTRE</v>
          </cell>
          <cell r="J3917" t="str">
            <v>RY625</v>
          </cell>
        </row>
        <row r="3918">
          <cell r="G3918" t="str">
            <v>RY6HORSFORTH CLINIC</v>
          </cell>
          <cell r="H3918" t="str">
            <v>RY6</v>
          </cell>
          <cell r="I3918" t="str">
            <v>HORSFORTH CLINIC</v>
          </cell>
          <cell r="J3918" t="str">
            <v>RY626</v>
          </cell>
        </row>
        <row r="3919">
          <cell r="G3919" t="str">
            <v>RY6HUNSLET HEALTH CENTRE</v>
          </cell>
          <cell r="H3919" t="str">
            <v>RY6</v>
          </cell>
          <cell r="I3919" t="str">
            <v>HUNSLET HEALTH CENTRE</v>
          </cell>
          <cell r="J3919" t="str">
            <v>RY627</v>
          </cell>
        </row>
        <row r="3920">
          <cell r="G3920" t="str">
            <v>RY6IRELAND WOOD SURGERY</v>
          </cell>
          <cell r="H3920" t="str">
            <v>RY6</v>
          </cell>
          <cell r="I3920" t="str">
            <v>IRELAND WOOD SURGERY</v>
          </cell>
          <cell r="J3920" t="str">
            <v>RY684</v>
          </cell>
        </row>
        <row r="3921">
          <cell r="G3921" t="str">
            <v>RY6KIPPAX HEALTH CENTRE</v>
          </cell>
          <cell r="H3921" t="str">
            <v>RY6</v>
          </cell>
          <cell r="I3921" t="str">
            <v>KIPPAX HEALTH CENTRE</v>
          </cell>
          <cell r="J3921" t="str">
            <v>RY628</v>
          </cell>
        </row>
        <row r="3922">
          <cell r="G3922" t="str">
            <v>RY6KIRKSTALL HEALTH CENTRE</v>
          </cell>
          <cell r="H3922" t="str">
            <v>RY6</v>
          </cell>
          <cell r="I3922" t="str">
            <v>KIRKSTALL HEALTH CENTRE</v>
          </cell>
          <cell r="J3922" t="str">
            <v>RY629</v>
          </cell>
        </row>
        <row r="3923">
          <cell r="G3923" t="str">
            <v>RY6KIRKSTALL LANE MEDICAL CENTRE</v>
          </cell>
          <cell r="H3923" t="str">
            <v>RY6</v>
          </cell>
          <cell r="I3923" t="str">
            <v>KIRKSTALL LANE MEDICAL CENTRE</v>
          </cell>
          <cell r="J3923" t="str">
            <v>RY671</v>
          </cell>
        </row>
        <row r="3924">
          <cell r="G3924" t="str">
            <v>RY6LEAFIELD CLINIC</v>
          </cell>
          <cell r="H3924" t="str">
            <v>RY6</v>
          </cell>
          <cell r="I3924" t="str">
            <v>LEAFIELD CLINIC</v>
          </cell>
          <cell r="J3924" t="str">
            <v>RY630</v>
          </cell>
        </row>
        <row r="3925">
          <cell r="G3925" t="str">
            <v>RY6LEEDS CITY COLLEGE - HORSFORTH CAMPUS</v>
          </cell>
          <cell r="H3925" t="str">
            <v>RY6</v>
          </cell>
          <cell r="I3925" t="str">
            <v>LEEDS CITY COLLEGE - HORSFORTH CAMPUS</v>
          </cell>
          <cell r="J3925" t="str">
            <v>RY682</v>
          </cell>
        </row>
        <row r="3926">
          <cell r="G3926" t="str">
            <v>RY6LEEDS CITY COLLEGE - PARK LANE CAMPUS</v>
          </cell>
          <cell r="H3926" t="str">
            <v>RY6</v>
          </cell>
          <cell r="I3926" t="str">
            <v>LEEDS CITY COLLEGE - PARK LANE CAMPUS</v>
          </cell>
          <cell r="J3926" t="str">
            <v>RY680</v>
          </cell>
        </row>
        <row r="3927">
          <cell r="G3927" t="str">
            <v>RY6LEEDS CITY COLLEGE - THOMAS DANBY CAMPUS</v>
          </cell>
          <cell r="H3927" t="str">
            <v>RY6</v>
          </cell>
          <cell r="I3927" t="str">
            <v>LEEDS CITY COLLEGE - THOMAS DANBY CAMPUS</v>
          </cell>
          <cell r="J3927" t="str">
            <v>RY681</v>
          </cell>
        </row>
        <row r="3928">
          <cell r="G3928" t="str">
            <v>RY6LEEDS COMMUNITY EQUIPMENT SERVICE</v>
          </cell>
          <cell r="H3928" t="str">
            <v>RY6</v>
          </cell>
          <cell r="I3928" t="str">
            <v>LEEDS COMMUNITY EQUIPMENT SERVICE</v>
          </cell>
          <cell r="J3928" t="str">
            <v>RY631</v>
          </cell>
        </row>
        <row r="3929">
          <cell r="G3929" t="str">
            <v>RY6LEEDS GENERAL INFIRMARY</v>
          </cell>
          <cell r="H3929" t="str">
            <v>RY6</v>
          </cell>
          <cell r="I3929" t="str">
            <v>LEEDS GENERAL INFIRMARY</v>
          </cell>
          <cell r="J3929" t="str">
            <v>RY601</v>
          </cell>
        </row>
        <row r="3930">
          <cell r="G3930" t="str">
            <v>RY6LEEDS STUDENT MEDICAL PRACTICE</v>
          </cell>
          <cell r="H3930" t="str">
            <v>RY6</v>
          </cell>
          <cell r="I3930" t="str">
            <v>LEEDS STUDENT MEDICAL PRACTICE</v>
          </cell>
          <cell r="J3930" t="str">
            <v>RY672</v>
          </cell>
        </row>
        <row r="3931">
          <cell r="G3931" t="str">
            <v>RY6LITTLE WOODHOUSE HALL</v>
          </cell>
          <cell r="H3931" t="str">
            <v>RY6</v>
          </cell>
          <cell r="I3931" t="str">
            <v>LITTLE WOODHOUSE HALL</v>
          </cell>
          <cell r="J3931" t="str">
            <v>RY632</v>
          </cell>
        </row>
        <row r="3932">
          <cell r="G3932" t="str">
            <v>RY6MANOR PARK SURGERY</v>
          </cell>
          <cell r="H3932" t="str">
            <v>RY6</v>
          </cell>
          <cell r="I3932" t="str">
            <v>MANOR PARK SURGERY</v>
          </cell>
          <cell r="J3932" t="str">
            <v>RY685</v>
          </cell>
        </row>
        <row r="3933">
          <cell r="G3933" t="str">
            <v>RY6MEANWOOD HEALTH CENTRE</v>
          </cell>
          <cell r="H3933" t="str">
            <v>RY6</v>
          </cell>
          <cell r="I3933" t="str">
            <v>MEANWOOD HEALTH CENTRE</v>
          </cell>
          <cell r="J3933" t="str">
            <v>RY633</v>
          </cell>
        </row>
        <row r="3934">
          <cell r="G3934" t="str">
            <v>RY6MIDDLETON COMMUNITY HEALTH CENTRE</v>
          </cell>
          <cell r="H3934" t="str">
            <v>RY6</v>
          </cell>
          <cell r="I3934" t="str">
            <v>MIDDLETON COMMUNITY HEALTH CENTRE</v>
          </cell>
          <cell r="J3934" t="str">
            <v>RY634</v>
          </cell>
        </row>
        <row r="3935">
          <cell r="G3935" t="str">
            <v>RY6MORLEY HEALTH CENTRE</v>
          </cell>
          <cell r="H3935" t="str">
            <v>RY6</v>
          </cell>
          <cell r="I3935" t="str">
            <v>MORLEY HEALTH CENTRE</v>
          </cell>
          <cell r="J3935" t="str">
            <v>RY635</v>
          </cell>
        </row>
        <row r="3936">
          <cell r="G3936" t="str">
            <v>RY6NEW CROFT SURGERY</v>
          </cell>
          <cell r="H3936" t="str">
            <v>RY6</v>
          </cell>
          <cell r="I3936" t="str">
            <v>NEW CROFT SURGERY</v>
          </cell>
          <cell r="J3936" t="str">
            <v>RY673</v>
          </cell>
        </row>
        <row r="3937">
          <cell r="G3937" t="str">
            <v>RY6NORTH WEST HOUSE (PCT HQ)</v>
          </cell>
          <cell r="H3937" t="str">
            <v>RY6</v>
          </cell>
          <cell r="I3937" t="str">
            <v>NORTH WEST HOUSE (PCT HQ)</v>
          </cell>
          <cell r="J3937" t="str">
            <v>RY636</v>
          </cell>
        </row>
        <row r="3938">
          <cell r="G3938" t="str">
            <v>RY6OFFENDER HEALTHCARE - LEEDS</v>
          </cell>
          <cell r="H3938" t="str">
            <v>RY6</v>
          </cell>
          <cell r="I3938" t="str">
            <v>OFFENDER HEALTHCARE - LEEDS</v>
          </cell>
          <cell r="J3938" t="str">
            <v>RY690</v>
          </cell>
        </row>
        <row r="3939">
          <cell r="G3939" t="str">
            <v>RY6OFFENDER HEALTHCARE - WEALSTUN</v>
          </cell>
          <cell r="H3939" t="str">
            <v>RY6</v>
          </cell>
          <cell r="I3939" t="str">
            <v>OFFENDER HEALTHCARE - WEALSTUN</v>
          </cell>
          <cell r="J3939" t="str">
            <v>RY692</v>
          </cell>
        </row>
        <row r="3940">
          <cell r="G3940" t="str">
            <v>RY6OFFENDER HEALTHCARE - WETHERBY</v>
          </cell>
          <cell r="H3940" t="str">
            <v>RY6</v>
          </cell>
          <cell r="I3940" t="str">
            <v>OFFENDER HEALTHCARE - WETHERBY</v>
          </cell>
          <cell r="J3940" t="str">
            <v>RY691</v>
          </cell>
        </row>
        <row r="3941">
          <cell r="G3941" t="str">
            <v>RY6OSMONDTHORPE ONE STOP SHOP</v>
          </cell>
          <cell r="H3941" t="str">
            <v>RY6</v>
          </cell>
          <cell r="I3941" t="str">
            <v>OSMONDTHORPE ONE STOP SHOP</v>
          </cell>
          <cell r="J3941" t="str">
            <v>RY637</v>
          </cell>
        </row>
        <row r="3942">
          <cell r="G3942" t="str">
            <v>RY6OTLEY CLINIC</v>
          </cell>
          <cell r="H3942" t="str">
            <v>RY6</v>
          </cell>
          <cell r="I3942" t="str">
            <v>OTLEY CLINIC</v>
          </cell>
          <cell r="J3942" t="str">
            <v>RY638</v>
          </cell>
        </row>
        <row r="3943">
          <cell r="G3943" t="str">
            <v>RY6PARK EDGE MEDICAL CENTRE</v>
          </cell>
          <cell r="H3943" t="str">
            <v>RY6</v>
          </cell>
          <cell r="I3943" t="str">
            <v>PARK EDGE MEDICAL CENTRE</v>
          </cell>
          <cell r="J3943" t="str">
            <v>RY639</v>
          </cell>
        </row>
        <row r="3944">
          <cell r="G3944" t="str">
            <v>RY6PARK EDGE PRACTICE</v>
          </cell>
          <cell r="H3944" t="str">
            <v>RY6</v>
          </cell>
          <cell r="I3944" t="str">
            <v>PARK EDGE PRACTICE</v>
          </cell>
          <cell r="J3944" t="str">
            <v>RY674</v>
          </cell>
        </row>
        <row r="3945">
          <cell r="G3945" t="str">
            <v>RY6PARK ROAD MEDICAL CENTRE</v>
          </cell>
          <cell r="H3945" t="str">
            <v>RY6</v>
          </cell>
          <cell r="I3945" t="str">
            <v>PARK ROAD MEDICAL CENTRE</v>
          </cell>
          <cell r="J3945" t="str">
            <v>RY675</v>
          </cell>
        </row>
        <row r="3946">
          <cell r="G3946" t="str">
            <v>RY6PARKSIDE COMMUNITY HEALTH CENTRE</v>
          </cell>
          <cell r="H3946" t="str">
            <v>RY6</v>
          </cell>
          <cell r="I3946" t="str">
            <v>PARKSIDE COMMUNITY HEALTH CENTRE</v>
          </cell>
          <cell r="J3946" t="str">
            <v>RY640</v>
          </cell>
        </row>
        <row r="3947">
          <cell r="G3947" t="str">
            <v>RY6PRIORY VIEW MEDICAL CENTRE</v>
          </cell>
          <cell r="H3947" t="str">
            <v>RY6</v>
          </cell>
          <cell r="I3947" t="str">
            <v>PRIORY VIEW MEDICAL CENTRE</v>
          </cell>
          <cell r="J3947" t="str">
            <v>RY683</v>
          </cell>
        </row>
        <row r="3948">
          <cell r="G3948" t="str">
            <v>RY6PUDSEY HEALTH CENTRE</v>
          </cell>
          <cell r="H3948" t="str">
            <v>RY6</v>
          </cell>
          <cell r="I3948" t="str">
            <v>PUDSEY HEALTH CENTRE</v>
          </cell>
          <cell r="J3948" t="str">
            <v>RY641</v>
          </cell>
        </row>
        <row r="3949">
          <cell r="G3949" t="str">
            <v>RY6REGINALD CENTRE</v>
          </cell>
          <cell r="H3949" t="str">
            <v>RY6</v>
          </cell>
          <cell r="I3949" t="str">
            <v>REGINALD CENTRE</v>
          </cell>
          <cell r="J3949" t="str">
            <v>RY642</v>
          </cell>
        </row>
        <row r="3950">
          <cell r="G3950" t="str">
            <v>RY6RICHMOND HOUSE</v>
          </cell>
          <cell r="H3950" t="str">
            <v>RY6</v>
          </cell>
          <cell r="I3950" t="str">
            <v>RICHMOND HOUSE</v>
          </cell>
          <cell r="J3950" t="str">
            <v>RY643</v>
          </cell>
        </row>
        <row r="3951">
          <cell r="G3951" t="str">
            <v>RY6ROBIN LANE MEDICAL CENTRE</v>
          </cell>
          <cell r="H3951" t="str">
            <v>RY6</v>
          </cell>
          <cell r="I3951" t="str">
            <v>ROBIN LANE MEDICAL CENTRE</v>
          </cell>
          <cell r="J3951" t="str">
            <v>RY676</v>
          </cell>
        </row>
        <row r="3952">
          <cell r="G3952" t="str">
            <v>RY6ROTHWELL HEALTH CENTRE</v>
          </cell>
          <cell r="H3952" t="str">
            <v>RY6</v>
          </cell>
          <cell r="I3952" t="str">
            <v>ROTHWELL HEALTH CENTRE</v>
          </cell>
          <cell r="J3952" t="str">
            <v>RY644</v>
          </cell>
        </row>
        <row r="3953">
          <cell r="G3953" t="str">
            <v>RY6RUTLAND LODGE MEDICAL PRACTICE</v>
          </cell>
          <cell r="H3953" t="str">
            <v>RY6</v>
          </cell>
          <cell r="I3953" t="str">
            <v>RUTLAND LODGE MEDICAL PRACTICE</v>
          </cell>
          <cell r="J3953" t="str">
            <v>RY645</v>
          </cell>
        </row>
        <row r="3954">
          <cell r="G3954" t="str">
            <v>RY6SCOTT HALL LEISURE CENTRE</v>
          </cell>
          <cell r="H3954" t="str">
            <v>RY6</v>
          </cell>
          <cell r="I3954" t="str">
            <v>SCOTT HALL LEISURE CENTRE</v>
          </cell>
          <cell r="J3954" t="str">
            <v>RY677</v>
          </cell>
        </row>
        <row r="3955">
          <cell r="G3955" t="str">
            <v>RY6SEACROFT CLINIC</v>
          </cell>
          <cell r="H3955" t="str">
            <v>RY6</v>
          </cell>
          <cell r="I3955" t="str">
            <v>SEACROFT CLINIC</v>
          </cell>
          <cell r="J3955" t="str">
            <v>RY646</v>
          </cell>
        </row>
        <row r="3956">
          <cell r="G3956" t="str">
            <v>RY6SEACROFT HOSPITAL</v>
          </cell>
          <cell r="H3956" t="str">
            <v>RY6</v>
          </cell>
          <cell r="I3956" t="str">
            <v>SEACROFT HOSPITAL</v>
          </cell>
          <cell r="J3956" t="str">
            <v>RY647</v>
          </cell>
        </row>
        <row r="3957">
          <cell r="G3957" t="str">
            <v>RY6SEACROFT ONE STOP SHOP</v>
          </cell>
          <cell r="H3957" t="str">
            <v>RY6</v>
          </cell>
          <cell r="I3957" t="str">
            <v>SEACROFT ONE STOP SHOP</v>
          </cell>
          <cell r="J3957" t="str">
            <v>RY648</v>
          </cell>
        </row>
        <row r="3958">
          <cell r="G3958" t="str">
            <v>RY6SHAFTSBURY HOUSE</v>
          </cell>
          <cell r="H3958" t="str">
            <v>RY6</v>
          </cell>
          <cell r="I3958" t="str">
            <v>SHAFTSBURY HOUSE</v>
          </cell>
          <cell r="J3958" t="str">
            <v>RY649</v>
          </cell>
        </row>
        <row r="3959">
          <cell r="G3959" t="str">
            <v>RY6ST GEORGES CENTRE</v>
          </cell>
          <cell r="H3959" t="str">
            <v>RY6</v>
          </cell>
          <cell r="I3959" t="str">
            <v>ST GEORGES CENTRE</v>
          </cell>
          <cell r="J3959" t="str">
            <v>RY650</v>
          </cell>
        </row>
        <row r="3960">
          <cell r="G3960" t="str">
            <v>RY6ST MARY'S HOSPITAL</v>
          </cell>
          <cell r="H3960" t="str">
            <v>RY6</v>
          </cell>
          <cell r="I3960" t="str">
            <v>ST MARY'S HOSPITAL</v>
          </cell>
          <cell r="J3960" t="str">
            <v>RY612</v>
          </cell>
        </row>
        <row r="3961">
          <cell r="G3961" t="str">
            <v>RY6STOCKDALE HOUSE</v>
          </cell>
          <cell r="H3961" t="str">
            <v>RY6</v>
          </cell>
          <cell r="I3961" t="str">
            <v>STOCKDALE HOUSE</v>
          </cell>
          <cell r="J3961" t="str">
            <v>RY651</v>
          </cell>
        </row>
        <row r="3962">
          <cell r="G3962" t="str">
            <v>RY6STREET LANE PRACTICE</v>
          </cell>
          <cell r="H3962" t="str">
            <v>RY6</v>
          </cell>
          <cell r="I3962" t="str">
            <v>STREET LANE PRACTICE</v>
          </cell>
          <cell r="J3962" t="str">
            <v>RY688</v>
          </cell>
        </row>
        <row r="3963">
          <cell r="G3963" t="str">
            <v>RY6SUNFIELD MEDICAL CENTRE</v>
          </cell>
          <cell r="H3963" t="str">
            <v>RY6</v>
          </cell>
          <cell r="I3963" t="str">
            <v>SUNFIELD MEDICAL CENTRE</v>
          </cell>
          <cell r="J3963" t="str">
            <v>RY652</v>
          </cell>
        </row>
        <row r="3964">
          <cell r="G3964" t="str">
            <v>RY6SWILLINGTON CLINIC</v>
          </cell>
          <cell r="H3964" t="str">
            <v>RY6</v>
          </cell>
          <cell r="I3964" t="str">
            <v>SWILLINGTON CLINIC</v>
          </cell>
          <cell r="J3964" t="str">
            <v>RY653</v>
          </cell>
        </row>
        <row r="3965">
          <cell r="G3965" t="str">
            <v>RY6THORNTON MEDICAL CENTRE</v>
          </cell>
          <cell r="H3965" t="str">
            <v>RY6</v>
          </cell>
          <cell r="I3965" t="str">
            <v>THORNTON MEDICAL CENTRE</v>
          </cell>
          <cell r="J3965" t="str">
            <v>RY654</v>
          </cell>
        </row>
        <row r="3966">
          <cell r="G3966" t="str">
            <v>RY6TINSHILL LANE SURGERY</v>
          </cell>
          <cell r="H3966" t="str">
            <v>RY6</v>
          </cell>
          <cell r="I3966" t="str">
            <v>TINSHILL LANE SURGERY</v>
          </cell>
          <cell r="J3966" t="str">
            <v>RY678</v>
          </cell>
        </row>
        <row r="3967">
          <cell r="G3967" t="str">
            <v>RY6WEST LODGE SURGERY</v>
          </cell>
          <cell r="H3967" t="str">
            <v>RY6</v>
          </cell>
          <cell r="I3967" t="str">
            <v>WEST LODGE SURGERY</v>
          </cell>
          <cell r="J3967" t="str">
            <v>RY689</v>
          </cell>
        </row>
        <row r="3968">
          <cell r="G3968" t="str">
            <v>RY6WESTGATE SURGERY</v>
          </cell>
          <cell r="H3968" t="str">
            <v>RY6</v>
          </cell>
          <cell r="I3968" t="str">
            <v>WESTGATE SURGERY</v>
          </cell>
          <cell r="J3968" t="str">
            <v>RY655</v>
          </cell>
        </row>
        <row r="3969">
          <cell r="G3969" t="str">
            <v>RY6WETHERBY HEALTH CENTRE</v>
          </cell>
          <cell r="H3969" t="str">
            <v>RY6</v>
          </cell>
          <cell r="I3969" t="str">
            <v>WETHERBY HEALTH CENTRE</v>
          </cell>
          <cell r="J3969" t="str">
            <v>RY656</v>
          </cell>
        </row>
        <row r="3970">
          <cell r="G3970" t="str">
            <v>RY6WHARFEDALE HOSPITAL</v>
          </cell>
          <cell r="H3970" t="str">
            <v>RY6</v>
          </cell>
          <cell r="I3970" t="str">
            <v>WHARFEDALE HOSPITAL</v>
          </cell>
          <cell r="J3970" t="str">
            <v>RY657</v>
          </cell>
        </row>
        <row r="3971">
          <cell r="G3971" t="str">
            <v>RY6WHITEHALL SURGERY</v>
          </cell>
          <cell r="H3971" t="str">
            <v>RY6</v>
          </cell>
          <cell r="I3971" t="str">
            <v>WHITEHALL SURGERY</v>
          </cell>
          <cell r="J3971" t="str">
            <v>RY679</v>
          </cell>
        </row>
        <row r="3972">
          <cell r="G3972" t="str">
            <v>RY6WIRA HOUSE</v>
          </cell>
          <cell r="H3972" t="str">
            <v>RY6</v>
          </cell>
          <cell r="I3972" t="str">
            <v>WIRA HOUSE</v>
          </cell>
          <cell r="J3972" t="str">
            <v>RY658</v>
          </cell>
        </row>
        <row r="3973">
          <cell r="G3973" t="str">
            <v>RY6WOODHOUSE HEALTH CENTRE</v>
          </cell>
          <cell r="H3973" t="str">
            <v>RY6</v>
          </cell>
          <cell r="I3973" t="str">
            <v>WOODHOUSE HEALTH CENTRE</v>
          </cell>
          <cell r="J3973" t="str">
            <v>RY659</v>
          </cell>
        </row>
        <row r="3974">
          <cell r="G3974" t="str">
            <v>RY6WOODSLEY ROAD HEALTH CENTRE</v>
          </cell>
          <cell r="H3974" t="str">
            <v>RY6</v>
          </cell>
          <cell r="I3974" t="str">
            <v>WOODSLEY ROAD HEALTH CENTRE</v>
          </cell>
          <cell r="J3974" t="str">
            <v>RY660</v>
          </cell>
        </row>
        <row r="3975">
          <cell r="G3975" t="str">
            <v>RY6WORTLEY BECK HEALTH CENTRE</v>
          </cell>
          <cell r="H3975" t="str">
            <v>RY6</v>
          </cell>
          <cell r="I3975" t="str">
            <v>WORTLEY BECK HEALTH CENTRE</v>
          </cell>
          <cell r="J3975" t="str">
            <v>RY661</v>
          </cell>
        </row>
        <row r="3976">
          <cell r="G3976" t="str">
            <v>RY6YEADON HEALTH CENTRE</v>
          </cell>
          <cell r="H3976" t="str">
            <v>RY6</v>
          </cell>
          <cell r="I3976" t="str">
            <v>YEADON HEALTH CENTRE</v>
          </cell>
          <cell r="J3976" t="str">
            <v>RY662</v>
          </cell>
        </row>
        <row r="3977">
          <cell r="G3977" t="str">
            <v>RY8AMBERLEY HOUSE</v>
          </cell>
          <cell r="H3977" t="str">
            <v>RY8</v>
          </cell>
          <cell r="I3977" t="str">
            <v>AMBERLEY HOUSE</v>
          </cell>
          <cell r="J3977" t="str">
            <v>RY8AL</v>
          </cell>
        </row>
        <row r="3978">
          <cell r="G3978" t="str">
            <v>RY8ASH GREEN</v>
          </cell>
          <cell r="H3978" t="str">
            <v>RY8</v>
          </cell>
          <cell r="I3978" t="str">
            <v>ASH GREEN</v>
          </cell>
          <cell r="J3978" t="str">
            <v>RY8AK</v>
          </cell>
        </row>
        <row r="3979">
          <cell r="G3979" t="str">
            <v>RY8BABINGTON HOSPITAL</v>
          </cell>
          <cell r="H3979" t="str">
            <v>RY8</v>
          </cell>
          <cell r="I3979" t="str">
            <v>BABINGTON HOSPITAL</v>
          </cell>
          <cell r="J3979" t="str">
            <v>RY8DE</v>
          </cell>
        </row>
        <row r="3980">
          <cell r="G3980" t="str">
            <v>RY8BABINGTON HOSPITAL 2</v>
          </cell>
          <cell r="H3980" t="str">
            <v>RY8</v>
          </cell>
          <cell r="I3980" t="str">
            <v>BABINGTON HOSPITAL 2</v>
          </cell>
          <cell r="J3980" t="str">
            <v>RY843</v>
          </cell>
        </row>
        <row r="3981">
          <cell r="G3981" t="str">
            <v>RY8BOLSOVER HOSPITAL</v>
          </cell>
          <cell r="H3981" t="str">
            <v>RY8</v>
          </cell>
          <cell r="I3981" t="str">
            <v>BOLSOVER HOSPITAL</v>
          </cell>
          <cell r="J3981" t="str">
            <v>RY8NT</v>
          </cell>
        </row>
        <row r="3982">
          <cell r="G3982" t="str">
            <v>RY8BUXTON COTTAGE HOSPITAL</v>
          </cell>
          <cell r="H3982" t="str">
            <v>RY8</v>
          </cell>
          <cell r="I3982" t="str">
            <v>BUXTON COTTAGE HOSPITAL</v>
          </cell>
          <cell r="J3982" t="str">
            <v>RY839</v>
          </cell>
        </row>
        <row r="3983">
          <cell r="G3983" t="str">
            <v>RY8BUXTON HOSPITAL</v>
          </cell>
          <cell r="H3983" t="str">
            <v>RY8</v>
          </cell>
          <cell r="I3983" t="str">
            <v>BUXTON HOSPITAL</v>
          </cell>
          <cell r="J3983" t="str">
            <v>RY8AH</v>
          </cell>
        </row>
        <row r="3984">
          <cell r="G3984" t="str">
            <v>RY8CARDIOLOGY - ILKESTON</v>
          </cell>
          <cell r="H3984" t="str">
            <v>RY8</v>
          </cell>
          <cell r="I3984" t="str">
            <v>CARDIOLOGY - ILKESTON</v>
          </cell>
          <cell r="J3984" t="str">
            <v>RY8FA</v>
          </cell>
        </row>
        <row r="3985">
          <cell r="G3985" t="str">
            <v>RY8CARDIOLOGY - LONG EATON</v>
          </cell>
          <cell r="H3985" t="str">
            <v>RY8</v>
          </cell>
          <cell r="I3985" t="str">
            <v>CARDIOLOGY - LONG EATON</v>
          </cell>
          <cell r="J3985" t="str">
            <v>RY8HK</v>
          </cell>
        </row>
        <row r="3986">
          <cell r="G3986" t="str">
            <v>RY8CAVENDISH HOSPITAL</v>
          </cell>
          <cell r="H3986" t="str">
            <v>RY8</v>
          </cell>
          <cell r="I3986" t="str">
            <v>CAVENDISH HOSPITAL</v>
          </cell>
          <cell r="J3986" t="str">
            <v>RY8NW</v>
          </cell>
        </row>
        <row r="3987">
          <cell r="G3987" t="str">
            <v>RY8CLAY CROSS HOSPITAL</v>
          </cell>
          <cell r="H3987" t="str">
            <v>RY8</v>
          </cell>
          <cell r="I3987" t="str">
            <v>CLAY CROSS HOSPITAL</v>
          </cell>
          <cell r="J3987" t="str">
            <v>RY8NR</v>
          </cell>
        </row>
        <row r="3988">
          <cell r="G3988" t="str">
            <v>RY8DERBYSHIRE COUNTY PCT HEALTH PROMOTION</v>
          </cell>
          <cell r="H3988" t="str">
            <v>RY8</v>
          </cell>
          <cell r="I3988" t="str">
            <v>DERBYSHIRE COUNTY PCT HEALTH PROMOTION</v>
          </cell>
          <cell r="J3988" t="str">
            <v>RY8RN</v>
          </cell>
        </row>
        <row r="3989">
          <cell r="G3989" t="str">
            <v>RY8DRONFIELD CIVIC HALL</v>
          </cell>
          <cell r="H3989" t="str">
            <v>RY8</v>
          </cell>
          <cell r="I3989" t="str">
            <v>DRONFIELD CIVIC HALL</v>
          </cell>
          <cell r="J3989" t="str">
            <v>RY820</v>
          </cell>
        </row>
        <row r="3990">
          <cell r="G3990" t="str">
            <v>RY8EAR NOSE &amp; THROAT - ILKESTON</v>
          </cell>
          <cell r="H3990" t="str">
            <v>RY8</v>
          </cell>
          <cell r="I3990" t="str">
            <v>EAR NOSE &amp; THROAT - ILKESTON</v>
          </cell>
          <cell r="J3990" t="str">
            <v>RY8FC</v>
          </cell>
        </row>
        <row r="3991">
          <cell r="G3991" t="str">
            <v>RY8EAR NOSE &amp; THROAT HMH</v>
          </cell>
          <cell r="H3991" t="str">
            <v>RY8</v>
          </cell>
          <cell r="I3991" t="str">
            <v>EAR NOSE &amp; THROAT HMH</v>
          </cell>
          <cell r="J3991" t="str">
            <v>RY8CC</v>
          </cell>
        </row>
        <row r="3992">
          <cell r="G3992" t="str">
            <v>RY8ENT - LONG EATON</v>
          </cell>
          <cell r="H3992" t="str">
            <v>RY8</v>
          </cell>
          <cell r="I3992" t="str">
            <v>ENT - LONG EATON</v>
          </cell>
          <cell r="J3992" t="str">
            <v>RY8HL</v>
          </cell>
        </row>
        <row r="3993">
          <cell r="G3993" t="str">
            <v>RY8GASTROENTEROLOGY - HMH</v>
          </cell>
          <cell r="H3993" t="str">
            <v>RY8</v>
          </cell>
          <cell r="I3993" t="str">
            <v>GASTROENTEROLOGY - HMH</v>
          </cell>
          <cell r="J3993" t="str">
            <v>RY8CD</v>
          </cell>
        </row>
        <row r="3994">
          <cell r="G3994" t="str">
            <v>RY8GASTROENTEROLOGY - ILKESTON</v>
          </cell>
          <cell r="H3994" t="str">
            <v>RY8</v>
          </cell>
          <cell r="I3994" t="str">
            <v>GASTROENTEROLOGY - ILKESTON</v>
          </cell>
          <cell r="J3994" t="str">
            <v>RY8FD</v>
          </cell>
        </row>
        <row r="3995">
          <cell r="G3995" t="str">
            <v>RY8GASTROENTEROLOGY - LONG EATON</v>
          </cell>
          <cell r="H3995" t="str">
            <v>RY8</v>
          </cell>
          <cell r="I3995" t="str">
            <v>GASTROENTEROLOGY - LONG EATON</v>
          </cell>
          <cell r="J3995" t="str">
            <v>RY8HH</v>
          </cell>
        </row>
        <row r="3996">
          <cell r="G3996" t="str">
            <v>RY8GASTROENTEROLOGY - RIPLEY</v>
          </cell>
          <cell r="H3996" t="str">
            <v>RY8</v>
          </cell>
          <cell r="I3996" t="str">
            <v>GASTROENTEROLOGY - RIPLEY</v>
          </cell>
          <cell r="J3996" t="str">
            <v>RY8EF</v>
          </cell>
        </row>
        <row r="3997">
          <cell r="G3997" t="str">
            <v>RY8GERIATRIC MEDICINE</v>
          </cell>
          <cell r="H3997" t="str">
            <v>RY8</v>
          </cell>
          <cell r="I3997" t="str">
            <v>GERIATRIC MEDICINE</v>
          </cell>
          <cell r="J3997" t="str">
            <v>RY8FF</v>
          </cell>
        </row>
        <row r="3998">
          <cell r="G3998" t="str">
            <v>RY8GERIATRIC MEDICINE - BABINGTON</v>
          </cell>
          <cell r="H3998" t="str">
            <v>RY8</v>
          </cell>
          <cell r="I3998" t="str">
            <v>GERIATRIC MEDICINE - BABINGTON</v>
          </cell>
          <cell r="J3998" t="str">
            <v>RY8EA</v>
          </cell>
        </row>
        <row r="3999">
          <cell r="G3999" t="str">
            <v>RY8GERIATRIC MEDICINE - RIPLEY</v>
          </cell>
          <cell r="H3999" t="str">
            <v>RY8</v>
          </cell>
          <cell r="I3999" t="str">
            <v>GERIATRIC MEDICINE - RIPLEY</v>
          </cell>
          <cell r="J3999" t="str">
            <v>RY8EH</v>
          </cell>
        </row>
        <row r="4000">
          <cell r="G4000" t="str">
            <v>RY8GYNAECOLOGY - HMH</v>
          </cell>
          <cell r="H4000" t="str">
            <v>RY8</v>
          </cell>
          <cell r="I4000" t="str">
            <v>GYNAECOLOGY - HMH</v>
          </cell>
          <cell r="J4000" t="str">
            <v>RY8CF</v>
          </cell>
        </row>
        <row r="4001">
          <cell r="G4001" t="str">
            <v>RY8GYNAECOLOGY - ILKESTON</v>
          </cell>
          <cell r="H4001" t="str">
            <v>RY8</v>
          </cell>
          <cell r="I4001" t="str">
            <v>GYNAECOLOGY - ILKESTON</v>
          </cell>
          <cell r="J4001" t="str">
            <v>RY8FG</v>
          </cell>
        </row>
        <row r="4002">
          <cell r="G4002" t="str">
            <v>RY8GYNAECOLOGY - LONG EATON</v>
          </cell>
          <cell r="H4002" t="str">
            <v>RY8</v>
          </cell>
          <cell r="I4002" t="str">
            <v>GYNAECOLOGY - LONG EATON</v>
          </cell>
          <cell r="J4002" t="str">
            <v>RY8HJ</v>
          </cell>
        </row>
        <row r="4003">
          <cell r="G4003" t="str">
            <v>RY8GYNAECOLOGY - RIPLEY</v>
          </cell>
          <cell r="H4003" t="str">
            <v>RY8</v>
          </cell>
          <cell r="I4003" t="str">
            <v>GYNAECOLOGY - RIPLEY</v>
          </cell>
          <cell r="J4003" t="str">
            <v>RY8EJ</v>
          </cell>
        </row>
        <row r="4004">
          <cell r="G4004" t="str">
            <v>RY8HAZELWOOD</v>
          </cell>
          <cell r="H4004" t="str">
            <v>RY8</v>
          </cell>
          <cell r="I4004" t="str">
            <v>HAZELWOOD</v>
          </cell>
          <cell r="J4004" t="str">
            <v>RY8RG</v>
          </cell>
        </row>
        <row r="4005">
          <cell r="G4005" t="str">
            <v>RY8HEANOR MEMORIAL HOSPITAL</v>
          </cell>
          <cell r="H4005" t="str">
            <v>RY8</v>
          </cell>
          <cell r="I4005" t="str">
            <v>HEANOR MEMORIAL HOSPITAL</v>
          </cell>
          <cell r="J4005" t="str">
            <v>RY8DF</v>
          </cell>
        </row>
        <row r="4006">
          <cell r="G4006" t="str">
            <v>RY8HEANOR MEMORIAL HOSPITAL 2</v>
          </cell>
          <cell r="H4006" t="str">
            <v>RY8</v>
          </cell>
          <cell r="I4006" t="str">
            <v>HEANOR MEMORIAL HOSPITAL 2</v>
          </cell>
          <cell r="J4006" t="str">
            <v>RY844</v>
          </cell>
        </row>
        <row r="4007">
          <cell r="G4007" t="str">
            <v>RY8ILKESTON COMMUNITY HOSPITAL</v>
          </cell>
          <cell r="H4007" t="str">
            <v>RY8</v>
          </cell>
          <cell r="I4007" t="str">
            <v>ILKESTON COMMUNITY HOSPITAL</v>
          </cell>
          <cell r="J4007" t="str">
            <v>RY8RH</v>
          </cell>
        </row>
        <row r="4008">
          <cell r="G4008" t="str">
            <v>RY8ILKESTON HOSPITAL</v>
          </cell>
          <cell r="H4008" t="str">
            <v>RY8</v>
          </cell>
          <cell r="I4008" t="str">
            <v>ILKESTON HOSPITAL</v>
          </cell>
          <cell r="J4008" t="str">
            <v>RY846</v>
          </cell>
        </row>
        <row r="4009">
          <cell r="G4009" t="str">
            <v>RY8LONG EATON HEALTH CENTRE</v>
          </cell>
          <cell r="H4009" t="str">
            <v>RY8</v>
          </cell>
          <cell r="I4009" t="str">
            <v>LONG EATON HEALTH CENTRE</v>
          </cell>
          <cell r="J4009" t="str">
            <v>RY8RK</v>
          </cell>
        </row>
        <row r="4010">
          <cell r="G4010" t="str">
            <v>RY8NEPHROLOGY - LONG EATON</v>
          </cell>
          <cell r="H4010" t="str">
            <v>RY8</v>
          </cell>
          <cell r="I4010" t="str">
            <v>NEPHROLOGY - LONG EATON</v>
          </cell>
          <cell r="J4010" t="str">
            <v>RY8HF</v>
          </cell>
        </row>
        <row r="4011">
          <cell r="G4011" t="str">
            <v>RY8NEWHOLME HOSPITAL</v>
          </cell>
          <cell r="H4011" t="str">
            <v>RY8</v>
          </cell>
          <cell r="I4011" t="str">
            <v>NEWHOLME HOSPITAL</v>
          </cell>
          <cell r="J4011" t="str">
            <v>RY8NA</v>
          </cell>
        </row>
        <row r="4012">
          <cell r="G4012" t="str">
            <v>RY8OLD VICARAGE</v>
          </cell>
          <cell r="H4012" t="str">
            <v>RY8</v>
          </cell>
          <cell r="I4012" t="str">
            <v>OLD VICARAGE</v>
          </cell>
          <cell r="J4012" t="str">
            <v>RY8DD</v>
          </cell>
        </row>
        <row r="4013">
          <cell r="G4013" t="str">
            <v>RY8OPHTHALMOLOGY - ILKESTON</v>
          </cell>
          <cell r="H4013" t="str">
            <v>RY8</v>
          </cell>
          <cell r="I4013" t="str">
            <v>OPHTHALMOLOGY - ILKESTON</v>
          </cell>
          <cell r="J4013" t="str">
            <v>RY8FH</v>
          </cell>
        </row>
        <row r="4014">
          <cell r="G4014" t="str">
            <v>RY8OPHTHALMOLOGY - LONG EATON</v>
          </cell>
          <cell r="H4014" t="str">
            <v>RY8</v>
          </cell>
          <cell r="I4014" t="str">
            <v>OPHTHALMOLOGY - LONG EATON</v>
          </cell>
          <cell r="J4014" t="str">
            <v>RY8HD</v>
          </cell>
        </row>
        <row r="4015">
          <cell r="G4015" t="str">
            <v>RY8OPHTHALMOLOGY - RIPLEY</v>
          </cell>
          <cell r="H4015" t="str">
            <v>RY8</v>
          </cell>
          <cell r="I4015" t="str">
            <v>OPHTHALMOLOGY - RIPLEY</v>
          </cell>
          <cell r="J4015" t="str">
            <v>RY8EK</v>
          </cell>
        </row>
        <row r="4016">
          <cell r="G4016" t="str">
            <v>RY8OPMH</v>
          </cell>
          <cell r="H4016" t="str">
            <v>RY8</v>
          </cell>
          <cell r="I4016" t="str">
            <v>OPMH</v>
          </cell>
          <cell r="J4016" t="str">
            <v>RY8HN</v>
          </cell>
        </row>
        <row r="4017">
          <cell r="G4017" t="str">
            <v>RY8ORCHARD COTTAGES</v>
          </cell>
          <cell r="H4017" t="str">
            <v>RY8</v>
          </cell>
          <cell r="I4017" t="str">
            <v>ORCHARD COTTAGES</v>
          </cell>
          <cell r="J4017" t="str">
            <v>RY8AM</v>
          </cell>
        </row>
        <row r="4018">
          <cell r="G4018" t="str">
            <v>RY8ORTHOPAEDIC- LONG EATON</v>
          </cell>
          <cell r="H4018" t="str">
            <v>RY8</v>
          </cell>
          <cell r="I4018" t="str">
            <v>ORTHOPAEDIC- LONG EATON</v>
          </cell>
          <cell r="J4018" t="str">
            <v>RY8HA</v>
          </cell>
        </row>
        <row r="4019">
          <cell r="G4019" t="str">
            <v>RY8PAEDIATRICS - RIPLEY</v>
          </cell>
          <cell r="H4019" t="str">
            <v>RY8</v>
          </cell>
          <cell r="I4019" t="str">
            <v>PAEDIATRICS - RIPLEY</v>
          </cell>
          <cell r="J4019" t="str">
            <v>RY8EL</v>
          </cell>
        </row>
        <row r="4020">
          <cell r="G4020" t="str">
            <v>RY8PALLIATIVE CARE - ILKESTON</v>
          </cell>
          <cell r="H4020" t="str">
            <v>RY8</v>
          </cell>
          <cell r="I4020" t="str">
            <v>PALLIATIVE CARE - ILKESTON</v>
          </cell>
          <cell r="J4020" t="str">
            <v>RY8FP</v>
          </cell>
        </row>
        <row r="4021">
          <cell r="G4021" t="str">
            <v>RY8PALLIATIVE CARE - RIPLEY</v>
          </cell>
          <cell r="H4021" t="str">
            <v>RY8</v>
          </cell>
          <cell r="I4021" t="str">
            <v>PALLIATIVE CARE - RIPLEY</v>
          </cell>
          <cell r="J4021" t="str">
            <v>RY8EM</v>
          </cell>
        </row>
        <row r="4022">
          <cell r="G4022" t="str">
            <v>RY8PARK HILL</v>
          </cell>
          <cell r="H4022" t="str">
            <v>RY8</v>
          </cell>
          <cell r="I4022" t="str">
            <v>PARK HILL</v>
          </cell>
          <cell r="J4022" t="str">
            <v>RY87A</v>
          </cell>
        </row>
        <row r="4023">
          <cell r="G4023" t="str">
            <v>RY8RESPIRATORY- LONG EATON</v>
          </cell>
          <cell r="H4023" t="str">
            <v>RY8</v>
          </cell>
          <cell r="I4023" t="str">
            <v>RESPIRATORY- LONG EATON</v>
          </cell>
          <cell r="J4023" t="str">
            <v>RY8HC</v>
          </cell>
        </row>
        <row r="4024">
          <cell r="G4024" t="str">
            <v>RY8RESPIRATORY MEDICINE</v>
          </cell>
          <cell r="H4024" t="str">
            <v>RY8</v>
          </cell>
          <cell r="I4024" t="str">
            <v>RESPIRATORY MEDICINE</v>
          </cell>
          <cell r="J4024" t="str">
            <v>RY8FJ</v>
          </cell>
        </row>
        <row r="4025">
          <cell r="G4025" t="str">
            <v>RY8RHEUMATOLOGY - HMH</v>
          </cell>
          <cell r="H4025" t="str">
            <v>RY8</v>
          </cell>
          <cell r="I4025" t="str">
            <v>RHEUMATOLOGY - HMH</v>
          </cell>
          <cell r="J4025" t="str">
            <v>RY8CG</v>
          </cell>
        </row>
        <row r="4026">
          <cell r="G4026" t="str">
            <v>RY8RHEUMATOLOGY - ILKESTON</v>
          </cell>
          <cell r="H4026" t="str">
            <v>RY8</v>
          </cell>
          <cell r="I4026" t="str">
            <v>RHEUMATOLOGY - ILKESTON</v>
          </cell>
          <cell r="J4026" t="str">
            <v>RY8FK</v>
          </cell>
        </row>
        <row r="4027">
          <cell r="G4027" t="str">
            <v>RY8RHEUMATOLOGY - RIPLEY</v>
          </cell>
          <cell r="H4027" t="str">
            <v>RY8</v>
          </cell>
          <cell r="I4027" t="str">
            <v>RHEUMATOLOGY - RIPLEY</v>
          </cell>
          <cell r="J4027" t="str">
            <v>RY8EN</v>
          </cell>
        </row>
        <row r="4028">
          <cell r="G4028" t="str">
            <v>RY8RIPLEY HOSPITAL</v>
          </cell>
          <cell r="H4028" t="str">
            <v>RY8</v>
          </cell>
          <cell r="I4028" t="str">
            <v>RIPLEY HOSPITAL</v>
          </cell>
          <cell r="J4028" t="str">
            <v>RY8DG</v>
          </cell>
        </row>
        <row r="4029">
          <cell r="G4029" t="str">
            <v>RY8RIPLEY HOSPITAL 2</v>
          </cell>
          <cell r="H4029" t="str">
            <v>RY8</v>
          </cell>
          <cell r="I4029" t="str">
            <v>RIPLEY HOSPITAL 2</v>
          </cell>
          <cell r="J4029" t="str">
            <v>RY845</v>
          </cell>
        </row>
        <row r="4030">
          <cell r="G4030" t="str">
            <v>RY8ROBERTSON ROAD</v>
          </cell>
          <cell r="H4030" t="str">
            <v>RY8</v>
          </cell>
          <cell r="I4030" t="str">
            <v>ROBERTSON ROAD</v>
          </cell>
          <cell r="J4030" t="str">
            <v>RY8AP</v>
          </cell>
        </row>
        <row r="4031">
          <cell r="G4031" t="str">
            <v>RY8ROCKLEY HOUSE</v>
          </cell>
          <cell r="H4031" t="str">
            <v>RY8</v>
          </cell>
          <cell r="I4031" t="str">
            <v>ROCKLEY HOUSE</v>
          </cell>
          <cell r="J4031" t="str">
            <v>RY8AN</v>
          </cell>
        </row>
        <row r="4032">
          <cell r="G4032" t="str">
            <v>RY8ST OSWALD'S</v>
          </cell>
          <cell r="H4032" t="str">
            <v>RY8</v>
          </cell>
          <cell r="I4032" t="str">
            <v>ST OSWALD'S</v>
          </cell>
          <cell r="J4032" t="str">
            <v>RY87V</v>
          </cell>
        </row>
        <row r="4033">
          <cell r="G4033" t="str">
            <v>RY8ST OSWALD'S COMMUNITY HOSPITAL</v>
          </cell>
          <cell r="H4033" t="str">
            <v>RY8</v>
          </cell>
          <cell r="I4033" t="str">
            <v>ST OSWALD'S COMMUNITY HOSPITAL</v>
          </cell>
          <cell r="J4033" t="str">
            <v>RY837</v>
          </cell>
        </row>
        <row r="4034">
          <cell r="G4034" t="str">
            <v>RY8THE LIMES</v>
          </cell>
          <cell r="H4034" t="str">
            <v>RY8</v>
          </cell>
          <cell r="I4034" t="str">
            <v>THE LIMES</v>
          </cell>
          <cell r="J4034" t="str">
            <v>RY8GD</v>
          </cell>
        </row>
        <row r="4035">
          <cell r="G4035" t="str">
            <v>RY8THE MANOR STORE</v>
          </cell>
          <cell r="H4035" t="str">
            <v>RY8</v>
          </cell>
          <cell r="I4035" t="str">
            <v>THE MANOR STORE</v>
          </cell>
          <cell r="J4035" t="str">
            <v>RY87Q</v>
          </cell>
        </row>
        <row r="4036">
          <cell r="G4036" t="str">
            <v>RY8THE POPLARS</v>
          </cell>
          <cell r="H4036" t="str">
            <v>RY8</v>
          </cell>
          <cell r="I4036" t="str">
            <v>THE POPLARS</v>
          </cell>
          <cell r="J4036" t="str">
            <v>RY87G</v>
          </cell>
        </row>
        <row r="4037">
          <cell r="G4037" t="str">
            <v>RY8THE SPINNEY</v>
          </cell>
          <cell r="H4037" t="str">
            <v>RY8</v>
          </cell>
          <cell r="I4037" t="str">
            <v>THE SPINNEY</v>
          </cell>
          <cell r="J4037" t="str">
            <v>RY805</v>
          </cell>
        </row>
        <row r="4038">
          <cell r="G4038" t="str">
            <v>RY8TRAUMA &amp; ORTHOPAEDICS - HMH</v>
          </cell>
          <cell r="H4038" t="str">
            <v>RY8</v>
          </cell>
          <cell r="I4038" t="str">
            <v>TRAUMA &amp; ORTHOPAEDICS - HMH</v>
          </cell>
          <cell r="J4038" t="str">
            <v>RY8CH</v>
          </cell>
        </row>
        <row r="4039">
          <cell r="G4039" t="str">
            <v>RY8TRAUMA &amp; ORTHOPAEDICS - ILKESTON</v>
          </cell>
          <cell r="H4039" t="str">
            <v>RY8</v>
          </cell>
          <cell r="I4039" t="str">
            <v>TRAUMA &amp; ORTHOPAEDICS - ILKESTON</v>
          </cell>
          <cell r="J4039" t="str">
            <v>RY8FL</v>
          </cell>
        </row>
        <row r="4040">
          <cell r="G4040" t="str">
            <v>RY8UROLOGY</v>
          </cell>
          <cell r="H4040" t="str">
            <v>RY8</v>
          </cell>
          <cell r="I4040" t="str">
            <v>UROLOGY</v>
          </cell>
          <cell r="J4040" t="str">
            <v>RY8FM</v>
          </cell>
        </row>
        <row r="4041">
          <cell r="G4041" t="str">
            <v>RY8UROLOGY - LONG EATON</v>
          </cell>
          <cell r="H4041" t="str">
            <v>RY8</v>
          </cell>
          <cell r="I4041" t="str">
            <v>UROLOGY - LONG EATON</v>
          </cell>
          <cell r="J4041" t="str">
            <v>RY8HG</v>
          </cell>
        </row>
        <row r="4042">
          <cell r="G4042" t="str">
            <v>RY8WALTON HOSPITAL</v>
          </cell>
          <cell r="H4042" t="str">
            <v>RY8</v>
          </cell>
          <cell r="I4042" t="str">
            <v>WALTON HOSPITAL</v>
          </cell>
          <cell r="J4042" t="str">
            <v>RY8AJ</v>
          </cell>
        </row>
        <row r="4043">
          <cell r="G4043" t="str">
            <v>RY8WHEATBRIDGE ROAD HEALTH VILLAGE</v>
          </cell>
          <cell r="H4043" t="str">
            <v>RY8</v>
          </cell>
          <cell r="I4043" t="str">
            <v>WHEATBRIDGE ROAD HEALTH VILLAGE</v>
          </cell>
          <cell r="J4043" t="str">
            <v>RY8RL</v>
          </cell>
        </row>
        <row r="4044">
          <cell r="G4044" t="str">
            <v>RY8WHITWORTH CENTRE</v>
          </cell>
          <cell r="H4044" t="str">
            <v>RY8</v>
          </cell>
          <cell r="I4044" t="str">
            <v>WHITWORTH CENTRE</v>
          </cell>
          <cell r="J4044" t="str">
            <v>RY8AE</v>
          </cell>
        </row>
        <row r="4045">
          <cell r="G4045" t="str">
            <v>RY9RICHMOND ROYAL HOSPITAL</v>
          </cell>
          <cell r="H4045" t="str">
            <v>RY9</v>
          </cell>
          <cell r="I4045" t="str">
            <v>RICHMOND ROYAL HOSPITAL</v>
          </cell>
          <cell r="J4045" t="str">
            <v>RY907</v>
          </cell>
        </row>
        <row r="4046">
          <cell r="G4046" t="str">
            <v>RY9TEDDINGTON MEMORIAL HOSPITAL</v>
          </cell>
          <cell r="H4046" t="str">
            <v>RY9</v>
          </cell>
          <cell r="I4046" t="str">
            <v>TEDDINGTON MEMORIAL HOSPITAL</v>
          </cell>
          <cell r="J4046" t="str">
            <v>RY902</v>
          </cell>
        </row>
        <row r="4047">
          <cell r="G4047" t="str">
            <v>RY9TEDDINGTON MEMORIAL HOSPITAL HRCH</v>
          </cell>
          <cell r="H4047" t="str">
            <v>RY9</v>
          </cell>
          <cell r="I4047" t="str">
            <v>TEDDINGTON MEMORIAL HOSPITAL HRCH</v>
          </cell>
          <cell r="J4047" t="str">
            <v>RY922</v>
          </cell>
        </row>
        <row r="4048">
          <cell r="G4048" t="str">
            <v>RYGABBEY VIEW</v>
          </cell>
          <cell r="H4048" t="str">
            <v>RYG</v>
          </cell>
          <cell r="I4048" t="str">
            <v>ABBEY VIEW</v>
          </cell>
          <cell r="J4048" t="str">
            <v>RYGFD</v>
          </cell>
        </row>
        <row r="4049">
          <cell r="G4049" t="str">
            <v>RYGASPEN CENTRE</v>
          </cell>
          <cell r="H4049" t="str">
            <v>RYG</v>
          </cell>
          <cell r="I4049" t="str">
            <v>ASPEN CENTRE</v>
          </cell>
          <cell r="J4049" t="str">
            <v>RYG92</v>
          </cell>
        </row>
        <row r="4050">
          <cell r="G4050" t="str">
            <v>RYGBROOKLANDS HOSPITAL</v>
          </cell>
          <cell r="H4050" t="str">
            <v>RYG</v>
          </cell>
          <cell r="I4050" t="str">
            <v>BROOKLANDS HOSPITAL</v>
          </cell>
          <cell r="J4050" t="str">
            <v>RYG96</v>
          </cell>
        </row>
        <row r="4051">
          <cell r="G4051" t="str">
            <v>RYGCANLEY HEALTH VISITORS BASE</v>
          </cell>
          <cell r="H4051" t="str">
            <v>RYG</v>
          </cell>
          <cell r="I4051" t="str">
            <v>CANLEY HEALTH VISITORS BASE</v>
          </cell>
          <cell r="J4051" t="str">
            <v>RYGFL</v>
          </cell>
        </row>
        <row r="4052">
          <cell r="G4052" t="str">
            <v>RYGCOV &amp; WARK PSYCHOLOGY SUITE</v>
          </cell>
          <cell r="H4052" t="str">
            <v>RYG</v>
          </cell>
          <cell r="I4052" t="str">
            <v>COV &amp; WARK PSYCHOLOGY SUITE</v>
          </cell>
          <cell r="J4052" t="str">
            <v>RYGCV</v>
          </cell>
        </row>
        <row r="4053">
          <cell r="G4053" t="str">
            <v>RYGELLYS EXTRA ACRE</v>
          </cell>
          <cell r="H4053" t="str">
            <v>RYG</v>
          </cell>
          <cell r="I4053" t="str">
            <v>ELLYS EXTRA ACRE</v>
          </cell>
          <cell r="J4053" t="str">
            <v>RYGGH</v>
          </cell>
        </row>
        <row r="4054">
          <cell r="G4054" t="str">
            <v>RYGGULSON HOSPITAL</v>
          </cell>
          <cell r="H4054" t="str">
            <v>RYG</v>
          </cell>
          <cell r="I4054" t="str">
            <v>GULSON HOSPITAL</v>
          </cell>
          <cell r="J4054" t="str">
            <v>RYG60</v>
          </cell>
        </row>
        <row r="4055">
          <cell r="G4055" t="str">
            <v>RYGLOXLEY BUILDING</v>
          </cell>
          <cell r="H4055" t="str">
            <v>RYG</v>
          </cell>
          <cell r="I4055" t="str">
            <v>LOXLEY BUILDING</v>
          </cell>
          <cell r="J4055" t="str">
            <v>RYG87</v>
          </cell>
        </row>
        <row r="4056">
          <cell r="G4056" t="str">
            <v>RYGMAPLEWOOD</v>
          </cell>
          <cell r="H4056" t="str">
            <v>RYG</v>
          </cell>
          <cell r="I4056" t="str">
            <v>MAPLEWOOD</v>
          </cell>
          <cell r="J4056" t="str">
            <v>RYGGE</v>
          </cell>
        </row>
        <row r="4057">
          <cell r="G4057" t="str">
            <v>RYGNEWFIELD ANNEXE</v>
          </cell>
          <cell r="H4057" t="str">
            <v>RYG</v>
          </cell>
          <cell r="I4057" t="str">
            <v>NEWFIELD ANNEXE</v>
          </cell>
          <cell r="J4057" t="str">
            <v>RYGGC</v>
          </cell>
        </row>
        <row r="4058">
          <cell r="G4058" t="str">
            <v>RYGPAYBODY BUILDING</v>
          </cell>
          <cell r="H4058" t="str">
            <v>RYG</v>
          </cell>
          <cell r="I4058" t="str">
            <v>PAYBODY BUILDING</v>
          </cell>
          <cell r="J4058" t="str">
            <v>RYGHP</v>
          </cell>
        </row>
        <row r="4059">
          <cell r="G4059" t="str">
            <v>RYGRESIDENTIAL HOME</v>
          </cell>
          <cell r="H4059" t="str">
            <v>RYG</v>
          </cell>
          <cell r="I4059" t="str">
            <v>RESIDENTIAL HOME</v>
          </cell>
          <cell r="J4059" t="str">
            <v>RYG52</v>
          </cell>
        </row>
        <row r="4060">
          <cell r="G4060" t="str">
            <v>RYGST MICHAEL'S</v>
          </cell>
          <cell r="H4060" t="str">
            <v>RYG</v>
          </cell>
          <cell r="I4060" t="str">
            <v>ST MICHAEL'S</v>
          </cell>
          <cell r="J4060" t="str">
            <v>RYG79</v>
          </cell>
        </row>
        <row r="4061">
          <cell r="G4061" t="str">
            <v>RYGSWANSWELL POINT</v>
          </cell>
          <cell r="H4061" t="str">
            <v>RYG</v>
          </cell>
          <cell r="I4061" t="str">
            <v>SWANSWELL POINT</v>
          </cell>
          <cell r="J4061" t="str">
            <v>RYG55</v>
          </cell>
        </row>
        <row r="4062">
          <cell r="G4062" t="str">
            <v>RYGTHE BIRCHES</v>
          </cell>
          <cell r="H4062" t="str">
            <v>RYG</v>
          </cell>
          <cell r="I4062" t="str">
            <v>THE BIRCHES</v>
          </cell>
          <cell r="J4062" t="str">
            <v>RYG68</v>
          </cell>
        </row>
        <row r="4063">
          <cell r="G4063" t="str">
            <v>RYGTHE CALUDON CENTRE, COVENTRY</v>
          </cell>
          <cell r="H4063" t="str">
            <v>RYG</v>
          </cell>
          <cell r="I4063" t="str">
            <v>THE CALUDON CENTRE, COVENTRY</v>
          </cell>
          <cell r="J4063" t="str">
            <v>RYG58</v>
          </cell>
        </row>
        <row r="4064">
          <cell r="G4064" t="str">
            <v>RYGTHE CEDARS</v>
          </cell>
          <cell r="H4064" t="str">
            <v>RYG</v>
          </cell>
          <cell r="I4064" t="str">
            <v>THE CEDARS</v>
          </cell>
          <cell r="J4064" t="str">
            <v>RYG31</v>
          </cell>
        </row>
        <row r="4065">
          <cell r="G4065" t="str">
            <v>RYGTHE LOFT</v>
          </cell>
          <cell r="H4065" t="str">
            <v>RYG</v>
          </cell>
          <cell r="I4065" t="str">
            <v>THE LOFT</v>
          </cell>
          <cell r="J4065" t="str">
            <v>RYG42</v>
          </cell>
        </row>
        <row r="4066">
          <cell r="G4066" t="str">
            <v>RYGTHE MANOR HOSPITAL</v>
          </cell>
          <cell r="H4066" t="str">
            <v>RYG</v>
          </cell>
          <cell r="I4066" t="str">
            <v>THE MANOR HOSPITAL</v>
          </cell>
          <cell r="J4066" t="str">
            <v>RYG12</v>
          </cell>
        </row>
        <row r="4067">
          <cell r="G4067" t="str">
            <v>RYGTHE PARK PALING</v>
          </cell>
          <cell r="H4067" t="str">
            <v>RYG</v>
          </cell>
          <cell r="I4067" t="str">
            <v>THE PARK PALING</v>
          </cell>
          <cell r="J4067" t="str">
            <v>RYGCY</v>
          </cell>
        </row>
        <row r="4068">
          <cell r="G4068" t="str">
            <v>RYGTHE PARK PALING CARE HOME</v>
          </cell>
          <cell r="H4068" t="str">
            <v>RYG</v>
          </cell>
          <cell r="I4068" t="str">
            <v>THE PARK PALING CARE HOME</v>
          </cell>
          <cell r="J4068" t="str">
            <v>RYGGL</v>
          </cell>
        </row>
        <row r="4069">
          <cell r="G4069" t="str">
            <v>RYGTHE RAILINGS</v>
          </cell>
          <cell r="H4069" t="str">
            <v>RYG</v>
          </cell>
          <cell r="I4069" t="str">
            <v>THE RAILINGS</v>
          </cell>
          <cell r="J4069" t="str">
            <v>RYGDJ</v>
          </cell>
        </row>
        <row r="4070">
          <cell r="G4070" t="str">
            <v>RYGTHE WILLOWS</v>
          </cell>
          <cell r="H4070" t="str">
            <v>RYG</v>
          </cell>
          <cell r="I4070" t="str">
            <v>THE WILLOWS</v>
          </cell>
          <cell r="J4070" t="str">
            <v>RYG50</v>
          </cell>
        </row>
        <row r="4071">
          <cell r="G4071" t="str">
            <v>RYGWALL HILL CARE HOME</v>
          </cell>
          <cell r="H4071" t="str">
            <v>RYG</v>
          </cell>
          <cell r="I4071" t="str">
            <v>WALL HILL CARE HOME</v>
          </cell>
          <cell r="J4071" t="str">
            <v>RYGGF</v>
          </cell>
        </row>
        <row r="4072">
          <cell r="G4072" t="str">
            <v>RYGWARWICK MHRC</v>
          </cell>
          <cell r="H4072" t="str">
            <v>RYG</v>
          </cell>
          <cell r="I4072" t="str">
            <v>WARWICK MHRC</v>
          </cell>
          <cell r="J4072" t="str">
            <v>RYG80</v>
          </cell>
        </row>
        <row r="4073">
          <cell r="G4073" t="str">
            <v>RYGWINDMILL POINT</v>
          </cell>
          <cell r="H4073" t="str">
            <v>RYG</v>
          </cell>
          <cell r="I4073" t="str">
            <v>WINDMILL POINT</v>
          </cell>
          <cell r="J4073" t="str">
            <v>RYG54</v>
          </cell>
        </row>
        <row r="4074">
          <cell r="G4074" t="str">
            <v>RYJCHARING CROSS HOSPITAL</v>
          </cell>
          <cell r="H4074" t="str">
            <v>RYJ</v>
          </cell>
          <cell r="I4074" t="str">
            <v>CHARING CROSS HOSPITAL</v>
          </cell>
          <cell r="J4074" t="str">
            <v>RYJ02</v>
          </cell>
        </row>
        <row r="4075">
          <cell r="G4075" t="str">
            <v>RYJHAMMERSMITH HOSPITAL</v>
          </cell>
          <cell r="H4075" t="str">
            <v>RYJ</v>
          </cell>
          <cell r="I4075" t="str">
            <v>HAMMERSMITH HOSPITAL</v>
          </cell>
          <cell r="J4075" t="str">
            <v>RYJ03</v>
          </cell>
        </row>
        <row r="4076">
          <cell r="G4076" t="str">
            <v>RYJQUEEN CHARLOTTE'S HOSPITAL</v>
          </cell>
          <cell r="H4076" t="str">
            <v>RYJ</v>
          </cell>
          <cell r="I4076" t="str">
            <v>QUEEN CHARLOTTE'S HOSPITAL</v>
          </cell>
          <cell r="J4076" t="str">
            <v>RYJ04</v>
          </cell>
        </row>
        <row r="4077">
          <cell r="G4077" t="str">
            <v>RYJST MARY'S HOSPITAL (HQ)</v>
          </cell>
          <cell r="H4077" t="str">
            <v>RYJ</v>
          </cell>
          <cell r="I4077" t="str">
            <v>ST MARY'S HOSPITAL (HQ)</v>
          </cell>
          <cell r="J4077" t="str">
            <v>RYJ01</v>
          </cell>
        </row>
        <row r="4078">
          <cell r="G4078" t="str">
            <v>RYJWESTERN EYE HOSPITAL</v>
          </cell>
          <cell r="H4078" t="str">
            <v>RYJ</v>
          </cell>
          <cell r="I4078" t="str">
            <v>WESTERN EYE HOSPITAL</v>
          </cell>
          <cell r="J4078" t="str">
            <v>RYJ07</v>
          </cell>
        </row>
        <row r="4079">
          <cell r="G4079" t="str">
            <v>RYKANCHOR MEADOW</v>
          </cell>
          <cell r="H4079" t="str">
            <v>RYK</v>
          </cell>
          <cell r="I4079" t="str">
            <v>ANCHOR MEADOW</v>
          </cell>
          <cell r="J4079" t="str">
            <v>RYK13</v>
          </cell>
        </row>
        <row r="4080">
          <cell r="G4080" t="str">
            <v>RYKBLOXWICH HOSPITAL 1</v>
          </cell>
          <cell r="H4080" t="str">
            <v>RYK</v>
          </cell>
          <cell r="I4080" t="str">
            <v>BLOXWICH HOSPITAL 1</v>
          </cell>
          <cell r="J4080" t="str">
            <v>RYKA1</v>
          </cell>
        </row>
        <row r="4081">
          <cell r="G4081" t="str">
            <v>RYKBLOXWICH HOSPITAL 2</v>
          </cell>
          <cell r="H4081" t="str">
            <v>RYK</v>
          </cell>
          <cell r="I4081" t="str">
            <v>BLOXWICH HOSPITAL 2</v>
          </cell>
          <cell r="J4081" t="str">
            <v>RYKA2</v>
          </cell>
        </row>
        <row r="4082">
          <cell r="G4082" t="str">
            <v>RYKBLOXWICH HOSPITAL 3</v>
          </cell>
          <cell r="H4082" t="str">
            <v>RYK</v>
          </cell>
          <cell r="I4082" t="str">
            <v>BLOXWICH HOSPITAL 3</v>
          </cell>
          <cell r="J4082" t="str">
            <v>RYKA3</v>
          </cell>
        </row>
        <row r="4083">
          <cell r="G4083" t="str">
            <v>RYKBLOXWICH HOSPITAL 4</v>
          </cell>
          <cell r="H4083" t="str">
            <v>RYK</v>
          </cell>
          <cell r="I4083" t="str">
            <v>BLOXWICH HOSPITAL 4</v>
          </cell>
          <cell r="J4083" t="str">
            <v>RYKF9</v>
          </cell>
        </row>
        <row r="4084">
          <cell r="G4084" t="str">
            <v>RYKBUSHEY FIELDS HOSPITAL 1</v>
          </cell>
          <cell r="H4084" t="str">
            <v>RYK</v>
          </cell>
          <cell r="I4084" t="str">
            <v>BUSHEY FIELDS HOSPITAL 1</v>
          </cell>
          <cell r="J4084" t="str">
            <v>RYKC7</v>
          </cell>
        </row>
        <row r="4085">
          <cell r="G4085" t="str">
            <v>RYKBUSHEY FIELDS HOSPITAL 10</v>
          </cell>
          <cell r="H4085" t="str">
            <v>RYK</v>
          </cell>
          <cell r="I4085" t="str">
            <v>BUSHEY FIELDS HOSPITAL 10</v>
          </cell>
          <cell r="J4085" t="str">
            <v>RYKD7</v>
          </cell>
        </row>
        <row r="4086">
          <cell r="G4086" t="str">
            <v>RYKBUSHEY FIELDS HOSPITAL 11</v>
          </cell>
          <cell r="H4086" t="str">
            <v>RYK</v>
          </cell>
          <cell r="I4086" t="str">
            <v>BUSHEY FIELDS HOSPITAL 11</v>
          </cell>
          <cell r="J4086" t="str">
            <v>RYKD8</v>
          </cell>
        </row>
        <row r="4087">
          <cell r="G4087" t="str">
            <v>RYKBUSHEY FIELDS HOSPITAL 12</v>
          </cell>
          <cell r="H4087" t="str">
            <v>RYK</v>
          </cell>
          <cell r="I4087" t="str">
            <v>BUSHEY FIELDS HOSPITAL 12</v>
          </cell>
          <cell r="J4087" t="str">
            <v>RYKD9</v>
          </cell>
        </row>
        <row r="4088">
          <cell r="G4088" t="str">
            <v>RYKBUSHEY FIELDS HOSPITAL 13</v>
          </cell>
          <cell r="H4088" t="str">
            <v>RYK</v>
          </cell>
          <cell r="I4088" t="str">
            <v>BUSHEY FIELDS HOSPITAL 13</v>
          </cell>
          <cell r="J4088" t="str">
            <v>RYKG1</v>
          </cell>
        </row>
        <row r="4089">
          <cell r="G4089" t="str">
            <v>RYKBUSHEY FIELDS HOSPITAL 13</v>
          </cell>
          <cell r="H4089" t="str">
            <v>RYK</v>
          </cell>
          <cell r="I4089" t="str">
            <v>BUSHEY FIELDS HOSPITAL 13</v>
          </cell>
          <cell r="J4089" t="str">
            <v>RYKH1</v>
          </cell>
        </row>
        <row r="4090">
          <cell r="G4090" t="str">
            <v>RYKBUSHEY FIELDS HOSPITAL 14</v>
          </cell>
          <cell r="H4090" t="str">
            <v>RYK</v>
          </cell>
          <cell r="I4090" t="str">
            <v>BUSHEY FIELDS HOSPITAL 14</v>
          </cell>
          <cell r="J4090" t="str">
            <v>RYKG2</v>
          </cell>
        </row>
        <row r="4091">
          <cell r="G4091" t="str">
            <v>RYKBUSHEY FIELDS HOSPITAL 14</v>
          </cell>
          <cell r="H4091" t="str">
            <v>RYK</v>
          </cell>
          <cell r="I4091" t="str">
            <v>BUSHEY FIELDS HOSPITAL 14</v>
          </cell>
          <cell r="J4091" t="str">
            <v>RYKH2</v>
          </cell>
        </row>
        <row r="4092">
          <cell r="G4092" t="str">
            <v>RYKBUSHEY FIELDS HOSPITAL 2</v>
          </cell>
          <cell r="H4092" t="str">
            <v>RYK</v>
          </cell>
          <cell r="I4092" t="str">
            <v>BUSHEY FIELDS HOSPITAL 2</v>
          </cell>
          <cell r="J4092" t="str">
            <v>RYKC8</v>
          </cell>
        </row>
        <row r="4093">
          <cell r="G4093" t="str">
            <v>RYKBUSHEY FIELDS HOSPITAL 3</v>
          </cell>
          <cell r="H4093" t="str">
            <v>RYK</v>
          </cell>
          <cell r="I4093" t="str">
            <v>BUSHEY FIELDS HOSPITAL 3</v>
          </cell>
          <cell r="J4093" t="str">
            <v>RYKC9</v>
          </cell>
        </row>
        <row r="4094">
          <cell r="G4094" t="str">
            <v>RYKBUSHEY FIELDS HOSPITAL 4</v>
          </cell>
          <cell r="H4094" t="str">
            <v>RYK</v>
          </cell>
          <cell r="I4094" t="str">
            <v>BUSHEY FIELDS HOSPITAL 4</v>
          </cell>
          <cell r="J4094" t="str">
            <v>RYKD1</v>
          </cell>
        </row>
        <row r="4095">
          <cell r="G4095" t="str">
            <v>RYKBUSHEY FIELDS HOSPITAL 5</v>
          </cell>
          <cell r="H4095" t="str">
            <v>RYK</v>
          </cell>
          <cell r="I4095" t="str">
            <v>BUSHEY FIELDS HOSPITAL 5</v>
          </cell>
          <cell r="J4095" t="str">
            <v>RYKD2</v>
          </cell>
        </row>
        <row r="4096">
          <cell r="G4096" t="str">
            <v>RYKBUSHEY FIELDS HOSPITAL 6</v>
          </cell>
          <cell r="H4096" t="str">
            <v>RYK</v>
          </cell>
          <cell r="I4096" t="str">
            <v>BUSHEY FIELDS HOSPITAL 6</v>
          </cell>
          <cell r="J4096" t="str">
            <v>RYKD3</v>
          </cell>
        </row>
        <row r="4097">
          <cell r="G4097" t="str">
            <v>RYKBUSHEY FIELDS HOSPITAL 7</v>
          </cell>
          <cell r="H4097" t="str">
            <v>RYK</v>
          </cell>
          <cell r="I4097" t="str">
            <v>BUSHEY FIELDS HOSPITAL 7</v>
          </cell>
          <cell r="J4097" t="str">
            <v>RYKD4</v>
          </cell>
        </row>
        <row r="4098">
          <cell r="G4098" t="str">
            <v>RYKBUSHEY FIELDS HOSPITAL 8</v>
          </cell>
          <cell r="H4098" t="str">
            <v>RYK</v>
          </cell>
          <cell r="I4098" t="str">
            <v>BUSHEY FIELDS HOSPITAL 8</v>
          </cell>
          <cell r="J4098" t="str">
            <v>RYKD5</v>
          </cell>
        </row>
        <row r="4099">
          <cell r="G4099" t="str">
            <v>RYKBUSHEY FIELDS HOSPITAL 9</v>
          </cell>
          <cell r="H4099" t="str">
            <v>RYK</v>
          </cell>
          <cell r="I4099" t="str">
            <v>BUSHEY FIELDS HOSPITAL 9</v>
          </cell>
          <cell r="J4099" t="str">
            <v>RYKD6</v>
          </cell>
        </row>
        <row r="4100">
          <cell r="G4100" t="str">
            <v>RYKCANALSIDE 1</v>
          </cell>
          <cell r="H4100" t="str">
            <v>RYK</v>
          </cell>
          <cell r="I4100" t="str">
            <v>CANALSIDE 1</v>
          </cell>
          <cell r="J4100" t="str">
            <v>RYKA8</v>
          </cell>
        </row>
        <row r="4101">
          <cell r="G4101" t="str">
            <v>RYKCANALSIDE 2</v>
          </cell>
          <cell r="H4101" t="str">
            <v>RYK</v>
          </cell>
          <cell r="I4101" t="str">
            <v>CANALSIDE 2</v>
          </cell>
          <cell r="J4101" t="str">
            <v>RYKA9</v>
          </cell>
        </row>
        <row r="4102">
          <cell r="G4102" t="str">
            <v>RYKCANALSIDE 3</v>
          </cell>
          <cell r="H4102" t="str">
            <v>RYK</v>
          </cell>
          <cell r="I4102" t="str">
            <v>CANALSIDE 3</v>
          </cell>
          <cell r="J4102" t="str">
            <v>RYKG8</v>
          </cell>
        </row>
        <row r="4103">
          <cell r="G4103" t="str">
            <v>RYKCANALSIDE 4</v>
          </cell>
          <cell r="H4103" t="str">
            <v>RYK</v>
          </cell>
          <cell r="I4103" t="str">
            <v>CANALSIDE 4</v>
          </cell>
          <cell r="J4103" t="str">
            <v>RYKG5</v>
          </cell>
        </row>
        <row r="4104">
          <cell r="G4104" t="str">
            <v>RYKCANALSIDE 5</v>
          </cell>
          <cell r="H4104" t="str">
            <v>RYK</v>
          </cell>
          <cell r="I4104" t="str">
            <v>CANALSIDE 5</v>
          </cell>
          <cell r="J4104" t="str">
            <v>RYKC3</v>
          </cell>
        </row>
        <row r="4105">
          <cell r="G4105" t="str">
            <v>RYKDOROTHY PATTISON HOSPITAL 1</v>
          </cell>
          <cell r="H4105" t="str">
            <v>RYK</v>
          </cell>
          <cell r="I4105" t="str">
            <v>DOROTHY PATTISON HOSPITAL 1</v>
          </cell>
          <cell r="J4105" t="str">
            <v>RYKG3</v>
          </cell>
        </row>
        <row r="4106">
          <cell r="G4106" t="str">
            <v>RYKDOROTHY PATTISON HOSPITAL 1</v>
          </cell>
          <cell r="H4106" t="str">
            <v>RYK</v>
          </cell>
          <cell r="I4106" t="str">
            <v>DOROTHY PATTISON HOSPITAL 1</v>
          </cell>
          <cell r="J4106" t="str">
            <v>RYKH3</v>
          </cell>
        </row>
        <row r="4107">
          <cell r="G4107" t="str">
            <v>RYKROSE COTTAGE 1</v>
          </cell>
          <cell r="H4107" t="str">
            <v>RYK</v>
          </cell>
          <cell r="I4107" t="str">
            <v>ROSE COTTAGE 1</v>
          </cell>
          <cell r="J4107" t="str">
            <v>RYKF8</v>
          </cell>
        </row>
        <row r="4108">
          <cell r="G4108" t="str">
            <v>RYKRUSSELL HALL HOSPITAL</v>
          </cell>
          <cell r="H4108" t="str">
            <v>RYK</v>
          </cell>
          <cell r="I4108" t="str">
            <v>RUSSELL HALL HOSPITAL</v>
          </cell>
          <cell r="J4108" t="str">
            <v>RYK25</v>
          </cell>
        </row>
        <row r="4109">
          <cell r="G4109" t="str">
            <v>RYRASHDOWN NUFFIELD HOSPITAL</v>
          </cell>
          <cell r="H4109" t="str">
            <v>RYR</v>
          </cell>
          <cell r="I4109" t="str">
            <v>ASHDOWN NUFFIELD HOSPITAL</v>
          </cell>
          <cell r="J4109" t="str">
            <v>B9S0X</v>
          </cell>
        </row>
        <row r="4110">
          <cell r="G4110" t="str">
            <v>RYRBRIGHTON GENERAL HOSPITAL</v>
          </cell>
          <cell r="H4110" t="str">
            <v>RYR</v>
          </cell>
          <cell r="I4110" t="str">
            <v>BRIGHTON GENERAL HOSPITAL</v>
          </cell>
          <cell r="J4110" t="str">
            <v>E0N1P</v>
          </cell>
        </row>
        <row r="4111">
          <cell r="G4111" t="str">
            <v>RYRCHICHESTER TREATMENT CENTRE</v>
          </cell>
          <cell r="H4111" t="str">
            <v>RYR</v>
          </cell>
          <cell r="I4111" t="str">
            <v>CHICHESTER TREATMENT CENTRE</v>
          </cell>
          <cell r="J4111" t="str">
            <v>RYR05</v>
          </cell>
        </row>
        <row r="4112">
          <cell r="G4112" t="str">
            <v>RYRLEWES VICTORIA HOSPITAL</v>
          </cell>
          <cell r="H4112" t="str">
            <v>RYR</v>
          </cell>
          <cell r="I4112" t="str">
            <v>LEWES VICTORIA HOSPITAL</v>
          </cell>
          <cell r="J4112" t="str">
            <v>H2U6X</v>
          </cell>
        </row>
        <row r="4113">
          <cell r="G4113" t="str">
            <v>RYRPRINCESS ROYAL HOSPITAL</v>
          </cell>
          <cell r="H4113" t="str">
            <v>RYR</v>
          </cell>
          <cell r="I4113" t="str">
            <v>PRINCESS ROYAL HOSPITAL</v>
          </cell>
          <cell r="J4113" t="str">
            <v>N6J7V</v>
          </cell>
        </row>
        <row r="4114">
          <cell r="G4114" t="str">
            <v>RYRROYAL SUSSEX COUNTY HOSPITAL</v>
          </cell>
          <cell r="H4114" t="str">
            <v>RYR</v>
          </cell>
          <cell r="I4114" t="str">
            <v>ROYAL SUSSEX COUNTY HOSPITAL</v>
          </cell>
          <cell r="J4114" t="str">
            <v>E0A3H</v>
          </cell>
        </row>
        <row r="4115">
          <cell r="G4115" t="str">
            <v>RYRSOUTHLANDS HOSPITAL</v>
          </cell>
          <cell r="H4115" t="str">
            <v>RYR</v>
          </cell>
          <cell r="I4115" t="str">
            <v>SOUTHLANDS HOSPITAL</v>
          </cell>
          <cell r="J4115" t="str">
            <v>RYR14</v>
          </cell>
        </row>
        <row r="4116">
          <cell r="G4116" t="str">
            <v>RYRST RICHARD'S HOSPITAL</v>
          </cell>
          <cell r="H4116" t="str">
            <v>RYR</v>
          </cell>
          <cell r="I4116" t="str">
            <v>ST RICHARD'S HOSPITAL</v>
          </cell>
          <cell r="J4116" t="str">
            <v>RYR16</v>
          </cell>
        </row>
        <row r="4117">
          <cell r="G4117" t="str">
            <v>RYRSUSSEX EYE HOSPITAL</v>
          </cell>
          <cell r="H4117" t="str">
            <v>RYR</v>
          </cell>
          <cell r="I4117" t="str">
            <v>SUSSEX EYE HOSPITAL</v>
          </cell>
          <cell r="J4117" t="str">
            <v>X5M8P</v>
          </cell>
        </row>
        <row r="4118">
          <cell r="G4118" t="str">
            <v>RYRSUSSEX NUFFIELD HOSPITAL</v>
          </cell>
          <cell r="H4118" t="str">
            <v>RYR</v>
          </cell>
          <cell r="I4118" t="str">
            <v>SUSSEX NUFFIELD HOSPITAL</v>
          </cell>
          <cell r="J4118" t="str">
            <v>A1R7Z</v>
          </cell>
        </row>
        <row r="4119">
          <cell r="G4119" t="str">
            <v>RYRTHE ROYAL ALEXANDRA CHILDREN'S HOSPITAL</v>
          </cell>
          <cell r="H4119" t="str">
            <v>RYR</v>
          </cell>
          <cell r="I4119" t="str">
            <v>THE ROYAL ALEXANDRA CHILDREN'S HOSPITAL</v>
          </cell>
          <cell r="J4119" t="str">
            <v>G0W1C</v>
          </cell>
        </row>
        <row r="4120">
          <cell r="G4120" t="str">
            <v>RYRWORTHING HOSPITAL</v>
          </cell>
          <cell r="H4120" t="str">
            <v>RYR</v>
          </cell>
          <cell r="I4120" t="str">
            <v>WORTHING HOSPITAL</v>
          </cell>
          <cell r="J4120" t="str">
            <v>RYR18</v>
          </cell>
        </row>
        <row r="4121">
          <cell r="G4121" t="str">
            <v>RYVCITY CARE CENTRE</v>
          </cell>
          <cell r="H4121" t="str">
            <v>RYV</v>
          </cell>
          <cell r="I4121" t="str">
            <v>CITY CARE CENTRE</v>
          </cell>
          <cell r="J4121" t="str">
            <v>RYV78</v>
          </cell>
        </row>
        <row r="4122">
          <cell r="G4122" t="str">
            <v>RYVDODDINGTON COMMUNITY HOSP</v>
          </cell>
          <cell r="H4122" t="str">
            <v>RYV</v>
          </cell>
          <cell r="I4122" t="str">
            <v>DODDINGTON COMMUNITY HOSP</v>
          </cell>
          <cell r="J4122" t="str">
            <v>RYV48</v>
          </cell>
        </row>
        <row r="4123">
          <cell r="G4123" t="str">
            <v>RYVDODDINGTON HOSPITAL</v>
          </cell>
          <cell r="H4123" t="str">
            <v>RYV</v>
          </cell>
          <cell r="I4123" t="str">
            <v>DODDINGTON HOSPITAL</v>
          </cell>
          <cell r="J4123" t="str">
            <v>RYV04</v>
          </cell>
        </row>
        <row r="4124">
          <cell r="G4124" t="str">
            <v>RYVFELIXSTOWE COMMUNITY HOSPITAL - CASH</v>
          </cell>
          <cell r="H4124" t="str">
            <v>RYV</v>
          </cell>
          <cell r="I4124" t="str">
            <v>FELIXSTOWE COMMUNITY HOSPITAL - CASH</v>
          </cell>
          <cell r="J4124" t="str">
            <v>RYV23</v>
          </cell>
        </row>
        <row r="4125">
          <cell r="G4125" t="str">
            <v>RYVHAMPTON HEALTH</v>
          </cell>
          <cell r="H4125" t="str">
            <v>RYV</v>
          </cell>
          <cell r="I4125" t="str">
            <v>HAMPTON HEALTH</v>
          </cell>
          <cell r="J4125" t="str">
            <v>RYV81</v>
          </cell>
        </row>
        <row r="4126">
          <cell r="G4126" t="str">
            <v>RYVHINCHINGBROOKE HOSPITAL</v>
          </cell>
          <cell r="H4126" t="str">
            <v>RYV</v>
          </cell>
          <cell r="I4126" t="str">
            <v>HINCHINGBROOKE HOSPITAL</v>
          </cell>
          <cell r="J4126" t="str">
            <v>RYV05</v>
          </cell>
        </row>
        <row r="4127">
          <cell r="G4127" t="str">
            <v>RYVIDA DARWIN HOSPITAL</v>
          </cell>
          <cell r="H4127" t="str">
            <v>RYV</v>
          </cell>
          <cell r="I4127" t="str">
            <v>IDA DARWIN HOSPITAL</v>
          </cell>
          <cell r="J4127" t="str">
            <v>RYV11</v>
          </cell>
        </row>
        <row r="4128">
          <cell r="G4128" t="str">
            <v>RYVIPSWICH HOSPITAL - CASH</v>
          </cell>
          <cell r="H4128" t="str">
            <v>RYV</v>
          </cell>
          <cell r="I4128" t="str">
            <v>IPSWICH HOSPITAL - CASH</v>
          </cell>
          <cell r="J4128" t="str">
            <v>RYV19</v>
          </cell>
        </row>
        <row r="4129">
          <cell r="G4129" t="str">
            <v>RYVLAURELS</v>
          </cell>
          <cell r="H4129" t="str">
            <v>RYV</v>
          </cell>
          <cell r="I4129" t="str">
            <v>LAURELS</v>
          </cell>
          <cell r="J4129" t="str">
            <v>RYV16</v>
          </cell>
        </row>
        <row r="4130">
          <cell r="G4130" t="str">
            <v>RYVLUTON &amp; DUNSTABLE HOSP ST. MARY'S WING</v>
          </cell>
          <cell r="H4130" t="str">
            <v>RYV</v>
          </cell>
          <cell r="I4130" t="str">
            <v>LUTON &amp; DUNSTABLE HOSP ST. MARY'S WING</v>
          </cell>
          <cell r="J4130" t="str">
            <v>RYV60</v>
          </cell>
        </row>
        <row r="4131">
          <cell r="G4131" t="str">
            <v>RYVNORTH CAMBRIDGESHIRE HOSPITAL</v>
          </cell>
          <cell r="H4131" t="str">
            <v>RYV</v>
          </cell>
          <cell r="I4131" t="str">
            <v>NORTH CAMBRIDGESHIRE HOSPITAL</v>
          </cell>
          <cell r="J4131" t="str">
            <v>RYV02</v>
          </cell>
        </row>
        <row r="4132">
          <cell r="G4132" t="str">
            <v>RYVOLD FLETTON</v>
          </cell>
          <cell r="H4132" t="str">
            <v>RYV</v>
          </cell>
          <cell r="I4132" t="str">
            <v>OLD FLETTON</v>
          </cell>
          <cell r="J4132" t="str">
            <v>RYV76</v>
          </cell>
        </row>
        <row r="4133">
          <cell r="G4133" t="str">
            <v>RYVPRINCESS OF WALES (MINOR)</v>
          </cell>
          <cell r="H4133" t="str">
            <v>RYV</v>
          </cell>
          <cell r="I4133" t="str">
            <v>PRINCESS OF WALES (MINOR)</v>
          </cell>
          <cell r="J4133" t="str">
            <v>RYV44</v>
          </cell>
        </row>
        <row r="4134">
          <cell r="G4134" t="str">
            <v>RYVPRINCESS OF WALES (OPD)</v>
          </cell>
          <cell r="H4134" t="str">
            <v>RYV</v>
          </cell>
          <cell r="I4134" t="str">
            <v>PRINCESS OF WALES (OPD)</v>
          </cell>
          <cell r="J4134" t="str">
            <v>RYV47</v>
          </cell>
        </row>
        <row r="4135">
          <cell r="G4135" t="str">
            <v>RYVPRINCESS OF WALES (REHAB)</v>
          </cell>
          <cell r="H4135" t="str">
            <v>RYV</v>
          </cell>
          <cell r="I4135" t="str">
            <v>PRINCESS OF WALES (REHAB)</v>
          </cell>
          <cell r="J4135" t="str">
            <v>RYV50</v>
          </cell>
        </row>
        <row r="4136">
          <cell r="G4136" t="str">
            <v>RYVPRINCESS OF WALES HOSPITAL</v>
          </cell>
          <cell r="H4136" t="str">
            <v>RYV</v>
          </cell>
          <cell r="I4136" t="str">
            <v>PRINCESS OF WALES HOSPITAL</v>
          </cell>
          <cell r="J4136" t="str">
            <v>RYV03</v>
          </cell>
        </row>
        <row r="4137">
          <cell r="G4137" t="str">
            <v>RYVSUFFOLK REPRODUCTIVE HEALTH</v>
          </cell>
          <cell r="H4137" t="str">
            <v>RYV</v>
          </cell>
          <cell r="I4137" t="str">
            <v>SUFFOLK REPRODUCTIVE HEALTH</v>
          </cell>
          <cell r="J4137" t="str">
            <v>RYV56</v>
          </cell>
        </row>
        <row r="4138">
          <cell r="G4138" t="str">
            <v>RYVTHE LUTON UNDERGROUND</v>
          </cell>
          <cell r="H4138" t="str">
            <v>RYV</v>
          </cell>
          <cell r="I4138" t="str">
            <v>THE LUTON UNDERGROUND</v>
          </cell>
          <cell r="J4138" t="str">
            <v>RYV57</v>
          </cell>
        </row>
        <row r="4139">
          <cell r="G4139" t="str">
            <v>RYVWEST SUFFOLK HOSPITAL - CASH</v>
          </cell>
          <cell r="H4139" t="str">
            <v>RYV</v>
          </cell>
          <cell r="I4139" t="str">
            <v>WEST SUFFOLK HOSPITAL - CASH</v>
          </cell>
          <cell r="J4139" t="str">
            <v>RYV20</v>
          </cell>
        </row>
        <row r="4140">
          <cell r="G4140" t="str">
            <v>RYWBCHC REHAB</v>
          </cell>
          <cell r="H4140" t="str">
            <v>RYW</v>
          </cell>
          <cell r="I4140" t="str">
            <v>BCHC REHAB</v>
          </cell>
          <cell r="J4140" t="str">
            <v>RYWRH</v>
          </cell>
        </row>
        <row r="4141">
          <cell r="G4141" t="str">
            <v>RYWBIRMINGHAM DENTAL HOSPITAL</v>
          </cell>
          <cell r="H4141" t="str">
            <v>RYW</v>
          </cell>
          <cell r="I4141" t="str">
            <v>BIRMINGHAM DENTAL HOSPITAL</v>
          </cell>
          <cell r="J4141" t="str">
            <v>RYW21</v>
          </cell>
        </row>
        <row r="4142">
          <cell r="G4142" t="str">
            <v>RYWCHERRY OAK</v>
          </cell>
          <cell r="H4142" t="str">
            <v>RYW</v>
          </cell>
          <cell r="I4142" t="str">
            <v>CHERRY OAK</v>
          </cell>
          <cell r="J4142" t="str">
            <v>RYWN3</v>
          </cell>
        </row>
        <row r="4143">
          <cell r="G4143" t="str">
            <v>RYWCIBA BUILDING</v>
          </cell>
          <cell r="H4143" t="str">
            <v>RYW</v>
          </cell>
          <cell r="I4143" t="str">
            <v>CIBA BUILDING</v>
          </cell>
          <cell r="J4143" t="str">
            <v>RYW84</v>
          </cell>
        </row>
        <row r="4144">
          <cell r="G4144" t="str">
            <v>RYWCOMMUNITY UNIT 29 AT HEARTLANDS HOSPITAL</v>
          </cell>
          <cell r="H4144" t="str">
            <v>RYW</v>
          </cell>
          <cell r="I4144" t="str">
            <v>COMMUNITY UNIT 29 AT HEARTLANDS HOSPITAL</v>
          </cell>
          <cell r="J4144" t="str">
            <v>RYW02</v>
          </cell>
        </row>
        <row r="4145">
          <cell r="G4145" t="str">
            <v>RYWCOMMUNITY UNIT 3 GOOD HOPE HOSPITAL</v>
          </cell>
          <cell r="H4145" t="str">
            <v>RYW</v>
          </cell>
          <cell r="I4145" t="str">
            <v>COMMUNITY UNIT 3 GOOD HOPE HOSPITAL</v>
          </cell>
          <cell r="J4145" t="str">
            <v>RYW01</v>
          </cell>
        </row>
        <row r="4146">
          <cell r="G4146" t="str">
            <v>RYWDAME ELLEN PINSENT</v>
          </cell>
          <cell r="H4146" t="str">
            <v>RYW</v>
          </cell>
          <cell r="I4146" t="str">
            <v>DAME ELLEN PINSENT</v>
          </cell>
          <cell r="J4146" t="str">
            <v>RYWN4</v>
          </cell>
        </row>
        <row r="4147">
          <cell r="G4147" t="str">
            <v>RYWFOX HOLLIES</v>
          </cell>
          <cell r="H4147" t="str">
            <v>RYW</v>
          </cell>
          <cell r="I4147" t="str">
            <v>FOX HOLLIES</v>
          </cell>
          <cell r="J4147" t="str">
            <v>RYWN5</v>
          </cell>
        </row>
        <row r="4148">
          <cell r="G4148" t="str">
            <v>RYWGREENFIELD (PFI BUILD)</v>
          </cell>
          <cell r="H4148" t="str">
            <v>RYW</v>
          </cell>
          <cell r="I4148" t="str">
            <v>GREENFIELD (PFI BUILD)</v>
          </cell>
          <cell r="J4148" t="str">
            <v>RYWH8</v>
          </cell>
        </row>
        <row r="4149">
          <cell r="G4149" t="str">
            <v>RYWHALL GREEN HEALTH</v>
          </cell>
          <cell r="H4149" t="str">
            <v>RYW</v>
          </cell>
          <cell r="I4149" t="str">
            <v>HALL GREEN HEALTH</v>
          </cell>
          <cell r="J4149" t="str">
            <v>RYWY8</v>
          </cell>
        </row>
        <row r="4150">
          <cell r="G4150" t="str">
            <v>RYWHOBMOOR ROAD 192 (TOTAL SITE)</v>
          </cell>
          <cell r="H4150" t="str">
            <v>RYW</v>
          </cell>
          <cell r="I4150" t="str">
            <v>HOBMOOR ROAD 192 (TOTAL SITE)</v>
          </cell>
          <cell r="J4150" t="str">
            <v>RYW41</v>
          </cell>
        </row>
        <row r="4151">
          <cell r="G4151" t="str">
            <v>RYWINTERMEDIATE CARE REHABILITATION UNIT</v>
          </cell>
          <cell r="H4151" t="str">
            <v>RYW</v>
          </cell>
          <cell r="I4151" t="str">
            <v>INTERMEDIATE CARE REHABILITATION UNIT</v>
          </cell>
          <cell r="J4151" t="str">
            <v>RYW03</v>
          </cell>
        </row>
        <row r="4152">
          <cell r="G4152" t="str">
            <v>RYWKINGSWOOD DRIVE</v>
          </cell>
          <cell r="H4152" t="str">
            <v>RYW</v>
          </cell>
          <cell r="I4152" t="str">
            <v>KINGSWOOD DRIVE</v>
          </cell>
          <cell r="J4152" t="str">
            <v>RYWF7</v>
          </cell>
        </row>
        <row r="4153">
          <cell r="G4153" t="str">
            <v>RYWMONYHULL BUNGALOWS (2 &amp; 4 ONLY)</v>
          </cell>
          <cell r="H4153" t="str">
            <v>RYW</v>
          </cell>
          <cell r="I4153" t="str">
            <v>MONYHULL BUNGALOWS (2 &amp; 4 ONLY)</v>
          </cell>
          <cell r="J4153" t="str">
            <v>RYWH6</v>
          </cell>
        </row>
        <row r="4154">
          <cell r="G4154" t="str">
            <v>RYWMONYHULL HALL ROAD FLATS 3 &amp; 3A</v>
          </cell>
          <cell r="H4154" t="str">
            <v>RYW</v>
          </cell>
          <cell r="I4154" t="str">
            <v>MONYHULL HALL ROAD FLATS 3 &amp; 3A</v>
          </cell>
          <cell r="J4154" t="str">
            <v>RYW6A</v>
          </cell>
        </row>
        <row r="4155">
          <cell r="G4155" t="str">
            <v>RYWMOSELEY HALL HOSPITAL</v>
          </cell>
          <cell r="H4155" t="str">
            <v>RYW</v>
          </cell>
          <cell r="I4155" t="str">
            <v>MOSELEY HALL HOSPITAL</v>
          </cell>
          <cell r="J4155" t="str">
            <v>RYW23</v>
          </cell>
        </row>
        <row r="4156">
          <cell r="G4156" t="str">
            <v>RYWPRIESTLY WHARF</v>
          </cell>
          <cell r="H4156" t="str">
            <v>RYW</v>
          </cell>
          <cell r="I4156" t="str">
            <v>PRIESTLY WHARF</v>
          </cell>
          <cell r="J4156" t="str">
            <v>RYW37</v>
          </cell>
        </row>
        <row r="4157">
          <cell r="G4157" t="str">
            <v>RYWSHELDON HEATH - LAND ONLY</v>
          </cell>
          <cell r="H4157" t="str">
            <v>RYW</v>
          </cell>
          <cell r="I4157" t="str">
            <v>SHELDON HEATH - LAND ONLY</v>
          </cell>
          <cell r="J4157" t="str">
            <v>RYW15</v>
          </cell>
        </row>
        <row r="4158">
          <cell r="G4158" t="str">
            <v>RYWSUTTON COTTAGE HOSPITAL</v>
          </cell>
          <cell r="H4158" t="str">
            <v>RYW</v>
          </cell>
          <cell r="I4158" t="str">
            <v>SUTTON COTTAGE HOSPITAL</v>
          </cell>
          <cell r="J4158" t="str">
            <v>RYW20</v>
          </cell>
        </row>
        <row r="4159">
          <cell r="G4159" t="str">
            <v>RYWWEST HEATH HOSPITAL</v>
          </cell>
          <cell r="H4159" t="str">
            <v>RYW</v>
          </cell>
          <cell r="I4159" t="str">
            <v>WEST HEATH HOSPITAL</v>
          </cell>
          <cell r="J4159" t="str">
            <v>RYW24</v>
          </cell>
        </row>
        <row r="4160">
          <cell r="G4160" t="str">
            <v xml:space="preserve">RYXATHLONE HOUSE CARE HOME                    </v>
          </cell>
          <cell r="H4160" t="str">
            <v>RYX</v>
          </cell>
          <cell r="I4160" t="str">
            <v xml:space="preserve">ATHLONE HOUSE CARE HOME                    </v>
          </cell>
          <cell r="J4160" t="str">
            <v>RYX30</v>
          </cell>
        </row>
        <row r="4161">
          <cell r="G4161" t="str">
            <v>RYXCHARING CROSS HOSPITAL</v>
          </cell>
          <cell r="H4161" t="str">
            <v>RYX</v>
          </cell>
          <cell r="I4161" t="str">
            <v>CHARING CROSS HOSPITAL</v>
          </cell>
          <cell r="J4161" t="str">
            <v>RYXC1</v>
          </cell>
        </row>
        <row r="4162">
          <cell r="G4162" t="str">
            <v>RYXEDGWARE COMMUNITY HOSPITAL</v>
          </cell>
          <cell r="H4162" t="str">
            <v>RYX</v>
          </cell>
          <cell r="I4162" t="str">
            <v>EDGWARE COMMUNITY HOSPITAL</v>
          </cell>
          <cell r="J4162" t="str">
            <v>RYX24</v>
          </cell>
        </row>
        <row r="4163">
          <cell r="G4163" t="str">
            <v>RYXFINCHLEY MEMORIAL HOSPITAL</v>
          </cell>
          <cell r="H4163" t="str">
            <v>RYX</v>
          </cell>
          <cell r="I4163" t="str">
            <v>FINCHLEY MEMORIAL HOSPITAL</v>
          </cell>
          <cell r="J4163" t="str">
            <v>RYX23</v>
          </cell>
        </row>
        <row r="4164">
          <cell r="G4164" t="str">
            <v>RYXGARSIDE</v>
          </cell>
          <cell r="H4164" t="str">
            <v>RYX</v>
          </cell>
          <cell r="I4164" t="str">
            <v>GARSIDE</v>
          </cell>
          <cell r="J4164" t="str">
            <v>RYX33</v>
          </cell>
        </row>
        <row r="4165">
          <cell r="G4165" t="str">
            <v>RYXHEALTH AT THE STOWE</v>
          </cell>
          <cell r="H4165" t="str">
            <v>RYX</v>
          </cell>
          <cell r="I4165" t="str">
            <v>HEALTH AT THE STOWE</v>
          </cell>
          <cell r="J4165" t="str">
            <v>RYX10</v>
          </cell>
        </row>
        <row r="4166">
          <cell r="G4166" t="str">
            <v>RYXHEATHLAND COURT CARE HOME</v>
          </cell>
          <cell r="H4166" t="str">
            <v>RYX</v>
          </cell>
          <cell r="I4166" t="str">
            <v>HEATHLAND COURT CARE HOME</v>
          </cell>
          <cell r="J4166" t="str">
            <v>RYX89</v>
          </cell>
        </row>
        <row r="4167">
          <cell r="G4167" t="str">
            <v>RYXHEMEL HEMPSTEAD HOSPITAL</v>
          </cell>
          <cell r="H4167" t="str">
            <v>RYX</v>
          </cell>
          <cell r="I4167" t="str">
            <v>HEMEL HEMPSTEAD HOSPITAL</v>
          </cell>
          <cell r="J4167" t="str">
            <v>RYX34</v>
          </cell>
        </row>
        <row r="4168">
          <cell r="G4168" t="str">
            <v xml:space="preserve">RYXLANGLEY HOUSE </v>
          </cell>
          <cell r="H4168" t="str">
            <v>RYX</v>
          </cell>
          <cell r="I4168" t="str">
            <v xml:space="preserve">LANGLEY HOUSE </v>
          </cell>
          <cell r="J4168" t="str">
            <v>RYX94</v>
          </cell>
        </row>
        <row r="4169">
          <cell r="G4169" t="str">
            <v>RYXPOTTERS BAR COMMUNITY HOSPITAL</v>
          </cell>
          <cell r="H4169" t="str">
            <v>RYX</v>
          </cell>
          <cell r="I4169" t="str">
            <v>POTTERS BAR COMMUNITY HOSPITAL</v>
          </cell>
          <cell r="J4169" t="str">
            <v>RYX37</v>
          </cell>
        </row>
        <row r="4170">
          <cell r="G4170" t="str">
            <v>RYXPRINCESS LOUISE NURSING HOME</v>
          </cell>
          <cell r="H4170" t="str">
            <v>RYX</v>
          </cell>
          <cell r="I4170" t="str">
            <v>PRINCESS LOUISE NURSING HOME</v>
          </cell>
          <cell r="J4170" t="str">
            <v>RYX27</v>
          </cell>
        </row>
        <row r="4171">
          <cell r="G4171" t="str">
            <v>RYXST CHARLES UCC</v>
          </cell>
          <cell r="H4171" t="str">
            <v>RYX</v>
          </cell>
          <cell r="I4171" t="str">
            <v>ST CHARLES UCC</v>
          </cell>
          <cell r="J4171" t="str">
            <v>RYX01</v>
          </cell>
        </row>
        <row r="4172">
          <cell r="G4172" t="str">
            <v>RYXST MARY'S HOSPITAL</v>
          </cell>
          <cell r="H4172" t="str">
            <v>RYX</v>
          </cell>
          <cell r="I4172" t="str">
            <v>ST MARY'S HOSPITAL</v>
          </cell>
          <cell r="J4172" t="str">
            <v>RYX20</v>
          </cell>
        </row>
        <row r="4173">
          <cell r="G4173" t="str">
            <v>RYXST. CHARLES HOSPITAL</v>
          </cell>
          <cell r="H4173" t="str">
            <v>RYX</v>
          </cell>
          <cell r="I4173" t="str">
            <v>ST. CHARLES HOSPITAL</v>
          </cell>
          <cell r="J4173" t="str">
            <v>RYX18</v>
          </cell>
        </row>
        <row r="4174">
          <cell r="G4174" t="str">
            <v>RYXTHAMES BROOK CARE HOME</v>
          </cell>
          <cell r="H4174" t="str">
            <v>RYX</v>
          </cell>
          <cell r="I4174" t="str">
            <v>THAMES BROOK CARE HOME</v>
          </cell>
          <cell r="J4174" t="str">
            <v>RYX29</v>
          </cell>
        </row>
        <row r="4175">
          <cell r="G4175" t="str">
            <v>RYXWILLESDEN CENTRE FOR HEALTH &amp; CARE</v>
          </cell>
          <cell r="H4175" t="str">
            <v>RYX</v>
          </cell>
          <cell r="I4175" t="str">
            <v>WILLESDEN CENTRE FOR HEALTH &amp; CARE</v>
          </cell>
          <cell r="J4175" t="str">
            <v>F2A3E</v>
          </cell>
        </row>
        <row r="4176">
          <cell r="G4176" t="str">
            <v>RYYASHFORD MASH</v>
          </cell>
          <cell r="H4176" t="str">
            <v>RYY</v>
          </cell>
          <cell r="I4176" t="str">
            <v>ASHFORD MASH</v>
          </cell>
          <cell r="J4176" t="str">
            <v>RYYE5</v>
          </cell>
        </row>
        <row r="4177">
          <cell r="G4177" t="str">
            <v>RYYBUCKLAND HOSPITAL</v>
          </cell>
          <cell r="H4177" t="str">
            <v>RYY</v>
          </cell>
          <cell r="I4177" t="str">
            <v>BUCKLAND HOSPITAL</v>
          </cell>
          <cell r="J4177" t="str">
            <v>RYYA7</v>
          </cell>
        </row>
        <row r="4178">
          <cell r="G4178" t="str">
            <v>RYYBUILDING 180 - KENT SCIENCE PARK</v>
          </cell>
          <cell r="H4178" t="str">
            <v>RYY</v>
          </cell>
          <cell r="I4178" t="str">
            <v>BUILDING 180 - KENT SCIENCE PARK</v>
          </cell>
          <cell r="J4178" t="str">
            <v>RYY17</v>
          </cell>
        </row>
        <row r="4179">
          <cell r="G4179" t="str">
            <v>RYYCAIRN RYAN</v>
          </cell>
          <cell r="H4179" t="str">
            <v>RYY</v>
          </cell>
          <cell r="I4179" t="str">
            <v>CAIRN RYAN</v>
          </cell>
          <cell r="J4179" t="str">
            <v>RYYA8</v>
          </cell>
        </row>
        <row r="4180">
          <cell r="G4180" t="str">
            <v>RYYCOTTAGE WARD</v>
          </cell>
          <cell r="H4180" t="str">
            <v>RYY</v>
          </cell>
          <cell r="I4180" t="str">
            <v>COTTAGE WARD</v>
          </cell>
          <cell r="J4180" t="str">
            <v>RYYL6</v>
          </cell>
        </row>
        <row r="4181">
          <cell r="G4181" t="str">
            <v>RYYEDENBRIDGE HOSPITAL</v>
          </cell>
          <cell r="H4181" t="str">
            <v>RYY</v>
          </cell>
          <cell r="I4181" t="str">
            <v>EDENBRIDGE HOSPITAL</v>
          </cell>
          <cell r="J4181" t="str">
            <v>RYYD4</v>
          </cell>
        </row>
        <row r="4182">
          <cell r="G4182" t="str">
            <v>RYYFAMILY PLANNING</v>
          </cell>
          <cell r="H4182" t="str">
            <v>RYY</v>
          </cell>
          <cell r="I4182" t="str">
            <v>FAMILY PLANNING</v>
          </cell>
          <cell r="J4182" t="str">
            <v>RYYL8</v>
          </cell>
        </row>
        <row r="4183">
          <cell r="G4183" t="str">
            <v>RYYFARM VILLA</v>
          </cell>
          <cell r="H4183" t="str">
            <v>RYY</v>
          </cell>
          <cell r="I4183" t="str">
            <v>FARM VILLA</v>
          </cell>
          <cell r="J4183" t="str">
            <v>RYYEC</v>
          </cell>
        </row>
        <row r="4184">
          <cell r="G4184" t="str">
            <v>RYYFAVERSHAM COTTAGE HOSPITAL</v>
          </cell>
          <cell r="H4184" t="str">
            <v>RYY</v>
          </cell>
          <cell r="I4184" t="str">
            <v>FAVERSHAM COTTAGE HOSPITAL</v>
          </cell>
          <cell r="J4184" t="str">
            <v>RYYAL</v>
          </cell>
        </row>
        <row r="4185">
          <cell r="G4185" t="str">
            <v>RYYFRIENDS WARD</v>
          </cell>
          <cell r="H4185" t="str">
            <v>RYY</v>
          </cell>
          <cell r="I4185" t="str">
            <v>FRIENDS WARD</v>
          </cell>
          <cell r="J4185" t="str">
            <v>RYYM5</v>
          </cell>
        </row>
        <row r="4186">
          <cell r="G4186" t="str">
            <v>RYYGRAVESHAM COMMUNITY HOSPITAL</v>
          </cell>
          <cell r="H4186" t="str">
            <v>RYY</v>
          </cell>
          <cell r="I4186" t="str">
            <v>GRAVESHAM COMMUNITY HOSPITAL</v>
          </cell>
          <cell r="J4186" t="str">
            <v>RYYDN</v>
          </cell>
        </row>
        <row r="4187">
          <cell r="G4187" t="str">
            <v>RYYHANSON UNIT</v>
          </cell>
          <cell r="H4187" t="str">
            <v>RYY</v>
          </cell>
          <cell r="I4187" t="str">
            <v>HANSON UNIT</v>
          </cell>
          <cell r="J4187" t="str">
            <v>RYY18</v>
          </cell>
        </row>
        <row r="4188">
          <cell r="G4188" t="str">
            <v>RYYHAWKHURST COTTAGE HOSPITAL</v>
          </cell>
          <cell r="H4188" t="str">
            <v>RYY</v>
          </cell>
          <cell r="I4188" t="str">
            <v>HAWKHURST COTTAGE HOSPITAL</v>
          </cell>
          <cell r="J4188" t="str">
            <v>RYYD6</v>
          </cell>
        </row>
        <row r="4189">
          <cell r="G4189" t="str">
            <v>RYYHAWKHURST HOSPITAL</v>
          </cell>
          <cell r="H4189" t="str">
            <v>RYY</v>
          </cell>
          <cell r="I4189" t="str">
            <v>HAWKHURST HOSPITAL</v>
          </cell>
          <cell r="J4189" t="str">
            <v>RYYK4</v>
          </cell>
        </row>
        <row r="4190">
          <cell r="G4190" t="str">
            <v>RYYHERON WARD</v>
          </cell>
          <cell r="H4190" t="str">
            <v>RYY</v>
          </cell>
          <cell r="I4190" t="str">
            <v>HERON WARD</v>
          </cell>
          <cell r="J4190" t="str">
            <v>RYYM1</v>
          </cell>
        </row>
        <row r="4191">
          <cell r="G4191" t="str">
            <v>RYYHIGHPOINT UNIT 1</v>
          </cell>
          <cell r="H4191" t="str">
            <v>RYY</v>
          </cell>
          <cell r="I4191" t="str">
            <v>HIGHPOINT UNIT 1</v>
          </cell>
          <cell r="J4191" t="str">
            <v>RYY03</v>
          </cell>
        </row>
        <row r="4192">
          <cell r="G4192" t="str">
            <v>RYYHIGHPOINT UNIT 3</v>
          </cell>
          <cell r="H4192" t="str">
            <v>RYY</v>
          </cell>
          <cell r="I4192" t="str">
            <v>HIGHPOINT UNIT 3</v>
          </cell>
          <cell r="J4192" t="str">
            <v>RYY04</v>
          </cell>
        </row>
        <row r="4193">
          <cell r="G4193" t="str">
            <v>RYYHIGHPOINT UNIT 7</v>
          </cell>
          <cell r="H4193" t="str">
            <v>RYY</v>
          </cell>
          <cell r="I4193" t="str">
            <v>HIGHPOINT UNIT 7</v>
          </cell>
          <cell r="J4193" t="str">
            <v>RYY05</v>
          </cell>
        </row>
        <row r="4194">
          <cell r="G4194" t="str">
            <v>RYYKENT &amp; CANTERBURY HOSPITAL</v>
          </cell>
          <cell r="H4194" t="str">
            <v>RYY</v>
          </cell>
          <cell r="I4194" t="str">
            <v>KENT &amp; CANTERBURY HOSPITAL</v>
          </cell>
          <cell r="J4194" t="str">
            <v>RYYAR</v>
          </cell>
        </row>
        <row r="4195">
          <cell r="G4195" t="str">
            <v>RYYKENT WING</v>
          </cell>
          <cell r="H4195" t="str">
            <v>RYY</v>
          </cell>
          <cell r="I4195" t="str">
            <v>KENT WING</v>
          </cell>
          <cell r="J4195" t="str">
            <v>RYYL7</v>
          </cell>
        </row>
        <row r="4196">
          <cell r="G4196" t="str">
            <v>RYYKESTREL WARD</v>
          </cell>
          <cell r="H4196" t="str">
            <v>RYY</v>
          </cell>
          <cell r="I4196" t="str">
            <v>KESTREL WARD</v>
          </cell>
          <cell r="J4196" t="str">
            <v>RYYM2</v>
          </cell>
        </row>
        <row r="4197">
          <cell r="G4197" t="str">
            <v>RYYLIVINGSTONE HOSPITAL</v>
          </cell>
          <cell r="H4197" t="str">
            <v>RYY</v>
          </cell>
          <cell r="I4197" t="str">
            <v>LIVINGSTONE HOSPITAL</v>
          </cell>
          <cell r="J4197" t="str">
            <v>RYYD8</v>
          </cell>
        </row>
        <row r="4198">
          <cell r="G4198" t="str">
            <v>RYYOATEN HILL</v>
          </cell>
          <cell r="H4198" t="str">
            <v>RYY</v>
          </cell>
          <cell r="I4198" t="str">
            <v>OATEN HILL</v>
          </cell>
          <cell r="J4198" t="str">
            <v>RYYAY</v>
          </cell>
        </row>
        <row r="4199">
          <cell r="G4199" t="str">
            <v>RYYPRESTON HALL</v>
          </cell>
          <cell r="H4199" t="str">
            <v>RYY</v>
          </cell>
          <cell r="I4199" t="str">
            <v>PRESTON HALL</v>
          </cell>
          <cell r="J4199" t="str">
            <v>RYYDY</v>
          </cell>
        </row>
        <row r="4200">
          <cell r="G4200" t="str">
            <v>RYYQUEEN ELIZABETH THE QUEEN MOTHER HOSPITAL</v>
          </cell>
          <cell r="H4200" t="str">
            <v>RYY</v>
          </cell>
          <cell r="I4200" t="str">
            <v>QUEEN ELIZABETH THE QUEEN MOTHER HOSPITAL</v>
          </cell>
          <cell r="J4200" t="str">
            <v>RYYC2</v>
          </cell>
        </row>
        <row r="4201">
          <cell r="G4201" t="str">
            <v>RYYQUEEN VICTORIA MEMORIAL HOSPITAL</v>
          </cell>
          <cell r="H4201" t="str">
            <v>RYY</v>
          </cell>
          <cell r="I4201" t="str">
            <v>QUEEN VICTORIA MEMORIAL HOSPITAL</v>
          </cell>
          <cell r="J4201" t="str">
            <v>RYYC3</v>
          </cell>
        </row>
        <row r="4202">
          <cell r="G4202" t="str">
            <v>RYYROHAN</v>
          </cell>
          <cell r="H4202" t="str">
            <v>RYY</v>
          </cell>
          <cell r="I4202" t="str">
            <v>ROHAN</v>
          </cell>
          <cell r="J4202" t="str">
            <v>RYYC4</v>
          </cell>
        </row>
        <row r="4203">
          <cell r="G4203" t="str">
            <v>RYYROYAL VICTORIA HOSPITAL FOLKESTONE</v>
          </cell>
          <cell r="H4203" t="str">
            <v>RYY</v>
          </cell>
          <cell r="I4203" t="str">
            <v>ROYAL VICTORIA HOSPITAL FOLKESTONE</v>
          </cell>
          <cell r="J4203" t="str">
            <v>RYYCW</v>
          </cell>
        </row>
        <row r="4204">
          <cell r="G4204" t="str">
            <v>RYYSEVENOAKS HOSPITAL</v>
          </cell>
          <cell r="H4204" t="str">
            <v>RYY</v>
          </cell>
          <cell r="I4204" t="str">
            <v>SEVENOAKS HOSPITAL</v>
          </cell>
          <cell r="J4204" t="str">
            <v>RYYD9</v>
          </cell>
        </row>
        <row r="4205">
          <cell r="G4205" t="str">
            <v>RYYSHEPPEY HOSPITAL</v>
          </cell>
          <cell r="H4205" t="str">
            <v>RYY</v>
          </cell>
          <cell r="I4205" t="str">
            <v>SHEPPEY HOSPITAL</v>
          </cell>
          <cell r="J4205" t="str">
            <v>RYYM3</v>
          </cell>
        </row>
        <row r="4206">
          <cell r="G4206" t="str">
            <v>RYYSHEPPY COMMUNITY HOSPITAL</v>
          </cell>
          <cell r="H4206" t="str">
            <v>RYY</v>
          </cell>
          <cell r="I4206" t="str">
            <v>SHEPPY COMMUNITY HOSPITAL</v>
          </cell>
          <cell r="J4206" t="str">
            <v>RYYC7</v>
          </cell>
        </row>
        <row r="4207">
          <cell r="G4207" t="str">
            <v>RYYSITTINGBOURNE MEMORIAL HOSPITAL</v>
          </cell>
          <cell r="H4207" t="str">
            <v>RYY</v>
          </cell>
          <cell r="I4207" t="str">
            <v>SITTINGBOURNE MEMORIAL HOSPITAL</v>
          </cell>
          <cell r="J4207" t="str">
            <v>RYYC8</v>
          </cell>
        </row>
        <row r="4208">
          <cell r="G4208" t="str">
            <v>RYYST MARTINS HOSPITAL</v>
          </cell>
          <cell r="H4208" t="str">
            <v>RYY</v>
          </cell>
          <cell r="I4208" t="str">
            <v>ST MARTINS HOSPITAL</v>
          </cell>
          <cell r="J4208" t="str">
            <v>RYYCA</v>
          </cell>
        </row>
        <row r="4209">
          <cell r="G4209" t="str">
            <v>RYYSWALE MASH</v>
          </cell>
          <cell r="H4209" t="str">
            <v>RYY</v>
          </cell>
          <cell r="I4209" t="str">
            <v>SWALE MASH</v>
          </cell>
          <cell r="J4209" t="str">
            <v>RYYE7</v>
          </cell>
        </row>
        <row r="4210">
          <cell r="G4210" t="str">
            <v>RYYTHANET MASH</v>
          </cell>
          <cell r="H4210" t="str">
            <v>RYY</v>
          </cell>
          <cell r="I4210" t="str">
            <v>THANET MASH</v>
          </cell>
          <cell r="J4210" t="str">
            <v>RYYE6</v>
          </cell>
        </row>
        <row r="4211">
          <cell r="G4211" t="str">
            <v>RYYTHE OAKS</v>
          </cell>
          <cell r="H4211" t="str">
            <v>RYY</v>
          </cell>
          <cell r="I4211" t="str">
            <v>THE OAKS</v>
          </cell>
          <cell r="J4211" t="str">
            <v>RYYDL</v>
          </cell>
        </row>
        <row r="4212">
          <cell r="G4212" t="str">
            <v>RYYTHE OAST</v>
          </cell>
          <cell r="H4212" t="str">
            <v>RYY</v>
          </cell>
          <cell r="I4212" t="str">
            <v>THE OAST</v>
          </cell>
          <cell r="J4212" t="str">
            <v>RYYE3</v>
          </cell>
        </row>
        <row r="4213">
          <cell r="G4213" t="str">
            <v>RYYTONBRIDGE COTTAGE HOSPITAL</v>
          </cell>
          <cell r="H4213" t="str">
            <v>RYY</v>
          </cell>
          <cell r="I4213" t="str">
            <v>TONBRIDGE COTTAGE HOSPITAL</v>
          </cell>
          <cell r="J4213" t="str">
            <v>RYYDC</v>
          </cell>
        </row>
        <row r="4214">
          <cell r="G4214" t="str">
            <v>RYYUNIT FF</v>
          </cell>
          <cell r="H4214" t="str">
            <v>RYY</v>
          </cell>
          <cell r="I4214" t="str">
            <v>UNIT FF</v>
          </cell>
          <cell r="J4214" t="str">
            <v>RYYE4</v>
          </cell>
        </row>
        <row r="4215">
          <cell r="G4215" t="str">
            <v>RYYVALENTINE UNIT</v>
          </cell>
          <cell r="H4215" t="str">
            <v>RYY</v>
          </cell>
          <cell r="I4215" t="str">
            <v>VALENTINE UNIT</v>
          </cell>
          <cell r="J4215" t="str">
            <v>RYYL4</v>
          </cell>
        </row>
        <row r="4216">
          <cell r="G4216" t="str">
            <v>RYYVICTORIA HOSPITAL</v>
          </cell>
          <cell r="H4216" t="str">
            <v>RYY</v>
          </cell>
          <cell r="I4216" t="str">
            <v>VICTORIA HOSPITAL</v>
          </cell>
          <cell r="J4216" t="str">
            <v>RYYCH</v>
          </cell>
        </row>
        <row r="4217">
          <cell r="G4217" t="str">
            <v>RYYWARD - DEAL</v>
          </cell>
          <cell r="H4217" t="str">
            <v>RYY</v>
          </cell>
          <cell r="I4217" t="str">
            <v>WARD - DEAL</v>
          </cell>
          <cell r="J4217" t="str">
            <v>RYYM4</v>
          </cell>
        </row>
        <row r="4218">
          <cell r="G4218" t="str">
            <v>RYYWARD - SEVENOAKS</v>
          </cell>
          <cell r="H4218" t="str">
            <v>RYY</v>
          </cell>
          <cell r="I4218" t="str">
            <v>WARD - SEVENOAKS</v>
          </cell>
          <cell r="J4218" t="str">
            <v>RYYL2</v>
          </cell>
        </row>
        <row r="4219">
          <cell r="G4219" t="str">
            <v>RYYWARD - TONBRIDGE</v>
          </cell>
          <cell r="H4219" t="str">
            <v>RYY</v>
          </cell>
          <cell r="I4219" t="str">
            <v>WARD - TONBRIDGE</v>
          </cell>
          <cell r="J4219" t="str">
            <v>RYYL3</v>
          </cell>
        </row>
        <row r="4220">
          <cell r="G4220" t="str">
            <v>RYYWEST VIEW HOSPITAL</v>
          </cell>
          <cell r="H4220" t="str">
            <v>RYY</v>
          </cell>
          <cell r="I4220" t="str">
            <v>WEST VIEW HOSPITAL</v>
          </cell>
          <cell r="J4220" t="str">
            <v>RYYCJ</v>
          </cell>
        </row>
        <row r="4221">
          <cell r="G4221" t="str">
            <v>RYYWHITSTABLE &amp; TANKERTON HOSPITAL</v>
          </cell>
          <cell r="H4221" t="str">
            <v>RYY</v>
          </cell>
          <cell r="I4221" t="str">
            <v>WHITSTABLE &amp; TANKERTON HOSPITAL</v>
          </cell>
          <cell r="J4221" t="str">
            <v>RYYCM</v>
          </cell>
        </row>
        <row r="4222">
          <cell r="G4222" t="str">
            <v>RYYWILLIAM HARVEY HOSPITAL</v>
          </cell>
          <cell r="H4222" t="str">
            <v>RYY</v>
          </cell>
          <cell r="I4222" t="str">
            <v>WILLIAM HARVEY HOSPITAL</v>
          </cell>
          <cell r="J4222" t="str">
            <v>RYYCP</v>
          </cell>
        </row>
        <row r="4223">
          <cell r="G4223" t="str">
            <v>RYYWINDCHIMES</v>
          </cell>
          <cell r="H4223" t="str">
            <v>RYY</v>
          </cell>
          <cell r="I4223" t="str">
            <v>WINDCHIMES</v>
          </cell>
          <cell r="J4223" t="str">
            <v>RYYCQ</v>
          </cell>
        </row>
        <row r="4224">
          <cell r="G4224" t="str">
            <v>TADABBEYFIELD</v>
          </cell>
          <cell r="H4224" t="str">
            <v>TAD</v>
          </cell>
          <cell r="I4224" t="str">
            <v>ABBEYFIELD</v>
          </cell>
          <cell r="J4224" t="str">
            <v>TAD88</v>
          </cell>
        </row>
        <row r="4225">
          <cell r="G4225" t="str">
            <v>TADABELIA MOUNT</v>
          </cell>
          <cell r="H4225" t="str">
            <v>TAD</v>
          </cell>
          <cell r="I4225" t="str">
            <v>ABELIA MOUNT</v>
          </cell>
          <cell r="J4225" t="str">
            <v>TAD10</v>
          </cell>
        </row>
        <row r="4226">
          <cell r="G4226" t="str">
            <v>TADAIREDALE CENTRE FOR MENTAL HEALTH</v>
          </cell>
          <cell r="H4226" t="str">
            <v>TAD</v>
          </cell>
          <cell r="I4226" t="str">
            <v>AIREDALE CENTRE FOR MENTAL HEALTH</v>
          </cell>
          <cell r="J4226" t="str">
            <v>TAD16</v>
          </cell>
        </row>
        <row r="4227">
          <cell r="G4227" t="str">
            <v>TADCROSS BANKS</v>
          </cell>
          <cell r="H4227" t="str">
            <v>TAD</v>
          </cell>
          <cell r="I4227" t="str">
            <v>CROSS BANKS</v>
          </cell>
          <cell r="J4227" t="str">
            <v>TADA1</v>
          </cell>
        </row>
        <row r="4228">
          <cell r="G4228" t="str">
            <v>TADDAISY BANK</v>
          </cell>
          <cell r="H4228" t="str">
            <v>TAD</v>
          </cell>
          <cell r="I4228" t="str">
            <v>DAISY BANK</v>
          </cell>
          <cell r="J4228" t="str">
            <v>TAD15</v>
          </cell>
        </row>
        <row r="4229">
          <cell r="G4229" t="str">
            <v>TADFUSION</v>
          </cell>
          <cell r="H4229" t="str">
            <v>TAD</v>
          </cell>
          <cell r="I4229" t="str">
            <v>FUSION</v>
          </cell>
          <cell r="J4229" t="str">
            <v>TAD32</v>
          </cell>
        </row>
        <row r="4230">
          <cell r="G4230" t="str">
            <v>TADGENESIS 5</v>
          </cell>
          <cell r="H4230" t="str">
            <v>TAD</v>
          </cell>
          <cell r="I4230" t="str">
            <v>GENESIS 5</v>
          </cell>
          <cell r="J4230" t="str">
            <v>TAD85</v>
          </cell>
        </row>
        <row r="4231">
          <cell r="G4231" t="str">
            <v>TADGREYFRIARS WALK</v>
          </cell>
          <cell r="H4231" t="str">
            <v>TAD</v>
          </cell>
          <cell r="I4231" t="str">
            <v>GREYFRIARS WALK</v>
          </cell>
          <cell r="J4231" t="str">
            <v>TAD09</v>
          </cell>
        </row>
        <row r="4232">
          <cell r="G4232" t="str">
            <v>TADHOLMEWOOD</v>
          </cell>
          <cell r="H4232" t="str">
            <v>TAD</v>
          </cell>
          <cell r="I4232" t="str">
            <v>HOLMEWOOD</v>
          </cell>
          <cell r="J4232" t="str">
            <v>TAD46</v>
          </cell>
        </row>
        <row r="4233">
          <cell r="G4233" t="str">
            <v>TADHORTON PARK</v>
          </cell>
          <cell r="H4233" t="str">
            <v>TAD</v>
          </cell>
          <cell r="I4233" t="str">
            <v>HORTON PARK</v>
          </cell>
          <cell r="J4233" t="str">
            <v>TAD63</v>
          </cell>
        </row>
        <row r="4234">
          <cell r="G4234" t="str">
            <v>TADLISTONSHIELS</v>
          </cell>
          <cell r="H4234" t="str">
            <v>TAD</v>
          </cell>
          <cell r="I4234" t="str">
            <v>LISTONSHIELS</v>
          </cell>
          <cell r="J4234" t="str">
            <v>TAD65</v>
          </cell>
        </row>
        <row r="4235">
          <cell r="G4235" t="str">
            <v>TADLYNFIELD MOUNT HOSPITAL</v>
          </cell>
          <cell r="H4235" t="str">
            <v>TAD</v>
          </cell>
          <cell r="I4235" t="str">
            <v>LYNFIELD MOUNT HOSPITAL</v>
          </cell>
          <cell r="J4235" t="str">
            <v>TAD17</v>
          </cell>
        </row>
        <row r="4236">
          <cell r="G4236" t="str">
            <v>TADPARK VIEW</v>
          </cell>
          <cell r="H4236" t="str">
            <v>TAD</v>
          </cell>
          <cell r="I4236" t="str">
            <v>PARK VIEW</v>
          </cell>
          <cell r="J4236" t="str">
            <v>TAD27</v>
          </cell>
        </row>
        <row r="4237">
          <cell r="G4237" t="str">
            <v>TADREDHILLS</v>
          </cell>
          <cell r="H4237" t="str">
            <v>TAD</v>
          </cell>
          <cell r="I4237" t="str">
            <v>REDHILLS</v>
          </cell>
          <cell r="J4237" t="str">
            <v>TAD86</v>
          </cell>
        </row>
        <row r="4238">
          <cell r="G4238" t="str">
            <v>TADSTONEY RIDGE HOSPITAL</v>
          </cell>
          <cell r="H4238" t="str">
            <v>TAD</v>
          </cell>
          <cell r="I4238" t="str">
            <v>STONEY RIDGE HOSPITAL</v>
          </cell>
          <cell r="J4238" t="str">
            <v>TAD23</v>
          </cell>
        </row>
        <row r="4239">
          <cell r="G4239" t="str">
            <v>TADWADDILOVES</v>
          </cell>
          <cell r="H4239" t="str">
            <v>TAD</v>
          </cell>
          <cell r="I4239" t="str">
            <v>WADDILOVES</v>
          </cell>
          <cell r="J4239" t="str">
            <v>TAD25</v>
          </cell>
        </row>
        <row r="4240">
          <cell r="G4240" t="str">
            <v>TAFABERDEEN PARK (RESIDENTIAL SERVICES)</v>
          </cell>
          <cell r="H4240" t="str">
            <v>TAF</v>
          </cell>
          <cell r="I4240" t="str">
            <v>ABERDEEN PARK (RESIDENTIAL SERVICES)</v>
          </cell>
          <cell r="J4240" t="str">
            <v>TAF10</v>
          </cell>
        </row>
        <row r="4241">
          <cell r="G4241" t="str">
            <v>TAFAOT (C&amp;I)</v>
          </cell>
          <cell r="H4241" t="str">
            <v>TAF</v>
          </cell>
          <cell r="I4241" t="str">
            <v>AOT (C&amp;I)</v>
          </cell>
          <cell r="J4241" t="str">
            <v>TAF15</v>
          </cell>
        </row>
        <row r="4242">
          <cell r="G4242" t="str">
            <v>TAFBELSIZE AVENUE</v>
          </cell>
          <cell r="H4242" t="str">
            <v>TAF</v>
          </cell>
          <cell r="I4242" t="str">
            <v>BELSIZE AVENUE</v>
          </cell>
          <cell r="J4242" t="str">
            <v>TAF16</v>
          </cell>
        </row>
        <row r="4243">
          <cell r="G4243" t="str">
            <v>TAFBELSIZE SQUARE</v>
          </cell>
          <cell r="H4243" t="str">
            <v>TAF</v>
          </cell>
          <cell r="I4243" t="str">
            <v>BELSIZE SQUARE</v>
          </cell>
          <cell r="J4243" t="str">
            <v>TAF17</v>
          </cell>
        </row>
        <row r="4244">
          <cell r="G4244" t="str">
            <v>TAFCALEDONIAN ROAD (RESIDENTIAL SERVICES)</v>
          </cell>
          <cell r="H4244" t="str">
            <v>TAF</v>
          </cell>
          <cell r="I4244" t="str">
            <v>CALEDONIAN ROAD (RESIDENTIAL SERVICES)</v>
          </cell>
          <cell r="J4244" t="str">
            <v>TAF75</v>
          </cell>
        </row>
        <row r="4245">
          <cell r="G4245" t="str">
            <v>TAFCAMDEN ALCOHOL SERVICE</v>
          </cell>
          <cell r="H4245" t="str">
            <v>TAF</v>
          </cell>
          <cell r="I4245" t="str">
            <v>CAMDEN ALCOHOL SERVICE</v>
          </cell>
          <cell r="J4245" t="str">
            <v>TAF74</v>
          </cell>
        </row>
        <row r="4246">
          <cell r="G4246" t="str">
            <v>TAFCAMDEN IAPT</v>
          </cell>
          <cell r="H4246" t="str">
            <v>TAF</v>
          </cell>
          <cell r="I4246" t="str">
            <v>CAMDEN IAPT</v>
          </cell>
          <cell r="J4246" t="str">
            <v>TAF88</v>
          </cell>
        </row>
        <row r="4247">
          <cell r="G4247" t="str">
            <v>TAFCAMDEN LD SERVICE</v>
          </cell>
          <cell r="H4247" t="str">
            <v>TAF</v>
          </cell>
          <cell r="I4247" t="str">
            <v>CAMDEN LD SERVICE</v>
          </cell>
          <cell r="J4247" t="str">
            <v>TAF50</v>
          </cell>
        </row>
        <row r="4248">
          <cell r="G4248" t="str">
            <v>TAFCAMDEN MEWS DAY HOSPITAL</v>
          </cell>
          <cell r="H4248" t="str">
            <v>TAF</v>
          </cell>
          <cell r="I4248" t="str">
            <v>CAMDEN MEWS DAY HOSPITAL</v>
          </cell>
          <cell r="J4248" t="str">
            <v>TAF21</v>
          </cell>
        </row>
        <row r="4249">
          <cell r="G4249" t="str">
            <v>TAFCARE TRUST MENTAL HEALTH SERVICES</v>
          </cell>
          <cell r="H4249" t="str">
            <v>TAF</v>
          </cell>
          <cell r="I4249" t="str">
            <v>CARE TRUST MENTAL HEALTH SERVICES</v>
          </cell>
          <cell r="J4249" t="str">
            <v>TAF78</v>
          </cell>
        </row>
        <row r="4250">
          <cell r="G4250" t="str">
            <v>TAFCLERKENWELL PROJECT</v>
          </cell>
          <cell r="H4250" t="str">
            <v>TAF</v>
          </cell>
          <cell r="I4250" t="str">
            <v>CLERKENWELL PROJECT</v>
          </cell>
          <cell r="J4250" t="str">
            <v>TAF25</v>
          </cell>
        </row>
        <row r="4251">
          <cell r="G4251" t="str">
            <v>TAFCOLLINGWOOD BUSINESS CENTRE</v>
          </cell>
          <cell r="H4251" t="str">
            <v>TAF</v>
          </cell>
          <cell r="I4251" t="str">
            <v>COLLINGWOOD BUSINESS CENTRE</v>
          </cell>
          <cell r="J4251" t="str">
            <v>TAF82</v>
          </cell>
        </row>
        <row r="4252">
          <cell r="G4252" t="str">
            <v>TAFCRISIS TEAM (NORTH CAMDEN)</v>
          </cell>
          <cell r="H4252" t="str">
            <v>TAF</v>
          </cell>
          <cell r="I4252" t="str">
            <v>CRISIS TEAM (NORTH CAMDEN)</v>
          </cell>
          <cell r="J4252" t="str">
            <v>TAF08</v>
          </cell>
        </row>
        <row r="4253">
          <cell r="G4253" t="str">
            <v>TAFCRISIS TEAM (SOUTH CAMDEN)</v>
          </cell>
          <cell r="H4253" t="str">
            <v>TAF</v>
          </cell>
          <cell r="I4253" t="str">
            <v>CRISIS TEAM (SOUTH CAMDEN)</v>
          </cell>
          <cell r="J4253" t="str">
            <v>TAF84</v>
          </cell>
        </row>
        <row r="4254">
          <cell r="G4254" t="str">
            <v>TAFDRAYTON PARK COMMUNITY CARE CENTRE</v>
          </cell>
          <cell r="H4254" t="str">
            <v>TAF</v>
          </cell>
          <cell r="I4254" t="str">
            <v>DRAYTON PARK COMMUNITY CARE CENTRE</v>
          </cell>
          <cell r="J4254" t="str">
            <v>TAF32</v>
          </cell>
        </row>
        <row r="4255">
          <cell r="G4255" t="str">
            <v>TAFDRAYTON PARK WOMENS SERVICE</v>
          </cell>
          <cell r="H4255" t="str">
            <v>TAF</v>
          </cell>
          <cell r="I4255" t="str">
            <v>DRAYTON PARK WOMENS SERVICE</v>
          </cell>
          <cell r="J4255" t="str">
            <v>TAF04</v>
          </cell>
        </row>
        <row r="4256">
          <cell r="G4256" t="str">
            <v>TAFEARLY INTERVENTION SERVICE</v>
          </cell>
          <cell r="H4256" t="str">
            <v>TAF</v>
          </cell>
          <cell r="I4256" t="str">
            <v>EARLY INTERVENTION SERVICE</v>
          </cell>
          <cell r="J4256" t="str">
            <v>TAF70</v>
          </cell>
        </row>
        <row r="4257">
          <cell r="G4257" t="str">
            <v>TAFELTHORNE MENTAL HEALTH &amp; SOCIAL CARE CENTRE</v>
          </cell>
          <cell r="H4257" t="str">
            <v>TAF</v>
          </cell>
          <cell r="I4257" t="str">
            <v>ELTHORNE MENTAL HEALTH &amp; SOCIAL CARE CENTRE</v>
          </cell>
          <cell r="J4257" t="str">
            <v>TAF33</v>
          </cell>
        </row>
        <row r="4258">
          <cell r="G4258" t="str">
            <v>TAFFOCUS TEAM</v>
          </cell>
          <cell r="H4258" t="str">
            <v>TAF</v>
          </cell>
          <cell r="I4258" t="str">
            <v>FOCUS TEAM</v>
          </cell>
          <cell r="J4258" t="str">
            <v>TAF35</v>
          </cell>
        </row>
        <row r="4259">
          <cell r="G4259" t="str">
            <v>TAFFORDWYCH ROAD DAY HOSPITAL</v>
          </cell>
          <cell r="H4259" t="str">
            <v>TAF</v>
          </cell>
          <cell r="I4259" t="str">
            <v>FORDWYCH ROAD DAY HOSPITAL</v>
          </cell>
          <cell r="J4259" t="str">
            <v>TAF36</v>
          </cell>
        </row>
        <row r="4260">
          <cell r="G4260" t="str">
            <v>TAFGREENLAND ROAD SERVICES</v>
          </cell>
          <cell r="H4260" t="str">
            <v>TAF</v>
          </cell>
          <cell r="I4260" t="str">
            <v>GREENLAND ROAD SERVICES</v>
          </cell>
          <cell r="J4260" t="str">
            <v>TAF83</v>
          </cell>
        </row>
        <row r="4261">
          <cell r="G4261" t="str">
            <v>TAFHANLEY GARDENS (RESIDENTIAL SERVICES)</v>
          </cell>
          <cell r="H4261" t="str">
            <v>TAF</v>
          </cell>
          <cell r="I4261" t="str">
            <v>HANLEY GARDENS (RESIDENTIAL SERVICES)</v>
          </cell>
          <cell r="J4261" t="str">
            <v>TAF37</v>
          </cell>
        </row>
        <row r="4262">
          <cell r="G4262" t="str">
            <v>TAFHENLEY ROAD DAY CENTRE</v>
          </cell>
          <cell r="H4262" t="str">
            <v>TAF</v>
          </cell>
          <cell r="I4262" t="str">
            <v>HENLEY ROAD DAY CENTRE</v>
          </cell>
          <cell r="J4262" t="str">
            <v>TAF38</v>
          </cell>
        </row>
        <row r="4263">
          <cell r="G4263" t="str">
            <v>TAFHIGHGATE ACUTE MENTAL HEALTH CENTRE</v>
          </cell>
          <cell r="H4263" t="str">
            <v>TAF</v>
          </cell>
          <cell r="I4263" t="str">
            <v>HIGHGATE ACUTE MENTAL HEALTH CENTRE</v>
          </cell>
          <cell r="J4263" t="str">
            <v>TAF72</v>
          </cell>
        </row>
        <row r="4264">
          <cell r="G4264" t="str">
            <v>TAFHIGHGATE ROAD DAY CENTRE</v>
          </cell>
          <cell r="H4264" t="str">
            <v>TAF</v>
          </cell>
          <cell r="I4264" t="str">
            <v>HIGHGATE ROAD DAY CENTRE</v>
          </cell>
          <cell r="J4264" t="str">
            <v>TAF39</v>
          </cell>
        </row>
        <row r="4265">
          <cell r="G4265" t="str">
            <v>TAFHIGHVIEW &amp; CORNWALLIS COMMUNITY SUPPORT PROJECTS</v>
          </cell>
          <cell r="H4265" t="str">
            <v>TAF</v>
          </cell>
          <cell r="I4265" t="str">
            <v>HIGHVIEW &amp; CORNWALLIS COMMUNITY SUPPORT PROJECTS</v>
          </cell>
          <cell r="J4265" t="str">
            <v>TAF41</v>
          </cell>
        </row>
        <row r="4266">
          <cell r="G4266" t="str">
            <v>TAFHILL HOUSE</v>
          </cell>
          <cell r="H4266" t="str">
            <v>TAF</v>
          </cell>
          <cell r="I4266" t="str">
            <v>HILL HOUSE</v>
          </cell>
          <cell r="J4266" t="str">
            <v>TAF80</v>
          </cell>
        </row>
        <row r="4267">
          <cell r="G4267" t="str">
            <v>TAFHUNTER STREET HEALTH CENTRE</v>
          </cell>
          <cell r="H4267" t="str">
            <v>TAF</v>
          </cell>
          <cell r="I4267" t="str">
            <v>HUNTER STREET HEALTH CENTRE</v>
          </cell>
          <cell r="J4267" t="str">
            <v>TAF44</v>
          </cell>
        </row>
        <row r="4268">
          <cell r="G4268" t="str">
            <v>TAFIDASS</v>
          </cell>
          <cell r="H4268" t="str">
            <v>TAF</v>
          </cell>
          <cell r="I4268" t="str">
            <v>IDASS</v>
          </cell>
          <cell r="J4268" t="str">
            <v>TAF56</v>
          </cell>
        </row>
        <row r="4269">
          <cell r="G4269" t="str">
            <v>TAFISATS</v>
          </cell>
          <cell r="H4269" t="str">
            <v>TAF</v>
          </cell>
          <cell r="I4269" t="str">
            <v>ISATS</v>
          </cell>
          <cell r="J4269" t="str">
            <v>TAF11</v>
          </cell>
        </row>
        <row r="4270">
          <cell r="G4270" t="str">
            <v>TAFISLEDON ROAD MENTAL HEALTH RESOURCE CENTRE</v>
          </cell>
          <cell r="H4270" t="str">
            <v>TAF</v>
          </cell>
          <cell r="I4270" t="str">
            <v>ISLEDON ROAD MENTAL HEALTH RESOURCE CENTRE</v>
          </cell>
          <cell r="J4270" t="str">
            <v>TAF46</v>
          </cell>
        </row>
        <row r="4271">
          <cell r="G4271" t="str">
            <v>TAFISLINGTON IAPT</v>
          </cell>
          <cell r="H4271" t="str">
            <v>TAF</v>
          </cell>
          <cell r="I4271" t="str">
            <v>ISLINGTON IAPT</v>
          </cell>
          <cell r="J4271" t="str">
            <v>TAF87</v>
          </cell>
        </row>
        <row r="4272">
          <cell r="G4272" t="str">
            <v>TAFISLINGTON LEARNING DIFFICULTIES PARTNERSHIP</v>
          </cell>
          <cell r="H4272" t="str">
            <v>TAF</v>
          </cell>
          <cell r="I4272" t="str">
            <v>ISLINGTON LEARNING DIFFICULTIES PARTNERSHIP</v>
          </cell>
          <cell r="J4272" t="str">
            <v>TAF47</v>
          </cell>
        </row>
        <row r="4273">
          <cell r="G4273" t="str">
            <v>TAFKINGS CROSS ROAD</v>
          </cell>
          <cell r="H4273" t="str">
            <v>TAF</v>
          </cell>
          <cell r="I4273" t="str">
            <v>KINGS CROSS ROAD</v>
          </cell>
          <cell r="J4273" t="str">
            <v>TAF79</v>
          </cell>
        </row>
        <row r="4274">
          <cell r="G4274" t="str">
            <v>TAFKINGSTON DRUG &amp; ALCOHOL SERVICE</v>
          </cell>
          <cell r="H4274" t="str">
            <v>TAF</v>
          </cell>
          <cell r="I4274" t="str">
            <v>KINGSTON DRUG &amp; ALCOHOL SERVICE</v>
          </cell>
          <cell r="J4274" t="str">
            <v>TAF90</v>
          </cell>
        </row>
        <row r="4275">
          <cell r="G4275" t="str">
            <v>TAFLAMBO DAY CENTRE</v>
          </cell>
          <cell r="H4275" t="str">
            <v>TAF</v>
          </cell>
          <cell r="I4275" t="str">
            <v>LAMBO DAY CENTRE</v>
          </cell>
          <cell r="J4275" t="str">
            <v>TAF49</v>
          </cell>
        </row>
        <row r="4276">
          <cell r="G4276" t="str">
            <v>TAFNETHERWOOD CENTRE</v>
          </cell>
          <cell r="H4276" t="str">
            <v>TAF</v>
          </cell>
          <cell r="I4276" t="str">
            <v>NETHERWOOD CENTRE</v>
          </cell>
          <cell r="J4276" t="str">
            <v>TAF53</v>
          </cell>
        </row>
        <row r="4277">
          <cell r="G4277" t="str">
            <v>TAFNORTH CAMDEN DRUG SERVICES (RESPONSE)</v>
          </cell>
          <cell r="H4277" t="str">
            <v>TAF</v>
          </cell>
          <cell r="I4277" t="str">
            <v>NORTH CAMDEN DRUG SERVICES (RESPONSE)</v>
          </cell>
          <cell r="J4277" t="str">
            <v>TAF54</v>
          </cell>
        </row>
        <row r="4278">
          <cell r="G4278" t="str">
            <v>TAFNORTH ISLINGTON CRISIS TEAM</v>
          </cell>
          <cell r="H4278" t="str">
            <v>TAF</v>
          </cell>
          <cell r="I4278" t="str">
            <v>NORTH ISLINGTON CRISIS TEAM</v>
          </cell>
          <cell r="J4278" t="str">
            <v>TAF86</v>
          </cell>
        </row>
        <row r="4279">
          <cell r="G4279" t="str">
            <v>TAFPINE STREET DAY CENTRE</v>
          </cell>
          <cell r="H4279" t="str">
            <v>TAF</v>
          </cell>
          <cell r="I4279" t="str">
            <v>PINE STREET DAY CENTRE</v>
          </cell>
          <cell r="J4279" t="str">
            <v>TAF60</v>
          </cell>
        </row>
        <row r="4280">
          <cell r="G4280" t="str">
            <v>TAFPSYCHOLOGY A14 ARCHWAY WING</v>
          </cell>
          <cell r="H4280" t="str">
            <v>TAF</v>
          </cell>
          <cell r="I4280" t="str">
            <v>PSYCHOLOGY A14 ARCHWAY WING</v>
          </cell>
          <cell r="J4280" t="str">
            <v>TAF73</v>
          </cell>
        </row>
        <row r="4281">
          <cell r="G4281" t="str">
            <v>TAFQUEEN MARY'S HOUSE</v>
          </cell>
          <cell r="H4281" t="str">
            <v>TAF</v>
          </cell>
          <cell r="I4281" t="str">
            <v>QUEEN MARY'S HOUSE</v>
          </cell>
          <cell r="J4281" t="str">
            <v>TAF59</v>
          </cell>
        </row>
        <row r="4282">
          <cell r="G4282" t="str">
            <v>TAFR&amp;R TEAM (NORTH CAMDEN)</v>
          </cell>
          <cell r="H4282" t="str">
            <v>TAF</v>
          </cell>
          <cell r="I4282" t="str">
            <v>R&amp;R TEAM (NORTH CAMDEN)</v>
          </cell>
          <cell r="J4282" t="str">
            <v>TAF42</v>
          </cell>
        </row>
        <row r="4283">
          <cell r="G4283" t="str">
            <v>TAFR&amp;R TEAM (NORTH ISLINGTON)</v>
          </cell>
          <cell r="H4283" t="str">
            <v>TAF</v>
          </cell>
          <cell r="I4283" t="str">
            <v>R&amp;R TEAM (NORTH ISLINGTON)</v>
          </cell>
          <cell r="J4283" t="str">
            <v>TAF12</v>
          </cell>
        </row>
        <row r="4284">
          <cell r="G4284" t="str">
            <v>TAFR&amp;R TEAM (SOUTH ISLINGTON)</v>
          </cell>
          <cell r="H4284" t="str">
            <v>TAF</v>
          </cell>
          <cell r="I4284" t="str">
            <v>R&amp;R TEAM (SOUTH ISLINGTON)</v>
          </cell>
          <cell r="J4284" t="str">
            <v>TAF22</v>
          </cell>
        </row>
        <row r="4285">
          <cell r="G4285" t="str">
            <v>TAFRAGLAN DAY CENTRE</v>
          </cell>
          <cell r="H4285" t="str">
            <v>TAF</v>
          </cell>
          <cell r="I4285" t="str">
            <v>RAGLAN DAY CENTRE</v>
          </cell>
          <cell r="J4285" t="str">
            <v>TAF61</v>
          </cell>
        </row>
        <row r="4286">
          <cell r="G4286" t="str">
            <v>TAFROYAL FREE GROVE CENTRE</v>
          </cell>
          <cell r="H4286" t="str">
            <v>TAF</v>
          </cell>
          <cell r="I4286" t="str">
            <v>ROYAL FREE GROVE CENTRE</v>
          </cell>
          <cell r="J4286" t="str">
            <v>TAF77</v>
          </cell>
        </row>
        <row r="4287">
          <cell r="G4287" t="str">
            <v>TAFROYAL FREE HOSPITAL</v>
          </cell>
          <cell r="H4287" t="str">
            <v>TAF</v>
          </cell>
          <cell r="I4287" t="str">
            <v>ROYAL FREE HOSPITAL</v>
          </cell>
          <cell r="J4287" t="str">
            <v>TAF06</v>
          </cell>
        </row>
        <row r="4288">
          <cell r="G4288" t="str">
            <v>TAFSAMH CMHT (ISLINGTON)</v>
          </cell>
          <cell r="H4288" t="str">
            <v>TAF</v>
          </cell>
          <cell r="I4288" t="str">
            <v>SAMH CMHT (ISLINGTON)</v>
          </cell>
          <cell r="J4288" t="str">
            <v>TAF81</v>
          </cell>
        </row>
        <row r="4289">
          <cell r="G4289" t="str">
            <v>TAFSHAFTESBURY ROAD (RESIDENTIAL SERVICES)</v>
          </cell>
          <cell r="H4289" t="str">
            <v>TAF</v>
          </cell>
          <cell r="I4289" t="str">
            <v>SHAFTESBURY ROAD (RESIDENTIAL SERVICES)</v>
          </cell>
          <cell r="J4289" t="str">
            <v>TAF76</v>
          </cell>
        </row>
        <row r="4290">
          <cell r="G4290" t="str">
            <v>TAFSOUTH CAMDEN DRUG SERVICES</v>
          </cell>
          <cell r="H4290" t="str">
            <v>TAF</v>
          </cell>
          <cell r="I4290" t="str">
            <v>SOUTH CAMDEN DRUG SERVICES</v>
          </cell>
          <cell r="J4290" t="str">
            <v>TAF62</v>
          </cell>
        </row>
        <row r="4291">
          <cell r="G4291" t="str">
            <v>TAFST LUKES WOODSIDE HOSPITAL</v>
          </cell>
          <cell r="H4291" t="str">
            <v>TAF</v>
          </cell>
          <cell r="I4291" t="str">
            <v>ST LUKES WOODSIDE HOSPITAL</v>
          </cell>
          <cell r="J4291" t="str">
            <v>TAF02</v>
          </cell>
        </row>
        <row r="4292">
          <cell r="G4292" t="str">
            <v>TAFST PANCRAS HOSPITAL</v>
          </cell>
          <cell r="H4292" t="str">
            <v>TAF</v>
          </cell>
          <cell r="I4292" t="str">
            <v>ST PANCRAS HOSPITAL</v>
          </cell>
          <cell r="J4292" t="str">
            <v>TAF01</v>
          </cell>
        </row>
        <row r="4293">
          <cell r="G4293" t="str">
            <v>TAFSTACEY STREET NURSING HOME</v>
          </cell>
          <cell r="H4293" t="str">
            <v>TAF</v>
          </cell>
          <cell r="I4293" t="str">
            <v>STACEY STREET NURSING HOME</v>
          </cell>
          <cell r="J4293" t="str">
            <v>TAF65</v>
          </cell>
        </row>
        <row r="4294">
          <cell r="G4294" t="str">
            <v>TAFTOTTENHAM MEWS RESOURCE CENTRE</v>
          </cell>
          <cell r="H4294" t="str">
            <v>TAF</v>
          </cell>
          <cell r="I4294" t="str">
            <v>TOTTENHAM MEWS RESOURCE CENTRE</v>
          </cell>
          <cell r="J4294" t="str">
            <v>TAF66</v>
          </cell>
        </row>
        <row r="4295">
          <cell r="G4295" t="str">
            <v>TAFTRAUMATIC STRESS CLINIC</v>
          </cell>
          <cell r="H4295" t="str">
            <v>TAF</v>
          </cell>
          <cell r="I4295" t="str">
            <v>TRAUMATIC STRESS CLINIC</v>
          </cell>
          <cell r="J4295" t="str">
            <v>TAF67</v>
          </cell>
        </row>
        <row r="4296">
          <cell r="G4296" t="str">
            <v>TAHARBOURTHORNE</v>
          </cell>
          <cell r="H4296" t="str">
            <v>TAH</v>
          </cell>
          <cell r="I4296" t="str">
            <v>ARBOURTHORNE</v>
          </cell>
          <cell r="J4296" t="str">
            <v>TAH12</v>
          </cell>
        </row>
        <row r="4297">
          <cell r="G4297" t="str">
            <v>TAHBEECH HILL</v>
          </cell>
          <cell r="H4297" t="str">
            <v>TAH</v>
          </cell>
          <cell r="I4297" t="str">
            <v>BEECH HILL</v>
          </cell>
          <cell r="J4297" t="str">
            <v>TAH13</v>
          </cell>
        </row>
        <row r="4298">
          <cell r="G4298" t="str">
            <v>TAHBEIGHTON HOSPITAL</v>
          </cell>
          <cell r="H4298" t="str">
            <v>TAH</v>
          </cell>
          <cell r="I4298" t="str">
            <v>BEIGHTON HOSPITAL</v>
          </cell>
          <cell r="J4298" t="str">
            <v>TAHCN</v>
          </cell>
        </row>
        <row r="4299">
          <cell r="G4299" t="str">
            <v>TAHBOLE HILL RESIDENTIAL HOME</v>
          </cell>
          <cell r="H4299" t="str">
            <v>TAH</v>
          </cell>
          <cell r="I4299" t="str">
            <v>BOLE HILL RESIDENTIAL HOME</v>
          </cell>
          <cell r="J4299" t="str">
            <v>TAH17</v>
          </cell>
        </row>
        <row r="4300">
          <cell r="G4300" t="str">
            <v>TAHBRAESIDE</v>
          </cell>
          <cell r="H4300" t="str">
            <v>TAH</v>
          </cell>
          <cell r="I4300" t="str">
            <v>BRAESIDE</v>
          </cell>
          <cell r="J4300" t="str">
            <v>TAH18</v>
          </cell>
        </row>
        <row r="4301">
          <cell r="G4301" t="str">
            <v>TAHCASTLE MARKET BUILDING</v>
          </cell>
          <cell r="H4301" t="str">
            <v>TAH</v>
          </cell>
          <cell r="I4301" t="str">
            <v>CASTLE MARKET BUILDING</v>
          </cell>
          <cell r="J4301" t="str">
            <v>TAHYA</v>
          </cell>
        </row>
        <row r="4302">
          <cell r="G4302" t="str">
            <v>TAHCENTENARY ANNEXE</v>
          </cell>
          <cell r="H4302" t="str">
            <v>TAH</v>
          </cell>
          <cell r="I4302" t="str">
            <v>CENTENARY ANNEXE</v>
          </cell>
          <cell r="J4302" t="str">
            <v>TAH21</v>
          </cell>
        </row>
        <row r="4303">
          <cell r="G4303" t="str">
            <v>TAHFIRST START NURSERY</v>
          </cell>
          <cell r="H4303" t="str">
            <v>TAH</v>
          </cell>
          <cell r="I4303" t="str">
            <v>FIRST START NURSERY</v>
          </cell>
          <cell r="J4303" t="str">
            <v>TAH39</v>
          </cell>
        </row>
        <row r="4304">
          <cell r="G4304" t="str">
            <v>TAHFOREST CLOSE</v>
          </cell>
          <cell r="H4304" t="str">
            <v>TAH</v>
          </cell>
          <cell r="I4304" t="str">
            <v>FOREST CLOSE</v>
          </cell>
          <cell r="J4304" t="str">
            <v>TAHXM</v>
          </cell>
        </row>
        <row r="4305">
          <cell r="G4305" t="str">
            <v>TAHFOREST LODGE</v>
          </cell>
          <cell r="H4305" t="str">
            <v>TAH</v>
          </cell>
          <cell r="I4305" t="str">
            <v>FOREST LODGE</v>
          </cell>
          <cell r="J4305" t="str">
            <v>TAHXN</v>
          </cell>
        </row>
        <row r="4306">
          <cell r="G4306" t="str">
            <v>TAHFOX HILL</v>
          </cell>
          <cell r="H4306" t="str">
            <v>TAH</v>
          </cell>
          <cell r="I4306" t="str">
            <v>FOX HILL</v>
          </cell>
          <cell r="J4306" t="str">
            <v>TAH99</v>
          </cell>
        </row>
        <row r="4307">
          <cell r="G4307" t="str">
            <v>TAHGREENACRES</v>
          </cell>
          <cell r="H4307" t="str">
            <v>TAH</v>
          </cell>
          <cell r="I4307" t="str">
            <v>GREENACRES</v>
          </cell>
          <cell r="J4307" t="str">
            <v>TAH43</v>
          </cell>
        </row>
        <row r="4308">
          <cell r="G4308" t="str">
            <v>TAHGRENOSIDE GRANGE</v>
          </cell>
          <cell r="H4308" t="str">
            <v>TAH</v>
          </cell>
          <cell r="I4308" t="str">
            <v>GRENOSIDE GRANGE</v>
          </cell>
          <cell r="J4308" t="str">
            <v>TAHXP</v>
          </cell>
        </row>
        <row r="4309">
          <cell r="G4309" t="str">
            <v>TAHHURLFIELD VIEW</v>
          </cell>
          <cell r="H4309" t="str">
            <v>TAH</v>
          </cell>
          <cell r="I4309" t="str">
            <v>HURLFIELD VIEW</v>
          </cell>
          <cell r="J4309" t="str">
            <v>TAH52</v>
          </cell>
        </row>
        <row r="4310">
          <cell r="G4310" t="str">
            <v>TAHINTENSIVE SUPPORT SERVICE</v>
          </cell>
          <cell r="H4310" t="str">
            <v>TAH</v>
          </cell>
          <cell r="I4310" t="str">
            <v>INTENSIVE SUPPORT SERVICE</v>
          </cell>
          <cell r="J4310" t="str">
            <v>TAHEC</v>
          </cell>
        </row>
        <row r="4311">
          <cell r="G4311" t="str">
            <v>TAHMANSFIELD VIEW</v>
          </cell>
          <cell r="H4311" t="str">
            <v>TAH</v>
          </cell>
          <cell r="I4311" t="str">
            <v>MANSFIELD VIEW</v>
          </cell>
          <cell r="J4311" t="str">
            <v>TAH61</v>
          </cell>
        </row>
        <row r="4312">
          <cell r="G4312" t="str">
            <v>TAHMICHAEL CARLISLE CENTRE</v>
          </cell>
          <cell r="H4312" t="str">
            <v>TAH</v>
          </cell>
          <cell r="I4312" t="str">
            <v>MICHAEL CARLISLE CENTRE</v>
          </cell>
          <cell r="J4312" t="str">
            <v>TAHFC</v>
          </cell>
        </row>
        <row r="4313">
          <cell r="G4313" t="str">
            <v>TAHMILLBROOK</v>
          </cell>
          <cell r="H4313" t="str">
            <v>TAH</v>
          </cell>
          <cell r="I4313" t="str">
            <v>MILLBROOK</v>
          </cell>
          <cell r="J4313" t="str">
            <v>TAH63</v>
          </cell>
        </row>
        <row r="4314">
          <cell r="G4314" t="str">
            <v>TAHNORTHERN GENERAL HOSPITAL</v>
          </cell>
          <cell r="H4314" t="str">
            <v>TAH</v>
          </cell>
          <cell r="I4314" t="str">
            <v>NORTHERN GENERAL HOSPITAL</v>
          </cell>
          <cell r="J4314" t="str">
            <v>TAH67</v>
          </cell>
        </row>
        <row r="4315">
          <cell r="G4315" t="str">
            <v>TAHOAKWOOD YPC</v>
          </cell>
          <cell r="H4315" t="str">
            <v>TAH</v>
          </cell>
          <cell r="I4315" t="str">
            <v>OAKWOOD YPC</v>
          </cell>
          <cell r="J4315" t="str">
            <v>TAH69</v>
          </cell>
        </row>
        <row r="4316">
          <cell r="G4316" t="str">
            <v>TAHPRESIDENT PARK</v>
          </cell>
          <cell r="H4316" t="str">
            <v>TAH</v>
          </cell>
          <cell r="I4316" t="str">
            <v>PRESIDENT PARK</v>
          </cell>
          <cell r="J4316" t="str">
            <v>TAHYX</v>
          </cell>
        </row>
        <row r="4317">
          <cell r="G4317" t="str">
            <v>TAHPSYCHIATRIC OUT PATIENTS</v>
          </cell>
          <cell r="H4317" t="str">
            <v>TAH</v>
          </cell>
          <cell r="I4317" t="str">
            <v>PSYCHIATRIC OUT PATIENTS</v>
          </cell>
          <cell r="J4317" t="str">
            <v>TAHYP</v>
          </cell>
        </row>
        <row r="4318">
          <cell r="G4318" t="str">
            <v>TAHRIVERMEAD UNIT</v>
          </cell>
          <cell r="H4318" t="str">
            <v>TAH</v>
          </cell>
          <cell r="I4318" t="str">
            <v>RIVERMEAD UNIT</v>
          </cell>
          <cell r="J4318" t="str">
            <v>TAHYV</v>
          </cell>
        </row>
        <row r="4319">
          <cell r="G4319" t="str">
            <v>TAHROYAL HALLAMSHIRE HOSPITAL</v>
          </cell>
          <cell r="H4319" t="str">
            <v>TAH</v>
          </cell>
          <cell r="I4319" t="str">
            <v>ROYAL HALLAMSHIRE HOSPITAL</v>
          </cell>
          <cell r="J4319" t="str">
            <v>TAH73</v>
          </cell>
        </row>
        <row r="4320">
          <cell r="G4320" t="str">
            <v>TAHSHIRLE HILL</v>
          </cell>
          <cell r="H4320" t="str">
            <v>TAH</v>
          </cell>
          <cell r="I4320" t="str">
            <v>SHIRLE HILL</v>
          </cell>
          <cell r="J4320" t="str">
            <v>TAH78</v>
          </cell>
        </row>
        <row r="4321">
          <cell r="G4321" t="str">
            <v>TAHST GEORGE'S COMMUNITY BASE</v>
          </cell>
          <cell r="H4321" t="str">
            <v>TAH</v>
          </cell>
          <cell r="I4321" t="str">
            <v>ST GEORGE'S COMMUNITY BASE</v>
          </cell>
          <cell r="J4321" t="str">
            <v>TAHJF</v>
          </cell>
        </row>
        <row r="4322">
          <cell r="G4322" t="str">
            <v>TAHTHE LONGLEY CENTRE</v>
          </cell>
          <cell r="H4322" t="str">
            <v>TAH</v>
          </cell>
          <cell r="I4322" t="str">
            <v>THE LONGLEY CENTRE</v>
          </cell>
          <cell r="J4322" t="str">
            <v>TAHCC</v>
          </cell>
        </row>
        <row r="4323">
          <cell r="G4323" t="str">
            <v>TAHTHE YEWS</v>
          </cell>
          <cell r="H4323" t="str">
            <v>TAH</v>
          </cell>
          <cell r="I4323" t="str">
            <v>THE YEWS</v>
          </cell>
          <cell r="J4323" t="str">
            <v>TAHCG</v>
          </cell>
        </row>
        <row r="4324">
          <cell r="G4324" t="str">
            <v>TAHTHORNLEA</v>
          </cell>
          <cell r="H4324" t="str">
            <v>TAH</v>
          </cell>
          <cell r="I4324" t="str">
            <v>THORNLEA</v>
          </cell>
          <cell r="J4324" t="str">
            <v>TAH85</v>
          </cell>
        </row>
        <row r="4325">
          <cell r="G4325" t="str">
            <v>TAHWAINWRIGHT CRESCENT</v>
          </cell>
          <cell r="H4325" t="str">
            <v>TAH</v>
          </cell>
          <cell r="I4325" t="str">
            <v>WAINWRIGHT CRESCENT</v>
          </cell>
          <cell r="J4325" t="str">
            <v>TAHYR</v>
          </cell>
        </row>
        <row r="4326">
          <cell r="G4326" t="str">
            <v>TAHWATHWOOD HOSPITAL</v>
          </cell>
          <cell r="H4326" t="str">
            <v>TAH</v>
          </cell>
          <cell r="I4326" t="str">
            <v>WATHWOOD HOSPITAL</v>
          </cell>
          <cell r="J4326" t="str">
            <v>TAH89</v>
          </cell>
        </row>
        <row r="4327">
          <cell r="G4327" t="str">
            <v>TAJBLOXWICH HOSPITAL (MENTAL ILLNESS)</v>
          </cell>
          <cell r="H4327" t="str">
            <v>TAJ</v>
          </cell>
          <cell r="I4327" t="str">
            <v>BLOXWICH HOSPITAL (MENTAL ILLNESS)</v>
          </cell>
          <cell r="J4327" t="str">
            <v>TAJ82</v>
          </cell>
        </row>
        <row r="4328">
          <cell r="G4328" t="str">
            <v>TAJBUSHEY FIELDS HOSPITAL</v>
          </cell>
          <cell r="H4328" t="str">
            <v>TAJ</v>
          </cell>
          <cell r="I4328" t="str">
            <v>BUSHEY FIELDS HOSPITAL</v>
          </cell>
          <cell r="J4328" t="str">
            <v>TAJ92</v>
          </cell>
        </row>
        <row r="4329">
          <cell r="G4329" t="str">
            <v>TAJCITY HOSPITAL</v>
          </cell>
          <cell r="H4329" t="str">
            <v>TAJ</v>
          </cell>
          <cell r="I4329" t="str">
            <v>CITY HOSPITAL</v>
          </cell>
          <cell r="J4329" t="str">
            <v>TAJ46</v>
          </cell>
        </row>
        <row r="4330">
          <cell r="G4330" t="str">
            <v>TAJDAISY BANK RESIDENTIAL</v>
          </cell>
          <cell r="H4330" t="str">
            <v>TAJ</v>
          </cell>
          <cell r="I4330" t="str">
            <v>DAISY BANK RESIDENTIAL</v>
          </cell>
          <cell r="J4330" t="str">
            <v>TAJ55</v>
          </cell>
        </row>
        <row r="4331">
          <cell r="G4331" t="str">
            <v>TAJDOROTHY PATTISON HOSPITAL</v>
          </cell>
          <cell r="H4331" t="str">
            <v>TAJ</v>
          </cell>
          <cell r="I4331" t="str">
            <v>DOROTHY PATTISON HOSPITAL</v>
          </cell>
          <cell r="J4331" t="str">
            <v>TAJ83</v>
          </cell>
        </row>
        <row r="4332">
          <cell r="G4332" t="str">
            <v>TAJEDWARD STREET HOSPITAL</v>
          </cell>
          <cell r="H4332" t="str">
            <v>TAJ</v>
          </cell>
          <cell r="I4332" t="str">
            <v>EDWARD STREET HOSPITAL</v>
          </cell>
          <cell r="J4332" t="str">
            <v>TAJ07</v>
          </cell>
        </row>
        <row r="4333">
          <cell r="G4333" t="str">
            <v>TAJHALLAM STREET HOSPITAL</v>
          </cell>
          <cell r="H4333" t="str">
            <v>TAJ</v>
          </cell>
          <cell r="I4333" t="str">
            <v>HALLAM STREET HOSPITAL</v>
          </cell>
          <cell r="J4333" t="str">
            <v>TAJ20</v>
          </cell>
        </row>
        <row r="4334">
          <cell r="G4334" t="str">
            <v>TAJHEATH LANE HOSPITAL</v>
          </cell>
          <cell r="H4334" t="str">
            <v>TAJ</v>
          </cell>
          <cell r="I4334" t="str">
            <v>HEATH LANE HOSPITAL</v>
          </cell>
          <cell r="J4334" t="str">
            <v>TAJ11</v>
          </cell>
        </row>
        <row r="4335">
          <cell r="G4335" t="str">
            <v>TAJPENN HOSPITAL</v>
          </cell>
          <cell r="H4335" t="str">
            <v>TAJ</v>
          </cell>
          <cell r="I4335" t="str">
            <v>PENN HOSPITAL</v>
          </cell>
          <cell r="J4335" t="str">
            <v>TAJ52</v>
          </cell>
        </row>
        <row r="4336">
          <cell r="G4336" t="str">
            <v>TAJPOND LANE</v>
          </cell>
          <cell r="H4336" t="str">
            <v>TAJ</v>
          </cell>
          <cell r="I4336" t="str">
            <v>POND LANE</v>
          </cell>
          <cell r="J4336" t="str">
            <v>TAJ53</v>
          </cell>
        </row>
        <row r="4337">
          <cell r="G4337" t="str">
            <v>TAJRIDGE HILL HOSPITAL</v>
          </cell>
          <cell r="H4337" t="str">
            <v>TAJ</v>
          </cell>
          <cell r="I4337" t="str">
            <v>RIDGE HILL HOSPITAL</v>
          </cell>
          <cell r="J4337" t="str">
            <v>TAJ54</v>
          </cell>
        </row>
        <row r="4338">
          <cell r="G4338" t="str">
            <v>TAJROWLEY REGIS HOSPITAL</v>
          </cell>
          <cell r="H4338" t="str">
            <v>TAJ</v>
          </cell>
          <cell r="I4338" t="str">
            <v>ROWLEY REGIS HOSPITAL</v>
          </cell>
          <cell r="J4338" t="str">
            <v>TAJ10</v>
          </cell>
        </row>
        <row r="4339">
          <cell r="G4339" t="str">
            <v>TAJSANDWELL DISTRICT GENERAL HOSPITAL</v>
          </cell>
          <cell r="H4339" t="str">
            <v>TAJ</v>
          </cell>
          <cell r="I4339" t="str">
            <v>SANDWELL DISTRICT GENERAL HOSPITAL</v>
          </cell>
          <cell r="J4339" t="str">
            <v>TAJ43</v>
          </cell>
        </row>
      </sheetData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3:AC47"/>
  <sheetViews>
    <sheetView showGridLines="0" tabSelected="1" topLeftCell="E1" zoomScale="70" zoomScaleNormal="70" workbookViewId="0">
      <selection activeCell="P3" sqref="P3"/>
    </sheetView>
  </sheetViews>
  <sheetFormatPr defaultRowHeight="15" x14ac:dyDescent="0.25"/>
  <cols>
    <col min="2" max="2" width="14.5703125" bestFit="1" customWidth="1"/>
    <col min="3" max="3" width="38.85546875" style="102" bestFit="1" customWidth="1"/>
    <col min="4" max="4" width="30" bestFit="1" customWidth="1"/>
    <col min="5" max="5" width="27.140625" bestFit="1" customWidth="1"/>
    <col min="7" max="7" width="11.140625" customWidth="1"/>
    <col min="22" max="22" width="10.5703125" customWidth="1"/>
    <col min="26" max="26" width="15" customWidth="1"/>
  </cols>
  <sheetData>
    <row r="3" spans="2:29" ht="20.25" x14ac:dyDescent="0.3">
      <c r="B3" s="168" t="s">
        <v>798</v>
      </c>
      <c r="C3" s="169"/>
      <c r="D3" s="169"/>
    </row>
    <row r="4" spans="2:29" ht="18" x14ac:dyDescent="0.25">
      <c r="B4" s="170"/>
      <c r="C4" s="170"/>
      <c r="D4" s="170"/>
    </row>
    <row r="5" spans="2:29" ht="18" x14ac:dyDescent="0.25">
      <c r="B5" s="171" t="str">
        <f>Template!B11</f>
        <v>Average Staffing Levels - July 2022</v>
      </c>
      <c r="C5" s="170"/>
      <c r="D5" s="170"/>
    </row>
    <row r="7" spans="2:29" ht="18.75" customHeight="1" thickBot="1" x14ac:dyDescent="0.3">
      <c r="D7" s="57"/>
      <c r="E7" s="57"/>
      <c r="F7" s="165" t="s">
        <v>13966</v>
      </c>
      <c r="G7" s="166"/>
      <c r="H7" s="166"/>
      <c r="I7" s="166"/>
      <c r="J7" s="166"/>
      <c r="K7" s="166"/>
      <c r="L7" s="166"/>
      <c r="M7" s="167"/>
      <c r="N7" s="149" t="s">
        <v>13967</v>
      </c>
      <c r="O7" s="150"/>
      <c r="P7" s="150"/>
      <c r="Q7" s="150"/>
      <c r="R7" s="150"/>
      <c r="S7" s="150"/>
      <c r="T7" s="150"/>
      <c r="U7" s="151"/>
      <c r="V7" s="152" t="s">
        <v>13966</v>
      </c>
      <c r="W7" s="153"/>
      <c r="X7" s="153"/>
      <c r="Y7" s="154"/>
      <c r="Z7" s="142" t="s">
        <v>13967</v>
      </c>
      <c r="AA7" s="143"/>
      <c r="AB7" s="143"/>
      <c r="AC7" s="143"/>
    </row>
    <row r="8" spans="2:29" ht="26.25" customHeight="1" x14ac:dyDescent="0.3">
      <c r="B8" s="70"/>
      <c r="C8" s="103"/>
      <c r="D8" s="172" t="s">
        <v>13973</v>
      </c>
      <c r="E8" s="172"/>
      <c r="F8" s="163" t="s">
        <v>13974</v>
      </c>
      <c r="G8" s="163"/>
      <c r="H8" s="163" t="s">
        <v>13975</v>
      </c>
      <c r="I8" s="163"/>
      <c r="J8" s="147" t="s">
        <v>15235</v>
      </c>
      <c r="K8" s="148"/>
      <c r="L8" s="147" t="s">
        <v>15236</v>
      </c>
      <c r="M8" s="148"/>
      <c r="N8" s="163" t="s">
        <v>13974</v>
      </c>
      <c r="O8" s="163"/>
      <c r="P8" s="161" t="s">
        <v>13975</v>
      </c>
      <c r="Q8" s="162"/>
      <c r="R8" s="147" t="s">
        <v>15235</v>
      </c>
      <c r="S8" s="148"/>
      <c r="T8" s="147" t="s">
        <v>15236</v>
      </c>
      <c r="U8" s="148"/>
      <c r="V8" s="163" t="s">
        <v>13976</v>
      </c>
      <c r="W8" s="163" t="s">
        <v>13977</v>
      </c>
      <c r="X8" s="157" t="s">
        <v>15237</v>
      </c>
      <c r="Y8" s="155" t="s">
        <v>15238</v>
      </c>
      <c r="Z8" s="163" t="s">
        <v>13976</v>
      </c>
      <c r="AA8" s="159" t="s">
        <v>13977</v>
      </c>
      <c r="AB8" s="145" t="s">
        <v>15237</v>
      </c>
      <c r="AC8" s="144" t="s">
        <v>15238</v>
      </c>
    </row>
    <row r="9" spans="2:29" ht="64.5" thickBot="1" x14ac:dyDescent="0.3">
      <c r="B9" s="84" t="s">
        <v>792</v>
      </c>
      <c r="C9" s="104" t="s">
        <v>794</v>
      </c>
      <c r="D9" s="83" t="s">
        <v>13984</v>
      </c>
      <c r="E9" s="83" t="s">
        <v>13985</v>
      </c>
      <c r="F9" s="82" t="s">
        <v>13986</v>
      </c>
      <c r="G9" s="82" t="s">
        <v>13987</v>
      </c>
      <c r="H9" s="81" t="s">
        <v>13986</v>
      </c>
      <c r="I9" s="81" t="s">
        <v>13987</v>
      </c>
      <c r="J9" s="29" t="s">
        <v>13986</v>
      </c>
      <c r="K9" s="29" t="s">
        <v>13987</v>
      </c>
      <c r="L9" s="29" t="s">
        <v>13986</v>
      </c>
      <c r="M9" s="29" t="s">
        <v>13987</v>
      </c>
      <c r="N9" s="81" t="s">
        <v>13986</v>
      </c>
      <c r="O9" s="81" t="s">
        <v>13987</v>
      </c>
      <c r="P9" s="81" t="s">
        <v>13986</v>
      </c>
      <c r="Q9" s="81" t="s">
        <v>13987</v>
      </c>
      <c r="R9" s="29" t="s">
        <v>13986</v>
      </c>
      <c r="S9" s="29" t="s">
        <v>13987</v>
      </c>
      <c r="T9" s="29" t="s">
        <v>13986</v>
      </c>
      <c r="U9" s="29" t="s">
        <v>13987</v>
      </c>
      <c r="V9" s="164"/>
      <c r="W9" s="164"/>
      <c r="X9" s="158"/>
      <c r="Y9" s="156"/>
      <c r="Z9" s="164"/>
      <c r="AA9" s="160"/>
      <c r="AB9" s="146"/>
      <c r="AC9" s="143"/>
    </row>
    <row r="10" spans="2:29" ht="16.5" hidden="1" thickBot="1" x14ac:dyDescent="0.3">
      <c r="B10" s="80" t="s">
        <v>793</v>
      </c>
      <c r="C10" s="105" t="s">
        <v>15211</v>
      </c>
      <c r="D10" s="79" t="e">
        <f>VLOOKUP(C10,Data!$E$11:$G$46,2,FALSE)</f>
        <v>#N/A</v>
      </c>
      <c r="E10" s="79" t="e">
        <f>VLOOKUP(C10,Data!$E$11:$H$46,3,FALSE)</f>
        <v>#N/A</v>
      </c>
      <c r="F10" s="78" t="e">
        <f>VLOOKUP($C10,Data!$E:$AC,COLUMN(D1),FALSE)</f>
        <v>#N/A</v>
      </c>
      <c r="G10" s="78" t="e">
        <f>VLOOKUP($C10,Data!$E:$AC,COLUMN(E1),FALSE)</f>
        <v>#N/A</v>
      </c>
      <c r="H10" s="78" t="e">
        <f>VLOOKUP($C10,Data!$E:$AC,COLUMN(F1),FALSE)</f>
        <v>#N/A</v>
      </c>
      <c r="I10" s="78" t="e">
        <f>VLOOKUP($C10,Data!$E:$AC,COLUMN(G1),FALSE)</f>
        <v>#N/A</v>
      </c>
      <c r="J10" s="78" t="e">
        <f>VLOOKUP($C10,Data!$E:$AC,COLUMN(H1),FALSE)</f>
        <v>#N/A</v>
      </c>
      <c r="K10" s="78" t="e">
        <f>VLOOKUP($C10,Data!$E:$AC,COLUMN(I1),FALSE)</f>
        <v>#N/A</v>
      </c>
      <c r="L10" s="78" t="e">
        <f>VLOOKUP($C10,Data!$E:$AC,COLUMN(J1),FALSE)</f>
        <v>#N/A</v>
      </c>
      <c r="M10" s="78" t="e">
        <f>VLOOKUP($C10,Data!$E:$AC,COLUMN(K1),FALSE)</f>
        <v>#N/A</v>
      </c>
      <c r="N10" s="78" t="e">
        <f>VLOOKUP($C10,Data!$E:$AC,COLUMN(L1),FALSE)</f>
        <v>#N/A</v>
      </c>
      <c r="O10" s="78" t="e">
        <f>VLOOKUP($C10,Data!$E:$AC,COLUMN(M1),FALSE)</f>
        <v>#N/A</v>
      </c>
      <c r="P10" s="78" t="e">
        <f>VLOOKUP($C10,Data!$E:$AC,COLUMN(N1),FALSE)</f>
        <v>#N/A</v>
      </c>
      <c r="Q10" s="78" t="e">
        <f>VLOOKUP($C10,Data!$E:$AC,COLUMN(O1),FALSE)</f>
        <v>#N/A</v>
      </c>
      <c r="R10" s="78" t="e">
        <f>VLOOKUP($C10,Data!$E:$AC,COLUMN(P1),FALSE)</f>
        <v>#N/A</v>
      </c>
      <c r="S10" s="78" t="e">
        <f>VLOOKUP($C10,Data!$E:$AC,COLUMN(Q1),FALSE)</f>
        <v>#N/A</v>
      </c>
      <c r="T10" s="78" t="e">
        <f>VLOOKUP($C10,Data!$E:$AC,COLUMN(R1),FALSE)</f>
        <v>#N/A</v>
      </c>
      <c r="U10" s="78" t="e">
        <f>VLOOKUP($C10,Data!$E:$AC,COLUMN(S1),FALSE)</f>
        <v>#N/A</v>
      </c>
      <c r="V10" s="85" t="e">
        <f>VLOOKUP($C10,Data!$E:$AC,COLUMN(T1),FALSE)</f>
        <v>#N/A</v>
      </c>
      <c r="W10" s="85" t="e">
        <f>VLOOKUP($C10,Data!$E:$AC,COLUMN(U1),FALSE)</f>
        <v>#N/A</v>
      </c>
      <c r="X10" s="85" t="e">
        <f>VLOOKUP($C10,Data!$E:$AC,COLUMN(V1),FALSE)</f>
        <v>#N/A</v>
      </c>
      <c r="Y10" s="85" t="e">
        <f>VLOOKUP($C10,Data!$E:$AC,COLUMN(W1),FALSE)</f>
        <v>#N/A</v>
      </c>
      <c r="Z10" s="85" t="e">
        <f>VLOOKUP($C10,Data!$E:$AC,COLUMN(X1),FALSE)</f>
        <v>#N/A</v>
      </c>
      <c r="AA10" s="85" t="e">
        <f>VLOOKUP($C10,Data!$E:$AC,COLUMN(Y1),FALSE)</f>
        <v>#N/A</v>
      </c>
      <c r="AB10" s="85" t="e">
        <f>VLOOKUP($C10,Data!$E:$AE,COLUMN(Z1),FALSE)</f>
        <v>#N/A</v>
      </c>
      <c r="AC10" s="85" t="e">
        <f>VLOOKUP($C10,Data!$E:$AE,COLUMN(AA1),FALSE)</f>
        <v>#N/A</v>
      </c>
    </row>
    <row r="11" spans="2:29" ht="33.75" customHeight="1" thickBot="1" x14ac:dyDescent="0.3">
      <c r="B11" s="80" t="s">
        <v>793</v>
      </c>
      <c r="C11" s="105" t="s">
        <v>15212</v>
      </c>
      <c r="D11" s="79" t="str">
        <f>VLOOKUP(C11,Data!$E$11:$G$46,2,FALSE)</f>
        <v>300 - GENERAL MEDICINE - RISK MANAGED</v>
      </c>
      <c r="E11" s="79" t="str">
        <f>VLOOKUP(C11,Data!$E$11:$H$46,3,FALSE)</f>
        <v>340 - RESPIRATORY MEDICINE - RISK MANAGED</v>
      </c>
      <c r="F11" s="78">
        <f>VLOOKUP($C11,Data!$E:$AC,COLUMN(D2),FALSE)</f>
        <v>1426</v>
      </c>
      <c r="G11" s="78">
        <f>VLOOKUP($C11,Data!$E:$AC,COLUMN(E2),FALSE)</f>
        <v>1343.25</v>
      </c>
      <c r="H11" s="78">
        <f>VLOOKUP($C11,Data!$E:$AC,COLUMN(F2),FALSE)</f>
        <v>1782.5</v>
      </c>
      <c r="I11" s="78">
        <f>VLOOKUP($C11,Data!$E:$AC,COLUMN(G2),FALSE)</f>
        <v>1467.8333333333333</v>
      </c>
      <c r="J11" s="78">
        <f>VLOOKUP($C11,Data!$E:$AC,COLUMN(H2),FALSE)</f>
        <v>0</v>
      </c>
      <c r="K11" s="78">
        <f>VLOOKUP($C11,Data!$E:$AC,COLUMN(I2),FALSE)</f>
        <v>0</v>
      </c>
      <c r="L11" s="78">
        <f>VLOOKUP($C11,Data!$E:$AC,COLUMN(J2),FALSE)</f>
        <v>0</v>
      </c>
      <c r="M11" s="78">
        <f>VLOOKUP($C11,Data!$E:$AC,COLUMN(K2),FALSE)</f>
        <v>0</v>
      </c>
      <c r="N11" s="78">
        <f>VLOOKUP($C11,Data!$E:$AC,COLUMN(L2),FALSE)</f>
        <v>1069.5</v>
      </c>
      <c r="O11" s="78">
        <f>VLOOKUP($C11,Data!$E:$AC,COLUMN(M2),FALSE)</f>
        <v>1309</v>
      </c>
      <c r="P11" s="78">
        <f>VLOOKUP($C11,Data!$E:$AC,COLUMN(N2),FALSE)</f>
        <v>1424.8333333333301</v>
      </c>
      <c r="Q11" s="78">
        <f>VLOOKUP($C11,Data!$E:$AC,COLUMN(O2),FALSE)</f>
        <v>1272.3333333333333</v>
      </c>
      <c r="R11" s="78">
        <f>VLOOKUP($C11,Data!$E:$AC,COLUMN(P2),FALSE)</f>
        <v>0</v>
      </c>
      <c r="S11" s="78">
        <f>VLOOKUP($C11,Data!$E:$AC,COLUMN(Q2),FALSE)</f>
        <v>0</v>
      </c>
      <c r="T11" s="78">
        <f>VLOOKUP($C11,Data!$E:$AC,COLUMN(R2),FALSE)</f>
        <v>0</v>
      </c>
      <c r="U11" s="78">
        <f>VLOOKUP($C11,Data!$E:$AC,COLUMN(S2),FALSE)</f>
        <v>0</v>
      </c>
      <c r="V11" s="85">
        <f>VLOOKUP($C11,Data!$E:$AC,COLUMN(T2),FALSE)</f>
        <v>0</v>
      </c>
      <c r="W11" s="85">
        <f>VLOOKUP($C11,Data!$E:$AC,COLUMN(U2),FALSE)</f>
        <v>0</v>
      </c>
      <c r="X11" s="85">
        <f>VLOOKUP($C11,Data!$E:$AC,COLUMN(V2),FALSE)</f>
        <v>0</v>
      </c>
      <c r="Y11" s="85">
        <f>VLOOKUP($C11,Data!$E:$AC,COLUMN(W2),FALSE)</f>
        <v>0</v>
      </c>
      <c r="Z11" s="85">
        <f>VLOOKUP($C11,Data!$E:$AC,COLUMN(X2),FALSE)</f>
        <v>0</v>
      </c>
      <c r="AA11" s="85">
        <f>VLOOKUP($C11,Data!$E:$AC,COLUMN(Y2),FALSE)</f>
        <v>1.022794889994934</v>
      </c>
      <c r="AB11" s="85">
        <f>VLOOKUP($C11,Data!$E:$AE,COLUMN(Z2),FALSE)</f>
        <v>0</v>
      </c>
      <c r="AC11" s="85">
        <f>VLOOKUP($C11,Data!$E:$AE,COLUMN(AA2),FALSE)</f>
        <v>0</v>
      </c>
    </row>
    <row r="12" spans="2:29" ht="16.5" thickBot="1" x14ac:dyDescent="0.3">
      <c r="B12" s="69"/>
      <c r="C12" s="105" t="s">
        <v>15213</v>
      </c>
      <c r="D12" s="79" t="str">
        <f>VLOOKUP(C12,Data!$E$11:$G$46,2,FALSE)</f>
        <v>110 - TRAUMA &amp; ORTHOPAEDICS - RISK MANAGED</v>
      </c>
      <c r="E12" s="79" t="str">
        <f>VLOOKUP(C12,Data!$E$11:$H$46,3,FALSE)</f>
        <v>300 - GENERAL MEDICINE - RISK MANAGED</v>
      </c>
      <c r="F12" s="78">
        <f>VLOOKUP($C12,Data!$E:$AC,COLUMN(D3),FALSE)</f>
        <v>1444.75</v>
      </c>
      <c r="G12" s="78">
        <f>VLOOKUP($C12,Data!$E:$AC,COLUMN(E3),FALSE)</f>
        <v>1254.75</v>
      </c>
      <c r="H12" s="78">
        <f>VLOOKUP($C12,Data!$E:$AC,COLUMN(F3),FALSE)</f>
        <v>2030.75</v>
      </c>
      <c r="I12" s="78">
        <f>VLOOKUP($C12,Data!$E:$AC,COLUMN(G3),FALSE)</f>
        <v>1512.5</v>
      </c>
      <c r="J12" s="78">
        <f>VLOOKUP($C12,Data!$E:$AC,COLUMN(H3),FALSE)</f>
        <v>0</v>
      </c>
      <c r="K12" s="78">
        <f>VLOOKUP($C12,Data!$E:$AC,COLUMN(I3),FALSE)</f>
        <v>0</v>
      </c>
      <c r="L12" s="78">
        <f>VLOOKUP($C12,Data!$E:$AC,COLUMN(J3),FALSE)</f>
        <v>0</v>
      </c>
      <c r="M12" s="78">
        <f>VLOOKUP($C12,Data!$E:$AC,COLUMN(K3),FALSE)</f>
        <v>0</v>
      </c>
      <c r="N12" s="78">
        <f>VLOOKUP($C12,Data!$E:$AC,COLUMN(L3),FALSE)</f>
        <v>1069.5</v>
      </c>
      <c r="O12" s="78">
        <f>VLOOKUP($C12,Data!$E:$AC,COLUMN(M3),FALSE)</f>
        <v>1023.5</v>
      </c>
      <c r="P12" s="78">
        <f>VLOOKUP($C12,Data!$E:$AC,COLUMN(N3),FALSE)</f>
        <v>1426</v>
      </c>
      <c r="Q12" s="78">
        <f>VLOOKUP($C12,Data!$E:$AC,COLUMN(O3),FALSE)</f>
        <v>1415.25</v>
      </c>
      <c r="R12" s="78">
        <f>VLOOKUP($C12,Data!$E:$AC,COLUMN(P3),FALSE)</f>
        <v>0</v>
      </c>
      <c r="S12" s="78">
        <f>VLOOKUP($C12,Data!$E:$AC,COLUMN(Q3),FALSE)</f>
        <v>0</v>
      </c>
      <c r="T12" s="78">
        <f>VLOOKUP($C12,Data!$E:$AC,COLUMN(R3),FALSE)</f>
        <v>0</v>
      </c>
      <c r="U12" s="78">
        <f>VLOOKUP($C12,Data!$E:$AC,COLUMN(S3),FALSE)</f>
        <v>0</v>
      </c>
      <c r="V12" s="85">
        <f>VLOOKUP($C12,Data!$E:$AC,COLUMN(T3),FALSE)</f>
        <v>0</v>
      </c>
      <c r="W12" s="85">
        <f>VLOOKUP($C12,Data!$E:$AC,COLUMN(U3),FALSE)</f>
        <v>0</v>
      </c>
      <c r="X12" s="85">
        <f>VLOOKUP($C12,Data!$E:$AC,COLUMN(V3),FALSE)</f>
        <v>0</v>
      </c>
      <c r="Y12" s="85">
        <f>VLOOKUP($C12,Data!$E:$AC,COLUMN(W3),FALSE)</f>
        <v>0</v>
      </c>
      <c r="Z12" s="85">
        <f>VLOOKUP($C12,Data!$E:$AC,COLUMN(X3),FALSE)</f>
        <v>0</v>
      </c>
      <c r="AA12" s="85">
        <f>VLOOKUP($C12,Data!$E:$AC,COLUMN(Y3),FALSE)</f>
        <v>1.185024154589372</v>
      </c>
      <c r="AB12" s="85">
        <f>VLOOKUP($C12,Data!$E:$AE,COLUMN(Z3),FALSE)</f>
        <v>0</v>
      </c>
      <c r="AC12" s="85">
        <f>VLOOKUP($C12,Data!$E:$AE,COLUMN(AA3),FALSE)</f>
        <v>0</v>
      </c>
    </row>
    <row r="13" spans="2:29" ht="16.5" thickBot="1" x14ac:dyDescent="0.3">
      <c r="B13" s="69"/>
      <c r="C13" s="132" t="s">
        <v>15257</v>
      </c>
      <c r="D13" s="79" t="str">
        <f>VLOOKUP(C13,Data!$E$11:$G$46,2,FALSE)</f>
        <v>110 - TRAUMA &amp; ORTHOPAEDICS - PROTECTED</v>
      </c>
      <c r="E13" s="79">
        <f>VLOOKUP(C13,Data!$E$11:$H$46,3,FALSE)</f>
        <v>0</v>
      </c>
      <c r="F13" s="78">
        <f>VLOOKUP($C13,Data!$E:$AC,COLUMN(D4),FALSE)</f>
        <v>1075</v>
      </c>
      <c r="G13" s="78">
        <f>VLOOKUP($C13,Data!$E:$AC,COLUMN(E4),FALSE)</f>
        <v>891.5</v>
      </c>
      <c r="H13" s="78">
        <f>VLOOKUP($C13,Data!$E:$AC,COLUMN(F4),FALSE)</f>
        <v>1069.5</v>
      </c>
      <c r="I13" s="78">
        <f>VLOOKUP($C13,Data!$E:$AC,COLUMN(G4),FALSE)</f>
        <v>916.5</v>
      </c>
      <c r="J13" s="78">
        <f>VLOOKUP($C13,Data!$E:$AC,COLUMN(H4),FALSE)</f>
        <v>356.5</v>
      </c>
      <c r="K13" s="78">
        <f>VLOOKUP($C13,Data!$E:$AC,COLUMN(I4),FALSE)</f>
        <v>161</v>
      </c>
      <c r="L13" s="78">
        <f>VLOOKUP($C13,Data!$E:$AC,COLUMN(J4),FALSE)</f>
        <v>0</v>
      </c>
      <c r="M13" s="78">
        <f>VLOOKUP($C13,Data!$E:$AC,COLUMN(K4),FALSE)</f>
        <v>0</v>
      </c>
      <c r="N13" s="78">
        <f>VLOOKUP($C13,Data!$E:$AC,COLUMN(L4),FALSE)</f>
        <v>713</v>
      </c>
      <c r="O13" s="78">
        <f>VLOOKUP($C13,Data!$E:$AC,COLUMN(M4),FALSE)</f>
        <v>885.83333333333337</v>
      </c>
      <c r="P13" s="78">
        <f>VLOOKUP($C13,Data!$E:$AC,COLUMN(N4),FALSE)</f>
        <v>1069.5</v>
      </c>
      <c r="Q13" s="78">
        <f>VLOOKUP($C13,Data!$E:$AC,COLUMN(O4),FALSE)</f>
        <v>977.66666666666663</v>
      </c>
      <c r="R13" s="78">
        <f>VLOOKUP($C13,Data!$E:$AC,COLUMN(P4),FALSE)</f>
        <v>0</v>
      </c>
      <c r="S13" s="78">
        <f>VLOOKUP($C13,Data!$E:$AC,COLUMN(Q4),FALSE)</f>
        <v>0</v>
      </c>
      <c r="T13" s="78">
        <f>VLOOKUP($C13,Data!$E:$AC,COLUMN(R4),FALSE)</f>
        <v>0</v>
      </c>
      <c r="U13" s="78">
        <f>VLOOKUP($C13,Data!$E:$AC,COLUMN(S4),FALSE)</f>
        <v>0</v>
      </c>
      <c r="V13" s="85">
        <f>VLOOKUP($C13,Data!$E:$AC,COLUMN(T4),FALSE)</f>
        <v>0</v>
      </c>
      <c r="W13" s="85">
        <f>VLOOKUP($C13,Data!$E:$AC,COLUMN(U4),FALSE)</f>
        <v>0</v>
      </c>
      <c r="X13" s="85">
        <f>VLOOKUP($C13,Data!$E:$AC,COLUMN(V4),FALSE)</f>
        <v>0</v>
      </c>
      <c r="Y13" s="85">
        <f>VLOOKUP($C13,Data!$E:$AC,COLUMN(W4),FALSE)</f>
        <v>0</v>
      </c>
      <c r="Z13" s="85">
        <f>VLOOKUP($C13,Data!$E:$AC,COLUMN(X4),FALSE)</f>
        <v>0</v>
      </c>
      <c r="AA13" s="85">
        <f>VLOOKUP($C13,Data!$E:$AC,COLUMN(Y4),FALSE)</f>
        <v>1.0866666666666667</v>
      </c>
      <c r="AB13" s="85">
        <f>VLOOKUP($C13,Data!$E:$AE,COLUMN(Z4),FALSE)</f>
        <v>0</v>
      </c>
      <c r="AC13" s="85">
        <f>VLOOKUP($C13,Data!$E:$AE,COLUMN(AA4),FALSE)</f>
        <v>0</v>
      </c>
    </row>
    <row r="14" spans="2:29" ht="16.5" thickBot="1" x14ac:dyDescent="0.3">
      <c r="B14" s="69"/>
      <c r="C14" s="138" t="s">
        <v>15273</v>
      </c>
      <c r="D14" s="79" t="str">
        <f>VLOOKUP(C14,Data!$E$11:$G$49,2,FALSE)</f>
        <v>100 - GENERAL SURGERY - RISK MANAGED</v>
      </c>
      <c r="E14" s="79" t="str">
        <f>VLOOKUP(C14,Data!$E$11:$H$49,3,FALSE)</f>
        <v>192 - CRITICAL CARE MEDICINE - RISK MANAGED</v>
      </c>
      <c r="F14" s="78">
        <f>VLOOKUP($C14,Data!$E:$AC,COLUMN(D5),FALSE)</f>
        <v>1069.5</v>
      </c>
      <c r="G14" s="78">
        <f>VLOOKUP($C14,Data!$E:$AC,COLUMN(E5),FALSE)</f>
        <v>958</v>
      </c>
      <c r="H14" s="78">
        <f>VLOOKUP($C14,Data!$E:$AC,COLUMN(F5),FALSE)</f>
        <v>718</v>
      </c>
      <c r="I14" s="78">
        <f>VLOOKUP($C14,Data!$E:$AC,COLUMN(G5),FALSE)</f>
        <v>777.5</v>
      </c>
      <c r="J14" s="78">
        <f>VLOOKUP($C14,Data!$E:$AC,COLUMN(H5),FALSE)</f>
        <v>0</v>
      </c>
      <c r="K14" s="78">
        <f>VLOOKUP($C14,Data!$E:$AC,COLUMN(I5),FALSE)</f>
        <v>0</v>
      </c>
      <c r="L14" s="78">
        <f>VLOOKUP($C14,Data!$E:$AC,COLUMN(J5),FALSE)</f>
        <v>0</v>
      </c>
      <c r="M14" s="78">
        <f>VLOOKUP($C14,Data!$E:$AC,COLUMN(K5),FALSE)</f>
        <v>0</v>
      </c>
      <c r="N14" s="78">
        <f>VLOOKUP($C14,Data!$E:$AC,COLUMN(L5),FALSE)</f>
        <v>1069.5</v>
      </c>
      <c r="O14" s="78">
        <f>VLOOKUP($C14,Data!$E:$AC,COLUMN(M5),FALSE)</f>
        <v>899.5</v>
      </c>
      <c r="P14" s="78">
        <f>VLOOKUP($C14,Data!$E:$AC,COLUMN(N5),FALSE)</f>
        <v>713</v>
      </c>
      <c r="Q14" s="78">
        <f>VLOOKUP($C14,Data!$E:$AC,COLUMN(O5),FALSE)</f>
        <v>897</v>
      </c>
      <c r="R14" s="78">
        <f>VLOOKUP($C14,Data!$E:$AC,COLUMN(P5),FALSE)</f>
        <v>0</v>
      </c>
      <c r="S14" s="78">
        <f>VLOOKUP($C14,Data!$E:$AC,COLUMN(Q5),FALSE)</f>
        <v>0</v>
      </c>
      <c r="T14" s="78">
        <f>VLOOKUP($C14,Data!$E:$AC,COLUMN(R5),FALSE)</f>
        <v>0</v>
      </c>
      <c r="U14" s="78">
        <f>VLOOKUP($C14,Data!$E:$AC,COLUMN(S5),FALSE)</f>
        <v>0</v>
      </c>
      <c r="V14" s="85">
        <f>VLOOKUP($C14,Data!$E:$AC,COLUMN(T5),FALSE)</f>
        <v>0</v>
      </c>
      <c r="W14" s="85">
        <f>VLOOKUP($C14,Data!$E:$AC,COLUMN(U5),FALSE)</f>
        <v>0</v>
      </c>
      <c r="X14" s="85">
        <f>VLOOKUP($C14,Data!$E:$AC,COLUMN(V5),FALSE)</f>
        <v>0</v>
      </c>
      <c r="Y14" s="85">
        <f>VLOOKUP($C14,Data!$E:$AC,COLUMN(W5),FALSE)</f>
        <v>0</v>
      </c>
      <c r="Z14" s="85">
        <f>VLOOKUP($C14,Data!$E:$AC,COLUMN(X5),FALSE)</f>
        <v>0</v>
      </c>
      <c r="AA14" s="85">
        <f>VLOOKUP($C14,Data!$E:$AC,COLUMN(Y5),FALSE)</f>
        <v>1.0675413022351798</v>
      </c>
      <c r="AB14" s="85">
        <f>VLOOKUP($C14,Data!$E:$AE,COLUMN(Z5),FALSE)</f>
        <v>0</v>
      </c>
      <c r="AC14" s="85">
        <f>VLOOKUP($C14,Data!$E:$AE,COLUMN(AA5),FALSE)</f>
        <v>0</v>
      </c>
    </row>
    <row r="15" spans="2:29" ht="16.5" thickBot="1" x14ac:dyDescent="0.3">
      <c r="B15" s="69"/>
      <c r="C15" s="105" t="s">
        <v>15216</v>
      </c>
      <c r="D15" s="79" t="str">
        <f>VLOOKUP(C15,Data!$E$11:$G$46,2,FALSE)</f>
        <v>300 - GENERAL MEDICINE - RISK MANAGED</v>
      </c>
      <c r="E15" s="79">
        <f>VLOOKUP(C15,Data!$E$11:$H$46,3,FALSE)</f>
        <v>0</v>
      </c>
      <c r="F15" s="78">
        <f>VLOOKUP($C15,Data!$E:$AC,COLUMN(D5),FALSE)</f>
        <v>1446.8</v>
      </c>
      <c r="G15" s="78">
        <f>VLOOKUP($C15,Data!$E:$AC,COLUMN(E5),FALSE)</f>
        <v>1349.75</v>
      </c>
      <c r="H15" s="78">
        <f>VLOOKUP($C15,Data!$E:$AC,COLUMN(F5),FALSE)</f>
        <v>2146.4999999999968</v>
      </c>
      <c r="I15" s="78">
        <f>VLOOKUP($C15,Data!$E:$AC,COLUMN(G5),FALSE)</f>
        <v>1814</v>
      </c>
      <c r="J15" s="78">
        <f>VLOOKUP($C15,Data!$E:$AC,COLUMN(H5),FALSE)</f>
        <v>0</v>
      </c>
      <c r="K15" s="78">
        <f>VLOOKUP($C15,Data!$E:$AC,COLUMN(I5),FALSE)</f>
        <v>0</v>
      </c>
      <c r="L15" s="78">
        <f>VLOOKUP($C15,Data!$E:$AC,COLUMN(J5),FALSE)</f>
        <v>0</v>
      </c>
      <c r="M15" s="78">
        <f>VLOOKUP($C15,Data!$E:$AC,COLUMN(K5),FALSE)</f>
        <v>0</v>
      </c>
      <c r="N15" s="78">
        <f>VLOOKUP($C15,Data!$E:$AC,COLUMN(L5),FALSE)</f>
        <v>1069.5</v>
      </c>
      <c r="O15" s="78">
        <f>VLOOKUP($C15,Data!$E:$AC,COLUMN(M5),FALSE)</f>
        <v>1058</v>
      </c>
      <c r="P15" s="78">
        <f>VLOOKUP($C15,Data!$E:$AC,COLUMN(N5),FALSE)</f>
        <v>1782.5</v>
      </c>
      <c r="Q15" s="78">
        <f>VLOOKUP($C15,Data!$E:$AC,COLUMN(O5),FALSE)</f>
        <v>1787.25</v>
      </c>
      <c r="R15" s="78">
        <f>VLOOKUP($C15,Data!$E:$AC,COLUMN(P5),FALSE)</f>
        <v>0</v>
      </c>
      <c r="S15" s="78">
        <f>VLOOKUP($C15,Data!$E:$AC,COLUMN(Q5),FALSE)</f>
        <v>0</v>
      </c>
      <c r="T15" s="78">
        <f>VLOOKUP($C15,Data!$E:$AC,COLUMN(R5),FALSE)</f>
        <v>0</v>
      </c>
      <c r="U15" s="78">
        <f>VLOOKUP($C15,Data!$E:$AC,COLUMN(S5),FALSE)</f>
        <v>0</v>
      </c>
      <c r="V15" s="85">
        <f>VLOOKUP($C15,Data!$E:$AC,COLUMN(T5),FALSE)</f>
        <v>0</v>
      </c>
      <c r="W15" s="85">
        <f>VLOOKUP($C15,Data!$E:$AC,COLUMN(U5),FALSE)</f>
        <v>0</v>
      </c>
      <c r="X15" s="85">
        <f>VLOOKUP($C15,Data!$E:$AC,COLUMN(V5),FALSE)</f>
        <v>0</v>
      </c>
      <c r="Y15" s="85">
        <f>VLOOKUP($C15,Data!$E:$AC,COLUMN(W5),FALSE)</f>
        <v>0</v>
      </c>
      <c r="Z15" s="85">
        <f>VLOOKUP($C15,Data!$E:$AC,COLUMN(X5),FALSE)</f>
        <v>0</v>
      </c>
      <c r="AA15" s="85">
        <f>VLOOKUP($C15,Data!$E:$AC,COLUMN(Y5),FALSE)</f>
        <v>1.1916666666666667</v>
      </c>
      <c r="AB15" s="85">
        <f>VLOOKUP($C15,Data!$E:$AE,COLUMN(Z5),FALSE)</f>
        <v>0</v>
      </c>
      <c r="AC15" s="85">
        <f>VLOOKUP($C15,Data!$E:$AE,COLUMN(AA5),FALSE)</f>
        <v>0</v>
      </c>
    </row>
    <row r="16" spans="2:29" ht="16.5" thickBot="1" x14ac:dyDescent="0.3">
      <c r="B16" s="69"/>
      <c r="C16" s="105" t="s">
        <v>15217</v>
      </c>
      <c r="D16" s="79" t="str">
        <f>VLOOKUP(C16,Data!$E$11:$G$46,2,FALSE)</f>
        <v>110 - TRAUMA &amp; ORTHOPAEDICS - RISK MANAGED</v>
      </c>
      <c r="E16" s="79">
        <f>VLOOKUP(C16,Data!$E$11:$H$46,3,FALSE)</f>
        <v>0</v>
      </c>
      <c r="F16" s="78">
        <f>VLOOKUP($C16,Data!$E:$AC,COLUMN(D6),FALSE)</f>
        <v>1428.4166666666667</v>
      </c>
      <c r="G16" s="78">
        <f>VLOOKUP($C16,Data!$E:$AC,COLUMN(E6),FALSE)</f>
        <v>1247.8333333333333</v>
      </c>
      <c r="H16" s="78">
        <f>VLOOKUP($C16,Data!$E:$AC,COLUMN(F6),FALSE)</f>
        <v>1787.5</v>
      </c>
      <c r="I16" s="78">
        <f>VLOOKUP($C16,Data!$E:$AC,COLUMN(G6),FALSE)</f>
        <v>1326.6666666666667</v>
      </c>
      <c r="J16" s="78">
        <f>VLOOKUP($C16,Data!$E:$AC,COLUMN(H6),FALSE)</f>
        <v>229.25</v>
      </c>
      <c r="K16" s="78">
        <f>VLOOKUP($C16,Data!$E:$AC,COLUMN(I6),FALSE)</f>
        <v>172.25</v>
      </c>
      <c r="L16" s="78">
        <f>VLOOKUP($C16,Data!$E:$AC,COLUMN(J6),FALSE)</f>
        <v>0</v>
      </c>
      <c r="M16" s="78">
        <f>VLOOKUP($C16,Data!$E:$AC,COLUMN(K6),FALSE)</f>
        <v>0</v>
      </c>
      <c r="N16" s="78">
        <f>VLOOKUP($C16,Data!$E:$AC,COLUMN(L6),FALSE)</f>
        <v>1069.5</v>
      </c>
      <c r="O16" s="78">
        <f>VLOOKUP($C16,Data!$E:$AC,COLUMN(M6),FALSE)</f>
        <v>1080</v>
      </c>
      <c r="P16" s="78">
        <f>VLOOKUP($C16,Data!$E:$AC,COLUMN(N6),FALSE)</f>
        <v>1426</v>
      </c>
      <c r="Q16" s="78">
        <f>VLOOKUP($C16,Data!$E:$AC,COLUMN(O6),FALSE)</f>
        <v>1291.25</v>
      </c>
      <c r="R16" s="78">
        <f>VLOOKUP($C16,Data!$E:$AC,COLUMN(P6),FALSE)</f>
        <v>0</v>
      </c>
      <c r="S16" s="78">
        <f>VLOOKUP($C16,Data!$E:$AC,COLUMN(Q6),FALSE)</f>
        <v>0</v>
      </c>
      <c r="T16" s="78">
        <f>VLOOKUP($C16,Data!$E:$AC,COLUMN(R6),FALSE)</f>
        <v>0</v>
      </c>
      <c r="U16" s="78">
        <f>VLOOKUP($C16,Data!$E:$AC,COLUMN(S6),FALSE)</f>
        <v>0</v>
      </c>
      <c r="V16" s="85">
        <f>VLOOKUP($C16,Data!$E:$AC,COLUMN(T6),FALSE)</f>
        <v>0</v>
      </c>
      <c r="W16" s="85">
        <f>VLOOKUP($C16,Data!$E:$AC,COLUMN(U6),FALSE)</f>
        <v>0</v>
      </c>
      <c r="X16" s="85">
        <f>VLOOKUP($C16,Data!$E:$AC,COLUMN(V6),FALSE)</f>
        <v>0</v>
      </c>
      <c r="Y16" s="85">
        <f>VLOOKUP($C16,Data!$E:$AC,COLUMN(W6),FALSE)</f>
        <v>0</v>
      </c>
      <c r="Z16" s="85">
        <f>VLOOKUP($C16,Data!$E:$AC,COLUMN(X6),FALSE)</f>
        <v>0</v>
      </c>
      <c r="AA16" s="85">
        <f>VLOOKUP($C16,Data!$E:$AC,COLUMN(Y6),FALSE)</f>
        <v>1.0166666666666666</v>
      </c>
      <c r="AB16" s="85">
        <f>VLOOKUP($C16,Data!$E:$AE,COLUMN(Z6),FALSE)</f>
        <v>0</v>
      </c>
      <c r="AC16" s="85">
        <f>VLOOKUP($C16,Data!$E:$AE,COLUMN(AA6),FALSE)</f>
        <v>0</v>
      </c>
    </row>
    <row r="17" spans="2:29" ht="16.5" thickBot="1" x14ac:dyDescent="0.3">
      <c r="B17" s="69"/>
      <c r="C17" s="105" t="s">
        <v>15231</v>
      </c>
      <c r="D17" s="79" t="str">
        <f>VLOOKUP(C17,Data!$E$11:$G$46,2,FALSE)</f>
        <v>501 - OBSTETRICS - RISK MANAGED</v>
      </c>
      <c r="E17" s="79">
        <f>VLOOKUP(C17,Data!$E$11:$H$46,3,FALSE)</f>
        <v>0</v>
      </c>
      <c r="F17" s="78">
        <f>VLOOKUP($C17,Data!$E:$AC,COLUMN(D7),FALSE)</f>
        <v>2857</v>
      </c>
      <c r="G17" s="78">
        <f>VLOOKUP($C17,Data!$E:$AC,COLUMN(E7),FALSE)</f>
        <v>2458.6999999999998</v>
      </c>
      <c r="H17" s="78">
        <f>VLOOKUP($C17,Data!$E:$AC,COLUMN(F7),FALSE)</f>
        <v>1437.5</v>
      </c>
      <c r="I17" s="78">
        <f>VLOOKUP($C17,Data!$E:$AC,COLUMN(G7),FALSE)</f>
        <v>1280.5</v>
      </c>
      <c r="J17" s="78">
        <f>VLOOKUP($C17,Data!$E:$AC,COLUMN(H7),FALSE)</f>
        <v>0</v>
      </c>
      <c r="K17" s="78">
        <f>VLOOKUP($C17,Data!$E:$AC,COLUMN(I7),FALSE)</f>
        <v>0</v>
      </c>
      <c r="L17" s="78">
        <f>VLOOKUP($C17,Data!$E:$AC,COLUMN(J7),FALSE)</f>
        <v>0</v>
      </c>
      <c r="M17" s="78">
        <f>VLOOKUP($C17,Data!$E:$AC,COLUMN(K7),FALSE)</f>
        <v>0</v>
      </c>
      <c r="N17" s="78">
        <f>VLOOKUP($C17,Data!$E:$AC,COLUMN(L7),FALSE)</f>
        <v>2838.5</v>
      </c>
      <c r="O17" s="78">
        <f>VLOOKUP($C17,Data!$E:$AC,COLUMN(M7),FALSE)</f>
        <v>2212.5833333333335</v>
      </c>
      <c r="P17" s="78">
        <f>VLOOKUP($C17,Data!$E:$AC,COLUMN(N7),FALSE)</f>
        <v>1426</v>
      </c>
      <c r="Q17" s="78">
        <f>VLOOKUP($C17,Data!$E:$AC,COLUMN(O7),FALSE)</f>
        <v>1266.5</v>
      </c>
      <c r="R17" s="78">
        <f>VLOOKUP($C17,Data!$E:$AC,COLUMN(P7),FALSE)</f>
        <v>0</v>
      </c>
      <c r="S17" s="78">
        <f>VLOOKUP($C17,Data!$E:$AC,COLUMN(Q7),FALSE)</f>
        <v>0</v>
      </c>
      <c r="T17" s="78">
        <f>VLOOKUP($C17,Data!$E:$AC,COLUMN(R7),FALSE)</f>
        <v>0</v>
      </c>
      <c r="U17" s="78">
        <f>VLOOKUP($C17,Data!$E:$AC,COLUMN(S7),FALSE)</f>
        <v>0</v>
      </c>
      <c r="V17" s="85">
        <f>VLOOKUP($C17,Data!$E:$AC,COLUMN(T7),FALSE)</f>
        <v>0</v>
      </c>
      <c r="W17" s="85">
        <f>VLOOKUP($C17,Data!$E:$AC,COLUMN(U7),FALSE)</f>
        <v>0</v>
      </c>
      <c r="X17" s="85">
        <f>VLOOKUP($C17,Data!$E:$AC,COLUMN(V7),FALSE)</f>
        <v>0</v>
      </c>
      <c r="Y17" s="85">
        <f>VLOOKUP($C17,Data!$E:$AC,COLUMN(W7),FALSE)</f>
        <v>0</v>
      </c>
      <c r="Z17" s="85">
        <f>VLOOKUP($C17,Data!$E:$AC,COLUMN(X7),FALSE)</f>
        <v>0</v>
      </c>
      <c r="AA17" s="85">
        <f>VLOOKUP($C17,Data!$E:$AC,COLUMN(Y7),FALSE)</f>
        <v>0.97318840579710142</v>
      </c>
      <c r="AB17" s="85">
        <f>VLOOKUP($C17,Data!$E:$AE,COLUMN(Z7),FALSE)</f>
        <v>0</v>
      </c>
      <c r="AC17" s="85">
        <f>VLOOKUP($C17,Data!$E:$AE,COLUMN(AA7),FALSE)</f>
        <v>0</v>
      </c>
    </row>
    <row r="18" spans="2:29" ht="16.5" thickBot="1" x14ac:dyDescent="0.3">
      <c r="B18" s="69"/>
      <c r="C18" s="105" t="s">
        <v>15219</v>
      </c>
      <c r="D18" s="79" t="str">
        <f>VLOOKUP(C18,Data!$E$11:$G$46,2,FALSE)</f>
        <v>100 - GENERAL SURGERY - PROTECTED</v>
      </c>
      <c r="E18" s="79">
        <f>VLOOKUP(C18,Data!$E$11:$H$46,3,FALSE)</f>
        <v>0</v>
      </c>
      <c r="F18" s="78">
        <f>VLOOKUP($C18,Data!$E:$AC,COLUMN(D8),FALSE)</f>
        <v>1316.5</v>
      </c>
      <c r="G18" s="78">
        <f>VLOOKUP($C18,Data!$E:$AC,COLUMN(E8),FALSE)</f>
        <v>891.5</v>
      </c>
      <c r="H18" s="78">
        <f>VLOOKUP($C18,Data!$E:$AC,COLUMN(F8),FALSE)</f>
        <v>1520.25</v>
      </c>
      <c r="I18" s="78">
        <f>VLOOKUP($C18,Data!$E:$AC,COLUMN(G8),FALSE)</f>
        <v>752.5</v>
      </c>
      <c r="J18" s="78">
        <f>VLOOKUP($C18,Data!$E:$AC,COLUMN(H8),FALSE)</f>
        <v>0</v>
      </c>
      <c r="K18" s="78">
        <f>VLOOKUP($C18,Data!$E:$AC,COLUMN(I8),FALSE)</f>
        <v>0</v>
      </c>
      <c r="L18" s="78">
        <f>VLOOKUP($C18,Data!$E:$AC,COLUMN(J8),FALSE)</f>
        <v>0</v>
      </c>
      <c r="M18" s="78">
        <f>VLOOKUP($C18,Data!$E:$AC,COLUMN(K8),FALSE)</f>
        <v>0</v>
      </c>
      <c r="N18" s="78">
        <f>VLOOKUP($C18,Data!$E:$AC,COLUMN(L8),FALSE)</f>
        <v>1069.5</v>
      </c>
      <c r="O18" s="78">
        <f>VLOOKUP($C18,Data!$E:$AC,COLUMN(M8),FALSE)</f>
        <v>751</v>
      </c>
      <c r="P18" s="78">
        <f>VLOOKUP($C18,Data!$E:$AC,COLUMN(N8),FALSE)</f>
        <v>1069.5</v>
      </c>
      <c r="Q18" s="78">
        <f>VLOOKUP($C18,Data!$E:$AC,COLUMN(O8),FALSE)</f>
        <v>312.5</v>
      </c>
      <c r="R18" s="78">
        <f>VLOOKUP($C18,Data!$E:$AC,COLUMN(P8),FALSE)</f>
        <v>0</v>
      </c>
      <c r="S18" s="78">
        <f>VLOOKUP($C18,Data!$E:$AC,COLUMN(Q8),FALSE)</f>
        <v>0</v>
      </c>
      <c r="T18" s="78">
        <f>VLOOKUP($C18,Data!$E:$AC,COLUMN(R8),FALSE)</f>
        <v>0</v>
      </c>
      <c r="U18" s="78">
        <f>VLOOKUP($C18,Data!$E:$AC,COLUMN(S8),FALSE)</f>
        <v>0</v>
      </c>
      <c r="V18" s="85">
        <f>VLOOKUP($C18,Data!$E:$AC,COLUMN(T8),FALSE)</f>
        <v>0</v>
      </c>
      <c r="W18" s="85">
        <f>VLOOKUP($C18,Data!$E:$AC,COLUMN(U8),FALSE)</f>
        <v>0</v>
      </c>
      <c r="X18" s="85">
        <f>VLOOKUP($C18,Data!$E:$AC,COLUMN(V8),FALSE)</f>
        <v>0</v>
      </c>
      <c r="Y18" s="85">
        <f>VLOOKUP($C18,Data!$E:$AC,COLUMN(W8),FALSE)</f>
        <v>0</v>
      </c>
      <c r="Z18" s="85">
        <f>VLOOKUP($C18,Data!$E:$AC,COLUMN(X8),FALSE)</f>
        <v>0</v>
      </c>
      <c r="AA18" s="85">
        <f>VLOOKUP($C18,Data!$E:$AC,COLUMN(Y8),FALSE)</f>
        <v>0.95333333333333337</v>
      </c>
      <c r="AB18" s="85">
        <f>VLOOKUP($C18,Data!$E:$AE,COLUMN(Z8),FALSE)</f>
        <v>0</v>
      </c>
      <c r="AC18" s="85">
        <f>VLOOKUP($C18,Data!$E:$AE,COLUMN(AA8),FALSE)</f>
        <v>0</v>
      </c>
    </row>
    <row r="19" spans="2:29" ht="16.5" thickBot="1" x14ac:dyDescent="0.3">
      <c r="B19" s="69"/>
      <c r="C19" s="105" t="s">
        <v>15221</v>
      </c>
      <c r="D19" s="79" t="str">
        <f>VLOOKUP(C19,Data!$E$11:$G$46,2,FALSE)</f>
        <v>192 - CRITICAL CARE MEDICINE - RISK MANAGED</v>
      </c>
      <c r="E19" s="79">
        <f>VLOOKUP(C19,Data!$E$11:$H$46,3,FALSE)</f>
        <v>0</v>
      </c>
      <c r="F19" s="78">
        <f>VLOOKUP($C19,Data!$E:$AC,COLUMN(D9),FALSE)</f>
        <v>4637.25</v>
      </c>
      <c r="G19" s="78">
        <f>VLOOKUP($C19,Data!$E:$AC,COLUMN(E9),FALSE)</f>
        <v>3291.5</v>
      </c>
      <c r="H19" s="78">
        <f>VLOOKUP($C19,Data!$E:$AC,COLUMN(F9),FALSE)</f>
        <v>1069.5</v>
      </c>
      <c r="I19" s="78">
        <f>VLOOKUP($C19,Data!$E:$AC,COLUMN(G9),FALSE)</f>
        <v>741.25</v>
      </c>
      <c r="J19" s="78">
        <f>VLOOKUP($C19,Data!$E:$AC,COLUMN(H9),FALSE)</f>
        <v>0</v>
      </c>
      <c r="K19" s="78">
        <f>VLOOKUP($C19,Data!$E:$AC,COLUMN(I9),FALSE)</f>
        <v>0</v>
      </c>
      <c r="L19" s="78">
        <f>VLOOKUP($C19,Data!$E:$AC,COLUMN(J9),FALSE)</f>
        <v>0</v>
      </c>
      <c r="M19" s="78">
        <f>VLOOKUP($C19,Data!$E:$AC,COLUMN(K9),FALSE)</f>
        <v>0</v>
      </c>
      <c r="N19" s="78">
        <f>VLOOKUP($C19,Data!$E:$AC,COLUMN(L9),FALSE)</f>
        <v>4622.7666666666701</v>
      </c>
      <c r="O19" s="78">
        <f>VLOOKUP($C19,Data!$E:$AC,COLUMN(M9),FALSE)</f>
        <v>3357.25</v>
      </c>
      <c r="P19" s="78">
        <f>VLOOKUP($C19,Data!$E:$AC,COLUMN(N9),FALSE)</f>
        <v>1069.5</v>
      </c>
      <c r="Q19" s="78">
        <f>VLOOKUP($C19,Data!$E:$AC,COLUMN(O9),FALSE)</f>
        <v>515</v>
      </c>
      <c r="R19" s="78">
        <f>VLOOKUP($C19,Data!$E:$AC,COLUMN(P9),FALSE)</f>
        <v>0</v>
      </c>
      <c r="S19" s="78">
        <f>VLOOKUP($C19,Data!$E:$AC,COLUMN(Q9),FALSE)</f>
        <v>0</v>
      </c>
      <c r="T19" s="78">
        <f>VLOOKUP($C19,Data!$E:$AC,COLUMN(R9),FALSE)</f>
        <v>0</v>
      </c>
      <c r="U19" s="78">
        <f>VLOOKUP($C19,Data!$E:$AC,COLUMN(S9),FALSE)</f>
        <v>0</v>
      </c>
      <c r="V19" s="85">
        <f>VLOOKUP($C19,Data!$E:$AC,COLUMN(T9),FALSE)</f>
        <v>0</v>
      </c>
      <c r="W19" s="85">
        <f>VLOOKUP($C19,Data!$E:$AC,COLUMN(U9),FALSE)</f>
        <v>0</v>
      </c>
      <c r="X19" s="85">
        <f>VLOOKUP($C19,Data!$E:$AC,COLUMN(V9),FALSE)</f>
        <v>0</v>
      </c>
      <c r="Y19" s="85">
        <f>VLOOKUP($C19,Data!$E:$AC,COLUMN(W9),FALSE)</f>
        <v>0</v>
      </c>
      <c r="Z19" s="85">
        <f>VLOOKUP($C19,Data!$E:$AC,COLUMN(X9),FALSE)</f>
        <v>0</v>
      </c>
      <c r="AA19" s="85">
        <f>VLOOKUP($C19,Data!$E:$AC,COLUMN(Y9),FALSE)</f>
        <v>0.8449275362318841</v>
      </c>
      <c r="AB19" s="85">
        <f>VLOOKUP($C19,Data!$E:$AE,COLUMN(Z9),FALSE)</f>
        <v>0</v>
      </c>
      <c r="AC19" s="85">
        <f>VLOOKUP($C19,Data!$E:$AE,COLUMN(AA9),FALSE)</f>
        <v>0</v>
      </c>
    </row>
    <row r="20" spans="2:29" ht="16.5" thickBot="1" x14ac:dyDescent="0.3">
      <c r="B20" s="69"/>
      <c r="C20" s="105" t="s">
        <v>15262</v>
      </c>
      <c r="D20" s="79" t="str">
        <f>VLOOKUP(C20,Data!$E$11:$G$46,2,FALSE)</f>
        <v>320 - CARDIOLOGY - RISK MANAGED</v>
      </c>
      <c r="E20" s="79">
        <f>VLOOKUP(C20,Data!$E$11:$H$46,3,FALSE)</f>
        <v>0</v>
      </c>
      <c r="F20" s="78">
        <f>VLOOKUP($C20,Data!$E:$AC,COLUMN(D10),FALSE)</f>
        <v>1805.75</v>
      </c>
      <c r="G20" s="78">
        <f>VLOOKUP($C20,Data!$E:$AC,COLUMN(E10),FALSE)</f>
        <v>1569.25</v>
      </c>
      <c r="H20" s="78">
        <f>VLOOKUP($C20,Data!$E:$AC,COLUMN(F10),FALSE)</f>
        <v>1069.5</v>
      </c>
      <c r="I20" s="78">
        <f>VLOOKUP($C20,Data!$E:$AC,COLUMN(G10),FALSE)</f>
        <v>889.25</v>
      </c>
      <c r="J20" s="78">
        <f>VLOOKUP($C20,Data!$E:$AC,COLUMN(H10),FALSE)</f>
        <v>0</v>
      </c>
      <c r="K20" s="78">
        <f>VLOOKUP($C20,Data!$E:$AC,COLUMN(I10),FALSE)</f>
        <v>0</v>
      </c>
      <c r="L20" s="78">
        <f>VLOOKUP($C20,Data!$E:$AC,COLUMN(J10),FALSE)</f>
        <v>0</v>
      </c>
      <c r="M20" s="78">
        <f>VLOOKUP($C20,Data!$E:$AC,COLUMN(K10),FALSE)</f>
        <v>0</v>
      </c>
      <c r="N20" s="78">
        <f>VLOOKUP($C20,Data!$E:$AC,COLUMN(L10),FALSE)</f>
        <v>1782.5</v>
      </c>
      <c r="O20" s="78">
        <f>VLOOKUP($C20,Data!$E:$AC,COLUMN(M10),FALSE)</f>
        <v>1596.5</v>
      </c>
      <c r="P20" s="78">
        <f>VLOOKUP($C20,Data!$E:$AC,COLUMN(N10),FALSE)</f>
        <v>713</v>
      </c>
      <c r="Q20" s="78">
        <f>VLOOKUP($C20,Data!$E:$AC,COLUMN(O10),FALSE)</f>
        <v>655.5</v>
      </c>
      <c r="R20" s="78">
        <f>VLOOKUP($C20,Data!$E:$AC,COLUMN(P10),FALSE)</f>
        <v>0</v>
      </c>
      <c r="S20" s="78">
        <f>VLOOKUP($C20,Data!$E:$AC,COLUMN(Q10),FALSE)</f>
        <v>0</v>
      </c>
      <c r="T20" s="78">
        <f>VLOOKUP($C20,Data!$E:$AC,COLUMN(R10),FALSE)</f>
        <v>0</v>
      </c>
      <c r="U20" s="78">
        <f>VLOOKUP($C20,Data!$E:$AC,COLUMN(S10),FALSE)</f>
        <v>0</v>
      </c>
      <c r="V20" s="85">
        <f>VLOOKUP($C20,Data!$E:$AC,COLUMN(T10),FALSE)</f>
        <v>0</v>
      </c>
      <c r="W20" s="85">
        <f>VLOOKUP($C20,Data!$E:$AC,COLUMN(U10),FALSE)</f>
        <v>0</v>
      </c>
      <c r="X20" s="85">
        <f>VLOOKUP($C20,Data!$E:$AC,COLUMN(V10),FALSE)</f>
        <v>0</v>
      </c>
      <c r="Y20" s="85">
        <f>VLOOKUP($C20,Data!$E:$AC,COLUMN(W10),FALSE)</f>
        <v>0</v>
      </c>
      <c r="Z20" s="85">
        <f>VLOOKUP($C20,Data!$E:$AC,COLUMN(X10),FALSE)</f>
        <v>0</v>
      </c>
      <c r="AA20" s="85">
        <f>VLOOKUP($C20,Data!$E:$AC,COLUMN(Y10),FALSE)</f>
        <v>0.72222222222222221</v>
      </c>
      <c r="AB20" s="85">
        <f>VLOOKUP($C20,Data!$E:$AE,COLUMN(Z10),FALSE)</f>
        <v>0</v>
      </c>
      <c r="AC20" s="85">
        <f>VLOOKUP($C20,Data!$E:$AE,COLUMN(AA10),FALSE)</f>
        <v>0</v>
      </c>
    </row>
    <row r="21" spans="2:29" ht="16.5" thickBot="1" x14ac:dyDescent="0.3">
      <c r="B21" s="69"/>
      <c r="C21" s="105" t="s">
        <v>15263</v>
      </c>
      <c r="D21" s="79" t="str">
        <f>VLOOKUP(C21,Data!$E$11:$G$46,2,FALSE)</f>
        <v>420 - PAEDIATRICS - RISK MANAGED</v>
      </c>
      <c r="E21" s="79">
        <f>VLOOKUP(C21,Data!$E$11:$H$46,3,FALSE)</f>
        <v>0</v>
      </c>
      <c r="F21" s="78">
        <f>VLOOKUP($C21,Data!$E:$AC,COLUMN(D11),FALSE)</f>
        <v>1670.3666666666666</v>
      </c>
      <c r="G21" s="78">
        <f>VLOOKUP($C21,Data!$E:$AC,COLUMN(E11),FALSE)</f>
        <v>1460.5</v>
      </c>
      <c r="H21" s="78">
        <f>VLOOKUP($C21,Data!$E:$AC,COLUMN(F11),FALSE)</f>
        <v>345</v>
      </c>
      <c r="I21" s="78">
        <f>VLOOKUP($C21,Data!$E:$AC,COLUMN(G11),FALSE)</f>
        <v>355.25</v>
      </c>
      <c r="J21" s="78">
        <f>VLOOKUP($C21,Data!$E:$AC,COLUMN(H11),FALSE)</f>
        <v>0</v>
      </c>
      <c r="K21" s="78">
        <f>VLOOKUP($C21,Data!$E:$AC,COLUMN(I11),FALSE)</f>
        <v>0</v>
      </c>
      <c r="L21" s="78">
        <f>VLOOKUP($C21,Data!$E:$AC,COLUMN(J11),FALSE)</f>
        <v>0</v>
      </c>
      <c r="M21" s="78">
        <f>VLOOKUP($C21,Data!$E:$AC,COLUMN(K11),FALSE)</f>
        <v>0</v>
      </c>
      <c r="N21" s="78">
        <f>VLOOKUP($C21,Data!$E:$AC,COLUMN(L11),FALSE)</f>
        <v>1782.5</v>
      </c>
      <c r="O21" s="78">
        <f>VLOOKUP($C21,Data!$E:$AC,COLUMN(M11),FALSE)</f>
        <v>1606.5</v>
      </c>
      <c r="P21" s="78">
        <f>VLOOKUP($C21,Data!$E:$AC,COLUMN(N11),FALSE)</f>
        <v>701.5</v>
      </c>
      <c r="Q21" s="78">
        <f>VLOOKUP($C21,Data!$E:$AC,COLUMN(O11),FALSE)</f>
        <v>793.5</v>
      </c>
      <c r="R21" s="78">
        <f>VLOOKUP($C21,Data!$E:$AC,COLUMN(P11),FALSE)</f>
        <v>0</v>
      </c>
      <c r="S21" s="78">
        <f>VLOOKUP($C21,Data!$E:$AC,COLUMN(Q11),FALSE)</f>
        <v>0</v>
      </c>
      <c r="T21" s="78">
        <f>VLOOKUP($C21,Data!$E:$AC,COLUMN(R11),FALSE)</f>
        <v>0</v>
      </c>
      <c r="U21" s="78">
        <f>VLOOKUP($C21,Data!$E:$AC,COLUMN(S11),FALSE)</f>
        <v>0</v>
      </c>
      <c r="V21" s="85">
        <f>VLOOKUP($C21,Data!$E:$AC,COLUMN(T11),FALSE)</f>
        <v>0</v>
      </c>
      <c r="W21" s="85">
        <f>VLOOKUP($C21,Data!$E:$AC,COLUMN(U11),FALSE)</f>
        <v>0</v>
      </c>
      <c r="X21" s="85">
        <f>VLOOKUP($C21,Data!$E:$AC,COLUMN(V11),FALSE)</f>
        <v>0</v>
      </c>
      <c r="Y21" s="85">
        <f>VLOOKUP($C21,Data!$E:$AC,COLUMN(W11),FALSE)</f>
        <v>0</v>
      </c>
      <c r="Z21" s="85">
        <f>VLOOKUP($C21,Data!$E:$AC,COLUMN(X11),FALSE)</f>
        <v>0</v>
      </c>
      <c r="AA21" s="85">
        <f>VLOOKUP($C21,Data!$E:$AC,COLUMN(Y11),FALSE)</f>
        <v>1.0594202898550724</v>
      </c>
      <c r="AB21" s="85">
        <f>VLOOKUP($C21,Data!$E:$AE,COLUMN(Z11),FALSE)</f>
        <v>0</v>
      </c>
      <c r="AC21" s="85">
        <f>VLOOKUP($C21,Data!$E:$AE,COLUMN(AA11),FALSE)</f>
        <v>0</v>
      </c>
    </row>
    <row r="22" spans="2:29" ht="16.5" thickBot="1" x14ac:dyDescent="0.3">
      <c r="B22" s="69"/>
      <c r="C22" s="105" t="s">
        <v>15223</v>
      </c>
      <c r="D22" s="79" t="str">
        <f>VLOOKUP(C22,Data!$E$11:$G$46,2,FALSE)</f>
        <v>430 - GERIATRIC MEDICINE - RISK MANAGED</v>
      </c>
      <c r="E22" s="79" t="str">
        <f>VLOOKUP(C22,Data!$E$11:$H$46,3,FALSE)</f>
        <v>300 - GENERAL MEDICINE - RISK MANAGED</v>
      </c>
      <c r="F22" s="78">
        <f>VLOOKUP($C22,Data!$E:$AC,COLUMN(D12),FALSE)</f>
        <v>1427.5</v>
      </c>
      <c r="G22" s="78">
        <f>VLOOKUP($C22,Data!$E:$AC,COLUMN(E12),FALSE)</f>
        <v>1198.25</v>
      </c>
      <c r="H22" s="78">
        <f>VLOOKUP($C22,Data!$E:$AC,COLUMN(F12),FALSE)</f>
        <v>2143.3166666666666</v>
      </c>
      <c r="I22" s="78">
        <f>VLOOKUP($C22,Data!$E:$AC,COLUMN(G12),FALSE)</f>
        <v>1739</v>
      </c>
      <c r="J22" s="78">
        <f>VLOOKUP($C22,Data!$E:$AC,COLUMN(H12),FALSE)</f>
        <v>0</v>
      </c>
      <c r="K22" s="78">
        <f>VLOOKUP($C22,Data!$E:$AC,COLUMN(I12),FALSE)</f>
        <v>0</v>
      </c>
      <c r="L22" s="78">
        <f>VLOOKUP($C22,Data!$E:$AC,COLUMN(J12),FALSE)</f>
        <v>0</v>
      </c>
      <c r="M22" s="78">
        <f>VLOOKUP($C22,Data!$E:$AC,COLUMN(K12),FALSE)</f>
        <v>0</v>
      </c>
      <c r="N22" s="78">
        <f>VLOOKUP($C22,Data!$E:$AC,COLUMN(L12),FALSE)</f>
        <v>1067.5</v>
      </c>
      <c r="O22" s="78">
        <f>VLOOKUP($C22,Data!$E:$AC,COLUMN(M12),FALSE)</f>
        <v>1004</v>
      </c>
      <c r="P22" s="78">
        <f>VLOOKUP($C22,Data!$E:$AC,COLUMN(N12),FALSE)</f>
        <v>1782.5</v>
      </c>
      <c r="Q22" s="78">
        <f>VLOOKUP($C22,Data!$E:$AC,COLUMN(O12),FALSE)</f>
        <v>1694.5</v>
      </c>
      <c r="R22" s="78">
        <f>VLOOKUP($C22,Data!$E:$AC,COLUMN(P12),FALSE)</f>
        <v>0</v>
      </c>
      <c r="S22" s="78">
        <f>VLOOKUP($C22,Data!$E:$AC,COLUMN(Q12),FALSE)</f>
        <v>0</v>
      </c>
      <c r="T22" s="78">
        <f>VLOOKUP($C22,Data!$E:$AC,COLUMN(R12),FALSE)</f>
        <v>0</v>
      </c>
      <c r="U22" s="78">
        <f>VLOOKUP($C22,Data!$E:$AC,COLUMN(S12),FALSE)</f>
        <v>0</v>
      </c>
      <c r="V22" s="85">
        <f>VLOOKUP($C22,Data!$E:$AC,COLUMN(T12),FALSE)</f>
        <v>0</v>
      </c>
      <c r="W22" s="85">
        <f>VLOOKUP($C22,Data!$E:$AC,COLUMN(U12),FALSE)</f>
        <v>0</v>
      </c>
      <c r="X22" s="85">
        <f>VLOOKUP($C22,Data!$E:$AC,COLUMN(V12),FALSE)</f>
        <v>0</v>
      </c>
      <c r="Y22" s="85">
        <f>VLOOKUP($C22,Data!$E:$AC,COLUMN(W12),FALSE)</f>
        <v>0</v>
      </c>
      <c r="Z22" s="85">
        <f>VLOOKUP($C22,Data!$E:$AC,COLUMN(X12),FALSE)</f>
        <v>0</v>
      </c>
      <c r="AA22" s="85">
        <f>VLOOKUP($C22,Data!$E:$AC,COLUMN(Y12),FALSE)</f>
        <v>0.92904589371980673</v>
      </c>
      <c r="AB22" s="85">
        <f>VLOOKUP($C22,Data!$E:$AE,COLUMN(Z12),FALSE)</f>
        <v>0</v>
      </c>
      <c r="AC22" s="85">
        <f>VLOOKUP($C22,Data!$E:$AE,COLUMN(AA12),FALSE)</f>
        <v>0</v>
      </c>
    </row>
    <row r="23" spans="2:29" ht="16.5" thickBot="1" x14ac:dyDescent="0.3">
      <c r="B23" s="69"/>
      <c r="C23" s="105" t="s">
        <v>15255</v>
      </c>
      <c r="D23" s="79" t="str">
        <f>VLOOKUP(C23,Data!$E$11:$G$46,2,FALSE)</f>
        <v>502 - GYNAECOLOGY - RISK MANAGED</v>
      </c>
      <c r="E23" s="79" t="str">
        <f>VLOOKUP(C23,Data!$E$11:$H$46,3,FALSE)</f>
        <v>300 - GENERAL MEDICINE - RISK MANAGED</v>
      </c>
      <c r="F23" s="78">
        <f>VLOOKUP($C23,Data!$E:$AC,COLUMN(D13),FALSE)</f>
        <v>803</v>
      </c>
      <c r="G23" s="78">
        <f>VLOOKUP($C23,Data!$E:$AC,COLUMN(E13),FALSE)</f>
        <v>914.91666666666663</v>
      </c>
      <c r="H23" s="78">
        <f>VLOOKUP($C23,Data!$E:$AC,COLUMN(F13),FALSE)</f>
        <v>725.25000000000034</v>
      </c>
      <c r="I23" s="78">
        <f>VLOOKUP($C23,Data!$E:$AC,COLUMN(G13),FALSE)</f>
        <v>837.66666666666663</v>
      </c>
      <c r="J23" s="78">
        <f>VLOOKUP($C23,Data!$E:$AC,COLUMN(H13),FALSE)</f>
        <v>0</v>
      </c>
      <c r="K23" s="78">
        <f>VLOOKUP($C23,Data!$E:$AC,COLUMN(I13),FALSE)</f>
        <v>0</v>
      </c>
      <c r="L23" s="78">
        <f>VLOOKUP($C23,Data!$E:$AC,COLUMN(J13),FALSE)</f>
        <v>0</v>
      </c>
      <c r="M23" s="78">
        <f>VLOOKUP($C23,Data!$E:$AC,COLUMN(K13),FALSE)</f>
        <v>0</v>
      </c>
      <c r="N23" s="78">
        <f>VLOOKUP($C23,Data!$E:$AC,COLUMN(L13),FALSE)</f>
        <v>713</v>
      </c>
      <c r="O23" s="78">
        <f>VLOOKUP($C23,Data!$E:$AC,COLUMN(M13),FALSE)</f>
        <v>952.75</v>
      </c>
      <c r="P23" s="78">
        <f>VLOOKUP($C23,Data!$E:$AC,COLUMN(N13),FALSE)</f>
        <v>713</v>
      </c>
      <c r="Q23" s="78">
        <f>VLOOKUP($C23,Data!$E:$AC,COLUMN(O13),FALSE)</f>
        <v>816.5</v>
      </c>
      <c r="R23" s="78">
        <f>VLOOKUP($C23,Data!$E:$AC,COLUMN(P13),FALSE)</f>
        <v>0</v>
      </c>
      <c r="S23" s="78">
        <f>VLOOKUP($C23,Data!$E:$AC,COLUMN(Q13),FALSE)</f>
        <v>0</v>
      </c>
      <c r="T23" s="78">
        <f>VLOOKUP($C23,Data!$E:$AC,COLUMN(R13),FALSE)</f>
        <v>0</v>
      </c>
      <c r="U23" s="78">
        <f>VLOOKUP($C23,Data!$E:$AC,COLUMN(S13),FALSE)</f>
        <v>0</v>
      </c>
      <c r="V23" s="85">
        <f>VLOOKUP($C23,Data!$E:$AC,COLUMN(T13),FALSE)</f>
        <v>0</v>
      </c>
      <c r="W23" s="85">
        <f>VLOOKUP($C23,Data!$E:$AC,COLUMN(U13),FALSE)</f>
        <v>0</v>
      </c>
      <c r="X23" s="85">
        <f>VLOOKUP($C23,Data!$E:$AC,COLUMN(V13),FALSE)</f>
        <v>0</v>
      </c>
      <c r="Y23" s="85">
        <f>VLOOKUP($C23,Data!$E:$AC,COLUMN(W13),FALSE)</f>
        <v>0</v>
      </c>
      <c r="Z23" s="85">
        <f>VLOOKUP($C23,Data!$E:$AC,COLUMN(X13),FALSE)</f>
        <v>0</v>
      </c>
      <c r="AA23" s="85">
        <f>VLOOKUP($C23,Data!$E:$AC,COLUMN(Y13),FALSE)</f>
        <v>1.04292343387471</v>
      </c>
      <c r="AB23" s="85">
        <f>VLOOKUP($C23,Data!$E:$AE,COLUMN(Z13),FALSE)</f>
        <v>0</v>
      </c>
      <c r="AC23" s="85">
        <f>VLOOKUP($C23,Data!$E:$AE,COLUMN(AA13),FALSE)</f>
        <v>0</v>
      </c>
    </row>
    <row r="24" spans="2:29" ht="16.5" thickBot="1" x14ac:dyDescent="0.3">
      <c r="B24" s="69"/>
      <c r="C24" s="105" t="s">
        <v>15225</v>
      </c>
      <c r="D24" s="79" t="str">
        <f>VLOOKUP(C24,Data!$E$11:$G$46,2,FALSE)</f>
        <v>300 - GENERAL MEDICINE - RISK MANAGED</v>
      </c>
      <c r="E24" s="79" t="str">
        <f>VLOOKUP(C24,Data!$E$11:$H$46,3,FALSE)</f>
        <v>340 - RESPIRATORY MEDICINE - RISK MANAGED</v>
      </c>
      <c r="F24" s="78">
        <f>VLOOKUP($C24,Data!$E:$AC,COLUMN(D32),FALSE)</f>
        <v>1431</v>
      </c>
      <c r="G24" s="78">
        <f>VLOOKUP($C24,Data!$E:$AC,COLUMN(E32),FALSE)</f>
        <v>1239.5</v>
      </c>
      <c r="H24" s="78">
        <f>VLOOKUP($C24,Data!$E:$AC,COLUMN(F32),FALSE)</f>
        <v>2137.5</v>
      </c>
      <c r="I24" s="78">
        <f>VLOOKUP($C24,Data!$E:$AC,COLUMN(G32),FALSE)</f>
        <v>1614.45</v>
      </c>
      <c r="J24" s="78">
        <f>VLOOKUP($C24,Data!$E:$AC,COLUMN(H31),FALSE)</f>
        <v>0</v>
      </c>
      <c r="K24" s="78">
        <f>VLOOKUP($C24,Data!$E:$AC,COLUMN(I31),FALSE)</f>
        <v>0</v>
      </c>
      <c r="L24" s="78">
        <f>VLOOKUP($C24,Data!$E:$AC,COLUMN(J31),FALSE)</f>
        <v>0</v>
      </c>
      <c r="M24" s="78">
        <f>VLOOKUP($C24,Data!$E:$AC,COLUMN(K31),FALSE)</f>
        <v>0</v>
      </c>
      <c r="N24" s="78">
        <f>VLOOKUP($C24,Data!$E:$AC,COLUMN(L31),FALSE)</f>
        <v>1069.5</v>
      </c>
      <c r="O24" s="78">
        <f>VLOOKUP($C24,Data!$E:$AC,COLUMN(M31),FALSE)</f>
        <v>996.58333333333337</v>
      </c>
      <c r="P24" s="78">
        <f>VLOOKUP($C24,Data!$E:$AC,COLUMN(N31),FALSE)</f>
        <v>1782.5</v>
      </c>
      <c r="Q24" s="78">
        <f>VLOOKUP($C24,Data!$E:$AC,COLUMN(O31),FALSE)</f>
        <v>1723</v>
      </c>
      <c r="R24" s="78">
        <f>VLOOKUP($C24,Data!$E:$AC,COLUMN(P31),FALSE)</f>
        <v>0</v>
      </c>
      <c r="S24" s="78">
        <f>VLOOKUP($C24,Data!$E:$AC,COLUMN(Q31),FALSE)</f>
        <v>0</v>
      </c>
      <c r="T24" s="78">
        <f>VLOOKUP($C24,Data!$E:$AC,COLUMN(R31),FALSE)</f>
        <v>0</v>
      </c>
      <c r="U24" s="78">
        <f>VLOOKUP($C24,Data!$E:$AC,COLUMN(S31),FALSE)</f>
        <v>0</v>
      </c>
      <c r="V24" s="85">
        <f>VLOOKUP($C24,Data!$E:$AC,COLUMN(T31),FALSE)</f>
        <v>0</v>
      </c>
      <c r="W24" s="85">
        <f>VLOOKUP($C24,Data!$E:$AC,COLUMN(U31),FALSE)</f>
        <v>0</v>
      </c>
      <c r="X24" s="85">
        <f>VLOOKUP($C24,Data!$E:$AC,COLUMN(V31),FALSE)</f>
        <v>0</v>
      </c>
      <c r="Y24" s="85">
        <f>VLOOKUP($C24,Data!$E:$AC,COLUMN(W31),FALSE)</f>
        <v>0</v>
      </c>
      <c r="Z24" s="85">
        <f>VLOOKUP($C24,Data!$E:$AC,COLUMN(X31),FALSE)</f>
        <v>0</v>
      </c>
      <c r="AA24" s="85">
        <f>VLOOKUP($C24,Data!$E:$AC,COLUMN(Y31),FALSE)</f>
        <v>0.81503623188405794</v>
      </c>
      <c r="AB24" s="85">
        <f>VLOOKUP($C24,Data!$E:$AE,COLUMN(Z31),FALSE)</f>
        <v>0</v>
      </c>
      <c r="AC24" s="85">
        <f>VLOOKUP($C24,Data!$E:$AE,COLUMN(AA31),FALSE)</f>
        <v>0</v>
      </c>
    </row>
    <row r="25" spans="2:29" ht="16.5" thickBot="1" x14ac:dyDescent="0.3">
      <c r="B25" s="69"/>
      <c r="C25" s="105" t="s">
        <v>15267</v>
      </c>
      <c r="D25" s="79" t="str">
        <f>VLOOKUP(C25,Data!$E$11:$G$46,2,FALSE)</f>
        <v>100 - GENERAL SURGERY - RISK MANAGED</v>
      </c>
      <c r="E25" s="79">
        <f>VLOOKUP(C25,Data!$E$11:$H$46,3,FALSE)</f>
        <v>0</v>
      </c>
      <c r="F25" s="78">
        <f>VLOOKUP($C25,Data!$E:$AC,COLUMN(D15),FALSE)</f>
        <v>2018</v>
      </c>
      <c r="G25" s="78">
        <f>VLOOKUP($C25,Data!$E:$AC,COLUMN(E15),FALSE)</f>
        <v>1726.4166666666667</v>
      </c>
      <c r="H25" s="78">
        <f>VLOOKUP($C25,Data!$E:$AC,COLUMN(F15),FALSE)</f>
        <v>1501</v>
      </c>
      <c r="I25" s="78">
        <f>VLOOKUP($C25,Data!$E:$AC,COLUMN(G15),FALSE)</f>
        <v>1280</v>
      </c>
      <c r="J25" s="78">
        <f>VLOOKUP($C25,Data!$E:$AC,COLUMN(H15),FALSE)</f>
        <v>0</v>
      </c>
      <c r="K25" s="78">
        <f>VLOOKUP($C25,Data!$E:$AC,COLUMN(I15),FALSE)</f>
        <v>0</v>
      </c>
      <c r="L25" s="78">
        <f>VLOOKUP($C25,Data!$E:$AC,COLUMN(J15),FALSE)</f>
        <v>0</v>
      </c>
      <c r="M25" s="78">
        <f>VLOOKUP($C25,Data!$E:$AC,COLUMN(K15),FALSE)</f>
        <v>0</v>
      </c>
      <c r="N25" s="78">
        <f>VLOOKUP($C25,Data!$E:$AC,COLUMN(L15),FALSE)</f>
        <v>1782.5</v>
      </c>
      <c r="O25" s="78">
        <f>VLOOKUP($C25,Data!$E:$AC,COLUMN(M15),FALSE)</f>
        <v>1603.6666666666667</v>
      </c>
      <c r="P25" s="78">
        <f>VLOOKUP($C25,Data!$E:$AC,COLUMN(N15),FALSE)</f>
        <v>1414.5</v>
      </c>
      <c r="Q25" s="78">
        <f>VLOOKUP($C25,Data!$E:$AC,COLUMN(O15),FALSE)</f>
        <v>1177</v>
      </c>
      <c r="R25" s="78">
        <f>VLOOKUP($C25,Data!$E:$AC,COLUMN(P15),FALSE)</f>
        <v>0</v>
      </c>
      <c r="S25" s="78">
        <f>VLOOKUP($C25,Data!$E:$AC,COLUMN(Q15),FALSE)</f>
        <v>0</v>
      </c>
      <c r="T25" s="78">
        <f>VLOOKUP($C25,Data!$E:$AC,COLUMN(R15),FALSE)</f>
        <v>0</v>
      </c>
      <c r="U25" s="78">
        <f>VLOOKUP($C25,Data!$E:$AC,COLUMN(S15),FALSE)</f>
        <v>0</v>
      </c>
      <c r="V25" s="85">
        <f>VLOOKUP($C25,Data!$E:$AC,COLUMN(T15),FALSE)</f>
        <v>0</v>
      </c>
      <c r="W25" s="85">
        <f>VLOOKUP($C25,Data!$E:$AC,COLUMN(U15),FALSE)</f>
        <v>0</v>
      </c>
      <c r="X25" s="85">
        <f>VLOOKUP($C25,Data!$E:$AC,COLUMN(V15),FALSE)</f>
        <v>0</v>
      </c>
      <c r="Y25" s="85">
        <f>VLOOKUP($C25,Data!$E:$AC,COLUMN(W15),FALSE)</f>
        <v>0</v>
      </c>
      <c r="Z25" s="85">
        <f>VLOOKUP($C25,Data!$E:$AC,COLUMN(X15),FALSE)</f>
        <v>0</v>
      </c>
      <c r="AA25" s="85">
        <f>VLOOKUP($C25,Data!$E:$AC,COLUMN(Y15),FALSE)</f>
        <v>1.0066666666666666</v>
      </c>
      <c r="AB25" s="85">
        <f>VLOOKUP($C25,Data!$E:$AE,COLUMN(Z15),FALSE)</f>
        <v>0</v>
      </c>
      <c r="AC25" s="85">
        <f>VLOOKUP($C25,Data!$E:$AE,COLUMN(AA15),FALSE)</f>
        <v>0</v>
      </c>
    </row>
    <row r="26" spans="2:29" ht="16.5" thickBot="1" x14ac:dyDescent="0.3">
      <c r="B26" s="69"/>
      <c r="C26" s="105" t="s">
        <v>15227</v>
      </c>
      <c r="D26" s="79" t="str">
        <f>VLOOKUP(C26,Data!$E$11:$G$46,2,FALSE)</f>
        <v>422 - NEONATOLOGY - PROTECTED</v>
      </c>
      <c r="E26" s="79">
        <f>VLOOKUP(C26,Data!$E$11:$H$46,3,FALSE)</f>
        <v>0</v>
      </c>
      <c r="F26" s="78">
        <f>VLOOKUP($C26,Data!$E:$AC,COLUMN(D17),FALSE)</f>
        <v>1426</v>
      </c>
      <c r="G26" s="78">
        <f>VLOOKUP($C26,Data!$E:$AC,COLUMN(E17),FALSE)</f>
        <v>1066.5</v>
      </c>
      <c r="H26" s="78">
        <f>VLOOKUP($C26,Data!$E:$AC,COLUMN(F17),FALSE)</f>
        <v>356.5</v>
      </c>
      <c r="I26" s="78">
        <f>VLOOKUP($C26,Data!$E:$AC,COLUMN(G17),FALSE)</f>
        <v>227.5</v>
      </c>
      <c r="J26" s="78">
        <f>VLOOKUP($C26,Data!$E:$AC,COLUMN(H16),FALSE)</f>
        <v>0</v>
      </c>
      <c r="K26" s="78">
        <f>VLOOKUP($C26,Data!$E:$AC,COLUMN(I16),FALSE)</f>
        <v>0</v>
      </c>
      <c r="L26" s="78">
        <f>VLOOKUP($C26,Data!$E:$AC,COLUMN(J16),FALSE)</f>
        <v>0</v>
      </c>
      <c r="M26" s="78">
        <f>VLOOKUP($C26,Data!$E:$AC,COLUMN(K16),FALSE)</f>
        <v>0</v>
      </c>
      <c r="N26" s="78">
        <f>VLOOKUP($C26,Data!$E:$AC,COLUMN(L16),FALSE)</f>
        <v>1426</v>
      </c>
      <c r="O26" s="78">
        <f>VLOOKUP($C26,Data!$E:$AC,COLUMN(M16),FALSE)</f>
        <v>989</v>
      </c>
      <c r="P26" s="78">
        <f>VLOOKUP($C26,Data!$E:$AC,COLUMN(N16),FALSE)</f>
        <v>356.5</v>
      </c>
      <c r="Q26" s="78">
        <f>VLOOKUP($C26,Data!$E:$AC,COLUMN(O16),FALSE)</f>
        <v>299</v>
      </c>
      <c r="R26" s="78">
        <f>VLOOKUP($C26,Data!$E:$AC,COLUMN(P16),FALSE)</f>
        <v>0</v>
      </c>
      <c r="S26" s="78">
        <f>VLOOKUP($C26,Data!$E:$AC,COLUMN(Q16),FALSE)</f>
        <v>0</v>
      </c>
      <c r="T26" s="78">
        <f>VLOOKUP($C26,Data!$E:$AC,COLUMN(R16),FALSE)</f>
        <v>0</v>
      </c>
      <c r="U26" s="78">
        <f>VLOOKUP($C26,Data!$E:$AC,COLUMN(S16),FALSE)</f>
        <v>0</v>
      </c>
      <c r="V26" s="85">
        <f>VLOOKUP($C26,Data!$E:$AC,COLUMN(T16),FALSE)</f>
        <v>0</v>
      </c>
      <c r="W26" s="85">
        <f>VLOOKUP($C26,Data!$E:$AC,COLUMN(U16),FALSE)</f>
        <v>0</v>
      </c>
      <c r="X26" s="85">
        <f>VLOOKUP($C26,Data!$E:$AC,COLUMN(V16),FALSE)</f>
        <v>0</v>
      </c>
      <c r="Y26" s="85">
        <f>VLOOKUP($C26,Data!$E:$AC,COLUMN(W16),FALSE)</f>
        <v>0</v>
      </c>
      <c r="Z26" s="85">
        <f>VLOOKUP($C26,Data!$E:$AC,COLUMN(X16),FALSE)</f>
        <v>0</v>
      </c>
      <c r="AA26" s="85">
        <f>VLOOKUP($C26,Data!$E:$AC,COLUMN(Y16),FALSE)</f>
        <v>0.98949275362318845</v>
      </c>
      <c r="AB26" s="85">
        <f>VLOOKUP($C26,Data!$E:$AE,COLUMN(Z16),FALSE)</f>
        <v>0</v>
      </c>
      <c r="AC26" s="85">
        <f>VLOOKUP($C26,Data!$E:$AE,COLUMN(AA16),FALSE)</f>
        <v>0</v>
      </c>
    </row>
    <row r="27" spans="2:29" ht="16.5" thickBot="1" x14ac:dyDescent="0.3">
      <c r="B27" s="69"/>
      <c r="C27" s="105" t="s">
        <v>15229</v>
      </c>
      <c r="D27" s="79" t="str">
        <f>VLOOKUP(C27,Data!$E$11:$G$46,2,FALSE)</f>
        <v>300 - GENERAL MEDICINE - RISK MANAGED</v>
      </c>
      <c r="E27" s="79">
        <f>VLOOKUP(C27,Data!$E$11:$H$46,3,FALSE)</f>
        <v>0</v>
      </c>
      <c r="F27" s="78">
        <f>VLOOKUP($C27,Data!$E:$AC,COLUMN(D18),FALSE)</f>
        <v>1425.8333333333333</v>
      </c>
      <c r="G27" s="78">
        <f>VLOOKUP($C27,Data!$E:$AC,COLUMN(E18),FALSE)</f>
        <v>1284.75</v>
      </c>
      <c r="H27" s="78">
        <f>VLOOKUP($C27,Data!$E:$AC,COLUMN(F18),FALSE)</f>
        <v>2151.8833333333332</v>
      </c>
      <c r="I27" s="78">
        <f>VLOOKUP($C27,Data!$E:$AC,COLUMN(G18),FALSE)</f>
        <v>1706.75</v>
      </c>
      <c r="J27" s="78">
        <f>VLOOKUP($C27,Data!$E:$AC,COLUMN(H17),FALSE)</f>
        <v>0</v>
      </c>
      <c r="K27" s="78">
        <f>VLOOKUP($C27,Data!$E:$AC,COLUMN(I17),FALSE)</f>
        <v>0</v>
      </c>
      <c r="L27" s="78">
        <f>VLOOKUP($C27,Data!$E:$AC,COLUMN(J17),FALSE)</f>
        <v>0</v>
      </c>
      <c r="M27" s="78">
        <f>VLOOKUP($C27,Data!$E:$AC,COLUMN(K17),FALSE)</f>
        <v>0</v>
      </c>
      <c r="N27" s="78">
        <f>VLOOKUP($C27,Data!$E:$AC,COLUMN(L17),FALSE)</f>
        <v>1069.5</v>
      </c>
      <c r="O27" s="78">
        <f>VLOOKUP($C27,Data!$E:$AC,COLUMN(M17),FALSE)</f>
        <v>1069.5</v>
      </c>
      <c r="P27" s="78">
        <f>VLOOKUP($C27,Data!$E:$AC,COLUMN(N17),FALSE)</f>
        <v>1782.5</v>
      </c>
      <c r="Q27" s="78">
        <f>VLOOKUP($C27,Data!$E:$AC,COLUMN(O17),FALSE)</f>
        <v>1575.5</v>
      </c>
      <c r="R27" s="78">
        <f>VLOOKUP($C27,Data!$E:$AC,COLUMN(P17),FALSE)</f>
        <v>0</v>
      </c>
      <c r="S27" s="78">
        <f>VLOOKUP($C27,Data!$E:$AC,COLUMN(Q17),FALSE)</f>
        <v>0</v>
      </c>
      <c r="T27" s="78">
        <f>VLOOKUP($C27,Data!$E:$AC,COLUMN(R17),FALSE)</f>
        <v>0</v>
      </c>
      <c r="U27" s="78">
        <f>VLOOKUP($C27,Data!$E:$AC,COLUMN(S17),FALSE)</f>
        <v>0</v>
      </c>
      <c r="V27" s="85">
        <f>VLOOKUP($C27,Data!$E:$AC,COLUMN(T17),FALSE)</f>
        <v>0</v>
      </c>
      <c r="W27" s="85">
        <f>VLOOKUP($C27,Data!$E:$AC,COLUMN(U17),FALSE)</f>
        <v>0</v>
      </c>
      <c r="X27" s="85">
        <f>VLOOKUP($C27,Data!$E:$AC,COLUMN(V17),FALSE)</f>
        <v>0</v>
      </c>
      <c r="Y27" s="85">
        <f>VLOOKUP($C27,Data!$E:$AC,COLUMN(W17),FALSE)</f>
        <v>0</v>
      </c>
      <c r="Z27" s="85">
        <f>VLOOKUP($C27,Data!$E:$AC,COLUMN(X17),FALSE)</f>
        <v>0</v>
      </c>
      <c r="AA27" s="85">
        <f>VLOOKUP($C27,Data!$E:$AC,COLUMN(Y17),FALSE)</f>
        <v>1.0733333333333333</v>
      </c>
      <c r="AB27" s="85">
        <f>VLOOKUP($C27,Data!$E:$AE,COLUMN(Z17),FALSE)</f>
        <v>0</v>
      </c>
      <c r="AC27" s="85">
        <f>VLOOKUP($C27,Data!$E:$AE,COLUMN(AA17),FALSE)</f>
        <v>0</v>
      </c>
    </row>
    <row r="28" spans="2:29" ht="16.5" thickBot="1" x14ac:dyDescent="0.3">
      <c r="B28" s="69"/>
      <c r="C28" s="105" t="s">
        <v>15230</v>
      </c>
      <c r="D28" s="79" t="str">
        <f>VLOOKUP(C28,Data!$E$11:$G$46,2,FALSE)</f>
        <v>300 - GENERAL MEDICINE - RISK MANAGED</v>
      </c>
      <c r="E28" s="79" t="str">
        <f>VLOOKUP(C28,Data!$E$11:$H$46,3,FALSE)</f>
        <v>301 - GASTROENTEROLOGY - RISK MANAGED</v>
      </c>
      <c r="F28" s="78">
        <f>VLOOKUP($C28,Data!$E:$AC,COLUMN(D19),FALSE)</f>
        <v>1436.7000000000032</v>
      </c>
      <c r="G28" s="78">
        <f>VLOOKUP($C28,Data!$E:$AC,COLUMN(E19),FALSE)</f>
        <v>1207.75</v>
      </c>
      <c r="H28" s="78">
        <f>VLOOKUP($C28,Data!$E:$AC,COLUMN(F19),FALSE)</f>
        <v>1438.5</v>
      </c>
      <c r="I28" s="78">
        <f>VLOOKUP($C28,Data!$E:$AC,COLUMN(G19),FALSE)</f>
        <v>1200.0833333333333</v>
      </c>
      <c r="J28" s="78">
        <f>VLOOKUP($C28,Data!$E:$AC,COLUMN(H18),FALSE)</f>
        <v>0</v>
      </c>
      <c r="K28" s="78">
        <f>VLOOKUP($C28,Data!$E:$AC,COLUMN(I18),FALSE)</f>
        <v>0</v>
      </c>
      <c r="L28" s="78">
        <f>VLOOKUP($C28,Data!$E:$AC,COLUMN(J18),FALSE)</f>
        <v>0</v>
      </c>
      <c r="M28" s="78">
        <f>VLOOKUP($C28,Data!$E:$AC,COLUMN(K18),FALSE)</f>
        <v>0</v>
      </c>
      <c r="N28" s="78">
        <f>VLOOKUP($C28,Data!$E:$AC,COLUMN(L18),FALSE)</f>
        <v>1069.5</v>
      </c>
      <c r="O28" s="78">
        <f>VLOOKUP($C28,Data!$E:$AC,COLUMN(M18),FALSE)</f>
        <v>1000</v>
      </c>
      <c r="P28" s="78">
        <f>VLOOKUP($C28,Data!$E:$AC,COLUMN(N18),FALSE)</f>
        <v>1069.5</v>
      </c>
      <c r="Q28" s="78">
        <f>VLOOKUP($C28,Data!$E:$AC,COLUMN(O18),FALSE)</f>
        <v>1058</v>
      </c>
      <c r="R28" s="78">
        <f>VLOOKUP($C28,Data!$E:$AC,COLUMN(P18),FALSE)</f>
        <v>0</v>
      </c>
      <c r="S28" s="78">
        <f>VLOOKUP($C28,Data!$E:$AC,COLUMN(Q18),FALSE)</f>
        <v>0</v>
      </c>
      <c r="T28" s="78">
        <f>VLOOKUP($C28,Data!$E:$AC,COLUMN(R18),FALSE)</f>
        <v>0</v>
      </c>
      <c r="U28" s="78">
        <f>VLOOKUP($C28,Data!$E:$AC,COLUMN(S18),FALSE)</f>
        <v>0</v>
      </c>
      <c r="V28" s="85">
        <f>VLOOKUP($C28,Data!$E:$AC,COLUMN(T18),FALSE)</f>
        <v>0</v>
      </c>
      <c r="W28" s="85">
        <f>VLOOKUP($C28,Data!$E:$AC,COLUMN(U18),FALSE)</f>
        <v>0</v>
      </c>
      <c r="X28" s="85">
        <f>VLOOKUP($C28,Data!$E:$AC,COLUMN(V18),FALSE)</f>
        <v>0</v>
      </c>
      <c r="Y28" s="85">
        <f>VLOOKUP($C28,Data!$E:$AC,COLUMN(W18),FALSE)</f>
        <v>0</v>
      </c>
      <c r="Z28" s="85">
        <f>VLOOKUP($C28,Data!$E:$AC,COLUMN(X18),FALSE)</f>
        <v>0</v>
      </c>
      <c r="AA28" s="85">
        <f>VLOOKUP($C28,Data!$E:$AC,COLUMN(Y18),FALSE)</f>
        <v>1.3490338164251208</v>
      </c>
      <c r="AB28" s="85">
        <f>VLOOKUP($C28,Data!$E:$AE,COLUMN(Z18),FALSE)</f>
        <v>0</v>
      </c>
      <c r="AC28" s="85">
        <f>VLOOKUP($C28,Data!$E:$AE,COLUMN(AA18),FALSE)</f>
        <v>0</v>
      </c>
    </row>
    <row r="29" spans="2:29" ht="16.5" thickBot="1" x14ac:dyDescent="0.3">
      <c r="B29" s="69" t="s">
        <v>795</v>
      </c>
      <c r="C29" s="105" t="s">
        <v>15214</v>
      </c>
      <c r="D29" s="79" t="str">
        <f>VLOOKUP(C29,Data!$E$11:$G$46,2,FALSE)</f>
        <v>300 - GENERAL MEDICINE - RISK MANAGED</v>
      </c>
      <c r="E29" s="79" t="str">
        <f>VLOOKUP(C29,Data!$E$11:$H$46,3,FALSE)</f>
        <v>320 - CARDIOLOGY - RISK MANAGED</v>
      </c>
      <c r="F29" s="78">
        <f>VLOOKUP($C29,Data!$E:$AC,COLUMN(D20),FALSE)</f>
        <v>1426</v>
      </c>
      <c r="G29" s="78">
        <f>VLOOKUP($C29,Data!$E:$AC,COLUMN(E20),FALSE)</f>
        <v>1184.1333333333334</v>
      </c>
      <c r="H29" s="78">
        <f>VLOOKUP($C29,Data!$E:$AC,COLUMN(F20),FALSE)</f>
        <v>1782.5</v>
      </c>
      <c r="I29" s="78">
        <f>VLOOKUP($C29,Data!$E:$AC,COLUMN(G20),FALSE)</f>
        <v>1554.75</v>
      </c>
      <c r="J29" s="78">
        <f>VLOOKUP($C29,Data!$E:$AC,COLUMN(H19),FALSE)</f>
        <v>0</v>
      </c>
      <c r="K29" s="78">
        <f>VLOOKUP($C29,Data!$E:$AC,COLUMN(I19),FALSE)</f>
        <v>0</v>
      </c>
      <c r="L29" s="78">
        <f>VLOOKUP($C29,Data!$E:$AC,COLUMN(J19),FALSE)</f>
        <v>0</v>
      </c>
      <c r="M29" s="78">
        <f>VLOOKUP($C29,Data!$E:$AC,COLUMN(K19),FALSE)</f>
        <v>0</v>
      </c>
      <c r="N29" s="78">
        <f>VLOOKUP($C29,Data!$E:$AC,COLUMN(L19),FALSE)</f>
        <v>1069.5</v>
      </c>
      <c r="O29" s="78">
        <f>VLOOKUP($C29,Data!$E:$AC,COLUMN(M19),FALSE)</f>
        <v>1035</v>
      </c>
      <c r="P29" s="78">
        <f>VLOOKUP($C29,Data!$E:$AC,COLUMN(N19),FALSE)</f>
        <v>1426</v>
      </c>
      <c r="Q29" s="78">
        <f>VLOOKUP($C29,Data!$E:$AC,COLUMN(O19),FALSE)</f>
        <v>1483.5</v>
      </c>
      <c r="R29" s="78">
        <f>VLOOKUP($C29,Data!$E:$AC,COLUMN(P19),FALSE)</f>
        <v>0</v>
      </c>
      <c r="S29" s="78">
        <f>VLOOKUP($C29,Data!$E:$AC,COLUMN(Q19),FALSE)</f>
        <v>0</v>
      </c>
      <c r="T29" s="78">
        <f>VLOOKUP($C29,Data!$E:$AC,COLUMN(R19),FALSE)</f>
        <v>0</v>
      </c>
      <c r="U29" s="78">
        <f>VLOOKUP($C29,Data!$E:$AC,COLUMN(S19),FALSE)</f>
        <v>0</v>
      </c>
      <c r="V29" s="85">
        <f>VLOOKUP($C29,Data!$E:$AC,COLUMN(T19),FALSE)</f>
        <v>0</v>
      </c>
      <c r="W29" s="85">
        <f>VLOOKUP($C29,Data!$E:$AC,COLUMN(U19),FALSE)</f>
        <v>0</v>
      </c>
      <c r="X29" s="85">
        <f>VLOOKUP($C29,Data!$E:$AC,COLUMN(V19),FALSE)</f>
        <v>0</v>
      </c>
      <c r="Y29" s="85">
        <f>VLOOKUP($C29,Data!$E:$AC,COLUMN(W19),FALSE)</f>
        <v>0</v>
      </c>
      <c r="Z29" s="85">
        <f>VLOOKUP($C29,Data!$E:$AC,COLUMN(X19),FALSE)</f>
        <v>0</v>
      </c>
      <c r="AA29" s="85">
        <f>VLOOKUP($C29,Data!$E:$AC,COLUMN(Y19),FALSE)</f>
        <v>1.2615942028985507</v>
      </c>
      <c r="AB29" s="85">
        <f>VLOOKUP($C29,Data!$E:$AE,COLUMN(Z19),FALSE)</f>
        <v>0</v>
      </c>
      <c r="AC29" s="85">
        <f>VLOOKUP($C29,Data!$E:$AE,COLUMN(AA19),FALSE)</f>
        <v>0</v>
      </c>
    </row>
    <row r="30" spans="2:29" ht="16.5" thickBot="1" x14ac:dyDescent="0.3">
      <c r="B30" s="69"/>
      <c r="C30" s="105" t="s">
        <v>15215</v>
      </c>
      <c r="D30" s="79" t="str">
        <f>VLOOKUP(C30,Data!$E$11:$G$46,2,FALSE)</f>
        <v>300 - GENERAL MEDICINE - RISK MANAGED</v>
      </c>
      <c r="E30" s="79" t="str">
        <f>VLOOKUP(C30,Data!$E$11:$H$46,3,FALSE)</f>
        <v>301 - GASTROENTEROLOGY - RISK MANAGED</v>
      </c>
      <c r="F30" s="78">
        <f>VLOOKUP($C30,Data!$E:$AC,COLUMN(D21),FALSE)</f>
        <v>1433.75</v>
      </c>
      <c r="G30" s="78">
        <f>VLOOKUP($C30,Data!$E:$AC,COLUMN(E21),FALSE)</f>
        <v>1215.5</v>
      </c>
      <c r="H30" s="78">
        <f>VLOOKUP($C30,Data!$E:$AC,COLUMN(F21),FALSE)</f>
        <v>1429.3833333333366</v>
      </c>
      <c r="I30" s="78">
        <f>VLOOKUP($C30,Data!$E:$AC,COLUMN(G21),FALSE)</f>
        <v>1347.5</v>
      </c>
      <c r="J30" s="78">
        <f>VLOOKUP($C30,Data!$E:$AC,COLUMN(H20),FALSE)</f>
        <v>0</v>
      </c>
      <c r="K30" s="78">
        <f>VLOOKUP($C30,Data!$E:$AC,COLUMN(I20),FALSE)</f>
        <v>0</v>
      </c>
      <c r="L30" s="78">
        <f>VLOOKUP($C30,Data!$E:$AC,COLUMN(J20),FALSE)</f>
        <v>0</v>
      </c>
      <c r="M30" s="78">
        <f>VLOOKUP($C30,Data!$E:$AC,COLUMN(K20),FALSE)</f>
        <v>0</v>
      </c>
      <c r="N30" s="78">
        <f>VLOOKUP($C30,Data!$E:$AC,COLUMN(L20),FALSE)</f>
        <v>1069.5</v>
      </c>
      <c r="O30" s="78">
        <f>VLOOKUP($C30,Data!$E:$AC,COLUMN(M20),FALSE)</f>
        <v>1000.5</v>
      </c>
      <c r="P30" s="78">
        <f>VLOOKUP($C30,Data!$E:$AC,COLUMN(N20),FALSE)</f>
        <v>1069.5</v>
      </c>
      <c r="Q30" s="78">
        <f>VLOOKUP($C30,Data!$E:$AC,COLUMN(O20),FALSE)</f>
        <v>1115.5</v>
      </c>
      <c r="R30" s="78">
        <f>VLOOKUP($C30,Data!$E:$AC,COLUMN(P20),FALSE)</f>
        <v>0</v>
      </c>
      <c r="S30" s="78">
        <f>VLOOKUP($C30,Data!$E:$AC,COLUMN(Q20),FALSE)</f>
        <v>0</v>
      </c>
      <c r="T30" s="78">
        <f>VLOOKUP($C30,Data!$E:$AC,COLUMN(R20),FALSE)</f>
        <v>0</v>
      </c>
      <c r="U30" s="78">
        <f>VLOOKUP($C30,Data!$E:$AC,COLUMN(S20),FALSE)</f>
        <v>0</v>
      </c>
      <c r="V30" s="85">
        <f>VLOOKUP($C30,Data!$E:$AC,COLUMN(T20),FALSE)</f>
        <v>0</v>
      </c>
      <c r="W30" s="85">
        <f>VLOOKUP($C30,Data!$E:$AC,COLUMN(U20),FALSE)</f>
        <v>0</v>
      </c>
      <c r="X30" s="85">
        <f>VLOOKUP($C30,Data!$E:$AC,COLUMN(V20),FALSE)</f>
        <v>0</v>
      </c>
      <c r="Y30" s="85">
        <f>VLOOKUP($C30,Data!$E:$AC,COLUMN(W20),FALSE)</f>
        <v>0</v>
      </c>
      <c r="Z30" s="85">
        <f>VLOOKUP($C30,Data!$E:$AC,COLUMN(X20),FALSE)</f>
        <v>0</v>
      </c>
      <c r="AA30" s="85">
        <f>VLOOKUP($C30,Data!$E:$AC,COLUMN(Y20),FALSE)</f>
        <v>1.1496376811594202</v>
      </c>
      <c r="AB30" s="85">
        <f>VLOOKUP($C30,Data!$E:$AE,COLUMN(Z20),FALSE)</f>
        <v>0</v>
      </c>
      <c r="AC30" s="85">
        <f>VLOOKUP($C30,Data!$E:$AE,COLUMN(AA20),FALSE)</f>
        <v>0</v>
      </c>
    </row>
    <row r="31" spans="2:29" ht="16.5" thickBot="1" x14ac:dyDescent="0.3">
      <c r="B31" s="69"/>
      <c r="C31" s="105" t="s">
        <v>15259</v>
      </c>
      <c r="D31" s="79" t="str">
        <f>VLOOKUP(C31,Data!$E$11:$G$46,2,FALSE)</f>
        <v>320 - CARDIOLOGY - STANDARD</v>
      </c>
      <c r="E31" s="79">
        <f>VLOOKUP(C31,Data!$E$11:$H$46,3,FALSE)</f>
        <v>0</v>
      </c>
      <c r="F31" s="78">
        <f>VLOOKUP($C31,Data!$E:$AC,COLUMN(D22),FALSE)</f>
        <v>2179</v>
      </c>
      <c r="G31" s="78">
        <f>VLOOKUP($C31,Data!$E:$AC,COLUMN(E22),FALSE)</f>
        <v>1811.5</v>
      </c>
      <c r="H31" s="78">
        <f>VLOOKUP($C31,Data!$E:$AC,COLUMN(F22),FALSE)</f>
        <v>1089.3833333333334</v>
      </c>
      <c r="I31" s="78">
        <f>VLOOKUP($C31,Data!$E:$AC,COLUMN(G22),FALSE)</f>
        <v>712.75</v>
      </c>
      <c r="J31" s="78">
        <f>VLOOKUP($C31,Data!$E:$AC,COLUMN(H21),FALSE)</f>
        <v>0</v>
      </c>
      <c r="K31" s="78">
        <f>VLOOKUP($C31,Data!$E:$AC,COLUMN(I21),FALSE)</f>
        <v>0</v>
      </c>
      <c r="L31" s="78">
        <f>VLOOKUP($C31,Data!$E:$AC,COLUMN(J21),FALSE)</f>
        <v>0</v>
      </c>
      <c r="M31" s="78">
        <f>VLOOKUP($C31,Data!$E:$AC,COLUMN(K21),FALSE)</f>
        <v>0</v>
      </c>
      <c r="N31" s="78">
        <f>VLOOKUP($C31,Data!$E:$AC,COLUMN(L21),FALSE)</f>
        <v>2135.5</v>
      </c>
      <c r="O31" s="78">
        <f>VLOOKUP($C31,Data!$E:$AC,COLUMN(M21),FALSE)</f>
        <v>1626</v>
      </c>
      <c r="P31" s="78">
        <f>VLOOKUP($C31,Data!$E:$AC,COLUMN(N21),FALSE)</f>
        <v>0</v>
      </c>
      <c r="Q31" s="78">
        <f>VLOOKUP($C31,Data!$E:$AC,COLUMN(O21),FALSE)</f>
        <v>129</v>
      </c>
      <c r="R31" s="78">
        <f>VLOOKUP($C31,Data!$E:$AC,COLUMN(P21),FALSE)</f>
        <v>0</v>
      </c>
      <c r="S31" s="78">
        <f>VLOOKUP($C31,Data!$E:$AC,COLUMN(Q21),FALSE)</f>
        <v>0</v>
      </c>
      <c r="T31" s="78">
        <f>VLOOKUP($C31,Data!$E:$AC,COLUMN(R21),FALSE)</f>
        <v>0</v>
      </c>
      <c r="U31" s="78">
        <f>VLOOKUP($C31,Data!$E:$AC,COLUMN(S21),FALSE)</f>
        <v>0</v>
      </c>
      <c r="V31" s="85">
        <f>VLOOKUP($C31,Data!$E:$AC,COLUMN(T21),FALSE)</f>
        <v>0</v>
      </c>
      <c r="W31" s="85">
        <f>VLOOKUP($C31,Data!$E:$AC,COLUMN(U21),FALSE)</f>
        <v>0</v>
      </c>
      <c r="X31" s="85">
        <f>VLOOKUP($C31,Data!$E:$AC,COLUMN(V21),FALSE)</f>
        <v>0</v>
      </c>
      <c r="Y31" s="85">
        <f>VLOOKUP($C31,Data!$E:$AC,COLUMN(W21),FALSE)</f>
        <v>0</v>
      </c>
      <c r="Z31" s="85">
        <f>VLOOKUP($C31,Data!$E:$AC,COLUMN(X21),FALSE)</f>
        <v>0</v>
      </c>
      <c r="AA31" s="85">
        <f>IFERROR(VLOOKUP($C31,Data!$E:$AC,COLUMN(Y21),FALSE),"")</f>
        <v>1.1106280193236715</v>
      </c>
      <c r="AB31" s="85">
        <f>VLOOKUP($C31,Data!$E:$AE,COLUMN(Z21),FALSE)</f>
        <v>0</v>
      </c>
      <c r="AC31" s="85">
        <f>VLOOKUP($C31,Data!$E:$AE,COLUMN(AA21),FALSE)</f>
        <v>0</v>
      </c>
    </row>
    <row r="32" spans="2:29" ht="16.5" hidden="1" thickBot="1" x14ac:dyDescent="0.3">
      <c r="B32" s="69"/>
      <c r="C32" s="105" t="s">
        <v>15218</v>
      </c>
      <c r="D32" s="79" t="e">
        <f>VLOOKUP(C32,Data!$E$11:$G$46,2,FALSE)</f>
        <v>#N/A</v>
      </c>
      <c r="E32" s="79" t="e">
        <f>VLOOKUP(C32,Data!$E$11:$H$46,3,FALSE)</f>
        <v>#N/A</v>
      </c>
      <c r="F32" s="78" t="e">
        <f>VLOOKUP($C32,Data!$E:$AC,COLUMN(D23),FALSE)</f>
        <v>#N/A</v>
      </c>
      <c r="G32" s="78" t="e">
        <f>VLOOKUP($C32,Data!$E:$AC,COLUMN(E23),FALSE)</f>
        <v>#N/A</v>
      </c>
      <c r="H32" s="78" t="e">
        <f>VLOOKUP($C32,Data!$E:$AC,COLUMN(F23),FALSE)</f>
        <v>#N/A</v>
      </c>
      <c r="I32" s="78" t="e">
        <f>VLOOKUP($C32,Data!$E:$AC,COLUMN(G23),FALSE)</f>
        <v>#N/A</v>
      </c>
      <c r="J32" s="78" t="e">
        <f>VLOOKUP($C32,Data!$E:$AC,COLUMN(H22),FALSE)</f>
        <v>#N/A</v>
      </c>
      <c r="K32" s="78" t="e">
        <f>VLOOKUP($C32,Data!$E:$AC,COLUMN(I22),FALSE)</f>
        <v>#N/A</v>
      </c>
      <c r="L32" s="78" t="e">
        <f>VLOOKUP($C32,Data!$E:$AC,COLUMN(J22),FALSE)</f>
        <v>#N/A</v>
      </c>
      <c r="M32" s="78" t="e">
        <f>VLOOKUP($C32,Data!$E:$AC,COLUMN(K22),FALSE)</f>
        <v>#N/A</v>
      </c>
      <c r="N32" s="78" t="e">
        <f>VLOOKUP($C32,Data!$E:$AC,COLUMN(L22),FALSE)</f>
        <v>#N/A</v>
      </c>
      <c r="O32" s="78" t="e">
        <f>VLOOKUP($C32,Data!$E:$AC,COLUMN(M22),FALSE)</f>
        <v>#N/A</v>
      </c>
      <c r="P32" s="78" t="e">
        <f>VLOOKUP($C32,Data!$E:$AC,COLUMN(N22),FALSE)</f>
        <v>#N/A</v>
      </c>
      <c r="Q32" s="78" t="e">
        <f>VLOOKUP($C32,Data!$E:$AC,COLUMN(O22),FALSE)</f>
        <v>#N/A</v>
      </c>
      <c r="R32" s="78" t="e">
        <f>VLOOKUP($C32,Data!$E:$AC,COLUMN(P22),FALSE)</f>
        <v>#N/A</v>
      </c>
      <c r="S32" s="78" t="e">
        <f>VLOOKUP($C32,Data!$E:$AC,COLUMN(Q22),FALSE)</f>
        <v>#N/A</v>
      </c>
      <c r="T32" s="78" t="e">
        <f>VLOOKUP($C32,Data!$E:$AC,COLUMN(R22),FALSE)</f>
        <v>#N/A</v>
      </c>
      <c r="U32" s="78" t="e">
        <f>VLOOKUP($C32,Data!$E:$AC,COLUMN(S22),FALSE)</f>
        <v>#N/A</v>
      </c>
      <c r="V32" s="85" t="e">
        <f>VLOOKUP($C32,Data!$E:$AC,COLUMN(T22),FALSE)</f>
        <v>#N/A</v>
      </c>
      <c r="W32" s="85" t="e">
        <f>VLOOKUP($C32,Data!$E:$AC,COLUMN(U22),FALSE)</f>
        <v>#N/A</v>
      </c>
      <c r="X32" s="85" t="e">
        <f>VLOOKUP($C32,Data!$E:$AC,COLUMN(V22),FALSE)</f>
        <v>#N/A</v>
      </c>
      <c r="Y32" s="85" t="e">
        <f>VLOOKUP($C32,Data!$E:$AC,COLUMN(W22),FALSE)</f>
        <v>#N/A</v>
      </c>
      <c r="Z32" s="85" t="e">
        <f>VLOOKUP($C32,Data!$E:$AC,COLUMN(X22),FALSE)</f>
        <v>#N/A</v>
      </c>
      <c r="AA32" s="85" t="e">
        <f>VLOOKUP($C32,Data!$E:$AC,COLUMN(Y22),FALSE)</f>
        <v>#N/A</v>
      </c>
      <c r="AB32" s="85" t="e">
        <f>VLOOKUP($C32,Data!$E:$AE,COLUMN(Z22),FALSE)</f>
        <v>#N/A</v>
      </c>
      <c r="AC32" s="85" t="e">
        <f>VLOOKUP($C32,Data!$E:$AE,COLUMN(AA22),FALSE)</f>
        <v>#N/A</v>
      </c>
    </row>
    <row r="33" spans="2:29" ht="16.5" thickBot="1" x14ac:dyDescent="0.3">
      <c r="B33" s="69"/>
      <c r="C33" s="105" t="s">
        <v>15232</v>
      </c>
      <c r="D33" s="79" t="str">
        <f>VLOOKUP(C33,Data!$E$11:$G$46,2,FALSE)</f>
        <v>300 - GENERAL MEDICINE - RISK MANAGED</v>
      </c>
      <c r="E33" s="79" t="str">
        <f>VLOOKUP(C33,Data!$E$11:$H$46,3,FALSE)</f>
        <v>340 - RESPIRATORY MEDICINE - RISK MANAGED</v>
      </c>
      <c r="F33" s="78">
        <f>VLOOKUP($C33,Data!$E:$AC,COLUMN(D25),FALSE)</f>
        <v>1428.8833333333334</v>
      </c>
      <c r="G33" s="78">
        <f>VLOOKUP($C33,Data!$E:$AC,COLUMN(E25),FALSE)</f>
        <v>1457.9166666666667</v>
      </c>
      <c r="H33" s="78">
        <f>VLOOKUP($C33,Data!$E:$AC,COLUMN(F25),FALSE)</f>
        <v>1787.5</v>
      </c>
      <c r="I33" s="78">
        <f>VLOOKUP($C33,Data!$E:$AC,COLUMN(G25),FALSE)</f>
        <v>1299.75</v>
      </c>
      <c r="J33" s="78">
        <f>VLOOKUP($C33,Data!$E:$AC,COLUMN(H23),FALSE)</f>
        <v>0</v>
      </c>
      <c r="K33" s="78">
        <f>VLOOKUP($C33,Data!$E:$AC,COLUMN(I23),FALSE)</f>
        <v>0</v>
      </c>
      <c r="L33" s="78">
        <f>VLOOKUP($C33,Data!$E:$AC,COLUMN(J23),FALSE)</f>
        <v>0</v>
      </c>
      <c r="M33" s="78">
        <f>VLOOKUP($C33,Data!$E:$AC,COLUMN(K23),FALSE)</f>
        <v>0</v>
      </c>
      <c r="N33" s="78">
        <f>VLOOKUP($C33,Data!$E:$AC,COLUMN(L23),FALSE)</f>
        <v>1069.5</v>
      </c>
      <c r="O33" s="78">
        <f>VLOOKUP($C33,Data!$E:$AC,COLUMN(M23),FALSE)</f>
        <v>1339.5</v>
      </c>
      <c r="P33" s="78">
        <f>VLOOKUP($C33,Data!$E:$AC,COLUMN(N23),FALSE)</f>
        <v>1420.5</v>
      </c>
      <c r="Q33" s="78">
        <f>VLOOKUP($C33,Data!$E:$AC,COLUMN(O23),FALSE)</f>
        <v>1298.6666666666667</v>
      </c>
      <c r="R33" s="78">
        <f>VLOOKUP($C33,Data!$E:$AC,COLUMN(P23),FALSE)</f>
        <v>0</v>
      </c>
      <c r="S33" s="78">
        <f>VLOOKUP($C33,Data!$E:$AC,COLUMN(Q23),FALSE)</f>
        <v>0</v>
      </c>
      <c r="T33" s="78">
        <f>VLOOKUP($C33,Data!$E:$AC,COLUMN(R23),FALSE)</f>
        <v>0</v>
      </c>
      <c r="U33" s="78">
        <f>VLOOKUP($C33,Data!$E:$AC,COLUMN(S23),FALSE)</f>
        <v>0</v>
      </c>
      <c r="V33" s="85">
        <f>VLOOKUP($C33,Data!$E:$AC,COLUMN(T23),FALSE)</f>
        <v>0</v>
      </c>
      <c r="W33" s="85">
        <f>VLOOKUP($C33,Data!$E:$AC,COLUMN(U23),FALSE)</f>
        <v>0</v>
      </c>
      <c r="X33" s="85">
        <f>VLOOKUP($C33,Data!$E:$AC,COLUMN(V23),FALSE)</f>
        <v>0</v>
      </c>
      <c r="Y33" s="85">
        <f>VLOOKUP($C33,Data!$E:$AC,COLUMN(W23),FALSE)</f>
        <v>0</v>
      </c>
      <c r="Z33" s="85">
        <f>VLOOKUP($C33,Data!$E:$AC,COLUMN(X23),FALSE)</f>
        <v>0</v>
      </c>
      <c r="AA33" s="85" t="str">
        <f>VLOOKUP($C33,Data!$E:$AC,COLUMN(Y23),FALSE)</f>
        <v>-</v>
      </c>
      <c r="AB33" s="85">
        <f>VLOOKUP($C33,Data!$E:$AE,COLUMN(Z23),FALSE)</f>
        <v>0</v>
      </c>
      <c r="AC33" s="85">
        <f>VLOOKUP($C33,Data!$E:$AE,COLUMN(AA23),FALSE)</f>
        <v>0</v>
      </c>
    </row>
    <row r="34" spans="2:29" ht="16.5" thickBot="1" x14ac:dyDescent="0.3">
      <c r="B34" s="69"/>
      <c r="C34" s="105" t="s">
        <v>15234</v>
      </c>
      <c r="D34" s="79" t="str">
        <f>VLOOKUP(C34,Data!$E$11:$G$46,2,FALSE)</f>
        <v>100 - GENERAL SURGERY - PROTECTED</v>
      </c>
      <c r="E34" s="79">
        <f>VLOOKUP(C34,Data!$E$11:$H$46,3,FALSE)</f>
        <v>0</v>
      </c>
      <c r="F34" s="78">
        <f>VLOOKUP($C34,Data!$E:$AC,COLUMN(D26),FALSE)</f>
        <v>1557</v>
      </c>
      <c r="G34" s="78">
        <f>VLOOKUP($C34,Data!$E:$AC,COLUMN(E26),FALSE)</f>
        <v>1521</v>
      </c>
      <c r="H34" s="78">
        <f>VLOOKUP($C34,Data!$E:$AC,COLUMN(F26),FALSE)</f>
        <v>1869.5</v>
      </c>
      <c r="I34" s="78">
        <f>VLOOKUP($C34,Data!$E:$AC,COLUMN(G26),FALSE)</f>
        <v>1363.25</v>
      </c>
      <c r="J34" s="78">
        <f>VLOOKUP($C34,Data!$E:$AC,COLUMN(H25),FALSE)</f>
        <v>0</v>
      </c>
      <c r="K34" s="78">
        <f>VLOOKUP($C34,Data!$E:$AC,COLUMN(I25),FALSE)</f>
        <v>0</v>
      </c>
      <c r="L34" s="78">
        <f>VLOOKUP($C34,Data!$E:$AC,COLUMN(J25),FALSE)</f>
        <v>0</v>
      </c>
      <c r="M34" s="78">
        <f>VLOOKUP($C34,Data!$E:$AC,COLUMN(K25),FALSE)</f>
        <v>0</v>
      </c>
      <c r="N34" s="78">
        <f>VLOOKUP($C34,Data!$E:$AC,COLUMN(L25),FALSE)</f>
        <v>713</v>
      </c>
      <c r="O34" s="78">
        <f>VLOOKUP($C34,Data!$E:$AC,COLUMN(M25),FALSE)</f>
        <v>920</v>
      </c>
      <c r="P34" s="78">
        <f>VLOOKUP($C34,Data!$E:$AC,COLUMN(N25),FALSE)</f>
        <v>1069.5</v>
      </c>
      <c r="Q34" s="78">
        <f>VLOOKUP($C34,Data!$E:$AC,COLUMN(O25),FALSE)</f>
        <v>735.66666666666663</v>
      </c>
      <c r="R34" s="78">
        <f>VLOOKUP($C34,Data!$E:$AC,COLUMN(P25),FALSE)</f>
        <v>0</v>
      </c>
      <c r="S34" s="78">
        <f>VLOOKUP($C34,Data!$E:$AC,COLUMN(Q25),FALSE)</f>
        <v>0</v>
      </c>
      <c r="T34" s="78">
        <f>VLOOKUP($C34,Data!$E:$AC,COLUMN(R25),FALSE)</f>
        <v>0</v>
      </c>
      <c r="U34" s="78">
        <f>VLOOKUP($C34,Data!$E:$AC,COLUMN(S25),FALSE)</f>
        <v>0</v>
      </c>
      <c r="V34" s="85">
        <f>VLOOKUP($C34,Data!$E:$AC,COLUMN(T25),FALSE)</f>
        <v>0</v>
      </c>
      <c r="W34" s="85">
        <f>VLOOKUP($C34,Data!$E:$AC,COLUMN(U25),FALSE)</f>
        <v>0</v>
      </c>
      <c r="X34" s="85">
        <f>VLOOKUP($C34,Data!$E:$AC,COLUMN(V25),FALSE)</f>
        <v>0</v>
      </c>
      <c r="Y34" s="85">
        <f>VLOOKUP($C34,Data!$E:$AC,COLUMN(W25),FALSE)</f>
        <v>0</v>
      </c>
      <c r="Z34" s="85">
        <f>VLOOKUP($C34,Data!$E:$AC,COLUMN(X25),FALSE)</f>
        <v>0</v>
      </c>
      <c r="AA34" s="85">
        <f>VLOOKUP($C34,Data!$E:$AC,COLUMN(Y25),FALSE)</f>
        <v>0.88149725031044879</v>
      </c>
      <c r="AB34" s="85">
        <f>VLOOKUP($C34,Data!$E:$AE,COLUMN(Z25),FALSE)</f>
        <v>0</v>
      </c>
      <c r="AC34" s="85">
        <f>VLOOKUP($C34,Data!$E:$AE,COLUMN(AA25),FALSE)</f>
        <v>0</v>
      </c>
    </row>
    <row r="35" spans="2:29" ht="16.5" thickBot="1" x14ac:dyDescent="0.3">
      <c r="B35" s="69"/>
      <c r="C35" s="105" t="s">
        <v>15261</v>
      </c>
      <c r="D35" s="79" t="str">
        <f>VLOOKUP(C35,Data!$E$11:$G$46,2,FALSE)</f>
        <v>192 - CRITICAL CARE MEDICINE - RISK MANAGED</v>
      </c>
      <c r="E35" s="79">
        <f>VLOOKUP(C35,Data!$E$11:$H$46,3,FALSE)</f>
        <v>0</v>
      </c>
      <c r="F35" s="78">
        <f>VLOOKUP($C35,Data!$E:$AC,COLUMN(D27),FALSE)</f>
        <v>3562.5</v>
      </c>
      <c r="G35" s="78">
        <f>VLOOKUP($C35,Data!$E:$AC,COLUMN(E27),FALSE)</f>
        <v>2174.75</v>
      </c>
      <c r="H35" s="78">
        <f>VLOOKUP($C35,Data!$E:$AC,COLUMN(F27),FALSE)</f>
        <v>712.75</v>
      </c>
      <c r="I35" s="78">
        <f>VLOOKUP($C35,Data!$E:$AC,COLUMN(G27),FALSE)</f>
        <v>373</v>
      </c>
      <c r="J35" s="78">
        <f>VLOOKUP($C35,Data!$E:$AC,COLUMN(H26),FALSE)</f>
        <v>0</v>
      </c>
      <c r="K35" s="78">
        <f>VLOOKUP($C35,Data!$E:$AC,COLUMN(I26),FALSE)</f>
        <v>0</v>
      </c>
      <c r="L35" s="78">
        <f>VLOOKUP($C35,Data!$E:$AC,COLUMN(J26),FALSE)</f>
        <v>0</v>
      </c>
      <c r="M35" s="78">
        <f>VLOOKUP($C35,Data!$E:$AC,COLUMN(K26),FALSE)</f>
        <v>0</v>
      </c>
      <c r="N35" s="78">
        <f>VLOOKUP($C35,Data!$E:$AC,COLUMN(L26),FALSE)</f>
        <v>3576.5</v>
      </c>
      <c r="O35" s="78">
        <f>VLOOKUP($C35,Data!$E:$AC,COLUMN(M26),FALSE)</f>
        <v>2179.6666666666665</v>
      </c>
      <c r="P35" s="78">
        <f>VLOOKUP($C35,Data!$E:$AC,COLUMN(N26),FALSE)</f>
        <v>713</v>
      </c>
      <c r="Q35" s="78">
        <f>VLOOKUP($C35,Data!$E:$AC,COLUMN(O26),FALSE)</f>
        <v>278.25</v>
      </c>
      <c r="R35" s="78">
        <f>VLOOKUP($C35,Data!$E:$AC,COLUMN(P26),FALSE)</f>
        <v>0</v>
      </c>
      <c r="S35" s="78">
        <f>VLOOKUP($C35,Data!$E:$AC,COLUMN(Q26),FALSE)</f>
        <v>0</v>
      </c>
      <c r="T35" s="78">
        <f>VLOOKUP($C35,Data!$E:$AC,COLUMN(R26),FALSE)</f>
        <v>0</v>
      </c>
      <c r="U35" s="78">
        <f>VLOOKUP($C35,Data!$E:$AC,COLUMN(S26),FALSE)</f>
        <v>0</v>
      </c>
      <c r="V35" s="85">
        <f>VLOOKUP($C35,Data!$E:$AC,COLUMN(T26),FALSE)</f>
        <v>0</v>
      </c>
      <c r="W35" s="85">
        <f>VLOOKUP($C35,Data!$E:$AC,COLUMN(U26),FALSE)</f>
        <v>0</v>
      </c>
      <c r="X35" s="85">
        <f>VLOOKUP($C35,Data!$E:$AC,COLUMN(V26),FALSE)</f>
        <v>0</v>
      </c>
      <c r="Y35" s="85">
        <f>VLOOKUP($C35,Data!$E:$AC,COLUMN(W26),FALSE)</f>
        <v>0</v>
      </c>
      <c r="Z35" s="85">
        <f>VLOOKUP($C35,Data!$E:$AC,COLUMN(X26),FALSE)</f>
        <v>0</v>
      </c>
      <c r="AA35" s="85">
        <f>VLOOKUP($C35,Data!$E:$AC,COLUMN(Y26),FALSE)</f>
        <v>0.9652173913043478</v>
      </c>
      <c r="AB35" s="85">
        <f>VLOOKUP($C35,Data!$E:$AE,COLUMN(Z26),FALSE)</f>
        <v>0</v>
      </c>
      <c r="AC35" s="85">
        <f>VLOOKUP($C35,Data!$E:$AE,COLUMN(AA26),FALSE)</f>
        <v>0</v>
      </c>
    </row>
    <row r="36" spans="2:29" ht="16.5" thickBot="1" x14ac:dyDescent="0.3">
      <c r="B36" s="69"/>
      <c r="C36" s="105" t="s">
        <v>15222</v>
      </c>
      <c r="D36" s="79" t="str">
        <f>VLOOKUP(C36,Data!$E$11:$G$46,2,FALSE)</f>
        <v>300 - GENERAL MEDICINE - RISK MANAGED</v>
      </c>
      <c r="E36" s="79" t="str">
        <f>VLOOKUP(C36,Data!$E$11:$H$46,3,FALSE)</f>
        <v>340 - RESPIRATORY MEDICINE - RISK MANAGED</v>
      </c>
      <c r="F36" s="78">
        <f>VLOOKUP($C36,Data!$E:$AC,COLUMN(D28),FALSE)</f>
        <v>1426</v>
      </c>
      <c r="G36" s="78">
        <f>VLOOKUP($C36,Data!$E:$AC,COLUMN(E28),FALSE)</f>
        <v>1375.6666666666667</v>
      </c>
      <c r="H36" s="78">
        <f>VLOOKUP($C36,Data!$E:$AC,COLUMN(F28),FALSE)</f>
        <v>2139</v>
      </c>
      <c r="I36" s="78">
        <f>VLOOKUP($C36,Data!$E:$AC,COLUMN(G28),FALSE)</f>
        <v>1724.75</v>
      </c>
      <c r="J36" s="78">
        <f>VLOOKUP($C36,Data!$E:$AC,COLUMN(H27),FALSE)</f>
        <v>0</v>
      </c>
      <c r="K36" s="78">
        <f>VLOOKUP($C36,Data!$E:$AC,COLUMN(I27),FALSE)</f>
        <v>0</v>
      </c>
      <c r="L36" s="78">
        <f>VLOOKUP($C36,Data!$E:$AC,COLUMN(J27),FALSE)</f>
        <v>0</v>
      </c>
      <c r="M36" s="78">
        <f>VLOOKUP($C36,Data!$E:$AC,COLUMN(K27),FALSE)</f>
        <v>0</v>
      </c>
      <c r="N36" s="78">
        <f>VLOOKUP($C36,Data!$E:$AC,COLUMN(L27),FALSE)</f>
        <v>1069.5</v>
      </c>
      <c r="O36" s="78">
        <f>VLOOKUP($C36,Data!$E:$AC,COLUMN(M27),FALSE)</f>
        <v>1124.7666666666667</v>
      </c>
      <c r="P36" s="78">
        <f>VLOOKUP($C36,Data!$E:$AC,COLUMN(N27),FALSE)</f>
        <v>1782.5</v>
      </c>
      <c r="Q36" s="78">
        <f>VLOOKUP($C36,Data!$E:$AC,COLUMN(O27),FALSE)</f>
        <v>1667.5</v>
      </c>
      <c r="R36" s="78">
        <f>VLOOKUP($C36,Data!$E:$AC,COLUMN(P27),FALSE)</f>
        <v>0</v>
      </c>
      <c r="S36" s="78">
        <f>VLOOKUP($C36,Data!$E:$AC,COLUMN(Q27),FALSE)</f>
        <v>0</v>
      </c>
      <c r="T36" s="78">
        <f>VLOOKUP($C36,Data!$E:$AC,COLUMN(R27),FALSE)</f>
        <v>0</v>
      </c>
      <c r="U36" s="78">
        <f>VLOOKUP($C36,Data!$E:$AC,COLUMN(S27),FALSE)</f>
        <v>0</v>
      </c>
      <c r="V36" s="85">
        <f>VLOOKUP($C36,Data!$E:$AC,COLUMN(T27),FALSE)</f>
        <v>0</v>
      </c>
      <c r="W36" s="85">
        <f>VLOOKUP($C36,Data!$E:$AC,COLUMN(U27),FALSE)</f>
        <v>0</v>
      </c>
      <c r="X36" s="85">
        <f>VLOOKUP($C36,Data!$E:$AC,COLUMN(V27),FALSE)</f>
        <v>0</v>
      </c>
      <c r="Y36" s="85">
        <f>VLOOKUP($C36,Data!$E:$AC,COLUMN(W27),FALSE)</f>
        <v>0</v>
      </c>
      <c r="Z36" s="85">
        <f>VLOOKUP($C36,Data!$E:$AC,COLUMN(X27),FALSE)</f>
        <v>0</v>
      </c>
      <c r="AA36" s="85">
        <f>VLOOKUP($C36,Data!$E:$AC,COLUMN(Y27),FALSE)</f>
        <v>0.48333333333333334</v>
      </c>
      <c r="AB36" s="85">
        <f>VLOOKUP($C36,Data!$E:$AE,COLUMN(Z27),FALSE)</f>
        <v>0</v>
      </c>
      <c r="AC36" s="85">
        <f>VLOOKUP($C36,Data!$E:$AE,COLUMN(AA27),FALSE)</f>
        <v>0</v>
      </c>
    </row>
    <row r="37" spans="2:29" ht="16.5" thickBot="1" x14ac:dyDescent="0.3">
      <c r="B37" s="69"/>
      <c r="C37" s="105" t="s">
        <v>15224</v>
      </c>
      <c r="D37" s="79" t="str">
        <f>VLOOKUP(C37,Data!$E$11:$G$46,2,FALSE)</f>
        <v>101 - UROLOGY - RISK MANAGED</v>
      </c>
      <c r="E37" s="79" t="str">
        <f>VLOOKUP(C37,Data!$E$11:$H$46,3,FALSE)</f>
        <v>120 - ENT - RISK MANAGED</v>
      </c>
      <c r="F37" s="78">
        <f>VLOOKUP($C37,Data!$E:$AC,COLUMN(D30),FALSE)</f>
        <v>1074.9666666666633</v>
      </c>
      <c r="G37" s="78">
        <f>VLOOKUP($C37,Data!$E:$AC,COLUMN(E30),FALSE)</f>
        <v>1100.3833333333334</v>
      </c>
      <c r="H37" s="78">
        <f>VLOOKUP($C37,Data!$E:$AC,COLUMN(F30),FALSE)</f>
        <v>1431.75</v>
      </c>
      <c r="I37" s="78">
        <f>VLOOKUP($C37,Data!$E:$AC,COLUMN(G30),FALSE)</f>
        <v>1282.1666666666667</v>
      </c>
      <c r="J37" s="78">
        <f>VLOOKUP($C37,Data!$E:$AC,COLUMN(H29),FALSE)</f>
        <v>0</v>
      </c>
      <c r="K37" s="78">
        <f>VLOOKUP($C37,Data!$E:$AC,COLUMN(I29),FALSE)</f>
        <v>0</v>
      </c>
      <c r="L37" s="78">
        <f>VLOOKUP($C37,Data!$E:$AC,COLUMN(J29),FALSE)</f>
        <v>0</v>
      </c>
      <c r="M37" s="78">
        <f>VLOOKUP($C37,Data!$E:$AC,COLUMN(K29),FALSE)</f>
        <v>0</v>
      </c>
      <c r="N37" s="78">
        <f>VLOOKUP($C37,Data!$E:$AC,COLUMN(L29),FALSE)</f>
        <v>711.5</v>
      </c>
      <c r="O37" s="78">
        <f>VLOOKUP($C37,Data!$E:$AC,COLUMN(M29),FALSE)</f>
        <v>1058</v>
      </c>
      <c r="P37" s="78">
        <f>VLOOKUP($C37,Data!$E:$AC,COLUMN(N29),FALSE)</f>
        <v>1426</v>
      </c>
      <c r="Q37" s="78">
        <f>VLOOKUP($C37,Data!$E:$AC,COLUMN(O29),FALSE)</f>
        <v>1054.5</v>
      </c>
      <c r="R37" s="78">
        <f>VLOOKUP($C37,Data!$E:$AC,COLUMN(P29),FALSE)</f>
        <v>0</v>
      </c>
      <c r="S37" s="78">
        <f>VLOOKUP($C37,Data!$E:$AC,COLUMN(Q29),FALSE)</f>
        <v>0</v>
      </c>
      <c r="T37" s="78">
        <f>VLOOKUP($C37,Data!$E:$AC,COLUMN(R29),FALSE)</f>
        <v>0</v>
      </c>
      <c r="U37" s="78">
        <f>VLOOKUP($C37,Data!$E:$AC,COLUMN(S29),FALSE)</f>
        <v>0</v>
      </c>
      <c r="V37" s="85">
        <f>VLOOKUP($C37,Data!$E:$AC,COLUMN(T29),FALSE)</f>
        <v>0</v>
      </c>
      <c r="W37" s="85">
        <f>VLOOKUP($C37,Data!$E:$AC,COLUMN(U29),FALSE)</f>
        <v>0</v>
      </c>
      <c r="X37" s="85">
        <f>VLOOKUP($C37,Data!$E:$AC,COLUMN(V29),FALSE)</f>
        <v>0</v>
      </c>
      <c r="Y37" s="85">
        <f>VLOOKUP($C37,Data!$E:$AC,COLUMN(W29),FALSE)</f>
        <v>0</v>
      </c>
      <c r="Z37" s="85">
        <f>VLOOKUP($C37,Data!$E:$AC,COLUMN(X29),FALSE)</f>
        <v>0</v>
      </c>
      <c r="AA37" s="85">
        <f>VLOOKUP($C37,Data!$E:$AC,COLUMN(Y29),FALSE)</f>
        <v>1.0387942182246623</v>
      </c>
      <c r="AB37" s="85">
        <f>VLOOKUP($C37,Data!$E:$AE,COLUMN(Z29),FALSE)</f>
        <v>0</v>
      </c>
      <c r="AC37" s="85">
        <f>VLOOKUP($C37,Data!$E:$AE,COLUMN(AA29),FALSE)</f>
        <v>0</v>
      </c>
    </row>
    <row r="38" spans="2:29" ht="16.5" thickBot="1" x14ac:dyDescent="0.3">
      <c r="B38" s="69"/>
      <c r="C38" s="105" t="s">
        <v>15265</v>
      </c>
      <c r="D38" s="79" t="str">
        <f>VLOOKUP(C38,Data!$E$11:$G$46,2,FALSE)</f>
        <v>300 - GENERAL MEDICINE - RISK MANAGED</v>
      </c>
      <c r="E38" s="79" t="str">
        <f>VLOOKUP(C38,Data!$E$11:$H$46,3,FALSE)</f>
        <v>430 - GERIATRIC MEDICINE - RISK MANAGED</v>
      </c>
      <c r="F38" s="78">
        <f>VLOOKUP($C38,Data!$E:$AC,COLUMN(D31),FALSE)</f>
        <v>1426</v>
      </c>
      <c r="G38" s="78">
        <f>VLOOKUP($C38,Data!$E:$AC,COLUMN(E31),FALSE)</f>
        <v>1294.8333333333333</v>
      </c>
      <c r="H38" s="78">
        <f>VLOOKUP($C38,Data!$E:$AC,COLUMN(F31),FALSE)</f>
        <v>2144.5</v>
      </c>
      <c r="I38" s="78">
        <f>VLOOKUP($C38,Data!$E:$AC,COLUMN(G31),FALSE)</f>
        <v>1767.55</v>
      </c>
      <c r="J38" s="78">
        <f>VLOOKUP($C38,Data!$E:$AC,COLUMN(H30),FALSE)</f>
        <v>0</v>
      </c>
      <c r="K38" s="78">
        <f>VLOOKUP($C38,Data!$E:$AC,COLUMN(I30),FALSE)</f>
        <v>0</v>
      </c>
      <c r="L38" s="78">
        <f>VLOOKUP($C38,Data!$E:$AC,COLUMN(J30),FALSE)</f>
        <v>0</v>
      </c>
      <c r="M38" s="78">
        <f>VLOOKUP($C38,Data!$E:$AC,COLUMN(K30),FALSE)</f>
        <v>0</v>
      </c>
      <c r="N38" s="78">
        <f>VLOOKUP($C38,Data!$E:$AC,COLUMN(L30),FALSE)</f>
        <v>1069.5</v>
      </c>
      <c r="O38" s="78">
        <f>VLOOKUP($C38,Data!$E:$AC,COLUMN(M30),FALSE)</f>
        <v>1074</v>
      </c>
      <c r="P38" s="78">
        <f>VLOOKUP($C38,Data!$E:$AC,COLUMN(N30),FALSE)</f>
        <v>1782.5</v>
      </c>
      <c r="Q38" s="78">
        <f>VLOOKUP($C38,Data!$E:$AC,COLUMN(O30),FALSE)</f>
        <v>1666.5</v>
      </c>
      <c r="R38" s="78">
        <f>VLOOKUP($C38,Data!$E:$AC,COLUMN(P30),FALSE)</f>
        <v>0</v>
      </c>
      <c r="S38" s="78">
        <f>VLOOKUP($C38,Data!$E:$AC,COLUMN(Q30),FALSE)</f>
        <v>0</v>
      </c>
      <c r="T38" s="78">
        <f>VLOOKUP($C38,Data!$E:$AC,COLUMN(R30),FALSE)</f>
        <v>0</v>
      </c>
      <c r="U38" s="78">
        <f>VLOOKUP($C38,Data!$E:$AC,COLUMN(S30),FALSE)</f>
        <v>0</v>
      </c>
      <c r="V38" s="85">
        <f>VLOOKUP($C38,Data!$E:$AC,COLUMN(T30),FALSE)</f>
        <v>0</v>
      </c>
      <c r="W38" s="85">
        <f>VLOOKUP($C38,Data!$E:$AC,COLUMN(U30),FALSE)</f>
        <v>0</v>
      </c>
      <c r="X38" s="85">
        <f>VLOOKUP($C38,Data!$E:$AC,COLUMN(V30),FALSE)</f>
        <v>0</v>
      </c>
      <c r="Y38" s="85">
        <f>VLOOKUP($C38,Data!$E:$AC,COLUMN(W30),FALSE)</f>
        <v>0</v>
      </c>
      <c r="Z38" s="85">
        <f>VLOOKUP($C38,Data!$E:$AC,COLUMN(X30),FALSE)</f>
        <v>0</v>
      </c>
      <c r="AA38" s="85">
        <f>VLOOKUP($C38,Data!$E:$AC,COLUMN(Y30),FALSE)</f>
        <v>0.97499999999999998</v>
      </c>
      <c r="AB38" s="85">
        <f>VLOOKUP($C38,Data!$E:$AE,COLUMN(Z30),FALSE)</f>
        <v>0</v>
      </c>
      <c r="AC38" s="85">
        <f>VLOOKUP($C38,Data!$E:$AE,COLUMN(AA30),FALSE)</f>
        <v>0</v>
      </c>
    </row>
    <row r="39" spans="2:29" ht="16.5" thickBot="1" x14ac:dyDescent="0.3">
      <c r="B39" s="69"/>
      <c r="C39" s="105" t="s">
        <v>15228</v>
      </c>
      <c r="D39" s="79" t="str">
        <f>VLOOKUP(C39,Data!$E$11:$G$46,2,FALSE)</f>
        <v>328 - STROKE MEDICINE - RISK MANAGED</v>
      </c>
      <c r="E39" s="79" t="str">
        <f>VLOOKUP(C39,Data!$E$11:$H$46,3,FALSE)</f>
        <v>430 - GERIATRIC MEDICINE - RISK MANAGED</v>
      </c>
      <c r="F39" s="78">
        <f>VLOOKUP($C39,Data!$E:$AC,COLUMN(D35),FALSE)</f>
        <v>2852</v>
      </c>
      <c r="G39" s="78">
        <f>VLOOKUP($C39,Data!$E:$AC,COLUMN(E35),FALSE)</f>
        <v>2499.75</v>
      </c>
      <c r="H39" s="78">
        <f>VLOOKUP($C39,Data!$E:$AC,COLUMN(F35),FALSE)</f>
        <v>2495.5</v>
      </c>
      <c r="I39" s="78">
        <f>VLOOKUP($C39,Data!$E:$AC,COLUMN(G35),FALSE)</f>
        <v>2400.8333333333335</v>
      </c>
      <c r="J39" s="78">
        <f>VLOOKUP($C39,Data!$E:$AC,COLUMN(H34),FALSE)</f>
        <v>0</v>
      </c>
      <c r="K39" s="78">
        <f>VLOOKUP($C39,Data!$E:$AC,COLUMN(I34),FALSE)</f>
        <v>0</v>
      </c>
      <c r="L39" s="78">
        <f>VLOOKUP($C39,Data!$E:$AC,COLUMN(J34),FALSE)</f>
        <v>0</v>
      </c>
      <c r="M39" s="78">
        <f>VLOOKUP($C39,Data!$E:$AC,COLUMN(K34),FALSE)</f>
        <v>0</v>
      </c>
      <c r="N39" s="78">
        <f>VLOOKUP($C39,Data!$E:$AC,COLUMN(L34),FALSE)</f>
        <v>2139</v>
      </c>
      <c r="O39" s="78">
        <f>VLOOKUP($C39,Data!$E:$AC,COLUMN(M34),FALSE)</f>
        <v>2002</v>
      </c>
      <c r="P39" s="78">
        <f>VLOOKUP($C39,Data!$E:$AC,COLUMN(N34),FALSE)</f>
        <v>1782.5</v>
      </c>
      <c r="Q39" s="78">
        <f>VLOOKUP($C39,Data!$E:$AC,COLUMN(O34),FALSE)</f>
        <v>2048</v>
      </c>
      <c r="R39" s="78">
        <f>VLOOKUP($C39,Data!$E:$AC,COLUMN(P34),FALSE)</f>
        <v>0</v>
      </c>
      <c r="S39" s="78">
        <f>VLOOKUP($C39,Data!$E:$AC,COLUMN(Q34),FALSE)</f>
        <v>0</v>
      </c>
      <c r="T39" s="78">
        <f>VLOOKUP($C39,Data!$E:$AC,COLUMN(R34),FALSE)</f>
        <v>0</v>
      </c>
      <c r="U39" s="78">
        <f>VLOOKUP($C39,Data!$E:$AC,COLUMN(S34),FALSE)</f>
        <v>0</v>
      </c>
      <c r="V39" s="85">
        <f>VLOOKUP($C39,Data!$E:$AC,COLUMN(T34),FALSE)</f>
        <v>0</v>
      </c>
      <c r="W39" s="85">
        <f>VLOOKUP($C39,Data!$E:$AC,COLUMN(U34),FALSE)</f>
        <v>0</v>
      </c>
      <c r="X39" s="85">
        <f>VLOOKUP($C39,Data!$E:$AC,COLUMN(V34),FALSE)</f>
        <v>0</v>
      </c>
      <c r="Y39" s="85">
        <f>VLOOKUP($C39,Data!$E:$AC,COLUMN(W34),FALSE)</f>
        <v>0</v>
      </c>
      <c r="Z39" s="85">
        <f>VLOOKUP($C39,Data!$E:$AC,COLUMN(X34),FALSE)</f>
        <v>0</v>
      </c>
      <c r="AA39" s="85">
        <f>VLOOKUP($C39,Data!$E:$AC,COLUMN(Y34),FALSE)</f>
        <v>0.73333333333333328</v>
      </c>
      <c r="AB39" s="85">
        <f>VLOOKUP($C39,Data!$E:$AE,COLUMN(Z34),FALSE)</f>
        <v>0</v>
      </c>
      <c r="AC39" s="85">
        <f>VLOOKUP($C39,Data!$E:$AE,COLUMN(AA34),FALSE)</f>
        <v>0</v>
      </c>
    </row>
    <row r="40" spans="2:29" ht="16.5" hidden="1" thickBot="1" x14ac:dyDescent="0.3">
      <c r="B40" s="69"/>
      <c r="C40" s="105" t="s">
        <v>15258</v>
      </c>
      <c r="D40" s="79" t="e">
        <f>VLOOKUP(C40,Data!$E$11:$G$48,2,FALSE)</f>
        <v>#N/A</v>
      </c>
      <c r="E40" s="79"/>
      <c r="F40" s="78" t="e">
        <f>VLOOKUP($C40,Data!$E:$AC,COLUMN(D36),FALSE)</f>
        <v>#N/A</v>
      </c>
      <c r="G40" s="78" t="e">
        <f>VLOOKUP($C40,Data!$E:$AC,COLUMN(E36),FALSE)</f>
        <v>#N/A</v>
      </c>
      <c r="H40" s="78" t="e">
        <f>VLOOKUP($C40,Data!$E:$AC,COLUMN(F36),FALSE)</f>
        <v>#N/A</v>
      </c>
      <c r="I40" s="78" t="e">
        <f>VLOOKUP($C40,Data!$E:$AC,COLUMN(G36),FALSE)</f>
        <v>#N/A</v>
      </c>
      <c r="J40" s="78" t="e">
        <f>VLOOKUP($C40,Data!$E:$AC,COLUMN(H35),FALSE)</f>
        <v>#N/A</v>
      </c>
      <c r="K40" s="78" t="e">
        <f>VLOOKUP($C40,Data!$E:$AC,COLUMN(I35),FALSE)</f>
        <v>#N/A</v>
      </c>
      <c r="L40" s="78" t="e">
        <f>VLOOKUP($C40,Data!$E:$AC,COLUMN(J35),FALSE)</f>
        <v>#N/A</v>
      </c>
      <c r="M40" s="78" t="e">
        <f>VLOOKUP($C40,Data!$E:$AC,COLUMN(K35),FALSE)</f>
        <v>#N/A</v>
      </c>
      <c r="N40" s="78" t="e">
        <f>VLOOKUP($C40,Data!$E:$AC,COLUMN(L35),FALSE)</f>
        <v>#N/A</v>
      </c>
      <c r="O40" s="78" t="e">
        <f>VLOOKUP($C40,Data!$E:$AC,COLUMN(M35),FALSE)</f>
        <v>#N/A</v>
      </c>
      <c r="P40" s="78" t="e">
        <f>VLOOKUP($C40,Data!$E:$AC,COLUMN(N35),FALSE)</f>
        <v>#N/A</v>
      </c>
      <c r="Q40" s="78" t="e">
        <f>VLOOKUP($C40,Data!$E:$AC,COLUMN(O35),FALSE)</f>
        <v>#N/A</v>
      </c>
      <c r="R40" s="78" t="e">
        <f>VLOOKUP($C40,Data!$E:$AC,COLUMN(P35),FALSE)</f>
        <v>#N/A</v>
      </c>
      <c r="S40" s="78" t="e">
        <f>VLOOKUP($C40,Data!$E:$AC,COLUMN(Q35),FALSE)</f>
        <v>#N/A</v>
      </c>
      <c r="T40" s="78" t="e">
        <f>VLOOKUP($C40,Data!$E:$AC,COLUMN(R35),FALSE)</f>
        <v>#N/A</v>
      </c>
      <c r="U40" s="78" t="e">
        <f>VLOOKUP($C40,Data!$E:$AC,COLUMN(S35),FALSE)</f>
        <v>#N/A</v>
      </c>
      <c r="V40" s="85" t="e">
        <f>VLOOKUP($C40,Data!$E:$AC,COLUMN(T35),FALSE)</f>
        <v>#N/A</v>
      </c>
      <c r="W40" s="85" t="e">
        <f>VLOOKUP($C40,Data!$E:$AC,COLUMN(U35),FALSE)</f>
        <v>#N/A</v>
      </c>
      <c r="X40" s="85" t="e">
        <f>VLOOKUP($C40,Data!$E:$AC,COLUMN(V35),FALSE)</f>
        <v>#N/A</v>
      </c>
      <c r="Y40" s="85" t="e">
        <f>VLOOKUP($C40,Data!$E:$AC,COLUMN(W35),FALSE)</f>
        <v>#N/A</v>
      </c>
      <c r="Z40" s="85" t="e">
        <f>VLOOKUP($C40,Data!$E:$AC,COLUMN(X35),FALSE)</f>
        <v>#N/A</v>
      </c>
      <c r="AA40" s="85" t="e">
        <f>VLOOKUP($C40,Data!$E:$AC,COLUMN(Y35),FALSE)</f>
        <v>#N/A</v>
      </c>
      <c r="AB40" s="85" t="e">
        <f>VLOOKUP($C40,Data!$E:$AE,COLUMN(Z35),FALSE)</f>
        <v>#N/A</v>
      </c>
      <c r="AC40" s="85" t="e">
        <f>VLOOKUP($C40,Data!$E:$AE,COLUMN(AA35),FALSE)</f>
        <v>#N/A</v>
      </c>
    </row>
    <row r="41" spans="2:29" ht="16.5" thickBot="1" x14ac:dyDescent="0.3">
      <c r="B41" s="69"/>
      <c r="C41" s="105" t="s">
        <v>15266</v>
      </c>
      <c r="D41" s="79" t="str">
        <f>VLOOKUP(C41,Data!$E$11:$G$48,2,FALSE)</f>
        <v>823 - HAEMATOLOGY - PROTECTED</v>
      </c>
      <c r="E41" s="79"/>
      <c r="F41" s="78">
        <f>VLOOKUP($C41,Data!$E:$AC,COLUMN(D37),FALSE)</f>
        <v>1426</v>
      </c>
      <c r="G41" s="78">
        <f>VLOOKUP($C41,Data!$E:$AC,COLUMN(E37),FALSE)</f>
        <v>1403.5</v>
      </c>
      <c r="H41" s="78">
        <f>VLOOKUP($C41,Data!$E:$AC,COLUMN(F37),FALSE)</f>
        <v>370.5</v>
      </c>
      <c r="I41" s="78">
        <f>VLOOKUP($C41,Data!$E:$AC,COLUMN(G37),FALSE)</f>
        <v>312.5</v>
      </c>
      <c r="J41" s="78">
        <f>VLOOKUP($C41,Data!$E:$AC,COLUMN(H36),FALSE)</f>
        <v>0</v>
      </c>
      <c r="K41" s="78">
        <f>VLOOKUP($C41,Data!$E:$AC,COLUMN(I36),FALSE)</f>
        <v>0</v>
      </c>
      <c r="L41" s="78">
        <f>VLOOKUP($C41,Data!$E:$AC,COLUMN(J36),FALSE)</f>
        <v>0</v>
      </c>
      <c r="M41" s="78">
        <f>VLOOKUP($C41,Data!$E:$AC,COLUMN(K36),FALSE)</f>
        <v>0</v>
      </c>
      <c r="N41" s="78">
        <f>VLOOKUP($C41,Data!$E:$AC,COLUMN(L36),FALSE)</f>
        <v>1069.5</v>
      </c>
      <c r="O41" s="78">
        <f>VLOOKUP($C41,Data!$E:$AC,COLUMN(M36),FALSE)</f>
        <v>1069.5</v>
      </c>
      <c r="P41" s="78">
        <f>VLOOKUP($C41,Data!$E:$AC,COLUMN(N36),FALSE)</f>
        <v>356.5</v>
      </c>
      <c r="Q41" s="78">
        <f>VLOOKUP($C41,Data!$E:$AC,COLUMN(O36),FALSE)</f>
        <v>413</v>
      </c>
      <c r="R41" s="78">
        <f>VLOOKUP($C41,Data!$E:$AC,COLUMN(P36),FALSE)</f>
        <v>0</v>
      </c>
      <c r="S41" s="78">
        <f>VLOOKUP($C41,Data!$E:$AC,COLUMN(Q36),FALSE)</f>
        <v>0</v>
      </c>
      <c r="T41" s="78">
        <f>VLOOKUP($C41,Data!$E:$AC,COLUMN(R36),FALSE)</f>
        <v>0</v>
      </c>
      <c r="U41" s="78">
        <f>VLOOKUP($C41,Data!$E:$AC,COLUMN(S36),FALSE)</f>
        <v>0</v>
      </c>
      <c r="V41" s="85">
        <f>VLOOKUP($C41,Data!$E:$AC,COLUMN(T36),FALSE)</f>
        <v>0</v>
      </c>
      <c r="W41" s="85">
        <f>VLOOKUP($C41,Data!$E:$AC,COLUMN(U36),FALSE)</f>
        <v>0</v>
      </c>
      <c r="X41" s="85">
        <f>VLOOKUP($C41,Data!$E:$AC,COLUMN(V36),FALSE)</f>
        <v>0</v>
      </c>
      <c r="Y41" s="85">
        <f>VLOOKUP($C41,Data!$E:$AC,COLUMN(W36),FALSE)</f>
        <v>0</v>
      </c>
      <c r="Z41" s="85">
        <f>VLOOKUP($C41,Data!$E:$AC,COLUMN(X36),FALSE)</f>
        <v>0</v>
      </c>
      <c r="AA41" s="85">
        <f>VLOOKUP($C41,Data!$E:$AC,COLUMN(Y36),FALSE)</f>
        <v>1.077391304347826</v>
      </c>
      <c r="AB41" s="85">
        <f>VLOOKUP($C41,Data!$E:$AE,COLUMN(Z36),FALSE)</f>
        <v>0</v>
      </c>
      <c r="AC41" s="85">
        <f>VLOOKUP($C41,Data!$E:$AE,COLUMN(AA36),FALSE)</f>
        <v>0</v>
      </c>
    </row>
    <row r="42" spans="2:29" ht="16.5" thickBot="1" x14ac:dyDescent="0.3">
      <c r="B42" s="69"/>
      <c r="C42" s="105" t="s">
        <v>15269</v>
      </c>
      <c r="D42" s="79" t="str">
        <f>VLOOKUP(C42,Data!$E$11:$G$49,2,FALSE)</f>
        <v>300 - GENERAL MEDICINE - RISK MANAGED</v>
      </c>
      <c r="E42" s="79"/>
      <c r="F42" s="78">
        <f>VLOOKUP($C42,Data!$E:$AC,COLUMN(D38),FALSE)</f>
        <v>1431.5</v>
      </c>
      <c r="G42" s="78">
        <f>VLOOKUP($C42,Data!$E:$AC,COLUMN(E38),FALSE)</f>
        <v>1213.75</v>
      </c>
      <c r="H42" s="78">
        <f>VLOOKUP($C42,Data!$E:$AC,COLUMN(F38),FALSE)</f>
        <v>2139</v>
      </c>
      <c r="I42" s="78">
        <f>VLOOKUP($C42,Data!$E:$AC,COLUMN(G38),FALSE)</f>
        <v>1665.5</v>
      </c>
      <c r="J42" s="78">
        <f>VLOOKUP($C42,Data!$E:$AC,COLUMN(H37),FALSE)</f>
        <v>0</v>
      </c>
      <c r="K42" s="78">
        <f>VLOOKUP($C42,Data!$E:$AC,COLUMN(I37),FALSE)</f>
        <v>0</v>
      </c>
      <c r="L42" s="78">
        <f>VLOOKUP($C42,Data!$E:$AC,COLUMN(J37),FALSE)</f>
        <v>0</v>
      </c>
      <c r="M42" s="78">
        <f>VLOOKUP($C42,Data!$E:$AC,COLUMN(K37),FALSE)</f>
        <v>0</v>
      </c>
      <c r="N42" s="78">
        <f>VLOOKUP($C42,Data!$E:$AC,COLUMN(L37),FALSE)</f>
        <v>1069.5</v>
      </c>
      <c r="O42" s="78">
        <f>VLOOKUP($C42,Data!$E:$AC,COLUMN(M37),FALSE)</f>
        <v>989</v>
      </c>
      <c r="P42" s="78">
        <f>VLOOKUP($C42,Data!$E:$AC,COLUMN(N37),FALSE)</f>
        <v>1782.5</v>
      </c>
      <c r="Q42" s="78">
        <f>VLOOKUP($C42,Data!$E:$AC,COLUMN(O37),FALSE)</f>
        <v>1679</v>
      </c>
      <c r="R42" s="78">
        <f>VLOOKUP($C42,Data!$E:$AC,COLUMN(P37),FALSE)</f>
        <v>0</v>
      </c>
      <c r="S42" s="78">
        <f>VLOOKUP($C42,Data!$E:$AC,COLUMN(Q37),FALSE)</f>
        <v>0</v>
      </c>
      <c r="T42" s="78">
        <f>VLOOKUP($C42,Data!$E:$AC,COLUMN(R37),FALSE)</f>
        <v>0</v>
      </c>
      <c r="U42" s="78">
        <f>VLOOKUP($C42,Data!$E:$AC,COLUMN(S37),FALSE)</f>
        <v>0</v>
      </c>
      <c r="V42" s="85">
        <f>VLOOKUP($C42,Data!$E:$AC,COLUMN(T37),FALSE)</f>
        <v>0</v>
      </c>
      <c r="W42" s="85">
        <f>VLOOKUP($C42,Data!$E:$AC,COLUMN(U37),FALSE)</f>
        <v>0</v>
      </c>
      <c r="X42" s="85">
        <f>VLOOKUP($C42,Data!$E:$AC,COLUMN(V37),FALSE)</f>
        <v>0</v>
      </c>
      <c r="Y42" s="85">
        <f>VLOOKUP($C42,Data!$E:$AC,COLUMN(W37),FALSE)</f>
        <v>0</v>
      </c>
      <c r="Z42" s="85">
        <f>VLOOKUP($C42,Data!$E:$AC,COLUMN(X37),FALSE)</f>
        <v>0</v>
      </c>
      <c r="AA42" s="85">
        <f>VLOOKUP($C42,Data!$E:$AC,COLUMN(Y37),FALSE)</f>
        <v>0.99637681159420288</v>
      </c>
      <c r="AB42" s="85">
        <f>VLOOKUP($C42,Data!$E:$AE,COLUMN(Z37),FALSE)</f>
        <v>0</v>
      </c>
      <c r="AC42" s="85">
        <f>VLOOKUP($C42,Data!$E:$AE,COLUMN(AA37),FALSE)</f>
        <v>0</v>
      </c>
    </row>
    <row r="43" spans="2:29" ht="16.5" thickBot="1" x14ac:dyDescent="0.3">
      <c r="B43" s="69"/>
      <c r="C43" s="105" t="s">
        <v>15271</v>
      </c>
      <c r="D43" s="79" t="str">
        <f>VLOOKUP(C43,Data!$E$11:$G$49,2,FALSE)</f>
        <v>110 - TRAUMA &amp; ORTHOPAEDICS - PROTECTED</v>
      </c>
      <c r="E43" s="79"/>
      <c r="F43" s="78">
        <f>VLOOKUP($C43,Data!$E:$AC,COLUMN(D38),FALSE)</f>
        <v>1084.5</v>
      </c>
      <c r="G43" s="78">
        <f>VLOOKUP($C43,Data!$E:$AC,COLUMN(E38),FALSE)</f>
        <v>886</v>
      </c>
      <c r="H43" s="78">
        <f>VLOOKUP($C43,Data!$E:$AC,COLUMN(F38),FALSE)</f>
        <v>1068.5</v>
      </c>
      <c r="I43" s="78">
        <f>VLOOKUP($C43,Data!$E:$AC,COLUMN(G38),FALSE)</f>
        <v>815.25</v>
      </c>
      <c r="J43" s="78">
        <f>VLOOKUP($C43,Data!$E:$AC,COLUMN(H37),FALSE)</f>
        <v>0</v>
      </c>
      <c r="K43" s="78">
        <f>VLOOKUP($C43,Data!$E:$AC,COLUMN(I37),FALSE)</f>
        <v>0</v>
      </c>
      <c r="L43" s="78">
        <f>VLOOKUP($C43,Data!$E:$AC,COLUMN(J37),FALSE)</f>
        <v>0</v>
      </c>
      <c r="M43" s="78">
        <f>VLOOKUP($C43,Data!$E:$AC,COLUMN(K37),FALSE)</f>
        <v>0</v>
      </c>
      <c r="N43" s="78">
        <f>VLOOKUP($C43,Data!$E:$AC,COLUMN(L37),FALSE)</f>
        <v>713</v>
      </c>
      <c r="O43" s="78">
        <f>VLOOKUP($C43,Data!$E:$AC,COLUMN(M37),FALSE)</f>
        <v>736</v>
      </c>
      <c r="P43" s="78">
        <f>VLOOKUP($C43,Data!$E:$AC,COLUMN(N37),FALSE)</f>
        <v>713</v>
      </c>
      <c r="Q43" s="78">
        <f>VLOOKUP($C43,Data!$E:$AC,COLUMN(O37),FALSE)</f>
        <v>460</v>
      </c>
      <c r="R43" s="78">
        <f>VLOOKUP($C43,Data!$E:$AC,COLUMN(P37),FALSE)</f>
        <v>0</v>
      </c>
      <c r="S43" s="78">
        <f>VLOOKUP($C43,Data!$E:$AC,COLUMN(Q37),FALSE)</f>
        <v>0</v>
      </c>
      <c r="T43" s="78">
        <f>VLOOKUP($C43,Data!$E:$AC,COLUMN(R37),FALSE)</f>
        <v>0</v>
      </c>
      <c r="U43" s="78">
        <f>VLOOKUP($C43,Data!$E:$AC,COLUMN(S37),FALSE)</f>
        <v>0</v>
      </c>
      <c r="V43" s="85">
        <f>VLOOKUP($C43,Data!$E:$AC,COLUMN(T37),FALSE)</f>
        <v>0</v>
      </c>
      <c r="W43" s="85">
        <f>VLOOKUP($C43,Data!$E:$AC,COLUMN(U37),FALSE)</f>
        <v>0</v>
      </c>
      <c r="X43" s="85">
        <f>VLOOKUP($C43,Data!$E:$AC,COLUMN(V37),FALSE)</f>
        <v>0</v>
      </c>
      <c r="Y43" s="85">
        <f>VLOOKUP($C43,Data!$E:$AC,COLUMN(W37),FALSE)</f>
        <v>0</v>
      </c>
      <c r="Z43" s="85">
        <f>VLOOKUP($C43,Data!$E:$AC,COLUMN(X37),FALSE)</f>
        <v>0</v>
      </c>
      <c r="AA43" s="85">
        <f>VLOOKUP($C43,Data!$E:$AC,COLUMN(Y37),FALSE)</f>
        <v>0.96829552065154156</v>
      </c>
      <c r="AB43" s="85">
        <f>VLOOKUP($C43,Data!$E:$AE,COLUMN(Z37),FALSE)</f>
        <v>0</v>
      </c>
      <c r="AC43" s="85">
        <f>VLOOKUP($C43,Data!$E:$AE,COLUMN(AA37),FALSE)</f>
        <v>0</v>
      </c>
    </row>
    <row r="44" spans="2:29" ht="16.5" thickBot="1" x14ac:dyDescent="0.3">
      <c r="B44" s="69"/>
      <c r="C44" s="105" t="s">
        <v>15270</v>
      </c>
      <c r="D44" s="79" t="str">
        <f>VLOOKUP(C44,Data!$E$11:$G$49,2,FALSE)</f>
        <v>300 - GENERAL MEDICINE - RISK MANAGED</v>
      </c>
      <c r="E44" s="79"/>
      <c r="F44" s="78">
        <f>VLOOKUP($C44,Data!$E:$AC,COLUMN(D39),FALSE)</f>
        <v>2856.5</v>
      </c>
      <c r="G44" s="78">
        <f>VLOOKUP($C44,Data!$E:$AC,COLUMN(E39),FALSE)</f>
        <v>2417.0833333333335</v>
      </c>
      <c r="H44" s="78">
        <f>VLOOKUP($C44,Data!$E:$AC,COLUMN(F39),FALSE)</f>
        <v>2494.13333333333</v>
      </c>
      <c r="I44" s="78">
        <f>VLOOKUP($C44,Data!$E:$AC,COLUMN(G39),FALSE)</f>
        <v>2148</v>
      </c>
      <c r="J44" s="78">
        <f>VLOOKUP($C44,Data!$E:$AC,COLUMN(H38),FALSE)</f>
        <v>0</v>
      </c>
      <c r="K44" s="78">
        <f>VLOOKUP($C44,Data!$E:$AC,COLUMN(I38),FALSE)</f>
        <v>0</v>
      </c>
      <c r="L44" s="78">
        <f>VLOOKUP($C44,Data!$E:$AC,COLUMN(J38),FALSE)</f>
        <v>0</v>
      </c>
      <c r="M44" s="78">
        <f>VLOOKUP($C44,Data!$E:$AC,COLUMN(K38),FALSE)</f>
        <v>0</v>
      </c>
      <c r="N44" s="78">
        <f>VLOOKUP($C44,Data!$E:$AC,COLUMN(L38),FALSE)</f>
        <v>2495.5</v>
      </c>
      <c r="O44" s="78">
        <f>VLOOKUP($C44,Data!$E:$AC,COLUMN(M38),FALSE)</f>
        <v>2265.5</v>
      </c>
      <c r="P44" s="78">
        <f>VLOOKUP($C44,Data!$E:$AC,COLUMN(N38),FALSE)</f>
        <v>2139</v>
      </c>
      <c r="Q44" s="78">
        <f>VLOOKUP($C44,Data!$E:$AC,COLUMN(O38),FALSE)</f>
        <v>2008</v>
      </c>
      <c r="R44" s="78">
        <f>VLOOKUP($C44,Data!$E:$AC,COLUMN(P38),FALSE)</f>
        <v>0</v>
      </c>
      <c r="S44" s="78">
        <f>VLOOKUP($C44,Data!$E:$AC,COLUMN(Q38),FALSE)</f>
        <v>0</v>
      </c>
      <c r="T44" s="78">
        <f>VLOOKUP($C44,Data!$E:$AC,COLUMN(R38),FALSE)</f>
        <v>0</v>
      </c>
      <c r="U44" s="78">
        <f>VLOOKUP($C44,Data!$E:$AC,COLUMN(S38),FALSE)</f>
        <v>0</v>
      </c>
      <c r="V44" s="85">
        <f>VLOOKUP($C44,Data!$E:$AC,COLUMN(T38),FALSE)</f>
        <v>0</v>
      </c>
      <c r="W44" s="85">
        <f>VLOOKUP($C44,Data!$E:$AC,COLUMN(U38),FALSE)</f>
        <v>0</v>
      </c>
      <c r="X44" s="85">
        <f>VLOOKUP($C44,Data!$E:$AC,COLUMN(V38),FALSE)</f>
        <v>0</v>
      </c>
      <c r="Y44" s="85">
        <f>VLOOKUP($C44,Data!$E:$AC,COLUMN(W38),FALSE)</f>
        <v>0</v>
      </c>
      <c r="Z44" s="85">
        <f>VLOOKUP($C44,Data!$E:$AC,COLUMN(X38),FALSE)</f>
        <v>0</v>
      </c>
      <c r="AA44" s="85">
        <f>VLOOKUP($C44,Data!$E:$AC,COLUMN(Y38),FALSE)</f>
        <v>1.2333333333333334</v>
      </c>
      <c r="AB44" s="85">
        <f>VLOOKUP($C44,Data!$E:$AE,COLUMN(Z38),FALSE)</f>
        <v>0</v>
      </c>
      <c r="AC44" s="85">
        <f>VLOOKUP($C44,Data!$E:$AE,COLUMN(AA38),FALSE)</f>
        <v>0</v>
      </c>
    </row>
    <row r="45" spans="2:29" ht="16.5" thickBot="1" x14ac:dyDescent="0.3">
      <c r="B45" s="69"/>
      <c r="C45" s="105" t="s">
        <v>15274</v>
      </c>
      <c r="D45" s="79" t="str">
        <f>VLOOKUP(C45,Data!$E$11:$G$49,2,FALSE)</f>
        <v>300 - GENERAL MEDICINE - RISK MANAGED</v>
      </c>
      <c r="E45" s="79"/>
      <c r="F45" s="78">
        <f>VLOOKUP($C45,Data!$E:$AC,COLUMN(D40),FALSE)</f>
        <v>1431.75</v>
      </c>
      <c r="G45" s="78">
        <f>VLOOKUP($C45,Data!$E:$AC,COLUMN(E40),FALSE)</f>
        <v>1254.5</v>
      </c>
      <c r="H45" s="78">
        <f>VLOOKUP($C45,Data!$E:$AC,COLUMN(F40),FALSE)</f>
        <v>1776.25</v>
      </c>
      <c r="I45" s="78">
        <f>VLOOKUP($C45,Data!$E:$AC,COLUMN(G40),FALSE)</f>
        <v>1663.25</v>
      </c>
      <c r="J45" s="78">
        <f>VLOOKUP($C45,Data!$E:$AC,COLUMN(H39),FALSE)</f>
        <v>0</v>
      </c>
      <c r="K45" s="78">
        <f>VLOOKUP($C45,Data!$E:$AC,COLUMN(I39),FALSE)</f>
        <v>0</v>
      </c>
      <c r="L45" s="78">
        <f>VLOOKUP($C45,Data!$E:$AC,COLUMN(J39),FALSE)</f>
        <v>0</v>
      </c>
      <c r="M45" s="78">
        <f>VLOOKUP($C45,Data!$E:$AC,COLUMN(K39),FALSE)</f>
        <v>0</v>
      </c>
      <c r="N45" s="78">
        <f>VLOOKUP($C45,Data!$E:$AC,COLUMN(L39),FALSE)</f>
        <v>1069.5</v>
      </c>
      <c r="O45" s="78">
        <f>VLOOKUP($C45,Data!$E:$AC,COLUMN(M39),FALSE)</f>
        <v>994</v>
      </c>
      <c r="P45" s="78">
        <f>VLOOKUP($C45,Data!$E:$AC,COLUMN(N39),FALSE)</f>
        <v>1782.5</v>
      </c>
      <c r="Q45" s="78">
        <f>VLOOKUP($C45,Data!$E:$AC,COLUMN(O39),FALSE)</f>
        <v>1556.5833333333333</v>
      </c>
      <c r="R45" s="78">
        <f>VLOOKUP($C45,Data!$E:$AC,COLUMN(P39),FALSE)</f>
        <v>0</v>
      </c>
      <c r="S45" s="78">
        <f>VLOOKUP($C45,Data!$E:$AC,COLUMN(Q39),FALSE)</f>
        <v>0</v>
      </c>
      <c r="T45" s="78">
        <f>VLOOKUP($C45,Data!$E:$AC,COLUMN(R39),FALSE)</f>
        <v>0</v>
      </c>
      <c r="U45" s="78">
        <f>VLOOKUP($C45,Data!$E:$AC,COLUMN(S39),FALSE)</f>
        <v>0</v>
      </c>
      <c r="V45" s="85">
        <f>VLOOKUP($C45,Data!$E:$AC,COLUMN(T39),FALSE)</f>
        <v>0</v>
      </c>
      <c r="W45" s="85">
        <f>VLOOKUP($C45,Data!$E:$AC,COLUMN(U39),FALSE)</f>
        <v>0</v>
      </c>
      <c r="X45" s="85">
        <f>VLOOKUP($C45,Data!$E:$AC,COLUMN(V39),FALSE)</f>
        <v>0</v>
      </c>
      <c r="Y45" s="85">
        <f>VLOOKUP($C45,Data!$E:$AC,COLUMN(W39),FALSE)</f>
        <v>0</v>
      </c>
      <c r="Z45" s="85">
        <f>VLOOKUP($C45,Data!$E:$AC,COLUMN(X39),FALSE)</f>
        <v>0</v>
      </c>
      <c r="AA45" s="85">
        <f>VLOOKUP($C45,Data!$E:$AC,COLUMN(Y39),FALSE)</f>
        <v>0.97705314009661837</v>
      </c>
      <c r="AB45" s="85">
        <f>VLOOKUP($C45,Data!$E:$AE,COLUMN(Z39),FALSE)</f>
        <v>0</v>
      </c>
      <c r="AC45" s="85">
        <f>VLOOKUP($C45,Data!$E:$AE,COLUMN(AA39),FALSE)</f>
        <v>0</v>
      </c>
    </row>
    <row r="46" spans="2:29" ht="16.5" thickBot="1" x14ac:dyDescent="0.3">
      <c r="B46" s="69" t="s">
        <v>796</v>
      </c>
      <c r="C46" s="105" t="s">
        <v>15220</v>
      </c>
      <c r="D46" s="79" t="str">
        <f>VLOOKUP(C46,Data!$E$11:$G$46,2,FALSE)</f>
        <v>314 - REHABILITATION - RISK MANAGED</v>
      </c>
      <c r="E46" s="79" t="str">
        <f>VLOOKUP(C46,Data!$E$11:$H$46,3,FALSE)</f>
        <v>300 - GENERAL MEDICINE - RISK MANAGED</v>
      </c>
      <c r="F46" s="78">
        <f>VLOOKUP($C46,Data!$E:$AC,COLUMN(D37),FALSE)</f>
        <v>2139</v>
      </c>
      <c r="G46" s="78">
        <f>VLOOKUP($C46,Data!$E:$AC,COLUMN(E37),FALSE)</f>
        <v>1869.75</v>
      </c>
      <c r="H46" s="78">
        <f>VLOOKUP($C46,Data!$E:$AC,COLUMN(F37),FALSE)</f>
        <v>4099.75</v>
      </c>
      <c r="I46" s="78">
        <f>VLOOKUP($C46,Data!$E:$AC,COLUMN(G37),FALSE)</f>
        <v>3419.25</v>
      </c>
      <c r="J46" s="78">
        <f>VLOOKUP($C46,Data!$E:$AC,COLUMN(H36),FALSE)</f>
        <v>0</v>
      </c>
      <c r="K46" s="78">
        <f>VLOOKUP($C46,Data!$E:$AC,COLUMN(I36),FALSE)</f>
        <v>0</v>
      </c>
      <c r="L46" s="78">
        <f>VLOOKUP($C46,Data!$E:$AC,COLUMN(J36),FALSE)</f>
        <v>0</v>
      </c>
      <c r="M46" s="78">
        <f>VLOOKUP($C46,Data!$E:$AC,COLUMN(K36),FALSE)</f>
        <v>0</v>
      </c>
      <c r="N46" s="78">
        <f>VLOOKUP($C46,Data!$E:$AC,COLUMN(L36),FALSE)</f>
        <v>1782.5</v>
      </c>
      <c r="O46" s="78">
        <f>VLOOKUP($C46,Data!$E:$AC,COLUMN(M36),FALSE)</f>
        <v>1772</v>
      </c>
      <c r="P46" s="78">
        <f>VLOOKUP($C46,Data!$E:$AC,COLUMN(N36),FALSE)</f>
        <v>3208.5</v>
      </c>
      <c r="Q46" s="78">
        <f>VLOOKUP($C46,Data!$E:$AC,COLUMN(O36),FALSE)</f>
        <v>2696.5</v>
      </c>
      <c r="R46" s="78">
        <f>VLOOKUP($C46,Data!$E:$AC,COLUMN(P36),FALSE)</f>
        <v>0</v>
      </c>
      <c r="S46" s="78">
        <f>VLOOKUP($C46,Data!$E:$AC,COLUMN(Q36),FALSE)</f>
        <v>0</v>
      </c>
      <c r="T46" s="78">
        <f>VLOOKUP($C46,Data!$E:$AC,COLUMN(R36),FALSE)</f>
        <v>0</v>
      </c>
      <c r="U46" s="78">
        <f>VLOOKUP($C46,Data!$E:$AC,COLUMN(S36),FALSE)</f>
        <v>0</v>
      </c>
      <c r="V46" s="85">
        <f>VLOOKUP($C46,Data!$E:$AC,COLUMN(T36),FALSE)</f>
        <v>0</v>
      </c>
      <c r="W46" s="85">
        <f>VLOOKUP($C46,Data!$E:$AC,COLUMN(U36),FALSE)</f>
        <v>0</v>
      </c>
      <c r="X46" s="85">
        <f>VLOOKUP($C46,Data!$E:$AC,COLUMN(V36),FALSE)</f>
        <v>0</v>
      </c>
      <c r="Y46" s="85">
        <f>VLOOKUP($C46,Data!$E:$AC,COLUMN(W36),FALSE)</f>
        <v>0</v>
      </c>
      <c r="Z46" s="85">
        <f>VLOOKUP($C46,Data!$E:$AC,COLUMN(X36),FALSE)</f>
        <v>0</v>
      </c>
      <c r="AA46" s="85">
        <f>VLOOKUP($C46,Data!$E:$AC,COLUMN(Y36),FALSE)</f>
        <v>0.62318840579710144</v>
      </c>
      <c r="AB46" s="85">
        <f>VLOOKUP($C46,Data!$E:$AE,COLUMN(Z36),FALSE)</f>
        <v>0</v>
      </c>
      <c r="AC46" s="85">
        <f>VLOOKUP($C46,Data!$E:$AE,COLUMN(AA36),FALSE)</f>
        <v>0</v>
      </c>
    </row>
    <row r="47" spans="2:29" ht="16.5" thickBot="1" x14ac:dyDescent="0.3">
      <c r="B47" s="77" t="s">
        <v>15208</v>
      </c>
      <c r="C47" s="105" t="s">
        <v>15226</v>
      </c>
      <c r="D47" s="100" t="str">
        <f>VLOOKUP(C47,Data!$E$11:$G$46,2,FALSE)</f>
        <v>314 - REHABILITATION - RISK MANAGED</v>
      </c>
      <c r="E47" s="100" t="str">
        <f>VLOOKUP(C47,Data!$E$11:$H$46,3,FALSE)</f>
        <v>300 - GENERAL MEDICINE - RISK MANAGED</v>
      </c>
      <c r="F47" s="101">
        <f>VLOOKUP($C47,Data!$E:$AC,COLUMN(D37),FALSE)</f>
        <v>713</v>
      </c>
      <c r="G47" s="101">
        <f>VLOOKUP($C47,Data!$E:$AC,COLUMN(E37),FALSE)</f>
        <v>720.25</v>
      </c>
      <c r="H47" s="101">
        <f>VLOOKUP($C47,Data!$E:$AC,COLUMN(F37),FALSE)</f>
        <v>1424.5</v>
      </c>
      <c r="I47" s="101">
        <f>VLOOKUP($C47,Data!$E:$AC,COLUMN(G37),FALSE)</f>
        <v>999</v>
      </c>
      <c r="J47" s="78">
        <f>VLOOKUP($C47,Data!$E:$AC,COLUMN(H36),FALSE)</f>
        <v>0</v>
      </c>
      <c r="K47" s="78">
        <f>VLOOKUP($C47,Data!$E:$AC,COLUMN(I36),FALSE)</f>
        <v>0</v>
      </c>
      <c r="L47" s="78">
        <f>VLOOKUP($C47,Data!$E:$AC,COLUMN(J36),FALSE)</f>
        <v>0</v>
      </c>
      <c r="M47" s="78">
        <f>VLOOKUP($C47,Data!$E:$AC,COLUMN(K36),FALSE)</f>
        <v>0</v>
      </c>
      <c r="N47" s="78">
        <f>VLOOKUP($C47,Data!$E:$AC,COLUMN(L36),FALSE)</f>
        <v>713</v>
      </c>
      <c r="O47" s="78">
        <f>VLOOKUP($C47,Data!$E:$AC,COLUMN(M36),FALSE)</f>
        <v>714.25</v>
      </c>
      <c r="P47" s="78">
        <f>VLOOKUP($C47,Data!$E:$AC,COLUMN(N36),FALSE)</f>
        <v>714</v>
      </c>
      <c r="Q47" s="78">
        <f>VLOOKUP($C47,Data!$E:$AC,COLUMN(O36),FALSE)</f>
        <v>696.75</v>
      </c>
      <c r="R47" s="78">
        <f>VLOOKUP($C47,Data!$E:$AC,COLUMN(P36),FALSE)</f>
        <v>0</v>
      </c>
      <c r="S47" s="78">
        <f>VLOOKUP($C47,Data!$E:$AC,COLUMN(Q36),FALSE)</f>
        <v>0</v>
      </c>
      <c r="T47" s="78">
        <f>VLOOKUP($C47,Data!$E:$AC,COLUMN(R36),FALSE)</f>
        <v>0</v>
      </c>
      <c r="U47" s="78">
        <f>VLOOKUP($C47,Data!$E:$AC,COLUMN(S36),FALSE)</f>
        <v>0</v>
      </c>
      <c r="V47" s="85">
        <f>VLOOKUP($C47,Data!$E:$AC,COLUMN(T36),FALSE)</f>
        <v>0</v>
      </c>
      <c r="W47" s="85">
        <f>VLOOKUP($C47,Data!$E:$AC,COLUMN(U36),FALSE)</f>
        <v>0</v>
      </c>
      <c r="X47" s="85">
        <f>VLOOKUP($C47,Data!$E:$AC,COLUMN(V36),FALSE)</f>
        <v>0</v>
      </c>
      <c r="Y47" s="85">
        <f>VLOOKUP($C47,Data!$E:$AC,COLUMN(W36),FALSE)</f>
        <v>0</v>
      </c>
      <c r="Z47" s="85">
        <f>VLOOKUP($C47,Data!$E:$AC,COLUMN(X36),FALSE)</f>
        <v>0</v>
      </c>
      <c r="AA47" s="85">
        <f>VLOOKUP($C47,Data!$E:$AC,COLUMN(Y36),FALSE)</f>
        <v>1.5413043478260871</v>
      </c>
      <c r="AB47" s="85">
        <f>VLOOKUP($C47,Data!$E:$AE,COLUMN(Z36),FALSE)</f>
        <v>0</v>
      </c>
      <c r="AC47" s="85">
        <f>VLOOKUP($C47,Data!$E:$AE,COLUMN(AA36),FALSE)</f>
        <v>0</v>
      </c>
    </row>
  </sheetData>
  <mergeCells count="24">
    <mergeCell ref="J8:K8"/>
    <mergeCell ref="F7:M7"/>
    <mergeCell ref="L8:M8"/>
    <mergeCell ref="B3:D3"/>
    <mergeCell ref="B4:D4"/>
    <mergeCell ref="B5:D5"/>
    <mergeCell ref="D8:E8"/>
    <mergeCell ref="F8:G8"/>
    <mergeCell ref="H8:I8"/>
    <mergeCell ref="Z7:AC7"/>
    <mergeCell ref="AC8:AC9"/>
    <mergeCell ref="AB8:AB9"/>
    <mergeCell ref="T8:U8"/>
    <mergeCell ref="N7:U7"/>
    <mergeCell ref="R8:S8"/>
    <mergeCell ref="V7:Y7"/>
    <mergeCell ref="Y8:Y9"/>
    <mergeCell ref="X8:X9"/>
    <mergeCell ref="AA8:AA9"/>
    <mergeCell ref="P8:Q8"/>
    <mergeCell ref="V8:V9"/>
    <mergeCell ref="W8:W9"/>
    <mergeCell ref="Z8:Z9"/>
    <mergeCell ref="N8:O8"/>
  </mergeCells>
  <phoneticPr fontId="28" type="noConversion"/>
  <dataValidations count="2">
    <dataValidation operator="greaterThan" allowBlank="1" showInputMessage="1" showErrorMessage="1" sqref="C31 C38 C10:C22 C25:C28 C35 C42:C47" xr:uid="{00000000-0002-0000-0000-000000000000}"/>
    <dataValidation type="decimal" operator="greaterThanOrEqual" allowBlank="1" showInputMessage="1" showErrorMessage="1" sqref="A29:A46" xr:uid="{00000000-0002-0000-0000-000001000000}">
      <formula1>0</formula1>
    </dataValidation>
  </dataValidations>
  <pageMargins left="0.59055118110236227" right="0.59055118110236227" top="0.39370078740157483" bottom="0.39370078740157483" header="0.31496062992125984" footer="0.31496062992125984"/>
  <pageSetup paperSize="9" scale="5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B7:Q132"/>
  <sheetViews>
    <sheetView topLeftCell="C17" zoomScale="70" zoomScaleNormal="70" workbookViewId="0">
      <selection activeCell="G129" sqref="G129"/>
    </sheetView>
  </sheetViews>
  <sheetFormatPr defaultRowHeight="15" x14ac:dyDescent="0.25"/>
  <cols>
    <col min="2" max="2" width="12.5703125" customWidth="1"/>
    <col min="3" max="3" width="38.85546875" bestFit="1" customWidth="1"/>
    <col min="4" max="4" width="30" bestFit="1" customWidth="1"/>
    <col min="5" max="5" width="27.140625" bestFit="1" customWidth="1"/>
    <col min="6" max="6" width="10.85546875" style="89" customWidth="1"/>
    <col min="7" max="7" width="12.42578125" style="71" customWidth="1"/>
    <col min="8" max="8" width="10.42578125" style="71" customWidth="1"/>
    <col min="9" max="9" width="11.85546875" style="71" customWidth="1"/>
    <col min="10" max="10" width="14.42578125" style="71" customWidth="1"/>
    <col min="11" max="13" width="19.5703125" style="71" bestFit="1" customWidth="1"/>
    <col min="14" max="14" width="31.42578125" bestFit="1" customWidth="1"/>
    <col min="17" max="17" width="10.42578125" customWidth="1"/>
  </cols>
  <sheetData>
    <row r="7" spans="2:17" ht="18.75" x14ac:dyDescent="0.3">
      <c r="F7" s="88"/>
      <c r="H7" s="73"/>
      <c r="I7" s="73"/>
      <c r="J7" s="73">
        <f>SUM(2139/2)</f>
        <v>1069.5</v>
      </c>
      <c r="K7" s="72"/>
    </row>
    <row r="10" spans="2:17" x14ac:dyDescent="0.25">
      <c r="D10" s="57"/>
      <c r="E10" s="57"/>
      <c r="F10" s="178" t="s">
        <v>13966</v>
      </c>
      <c r="G10" s="179"/>
      <c r="H10" s="179"/>
      <c r="I10" s="179"/>
      <c r="J10" s="179" t="s">
        <v>13967</v>
      </c>
      <c r="K10" s="179"/>
      <c r="L10" s="179"/>
      <c r="M10" s="179"/>
      <c r="N10" s="147" t="s">
        <v>13966</v>
      </c>
      <c r="O10" s="180"/>
      <c r="P10" s="147" t="s">
        <v>13967</v>
      </c>
      <c r="Q10" s="180"/>
    </row>
    <row r="11" spans="2:17" ht="33.75" customHeight="1" x14ac:dyDescent="0.3">
      <c r="B11" s="66" t="str">
        <f>(CONCATENATE("Average Staffing Levels - ","",Data!B3))</f>
        <v>Average Staffing Levels - July 2022</v>
      </c>
      <c r="C11" s="67"/>
      <c r="D11" s="173" t="s">
        <v>13973</v>
      </c>
      <c r="E11" s="174"/>
      <c r="F11" s="175" t="s">
        <v>13974</v>
      </c>
      <c r="G11" s="176"/>
      <c r="H11" s="176" t="s">
        <v>13975</v>
      </c>
      <c r="I11" s="176"/>
      <c r="J11" s="176" t="s">
        <v>13974</v>
      </c>
      <c r="K11" s="176"/>
      <c r="L11" s="176" t="s">
        <v>13975</v>
      </c>
      <c r="M11" s="176"/>
      <c r="N11" s="177" t="s">
        <v>13976</v>
      </c>
      <c r="O11" s="177" t="s">
        <v>13977</v>
      </c>
      <c r="P11" s="177" t="s">
        <v>13976</v>
      </c>
      <c r="Q11" s="177" t="s">
        <v>13977</v>
      </c>
    </row>
    <row r="12" spans="2:17" ht="51" x14ac:dyDescent="0.25">
      <c r="B12" s="27" t="s">
        <v>792</v>
      </c>
      <c r="C12" s="27" t="s">
        <v>794</v>
      </c>
      <c r="D12" s="27" t="s">
        <v>13984</v>
      </c>
      <c r="E12" s="27" t="s">
        <v>13985</v>
      </c>
      <c r="F12" s="87" t="s">
        <v>13986</v>
      </c>
      <c r="G12" s="74" t="s">
        <v>13987</v>
      </c>
      <c r="H12" s="75" t="s">
        <v>13986</v>
      </c>
      <c r="I12" s="75" t="s">
        <v>13987</v>
      </c>
      <c r="J12" s="75" t="s">
        <v>13986</v>
      </c>
      <c r="K12" s="75" t="s">
        <v>13987</v>
      </c>
      <c r="L12" s="75" t="s">
        <v>13986</v>
      </c>
      <c r="M12" s="75" t="s">
        <v>13987</v>
      </c>
      <c r="N12" s="177"/>
      <c r="O12" s="177"/>
      <c r="P12" s="177"/>
      <c r="Q12" s="177"/>
    </row>
    <row r="13" spans="2:17" ht="14.25" customHeight="1" x14ac:dyDescent="0.25">
      <c r="B13" s="58" t="s">
        <v>793</v>
      </c>
      <c r="C13" t="str">
        <f>IF(Data!$C12="RXC01",Data!E12)</f>
        <v>Baird Ward Cq</v>
      </c>
      <c r="D13" t="str">
        <f>IF(Data!$C12="RXC01",Data!F12)</f>
        <v>300 - GENERAL MEDICINE - RISK MANAGED</v>
      </c>
      <c r="E13" t="str">
        <f>IF(Data!$C12="RXC01",Data!G12)</f>
        <v>340 - RESPIRATORY MEDICINE - RISK MANAGED</v>
      </c>
      <c r="F13" s="89">
        <f>IF(Data!$C12="RXC01",Data!H12)</f>
        <v>1426</v>
      </c>
      <c r="G13" s="71">
        <f>IF(Data!$C12="RXC01",Data!I12)</f>
        <v>1343.25</v>
      </c>
      <c r="H13" s="71">
        <f>IF(Data!$C12="RXC01",Data!J12)</f>
        <v>1782.5</v>
      </c>
      <c r="I13" s="71">
        <f>IF(Data!$C12="RXC01",Data!K12)</f>
        <v>1467.8333333333333</v>
      </c>
      <c r="J13" s="71">
        <f>IF(Data!$C12="RXC01",Data!P12)</f>
        <v>1069.5</v>
      </c>
      <c r="K13" s="71">
        <f>IF(Data!$C12="RXC01",Data!Q12)</f>
        <v>1309</v>
      </c>
      <c r="L13" s="71">
        <f>IF(Data!$C12="RXC01",Data!R12)</f>
        <v>1424.8333333333301</v>
      </c>
      <c r="M13" s="71">
        <f>IF(Data!$C12="RXC01",Data!S12)</f>
        <v>1272.3333333333333</v>
      </c>
      <c r="N13" s="56">
        <f>IF(Data!$C12="RXC01",Data!X12)</f>
        <v>0</v>
      </c>
      <c r="O13" s="56">
        <f>IF(Data!$C12="RXC01",Data!Y12)</f>
        <v>0</v>
      </c>
      <c r="P13" s="56">
        <f>IF(Data!$C12="RXC01",Data!AB12)</f>
        <v>0</v>
      </c>
      <c r="Q13" s="56">
        <f>IF(Data!$C12="RXC01",Data!AC12)</f>
        <v>1.022794889994934</v>
      </c>
    </row>
    <row r="14" spans="2:17" ht="14.25" customHeight="1" x14ac:dyDescent="0.25">
      <c r="B14" s="58"/>
      <c r="C14" t="str">
        <f>IF(Data!$C13="RXC01",Data!E13)</f>
        <v>Benson Ward CQ</v>
      </c>
      <c r="D14" t="str">
        <f>IF(Data!$C13="RXC01",Data!F13)</f>
        <v>110 - TRAUMA &amp; ORTHOPAEDICS - RISK MANAGED</v>
      </c>
      <c r="E14" t="str">
        <f>IF(Data!$C13="RXC01",Data!G13)</f>
        <v>300 - GENERAL MEDICINE - RISK MANAGED</v>
      </c>
      <c r="F14" s="89">
        <f>IF(Data!$C13="RXC01",Data!H13)</f>
        <v>1444.75</v>
      </c>
      <c r="G14" s="71">
        <f>IF(Data!$C13="RXC01",Data!I13)</f>
        <v>1254.75</v>
      </c>
      <c r="H14" s="71">
        <f>IF(Data!$C13="RXC01",Data!J13)</f>
        <v>2030.75</v>
      </c>
      <c r="I14" s="71">
        <f>IF(Data!$C13="RXC01",Data!K13)</f>
        <v>1512.5</v>
      </c>
      <c r="J14" s="71">
        <f>IF(Data!$C13="RXC01",Data!P13)</f>
        <v>1069.5</v>
      </c>
      <c r="K14" s="71">
        <f>IF(Data!$C13="RXC01",Data!Q13)</f>
        <v>1023.5</v>
      </c>
      <c r="L14" s="71">
        <f>IF(Data!$C13="RXC01",Data!R13)</f>
        <v>1426</v>
      </c>
      <c r="M14" s="71">
        <f>IF(Data!$C13="RXC01",Data!S13)</f>
        <v>1415.25</v>
      </c>
      <c r="N14" s="56">
        <f>IF(Data!$C13="RXC01",Data!X13)</f>
        <v>0</v>
      </c>
      <c r="O14" s="56">
        <f>IF(Data!$C13="RXC01",Data!Y13)</f>
        <v>0</v>
      </c>
      <c r="P14" s="56">
        <f>IF(Data!$C13="RXC01",Data!AB13)</f>
        <v>0</v>
      </c>
      <c r="Q14" s="56">
        <f>IF(Data!$C13="RXC01",Data!AC13)</f>
        <v>1.185024154589372</v>
      </c>
    </row>
    <row r="15" spans="2:17" ht="17.25" customHeight="1" x14ac:dyDescent="0.25">
      <c r="B15" s="58"/>
      <c r="C15" t="b">
        <f>IF(Data!$C14="RXC01",Data!E14)</f>
        <v>0</v>
      </c>
      <c r="D15" t="b">
        <f>IF(Data!$C14="RXC01",Data!F14)</f>
        <v>0</v>
      </c>
      <c r="E15" t="b">
        <f>IF(Data!$C14="RXC01",Data!G14)</f>
        <v>0</v>
      </c>
      <c r="F15" s="89" t="b">
        <f>IF(Data!$C14="RXC01",Data!H14)</f>
        <v>0</v>
      </c>
      <c r="G15" s="71" t="b">
        <f>IF(Data!$C14="RXC01",Data!I14)</f>
        <v>0</v>
      </c>
      <c r="H15" s="71" t="b">
        <f>IF(Data!$C14="RXC01",Data!J14)</f>
        <v>0</v>
      </c>
      <c r="I15" s="71" t="b">
        <f>IF(Data!$C14="RXC01",Data!K14)</f>
        <v>0</v>
      </c>
      <c r="J15" s="71" t="b">
        <f>IF(Data!$C14="RXC01",Data!P14)</f>
        <v>0</v>
      </c>
      <c r="K15" s="71" t="b">
        <f>IF(Data!$C14="RXC01",Data!Q14)</f>
        <v>0</v>
      </c>
      <c r="L15" s="71" t="b">
        <f>IF(Data!$C14="RXC01",Data!R14)</f>
        <v>0</v>
      </c>
      <c r="M15" s="71" t="b">
        <f>IF(Data!$C14="RXC01",Data!S14)</f>
        <v>0</v>
      </c>
      <c r="N15" s="56" t="b">
        <f>IF(Data!$C14="RXC01",Data!X14)</f>
        <v>0</v>
      </c>
      <c r="O15" s="56" t="b">
        <f>IF(Data!$C14="RXC01",Data!Y14)</f>
        <v>0</v>
      </c>
      <c r="P15" s="56" t="b">
        <f>IF(Data!$C14="RXC01",Data!AB14)</f>
        <v>0</v>
      </c>
      <c r="Q15" s="56" t="b">
        <f>IF(Data!$C14="RXC01",Data!AC14)</f>
        <v>0</v>
      </c>
    </row>
    <row r="16" spans="2:17" ht="23.25" hidden="1" customHeight="1" x14ac:dyDescent="0.25">
      <c r="C16" t="b">
        <f>IF(Data!$C15="RXC01",Data!E15)</f>
        <v>0</v>
      </c>
      <c r="D16" t="b">
        <f>IF(Data!$C15="RXC01",Data!F15)</f>
        <v>0</v>
      </c>
      <c r="E16" t="b">
        <f>IF(Data!$C15="RXC01",Data!G15)</f>
        <v>0</v>
      </c>
      <c r="F16" t="b">
        <f>IF(Data!$C15="RXC01",Data!H15)</f>
        <v>0</v>
      </c>
      <c r="G16" t="b">
        <f>IF(Data!$C15="RXC01",Data!I15)</f>
        <v>0</v>
      </c>
      <c r="H16" t="b">
        <f>IF(Data!$C15="RXC01",Data!J15)</f>
        <v>0</v>
      </c>
      <c r="I16" t="b">
        <f>IF(Data!$C15="RXC01",Data!K15)</f>
        <v>0</v>
      </c>
      <c r="J16" t="b">
        <f>IF(Data!$C15="RXC01",Data!P15)</f>
        <v>0</v>
      </c>
      <c r="K16" t="b">
        <f>IF(Data!$C15="RXC01",Data!Q15)</f>
        <v>0</v>
      </c>
      <c r="L16" t="b">
        <f>IF(Data!$C15="RXC01",Data!R15)</f>
        <v>0</v>
      </c>
      <c r="M16" t="b">
        <f>IF(Data!$C15="RXC01",Data!S15)</f>
        <v>0</v>
      </c>
      <c r="N16" s="56" t="b">
        <f>IF(Data!$C15="RXC01",Data!X15)</f>
        <v>0</v>
      </c>
      <c r="O16" s="56" t="b">
        <f>IF(Data!$C15="RXC01",Data!Y15)</f>
        <v>0</v>
      </c>
      <c r="P16" s="56" t="b">
        <f>IF(Data!$C15="RXC01",Data!AB15)</f>
        <v>0</v>
      </c>
      <c r="Q16" s="56" t="b">
        <f>IF(Data!$C15="RXC01",Data!AC15)</f>
        <v>0</v>
      </c>
    </row>
    <row r="17" spans="2:17" ht="17.25" customHeight="1" x14ac:dyDescent="0.25">
      <c r="B17" s="58"/>
      <c r="C17" t="str">
        <f>IF(Data!$C16="RXC01",Data!E16)</f>
        <v>De Cham Ward Conquest</v>
      </c>
      <c r="D17" t="str">
        <f>IF(Data!$C16="RXC01",Data!F16)</f>
        <v>300 - GENERAL MEDICINE - RISK MANAGED</v>
      </c>
      <c r="E17">
        <f>IF(Data!$C16="RXC01",Data!G16)</f>
        <v>0</v>
      </c>
      <c r="F17" s="89">
        <f>IF(Data!$C16="RXC01",Data!H16)</f>
        <v>1446.8</v>
      </c>
      <c r="G17" s="71">
        <f>IF(Data!$C16="RXC01",Data!I16)</f>
        <v>1349.75</v>
      </c>
      <c r="H17" s="71">
        <f>IF(Data!$C16="RXC01",Data!J16)</f>
        <v>2146.4999999999968</v>
      </c>
      <c r="I17" s="71">
        <f>IF(Data!$C16="RXC01",Data!K16)</f>
        <v>1814</v>
      </c>
      <c r="J17" s="71">
        <f>IF(Data!$C16="RXC01",Data!P16)</f>
        <v>1069.5</v>
      </c>
      <c r="K17" s="71">
        <f>IF(Data!$C16="RXC01",Data!Q16)</f>
        <v>1058</v>
      </c>
      <c r="L17" s="71">
        <f>IF(Data!$C16="RXC01",Data!R16)</f>
        <v>1782.5</v>
      </c>
      <c r="M17" s="71">
        <f>IF(Data!$C16="RXC01",Data!S16)</f>
        <v>1787.25</v>
      </c>
      <c r="N17" s="56">
        <f>IF(Data!$C16="RXC01",Data!X16)</f>
        <v>0</v>
      </c>
      <c r="O17" s="56">
        <f>IF(Data!$C16="RXC01",Data!Y16)</f>
        <v>0</v>
      </c>
      <c r="P17" s="56">
        <f>IF(Data!$C16="RXC01",Data!AB16)</f>
        <v>0</v>
      </c>
      <c r="Q17" s="56">
        <f>IF(Data!$C16="RXC01",Data!AC16)</f>
        <v>1.1916666666666667</v>
      </c>
    </row>
    <row r="18" spans="2:17" ht="18" hidden="1" customHeight="1" x14ac:dyDescent="0.25">
      <c r="B18" s="58"/>
      <c r="C18" t="b">
        <f>IF(Data!$C17="RXC01",Data!E17)</f>
        <v>0</v>
      </c>
      <c r="D18" t="b">
        <f>IF(Data!$C17="RXC01",Data!F17)</f>
        <v>0</v>
      </c>
      <c r="E18" t="b">
        <f>IF(Data!$C17="RXC01",Data!G17)</f>
        <v>0</v>
      </c>
      <c r="F18" s="89" t="b">
        <f>IF(Data!$C17="RXC01",Data!H17)</f>
        <v>0</v>
      </c>
      <c r="G18" s="71" t="b">
        <f>IF(Data!$C17="RXC01",Data!I17)</f>
        <v>0</v>
      </c>
      <c r="H18" s="71" t="b">
        <f>IF(Data!$C17="RXC01",Data!J17)</f>
        <v>0</v>
      </c>
      <c r="I18" s="71" t="b">
        <f>IF(Data!$C17="RXC01",Data!K17)</f>
        <v>0</v>
      </c>
      <c r="J18" s="71" t="b">
        <f>IF(Data!$C17="RXC01",Data!P17)</f>
        <v>0</v>
      </c>
      <c r="K18" s="71" t="b">
        <f>IF(Data!$C17="RXC01",Data!Q17)</f>
        <v>0</v>
      </c>
      <c r="L18" s="71" t="b">
        <f>IF(Data!$C17="RXC01",Data!R17)</f>
        <v>0</v>
      </c>
      <c r="M18" s="71" t="b">
        <f>IF(Data!$C17="RXC01",Data!S17)</f>
        <v>0</v>
      </c>
      <c r="N18" s="56" t="b">
        <f>IF(Data!$C17="RXC01",Data!X17)</f>
        <v>0</v>
      </c>
      <c r="O18" s="56" t="b">
        <f>IF(Data!$C17="RXC01",Data!Y17)</f>
        <v>0</v>
      </c>
      <c r="P18" s="56" t="b">
        <f>IF(Data!$C17="RXC01",Data!AB17)</f>
        <v>0</v>
      </c>
      <c r="Q18" s="56" t="b">
        <f>IF(Data!$C17="RXC01",Data!AC17)</f>
        <v>0</v>
      </c>
    </row>
    <row r="19" spans="2:17" ht="17.25" customHeight="1" x14ac:dyDescent="0.25">
      <c r="C19" t="str">
        <f>IF(Data!$C18="RXC01",Data!E18)</f>
        <v>Egerton Ward CQ</v>
      </c>
      <c r="D19" t="str">
        <f>IF(Data!$C18="RXC01",Data!F18)</f>
        <v>110 - TRAUMA &amp; ORTHOPAEDICS - RISK MANAGED</v>
      </c>
      <c r="E19">
        <f>IF(Data!$C18="RXC01",Data!G18)</f>
        <v>0</v>
      </c>
      <c r="F19" s="71">
        <f>IF(Data!$C18="RXC01",Data!H18)</f>
        <v>1428.4166666666667</v>
      </c>
      <c r="G19" s="71">
        <f>IF(Data!$C18="RXC01",Data!I18)</f>
        <v>1247.8333333333333</v>
      </c>
      <c r="H19" s="71">
        <f>IF(Data!$C18="RXC01",Data!J18)</f>
        <v>1787.5</v>
      </c>
      <c r="I19" s="71">
        <f>IF(Data!$C18="RXC01",Data!K18)</f>
        <v>1326.6666666666667</v>
      </c>
      <c r="J19" s="71">
        <f>IF(Data!$C18="RXC01",Data!P18)</f>
        <v>1069.5</v>
      </c>
      <c r="K19" s="71">
        <f>IF(Data!$C18="RXC01",Data!Q18)</f>
        <v>1080</v>
      </c>
      <c r="L19" s="71">
        <f>IF(Data!$C18="RXC01",Data!R18)</f>
        <v>1426</v>
      </c>
      <c r="M19" s="71">
        <f>IF(Data!$C18="RXC01",Data!S18)</f>
        <v>1291.25</v>
      </c>
      <c r="N19" s="56">
        <f>IF(Data!$C18="RXC01",Data!X18)</f>
        <v>0</v>
      </c>
      <c r="O19" s="56">
        <f>IF(Data!$C18="RXC01",Data!Y18)</f>
        <v>0</v>
      </c>
      <c r="P19" s="56">
        <f>IF(Data!$C18="RXC01",Data!AB18)</f>
        <v>0</v>
      </c>
      <c r="Q19" s="56">
        <f>IF(Data!$C18="RXC01",Data!AC18)</f>
        <v>1.0166666666666666</v>
      </c>
    </row>
    <row r="20" spans="2:17" ht="18" hidden="1" customHeight="1" x14ac:dyDescent="0.25">
      <c r="C20" t="b">
        <f>IF(Data!$C19="RXC01",Data!E19)</f>
        <v>0</v>
      </c>
      <c r="D20" t="b">
        <f>IF(Data!$C19="RXC01",Data!F19)</f>
        <v>0</v>
      </c>
      <c r="E20" t="b">
        <f>IF(Data!$C19="RXC01",Data!G19)</f>
        <v>0</v>
      </c>
      <c r="F20" s="86" t="b">
        <f>IF(Data!$C19="RXC01",Data!H19)</f>
        <v>0</v>
      </c>
      <c r="G20" t="b">
        <f>IF(Data!$C19="RXC01",Data!I19)</f>
        <v>0</v>
      </c>
      <c r="H20" t="b">
        <f>IF(Data!$C19="RXC01",Data!J19)</f>
        <v>0</v>
      </c>
      <c r="I20" t="b">
        <f>IF(Data!$C19="RXC01",Data!K19)</f>
        <v>0</v>
      </c>
      <c r="J20" t="b">
        <f>IF(Data!$C19="RXC01",Data!P19)</f>
        <v>0</v>
      </c>
      <c r="K20" t="b">
        <f>IF(Data!$C19="RXC01",Data!Q19)</f>
        <v>0</v>
      </c>
      <c r="L20" t="b">
        <f>IF(Data!$C19="RXC01",Data!R19)</f>
        <v>0</v>
      </c>
      <c r="M20" t="b">
        <f>IF(Data!$C19="RXC01",Data!S19)</f>
        <v>0</v>
      </c>
      <c r="N20" s="56" t="b">
        <f>IF(Data!$C19="RXC01",Data!X19)</f>
        <v>0</v>
      </c>
      <c r="O20" s="56" t="b">
        <f>IF(Data!$C19="RXC01",Data!Y19)</f>
        <v>0</v>
      </c>
      <c r="P20" s="56" t="b">
        <f>IF(Data!$C19="RXC01",Data!AB19)</f>
        <v>0</v>
      </c>
      <c r="Q20" s="56" t="b">
        <f>IF(Data!$C19="RXC01",Data!AC19)</f>
        <v>0</v>
      </c>
    </row>
    <row r="21" spans="2:17" ht="21.75" customHeight="1" x14ac:dyDescent="0.25">
      <c r="B21" s="58"/>
      <c r="C21" t="str">
        <f>IF(Data!$C20="RXC01",Data!E20)</f>
        <v>Maternity Cq</v>
      </c>
      <c r="D21" t="str">
        <f>IF(Data!$C20="RXC01",Data!F20)</f>
        <v>501 - OBSTETRICS - RISK MANAGED</v>
      </c>
      <c r="E21">
        <f>IF(Data!$C20="RXC01",Data!G20)</f>
        <v>0</v>
      </c>
      <c r="F21" s="71">
        <f>IF(Data!$C20="RXC01",Data!H20)</f>
        <v>2857</v>
      </c>
      <c r="G21" s="71">
        <f>IF(Data!$C20="RXC01",Data!I20)</f>
        <v>2458.6999999999998</v>
      </c>
      <c r="H21" s="71">
        <f>IF(Data!$C20="RXC01",Data!J20)</f>
        <v>1437.5</v>
      </c>
      <c r="I21" s="71">
        <f>IF(Data!$C20="RXC01",Data!K20)</f>
        <v>1280.5</v>
      </c>
      <c r="J21" s="71">
        <f>IF(Data!$C20="RXC01",Data!P20)</f>
        <v>2838.5</v>
      </c>
      <c r="K21" s="71">
        <f>IF(Data!$C20="RXC01",Data!Q20)</f>
        <v>2212.5833333333335</v>
      </c>
      <c r="L21" s="71">
        <f>IF(Data!$C20="RXC01",Data!R20)</f>
        <v>1426</v>
      </c>
      <c r="M21" s="71">
        <f>IF(Data!$C20="RXC01",Data!S20)</f>
        <v>1266.5</v>
      </c>
      <c r="N21" s="56">
        <f>IF(Data!$C20="RXC01",Data!X20)</f>
        <v>0</v>
      </c>
      <c r="O21" s="56">
        <f>IF(Data!$C20="RXC01",Data!Y20)</f>
        <v>0</v>
      </c>
      <c r="P21" s="56">
        <f>IF(Data!$C20="RXC01",Data!AB20)</f>
        <v>0</v>
      </c>
      <c r="Q21" s="56">
        <f>IF(Data!$C20="RXC01",Data!AC20)</f>
        <v>0.97318840579710142</v>
      </c>
    </row>
    <row r="22" spans="2:17" hidden="1" x14ac:dyDescent="0.25">
      <c r="C22" t="str">
        <f>IF(Data!$C21="RXC01",Data!E21)</f>
        <v>Gardner Ward Conquest</v>
      </c>
      <c r="D22" t="str">
        <f>IF(Data!$C21="RXC01",Data!F21)</f>
        <v>100 - GENERAL SURGERY - PROTECTED</v>
      </c>
      <c r="E22">
        <f>IF(Data!$C21="RXC01",Data!G21)</f>
        <v>0</v>
      </c>
      <c r="F22" s="86">
        <f>IF(Data!$C21="RXC01",Data!H21)</f>
        <v>1316.5</v>
      </c>
      <c r="G22">
        <f>IF(Data!$C21="RXC01",Data!I21)</f>
        <v>891.5</v>
      </c>
      <c r="H22">
        <f>IF(Data!$C21="RXC01",Data!J21)</f>
        <v>1520.25</v>
      </c>
      <c r="I22">
        <f>IF(Data!$C21="RXC01",Data!K21)</f>
        <v>752.5</v>
      </c>
      <c r="J22">
        <f>IF(Data!$C21="RXC01",Data!P21)</f>
        <v>1069.5</v>
      </c>
      <c r="K22">
        <f>IF(Data!$C21="RXC01",Data!Q21)</f>
        <v>751</v>
      </c>
      <c r="L22">
        <f>IF(Data!$C21="RXC01",Data!R21)</f>
        <v>1069.5</v>
      </c>
      <c r="M22">
        <f>IF(Data!$C21="RXC01",Data!S21)</f>
        <v>312.5</v>
      </c>
      <c r="N22" s="56">
        <f>IF(Data!$C21="RXC01",Data!X21)</f>
        <v>0</v>
      </c>
      <c r="O22" s="56">
        <f>IF(Data!$C21="RXC01",Data!Y21)</f>
        <v>0</v>
      </c>
      <c r="P22" s="56">
        <f>IF(Data!$C21="RXC01",Data!AB21)</f>
        <v>0</v>
      </c>
      <c r="Q22" s="56">
        <f>IF(Data!$C21="RXC01",Data!AC21)</f>
        <v>0.95333333333333337</v>
      </c>
    </row>
    <row r="23" spans="2:17" ht="16.5" hidden="1" customHeight="1" x14ac:dyDescent="0.25">
      <c r="B23" s="58"/>
      <c r="C23" t="b">
        <f>IF(Data!$C22="RXC01",Data!E22)</f>
        <v>0</v>
      </c>
      <c r="D23" t="b">
        <f>IF(Data!$C22="RXC01",Data!F22)</f>
        <v>0</v>
      </c>
      <c r="E23" t="b">
        <f>IF(Data!$C22="RXC01",Data!G22)</f>
        <v>0</v>
      </c>
      <c r="F23" s="71" t="b">
        <f>IF(Data!$C22="RXC01",Data!H22)</f>
        <v>0</v>
      </c>
      <c r="G23" s="71" t="b">
        <f>IF(Data!$C22="RXC01",Data!I22)</f>
        <v>0</v>
      </c>
      <c r="H23" s="71" t="b">
        <f>IF(Data!$C22="RXC01",Data!J22)</f>
        <v>0</v>
      </c>
      <c r="I23" s="71" t="b">
        <f>IF(Data!$C22="RXC01",Data!K22)</f>
        <v>0</v>
      </c>
      <c r="J23" s="71" t="b">
        <f>IF(Data!$C22="RXC01",Data!P22)</f>
        <v>0</v>
      </c>
      <c r="K23" s="71" t="b">
        <f>IF(Data!$C22="RXC01",Data!Q22)</f>
        <v>0</v>
      </c>
      <c r="L23" s="71" t="b">
        <f>IF(Data!$C22="RXC01",Data!R22)</f>
        <v>0</v>
      </c>
      <c r="M23" s="71" t="b">
        <f>IF(Data!$C22="RXC01",Data!S22)</f>
        <v>0</v>
      </c>
      <c r="N23" s="56" t="b">
        <f>IF(Data!$C22="RXC01",Data!X22)</f>
        <v>0</v>
      </c>
      <c r="O23" s="56" t="b">
        <f>IF(Data!$C22="RXC01",Data!Y22)</f>
        <v>0</v>
      </c>
      <c r="P23" s="56" t="b">
        <f>IF(Data!$C22="RXC01",Data!AB22)</f>
        <v>0</v>
      </c>
      <c r="Q23" s="56" t="b">
        <f>IF(Data!$C22="RXC01",Data!AC22)</f>
        <v>0</v>
      </c>
    </row>
    <row r="24" spans="2:17" x14ac:dyDescent="0.25">
      <c r="C24" t="b">
        <f>IF(Data!$C23="RXC01",Data!E23)</f>
        <v>0</v>
      </c>
      <c r="D24" t="b">
        <f>IF(Data!$C23="RXC01",Data!F23)</f>
        <v>0</v>
      </c>
      <c r="E24" t="b">
        <f>IF(Data!$C23="RXC01",Data!G23)</f>
        <v>0</v>
      </c>
      <c r="F24" t="b">
        <f>IF(Data!$C23="RXC01",Data!H23)</f>
        <v>0</v>
      </c>
      <c r="G24" t="b">
        <f>IF(Data!$C23="RXC01",Data!I23)</f>
        <v>0</v>
      </c>
      <c r="H24" t="b">
        <f>IF(Data!$C23="RXC01",Data!J23)</f>
        <v>0</v>
      </c>
      <c r="I24" t="b">
        <f>IF(Data!$C23="RXC01",Data!K23)</f>
        <v>0</v>
      </c>
      <c r="J24" t="b">
        <f>IF(Data!$C23="RXC01",Data!P23)</f>
        <v>0</v>
      </c>
      <c r="K24" t="b">
        <f>IF(Data!$C23="RXC01",Data!Q23)</f>
        <v>0</v>
      </c>
      <c r="L24" t="b">
        <f>IF(Data!$C23="RXC01",Data!R23)</f>
        <v>0</v>
      </c>
      <c r="M24" t="b">
        <f>IF(Data!$C23="RXC01",Data!S23)</f>
        <v>0</v>
      </c>
      <c r="N24" s="56" t="b">
        <f>IF(Data!$C23="RXC01",Data!X23)</f>
        <v>0</v>
      </c>
      <c r="O24" s="56" t="b">
        <f>IF(Data!$C23="RXC01",Data!Y23)</f>
        <v>0</v>
      </c>
      <c r="P24" s="56" t="b">
        <f>IF(Data!$C23="RXC01",Data!AB23)</f>
        <v>0</v>
      </c>
      <c r="Q24" s="56" t="b">
        <f>IF(Data!$C23="RXC01",Data!AC23)</f>
        <v>0</v>
      </c>
    </row>
    <row r="25" spans="2:17" ht="15.75" x14ac:dyDescent="0.25">
      <c r="B25" s="58"/>
      <c r="C25" t="str">
        <f>IF(Data!$C24="RXC01",Data!E24)</f>
        <v>Critical Care Conquest</v>
      </c>
      <c r="D25" t="str">
        <f>IF(Data!$C24="RXC01",Data!F24)</f>
        <v>192 - CRITICAL CARE MEDICINE - RISK MANAGED</v>
      </c>
      <c r="E25">
        <f>IF(Data!$C24="RXC01",Data!G24)</f>
        <v>0</v>
      </c>
      <c r="F25" s="89">
        <f>IF(Data!$C24="RXC01",Data!H24)</f>
        <v>4637.25</v>
      </c>
      <c r="G25" s="71">
        <f>IF(Data!$C24="RXC01",Data!I24)</f>
        <v>3291.5</v>
      </c>
      <c r="H25" s="71">
        <f>IF(Data!$C24="RXC01",Data!J24)</f>
        <v>1069.5</v>
      </c>
      <c r="I25" s="71">
        <f>IF(Data!$C24="RXC01",Data!K24)</f>
        <v>741.25</v>
      </c>
      <c r="J25" s="71">
        <f>IF(Data!$C24="RXC01",Data!P24)</f>
        <v>4622.7666666666701</v>
      </c>
      <c r="K25" s="71">
        <f>IF(Data!$C24="RXC01",Data!Q24)</f>
        <v>3357.25</v>
      </c>
      <c r="L25" s="71">
        <f>IF(Data!$C24="RXC01",Data!R24)</f>
        <v>1069.5</v>
      </c>
      <c r="M25" s="71">
        <f>IF(Data!$C24="RXC01",Data!S24)</f>
        <v>515</v>
      </c>
      <c r="N25" s="56">
        <f>IF(Data!$C24="RXC01",Data!X24)</f>
        <v>0</v>
      </c>
      <c r="O25" s="56">
        <f>IF(Data!$C24="RXC01",Data!Y24)</f>
        <v>0</v>
      </c>
      <c r="P25" s="56">
        <f>IF(Data!$C24="RXC01",Data!AB24)</f>
        <v>0</v>
      </c>
      <c r="Q25" s="56">
        <f>IF(Data!$C24="RXC01",Data!AC24)</f>
        <v>0.8449275362318841</v>
      </c>
    </row>
    <row r="26" spans="2:17" hidden="1" x14ac:dyDescent="0.25">
      <c r="C26" t="b">
        <f>IF(Data!$C25="RXC01",Data!E25)</f>
        <v>0</v>
      </c>
      <c r="D26" t="b">
        <f>IF(Data!$C25="RXC01",Data!F25)</f>
        <v>0</v>
      </c>
      <c r="E26" t="b">
        <f>IF(Data!$C25="RXC01",Data!G25)</f>
        <v>0</v>
      </c>
      <c r="F26" t="b">
        <f>IF(Data!$C25="RXC01",Data!H25)</f>
        <v>0</v>
      </c>
      <c r="G26" t="b">
        <f>IF(Data!$C25="RXC01",Data!I25)</f>
        <v>0</v>
      </c>
      <c r="H26" t="b">
        <f>IF(Data!$C25="RXC01",Data!J25)</f>
        <v>0</v>
      </c>
      <c r="I26" t="b">
        <f>IF(Data!$C25="RXC01",Data!K25)</f>
        <v>0</v>
      </c>
      <c r="J26" t="b">
        <f>IF(Data!$C25="RXC01",Data!P25)</f>
        <v>0</v>
      </c>
      <c r="K26" t="b">
        <f>IF(Data!$C25="RXC01",Data!Q25)</f>
        <v>0</v>
      </c>
      <c r="L26" t="b">
        <f>IF(Data!$C25="RXC01",Data!R25)</f>
        <v>0</v>
      </c>
      <c r="M26" t="b">
        <f>IF(Data!$C25="RXC01",Data!S25)</f>
        <v>0</v>
      </c>
      <c r="N26" s="56" t="b">
        <f>IF(Data!$C25="RXC01",Data!X25)</f>
        <v>0</v>
      </c>
      <c r="O26" s="56" t="b">
        <f>IF(Data!$C25="RXC01",Data!Y25)</f>
        <v>0</v>
      </c>
      <c r="P26" s="56" t="b">
        <f>IF(Data!$C25="RXC01",Data!AB25)</f>
        <v>0</v>
      </c>
      <c r="Q26" s="56" t="b">
        <f>IF(Data!$C25="RXC01",Data!AC25)</f>
        <v>0</v>
      </c>
    </row>
    <row r="27" spans="2:17" hidden="1" x14ac:dyDescent="0.25">
      <c r="C27" t="str">
        <f>IF(Data!$C26="RXC01",Data!E26)</f>
        <v>James Ward CQ Inc CCU</v>
      </c>
      <c r="D27" t="str">
        <f>IF(Data!$C26="RXC01",Data!F26)</f>
        <v>320 - CARDIOLOGY - RISK MANAGED</v>
      </c>
      <c r="E27">
        <f>IF(Data!$C26="RXC01",Data!G26)</f>
        <v>0</v>
      </c>
      <c r="F27">
        <f>IF(Data!$C26="RXC01",Data!H26)</f>
        <v>1805.75</v>
      </c>
      <c r="G27">
        <f>IF(Data!$C26="RXC01",Data!I26)</f>
        <v>1569.25</v>
      </c>
      <c r="H27">
        <f>IF(Data!$C26="RXC01",Data!J26)</f>
        <v>1069.5</v>
      </c>
      <c r="I27">
        <f>IF(Data!$C26="RXC01",Data!K26)</f>
        <v>889.25</v>
      </c>
      <c r="J27">
        <f>IF(Data!$C26="RXC01",Data!P26)</f>
        <v>1782.5</v>
      </c>
      <c r="K27">
        <f>IF(Data!$C26="RXC01",Data!Q26)</f>
        <v>1596.5</v>
      </c>
      <c r="L27">
        <f>IF(Data!$C26="RXC01",Data!R26)</f>
        <v>713</v>
      </c>
      <c r="M27">
        <f>IF(Data!$C26="RXC01",Data!S26)</f>
        <v>655.5</v>
      </c>
      <c r="N27" s="56">
        <f>IF(Data!$C26="RXC01",Data!X26)</f>
        <v>0</v>
      </c>
      <c r="O27" s="56">
        <f>IF(Data!$C26="RXC01",Data!Y26)</f>
        <v>0</v>
      </c>
      <c r="P27" s="56">
        <f>IF(Data!$C26="RXC01",Data!AB26)</f>
        <v>0</v>
      </c>
      <c r="Q27" s="56">
        <f>IF(Data!$C26="RXC01",Data!AC26)</f>
        <v>0.72222222222222221</v>
      </c>
    </row>
    <row r="28" spans="2:17" ht="14.25" customHeight="1" x14ac:dyDescent="0.25">
      <c r="B28" s="58"/>
      <c r="C28" t="b">
        <f>IF(Data!$C27="RXC01",Data!E27)</f>
        <v>0</v>
      </c>
      <c r="D28" t="b">
        <f>IF(Data!$C27="RXC01",Data!F27)</f>
        <v>0</v>
      </c>
      <c r="E28" t="b">
        <f>IF(Data!$C27="RXC01",Data!G27)</f>
        <v>0</v>
      </c>
      <c r="F28" s="89" t="b">
        <f>IF(Data!$C27="RXC01",Data!H27)</f>
        <v>0</v>
      </c>
      <c r="G28" s="71" t="b">
        <f>IF(Data!$C27="RXC01",Data!I27)</f>
        <v>0</v>
      </c>
      <c r="H28" s="71" t="b">
        <f>IF(Data!$C27="RXC01",Data!J27)</f>
        <v>0</v>
      </c>
      <c r="I28" s="71" t="b">
        <f>IF(Data!$C27="RXC01",Data!K27)</f>
        <v>0</v>
      </c>
      <c r="J28" s="71" t="b">
        <f>IF(Data!$C27="RXC01",Data!P27)</f>
        <v>0</v>
      </c>
      <c r="K28" s="71" t="b">
        <f>IF(Data!$C27="RXC01",Data!Q27)</f>
        <v>0</v>
      </c>
      <c r="L28" s="71" t="b">
        <f>IF(Data!$C27="RXC01",Data!R27)</f>
        <v>0</v>
      </c>
      <c r="M28" s="71" t="b">
        <f>IF(Data!$C27="RXC01",Data!S27)</f>
        <v>0</v>
      </c>
      <c r="N28" s="56" t="b">
        <f>IF(Data!$C27="RXC01",Data!X27)</f>
        <v>0</v>
      </c>
      <c r="O28" s="56" t="b">
        <f>IF(Data!$C27="RXC01",Data!Y27)</f>
        <v>0</v>
      </c>
      <c r="P28" s="56" t="b">
        <f>IF(Data!$C27="RXC01",Data!AB27)</f>
        <v>0</v>
      </c>
      <c r="Q28" s="56" t="b">
        <f>IF(Data!$C27="RXC01",Data!AC27)</f>
        <v>0</v>
      </c>
    </row>
    <row r="29" spans="2:17" hidden="1" x14ac:dyDescent="0.25">
      <c r="C29" t="str">
        <f>IF(Data!$C28="RXC01",Data!E28)</f>
        <v>Kipling</v>
      </c>
      <c r="D29" t="str">
        <f>IF(Data!$C28="RXC01",Data!F28)</f>
        <v>420 - PAEDIATRICS - RISK MANAGED</v>
      </c>
      <c r="E29">
        <f>IF(Data!$C28="RXC01",Data!G28)</f>
        <v>0</v>
      </c>
      <c r="F29">
        <f>IF(Data!$C28="RXC01",Data!H28)</f>
        <v>1670.3666666666666</v>
      </c>
      <c r="G29">
        <f>IF(Data!$C28="RXC01",Data!I28)</f>
        <v>1460.5</v>
      </c>
      <c r="H29">
        <f>IF(Data!$C28="RXC01",Data!J28)</f>
        <v>345</v>
      </c>
      <c r="I29">
        <f>IF(Data!$C28="RXC01",Data!K28)</f>
        <v>355.25</v>
      </c>
      <c r="J29">
        <f>IF(Data!$C28="RXC01",Data!P28)</f>
        <v>1782.5</v>
      </c>
      <c r="K29">
        <f>IF(Data!$C28="RXC01",Data!Q28)</f>
        <v>1606.5</v>
      </c>
      <c r="L29">
        <f>IF(Data!$C28="RXC01",Data!R28)</f>
        <v>701.5</v>
      </c>
      <c r="M29">
        <f>IF(Data!$C28="RXC01",Data!S28)</f>
        <v>793.5</v>
      </c>
      <c r="N29" s="56">
        <f>IF(Data!$C28="RXC01",Data!X28)</f>
        <v>0</v>
      </c>
      <c r="O29" s="56">
        <f>IF(Data!$C28="RXC01",Data!Y28)</f>
        <v>0</v>
      </c>
      <c r="P29" s="56">
        <f>IF(Data!$C28="RXC01",Data!AB28)</f>
        <v>0</v>
      </c>
      <c r="Q29" s="56">
        <f>IF(Data!$C28="RXC01",Data!AC28)</f>
        <v>1.0594202898550724</v>
      </c>
    </row>
    <row r="30" spans="2:17" ht="14.25" customHeight="1" x14ac:dyDescent="0.25">
      <c r="B30" s="58"/>
      <c r="C30" t="str">
        <f>IF(Data!$C29="RXC01",Data!E29)</f>
        <v>MacDonald Ward CQ</v>
      </c>
      <c r="D30" t="str">
        <f>IF(Data!$C29="RXC01",Data!F29)</f>
        <v>430 - GERIATRIC MEDICINE - RISK MANAGED</v>
      </c>
      <c r="E30" t="str">
        <f>IF(Data!$C29="RXC01",Data!G29)</f>
        <v>300 - GENERAL MEDICINE - RISK MANAGED</v>
      </c>
      <c r="F30" s="89">
        <f>IF(Data!$C29="RXC01",Data!H29)</f>
        <v>1427.5</v>
      </c>
      <c r="G30" s="71">
        <f>IF(Data!$C29="RXC01",Data!I29)</f>
        <v>1198.25</v>
      </c>
      <c r="H30" s="71">
        <f>IF(Data!$C29="RXC01",Data!J29)</f>
        <v>2143.3166666666666</v>
      </c>
      <c r="I30" s="71">
        <f>IF(Data!$C29="RXC01",Data!K29)</f>
        <v>1739</v>
      </c>
      <c r="J30" s="71">
        <f>IF(Data!$C29="RXC01",Data!P29)</f>
        <v>1067.5</v>
      </c>
      <c r="K30" s="71">
        <f>IF(Data!$C29="RXC01",Data!Q29)</f>
        <v>1004</v>
      </c>
      <c r="L30" s="71">
        <f>IF(Data!$C29="RXC01",Data!R29)</f>
        <v>1782.5</v>
      </c>
      <c r="M30" s="71">
        <f>IF(Data!$C29="RXC01",Data!S29)</f>
        <v>1694.5</v>
      </c>
      <c r="N30" s="56">
        <f>IF(Data!$C29="RXC01",Data!X29)</f>
        <v>0</v>
      </c>
      <c r="O30" s="56">
        <f>IF(Data!$C29="RXC01",Data!Y29)</f>
        <v>0</v>
      </c>
      <c r="P30" s="56">
        <f>IF(Data!$C29="RXC01",Data!AB29)</f>
        <v>0</v>
      </c>
      <c r="Q30" s="56">
        <f>IF(Data!$C29="RXC01",Data!AC29)</f>
        <v>0.92904589371980673</v>
      </c>
    </row>
    <row r="31" spans="2:17" hidden="1" x14ac:dyDescent="0.25">
      <c r="C31" t="b">
        <f>IF(Data!$C30="RXC01",Data!E30)</f>
        <v>0</v>
      </c>
      <c r="D31" t="b">
        <f>IF(Data!$C30="RXC01",Data!F30)</f>
        <v>0</v>
      </c>
      <c r="E31" t="b">
        <f>IF(Data!$C30="RXC01",Data!G30)</f>
        <v>0</v>
      </c>
      <c r="F31" t="b">
        <f>IF(Data!$C30="RXC01",Data!H30)</f>
        <v>0</v>
      </c>
      <c r="G31" t="b">
        <f>IF(Data!$C30="RXC01",Data!I30)</f>
        <v>0</v>
      </c>
      <c r="H31" t="b">
        <f>IF(Data!$C30="RXC01",Data!J30)</f>
        <v>0</v>
      </c>
      <c r="I31" t="b">
        <f>IF(Data!$C30="RXC01",Data!K30)</f>
        <v>0</v>
      </c>
      <c r="J31" t="b">
        <f>IF(Data!$C30="RXC01",Data!P30)</f>
        <v>0</v>
      </c>
      <c r="K31" t="b">
        <f>IF(Data!$C30="RXC01",Data!Q30)</f>
        <v>0</v>
      </c>
      <c r="L31" t="b">
        <f>IF(Data!$C30="RXC01",Data!R30)</f>
        <v>0</v>
      </c>
      <c r="M31" t="b">
        <f>IF(Data!$C30="RXC01",Data!S30)</f>
        <v>0</v>
      </c>
      <c r="N31" s="56" t="b">
        <f>IF(Data!$C30="RXC01",Data!X30)</f>
        <v>0</v>
      </c>
      <c r="O31" s="56" t="b">
        <f>IF(Data!$C30="RXC01",Data!Y30)</f>
        <v>0</v>
      </c>
      <c r="P31" s="56" t="b">
        <f>IF(Data!$C30="RXC01",Data!AB30)</f>
        <v>0</v>
      </c>
      <c r="Q31" s="56" t="b">
        <f>IF(Data!$C30="RXC01",Data!AC30)</f>
        <v>0</v>
      </c>
    </row>
    <row r="32" spans="2:17" ht="14.25" customHeight="1" x14ac:dyDescent="0.25">
      <c r="B32" s="58"/>
      <c r="C32" t="str">
        <f>IF(Data!$C31="RXC01",Data!E31)</f>
        <v>Murray Gynae Ward Cq</v>
      </c>
      <c r="D32" t="str">
        <f>IF(Data!$C31="RXC01",Data!F31)</f>
        <v>502 - GYNAECOLOGY - RISK MANAGED</v>
      </c>
      <c r="E32" t="str">
        <f>IF(Data!$C31="RXC01",Data!G31)</f>
        <v>300 - GENERAL MEDICINE - RISK MANAGED</v>
      </c>
      <c r="F32" s="89">
        <f>IF(Data!$C31="RXC01",Data!H31)</f>
        <v>803</v>
      </c>
      <c r="G32" s="71">
        <f>IF(Data!$C31="RXC01",Data!I31)</f>
        <v>914.91666666666663</v>
      </c>
      <c r="H32" s="71">
        <f>IF(Data!$C31="RXC01",Data!J31)</f>
        <v>725.25000000000034</v>
      </c>
      <c r="I32" s="71">
        <f>IF(Data!$C31="RXC01",Data!K31)</f>
        <v>837.66666666666663</v>
      </c>
      <c r="J32" s="71">
        <f>IF(Data!$C31="RXC01",Data!P31)</f>
        <v>713</v>
      </c>
      <c r="K32" s="71">
        <f>IF(Data!$C31="RXC01",Data!Q31)</f>
        <v>952.75</v>
      </c>
      <c r="L32" s="71">
        <f>IF(Data!$C31="RXC01",Data!R31)</f>
        <v>713</v>
      </c>
      <c r="M32" s="71">
        <f>IF(Data!$C31="RXC01",Data!S31)</f>
        <v>816.5</v>
      </c>
      <c r="N32" s="56">
        <f>IF(Data!$C31="RXC01",Data!X31)</f>
        <v>0</v>
      </c>
      <c r="O32" s="56">
        <f>IF(Data!$C31="RXC01",Data!Y31)</f>
        <v>0</v>
      </c>
      <c r="P32" s="56">
        <f>IF(Data!$C31="RXC01",Data!AB31)</f>
        <v>0</v>
      </c>
      <c r="Q32" s="56">
        <f>IF(Data!$C31="RXC01",Data!AC31)</f>
        <v>1.04292343387471</v>
      </c>
    </row>
    <row r="33" spans="2:17" ht="14.25" customHeight="1" x14ac:dyDescent="0.25">
      <c r="B33" s="58"/>
      <c r="C33" t="b">
        <f>IF(Data!$C32="RXC01",Data!E32)</f>
        <v>0</v>
      </c>
      <c r="D33" t="b">
        <f>IF(Data!$C32="RXC01",Data!F32)</f>
        <v>0</v>
      </c>
      <c r="E33" t="b">
        <f>IF(Data!$C32="RXC01",Data!G32)</f>
        <v>0</v>
      </c>
      <c r="F33" s="89" t="b">
        <f>IF(Data!$C32="RXC01",Data!H32)</f>
        <v>0</v>
      </c>
      <c r="G33" s="71" t="b">
        <f>IF(Data!$C32="RXC01",Data!I32)</f>
        <v>0</v>
      </c>
      <c r="H33" s="71" t="b">
        <f>IF(Data!$C32="RXC01",Data!J32)</f>
        <v>0</v>
      </c>
      <c r="I33" s="71" t="b">
        <f>IF(Data!$C32="RXC01",Data!K32)</f>
        <v>0</v>
      </c>
      <c r="J33" s="71" t="b">
        <f>IF(Data!$C32="RXC01",Data!P32)</f>
        <v>0</v>
      </c>
      <c r="K33" s="71" t="b">
        <f>IF(Data!$C32="RXC01",Data!Q32)</f>
        <v>0</v>
      </c>
      <c r="L33" s="71" t="b">
        <f>IF(Data!$C32="RXC01",Data!R32)</f>
        <v>0</v>
      </c>
      <c r="M33" s="71" t="b">
        <f>IF(Data!$C32="RXC01",Data!S32)</f>
        <v>0</v>
      </c>
      <c r="N33" s="56" t="b">
        <f>IF(Data!$C32="RXC01",Data!X32)</f>
        <v>0</v>
      </c>
      <c r="O33" s="56" t="b">
        <f>IF(Data!$C32="RXC01",Data!Y32)</f>
        <v>0</v>
      </c>
      <c r="P33" s="56" t="b">
        <f>IF(Data!$C32="RXC01",Data!AB32)</f>
        <v>0</v>
      </c>
      <c r="Q33" s="56" t="b">
        <f>IF(Data!$C32="RXC01",Data!AC32)</f>
        <v>0</v>
      </c>
    </row>
    <row r="34" spans="2:17" ht="14.25" hidden="1" customHeight="1" x14ac:dyDescent="0.25">
      <c r="B34" s="58"/>
      <c r="C34" t="str">
        <f>IF(Data!$C33="RXC01",Data!E33)</f>
        <v>Newington Frailty CQ</v>
      </c>
      <c r="D34" t="str">
        <f>IF(Data!$C33="RXC01",Data!F33)</f>
        <v>300 - GENERAL MEDICINE - RISK MANAGED</v>
      </c>
      <c r="E34" t="str">
        <f>IF(Data!$C33="RXC01",Data!G33)</f>
        <v>340 - RESPIRATORY MEDICINE - RISK MANAGED</v>
      </c>
      <c r="F34" s="71">
        <f>IF(Data!$C33="RXC01",Data!H33)</f>
        <v>1431</v>
      </c>
      <c r="G34" s="71">
        <f>IF(Data!$C33="RXC01",Data!I33)</f>
        <v>1239.5</v>
      </c>
      <c r="H34" s="71">
        <f>IF(Data!$C33="RXC01",Data!J33)</f>
        <v>2137.5</v>
      </c>
      <c r="I34" s="71">
        <f>IF(Data!$C33="RXC01",Data!K33)</f>
        <v>1614.45</v>
      </c>
      <c r="J34" s="71">
        <f>IF(Data!$C33="RXC01",Data!P33)</f>
        <v>1069.5</v>
      </c>
      <c r="K34" s="71">
        <f>IF(Data!$C33="RXC01",Data!Q33)</f>
        <v>996.58333333333337</v>
      </c>
      <c r="L34" s="71">
        <f>IF(Data!$C33="RXC01",Data!R33)</f>
        <v>1782.5</v>
      </c>
      <c r="M34" s="71">
        <f>IF(Data!$C33="RXC01",Data!S33)</f>
        <v>1723</v>
      </c>
      <c r="N34" s="56">
        <f>IF(Data!$C33="RXC01",Data!X33)</f>
        <v>0</v>
      </c>
      <c r="O34" s="56">
        <f>IF(Data!$C33="RXC01",Data!Y33)</f>
        <v>0</v>
      </c>
      <c r="P34" s="56">
        <f>IF(Data!$C33="RXC01",Data!AB33)</f>
        <v>0</v>
      </c>
      <c r="Q34" s="56">
        <f>IF(Data!$C33="RXC01",Data!AC33)</f>
        <v>0.81503623188405794</v>
      </c>
    </row>
    <row r="35" spans="2:17" hidden="1" x14ac:dyDescent="0.25">
      <c r="C35" t="b">
        <f>IF(Data!$C34="RXC01",Data!E34)</f>
        <v>0</v>
      </c>
      <c r="D35" t="b">
        <f>IF(Data!$C34="RXC01",Data!F34)</f>
        <v>0</v>
      </c>
      <c r="E35" t="b">
        <f>IF(Data!$C34="RXC01",Data!G34)</f>
        <v>0</v>
      </c>
      <c r="F35" t="b">
        <f>IF(Data!$C34="RXC01",Data!H34)</f>
        <v>0</v>
      </c>
      <c r="G35" t="b">
        <f>IF(Data!$C34="RXC01",Data!I34)</f>
        <v>0</v>
      </c>
      <c r="H35" t="b">
        <f>IF(Data!$C34="RXC01",Data!J34)</f>
        <v>0</v>
      </c>
      <c r="I35" t="b">
        <f>IF(Data!$C34="RXC01",Data!K34)</f>
        <v>0</v>
      </c>
      <c r="J35" t="b">
        <f>IF(Data!$C34="RXC01",Data!P34)</f>
        <v>0</v>
      </c>
      <c r="K35" t="b">
        <f>IF(Data!$C34="RXC01",Data!Q34)</f>
        <v>0</v>
      </c>
      <c r="L35" t="b">
        <f>IF(Data!$C34="RXC01",Data!R34)</f>
        <v>0</v>
      </c>
      <c r="M35" t="b">
        <f>IF(Data!$C34="RXC01",Data!S34)</f>
        <v>0</v>
      </c>
      <c r="N35" s="56" t="b">
        <f>IF(Data!$C34="RXC01",Data!X34)</f>
        <v>0</v>
      </c>
      <c r="O35" s="56" t="b">
        <f>IF(Data!$C34="RXC01",Data!Y34)</f>
        <v>0</v>
      </c>
      <c r="P35" s="56" t="b">
        <f>IF(Data!$C34="RXC01",Data!AB34)</f>
        <v>0</v>
      </c>
      <c r="Q35" s="56" t="b">
        <f>IF(Data!$C34="RXC01",Data!AC34)</f>
        <v>0</v>
      </c>
    </row>
    <row r="36" spans="2:17" x14ac:dyDescent="0.25">
      <c r="C36" t="str">
        <f>IF(Data!$C35="RXC01",Data!E35)</f>
        <v>SAU CQ</v>
      </c>
      <c r="D36" t="str">
        <f>IF(Data!$C35="RXC01",Data!F35)</f>
        <v>100 - GENERAL SURGERY - RISK MANAGED</v>
      </c>
      <c r="E36">
        <f>IF(Data!$C35="RXC01",Data!G35)</f>
        <v>0</v>
      </c>
      <c r="F36" s="86">
        <f>IF(Data!$C35="RXC01",Data!H35)</f>
        <v>2018</v>
      </c>
      <c r="G36">
        <f>IF(Data!$C35="RXC01",Data!I35)</f>
        <v>1726.4166666666667</v>
      </c>
      <c r="H36">
        <f>IF(Data!$C35="RXC01",Data!J35)</f>
        <v>1501</v>
      </c>
      <c r="I36">
        <f>IF(Data!$C35="RXC01",Data!K35)</f>
        <v>1280</v>
      </c>
      <c r="J36">
        <f>IF(Data!$C35="RXC01",Data!P35)</f>
        <v>1782.5</v>
      </c>
      <c r="K36">
        <f>IF(Data!$C35="RXC01",Data!Q35)</f>
        <v>1603.6666666666667</v>
      </c>
      <c r="L36">
        <f>IF(Data!$C35="RXC01",Data!R35)</f>
        <v>1414.5</v>
      </c>
      <c r="M36">
        <f>IF(Data!$C35="RXC01",Data!S35)</f>
        <v>1177</v>
      </c>
      <c r="N36" s="56">
        <f>IF(Data!$C35="RXC01",Data!X35)</f>
        <v>0</v>
      </c>
      <c r="O36" s="56">
        <f>IF(Data!$C35="RXC01",Data!Y35)</f>
        <v>0</v>
      </c>
      <c r="P36" s="56">
        <f>IF(Data!$C35="RXC01",Data!AB35)</f>
        <v>0</v>
      </c>
      <c r="Q36" s="56">
        <f>IF(Data!$C35="RXC01",Data!AC35)</f>
        <v>1.0066666666666666</v>
      </c>
    </row>
    <row r="37" spans="2:17" ht="14.25" hidden="1" customHeight="1" x14ac:dyDescent="0.25">
      <c r="B37" s="58"/>
      <c r="C37" t="b">
        <f>IF(Data!$C36="RXC01",Data!E36)</f>
        <v>0</v>
      </c>
      <c r="D37" t="b">
        <f>IF(Data!$C36="RXC01",Data!F36)</f>
        <v>0</v>
      </c>
      <c r="E37" t="b">
        <f>IF(Data!$C36="RXC01",Data!G36)</f>
        <v>0</v>
      </c>
      <c r="F37" s="71" t="b">
        <f>IF(Data!$C36="RXC01",Data!H36)</f>
        <v>0</v>
      </c>
      <c r="G37" s="71" t="b">
        <f>IF(Data!$C36="RXC01",Data!I36)</f>
        <v>0</v>
      </c>
      <c r="H37" s="71" t="b">
        <f>IF(Data!$C36="RXC01",Data!J36)</f>
        <v>0</v>
      </c>
      <c r="I37" s="71" t="b">
        <f>IF(Data!$C36="RXC01",Data!K36)</f>
        <v>0</v>
      </c>
      <c r="J37" s="71" t="b">
        <f>IF(Data!$C36="RXC01",Data!P36)</f>
        <v>0</v>
      </c>
      <c r="K37" s="71" t="b">
        <f>IF(Data!$C36="RXC01",Data!Q36)</f>
        <v>0</v>
      </c>
      <c r="L37" s="71" t="b">
        <f>IF(Data!$C36="RXC01",Data!R36)</f>
        <v>0</v>
      </c>
      <c r="M37" s="71" t="b">
        <f>IF(Data!$C36="RXC01",Data!S36)</f>
        <v>0</v>
      </c>
      <c r="N37" s="56" t="b">
        <f>IF(Data!$C36="RXC01",Data!X36)</f>
        <v>0</v>
      </c>
      <c r="O37" s="56" t="b">
        <f>IF(Data!$C36="RXC01",Data!Y36)</f>
        <v>0</v>
      </c>
      <c r="P37" s="56" t="b">
        <f>IF(Data!$C36="RXC01",Data!AB36)</f>
        <v>0</v>
      </c>
      <c r="Q37" s="56" t="b">
        <f>IF(Data!$C36="RXC01",Data!AC36)</f>
        <v>0</v>
      </c>
    </row>
    <row r="38" spans="2:17" hidden="1" x14ac:dyDescent="0.25">
      <c r="C38" t="str">
        <f>IF(Data!$C37="RXC01",Data!E37)</f>
        <v>SCBU CQ</v>
      </c>
      <c r="D38" t="str">
        <f>IF(Data!$C37="RXC01",Data!F37)</f>
        <v>422 - NEONATOLOGY - PROTECTED</v>
      </c>
      <c r="E38">
        <f>IF(Data!$C37="RXC01",Data!G37)</f>
        <v>0</v>
      </c>
      <c r="F38" s="86">
        <f>IF(Data!$C37="RXC01",Data!H37)</f>
        <v>1426</v>
      </c>
      <c r="G38">
        <f>IF(Data!$C37="RXC01",Data!I37)</f>
        <v>1066.5</v>
      </c>
      <c r="H38">
        <f>IF(Data!$C37="RXC01",Data!J37)</f>
        <v>356.5</v>
      </c>
      <c r="I38">
        <f>IF(Data!$C37="RXC01",Data!K37)</f>
        <v>227.5</v>
      </c>
      <c r="J38">
        <f>IF(Data!$C37="RXC01",Data!P37)</f>
        <v>1426</v>
      </c>
      <c r="K38">
        <f>IF(Data!$C37="RXC01",Data!Q37)</f>
        <v>989</v>
      </c>
      <c r="L38">
        <f>IF(Data!$C37="RXC01",Data!R37)</f>
        <v>356.5</v>
      </c>
      <c r="M38">
        <f>IF(Data!$C37="RXC01",Data!S37)</f>
        <v>299</v>
      </c>
      <c r="N38" s="56">
        <f>IF(Data!$C37="RXC01",Data!X37)</f>
        <v>0</v>
      </c>
      <c r="O38" s="56">
        <f>IF(Data!$C37="RXC01",Data!Y37)</f>
        <v>0</v>
      </c>
      <c r="P38" s="56">
        <f>IF(Data!$C37="RXC01",Data!AB37)</f>
        <v>0</v>
      </c>
      <c r="Q38" s="56">
        <f>IF(Data!$C37="RXC01",Data!AC37)</f>
        <v>0.98949275362318845</v>
      </c>
    </row>
    <row r="39" spans="2:17" ht="14.25" hidden="1" customHeight="1" x14ac:dyDescent="0.25">
      <c r="B39" s="58"/>
      <c r="C39" t="b">
        <f>IF(Data!$C38="RXC01",Data!E38)</f>
        <v>0</v>
      </c>
      <c r="D39" t="b">
        <f>IF(Data!$C38="RXC01",Data!F38)</f>
        <v>0</v>
      </c>
      <c r="E39" t="b">
        <f>IF(Data!$C38="RXC01",Data!G38)</f>
        <v>0</v>
      </c>
      <c r="F39" s="71" t="b">
        <f>IF(Data!$C38="RXC01",Data!H38)</f>
        <v>0</v>
      </c>
      <c r="G39" s="71" t="b">
        <f>IF(Data!$C38="RXC01",Data!I38)</f>
        <v>0</v>
      </c>
      <c r="H39" s="71" t="b">
        <f>IF(Data!$C38="RXC01",Data!J38)</f>
        <v>0</v>
      </c>
      <c r="I39" s="71" t="b">
        <f>IF(Data!$C38="RXC01",Data!K38)</f>
        <v>0</v>
      </c>
      <c r="J39" s="71" t="b">
        <f>IF(Data!$C38="RXC01",Data!P38)</f>
        <v>0</v>
      </c>
      <c r="K39" s="71" t="b">
        <f>IF(Data!$C38="RXC01",Data!Q38)</f>
        <v>0</v>
      </c>
      <c r="L39" s="71" t="b">
        <f>IF(Data!$C38="RXC01",Data!R38)</f>
        <v>0</v>
      </c>
      <c r="M39" s="71" t="b">
        <f>IF(Data!$C38="RXC01",Data!S38)</f>
        <v>0</v>
      </c>
      <c r="N39" s="56" t="b">
        <f>IF(Data!$C38="RXC01",Data!X38)</f>
        <v>0</v>
      </c>
      <c r="O39" s="56" t="b">
        <f>IF(Data!$C38="RXC01",Data!Y38)</f>
        <v>0</v>
      </c>
      <c r="P39" s="56" t="b">
        <f>IF(Data!$C38="RXC01",Data!AB38)</f>
        <v>0</v>
      </c>
      <c r="Q39" s="56" t="b">
        <f>IF(Data!$C38="RXC01",Data!AC38)</f>
        <v>0</v>
      </c>
    </row>
    <row r="40" spans="2:17" x14ac:dyDescent="0.25">
      <c r="C40" t="b">
        <f>IF(Data!$C39="RXC01",Data!E39)</f>
        <v>0</v>
      </c>
      <c r="D40" t="b">
        <f>IF(Data!$C39="RXC01",Data!F39)</f>
        <v>0</v>
      </c>
      <c r="E40" t="b">
        <f>IF(Data!$C39="RXC01",Data!G39)</f>
        <v>0</v>
      </c>
      <c r="F40" s="86" t="b">
        <f>IF(Data!$C39="RXC01",Data!H39)</f>
        <v>0</v>
      </c>
      <c r="G40" t="b">
        <f>IF(Data!$C39="RXC01",Data!I39)</f>
        <v>0</v>
      </c>
      <c r="H40" t="b">
        <f>IF(Data!$C39="RXC01",Data!J39)</f>
        <v>0</v>
      </c>
      <c r="I40" t="b">
        <f>IF(Data!$C39="RXC01",Data!K39)</f>
        <v>0</v>
      </c>
      <c r="J40" t="b">
        <f>IF(Data!$C39="RXC01",Data!P39)</f>
        <v>0</v>
      </c>
      <c r="K40" t="b">
        <f>IF(Data!$C39="RXC01",Data!Q39)</f>
        <v>0</v>
      </c>
      <c r="L40" t="b">
        <f>IF(Data!$C39="RXC01",Data!R39)</f>
        <v>0</v>
      </c>
      <c r="M40" t="b">
        <f>IF(Data!$C39="RXC01",Data!S39)</f>
        <v>0</v>
      </c>
      <c r="N40" s="56" t="b">
        <f>IF(Data!$C39="RXC01",Data!X39)</f>
        <v>0</v>
      </c>
      <c r="O40" s="56" t="b">
        <f>IF(Data!$C39="RXC01",Data!Y39)</f>
        <v>0</v>
      </c>
      <c r="P40" s="56" t="b">
        <f>IF(Data!$C39="RXC01",Data!AB39)</f>
        <v>0</v>
      </c>
      <c r="Q40" s="56" t="b">
        <f>IF(Data!$C39="RXC01",Data!AC39)</f>
        <v>0</v>
      </c>
    </row>
    <row r="41" spans="2:17" x14ac:dyDescent="0.25">
      <c r="C41" t="str">
        <f>IF(Data!$C40="RXC01",Data!E40)</f>
        <v>Tressell Ward Cq</v>
      </c>
      <c r="D41" t="str">
        <f>IF(Data!$C40="RXC01",Data!F40)</f>
        <v>300 - GENERAL MEDICINE - RISK MANAGED</v>
      </c>
      <c r="E41">
        <f>IF(Data!$C40="RXC01",Data!G40)</f>
        <v>0</v>
      </c>
      <c r="F41" s="89">
        <f>IF(Data!$C40="RXC01",Data!H40)</f>
        <v>1425.8333333333333</v>
      </c>
      <c r="G41">
        <f>IF(Data!$C40="RXC01",Data!I40)</f>
        <v>1284.75</v>
      </c>
      <c r="H41">
        <f>IF(Data!$C40="RXC01",Data!J40)</f>
        <v>2151.8833333333332</v>
      </c>
      <c r="I41">
        <f>IF(Data!$C40="RXC01",Data!K40)</f>
        <v>1706.75</v>
      </c>
      <c r="J41">
        <f>IF(Data!$C40="RXC01",Data!P40)</f>
        <v>1069.5</v>
      </c>
      <c r="K41">
        <f>IF(Data!$C40="RXC01",Data!Q40)</f>
        <v>1069.5</v>
      </c>
      <c r="L41">
        <f>IF(Data!$C40="RXC01",Data!R40)</f>
        <v>1782.5</v>
      </c>
      <c r="M41">
        <f>IF(Data!$C40="RXC01",Data!S40)</f>
        <v>1575.5</v>
      </c>
      <c r="N41" s="56">
        <f>IF(Data!$C40="RXC01",Data!X40)</f>
        <v>0</v>
      </c>
      <c r="O41" s="56">
        <f>IF(Data!$C40="RXC01",Data!Y40)</f>
        <v>0</v>
      </c>
      <c r="P41" s="56">
        <f>IF(Data!$C40="RXC01",Data!AB40)</f>
        <v>0</v>
      </c>
      <c r="Q41" s="56">
        <f>IF(Data!$C40="RXC01",Data!AC40)</f>
        <v>1.0733333333333333</v>
      </c>
    </row>
    <row r="42" spans="2:17" ht="14.25" customHeight="1" x14ac:dyDescent="0.25">
      <c r="B42" s="58"/>
      <c r="C42" t="str">
        <f>IF(Data!$C41="RXC01",Data!E41)</f>
        <v>Wellington Ward CQ</v>
      </c>
      <c r="D42" t="str">
        <f>IF(Data!$C41="RXC01",Data!F41)</f>
        <v>300 - GENERAL MEDICINE - RISK MANAGED</v>
      </c>
      <c r="E42" t="str">
        <f>IF(Data!$C41="RXC01",Data!G41)</f>
        <v>301 - GASTROENTEROLOGY - RISK MANAGED</v>
      </c>
      <c r="F42" s="89">
        <f>IF(Data!$C41="RXC01",Data!H41)</f>
        <v>1436.7000000000032</v>
      </c>
      <c r="G42" s="71">
        <f>IF(Data!$C41="RXC01",Data!I41)</f>
        <v>1207.75</v>
      </c>
      <c r="H42" s="71">
        <f>IF(Data!$C41="RXC01",Data!J41)</f>
        <v>1438.5</v>
      </c>
      <c r="I42" s="71">
        <f>IF(Data!$C41="RXC01",Data!K41)</f>
        <v>1200.0833333333333</v>
      </c>
      <c r="J42" s="71">
        <f>IF(Data!$C41="RXC01",Data!P41)</f>
        <v>1069.5</v>
      </c>
      <c r="K42" s="71">
        <f>IF(Data!$C41="RXC01",Data!Q41)</f>
        <v>1000</v>
      </c>
      <c r="L42" s="71">
        <f>IF(Data!$C41="RXC01",Data!R41)</f>
        <v>1069.5</v>
      </c>
      <c r="M42" s="71">
        <f>IF(Data!$C41="RXC01",Data!S41)</f>
        <v>1058</v>
      </c>
      <c r="N42" s="56">
        <f>IF(Data!$C41="RXC01",Data!X41)</f>
        <v>0</v>
      </c>
      <c r="O42" s="56">
        <f>IF(Data!$C41="RXC01",Data!Y41)</f>
        <v>0</v>
      </c>
      <c r="P42" s="56">
        <f>IF(Data!$C41="RXC01",Data!AB41)</f>
        <v>0</v>
      </c>
      <c r="Q42" s="56">
        <f>IF(Data!$C41="RXC01",Data!AC41)</f>
        <v>1.3490338164251208</v>
      </c>
    </row>
    <row r="43" spans="2:17" ht="14.25" hidden="1" customHeight="1" x14ac:dyDescent="0.25">
      <c r="B43" s="58"/>
      <c r="C43" t="str">
        <f>IF(Data!$C42="RXC01",Data!E42)</f>
        <v>HAS Cookson Attenborough Elective</v>
      </c>
      <c r="D43" t="str">
        <f>IF(Data!$C42="RXC01",Data!F42)</f>
        <v>110 - TRAUMA &amp; ORTHOPAEDICS - PROTECTED</v>
      </c>
      <c r="E43">
        <f>IF(Data!$C42="RXC01",Data!G42)</f>
        <v>0</v>
      </c>
      <c r="F43" s="71">
        <f>IF(Data!$C42="RXC01",Data!H42)</f>
        <v>1075</v>
      </c>
      <c r="G43" s="71">
        <f>IF(Data!$C42="RXC01",Data!I42)</f>
        <v>891.5</v>
      </c>
      <c r="H43" s="71">
        <f>IF(Data!$C42="RXC01",Data!J42)</f>
        <v>1069.5</v>
      </c>
      <c r="I43" s="71">
        <f>IF(Data!$C42="RXC01",Data!K42)</f>
        <v>916.5</v>
      </c>
      <c r="J43" s="71">
        <f>IF(Data!$C42="RXC01",Data!P42)</f>
        <v>713</v>
      </c>
      <c r="K43" s="71">
        <f>IF(Data!$C42="RXC01",Data!Q42)</f>
        <v>885.83333333333337</v>
      </c>
      <c r="L43" s="71">
        <f>IF(Data!$C42="RXC01",Data!R42)</f>
        <v>1069.5</v>
      </c>
      <c r="M43" s="71">
        <f>IF(Data!$C42="RXC01",Data!S42)</f>
        <v>977.66666666666663</v>
      </c>
      <c r="N43" s="56">
        <f>IF(Data!$C42="RXC01",Data!X42)</f>
        <v>0</v>
      </c>
      <c r="O43" s="56">
        <f>IF(Data!$C42="RXC01",Data!Y42)</f>
        <v>0</v>
      </c>
      <c r="P43" s="56">
        <f>IF(Data!$C42="RXC01",Data!AB42)</f>
        <v>0</v>
      </c>
      <c r="Q43" s="56">
        <f>IF(Data!$C42="RXC01",Data!AC42)</f>
        <v>1.0866666666666667</v>
      </c>
    </row>
    <row r="44" spans="2:17" ht="14.25" hidden="1" customHeight="1" x14ac:dyDescent="0.25">
      <c r="B44" s="58"/>
      <c r="C44" t="b">
        <f>IF(Data!$C43="RXC01",Data!E40)</f>
        <v>0</v>
      </c>
      <c r="D44" t="b">
        <f>IF(Data!$C43="RXC01",Data!F40)</f>
        <v>0</v>
      </c>
      <c r="E44" t="b">
        <f>IF(Data!$C43="RXC01",Data!G40)</f>
        <v>0</v>
      </c>
      <c r="F44" s="71" t="b">
        <f>IF(Data!$C43="RXC01",Data!H43)</f>
        <v>0</v>
      </c>
      <c r="G44" s="71" t="b">
        <f>IF(Data!$C43="RXC01",Data!I43)</f>
        <v>0</v>
      </c>
      <c r="H44" s="71" t="b">
        <f>IF(Data!$C43="RXC01",Data!J43)</f>
        <v>0</v>
      </c>
      <c r="I44" s="71" t="b">
        <f>IF(Data!$C43="RXC01",Data!K43)</f>
        <v>0</v>
      </c>
      <c r="J44" s="71" t="b">
        <f>IF(Data!$C43="RXC01",Data!P43)</f>
        <v>0</v>
      </c>
      <c r="K44" s="71" t="b">
        <f>IF(Data!$C43="RXC01",Data!Q43)</f>
        <v>0</v>
      </c>
      <c r="L44" s="71" t="b">
        <f>IF(Data!$C43="RXC01",Data!R43)</f>
        <v>0</v>
      </c>
      <c r="M44" s="71" t="b">
        <f>IF(Data!$C43="RXC01",Data!S43)</f>
        <v>0</v>
      </c>
      <c r="N44" s="56" t="b">
        <f>IF(Data!$C43="RXC01",Data!X43)</f>
        <v>0</v>
      </c>
      <c r="O44" s="56" t="b">
        <f>IF(Data!$C43="RXC01",Data!Y43)</f>
        <v>0</v>
      </c>
      <c r="P44" s="56" t="b">
        <f>IF(Data!$C43="RXC01",Data!AB43)</f>
        <v>0</v>
      </c>
      <c r="Q44" s="56" t="b">
        <f>IF(Data!$C43="RXC01",Data!AC43)</f>
        <v>0</v>
      </c>
    </row>
    <row r="45" spans="2:17" hidden="1" x14ac:dyDescent="0.25">
      <c r="C45" t="b">
        <f>IF(Data!$C43="RXC01",Data!E43)</f>
        <v>0</v>
      </c>
      <c r="D45" t="b">
        <f>IF(Data!$C43="RXC01",Data!F43)</f>
        <v>0</v>
      </c>
      <c r="E45" t="b">
        <f>IF(Data!$C43="RXC01",Data!G43)</f>
        <v>0</v>
      </c>
      <c r="F45" t="b">
        <f>IF(Data!$C43="RXC01",Data!H43)</f>
        <v>0</v>
      </c>
      <c r="G45" t="b">
        <f>IF(Data!$C43="RXC01",Data!I43)</f>
        <v>0</v>
      </c>
      <c r="H45" t="b">
        <f>IF(Data!$C43="RXC01",Data!J43)</f>
        <v>0</v>
      </c>
      <c r="I45" t="b">
        <f>IF(Data!$C43="RXC01",Data!K43)</f>
        <v>0</v>
      </c>
      <c r="J45" t="b">
        <f>IF(Data!$C43="RXC01",Data!P43)</f>
        <v>0</v>
      </c>
      <c r="K45" t="b">
        <f>IF(Data!$C43="RXC01",Data!Q43)</f>
        <v>0</v>
      </c>
      <c r="L45" t="b">
        <f>IF(Data!$C43="RXC01",Data!R43)</f>
        <v>0</v>
      </c>
      <c r="M45" t="b">
        <f>IF(Data!$C43="RXC01",Data!S43)</f>
        <v>0</v>
      </c>
      <c r="N45" s="56" t="b">
        <f>IF(Data!$C43="RXC01",Data!X43)</f>
        <v>0</v>
      </c>
      <c r="O45" s="56" t="b">
        <f>IF(Data!$C43="RXC01",Data!Y43)</f>
        <v>0</v>
      </c>
      <c r="P45" s="56" t="b">
        <f>IF(Data!$C43="RXC01",Data!AB43)</f>
        <v>0</v>
      </c>
      <c r="Q45" s="56" t="b">
        <f>IF(Data!$C43="RXC01",Data!AC43)</f>
        <v>0</v>
      </c>
    </row>
    <row r="46" spans="2:17" x14ac:dyDescent="0.25">
      <c r="C46" t="b">
        <f>IF(Data!$C44="RXC01",Data!E44)</f>
        <v>0</v>
      </c>
      <c r="D46" t="b">
        <f>IF(Data!$C44="RXC01",Data!F44)</f>
        <v>0</v>
      </c>
      <c r="E46" t="b">
        <f>IF(Data!$C44="RXC01",Data!G44)</f>
        <v>0</v>
      </c>
      <c r="F46" s="86" t="b">
        <f>IF(Data!$C44="RXC01",Data!H44)</f>
        <v>0</v>
      </c>
      <c r="G46" t="b">
        <f>IF(Data!$C44="RXC01",Data!I44)</f>
        <v>0</v>
      </c>
      <c r="H46" t="b">
        <f>IF(Data!$C44="RXC01",Data!J44)</f>
        <v>0</v>
      </c>
      <c r="I46" t="b">
        <f>IF(Data!$C44="RXC01",Data!K44)</f>
        <v>0</v>
      </c>
      <c r="J46" t="b">
        <f>IF(Data!$C44="RXC01",Data!P44)</f>
        <v>0</v>
      </c>
      <c r="K46" t="b">
        <f>IF(Data!$C44="RXC01",Data!Q44)</f>
        <v>0</v>
      </c>
      <c r="L46" t="b">
        <f>IF(Data!$C44="RXC01",Data!R44)</f>
        <v>0</v>
      </c>
      <c r="M46" t="b">
        <f>IF(Data!$C44="RXC01",Data!S44)</f>
        <v>0</v>
      </c>
      <c r="N46" s="56" t="b">
        <f>IF(Data!$C44="RXC01",Data!X44)</f>
        <v>0</v>
      </c>
      <c r="O46" s="56" t="b">
        <f>IF(Data!$C44="RXC01",Data!Y44)</f>
        <v>0</v>
      </c>
      <c r="P46" s="56" t="b">
        <f>IF(Data!$C44="RXC01",Data!AB44)</f>
        <v>0</v>
      </c>
      <c r="Q46" s="56" t="b">
        <f>IF(Data!$C44="RXC01",Data!AC44)</f>
        <v>0</v>
      </c>
    </row>
    <row r="47" spans="2:17" x14ac:dyDescent="0.25">
      <c r="C47" t="str">
        <f>IF(Data!$C45="RXC01",Data!E45)</f>
        <v>EAS Litlington Orthopaedic Ward</v>
      </c>
      <c r="D47" t="str">
        <f>IF(Data!$C45="RXC01",Data!F45)</f>
        <v>110 - TRAUMA &amp; ORTHOPAEDICS - PROTECTED</v>
      </c>
      <c r="E47">
        <f>IF(Data!$C45="RXC01",Data!G45)</f>
        <v>0</v>
      </c>
      <c r="F47" s="86">
        <f>IF(Data!$C45="RXC01",Data!H45)</f>
        <v>1084.5</v>
      </c>
      <c r="G47">
        <f>IF(Data!$C45="RXC01",Data!I45)</f>
        <v>886</v>
      </c>
      <c r="H47">
        <f>IF(Data!$C45="RXC01",Data!J45)</f>
        <v>1068.5</v>
      </c>
      <c r="I47">
        <f>IF(Data!$C45="RXC01",Data!K45)</f>
        <v>815.25</v>
      </c>
      <c r="J47">
        <f>IF(Data!$C45="RXC01",Data!P45)</f>
        <v>713</v>
      </c>
      <c r="K47">
        <f>IF(Data!$C45="RXC01",Data!Q45)</f>
        <v>736</v>
      </c>
      <c r="L47">
        <f>IF(Data!$C45="RXC01",Data!R45)</f>
        <v>713</v>
      </c>
      <c r="M47">
        <f>IF(Data!$C45="RXC01",Data!S45)</f>
        <v>460</v>
      </c>
      <c r="N47" s="56">
        <f>IF(Data!$C45="RXC01",Data!X45)</f>
        <v>0</v>
      </c>
      <c r="O47" s="56">
        <f>IF(Data!$C45="RXC01",Data!Y45)</f>
        <v>0</v>
      </c>
      <c r="P47" s="56">
        <f>IF(Data!$C45="RXC01",Data!AB45)</f>
        <v>0</v>
      </c>
      <c r="Q47" s="56">
        <f>IF(Data!$C45="RXC01",Data!AC45)</f>
        <v>0.96829552065154156</v>
      </c>
    </row>
    <row r="48" spans="2:17" hidden="1" x14ac:dyDescent="0.25">
      <c r="C48" t="b">
        <f>IF(Data!$C46="RXC01",Data!E46)</f>
        <v>0</v>
      </c>
      <c r="D48" t="b">
        <f>IF(Data!$C46="RXC01",Data!F46)</f>
        <v>0</v>
      </c>
      <c r="E48" t="b">
        <f>IF(Data!$C46="RXC01",Data!G46)</f>
        <v>0</v>
      </c>
      <c r="F48" t="b">
        <f>IF(Data!$C46="RXC01",Data!H46)</f>
        <v>0</v>
      </c>
      <c r="G48" t="b">
        <f>IF(Data!$C46="RXC01",Data!I46)</f>
        <v>0</v>
      </c>
      <c r="H48" t="b">
        <f>IF(Data!$C46="RXC01",Data!J46)</f>
        <v>0</v>
      </c>
      <c r="I48" t="b">
        <f>IF(Data!$C46="RXC01",Data!K46)</f>
        <v>0</v>
      </c>
      <c r="J48" t="b">
        <f>IF(Data!$C46="RXC01",Data!P46)</f>
        <v>0</v>
      </c>
      <c r="K48" t="b">
        <f>IF(Data!$C46="RXC01",Data!Q46)</f>
        <v>0</v>
      </c>
      <c r="L48" t="b">
        <f>IF(Data!$C46="RXC01",Data!R46)</f>
        <v>0</v>
      </c>
      <c r="M48" t="b">
        <f>IF(Data!$C46="RXC01",Data!S46)</f>
        <v>0</v>
      </c>
      <c r="N48" s="56" t="b">
        <f>IF(Data!$C46="RXC01",Data!X46)</f>
        <v>0</v>
      </c>
      <c r="O48" s="56" t="b">
        <f>IF(Data!$C46="RXC01",Data!Y46)</f>
        <v>0</v>
      </c>
      <c r="P48" s="56" t="b">
        <f>IF(Data!$C46="RXC01",Data!AB46)</f>
        <v>0</v>
      </c>
      <c r="Q48" s="56" t="b">
        <f>IF(Data!$C46="RXC01",Data!AC46)</f>
        <v>0</v>
      </c>
    </row>
    <row r="49" spans="2:17" ht="14.25" hidden="1" customHeight="1" x14ac:dyDescent="0.25">
      <c r="B49" s="58"/>
      <c r="C49" t="b">
        <f>IF(Data!$C47="RXC01",Data!E47)</f>
        <v>0</v>
      </c>
      <c r="D49" t="b">
        <f>IF(Data!$C47="RXC01",Data!F47)</f>
        <v>0</v>
      </c>
      <c r="E49" t="b">
        <f>IF(Data!$C47="RXC01",Data!G47)</f>
        <v>0</v>
      </c>
      <c r="F49" t="b">
        <f>IF(Data!$C47="RXC01",Data!H47)</f>
        <v>0</v>
      </c>
      <c r="G49" t="b">
        <f>IF(Data!$C47="RXC01",Data!I47)</f>
        <v>0</v>
      </c>
      <c r="H49" t="b">
        <f>IF(Data!$C47="RXC01",Data!J47)</f>
        <v>0</v>
      </c>
      <c r="I49" t="b">
        <f>IF(Data!$C47="RXC01",Data!K47)</f>
        <v>0</v>
      </c>
      <c r="J49" t="b">
        <f>IF(Data!$C47="RXC01",Data!P47)</f>
        <v>0</v>
      </c>
      <c r="K49" t="b">
        <f>IF(Data!$C47="RXC01",Data!Q47)</f>
        <v>0</v>
      </c>
      <c r="L49" t="b">
        <f>IF(Data!$C47="RXC01",Data!R47)</f>
        <v>0</v>
      </c>
      <c r="M49" t="b">
        <f>IF(Data!$C47="RXC01",Data!S47)</f>
        <v>0</v>
      </c>
      <c r="N49" s="56" t="b">
        <f>IF(Data!$C47="RXC01",Data!X47)</f>
        <v>0</v>
      </c>
      <c r="O49" s="56" t="b">
        <f>IF(Data!$C47="RXC01",Data!Y47)</f>
        <v>0</v>
      </c>
      <c r="P49" s="56" t="b">
        <f>IF(Data!$C47="RXC01",Data!AB47)</f>
        <v>0</v>
      </c>
      <c r="Q49" s="56" t="b">
        <f>IF(Data!$C47="RXC01",Data!AC47)</f>
        <v>0</v>
      </c>
    </row>
    <row r="50" spans="2:17" hidden="1" x14ac:dyDescent="0.25">
      <c r="B50" t="s">
        <v>797</v>
      </c>
      <c r="C50" t="s">
        <v>797</v>
      </c>
      <c r="D50" t="s">
        <v>797</v>
      </c>
      <c r="E50" t="s">
        <v>797</v>
      </c>
      <c r="F50" t="s">
        <v>797</v>
      </c>
      <c r="G50" t="s">
        <v>797</v>
      </c>
      <c r="H50" t="s">
        <v>797</v>
      </c>
      <c r="I50" t="s">
        <v>797</v>
      </c>
      <c r="J50" t="s">
        <v>797</v>
      </c>
      <c r="K50" t="s">
        <v>797</v>
      </c>
      <c r="L50" t="s">
        <v>797</v>
      </c>
      <c r="M50" t="s">
        <v>797</v>
      </c>
      <c r="N50" t="s">
        <v>797</v>
      </c>
      <c r="O50" t="s">
        <v>797</v>
      </c>
      <c r="P50" t="s">
        <v>797</v>
      </c>
      <c r="Q50" t="s">
        <v>797</v>
      </c>
    </row>
    <row r="51" spans="2:17" hidden="1" x14ac:dyDescent="0.25">
      <c r="C51" t="b">
        <f>IF(Data!$C12="RXC02",Data!E12)</f>
        <v>0</v>
      </c>
      <c r="D51" t="b">
        <f>IF(Data!$C12="RXC02",Data!F12)</f>
        <v>0</v>
      </c>
      <c r="E51" t="b">
        <f>IF(Data!$C12="RXC02",Data!G12)</f>
        <v>0</v>
      </c>
      <c r="F51" t="b">
        <f>IF(Data!$C12="RXC02",Data!H12)</f>
        <v>0</v>
      </c>
      <c r="G51" t="b">
        <f>IF(Data!$C12="RXC02",Data!I12)</f>
        <v>0</v>
      </c>
      <c r="H51" t="b">
        <f>IF(Data!$C12="RXC02",Data!J12)</f>
        <v>0</v>
      </c>
      <c r="I51" t="b">
        <f>IF(Data!$C12="RXC02",Data!K12)</f>
        <v>0</v>
      </c>
      <c r="J51" t="b">
        <f>IF(Data!$C12="RXC02",Data!P12)</f>
        <v>0</v>
      </c>
      <c r="K51" t="b">
        <f>IF(Data!$C12="RXC02",Data!Q12)</f>
        <v>0</v>
      </c>
      <c r="L51" t="b">
        <f>IF(Data!$C12="RXC02",Data!R12)</f>
        <v>0</v>
      </c>
      <c r="M51" t="b">
        <f>IF(Data!$C12="RXC02",Data!S12)</f>
        <v>0</v>
      </c>
      <c r="N51" s="56" t="b">
        <f>IF(Data!$C12="RXC02",Data!X12)</f>
        <v>0</v>
      </c>
      <c r="O51" s="56" t="b">
        <f>IF(Data!$C12="RXC02",Data!Y12)</f>
        <v>0</v>
      </c>
      <c r="P51" s="56" t="b">
        <f>IF(Data!$C12="RXC02",Data!AB12)</f>
        <v>0</v>
      </c>
      <c r="Q51" s="56" t="b">
        <f>IF(Data!$C12="RXC02",Data!AC12)</f>
        <v>0</v>
      </c>
    </row>
    <row r="52" spans="2:17" hidden="1" x14ac:dyDescent="0.25">
      <c r="C52" t="b">
        <f>IF(Data!$C13="RXC02",Data!E13)</f>
        <v>0</v>
      </c>
      <c r="D52" t="b">
        <f>IF(Data!$C13="RXC02",Data!F13)</f>
        <v>0</v>
      </c>
      <c r="E52" t="b">
        <f>IF(Data!$C13="RXC02",Data!G13)</f>
        <v>0</v>
      </c>
      <c r="F52" t="b">
        <f>IF(Data!$C13="RXC02",Data!H13)</f>
        <v>0</v>
      </c>
      <c r="G52" t="b">
        <f>IF(Data!$C13="RXC02",Data!I13)</f>
        <v>0</v>
      </c>
      <c r="H52" t="b">
        <f>IF(Data!$C13="RXC02",Data!J13)</f>
        <v>0</v>
      </c>
      <c r="I52" t="b">
        <f>IF(Data!$C13="RXC02",Data!K13)</f>
        <v>0</v>
      </c>
      <c r="J52" t="b">
        <f>IF(Data!$C13="RXC02",Data!P13)</f>
        <v>0</v>
      </c>
      <c r="K52" t="b">
        <f>IF(Data!$C13="RXC02",Data!Q13)</f>
        <v>0</v>
      </c>
      <c r="L52" t="b">
        <f>IF(Data!$C13="RXC02",Data!R13)</f>
        <v>0</v>
      </c>
      <c r="M52" t="b">
        <f>IF(Data!$C13="RXC02",Data!S13)</f>
        <v>0</v>
      </c>
      <c r="N52" s="56" t="b">
        <f>IF(Data!$C13="RXC02",Data!X13)</f>
        <v>0</v>
      </c>
      <c r="O52" s="56" t="b">
        <f>IF(Data!$C13="RXC02",Data!Y13)</f>
        <v>0</v>
      </c>
      <c r="P52" s="56" t="b">
        <f>IF(Data!$C13="RXC02",Data!AB13)</f>
        <v>0</v>
      </c>
      <c r="Q52" s="56" t="b">
        <f>IF(Data!$C13="RXC02",Data!AC13)</f>
        <v>0</v>
      </c>
    </row>
    <row r="53" spans="2:17" hidden="1" x14ac:dyDescent="0.25">
      <c r="C53" t="str">
        <f>IF(Data!$C14="RXC02",Data!E14)</f>
        <v>Berwick Ward EDGH</v>
      </c>
      <c r="D53" t="str">
        <f>IF(Data!$C14="RXC02",Data!F14)</f>
        <v>300 - GENERAL MEDICINE - RISK MANAGED</v>
      </c>
      <c r="E53" t="str">
        <f>IF(Data!$C14="RXC02",Data!G14)</f>
        <v>320 - CARDIOLOGY - RISK MANAGED</v>
      </c>
      <c r="F53">
        <f>IF(Data!$C14="RXC02",Data!H14)</f>
        <v>1426</v>
      </c>
      <c r="G53">
        <f>IF(Data!$C14="RXC02",Data!I14)</f>
        <v>1184.1333333333334</v>
      </c>
      <c r="H53">
        <f>IF(Data!$C14="RXC02",Data!J14)</f>
        <v>1782.5</v>
      </c>
      <c r="I53">
        <f>IF(Data!$C14="RXC02",Data!K14)</f>
        <v>1554.75</v>
      </c>
      <c r="J53">
        <f>IF(Data!$C14="RXC02",Data!P14)</f>
        <v>1069.5</v>
      </c>
      <c r="K53">
        <f>IF(Data!$C14="RXC02",Data!Q14)</f>
        <v>1035</v>
      </c>
      <c r="L53">
        <f>IF(Data!$C14="RXC02",Data!R14)</f>
        <v>1426</v>
      </c>
      <c r="M53">
        <f>IF(Data!$C14="RXC02",Data!S14)</f>
        <v>1483.5</v>
      </c>
      <c r="N53" s="56">
        <f>IF(Data!$C14="RXC02",Data!X14)</f>
        <v>0</v>
      </c>
      <c r="O53" s="56">
        <f>IF(Data!$C14="RXC02",Data!Y14)</f>
        <v>0</v>
      </c>
      <c r="P53" s="56">
        <f>IF(Data!$C14="RXC02",Data!AB14)</f>
        <v>0</v>
      </c>
      <c r="Q53" s="56">
        <f>IF(Data!$C14="RXC02",Data!AC14)</f>
        <v>1.2615942028985507</v>
      </c>
    </row>
    <row r="54" spans="2:17" ht="14.25" customHeight="1" x14ac:dyDescent="0.25">
      <c r="B54" s="58" t="s">
        <v>795</v>
      </c>
      <c r="C54" t="str">
        <f>IF(Data!$C15="RXC02",Data!E15)</f>
        <v>Cuckmere Ward EDGH</v>
      </c>
      <c r="D54" t="str">
        <f>IF(Data!$C15="RXC02",Data!F15)</f>
        <v>300 - GENERAL MEDICINE - RISK MANAGED</v>
      </c>
      <c r="E54" t="str">
        <f>IF(Data!$C15="RXC02",Data!G15)</f>
        <v>301 - GASTROENTEROLOGY - RISK MANAGED</v>
      </c>
      <c r="F54" s="89">
        <f>IF(Data!$C15="RXC02",Data!H15)</f>
        <v>1433.75</v>
      </c>
      <c r="G54" s="71">
        <f>IF(Data!$C15="RXC02",Data!I15)</f>
        <v>1215.5</v>
      </c>
      <c r="H54" s="71">
        <f>IF(Data!$C15="RXC02",Data!J15)</f>
        <v>1429.3833333333366</v>
      </c>
      <c r="I54" s="71">
        <f>IF(Data!$C15="RXC02",Data!K15)</f>
        <v>1347.5</v>
      </c>
      <c r="J54" s="71">
        <f>IF(Data!$C15="RXC02",Data!P15)</f>
        <v>1069.5</v>
      </c>
      <c r="K54" s="71">
        <f>IF(Data!$C15="RXC02",Data!Q15)</f>
        <v>1000.5</v>
      </c>
      <c r="L54" s="71">
        <f>IF(Data!$C15="RXC02",Data!R15)</f>
        <v>1069.5</v>
      </c>
      <c r="M54" s="71">
        <f>IF(Data!$C15="RXC02",Data!S15)</f>
        <v>1115.5</v>
      </c>
      <c r="N54" s="56">
        <f>IF(Data!$C15="RXC02",Data!X15)</f>
        <v>0</v>
      </c>
      <c r="O54" s="56">
        <f>IF(Data!$C15="RXC02",Data!Y15)</f>
        <v>0</v>
      </c>
      <c r="P54" s="56">
        <f>IF(Data!$C15="RXC02",Data!AB15)</f>
        <v>0</v>
      </c>
      <c r="Q54" s="56">
        <f>IF(Data!$C15="RXC02",Data!AC15)</f>
        <v>1.1496376811594202</v>
      </c>
    </row>
    <row r="55" spans="2:17" hidden="1" x14ac:dyDescent="0.25">
      <c r="C55" t="b">
        <f>IF(Data!$C16="RXC02",Data!E16)</f>
        <v>0</v>
      </c>
      <c r="D55" t="b">
        <f>IF(Data!$C16="RXC02",Data!F16)</f>
        <v>0</v>
      </c>
      <c r="E55" t="b">
        <f>IF(Data!$C16="RXC02",Data!G16)</f>
        <v>0</v>
      </c>
      <c r="F55" t="b">
        <f>IF(Data!$C16="RXC02",Data!H16)</f>
        <v>0</v>
      </c>
      <c r="G55" t="b">
        <f>IF(Data!$C16="RXC02",Data!I16)</f>
        <v>0</v>
      </c>
      <c r="H55" t="b">
        <f>IF(Data!$C16="RXC02",Data!J16)</f>
        <v>0</v>
      </c>
      <c r="I55" t="b">
        <f>IF(Data!$C16="RXC02",Data!K16)</f>
        <v>0</v>
      </c>
      <c r="J55" t="b">
        <f>IF(Data!$C16="RXC02",Data!P16)</f>
        <v>0</v>
      </c>
      <c r="K55" t="b">
        <f>IF(Data!$C16="RXC02",Data!Q16)</f>
        <v>0</v>
      </c>
      <c r="L55" t="b">
        <f>IF(Data!$C16="RXC02",Data!R16)</f>
        <v>0</v>
      </c>
      <c r="M55" t="b">
        <f>IF(Data!$C16="RXC02",Data!S16)</f>
        <v>0</v>
      </c>
      <c r="N55" s="56" t="b">
        <f>IF(Data!$C16="RXC02",Data!X16)</f>
        <v>0</v>
      </c>
      <c r="O55" s="56" t="b">
        <f>IF(Data!$C16="RXC02",Data!Y16)</f>
        <v>0</v>
      </c>
      <c r="P55" s="56" t="b">
        <f>IF(Data!$C16="RXC02",Data!AB16)</f>
        <v>0</v>
      </c>
      <c r="Q55" s="56" t="b">
        <f>IF(Data!$C16="RXC02",Data!AC16)</f>
        <v>0</v>
      </c>
    </row>
    <row r="56" spans="2:17" x14ac:dyDescent="0.25">
      <c r="C56" t="str">
        <f>IF(Data!$C17="RXC02",Data!E17)</f>
        <v xml:space="preserve">Coronary Care Unit   </v>
      </c>
      <c r="D56" t="str">
        <f>IF(Data!$C17="RXC02",Data!F17)</f>
        <v>320 - CARDIOLOGY - STANDARD</v>
      </c>
      <c r="E56">
        <f>IF(Data!$C17="RXC02",Data!G17)</f>
        <v>0</v>
      </c>
      <c r="F56">
        <f>IF(Data!$C17="RXC02",Data!H17)</f>
        <v>2179</v>
      </c>
      <c r="G56">
        <f>IF(Data!$C17="RXC02",Data!I17)</f>
        <v>1811.5</v>
      </c>
      <c r="H56">
        <f>IF(Data!$C17="RXC02",Data!J17)</f>
        <v>1089.3833333333334</v>
      </c>
      <c r="I56">
        <f>IF(Data!$C17="RXC02",Data!K17)</f>
        <v>712.75</v>
      </c>
      <c r="J56">
        <f>IF(Data!$C17="RXC02",Data!P17)</f>
        <v>2135.5</v>
      </c>
      <c r="K56">
        <f>IF(Data!$C17="RXC02",Data!Q17)</f>
        <v>1626</v>
      </c>
      <c r="L56">
        <f>IF(Data!$C17="RXC02",Data!R17)</f>
        <v>0</v>
      </c>
      <c r="M56">
        <f>IF(Data!$C17="RXC02",Data!S17)</f>
        <v>129</v>
      </c>
      <c r="N56" s="56">
        <f>IF(Data!$C17="RXC02",Data!X17)</f>
        <v>0</v>
      </c>
      <c r="O56" s="56">
        <f>IF(Data!$C17="RXC02",Data!Y17)</f>
        <v>0</v>
      </c>
      <c r="P56" s="56">
        <f>IF(Data!$C17="RXC02",Data!AB17)</f>
        <v>0</v>
      </c>
      <c r="Q56" s="56">
        <f>IF(Data!$C17="RXC02",Data!AC17)</f>
        <v>1.1106280193236715</v>
      </c>
    </row>
    <row r="57" spans="2:17" hidden="1" x14ac:dyDescent="0.25">
      <c r="C57" t="b">
        <f>IF(Data!$C18="RXC02",Data!E18)</f>
        <v>0</v>
      </c>
      <c r="D57" t="b">
        <f>IF(Data!$C18="RXC02",Data!F18)</f>
        <v>0</v>
      </c>
      <c r="E57" t="b">
        <f>IF(Data!$C18="RXC02",Data!G18)</f>
        <v>0</v>
      </c>
      <c r="F57" s="86" t="b">
        <f>IF(Data!$C18="RXC02",Data!H18)</f>
        <v>0</v>
      </c>
      <c r="G57" t="b">
        <f>IF(Data!$C18="RXC02",Data!I18)</f>
        <v>0</v>
      </c>
      <c r="H57" t="b">
        <f>IF(Data!$C18="RXC02",Data!J18)</f>
        <v>0</v>
      </c>
      <c r="I57" t="b">
        <f>IF(Data!$C18="RXC02",Data!K18)</f>
        <v>0</v>
      </c>
      <c r="J57" t="b">
        <f>IF(Data!$C18="RXC02",Data!P18)</f>
        <v>0</v>
      </c>
      <c r="K57" t="b">
        <f>IF(Data!$C18="RXC02",Data!Q18)</f>
        <v>0</v>
      </c>
      <c r="L57" t="b">
        <f>IF(Data!$C18="RXC02",Data!R18)</f>
        <v>0</v>
      </c>
      <c r="M57" t="b">
        <f>IF(Data!$C18="RXC02",Data!S18)</f>
        <v>0</v>
      </c>
      <c r="N57" s="56" t="b">
        <f>IF(Data!$C18="RXC02",Data!X18)</f>
        <v>0</v>
      </c>
      <c r="O57" s="56" t="b">
        <f>IF(Data!$C18="RXC02",Data!Y18)</f>
        <v>0</v>
      </c>
      <c r="P57" s="56" t="b">
        <f>IF(Data!$C18="RXC02",Data!AB18)</f>
        <v>0</v>
      </c>
      <c r="Q57" s="56" t="b">
        <f>IF(Data!$C18="RXC02",Data!AC18)</f>
        <v>0</v>
      </c>
    </row>
    <row r="58" spans="2:17" ht="14.25" customHeight="1" x14ac:dyDescent="0.25">
      <c r="B58" s="58"/>
      <c r="C58" t="str">
        <f>IF(Data!$C19="RXC02",Data!E19)</f>
        <v>Westham Edgh</v>
      </c>
      <c r="D58" t="str">
        <f>IF(Data!$C19="RXC02",Data!F19)</f>
        <v>300 - GENERAL MEDICINE - RISK MANAGED</v>
      </c>
      <c r="E58" t="str">
        <f>IF(Data!$C19="RXC02",Data!G19)</f>
        <v>340 - RESPIRATORY MEDICINE - RISK MANAGED</v>
      </c>
      <c r="F58" s="71">
        <f>IF(Data!$C19="RXC02",Data!H19)</f>
        <v>1428.8833333333334</v>
      </c>
      <c r="G58" s="71">
        <f>IF(Data!$C19="RXC02",Data!I19)</f>
        <v>1457.9166666666667</v>
      </c>
      <c r="H58" s="71">
        <f>IF(Data!$C19="RXC02",Data!J19)</f>
        <v>1787.5</v>
      </c>
      <c r="I58" s="71">
        <f>IF(Data!$C19="RXC02",Data!K19)</f>
        <v>1299.75</v>
      </c>
      <c r="J58" s="71">
        <f>IF(Data!$C19="RXC02",Data!P19)</f>
        <v>1069.5</v>
      </c>
      <c r="K58" s="71">
        <f>IF(Data!$C19="RXC02",Data!Q19)</f>
        <v>1339.5</v>
      </c>
      <c r="L58" s="71">
        <f>IF(Data!$C19="RXC02",Data!R19)</f>
        <v>1420.5</v>
      </c>
      <c r="M58" s="71">
        <f>IF(Data!$C19="RXC02",Data!S19)</f>
        <v>1298.6666666666667</v>
      </c>
      <c r="N58" s="56">
        <f>IF(Data!$C19="RXC02",Data!X19)</f>
        <v>0</v>
      </c>
      <c r="O58" s="56">
        <f>IF(Data!$C19="RXC02",Data!Y19)</f>
        <v>0</v>
      </c>
      <c r="P58" s="56">
        <f>IF(Data!$C19="RXC02",Data!AB19)</f>
        <v>0</v>
      </c>
      <c r="Q58" s="56" t="str">
        <f>IF(Data!$C19="RXC02",Data!AC19)</f>
        <v>-</v>
      </c>
    </row>
    <row r="59" spans="2:17" hidden="1" x14ac:dyDescent="0.25">
      <c r="C59" t="b">
        <f>IF(Data!$C20="RXC02",Data!E20)</f>
        <v>0</v>
      </c>
      <c r="D59" t="b">
        <f>IF(Data!$C20="RXC02",Data!F20)</f>
        <v>0</v>
      </c>
      <c r="E59" t="b">
        <f>IF(Data!$C20="RXC02",Data!G20)</f>
        <v>0</v>
      </c>
      <c r="F59" s="86" t="b">
        <f>IF(Data!$C20="RXC02",Data!H20)</f>
        <v>0</v>
      </c>
      <c r="G59" t="b">
        <f>IF(Data!$C20="RXC02",Data!I20)</f>
        <v>0</v>
      </c>
      <c r="H59" t="b">
        <f>IF(Data!$C20="RXC02",Data!J20)</f>
        <v>0</v>
      </c>
      <c r="I59" t="b">
        <f>IF(Data!$C20="RXC02",Data!K20)</f>
        <v>0</v>
      </c>
      <c r="J59" t="b">
        <f>IF(Data!$C20="RXC02",Data!P20)</f>
        <v>0</v>
      </c>
      <c r="K59" t="b">
        <f>IF(Data!$C20="RXC02",Data!Q20)</f>
        <v>0</v>
      </c>
      <c r="L59" t="b">
        <f>IF(Data!$C20="RXC02",Data!R20)</f>
        <v>0</v>
      </c>
      <c r="M59" t="b">
        <f>IF(Data!$C20="RXC02",Data!S20)</f>
        <v>0</v>
      </c>
      <c r="N59" s="56" t="b">
        <f>IF(Data!$C20="RXC02",Data!X20)</f>
        <v>0</v>
      </c>
      <c r="O59" s="56" t="b">
        <f>IF(Data!$C20="RXC02",Data!Y20)</f>
        <v>0</v>
      </c>
      <c r="P59" s="56" t="b">
        <f>IF(Data!$C20="RXC02",Data!AB20)</f>
        <v>0</v>
      </c>
      <c r="Q59" s="56" t="b">
        <f>IF(Data!$C20="RXC02",Data!AC20)</f>
        <v>0</v>
      </c>
    </row>
    <row r="60" spans="2:17" ht="14.25" customHeight="1" x14ac:dyDescent="0.25">
      <c r="B60" s="58"/>
      <c r="C60" t="b">
        <f>IF(Data!$C21="RXC02",Data!E21)</f>
        <v>0</v>
      </c>
      <c r="D60" t="b">
        <f>IF(Data!$C21="RXC02",Data!F21)</f>
        <v>0</v>
      </c>
      <c r="E60" t="b">
        <f>IF(Data!$C21="RXC02",Data!G21)</f>
        <v>0</v>
      </c>
      <c r="F60" s="71" t="b">
        <f>IF(Data!$C21="RXC02",Data!H21)</f>
        <v>0</v>
      </c>
      <c r="G60" s="71" t="b">
        <f>IF(Data!$C21="RXC02",Data!I21)</f>
        <v>0</v>
      </c>
      <c r="H60" s="71" t="b">
        <f>IF(Data!$C21="RXC02",Data!J21)</f>
        <v>0</v>
      </c>
      <c r="I60" s="71" t="b">
        <f>IF(Data!$C21="RXC02",Data!K21)</f>
        <v>0</v>
      </c>
      <c r="J60" s="71" t="b">
        <f>IF(Data!$C21="RXC02",Data!P21)</f>
        <v>0</v>
      </c>
      <c r="K60" s="71" t="b">
        <f>IF(Data!$C21="RXC02",Data!Q21)</f>
        <v>0</v>
      </c>
      <c r="L60" s="71" t="b">
        <f>IF(Data!$C21="RXC02",Data!R21)</f>
        <v>0</v>
      </c>
      <c r="M60" s="71" t="b">
        <f>IF(Data!$C21="RXC02",Data!S21)</f>
        <v>0</v>
      </c>
      <c r="N60" s="56" t="b">
        <f>IF(Data!$C21="RXC02",Data!X21)</f>
        <v>0</v>
      </c>
      <c r="O60" s="56" t="b">
        <f>IF(Data!$C21="RXC02",Data!Y21)</f>
        <v>0</v>
      </c>
      <c r="P60" s="56" t="b">
        <f>IF(Data!$C21="RXC02",Data!AB21)</f>
        <v>0</v>
      </c>
      <c r="Q60" s="56" t="b">
        <f>IF(Data!$C21="RXC02",Data!AC21)</f>
        <v>0</v>
      </c>
    </row>
    <row r="61" spans="2:17" x14ac:dyDescent="0.25">
      <c r="C61" t="str">
        <f>IF(Data!$C22="RXC02",Data!E22)</f>
        <v>Hailsham EDGH</v>
      </c>
      <c r="D61" t="str">
        <f>IF(Data!$C22="RXC02",Data!F22)</f>
        <v>100 - GENERAL SURGERY - PROTECTED</v>
      </c>
      <c r="E61">
        <f>IF(Data!$C22="RXC02",Data!G22)</f>
        <v>0</v>
      </c>
      <c r="F61" s="86">
        <f>IF(Data!$C22="RXC02",Data!H22)</f>
        <v>1557</v>
      </c>
      <c r="G61">
        <f>IF(Data!$C22="RXC02",Data!I22)</f>
        <v>1521</v>
      </c>
      <c r="H61">
        <f>IF(Data!$C22="RXC02",Data!J22)</f>
        <v>1869.5</v>
      </c>
      <c r="I61">
        <f>IF(Data!$C22="RXC02",Data!K22)</f>
        <v>1363.25</v>
      </c>
      <c r="J61">
        <f>IF(Data!$C22="RXC02",Data!P22)</f>
        <v>713</v>
      </c>
      <c r="K61">
        <f>IF(Data!$C22="RXC02",Data!Q22)</f>
        <v>920</v>
      </c>
      <c r="L61">
        <f>IF(Data!$C22="RXC02",Data!R22)</f>
        <v>1069.5</v>
      </c>
      <c r="M61">
        <f>IF(Data!$C22="RXC02",Data!S22)</f>
        <v>735.66666666666663</v>
      </c>
      <c r="N61" s="56">
        <f>IF(Data!$C22="RXC02",Data!X22)</f>
        <v>0</v>
      </c>
      <c r="O61" s="56">
        <f>IF(Data!$C22="RXC02",Data!Y22)</f>
        <v>0</v>
      </c>
      <c r="P61" s="56">
        <f>IF(Data!$C22="RXC02",Data!AB22)</f>
        <v>0</v>
      </c>
      <c r="Q61" s="56">
        <f>IF(Data!$C22="RXC02",Data!AC22)</f>
        <v>0.88149725031044879</v>
      </c>
    </row>
    <row r="62" spans="2:17" ht="14.25" hidden="1" customHeight="1" x14ac:dyDescent="0.25">
      <c r="B62" s="58"/>
      <c r="C62" t="b">
        <f>IF(Data!$C23="RXC02",Data!E23)</f>
        <v>0</v>
      </c>
      <c r="D62" t="b">
        <f>IF(Data!$C23="RXC02",Data!F23)</f>
        <v>0</v>
      </c>
      <c r="E62" t="b">
        <f>IF(Data!$C23="RXC02",Data!G23)</f>
        <v>0</v>
      </c>
      <c r="F62" s="89" t="b">
        <f>IF(Data!$C23="RXC02",Data!H23)</f>
        <v>0</v>
      </c>
      <c r="G62" s="71" t="b">
        <f>IF(Data!$C23="RXC02",Data!I23)</f>
        <v>0</v>
      </c>
      <c r="H62" s="71" t="b">
        <f>IF(Data!$C23="RXC02",Data!J23)</f>
        <v>0</v>
      </c>
      <c r="I62" s="71" t="b">
        <f>IF(Data!$C23="RXC02",Data!K23)</f>
        <v>0</v>
      </c>
      <c r="J62" s="71" t="b">
        <f>IF(Data!$C23="RXC02",Data!P23)</f>
        <v>0</v>
      </c>
      <c r="K62" s="71" t="b">
        <f>IF(Data!$C23="RXC02",Data!Q23)</f>
        <v>0</v>
      </c>
      <c r="L62" s="71" t="b">
        <f>IF(Data!$C23="RXC02",Data!R23)</f>
        <v>0</v>
      </c>
      <c r="M62" s="71" t="b">
        <f>IF(Data!$C23="RXC02",Data!S23)</f>
        <v>0</v>
      </c>
      <c r="N62" s="56" t="b">
        <f>IF(Data!$C23="RXC02",Data!X23)</f>
        <v>0</v>
      </c>
      <c r="O62" s="56" t="b">
        <f>IF(Data!$C23="RXC02",Data!Y23)</f>
        <v>0</v>
      </c>
      <c r="P62" s="56" t="b">
        <f>IF(Data!$C23="RXC02",Data!AB23)</f>
        <v>0</v>
      </c>
      <c r="Q62" s="56" t="b">
        <f>IF(Data!$C23="RXC02",Data!AC23)</f>
        <v>0</v>
      </c>
    </row>
    <row r="63" spans="2:17" hidden="1" x14ac:dyDescent="0.25">
      <c r="C63" t="b">
        <f>IF(Data!$C24="RXC02",Data!E24)</f>
        <v>0</v>
      </c>
      <c r="D63" t="b">
        <f>IF(Data!$C24="RXC02",Data!F24)</f>
        <v>0</v>
      </c>
      <c r="E63" t="b">
        <f>IF(Data!$C24="RXC02",Data!G24)</f>
        <v>0</v>
      </c>
      <c r="F63" t="b">
        <f>IF(Data!$C24="RXC02",Data!H24)</f>
        <v>0</v>
      </c>
      <c r="G63" t="b">
        <f>IF(Data!$C24="RXC02",Data!I24)</f>
        <v>0</v>
      </c>
      <c r="H63" t="b">
        <f>IF(Data!$C24="RXC02",Data!J24)</f>
        <v>0</v>
      </c>
      <c r="I63" t="b">
        <f>IF(Data!$C24="RXC02",Data!K24)</f>
        <v>0</v>
      </c>
      <c r="J63" t="b">
        <f>IF(Data!$C24="RXC02",Data!P24)</f>
        <v>0</v>
      </c>
      <c r="K63" t="b">
        <f>IF(Data!$C24="RXC02",Data!Q24)</f>
        <v>0</v>
      </c>
      <c r="L63" t="b">
        <f>IF(Data!$C24="RXC02",Data!R24)</f>
        <v>0</v>
      </c>
      <c r="M63" t="b">
        <f>IF(Data!$C24="RXC02",Data!S24)</f>
        <v>0</v>
      </c>
      <c r="N63" s="56" t="b">
        <f>IF(Data!$C24="RXC02",Data!X24)</f>
        <v>0</v>
      </c>
      <c r="O63" s="56" t="b">
        <f>IF(Data!$C24="RXC02",Data!Y24)</f>
        <v>0</v>
      </c>
      <c r="P63" s="56" t="b">
        <f>IF(Data!$C24="RXC02",Data!AB24)</f>
        <v>0</v>
      </c>
      <c r="Q63" s="56" t="b">
        <f>IF(Data!$C24="RXC02",Data!AC24)</f>
        <v>0</v>
      </c>
    </row>
    <row r="64" spans="2:17" ht="14.25" customHeight="1" x14ac:dyDescent="0.25">
      <c r="B64" s="58"/>
      <c r="C64" t="str">
        <f>IF(Data!$C25="RXC02",Data!E25)</f>
        <v>Critical Care Edgh</v>
      </c>
      <c r="D64" t="str">
        <f>IF(Data!$C25="RXC02",Data!F25)</f>
        <v>192 - CRITICAL CARE MEDICINE - RISK MANAGED</v>
      </c>
      <c r="E64">
        <f>IF(Data!$C25="RXC02",Data!G25)</f>
        <v>0</v>
      </c>
      <c r="F64" s="89">
        <f>IF(Data!$C25="RXC02",Data!H25)</f>
        <v>3562.5</v>
      </c>
      <c r="G64" s="71">
        <f>IF(Data!$C25="RXC02",Data!I25)</f>
        <v>2174.75</v>
      </c>
      <c r="H64" s="71">
        <f>IF(Data!$C25="RXC02",Data!J25)</f>
        <v>712.75</v>
      </c>
      <c r="I64" s="71">
        <f>IF(Data!$C25="RXC02",Data!K25)</f>
        <v>373</v>
      </c>
      <c r="J64" s="71">
        <f>IF(Data!$C25="RXC02",Data!P25)</f>
        <v>3576.5</v>
      </c>
      <c r="K64" s="71">
        <f>IF(Data!$C25="RXC02",Data!Q25)</f>
        <v>2179.6666666666665</v>
      </c>
      <c r="L64" s="71">
        <f>IF(Data!$C25="RXC02",Data!R25)</f>
        <v>713</v>
      </c>
      <c r="M64" s="71">
        <f>IF(Data!$C25="RXC02",Data!S25)</f>
        <v>278.25</v>
      </c>
      <c r="N64" s="56">
        <f>IF(Data!$C25="RXC02",Data!X25)</f>
        <v>0</v>
      </c>
      <c r="O64" s="56">
        <f>IF(Data!$C25="RXC02",Data!Y25)</f>
        <v>0</v>
      </c>
      <c r="P64" s="56">
        <f>IF(Data!$C25="RXC02",Data!AB25)</f>
        <v>0</v>
      </c>
      <c r="Q64" s="56">
        <f>IF(Data!$C25="RXC02",Data!AC25)</f>
        <v>0.9652173913043478</v>
      </c>
    </row>
    <row r="65" spans="2:17" hidden="1" x14ac:dyDescent="0.25">
      <c r="C65" t="b">
        <f>IF(Data!$C26="RXC02",Data!E26)</f>
        <v>0</v>
      </c>
      <c r="D65" t="b">
        <f>IF(Data!$C26="RXC02",Data!F26)</f>
        <v>0</v>
      </c>
      <c r="E65" t="b">
        <f>IF(Data!$C26="RXC02",Data!G26)</f>
        <v>0</v>
      </c>
      <c r="F65" t="b">
        <f>IF(Data!$C26="RXC02",Data!H26)</f>
        <v>0</v>
      </c>
      <c r="G65" t="b">
        <f>IF(Data!$C26="RXC02",Data!I26)</f>
        <v>0</v>
      </c>
      <c r="H65" t="b">
        <f>IF(Data!$C26="RXC02",Data!J26)</f>
        <v>0</v>
      </c>
      <c r="I65" t="b">
        <f>IF(Data!$C26="RXC02",Data!K26)</f>
        <v>0</v>
      </c>
      <c r="J65" t="b">
        <f>IF(Data!$C26="RXC02",Data!P26)</f>
        <v>0</v>
      </c>
      <c r="K65" t="b">
        <f>IF(Data!$C26="RXC02",Data!Q26)</f>
        <v>0</v>
      </c>
      <c r="L65" t="b">
        <f>IF(Data!$C26="RXC02",Data!R26)</f>
        <v>0</v>
      </c>
      <c r="M65" t="b">
        <f>IF(Data!$C26="RXC02",Data!S26)</f>
        <v>0</v>
      </c>
      <c r="N65" s="56" t="b">
        <f>IF(Data!$C26="RXC02",Data!X26)</f>
        <v>0</v>
      </c>
      <c r="O65" s="56" t="b">
        <f>IF(Data!$C26="RXC02",Data!Y26)</f>
        <v>0</v>
      </c>
      <c r="P65" s="56" t="b">
        <f>IF(Data!$C26="RXC02",Data!AB26)</f>
        <v>0</v>
      </c>
      <c r="Q65" s="56" t="b">
        <f>IF(Data!$C26="RXC02",Data!AC26)</f>
        <v>0</v>
      </c>
    </row>
    <row r="66" spans="2:17" hidden="1" x14ac:dyDescent="0.25">
      <c r="C66" t="str">
        <f>IF(Data!$C27="RXC02",Data!E27)</f>
        <v>Jevington Ward EDGH</v>
      </c>
      <c r="D66" t="str">
        <f>IF(Data!$C27="RXC02",Data!F27)</f>
        <v>300 - GENERAL MEDICINE - RISK MANAGED</v>
      </c>
      <c r="E66" t="str">
        <f>IF(Data!$C27="RXC02",Data!G27)</f>
        <v>340 - RESPIRATORY MEDICINE - RISK MANAGED</v>
      </c>
      <c r="F66">
        <f>IF(Data!$C27="RXC02",Data!H27)</f>
        <v>1426</v>
      </c>
      <c r="G66">
        <f>IF(Data!$C27="RXC02",Data!I27)</f>
        <v>1375.6666666666667</v>
      </c>
      <c r="H66">
        <f>IF(Data!$C27="RXC02",Data!J27)</f>
        <v>2139</v>
      </c>
      <c r="I66">
        <f>IF(Data!$C27="RXC02",Data!K27)</f>
        <v>1724.75</v>
      </c>
      <c r="J66">
        <f>IF(Data!$C27="RXC02",Data!P27)</f>
        <v>1069.5</v>
      </c>
      <c r="K66">
        <f>IF(Data!$C27="RXC02",Data!Q27)</f>
        <v>1124.7666666666667</v>
      </c>
      <c r="L66">
        <f>IF(Data!$C27="RXC02",Data!R27)</f>
        <v>1782.5</v>
      </c>
      <c r="M66">
        <f>IF(Data!$C27="RXC02",Data!S27)</f>
        <v>1667.5</v>
      </c>
      <c r="N66" s="56">
        <f>IF(Data!$C27="RXC02",Data!X27)</f>
        <v>0</v>
      </c>
      <c r="O66" s="56">
        <f>IF(Data!$C27="RXC02",Data!Y27)</f>
        <v>0</v>
      </c>
      <c r="P66" s="56">
        <f>IF(Data!$C27="RXC02",Data!AB27)</f>
        <v>0</v>
      </c>
      <c r="Q66" s="56">
        <f>IF(Data!$C27="RXC02",Data!AC27)</f>
        <v>0.48333333333333334</v>
      </c>
    </row>
    <row r="67" spans="2:17" ht="14.25" customHeight="1" x14ac:dyDescent="0.25">
      <c r="B67" s="58"/>
      <c r="C67" t="b">
        <f>IF(Data!$C28="RXC02",Data!E28)</f>
        <v>0</v>
      </c>
      <c r="D67" t="b">
        <f>IF(Data!$C28="RXC02",Data!F28)</f>
        <v>0</v>
      </c>
      <c r="E67" t="b">
        <f>IF(Data!$C28="RXC02",Data!G28)</f>
        <v>0</v>
      </c>
      <c r="F67" s="89" t="b">
        <f>IF(Data!$C28="RXC02",Data!H28)</f>
        <v>0</v>
      </c>
      <c r="G67" s="71" t="b">
        <f>IF(Data!$C28="RXC02",Data!I28)</f>
        <v>0</v>
      </c>
      <c r="H67" s="71" t="b">
        <f>IF(Data!$C28="RXC02",Data!J28)</f>
        <v>0</v>
      </c>
      <c r="I67" s="71" t="b">
        <f>IF(Data!$C28="RXC02",Data!K28)</f>
        <v>0</v>
      </c>
      <c r="J67" s="71" t="b">
        <f>IF(Data!$C28="RXC02",Data!P28)</f>
        <v>0</v>
      </c>
      <c r="K67" s="71" t="b">
        <f>IF(Data!$C28="RXC02",Data!Q28)</f>
        <v>0</v>
      </c>
      <c r="L67" s="71" t="b">
        <f>IF(Data!$C28="RXC02",Data!R28)</f>
        <v>0</v>
      </c>
      <c r="M67" s="71" t="b">
        <f>IF(Data!$C28="RXC02",Data!S28)</f>
        <v>0</v>
      </c>
      <c r="N67" s="56" t="b">
        <f>IF(Data!$C28="RXC02",Data!X28)</f>
        <v>0</v>
      </c>
      <c r="O67" s="56" t="b">
        <f>IF(Data!$C28="RXC02",Data!Y28)</f>
        <v>0</v>
      </c>
      <c r="P67" s="56" t="b">
        <f>IF(Data!$C28="RXC02",Data!AB28)</f>
        <v>0</v>
      </c>
      <c r="Q67" s="56" t="b">
        <f>IF(Data!$C28="RXC02",Data!AC28)</f>
        <v>0</v>
      </c>
    </row>
    <row r="68" spans="2:17" hidden="1" x14ac:dyDescent="0.25">
      <c r="C68" t="b">
        <f>IF(Data!$C29="RXC02",Data!E29)</f>
        <v>0</v>
      </c>
      <c r="D68" t="b">
        <f>IF(Data!$C29="RXC02",Data!F29)</f>
        <v>0</v>
      </c>
      <c r="E68" t="b">
        <f>IF(Data!$C29="RXC02",Data!G29)</f>
        <v>0</v>
      </c>
      <c r="F68" t="b">
        <f>IF(Data!$C29="RXC02",Data!H29)</f>
        <v>0</v>
      </c>
      <c r="G68" t="b">
        <f>IF(Data!$C29="RXC02",Data!I29)</f>
        <v>0</v>
      </c>
      <c r="H68" t="b">
        <f>IF(Data!$C29="RXC02",Data!J29)</f>
        <v>0</v>
      </c>
      <c r="I68" t="b">
        <f>IF(Data!$C29="RXC02",Data!K29)</f>
        <v>0</v>
      </c>
      <c r="J68" t="b">
        <f>IF(Data!$C29="RXC02",Data!P29)</f>
        <v>0</v>
      </c>
      <c r="K68" t="b">
        <f>IF(Data!$C29="RXC02",Data!Q29)</f>
        <v>0</v>
      </c>
      <c r="L68" t="b">
        <f>IF(Data!$C29="RXC02",Data!R29)</f>
        <v>0</v>
      </c>
      <c r="M68" t="b">
        <f>IF(Data!$C29="RXC02",Data!S29)</f>
        <v>0</v>
      </c>
      <c r="N68" s="56" t="b">
        <f>IF(Data!$C29="RXC02",Data!X29)</f>
        <v>0</v>
      </c>
      <c r="O68" s="56" t="b">
        <f>IF(Data!$C29="RXC02",Data!Y29)</f>
        <v>0</v>
      </c>
      <c r="P68" s="56" t="b">
        <f>IF(Data!$C29="RXC02",Data!AB29)</f>
        <v>0</v>
      </c>
      <c r="Q68" s="56" t="b">
        <f>IF(Data!$C29="RXC02",Data!AC29)</f>
        <v>0</v>
      </c>
    </row>
    <row r="69" spans="2:17" ht="14.25" customHeight="1" x14ac:dyDescent="0.25">
      <c r="B69" s="58"/>
      <c r="C69" t="str">
        <f>IF(Data!$C30="RXC02",Data!E30)</f>
        <v>Michelham Unit</v>
      </c>
      <c r="D69" t="str">
        <f>IF(Data!$C30="RXC02",Data!F30)</f>
        <v>101 - UROLOGY - RISK MANAGED</v>
      </c>
      <c r="E69" t="str">
        <f>IF(Data!$C30="RXC02",Data!G30)</f>
        <v>120 - ENT - RISK MANAGED</v>
      </c>
      <c r="F69" s="89">
        <f>IF(Data!$C30="RXC02",Data!H30)</f>
        <v>1074.9666666666633</v>
      </c>
      <c r="G69" s="71">
        <f>IF(Data!$C30="RXC02",Data!I30)</f>
        <v>1100.3833333333334</v>
      </c>
      <c r="H69" s="71">
        <f>IF(Data!$C30="RXC02",Data!J30)</f>
        <v>1431.75</v>
      </c>
      <c r="I69" s="71">
        <f>IF(Data!$C30="RXC02",Data!K30)</f>
        <v>1282.1666666666667</v>
      </c>
      <c r="J69" s="71">
        <f>IF(Data!$C30="RXC02",Data!P30)</f>
        <v>711.5</v>
      </c>
      <c r="K69" s="71">
        <f>IF(Data!$C30="RXC02",Data!Q30)</f>
        <v>1058</v>
      </c>
      <c r="L69" s="71">
        <f>IF(Data!$C30="RXC02",Data!R30)</f>
        <v>1426</v>
      </c>
      <c r="M69" s="71">
        <f>IF(Data!$C30="RXC02",Data!S30)</f>
        <v>1054.5</v>
      </c>
      <c r="N69" s="56">
        <f>IF(Data!$C30="RXC02",Data!X30)</f>
        <v>0</v>
      </c>
      <c r="O69" s="56">
        <f>IF(Data!$C30="RXC02",Data!Y30)</f>
        <v>0</v>
      </c>
      <c r="P69" s="56">
        <f>IF(Data!$C30="RXC02",Data!AB30)</f>
        <v>0</v>
      </c>
      <c r="Q69" s="56">
        <f>IF(Data!$C30="RXC02",Data!AC30)</f>
        <v>1.0387942182246623</v>
      </c>
    </row>
    <row r="70" spans="2:17" hidden="1" x14ac:dyDescent="0.25">
      <c r="C70" t="b">
        <f>IF(Data!$C31="RXC02",Data!E31)</f>
        <v>0</v>
      </c>
      <c r="D70" t="b">
        <f>IF(Data!$C31="RXC02",Data!F31)</f>
        <v>0</v>
      </c>
      <c r="E70" t="b">
        <f>IF(Data!$C31="RXC02",Data!G31)</f>
        <v>0</v>
      </c>
      <c r="F70" t="b">
        <f>IF(Data!$C31="RXC02",Data!H31)</f>
        <v>0</v>
      </c>
      <c r="G70" t="b">
        <f>IF(Data!$C31="RXC02",Data!I31)</f>
        <v>0</v>
      </c>
      <c r="H70" t="b">
        <f>IF(Data!$C31="RXC02",Data!J31)</f>
        <v>0</v>
      </c>
      <c r="I70" t="b">
        <f>IF(Data!$C31="RXC02",Data!K31)</f>
        <v>0</v>
      </c>
      <c r="J70" t="b">
        <f>IF(Data!$C31="RXC02",Data!P31)</f>
        <v>0</v>
      </c>
      <c r="K70" t="b">
        <f>IF(Data!$C31="RXC02",Data!Q31)</f>
        <v>0</v>
      </c>
      <c r="L70" t="b">
        <f>IF(Data!$C31="RXC02",Data!R31)</f>
        <v>0</v>
      </c>
      <c r="M70" t="b">
        <f>IF(Data!$C31="RXC02",Data!S31)</f>
        <v>0</v>
      </c>
      <c r="N70" s="56" t="b">
        <f>IF(Data!$C31="RXC02",Data!X31)</f>
        <v>0</v>
      </c>
      <c r="O70" s="56" t="b">
        <f>IF(Data!$C31="RXC02",Data!Y31)</f>
        <v>0</v>
      </c>
      <c r="P70" s="56" t="b">
        <f>IF(Data!$C31="RXC02",Data!AB31)</f>
        <v>0</v>
      </c>
      <c r="Q70" s="56" t="b">
        <f>IF(Data!$C31="RXC02",Data!AC31)</f>
        <v>0</v>
      </c>
    </row>
    <row r="71" spans="2:17" hidden="1" x14ac:dyDescent="0.25">
      <c r="C71" t="str">
        <f>IF(Data!$C32="RXC02",Data!E32)</f>
        <v>Frailty Unit EDGH</v>
      </c>
      <c r="D71" t="str">
        <f>IF(Data!$C32="RXC02",Data!F32)</f>
        <v>300 - GENERAL MEDICINE - RISK MANAGED</v>
      </c>
      <c r="E71" t="str">
        <f>IF(Data!$C32="RXC02",Data!G32)</f>
        <v>430 - GERIATRIC MEDICINE - RISK MANAGED</v>
      </c>
      <c r="F71">
        <f>IF(Data!$C32="RXC02",Data!H32)</f>
        <v>1426</v>
      </c>
      <c r="G71">
        <f>IF(Data!$C32="RXC02",Data!I32)</f>
        <v>1294.8333333333333</v>
      </c>
      <c r="H71">
        <f>IF(Data!$C32="RXC02",Data!J32)</f>
        <v>2144.5</v>
      </c>
      <c r="I71">
        <f>IF(Data!$C32="RXC02",Data!K32)</f>
        <v>1767.55</v>
      </c>
      <c r="J71">
        <f>IF(Data!$C32="RXC02",Data!P32)</f>
        <v>1069.5</v>
      </c>
      <c r="K71">
        <f>IF(Data!$C32="RXC02",Data!Q32)</f>
        <v>1074</v>
      </c>
      <c r="L71">
        <f>IF(Data!$C32="RXC02",Data!R32)</f>
        <v>1782.5</v>
      </c>
      <c r="M71">
        <f>IF(Data!$C32="RXC02",Data!S32)</f>
        <v>1666.5</v>
      </c>
      <c r="N71" s="56">
        <f>IF(Data!$C32="RXC02",Data!X32)</f>
        <v>0</v>
      </c>
      <c r="O71" s="56">
        <f>IF(Data!$C32="RXC02",Data!Y32)</f>
        <v>0</v>
      </c>
      <c r="P71" s="56">
        <f>IF(Data!$C32="RXC02",Data!AB32)</f>
        <v>0</v>
      </c>
      <c r="Q71" s="56">
        <f>IF(Data!$C32="RXC02",Data!AC32)</f>
        <v>0.97499999999999998</v>
      </c>
    </row>
    <row r="72" spans="2:17" x14ac:dyDescent="0.25">
      <c r="C72" t="b">
        <f>IF(Data!$C33="RXC02",Data!E33)</f>
        <v>0</v>
      </c>
      <c r="D72" t="b">
        <f>IF(Data!$C33="RXC02",Data!F33)</f>
        <v>0</v>
      </c>
      <c r="E72" t="b">
        <f>IF(Data!$C33="RXC02",Data!G33)</f>
        <v>0</v>
      </c>
      <c r="F72" s="86" t="b">
        <f>IF(Data!$C33="RXC02",Data!H33)</f>
        <v>0</v>
      </c>
      <c r="G72" t="b">
        <f>IF(Data!$C33="RXC02",Data!I33)</f>
        <v>0</v>
      </c>
      <c r="H72" t="b">
        <f>IF(Data!$C33="RXC02",Data!J33)</f>
        <v>0</v>
      </c>
      <c r="I72" t="b">
        <f>IF(Data!$C33="RXC02",Data!K33)</f>
        <v>0</v>
      </c>
      <c r="J72" t="b">
        <f>IF(Data!$C33="RXC02",Data!P33)</f>
        <v>0</v>
      </c>
      <c r="K72" t="b">
        <f>IF(Data!$C33="RXC02",Data!Q33)</f>
        <v>0</v>
      </c>
      <c r="L72" t="b">
        <f>IF(Data!$C33="RXC02",Data!R33)</f>
        <v>0</v>
      </c>
      <c r="M72" t="b">
        <f>IF(Data!$C33="RXC02",Data!S33)</f>
        <v>0</v>
      </c>
      <c r="N72" s="56" t="b">
        <f>IF(Data!$C33="RXC02",Data!X33)</f>
        <v>0</v>
      </c>
      <c r="O72" s="56" t="b">
        <f>IF(Data!$C33="RXC02",Data!Y33)</f>
        <v>0</v>
      </c>
      <c r="P72" s="56" t="b">
        <f>IF(Data!$C33="RXC02",Data!AB33)</f>
        <v>0</v>
      </c>
      <c r="Q72" s="56" t="b">
        <f>IF(Data!$C33="RXC02",Data!AC33)</f>
        <v>0</v>
      </c>
    </row>
    <row r="73" spans="2:17" ht="14.25" customHeight="1" x14ac:dyDescent="0.25">
      <c r="B73" s="58"/>
      <c r="C73" t="str">
        <f>IF(Data!$C34="RXC02",Data!E34)</f>
        <v>Pevensey EDGH</v>
      </c>
      <c r="D73" t="str">
        <f>IF(Data!$C34="RXC02",Data!F34)</f>
        <v>823 - HAEMATOLOGY - PROTECTED</v>
      </c>
      <c r="E73" t="str">
        <f>IF(Data!$C34="RXC02",Data!G34)</f>
        <v>800 - CLINICAL ONCOLOGY - PROTECTED</v>
      </c>
      <c r="F73" s="89">
        <f>IF(Data!$C34="RXC02",Data!H34)</f>
        <v>1426</v>
      </c>
      <c r="G73" s="71">
        <f>IF(Data!$C34="RXC02",Data!I34)</f>
        <v>1403.5</v>
      </c>
      <c r="H73" s="71">
        <f>IF(Data!$C34="RXC02",Data!J34)</f>
        <v>370.5</v>
      </c>
      <c r="I73" s="71">
        <f>IF(Data!$C34="RXC02",Data!K34)</f>
        <v>312.5</v>
      </c>
      <c r="J73" s="71">
        <f>IF(Data!$C34="RXC02",Data!P34)</f>
        <v>1069.5</v>
      </c>
      <c r="K73" s="71">
        <f>IF(Data!$C34="RXC02",Data!Q34)</f>
        <v>1069.5</v>
      </c>
      <c r="L73" s="71">
        <f>IF(Data!$C34="RXC02",Data!R34)</f>
        <v>356.5</v>
      </c>
      <c r="M73" s="71">
        <f>IF(Data!$C34="RXC02",Data!S34)</f>
        <v>413</v>
      </c>
      <c r="N73" s="56">
        <f>IF(Data!$C34="RXC02",Data!X34)</f>
        <v>0</v>
      </c>
      <c r="O73" s="56">
        <f>IF(Data!$C34="RXC02",Data!Y34)</f>
        <v>0</v>
      </c>
      <c r="P73" s="56">
        <f>IF(Data!$C34="RXC02",Data!AB34)</f>
        <v>0</v>
      </c>
      <c r="Q73" s="56">
        <f>IF(Data!$C34="RXC02",Data!AC34)</f>
        <v>1.077391304347826</v>
      </c>
    </row>
    <row r="74" spans="2:17" ht="14.25" hidden="1" customHeight="1" x14ac:dyDescent="0.25">
      <c r="B74" s="58"/>
      <c r="C74" t="b">
        <f>IF(Data!$C35="RXC02",Data!E35)</f>
        <v>0</v>
      </c>
      <c r="D74" t="b">
        <f>IF(Data!$C35="RXC02",Data!F35)</f>
        <v>0</v>
      </c>
      <c r="E74" t="b">
        <f>IF(Data!$C35="RXC02",Data!G35)</f>
        <v>0</v>
      </c>
      <c r="F74" s="71" t="b">
        <f>IF(Data!$C35="RXC02",Data!H35)</f>
        <v>0</v>
      </c>
      <c r="G74" s="71" t="b">
        <f>IF(Data!$C35="RXC02",Data!I35)</f>
        <v>0</v>
      </c>
      <c r="H74" s="71" t="b">
        <f>IF(Data!$C35="RXC02",Data!J35)</f>
        <v>0</v>
      </c>
      <c r="I74" s="71" t="b">
        <f>IF(Data!$C35="RXC02",Data!K35)</f>
        <v>0</v>
      </c>
      <c r="J74" s="71" t="b">
        <f>IF(Data!$C35="RXC02",Data!P35)</f>
        <v>0</v>
      </c>
      <c r="K74" s="71" t="b">
        <f>IF(Data!$C35="RXC02",Data!Q35)</f>
        <v>0</v>
      </c>
      <c r="L74" s="71" t="b">
        <f>IF(Data!$C35="RXC02",Data!R35)</f>
        <v>0</v>
      </c>
      <c r="M74" s="71" t="b">
        <f>IF(Data!$C35="RXC02",Data!S35)</f>
        <v>0</v>
      </c>
      <c r="N74" s="56" t="b">
        <f>IF(Data!$C35="RXC02",Data!X35)</f>
        <v>0</v>
      </c>
      <c r="O74" s="56" t="b">
        <f>IF(Data!$C35="RXC02",Data!Y35)</f>
        <v>0</v>
      </c>
      <c r="P74" s="56" t="b">
        <f>IF(Data!$C35="RXC02",Data!AB35)</f>
        <v>0</v>
      </c>
      <c r="Q74" s="56" t="b">
        <f>IF(Data!$C35="RXC02",Data!AC35)</f>
        <v>0</v>
      </c>
    </row>
    <row r="75" spans="2:17" x14ac:dyDescent="0.25">
      <c r="C75" t="b">
        <f>IF(Data!$C36="RXC02",Data!E36)</f>
        <v>0</v>
      </c>
      <c r="D75" t="b">
        <f>IF(Data!$C36="RXC02",Data!F36)</f>
        <v>0</v>
      </c>
      <c r="E75" t="b">
        <f>IF(Data!$C36="RXC02",Data!G36)</f>
        <v>0</v>
      </c>
      <c r="F75" s="86" t="b">
        <f>IF(Data!$C36="RXC02",Data!H36)</f>
        <v>0</v>
      </c>
      <c r="G75" t="b">
        <f>IF(Data!$C36="RXC02",Data!I36)</f>
        <v>0</v>
      </c>
      <c r="H75" t="b">
        <f>IF(Data!$C36="RXC02",Data!J36)</f>
        <v>0</v>
      </c>
      <c r="I75" t="b">
        <f>IF(Data!$C36="RXC02",Data!K36)</f>
        <v>0</v>
      </c>
      <c r="J75" t="b">
        <f>IF(Data!$C36="RXC02",Data!P36)</f>
        <v>0</v>
      </c>
      <c r="K75" t="b">
        <f>IF(Data!$C36="RXC02",Data!Q36)</f>
        <v>0</v>
      </c>
      <c r="L75" t="b">
        <f>IF(Data!$C36="RXC02",Data!R36)</f>
        <v>0</v>
      </c>
      <c r="M75" t="b">
        <f>IF(Data!$C36="RXC02",Data!S36)</f>
        <v>0</v>
      </c>
      <c r="N75" s="56" t="b">
        <f>IF(Data!$C36="RXC02",Data!X36)</f>
        <v>0</v>
      </c>
      <c r="O75" s="56" t="b">
        <f>IF(Data!$C36="RXC02",Data!Y36)</f>
        <v>0</v>
      </c>
      <c r="P75" s="56" t="b">
        <f>IF(Data!$C36="RXC02",Data!AB36)</f>
        <v>0</v>
      </c>
      <c r="Q75" s="56" t="b">
        <f>IF(Data!$C36="RXC02",Data!AC36)</f>
        <v>0</v>
      </c>
    </row>
    <row r="76" spans="2:17" ht="14.25" customHeight="1" x14ac:dyDescent="0.25">
      <c r="B76" s="58"/>
      <c r="C76" t="b">
        <f>IF(Data!$C37="RXC02",Data!E37)</f>
        <v>0</v>
      </c>
      <c r="D76" t="b">
        <f>IF(Data!$C37="RXC02",Data!F37)</f>
        <v>0</v>
      </c>
      <c r="E76" t="b">
        <f>IF(Data!$C37="RXC02",Data!G37)</f>
        <v>0</v>
      </c>
      <c r="F76" s="71" t="b">
        <f>IF(Data!$C37="RXC02",Data!H37)</f>
        <v>0</v>
      </c>
      <c r="G76" s="71" t="b">
        <f>IF(Data!$C37="RXC02",Data!I37)</f>
        <v>0</v>
      </c>
      <c r="H76" s="71" t="b">
        <f>IF(Data!$C37="RXC02",Data!J37)</f>
        <v>0</v>
      </c>
      <c r="I76" s="71" t="b">
        <f>IF(Data!$C37="RXC02",Data!K37)</f>
        <v>0</v>
      </c>
      <c r="J76" s="71" t="b">
        <f>IF(Data!$C37="RXC02",Data!P37)</f>
        <v>0</v>
      </c>
      <c r="K76" s="71" t="b">
        <f>IF(Data!$C37="RXC02",Data!Q37)</f>
        <v>0</v>
      </c>
      <c r="L76" s="71" t="b">
        <f>IF(Data!$C37="RXC02",Data!R37)</f>
        <v>0</v>
      </c>
      <c r="M76" s="71" t="b">
        <f>IF(Data!$C37="RXC02",Data!S37)</f>
        <v>0</v>
      </c>
      <c r="N76" s="56" t="b">
        <f>IF(Data!$C37="RXC02",Data!X37)</f>
        <v>0</v>
      </c>
      <c r="O76" s="56" t="b">
        <f>IF(Data!$C37="RXC02",Data!Y37)</f>
        <v>0</v>
      </c>
      <c r="P76" s="56" t="b">
        <f>IF(Data!$C37="RXC02",Data!AB37)</f>
        <v>0</v>
      </c>
      <c r="Q76" s="56" t="b">
        <f>IF(Data!$C37="RXC02",Data!AC37)</f>
        <v>0</v>
      </c>
    </row>
    <row r="77" spans="2:17" x14ac:dyDescent="0.25">
      <c r="C77" t="str">
        <f>IF(Data!$C38="RXC02",Data!E38)</f>
        <v>Seaford EDGH</v>
      </c>
      <c r="D77" t="str">
        <f>IF(Data!$C38="RXC02",Data!F38)</f>
        <v>300 - GENERAL MEDICINE - RISK MANAGED</v>
      </c>
      <c r="E77" t="str">
        <f>IF(Data!$C38="RXC02",Data!G38)</f>
        <v>430 - GERIATRIC MEDICINE - RISK MANAGED</v>
      </c>
      <c r="F77" s="86">
        <f>IF(Data!$C38="RXC02",Data!H38)</f>
        <v>1431.5</v>
      </c>
      <c r="G77">
        <f>IF(Data!$C38="RXC02",Data!I38)</f>
        <v>1213.75</v>
      </c>
      <c r="H77">
        <f>IF(Data!$C38="RXC02",Data!J38)</f>
        <v>2139</v>
      </c>
      <c r="I77">
        <f>IF(Data!$C38="RXC02",Data!K38)</f>
        <v>1665.5</v>
      </c>
      <c r="J77">
        <f>IF(Data!$C38="RXC02",Data!P38)</f>
        <v>1069.5</v>
      </c>
      <c r="K77">
        <f>IF(Data!$C38="RXC02",Data!Q38)</f>
        <v>989</v>
      </c>
      <c r="L77">
        <f>IF(Data!$C38="RXC02",Data!R38)</f>
        <v>1782.5</v>
      </c>
      <c r="M77">
        <f>IF(Data!$C38="RXC02",Data!S38)</f>
        <v>1679</v>
      </c>
      <c r="N77" s="56">
        <f>IF(Data!$C38="RXC02",Data!X38)</f>
        <v>0</v>
      </c>
      <c r="O77" s="56">
        <f>IF(Data!$C38="RXC02",Data!Y38)</f>
        <v>0</v>
      </c>
      <c r="P77" s="56">
        <f>IF(Data!$C38="RXC02",Data!AB38)</f>
        <v>0</v>
      </c>
      <c r="Q77" s="56">
        <f>IF(Data!$C38="RXC02",Data!AC38)</f>
        <v>0.99637681159420288</v>
      </c>
    </row>
    <row r="78" spans="2:17" ht="14.25" hidden="1" customHeight="1" x14ac:dyDescent="0.25">
      <c r="B78" s="58"/>
      <c r="C78" t="str">
        <f>IF(Data!$C39="RXC02",Data!E39)</f>
        <v>East Dean/Sovereign Stroke Unit</v>
      </c>
      <c r="D78" t="str">
        <f>IF(Data!$C39="RXC02",Data!F39)</f>
        <v>328 - STROKE MEDICINE - RISK MANAGED</v>
      </c>
      <c r="E78" t="str">
        <f>IF(Data!$C39="RXC02",Data!G39)</f>
        <v>430 - GERIATRIC MEDICINE - RISK MANAGED</v>
      </c>
      <c r="F78" s="71">
        <f>IF(Data!$C39="RXC02",Data!H39)</f>
        <v>2852</v>
      </c>
      <c r="G78" s="71">
        <f>IF(Data!$C39="RXC02",Data!I39)</f>
        <v>2499.75</v>
      </c>
      <c r="H78" s="71">
        <f>IF(Data!$C39="RXC02",Data!J39)</f>
        <v>2495.5</v>
      </c>
      <c r="I78" s="71">
        <f>IF(Data!$C39="RXC02",Data!K39)</f>
        <v>2400.8333333333335</v>
      </c>
      <c r="J78" s="71">
        <f>IF(Data!$C39="RXC02",Data!P39)</f>
        <v>2139</v>
      </c>
      <c r="K78" s="71">
        <f>IF(Data!$C39="RXC02",Data!Q39)</f>
        <v>2002</v>
      </c>
      <c r="L78" s="71">
        <f>IF(Data!$C39="RXC02",Data!R39)</f>
        <v>1782.5</v>
      </c>
      <c r="M78" s="71">
        <f>IF(Data!$C39="RXC02",Data!S39)</f>
        <v>2048</v>
      </c>
      <c r="N78" s="56">
        <f>IF(Data!$C39="RXC02",Data!X39)</f>
        <v>0</v>
      </c>
      <c r="O78" s="56">
        <f>IF(Data!$C39="RXC02",Data!Y39)</f>
        <v>0</v>
      </c>
      <c r="P78" s="56">
        <f>IF(Data!$C39="RXC02",Data!AB39)</f>
        <v>0</v>
      </c>
      <c r="Q78" s="56">
        <f>IF(Data!$C39="RXC02",Data!AC39)</f>
        <v>0.73333333333333328</v>
      </c>
    </row>
    <row r="79" spans="2:17" hidden="1" x14ac:dyDescent="0.25">
      <c r="C79" t="b">
        <f>IF(Data!$C40="RXC02",Data!E40)</f>
        <v>0</v>
      </c>
      <c r="D79" t="b">
        <f>IF(Data!$C40="RXC02",Data!F40)</f>
        <v>0</v>
      </c>
      <c r="E79" t="b">
        <f>IF(Data!$C40="RXC02",Data!G40)</f>
        <v>0</v>
      </c>
      <c r="F79" t="b">
        <f>IF(Data!$C40="RXC02",Data!H40)</f>
        <v>0</v>
      </c>
      <c r="G79" t="b">
        <f>IF(Data!$C40="RXC02",Data!I40)</f>
        <v>0</v>
      </c>
      <c r="H79" t="b">
        <f>IF(Data!$C40="RXC02",Data!J40)</f>
        <v>0</v>
      </c>
      <c r="I79" t="b">
        <f>IF(Data!$C40="RXC02",Data!K40)</f>
        <v>0</v>
      </c>
      <c r="J79" t="b">
        <f>IF(Data!$C40="RXC02",Data!P40)</f>
        <v>0</v>
      </c>
      <c r="K79" t="b">
        <f>IF(Data!$C40="RXC02",Data!Q40)</f>
        <v>0</v>
      </c>
      <c r="L79" t="b">
        <f>IF(Data!$C40="RXC02",Data!R40)</f>
        <v>0</v>
      </c>
      <c r="M79" t="b">
        <f>IF(Data!$C40="RXC02",Data!S40)</f>
        <v>0</v>
      </c>
      <c r="N79" s="56" t="b">
        <f>IF(Data!$C40="RXC02",Data!X40)</f>
        <v>0</v>
      </c>
      <c r="O79" s="56" t="b">
        <f>IF(Data!$C40="RXC02",Data!Y40)</f>
        <v>0</v>
      </c>
      <c r="P79" s="56" t="b">
        <f>IF(Data!$C40="RXC02",Data!AB40)</f>
        <v>0</v>
      </c>
      <c r="Q79" s="56" t="b">
        <f>IF(Data!$C40="RXC02",Data!AC40)</f>
        <v>0</v>
      </c>
    </row>
    <row r="80" spans="2:17" hidden="1" x14ac:dyDescent="0.25">
      <c r="C80" t="b">
        <f>IF(Data!$C41="RXC02",Data!E41)</f>
        <v>0</v>
      </c>
      <c r="D80" t="b">
        <f>IF(Data!$C41="RXC02",Data!F41)</f>
        <v>0</v>
      </c>
      <c r="E80" t="b">
        <f>IF(Data!$C41="RXC02",Data!G41)</f>
        <v>0</v>
      </c>
      <c r="F80" t="b">
        <f>IF(Data!$C41="RXC02",Data!H41)</f>
        <v>0</v>
      </c>
      <c r="G80" t="b">
        <f>IF(Data!$C41="RXC02",Data!I41)</f>
        <v>0</v>
      </c>
      <c r="H80" t="b">
        <f>IF(Data!$C41="RXC02",Data!J41)</f>
        <v>0</v>
      </c>
      <c r="I80" t="b">
        <f>IF(Data!$C41="RXC02",Data!K41)</f>
        <v>0</v>
      </c>
      <c r="J80" t="b">
        <f>IF(Data!$C41="RXC02",Data!P41)</f>
        <v>0</v>
      </c>
      <c r="K80" t="b">
        <f>IF(Data!$C41="RXC02",Data!Q41)</f>
        <v>0</v>
      </c>
      <c r="L80" t="b">
        <f>IF(Data!$C41="RXC02",Data!R41)</f>
        <v>0</v>
      </c>
      <c r="M80" t="b">
        <f>IF(Data!$C41="RXC02",Data!S41)</f>
        <v>0</v>
      </c>
      <c r="N80" s="56" t="b">
        <f>IF(Data!$C41="RXC02",Data!X41)</f>
        <v>0</v>
      </c>
      <c r="O80" s="56" t="b">
        <f>IF(Data!$C41="RXC02",Data!Y41)</f>
        <v>0</v>
      </c>
      <c r="P80" s="56" t="b">
        <f>IF(Data!$C41="RXC02",Data!AB41)</f>
        <v>0</v>
      </c>
      <c r="Q80" s="56" t="b">
        <f>IF(Data!$C41="RXC02",Data!AC41)</f>
        <v>0</v>
      </c>
    </row>
    <row r="81" spans="2:17" x14ac:dyDescent="0.25">
      <c r="C81" t="b">
        <f>IF(Data!$C42="RXC02",Data!E42)</f>
        <v>0</v>
      </c>
      <c r="D81" t="b">
        <f>IF(Data!$C42="RXC02",Data!F42)</f>
        <v>0</v>
      </c>
      <c r="E81" t="b">
        <f>IF(Data!$C42="RXC02",Data!G42)</f>
        <v>0</v>
      </c>
      <c r="F81" s="86" t="b">
        <f>IF(Data!$C42="RXC02",Data!H42)</f>
        <v>0</v>
      </c>
      <c r="G81" t="b">
        <f>IF(Data!$C42="RXC02",Data!I42)</f>
        <v>0</v>
      </c>
      <c r="H81" t="b">
        <f>IF(Data!$C42="RXC02",Data!J42)</f>
        <v>0</v>
      </c>
      <c r="I81" t="b">
        <f>IF(Data!$C42="RXC02",Data!K42)</f>
        <v>0</v>
      </c>
      <c r="J81" t="b">
        <f>IF(Data!$C42="RXC02",Data!P42)</f>
        <v>0</v>
      </c>
      <c r="K81" t="b">
        <f>IF(Data!$C42="RXC02",Data!Q42)</f>
        <v>0</v>
      </c>
      <c r="L81" t="b">
        <f>IF(Data!$C42="RXC02",Data!R42)</f>
        <v>0</v>
      </c>
      <c r="M81" t="b">
        <f>IF(Data!$C42="RXC02",Data!S42)</f>
        <v>0</v>
      </c>
      <c r="N81" s="56" t="b">
        <f>IF(Data!$C42="RXC02",Data!X42)</f>
        <v>0</v>
      </c>
      <c r="O81" s="56" t="b">
        <f>IF(Data!$C42="RXC02",Data!Y42)</f>
        <v>0</v>
      </c>
      <c r="P81" s="56" t="b">
        <f>IF(Data!$C42="RXC02",Data!AB42)</f>
        <v>0</v>
      </c>
      <c r="Q81" s="56" t="b">
        <f>IF(Data!$C42="RXC02",Data!AC42)</f>
        <v>0</v>
      </c>
    </row>
    <row r="82" spans="2:17" ht="14.25" customHeight="1" x14ac:dyDescent="0.25">
      <c r="B82" s="58"/>
      <c r="C82" t="str">
        <f>IF(Data!$C43="RXC02",Data!E43)</f>
        <v>EAS Acute Medical Unit</v>
      </c>
      <c r="D82" t="str">
        <f>IF(Data!$C43="RXC02",Data!F43)</f>
        <v>300 - GENERAL MEDICINE - RISK MANAGED</v>
      </c>
      <c r="E82">
        <f>IF(Data!$C43="RXC02",Data!G43)</f>
        <v>0</v>
      </c>
      <c r="F82" s="89">
        <f>IF(Data!$C43="RXC02",Data!H43)</f>
        <v>2856.5</v>
      </c>
      <c r="G82" s="71">
        <f>IF(Data!$C43="RXC02",Data!I43)</f>
        <v>2417.0833333333335</v>
      </c>
      <c r="H82" s="71">
        <f>IF(Data!$C43="RXC02",Data!J43)</f>
        <v>2494.13333333333</v>
      </c>
      <c r="I82" s="71">
        <f>IF(Data!$C43="RXC02",Data!K43)</f>
        <v>2148</v>
      </c>
      <c r="J82" s="71">
        <f>IF(Data!$C43="RXC02",Data!P43)</f>
        <v>2495.5</v>
      </c>
      <c r="K82" s="71">
        <f>IF(Data!$C43="RXC02",Data!Q43)</f>
        <v>2265.5</v>
      </c>
      <c r="L82" s="71">
        <f>IF(Data!$C43="RXC02",Data!R43)</f>
        <v>2139</v>
      </c>
      <c r="M82" s="71">
        <f>IF(Data!$C43="RXC02",Data!S43)</f>
        <v>2008</v>
      </c>
      <c r="N82" s="56">
        <f>IF(Data!$C43="RXC02",Data!X43)</f>
        <v>0</v>
      </c>
      <c r="O82" s="56">
        <f>IF(Data!$C43="RXC02",Data!Y43)</f>
        <v>0</v>
      </c>
      <c r="P82" s="56">
        <f>IF(Data!$C43="RXC02",Data!AB43)</f>
        <v>0</v>
      </c>
      <c r="Q82" s="56">
        <f>IF(Data!$C43="RXC02",Data!AC43)</f>
        <v>1.2333333333333334</v>
      </c>
    </row>
    <row r="83" spans="2:17" ht="14.25" hidden="1" customHeight="1" x14ac:dyDescent="0.25">
      <c r="B83" s="58"/>
      <c r="C83" t="str">
        <f>IF(Data!$C44="RXC02",Data!E44)</f>
        <v>Cookson Devas Elective CQ</v>
      </c>
      <c r="D83" t="str">
        <f>IF(Data!$C44="RXC02",Data!F44)</f>
        <v>100 - GENERAL SURGERY - RISK MANAGED</v>
      </c>
      <c r="E83" t="str">
        <f>IF(Data!$C44="RXC02",Data!G44)</f>
        <v>192 - CRITICAL CARE MEDICINE - RISK MANAGED</v>
      </c>
      <c r="F83" s="71">
        <f>IF(Data!$C44="RXC02",Data!H44)</f>
        <v>1069.5</v>
      </c>
      <c r="G83" s="71">
        <f>IF(Data!$C44="RXC02",Data!I44)</f>
        <v>958</v>
      </c>
      <c r="H83" s="71">
        <f>IF(Data!$C44="RXC02",Data!J44)</f>
        <v>718</v>
      </c>
      <c r="I83" s="71">
        <f>IF(Data!$C44="RXC02",Data!K44)</f>
        <v>777.5</v>
      </c>
      <c r="J83" s="71">
        <f>IF(Data!$C44="RXC02",Data!P44)</f>
        <v>1069.5</v>
      </c>
      <c r="K83" s="71">
        <f>IF(Data!$C44="RXC02",Data!Q44)</f>
        <v>899.5</v>
      </c>
      <c r="L83" s="71">
        <f>IF(Data!$C44="RXC02",Data!R44)</f>
        <v>713</v>
      </c>
      <c r="M83" s="71">
        <f>IF(Data!$C44="RXC02",Data!S44)</f>
        <v>897</v>
      </c>
      <c r="N83" s="56">
        <f>IF(Data!$C44="RXC02",Data!X44)</f>
        <v>0</v>
      </c>
      <c r="O83" s="56">
        <f>IF(Data!$C44="RXC02",Data!Y44)</f>
        <v>0</v>
      </c>
      <c r="P83" s="56">
        <f>IF(Data!$C44="RXC02",Data!AB44)</f>
        <v>0</v>
      </c>
      <c r="Q83" s="56">
        <f>IF(Data!$C44="RXC02",Data!AC44)</f>
        <v>1.0675413022351798</v>
      </c>
    </row>
    <row r="84" spans="2:17" hidden="1" x14ac:dyDescent="0.25">
      <c r="B84" t="s">
        <v>797</v>
      </c>
      <c r="C84" t="s">
        <v>797</v>
      </c>
      <c r="D84" t="s">
        <v>797</v>
      </c>
      <c r="E84" t="s">
        <v>797</v>
      </c>
      <c r="F84" t="s">
        <v>797</v>
      </c>
      <c r="G84" t="s">
        <v>797</v>
      </c>
      <c r="H84" t="s">
        <v>797</v>
      </c>
      <c r="I84" t="s">
        <v>797</v>
      </c>
      <c r="J84" t="s">
        <v>797</v>
      </c>
      <c r="K84" t="s">
        <v>797</v>
      </c>
      <c r="L84" t="s">
        <v>797</v>
      </c>
      <c r="M84" t="s">
        <v>797</v>
      </c>
      <c r="N84" t="s">
        <v>797</v>
      </c>
      <c r="O84" t="s">
        <v>797</v>
      </c>
      <c r="P84" t="s">
        <v>797</v>
      </c>
      <c r="Q84" t="s">
        <v>797</v>
      </c>
    </row>
    <row r="85" spans="2:17" hidden="1" x14ac:dyDescent="0.25">
      <c r="C85" t="b">
        <f>IF(Data!$C12="RXC03",Data!E12)</f>
        <v>0</v>
      </c>
      <c r="D85" t="b">
        <f>IF(Data!$C12="RXC03",Data!F12)</f>
        <v>0</v>
      </c>
      <c r="E85" t="b">
        <f>IF(Data!$C12="RXC03",Data!G12)</f>
        <v>0</v>
      </c>
      <c r="F85" t="b">
        <f>IF(Data!$C12="RXC03",Data!H12)</f>
        <v>0</v>
      </c>
      <c r="G85" t="b">
        <f>IF(Data!$C12="RXC03",Data!I12)</f>
        <v>0</v>
      </c>
      <c r="H85" t="b">
        <f>IF(Data!$C12="RXC03",Data!J12)</f>
        <v>0</v>
      </c>
      <c r="I85" t="b">
        <f>IF(Data!$C12="RXC03",Data!K12)</f>
        <v>0</v>
      </c>
      <c r="J85" t="b">
        <f>IF(Data!$C12="RXC03",Data!P12)</f>
        <v>0</v>
      </c>
      <c r="K85" t="b">
        <f>IF(Data!$C12="RXC03",Data!Q12)</f>
        <v>0</v>
      </c>
      <c r="L85" t="b">
        <f>IF(Data!$C12="RXC03",Data!R12)</f>
        <v>0</v>
      </c>
      <c r="M85" t="b">
        <f>IF(Data!$C12="RXC03",Data!S12)</f>
        <v>0</v>
      </c>
      <c r="N85" t="b">
        <f>IF(Data!$C12="RXC03",Data!X12)</f>
        <v>0</v>
      </c>
      <c r="O85" t="b">
        <f>IF(Data!$C12="RXC03",Data!Y12)</f>
        <v>0</v>
      </c>
      <c r="P85" t="b">
        <f>IF(Data!$C12="RXC03",Data!AB12)</f>
        <v>0</v>
      </c>
      <c r="Q85" t="b">
        <f>IF(Data!$C12="RXC03",Data!AC12)</f>
        <v>0</v>
      </c>
    </row>
    <row r="86" spans="2:17" hidden="1" x14ac:dyDescent="0.25">
      <c r="C86" t="b">
        <f>IF(Data!$C13="RXC03",Data!E13)</f>
        <v>0</v>
      </c>
      <c r="D86" t="b">
        <f>IF(Data!$C13="RXC03",Data!F13)</f>
        <v>0</v>
      </c>
      <c r="E86" t="b">
        <f>IF(Data!$C13="RXC03",Data!G13)</f>
        <v>0</v>
      </c>
      <c r="F86" t="b">
        <f>IF(Data!$C13="RXC03",Data!H13)</f>
        <v>0</v>
      </c>
      <c r="G86" t="b">
        <f>IF(Data!$C13="RXC03",Data!I13)</f>
        <v>0</v>
      </c>
      <c r="H86" t="b">
        <f>IF(Data!$C13="RXC03",Data!J13)</f>
        <v>0</v>
      </c>
      <c r="I86" t="b">
        <f>IF(Data!$C13="RXC03",Data!K13)</f>
        <v>0</v>
      </c>
      <c r="J86" t="b">
        <f>IF(Data!$C13="RXC03",Data!P13)</f>
        <v>0</v>
      </c>
      <c r="K86" t="b">
        <f>IF(Data!$C13="RXC03",Data!Q13)</f>
        <v>0</v>
      </c>
      <c r="L86" t="b">
        <f>IF(Data!$C13="RXC03",Data!R13)</f>
        <v>0</v>
      </c>
      <c r="M86" t="b">
        <f>IF(Data!$C13="RXC03",Data!S13)</f>
        <v>0</v>
      </c>
      <c r="N86" t="b">
        <f>IF(Data!$C13="RXC03",Data!X13)</f>
        <v>0</v>
      </c>
      <c r="O86" t="b">
        <f>IF(Data!$C13="RXC03",Data!Y13)</f>
        <v>0</v>
      </c>
      <c r="P86" t="b">
        <f>IF(Data!$C13="RXC03",Data!AB13)</f>
        <v>0</v>
      </c>
      <c r="Q86" t="b">
        <f>IF(Data!$C13="RXC03",Data!AC13)</f>
        <v>0</v>
      </c>
    </row>
    <row r="87" spans="2:17" hidden="1" x14ac:dyDescent="0.25">
      <c r="C87" t="b">
        <f>IF(Data!$C14="RXC03",Data!E14)</f>
        <v>0</v>
      </c>
      <c r="D87" t="b">
        <f>IF(Data!$C14="RXC03",Data!F14)</f>
        <v>0</v>
      </c>
      <c r="E87" t="b">
        <f>IF(Data!$C14="RXC03",Data!G14)</f>
        <v>0</v>
      </c>
      <c r="F87" t="b">
        <f>IF(Data!$C14="RXC03",Data!H14)</f>
        <v>0</v>
      </c>
      <c r="G87" t="b">
        <f>IF(Data!$C14="RXC03",Data!I14)</f>
        <v>0</v>
      </c>
      <c r="H87" t="b">
        <f>IF(Data!$C14="RXC03",Data!J14)</f>
        <v>0</v>
      </c>
      <c r="I87" t="b">
        <f>IF(Data!$C14="RXC03",Data!K14)</f>
        <v>0</v>
      </c>
      <c r="J87" t="b">
        <f>IF(Data!$C14="RXC03",Data!P14)</f>
        <v>0</v>
      </c>
      <c r="K87" t="b">
        <f>IF(Data!$C14="RXC03",Data!Q14)</f>
        <v>0</v>
      </c>
      <c r="L87" t="b">
        <f>IF(Data!$C14="RXC03",Data!R14)</f>
        <v>0</v>
      </c>
      <c r="M87" t="b">
        <f>IF(Data!$C14="RXC03",Data!S14)</f>
        <v>0</v>
      </c>
      <c r="N87" t="b">
        <f>IF(Data!$C14="RXC03",Data!X14)</f>
        <v>0</v>
      </c>
      <c r="O87" t="b">
        <f>IF(Data!$C14="RXC03",Data!Y14)</f>
        <v>0</v>
      </c>
      <c r="P87" t="b">
        <f>IF(Data!$C14="RXC03",Data!AB14)</f>
        <v>0</v>
      </c>
      <c r="Q87" t="b">
        <f>IF(Data!$C14="RXC03",Data!AC14)</f>
        <v>0</v>
      </c>
    </row>
    <row r="88" spans="2:17" hidden="1" x14ac:dyDescent="0.25">
      <c r="C88" t="b">
        <f>IF(Data!$C15="RXC03",Data!E15)</f>
        <v>0</v>
      </c>
      <c r="D88" t="b">
        <f>IF(Data!$C15="RXC03",Data!F15)</f>
        <v>0</v>
      </c>
      <c r="E88" t="b">
        <f>IF(Data!$C15="RXC03",Data!G15)</f>
        <v>0</v>
      </c>
      <c r="F88" t="b">
        <f>IF(Data!$C15="RXC03",Data!H15)</f>
        <v>0</v>
      </c>
      <c r="G88" t="b">
        <f>IF(Data!$C15="RXC03",Data!I15)</f>
        <v>0</v>
      </c>
      <c r="H88" t="b">
        <f>IF(Data!$C15="RXC03",Data!J15)</f>
        <v>0</v>
      </c>
      <c r="I88" t="b">
        <f>IF(Data!$C15="RXC03",Data!K15)</f>
        <v>0</v>
      </c>
      <c r="J88" t="b">
        <f>IF(Data!$C15="RXC03",Data!P15)</f>
        <v>0</v>
      </c>
      <c r="K88" t="b">
        <f>IF(Data!$C15="RXC03",Data!Q15)</f>
        <v>0</v>
      </c>
      <c r="L88" t="b">
        <f>IF(Data!$C15="RXC03",Data!R15)</f>
        <v>0</v>
      </c>
      <c r="M88" t="b">
        <f>IF(Data!$C15="RXC03",Data!S15)</f>
        <v>0</v>
      </c>
      <c r="N88" t="b">
        <f>IF(Data!$C15="RXC03",Data!X15)</f>
        <v>0</v>
      </c>
      <c r="O88" t="b">
        <f>IF(Data!$C15="RXC03",Data!Y15)</f>
        <v>0</v>
      </c>
      <c r="P88" t="b">
        <f>IF(Data!$C15="RXC03",Data!AB15)</f>
        <v>0</v>
      </c>
      <c r="Q88" t="b">
        <f>IF(Data!$C15="RXC03",Data!AC15)</f>
        <v>0</v>
      </c>
    </row>
    <row r="89" spans="2:17" hidden="1" x14ac:dyDescent="0.25">
      <c r="C89" t="b">
        <f>IF(Data!$C16="RXC03",Data!E16)</f>
        <v>0</v>
      </c>
      <c r="D89" t="b">
        <f>IF(Data!$C16="RXC03",Data!F16)</f>
        <v>0</v>
      </c>
      <c r="E89" t="b">
        <f>IF(Data!$C16="RXC03",Data!G16)</f>
        <v>0</v>
      </c>
      <c r="F89" t="b">
        <f>IF(Data!$C16="RXC03",Data!H16)</f>
        <v>0</v>
      </c>
      <c r="G89" t="b">
        <f>IF(Data!$C16="RXC03",Data!I16)</f>
        <v>0</v>
      </c>
      <c r="H89" t="b">
        <f>IF(Data!$C16="RXC03",Data!J16)</f>
        <v>0</v>
      </c>
      <c r="I89" t="b">
        <f>IF(Data!$C16="RXC03",Data!K16)</f>
        <v>0</v>
      </c>
      <c r="J89" t="b">
        <f>IF(Data!$C16="RXC03",Data!P16)</f>
        <v>0</v>
      </c>
      <c r="K89" t="b">
        <f>IF(Data!$C16="RXC03",Data!Q16)</f>
        <v>0</v>
      </c>
      <c r="L89" t="b">
        <f>IF(Data!$C16="RXC03",Data!R16)</f>
        <v>0</v>
      </c>
      <c r="M89" t="b">
        <f>IF(Data!$C16="RXC03",Data!S16)</f>
        <v>0</v>
      </c>
      <c r="N89" t="b">
        <f>IF(Data!$C16="RXC03",Data!X16)</f>
        <v>0</v>
      </c>
      <c r="O89" t="b">
        <f>IF(Data!$C16="RXC03",Data!Y16)</f>
        <v>0</v>
      </c>
      <c r="P89" t="b">
        <f>IF(Data!$C16="RXC03",Data!AB16)</f>
        <v>0</v>
      </c>
      <c r="Q89" t="b">
        <f>IF(Data!$C16="RXC03",Data!AC16)</f>
        <v>0</v>
      </c>
    </row>
    <row r="90" spans="2:17" hidden="1" x14ac:dyDescent="0.25">
      <c r="C90" t="b">
        <f>IF(Data!$C17="RXC03",Data!E17)</f>
        <v>0</v>
      </c>
      <c r="D90" t="b">
        <f>IF(Data!$C17="RXC03",Data!F17)</f>
        <v>0</v>
      </c>
      <c r="E90" t="b">
        <f>IF(Data!$C17="RXC03",Data!G17)</f>
        <v>0</v>
      </c>
      <c r="F90" t="b">
        <f>IF(Data!$C17="RXC03",Data!H17)</f>
        <v>0</v>
      </c>
      <c r="G90" t="b">
        <f>IF(Data!$C17="RXC03",Data!I17)</f>
        <v>0</v>
      </c>
      <c r="H90" t="b">
        <f>IF(Data!$C17="RXC03",Data!J17)</f>
        <v>0</v>
      </c>
      <c r="I90" t="b">
        <f>IF(Data!$C17="RXC03",Data!K17)</f>
        <v>0</v>
      </c>
      <c r="J90" t="b">
        <f>IF(Data!$C17="RXC03",Data!P17)</f>
        <v>0</v>
      </c>
      <c r="K90" t="b">
        <f>IF(Data!$C17="RXC03",Data!Q17)</f>
        <v>0</v>
      </c>
      <c r="L90" t="b">
        <f>IF(Data!$C17="RXC03",Data!R17)</f>
        <v>0</v>
      </c>
      <c r="M90" t="b">
        <f>IF(Data!$C17="RXC03",Data!S17)</f>
        <v>0</v>
      </c>
      <c r="N90" t="b">
        <f>IF(Data!$C17="RXC03",Data!X17)</f>
        <v>0</v>
      </c>
      <c r="O90" t="b">
        <f>IF(Data!$C17="RXC03",Data!Y17)</f>
        <v>0</v>
      </c>
      <c r="P90" t="b">
        <f>IF(Data!$C17="RXC03",Data!AB17)</f>
        <v>0</v>
      </c>
      <c r="Q90" t="b">
        <f>IF(Data!$C17="RXC03",Data!AC17)</f>
        <v>0</v>
      </c>
    </row>
    <row r="91" spans="2:17" hidden="1" x14ac:dyDescent="0.25">
      <c r="C91" t="b">
        <f>IF(Data!$C55="RXC02",Data!E55)</f>
        <v>0</v>
      </c>
      <c r="D91" t="b">
        <f>IF(Data!$C55="RXC02",Data!F55)</f>
        <v>0</v>
      </c>
      <c r="E91" t="b">
        <f>IF(Data!$C55="RXC02",Data!G55)</f>
        <v>0</v>
      </c>
      <c r="F91" t="b">
        <f>IF(Data!$C55="RXC02",Data!H55)</f>
        <v>0</v>
      </c>
      <c r="G91" t="b">
        <f>IF(Data!$C55="RXC02",Data!I55)</f>
        <v>0</v>
      </c>
      <c r="H91" t="b">
        <f>IF(Data!$C55="RXC02",Data!J55)</f>
        <v>0</v>
      </c>
      <c r="I91" t="b">
        <f>IF(Data!$C55="RXC02",Data!K55)</f>
        <v>0</v>
      </c>
      <c r="J91" t="b">
        <f>IF(Data!$C55="RXC02",Data!P55)</f>
        <v>0</v>
      </c>
      <c r="K91" t="b">
        <f>IF(Data!$C55="RXC02",Data!Q55)</f>
        <v>0</v>
      </c>
      <c r="L91" t="b">
        <f>IF(Data!$C55="RXC02",Data!R55)</f>
        <v>0</v>
      </c>
      <c r="M91" t="b">
        <f>IF(Data!$C55="RXC02",Data!S55)</f>
        <v>0</v>
      </c>
      <c r="N91" s="56" t="b">
        <f>IF(Data!$C55="RXC02",Data!X55)</f>
        <v>0</v>
      </c>
      <c r="O91" s="56" t="b">
        <f>IF(Data!$C55="RXC02",Data!Y55)</f>
        <v>0</v>
      </c>
      <c r="P91" s="56" t="b">
        <f>IF(Data!$C55="RXC02",Data!AB55)</f>
        <v>0</v>
      </c>
      <c r="Q91" s="56" t="b">
        <f>IF(Data!$C55="RXC02",Data!AC55)</f>
        <v>0</v>
      </c>
    </row>
    <row r="92" spans="2:17" hidden="1" x14ac:dyDescent="0.25">
      <c r="C92" t="b">
        <f>IF(Data!$C18="RXC03",Data!E18)</f>
        <v>0</v>
      </c>
      <c r="D92" t="b">
        <f>IF(Data!$C18="RXC03",Data!F18)</f>
        <v>0</v>
      </c>
      <c r="E92" t="b">
        <f>IF(Data!$C18="RXC03",Data!G18)</f>
        <v>0</v>
      </c>
      <c r="F92" t="b">
        <f>IF(Data!$C18="RXC03",Data!H18)</f>
        <v>0</v>
      </c>
      <c r="G92" t="b">
        <f>IF(Data!$C18="RXC03",Data!I18)</f>
        <v>0</v>
      </c>
      <c r="H92" t="b">
        <f>IF(Data!$C18="RXC03",Data!J18)</f>
        <v>0</v>
      </c>
      <c r="I92" t="b">
        <f>IF(Data!$C18="RXC03",Data!K18)</f>
        <v>0</v>
      </c>
      <c r="J92" t="b">
        <f>IF(Data!$C18="RXC03",Data!P18)</f>
        <v>0</v>
      </c>
      <c r="K92" t="b">
        <f>IF(Data!$C18="RXC03",Data!Q18)</f>
        <v>0</v>
      </c>
      <c r="L92" t="b">
        <f>IF(Data!$C18="RXC03",Data!R18)</f>
        <v>0</v>
      </c>
      <c r="M92" t="b">
        <f>IF(Data!$C18="RXC03",Data!S18)</f>
        <v>0</v>
      </c>
      <c r="N92" t="b">
        <f>IF(Data!$C18="RXC03",Data!X18)</f>
        <v>0</v>
      </c>
      <c r="O92" t="b">
        <f>IF(Data!$C18="RXC03",Data!Y18)</f>
        <v>0</v>
      </c>
      <c r="P92" t="b">
        <f>IF(Data!$C18="RXC03",Data!AB18)</f>
        <v>0</v>
      </c>
      <c r="Q92" t="b">
        <f>IF(Data!$C18="RXC03",Data!AC18)</f>
        <v>0</v>
      </c>
    </row>
    <row r="93" spans="2:17" hidden="1" x14ac:dyDescent="0.25">
      <c r="C93" t="b">
        <f>IF(Data!$C19="RXC03",Data!E19)</f>
        <v>0</v>
      </c>
      <c r="D93" t="b">
        <f>IF(Data!$C19="RXC03",Data!F19)</f>
        <v>0</v>
      </c>
      <c r="E93" t="b">
        <f>IF(Data!$C19="RXC03",Data!G19)</f>
        <v>0</v>
      </c>
      <c r="F93" t="b">
        <f>IF(Data!$C19="RXC03",Data!H19)</f>
        <v>0</v>
      </c>
      <c r="G93" t="b">
        <f>IF(Data!$C19="RXC03",Data!I19)</f>
        <v>0</v>
      </c>
      <c r="H93" t="b">
        <f>IF(Data!$C19="RXC03",Data!J19)</f>
        <v>0</v>
      </c>
      <c r="I93" t="b">
        <f>IF(Data!$C19="RXC03",Data!K19)</f>
        <v>0</v>
      </c>
      <c r="J93" t="b">
        <f>IF(Data!$C19="RXC03",Data!P19)</f>
        <v>0</v>
      </c>
      <c r="K93" t="b">
        <f>IF(Data!$C19="RXC03",Data!Q19)</f>
        <v>0</v>
      </c>
      <c r="L93" t="b">
        <f>IF(Data!$C19="RXC03",Data!R19)</f>
        <v>0</v>
      </c>
      <c r="M93" t="b">
        <f>IF(Data!$C19="RXC03",Data!S19)</f>
        <v>0</v>
      </c>
      <c r="N93" t="b">
        <f>IF(Data!$C19="RXC03",Data!X19)</f>
        <v>0</v>
      </c>
      <c r="O93" t="b">
        <f>IF(Data!$C19="RXC03",Data!Y19)</f>
        <v>0</v>
      </c>
      <c r="P93" t="b">
        <f>IF(Data!$C19="RXC03",Data!AB19)</f>
        <v>0</v>
      </c>
      <c r="Q93" t="b">
        <f>IF(Data!$C19="RXC03",Data!AC19)</f>
        <v>0</v>
      </c>
    </row>
    <row r="94" spans="2:17" hidden="1" x14ac:dyDescent="0.25">
      <c r="C94" t="b">
        <f>IF(Data!$C20="RXC03",Data!E20)</f>
        <v>0</v>
      </c>
      <c r="D94" t="b">
        <f>IF(Data!$C20="RXC03",Data!F20)</f>
        <v>0</v>
      </c>
      <c r="E94" t="b">
        <f>IF(Data!$C20="RXC03",Data!G20)</f>
        <v>0</v>
      </c>
      <c r="F94" t="b">
        <f>IF(Data!$C20="RXC03",Data!H20)</f>
        <v>0</v>
      </c>
      <c r="G94" t="b">
        <f>IF(Data!$C20="RXC03",Data!I20)</f>
        <v>0</v>
      </c>
      <c r="H94" t="b">
        <f>IF(Data!$C20="RXC03",Data!J20)</f>
        <v>0</v>
      </c>
      <c r="I94" t="b">
        <f>IF(Data!$C20="RXC03",Data!K20)</f>
        <v>0</v>
      </c>
      <c r="J94" t="b">
        <f>IF(Data!$C20="RXC03",Data!P20)</f>
        <v>0</v>
      </c>
      <c r="K94" t="b">
        <f>IF(Data!$C20="RXC03",Data!Q20)</f>
        <v>0</v>
      </c>
      <c r="L94" t="b">
        <f>IF(Data!$C20="RXC03",Data!R20)</f>
        <v>0</v>
      </c>
      <c r="M94" t="b">
        <f>IF(Data!$C20="RXC03",Data!S20)</f>
        <v>0</v>
      </c>
      <c r="N94" t="b">
        <f>IF(Data!$C20="RXC03",Data!X20)</f>
        <v>0</v>
      </c>
      <c r="O94" t="b">
        <f>IF(Data!$C20="RXC03",Data!Y20)</f>
        <v>0</v>
      </c>
      <c r="P94" t="b">
        <f>IF(Data!$C20="RXC03",Data!AB20)</f>
        <v>0</v>
      </c>
      <c r="Q94" t="b">
        <f>IF(Data!$C20="RXC03",Data!AC20)</f>
        <v>0</v>
      </c>
    </row>
    <row r="95" spans="2:17" hidden="1" x14ac:dyDescent="0.25">
      <c r="C95" t="b">
        <f>IF(Data!$C21="RXC03",Data!E21)</f>
        <v>0</v>
      </c>
      <c r="D95" t="b">
        <f>IF(Data!$C21="RXC03",Data!F21)</f>
        <v>0</v>
      </c>
      <c r="E95" t="b">
        <f>IF(Data!$C21="RXC03",Data!G21)</f>
        <v>0</v>
      </c>
      <c r="F95" t="b">
        <f>IF(Data!$C21="RXC03",Data!H21)</f>
        <v>0</v>
      </c>
      <c r="G95" t="b">
        <f>IF(Data!$C21="RXC03",Data!I21)</f>
        <v>0</v>
      </c>
      <c r="H95" t="b">
        <f>IF(Data!$C21="RXC03",Data!J21)</f>
        <v>0</v>
      </c>
      <c r="I95" t="b">
        <f>IF(Data!$C21="RXC03",Data!K21)</f>
        <v>0</v>
      </c>
      <c r="J95" t="b">
        <f>IF(Data!$C21="RXC03",Data!P21)</f>
        <v>0</v>
      </c>
      <c r="K95" t="b">
        <f>IF(Data!$C21="RXC03",Data!Q21)</f>
        <v>0</v>
      </c>
      <c r="L95" t="b">
        <f>IF(Data!$C21="RXC03",Data!R21)</f>
        <v>0</v>
      </c>
      <c r="M95" t="b">
        <f>IF(Data!$C21="RXC03",Data!S21)</f>
        <v>0</v>
      </c>
      <c r="N95" t="b">
        <f>IF(Data!$C21="RXC03",Data!X21)</f>
        <v>0</v>
      </c>
      <c r="O95" t="b">
        <f>IF(Data!$C21="RXC03",Data!Y21)</f>
        <v>0</v>
      </c>
      <c r="P95" t="b">
        <f>IF(Data!$C21="RXC03",Data!AB21)</f>
        <v>0</v>
      </c>
      <c r="Q95" t="b">
        <f>IF(Data!$C21="RXC03",Data!AC21)</f>
        <v>0</v>
      </c>
    </row>
    <row r="96" spans="2:17" hidden="1" x14ac:dyDescent="0.25">
      <c r="C96" t="b">
        <f>IF(Data!$C22="RXC03",Data!E22)</f>
        <v>0</v>
      </c>
      <c r="D96" t="b">
        <f>IF(Data!$C22="RXC03",Data!F22)</f>
        <v>0</v>
      </c>
      <c r="E96" t="b">
        <f>IF(Data!$C22="RXC03",Data!G22)</f>
        <v>0</v>
      </c>
      <c r="F96" t="b">
        <f>IF(Data!$C22="RXC03",Data!H22)</f>
        <v>0</v>
      </c>
      <c r="G96" t="b">
        <f>IF(Data!$C22="RXC03",Data!I22)</f>
        <v>0</v>
      </c>
      <c r="H96" t="b">
        <f>IF(Data!$C22="RXC03",Data!J22)</f>
        <v>0</v>
      </c>
      <c r="I96" t="b">
        <f>IF(Data!$C22="RXC03",Data!K22)</f>
        <v>0</v>
      </c>
      <c r="J96" t="b">
        <f>IF(Data!$C22="RXC03",Data!P22)</f>
        <v>0</v>
      </c>
      <c r="K96" t="b">
        <f>IF(Data!$C22="RXC03",Data!Q22)</f>
        <v>0</v>
      </c>
      <c r="L96" t="b">
        <f>IF(Data!$C22="RXC03",Data!R22)</f>
        <v>0</v>
      </c>
      <c r="M96" t="b">
        <f>IF(Data!$C22="RXC03",Data!S22)</f>
        <v>0</v>
      </c>
      <c r="N96" t="b">
        <f>IF(Data!$C22="RXC03",Data!X22)</f>
        <v>0</v>
      </c>
      <c r="O96" t="b">
        <f>IF(Data!$C22="RXC03",Data!Y22)</f>
        <v>0</v>
      </c>
      <c r="P96" t="b">
        <f>IF(Data!$C22="RXC03",Data!AB22)</f>
        <v>0</v>
      </c>
      <c r="Q96" t="b">
        <f>IF(Data!$C22="RXC03",Data!AC22)</f>
        <v>0</v>
      </c>
    </row>
    <row r="97" spans="2:17" hidden="1" x14ac:dyDescent="0.25">
      <c r="C97" t="str">
        <f>IF(Data!$C23="RXC03",Data!E23)</f>
        <v>Irvine Unit Bexhill</v>
      </c>
      <c r="D97" t="str">
        <f>IF(Data!$C23="RXC03",Data!F23)</f>
        <v>314 - REHABILITATION - RISK MANAGED</v>
      </c>
      <c r="E97" t="str">
        <f>IF(Data!$C23="RXC03",Data!G23)</f>
        <v>300 - GENERAL MEDICINE - RISK MANAGED</v>
      </c>
      <c r="F97">
        <f>IF(Data!$C23="RXC03",Data!H23)</f>
        <v>2139</v>
      </c>
      <c r="G97">
        <f>IF(Data!$C23="RXC03",Data!I23)</f>
        <v>1869.75</v>
      </c>
      <c r="H97">
        <f>IF(Data!$C23="RXC03",Data!J23)</f>
        <v>4099.75</v>
      </c>
      <c r="I97">
        <f>IF(Data!$C23="RXC03",Data!K23)</f>
        <v>3419.25</v>
      </c>
      <c r="J97">
        <f>IF(Data!$C23="RXC03",Data!P23)</f>
        <v>1782.5</v>
      </c>
      <c r="K97">
        <f>IF(Data!$C23="RXC03",Data!Q23)</f>
        <v>1772</v>
      </c>
      <c r="L97">
        <f>IF(Data!$C23="RXC03",Data!R23)</f>
        <v>3208.5</v>
      </c>
      <c r="M97">
        <f>IF(Data!$C23="RXC03",Data!S23)</f>
        <v>2696.5</v>
      </c>
      <c r="N97">
        <f>IF(Data!$C23="RXC03",Data!X23)</f>
        <v>0</v>
      </c>
      <c r="O97">
        <f>IF(Data!$C23="RXC03",Data!Y23)</f>
        <v>0</v>
      </c>
      <c r="P97">
        <f>IF(Data!$C23="RXC03",Data!AB23)</f>
        <v>0</v>
      </c>
      <c r="Q97">
        <f>IF(Data!$C23="RXC03",Data!AC23)</f>
        <v>0.62318840579710144</v>
      </c>
    </row>
    <row r="98" spans="2:17" hidden="1" x14ac:dyDescent="0.25">
      <c r="C98" t="b">
        <f>IF(Data!$C24="RXC03",Data!E24)</f>
        <v>0</v>
      </c>
      <c r="D98" t="b">
        <f>IF(Data!$C24="RXC03",Data!F24)</f>
        <v>0</v>
      </c>
      <c r="E98" t="b">
        <f>IF(Data!$C24="RXC03",Data!G24)</f>
        <v>0</v>
      </c>
      <c r="F98" t="b">
        <f>IF(Data!$C24="RXC03",Data!H24)</f>
        <v>0</v>
      </c>
      <c r="G98" t="b">
        <f>IF(Data!$C24="RXC03",Data!I24)</f>
        <v>0</v>
      </c>
      <c r="H98" t="b">
        <f>IF(Data!$C24="RXC03",Data!J24)</f>
        <v>0</v>
      </c>
      <c r="I98" t="b">
        <f>IF(Data!$C24="RXC03",Data!K24)</f>
        <v>0</v>
      </c>
      <c r="J98" t="b">
        <f>IF(Data!$C24="RXC03",Data!P24)</f>
        <v>0</v>
      </c>
      <c r="K98" t="b">
        <f>IF(Data!$C24="RXC03",Data!Q24)</f>
        <v>0</v>
      </c>
      <c r="L98" t="b">
        <f>IF(Data!$C24="RXC03",Data!R24)</f>
        <v>0</v>
      </c>
      <c r="M98" t="b">
        <f>IF(Data!$C24="RXC03",Data!S24)</f>
        <v>0</v>
      </c>
      <c r="N98" t="b">
        <f>IF(Data!$C24="RXC03",Data!X24)</f>
        <v>0</v>
      </c>
      <c r="O98" t="b">
        <f>IF(Data!$C24="RXC03",Data!Y24)</f>
        <v>0</v>
      </c>
      <c r="P98" t="b">
        <f>IF(Data!$C24="RXC03",Data!AB24)</f>
        <v>0</v>
      </c>
      <c r="Q98" t="b">
        <f>IF(Data!$C24="RXC03",Data!AC24)</f>
        <v>0</v>
      </c>
    </row>
    <row r="99" spans="2:17" ht="15.75" hidden="1" x14ac:dyDescent="0.25">
      <c r="B99" s="58" t="s">
        <v>796</v>
      </c>
      <c r="C99" t="b">
        <f>IF(Data!$C25="RXC03",Data!E25)</f>
        <v>0</v>
      </c>
      <c r="D99" t="b">
        <f>IF(Data!$C25="RXC03",Data!F25)</f>
        <v>0</v>
      </c>
      <c r="E99" t="b">
        <f>IF(Data!$C25="RXC03",Data!G25)</f>
        <v>0</v>
      </c>
      <c r="F99" t="b">
        <f>IF(Data!$C25="RXC03",Data!H25)</f>
        <v>0</v>
      </c>
      <c r="G99" t="b">
        <f>IF(Data!$C25="RXC03",Data!I25)</f>
        <v>0</v>
      </c>
      <c r="H99" t="b">
        <f>IF(Data!$C25="RXC03",Data!J25)</f>
        <v>0</v>
      </c>
      <c r="I99" t="b">
        <f>IF(Data!$C25="RXC03",Data!K25)</f>
        <v>0</v>
      </c>
      <c r="J99" t="b">
        <f>IF(Data!$C25="RXC03",Data!P25)</f>
        <v>0</v>
      </c>
      <c r="K99" t="b">
        <f>IF(Data!$C25="RXC03",Data!Q25)</f>
        <v>0</v>
      </c>
      <c r="L99" t="b">
        <f>IF(Data!$C25="RXC03",Data!R25)</f>
        <v>0</v>
      </c>
      <c r="M99" t="b">
        <f>IF(Data!$C25="RXC03",Data!S25)</f>
        <v>0</v>
      </c>
      <c r="N99" t="b">
        <f>IF(Data!$C25="RXC03",Data!X25)</f>
        <v>0</v>
      </c>
      <c r="O99" t="b">
        <f>IF(Data!$C25="RXC03",Data!Y25)</f>
        <v>0</v>
      </c>
      <c r="P99" t="b">
        <f>IF(Data!$C25="RXC03",Data!AB25)</f>
        <v>0</v>
      </c>
      <c r="Q99" t="b">
        <f>IF(Data!$C25="RXC03",Data!AC25)</f>
        <v>0</v>
      </c>
    </row>
    <row r="100" spans="2:17" ht="15.75" customHeight="1" x14ac:dyDescent="0.25">
      <c r="C100" t="b">
        <f>IF(Data!$C26="RXC03",Data!E26)</f>
        <v>0</v>
      </c>
      <c r="D100" t="b">
        <f>IF(Data!$C26="RXC03",Data!F26)</f>
        <v>0</v>
      </c>
      <c r="E100" t="b">
        <f>IF(Data!$C26="RXC03",Data!G26)</f>
        <v>0</v>
      </c>
      <c r="F100" s="89" t="b">
        <f>IF(Data!$C26="RXC03",Data!H26)</f>
        <v>0</v>
      </c>
      <c r="G100" s="71" t="b">
        <f>IF(Data!$C26="RXC03",Data!I26)</f>
        <v>0</v>
      </c>
      <c r="H100" s="71" t="b">
        <f>IF(Data!$C26="RXC03",Data!J26)</f>
        <v>0</v>
      </c>
      <c r="I100" s="71" t="b">
        <f>IF(Data!$C26="RXC03",Data!K26)</f>
        <v>0</v>
      </c>
      <c r="J100" s="71" t="b">
        <f>IF(Data!$C26="RXC03",Data!P26)</f>
        <v>0</v>
      </c>
      <c r="K100" s="71" t="b">
        <f>IF(Data!$C26="RXC03",Data!Q26)</f>
        <v>0</v>
      </c>
      <c r="L100" s="71" t="b">
        <f>IF(Data!$C26="RXC03",Data!R26)</f>
        <v>0</v>
      </c>
      <c r="M100" s="71" t="b">
        <f>IF(Data!$C26="RXC03",Data!S26)</f>
        <v>0</v>
      </c>
      <c r="N100" s="56" t="b">
        <f>IF(Data!$C26="RXC03",Data!X26)</f>
        <v>0</v>
      </c>
      <c r="O100" s="56" t="b">
        <f>IF(Data!$C26="RXC03",Data!Y26)</f>
        <v>0</v>
      </c>
      <c r="P100" s="56" t="b">
        <f>IF(Data!$C26="RXC03",Data!AB26)</f>
        <v>0</v>
      </c>
      <c r="Q100" s="56" t="b">
        <f>IF(Data!$C26="RXC03",Data!AC26)</f>
        <v>0</v>
      </c>
    </row>
    <row r="101" spans="2:17" hidden="1" x14ac:dyDescent="0.25">
      <c r="C101" t="b">
        <f>IF(Data!$C27="RXC03",Data!E27)</f>
        <v>0</v>
      </c>
      <c r="D101" t="b">
        <f>IF(Data!$C27="RXC03",Data!F27)</f>
        <v>0</v>
      </c>
      <c r="E101" t="b">
        <f>IF(Data!$C27="RXC03",Data!G27)</f>
        <v>0</v>
      </c>
      <c r="F101" t="b">
        <f>IF(Data!$C27="RXC03",Data!H27)</f>
        <v>0</v>
      </c>
      <c r="G101" t="b">
        <f>IF(Data!$C27="RXC03",Data!I27)</f>
        <v>0</v>
      </c>
      <c r="H101" t="b">
        <f>IF(Data!$C27="RXC03",Data!J27)</f>
        <v>0</v>
      </c>
      <c r="I101" t="b">
        <f>IF(Data!$C27="RXC03",Data!K27)</f>
        <v>0</v>
      </c>
      <c r="J101" t="b">
        <f>IF(Data!$C27="RXC03",Data!P27)</f>
        <v>0</v>
      </c>
      <c r="K101" t="b">
        <f>IF(Data!$C27="RXC03",Data!Q27)</f>
        <v>0</v>
      </c>
      <c r="L101" t="b">
        <f>IF(Data!$C27="RXC03",Data!R27)</f>
        <v>0</v>
      </c>
      <c r="M101" t="b">
        <f>IF(Data!$C27="RXC03",Data!S27)</f>
        <v>0</v>
      </c>
      <c r="N101" s="56" t="b">
        <f>IF(Data!$C27="RXC03",Data!X27)</f>
        <v>0</v>
      </c>
      <c r="O101" s="56" t="b">
        <f>IF(Data!$C27="RXC03",Data!Y27)</f>
        <v>0</v>
      </c>
      <c r="P101" s="56" t="b">
        <f>IF(Data!$C27="RXC03",Data!AB27)</f>
        <v>0</v>
      </c>
      <c r="Q101" s="56" t="b">
        <f>IF(Data!$C27="RXC03",Data!AC27)</f>
        <v>0</v>
      </c>
    </row>
    <row r="102" spans="2:17" hidden="1" x14ac:dyDescent="0.25">
      <c r="C102" t="b">
        <f>IF(Data!$C28="RXC03",Data!E28)</f>
        <v>0</v>
      </c>
      <c r="D102" t="b">
        <f>IF(Data!$C28="RXC03",Data!F28)</f>
        <v>0</v>
      </c>
      <c r="E102" t="b">
        <f>IF(Data!$C28="RXC03",Data!G28)</f>
        <v>0</v>
      </c>
      <c r="F102" t="b">
        <f>IF(Data!$C28="RXC03",Data!H28)</f>
        <v>0</v>
      </c>
      <c r="G102" t="b">
        <f>IF(Data!$C28="RXC03",Data!I28)</f>
        <v>0</v>
      </c>
      <c r="H102" t="b">
        <f>IF(Data!$C28="RXC03",Data!J28)</f>
        <v>0</v>
      </c>
      <c r="I102" t="b">
        <f>IF(Data!$C28="RXC03",Data!K28)</f>
        <v>0</v>
      </c>
      <c r="J102" t="b">
        <f>IF(Data!$C28="RXC03",Data!P28)</f>
        <v>0</v>
      </c>
      <c r="K102" t="b">
        <f>IF(Data!$C28="RXC03",Data!Q28)</f>
        <v>0</v>
      </c>
      <c r="L102" t="b">
        <f>IF(Data!$C28="RXC03",Data!R28)</f>
        <v>0</v>
      </c>
      <c r="M102" t="b">
        <f>IF(Data!$C28="RXC03",Data!S28)</f>
        <v>0</v>
      </c>
      <c r="N102" s="56" t="b">
        <f>IF(Data!$C28="RXC03",Data!X28)</f>
        <v>0</v>
      </c>
      <c r="O102" s="56" t="b">
        <f>IF(Data!$C28="RXC03",Data!Y28)</f>
        <v>0</v>
      </c>
      <c r="P102" s="56" t="b">
        <f>IF(Data!$C28="RXC03",Data!AB28)</f>
        <v>0</v>
      </c>
      <c r="Q102" s="56" t="b">
        <f>IF(Data!$C28="RXC03",Data!AC28)</f>
        <v>0</v>
      </c>
    </row>
    <row r="103" spans="2:17" hidden="1" x14ac:dyDescent="0.25">
      <c r="C103" t="b">
        <f>IF(Data!$C29="RXC03",Data!E29)</f>
        <v>0</v>
      </c>
      <c r="D103" t="b">
        <f>IF(Data!$C29="RXC03",Data!F29)</f>
        <v>0</v>
      </c>
      <c r="E103" t="b">
        <f>IF(Data!$C29="RXC03",Data!G29)</f>
        <v>0</v>
      </c>
      <c r="F103" t="b">
        <f>IF(Data!$C29="RXC03",Data!H29)</f>
        <v>0</v>
      </c>
      <c r="G103" t="b">
        <f>IF(Data!$C29="RXC03",Data!I29)</f>
        <v>0</v>
      </c>
      <c r="H103" t="b">
        <f>IF(Data!$C29="RXC03",Data!J29)</f>
        <v>0</v>
      </c>
      <c r="I103" t="b">
        <f>IF(Data!$C29="RXC03",Data!K29)</f>
        <v>0</v>
      </c>
      <c r="J103" t="b">
        <f>IF(Data!$C29="RXC03",Data!P29)</f>
        <v>0</v>
      </c>
      <c r="K103" t="b">
        <f>IF(Data!$C29="RXC03",Data!Q29)</f>
        <v>0</v>
      </c>
      <c r="L103" t="b">
        <f>IF(Data!$C29="RXC03",Data!R29)</f>
        <v>0</v>
      </c>
      <c r="M103" t="b">
        <f>IF(Data!$C29="RXC03",Data!S29)</f>
        <v>0</v>
      </c>
      <c r="N103" s="56" t="b">
        <f>IF(Data!$C29="RXC03",Data!X29)</f>
        <v>0</v>
      </c>
      <c r="O103" s="56" t="b">
        <f>IF(Data!$C29="RXC03",Data!Y29)</f>
        <v>0</v>
      </c>
      <c r="P103" s="56" t="b">
        <f>IF(Data!$C29="RXC03",Data!AB29)</f>
        <v>0</v>
      </c>
      <c r="Q103" s="56" t="b">
        <f>IF(Data!$C29="RXC03",Data!AC29)</f>
        <v>0</v>
      </c>
    </row>
    <row r="104" spans="2:17" hidden="1" x14ac:dyDescent="0.25">
      <c r="C104" t="b">
        <f>IF(Data!$C30="RXC03",Data!E30)</f>
        <v>0</v>
      </c>
      <c r="D104" t="b">
        <f>IF(Data!$C30="RXC03",Data!F30)</f>
        <v>0</v>
      </c>
      <c r="E104" t="b">
        <f>IF(Data!$C30="RXC03",Data!G30)</f>
        <v>0</v>
      </c>
      <c r="F104" t="b">
        <f>IF(Data!$C30="RXC03",Data!H30)</f>
        <v>0</v>
      </c>
      <c r="G104" t="b">
        <f>IF(Data!$C30="RXC03",Data!I30)</f>
        <v>0</v>
      </c>
      <c r="H104" t="b">
        <f>IF(Data!$C30="RXC03",Data!J30)</f>
        <v>0</v>
      </c>
      <c r="I104" t="b">
        <f>IF(Data!$C30="RXC03",Data!K30)</f>
        <v>0</v>
      </c>
      <c r="J104" t="b">
        <f>IF(Data!$C30="RXC03",Data!P30)</f>
        <v>0</v>
      </c>
      <c r="K104" t="b">
        <f>IF(Data!$C30="RXC03",Data!Q30)</f>
        <v>0</v>
      </c>
      <c r="L104" t="b">
        <f>IF(Data!$C30="RXC03",Data!R30)</f>
        <v>0</v>
      </c>
      <c r="M104" t="b">
        <f>IF(Data!$C30="RXC03",Data!S30)</f>
        <v>0</v>
      </c>
      <c r="N104" s="56" t="b">
        <f>IF(Data!$C30="RXC03",Data!X30)</f>
        <v>0</v>
      </c>
      <c r="O104" s="56" t="b">
        <f>IF(Data!$C30="RXC03",Data!Y30)</f>
        <v>0</v>
      </c>
      <c r="P104" s="56" t="b">
        <f>IF(Data!$C30="RXC03",Data!AB30)</f>
        <v>0</v>
      </c>
      <c r="Q104" s="56" t="b">
        <f>IF(Data!$C30="RXC03",Data!AC30)</f>
        <v>0</v>
      </c>
    </row>
    <row r="105" spans="2:17" hidden="1" x14ac:dyDescent="0.25">
      <c r="C105" t="b">
        <f>IF(Data!$C31="RXC03",Data!E31)</f>
        <v>0</v>
      </c>
      <c r="D105" t="b">
        <f>IF(Data!$C31="RXC03",Data!F31)</f>
        <v>0</v>
      </c>
      <c r="E105" t="b">
        <f>IF(Data!$C31="RXC03",Data!G31)</f>
        <v>0</v>
      </c>
      <c r="F105" t="b">
        <f>IF(Data!$C31="RXC03",Data!H31)</f>
        <v>0</v>
      </c>
      <c r="G105" t="b">
        <f>IF(Data!$C31="RXC03",Data!I31)</f>
        <v>0</v>
      </c>
      <c r="H105" t="b">
        <f>IF(Data!$C31="RXC03",Data!J31)</f>
        <v>0</v>
      </c>
      <c r="I105" t="b">
        <f>IF(Data!$C31="RXC03",Data!K31)</f>
        <v>0</v>
      </c>
      <c r="J105" t="b">
        <f>IF(Data!$C31="RXC03",Data!P31)</f>
        <v>0</v>
      </c>
      <c r="K105" t="b">
        <f>IF(Data!$C31="RXC03",Data!Q31)</f>
        <v>0</v>
      </c>
      <c r="L105" t="b">
        <f>IF(Data!$C31="RXC03",Data!R31)</f>
        <v>0</v>
      </c>
      <c r="M105" t="b">
        <f>IF(Data!$C31="RXC03",Data!S31)</f>
        <v>0</v>
      </c>
      <c r="N105" s="56" t="b">
        <f>IF(Data!$C31="RXC03",Data!X31)</f>
        <v>0</v>
      </c>
      <c r="O105" s="56" t="b">
        <f>IF(Data!$C31="RXC03",Data!Y31)</f>
        <v>0</v>
      </c>
      <c r="P105" s="56" t="b">
        <f>IF(Data!$C31="RXC03",Data!AB31)</f>
        <v>0</v>
      </c>
      <c r="Q105" s="56" t="b">
        <f>IF(Data!$C31="RXC03",Data!AC31)</f>
        <v>0</v>
      </c>
    </row>
    <row r="106" spans="2:17" hidden="1" x14ac:dyDescent="0.25">
      <c r="B106" t="s">
        <v>797</v>
      </c>
      <c r="C106" t="s">
        <v>797</v>
      </c>
      <c r="D106" t="s">
        <v>797</v>
      </c>
      <c r="E106" t="s">
        <v>797</v>
      </c>
      <c r="F106" t="s">
        <v>797</v>
      </c>
      <c r="G106" t="s">
        <v>797</v>
      </c>
      <c r="H106" t="s">
        <v>797</v>
      </c>
      <c r="I106" t="s">
        <v>797</v>
      </c>
      <c r="J106" t="s">
        <v>797</v>
      </c>
      <c r="K106" t="s">
        <v>797</v>
      </c>
      <c r="L106" t="s">
        <v>797</v>
      </c>
      <c r="M106" t="s">
        <v>797</v>
      </c>
      <c r="N106" s="56" t="s">
        <v>797</v>
      </c>
      <c r="O106" s="56" t="s">
        <v>797</v>
      </c>
      <c r="P106" s="56" t="s">
        <v>797</v>
      </c>
      <c r="Q106" s="56" t="s">
        <v>797</v>
      </c>
    </row>
    <row r="107" spans="2:17" hidden="1" x14ac:dyDescent="0.25">
      <c r="C107" t="b">
        <f>IF(Data!$C12="RXC14",Data!E12)</f>
        <v>0</v>
      </c>
      <c r="D107" t="b">
        <f>IF(Data!$C12="RXC14",Data!F12)</f>
        <v>0</v>
      </c>
      <c r="E107" t="b">
        <f>IF(Data!$C12="RXC14",Data!G12)</f>
        <v>0</v>
      </c>
      <c r="F107" t="b">
        <f>IF(Data!$C12="RXC14",Data!H12)</f>
        <v>0</v>
      </c>
      <c r="G107" t="b">
        <f>IF(Data!$C12="RXC14",Data!I12)</f>
        <v>0</v>
      </c>
      <c r="H107" t="b">
        <f>IF(Data!$C12="RXC14",Data!J12)</f>
        <v>0</v>
      </c>
      <c r="I107" t="b">
        <f>IF(Data!$C12="RXC14",Data!K12)</f>
        <v>0</v>
      </c>
      <c r="J107" t="b">
        <f>IF(Data!$C12="RXC14",Data!P12)</f>
        <v>0</v>
      </c>
      <c r="K107" t="b">
        <f>IF(Data!$C12="RXC14",Data!Q12)</f>
        <v>0</v>
      </c>
      <c r="L107" t="b">
        <f>IF(Data!$C12="RXC14",Data!R12)</f>
        <v>0</v>
      </c>
      <c r="M107" t="b">
        <f>IF(Data!$C12="RXC14",Data!S12)</f>
        <v>0</v>
      </c>
      <c r="N107" s="56" t="b">
        <f>IF(Data!$C12="RXC14",Data!X12)</f>
        <v>0</v>
      </c>
      <c r="O107" s="56" t="b">
        <f>IF(Data!$C12="RXC14",Data!Y12)</f>
        <v>0</v>
      </c>
      <c r="P107" s="56" t="b">
        <f>IF(Data!$C12="RXC14",Data!AB12)</f>
        <v>0</v>
      </c>
      <c r="Q107" s="56" t="b">
        <f>IF(Data!$C12="RXC14",Data!AC12)</f>
        <v>0</v>
      </c>
    </row>
    <row r="108" spans="2:17" hidden="1" x14ac:dyDescent="0.25">
      <c r="C108" t="b">
        <f>IF(Data!$C13="RXC14",Data!E13)</f>
        <v>0</v>
      </c>
      <c r="D108" t="b">
        <f>IF(Data!$C13="RXC14",Data!F13)</f>
        <v>0</v>
      </c>
      <c r="E108" t="b">
        <f>IF(Data!$C13="RXC14",Data!G13)</f>
        <v>0</v>
      </c>
      <c r="F108" t="b">
        <f>IF(Data!$C13="RXC14",Data!H13)</f>
        <v>0</v>
      </c>
      <c r="G108" t="b">
        <f>IF(Data!$C13="RXC14",Data!I13)</f>
        <v>0</v>
      </c>
      <c r="H108" t="b">
        <f>IF(Data!$C13="RXC14",Data!J13)</f>
        <v>0</v>
      </c>
      <c r="I108" t="b">
        <f>IF(Data!$C13="RXC14",Data!K13)</f>
        <v>0</v>
      </c>
      <c r="J108" t="b">
        <f>IF(Data!$C13="RXC14",Data!P13)</f>
        <v>0</v>
      </c>
      <c r="K108" t="b">
        <f>IF(Data!$C13="RXC14",Data!Q13)</f>
        <v>0</v>
      </c>
      <c r="L108" t="b">
        <f>IF(Data!$C13="RXC14",Data!R13)</f>
        <v>0</v>
      </c>
      <c r="M108" t="b">
        <f>IF(Data!$C13="RXC14",Data!S13)</f>
        <v>0</v>
      </c>
      <c r="N108" s="56" t="b">
        <f>IF(Data!$C13="RXC14",Data!X13)</f>
        <v>0</v>
      </c>
      <c r="O108" s="56" t="b">
        <f>IF(Data!$C13="RXC14",Data!Y13)</f>
        <v>0</v>
      </c>
      <c r="P108" s="56" t="b">
        <f>IF(Data!$C13="RXC14",Data!AB13)</f>
        <v>0</v>
      </c>
      <c r="Q108" s="56" t="b">
        <f>IF(Data!$C13="RXC14",Data!AC13)</f>
        <v>0</v>
      </c>
    </row>
    <row r="109" spans="2:17" hidden="1" x14ac:dyDescent="0.25">
      <c r="C109" t="b">
        <f>IF(Data!$C14="RXC14",Data!E14)</f>
        <v>0</v>
      </c>
      <c r="D109" t="b">
        <f>IF(Data!$C14="RXC14",Data!F14)</f>
        <v>0</v>
      </c>
      <c r="E109" t="b">
        <f>IF(Data!$C14="RXC14",Data!G14)</f>
        <v>0</v>
      </c>
      <c r="F109" t="b">
        <f>IF(Data!$C14="RXC14",Data!H14)</f>
        <v>0</v>
      </c>
      <c r="G109" t="b">
        <f>IF(Data!$C14="RXC14",Data!I14)</f>
        <v>0</v>
      </c>
      <c r="H109" t="b">
        <f>IF(Data!$C14="RXC14",Data!J14)</f>
        <v>0</v>
      </c>
      <c r="I109" t="b">
        <f>IF(Data!$C14="RXC14",Data!K14)</f>
        <v>0</v>
      </c>
      <c r="J109" t="b">
        <f>IF(Data!$C14="RXC14",Data!P14)</f>
        <v>0</v>
      </c>
      <c r="K109" t="b">
        <f>IF(Data!$C14="RXC14",Data!Q14)</f>
        <v>0</v>
      </c>
      <c r="L109" t="b">
        <f>IF(Data!$C14="RXC14",Data!R14)</f>
        <v>0</v>
      </c>
      <c r="M109" t="b">
        <f>IF(Data!$C14="RXC14",Data!S14)</f>
        <v>0</v>
      </c>
      <c r="N109" s="56" t="b">
        <f>IF(Data!$C14="RXC14",Data!X14)</f>
        <v>0</v>
      </c>
      <c r="O109" s="56" t="b">
        <f>IF(Data!$C14="RXC14",Data!Y14)</f>
        <v>0</v>
      </c>
      <c r="P109" s="56" t="b">
        <f>IF(Data!$C14="RXC14",Data!AB14)</f>
        <v>0</v>
      </c>
      <c r="Q109" s="56" t="b">
        <f>IF(Data!$C14="RXC14",Data!AC14)</f>
        <v>0</v>
      </c>
    </row>
    <row r="110" spans="2:17" hidden="1" x14ac:dyDescent="0.25">
      <c r="C110" t="b">
        <f>IF(Data!$C15="RXC14",Data!E15)</f>
        <v>0</v>
      </c>
      <c r="D110" t="b">
        <f>IF(Data!$C15="RXC14",Data!F15)</f>
        <v>0</v>
      </c>
      <c r="E110" t="b">
        <f>IF(Data!$C15="RXC14",Data!G15)</f>
        <v>0</v>
      </c>
      <c r="F110" t="b">
        <f>IF(Data!$C15="RXC14",Data!H15)</f>
        <v>0</v>
      </c>
      <c r="G110" t="b">
        <f>IF(Data!$C15="RXC14",Data!I15)</f>
        <v>0</v>
      </c>
      <c r="H110" t="b">
        <f>IF(Data!$C15="RXC14",Data!J15)</f>
        <v>0</v>
      </c>
      <c r="I110" t="b">
        <f>IF(Data!$C15="RXC14",Data!K15)</f>
        <v>0</v>
      </c>
      <c r="J110" t="b">
        <f>IF(Data!$C15="RXC14",Data!P15)</f>
        <v>0</v>
      </c>
      <c r="K110" t="b">
        <f>IF(Data!$C15="RXC14",Data!Q15)</f>
        <v>0</v>
      </c>
      <c r="L110" t="b">
        <f>IF(Data!$C15="RXC14",Data!R15)</f>
        <v>0</v>
      </c>
      <c r="M110" t="b">
        <f>IF(Data!$C15="RXC14",Data!S15)</f>
        <v>0</v>
      </c>
      <c r="N110" s="56" t="b">
        <f>IF(Data!$C15="RXC14",Data!X15)</f>
        <v>0</v>
      </c>
      <c r="O110" s="56" t="b">
        <f>IF(Data!$C15="RXC14",Data!Y15)</f>
        <v>0</v>
      </c>
      <c r="P110" s="56" t="b">
        <f>IF(Data!$C15="RXC14",Data!AB15)</f>
        <v>0</v>
      </c>
      <c r="Q110" s="56" t="b">
        <f>IF(Data!$C15="RXC14",Data!AC15)</f>
        <v>0</v>
      </c>
    </row>
    <row r="111" spans="2:17" hidden="1" x14ac:dyDescent="0.25">
      <c r="C111" t="b">
        <f>IF(Data!$C16="RXC14",Data!E16)</f>
        <v>0</v>
      </c>
      <c r="D111" t="b">
        <f>IF(Data!$C16="RXC14",Data!F16)</f>
        <v>0</v>
      </c>
      <c r="E111" t="b">
        <f>IF(Data!$C16="RXC14",Data!G16)</f>
        <v>0</v>
      </c>
      <c r="F111" t="b">
        <f>IF(Data!$C16="RXC14",Data!H16)</f>
        <v>0</v>
      </c>
      <c r="G111" t="b">
        <f>IF(Data!$C16="RXC14",Data!I16)</f>
        <v>0</v>
      </c>
      <c r="H111" t="b">
        <f>IF(Data!$C16="RXC14",Data!J16)</f>
        <v>0</v>
      </c>
      <c r="I111" t="b">
        <f>IF(Data!$C16="RXC14",Data!K16)</f>
        <v>0</v>
      </c>
      <c r="J111" t="b">
        <f>IF(Data!$C16="RXC14",Data!P16)</f>
        <v>0</v>
      </c>
      <c r="K111" t="b">
        <f>IF(Data!$C16="RXC14",Data!Q16)</f>
        <v>0</v>
      </c>
      <c r="L111" t="b">
        <f>IF(Data!$C16="RXC14",Data!R16)</f>
        <v>0</v>
      </c>
      <c r="M111" t="b">
        <f>IF(Data!$C16="RXC14",Data!S16)</f>
        <v>0</v>
      </c>
      <c r="N111" s="56" t="b">
        <f>IF(Data!$C16="RXC14",Data!X16)</f>
        <v>0</v>
      </c>
      <c r="O111" s="56" t="b">
        <f>IF(Data!$C16="RXC14",Data!Y16)</f>
        <v>0</v>
      </c>
      <c r="P111" s="56" t="b">
        <f>IF(Data!$C16="RXC14",Data!AB16)</f>
        <v>0</v>
      </c>
      <c r="Q111" s="56" t="b">
        <f>IF(Data!$C16="RXC14",Data!AC16)</f>
        <v>0</v>
      </c>
    </row>
    <row r="112" spans="2:17" hidden="1" x14ac:dyDescent="0.25">
      <c r="C112" t="b">
        <f>IF(Data!$C17="RXC14",Data!E17)</f>
        <v>0</v>
      </c>
      <c r="D112" t="b">
        <f>IF(Data!$C17="RXC14",Data!F17)</f>
        <v>0</v>
      </c>
      <c r="E112" t="b">
        <f>IF(Data!$C17="RXC14",Data!G17)</f>
        <v>0</v>
      </c>
      <c r="F112" t="b">
        <f>IF(Data!$C17="RXC14",Data!H17)</f>
        <v>0</v>
      </c>
      <c r="G112" t="b">
        <f>IF(Data!$C17="RXC14",Data!I17)</f>
        <v>0</v>
      </c>
      <c r="H112" t="b">
        <f>IF(Data!$C17="RXC14",Data!J17)</f>
        <v>0</v>
      </c>
      <c r="I112" t="b">
        <f>IF(Data!$C17="RXC14",Data!K17)</f>
        <v>0</v>
      </c>
      <c r="J112" t="b">
        <f>IF(Data!$C17="RXC14",Data!P17)</f>
        <v>0</v>
      </c>
      <c r="K112" t="b">
        <f>IF(Data!$C17="RXC14",Data!Q17)</f>
        <v>0</v>
      </c>
      <c r="L112" t="b">
        <f>IF(Data!$C17="RXC14",Data!R17)</f>
        <v>0</v>
      </c>
      <c r="M112" t="b">
        <f>IF(Data!$C17="RXC14",Data!S17)</f>
        <v>0</v>
      </c>
      <c r="N112" s="56" t="b">
        <f>IF(Data!$C17="RXC14",Data!X17)</f>
        <v>0</v>
      </c>
      <c r="O112" s="56" t="b">
        <f>IF(Data!$C17="RXC14",Data!Y17)</f>
        <v>0</v>
      </c>
      <c r="P112" s="56" t="b">
        <f>IF(Data!$C17="RXC14",Data!AB17)</f>
        <v>0</v>
      </c>
      <c r="Q112" s="56" t="b">
        <f>IF(Data!$C17="RXC14",Data!AC17)</f>
        <v>0</v>
      </c>
    </row>
    <row r="113" spans="2:17" ht="14.25" hidden="1" customHeight="1" x14ac:dyDescent="0.25">
      <c r="C113" t="b">
        <f>IF(Data!$C18="RXC14",Data!E18)</f>
        <v>0</v>
      </c>
      <c r="D113" t="b">
        <f>IF(Data!$C18="RXC14",Data!F18)</f>
        <v>0</v>
      </c>
      <c r="E113" t="b">
        <f>IF(Data!$C18="RXC14",Data!G18)</f>
        <v>0</v>
      </c>
      <c r="F113" s="71" t="b">
        <f>IF(Data!$C18="RXC14",Data!H18)</f>
        <v>0</v>
      </c>
      <c r="G113" s="71" t="b">
        <f>IF(Data!$C18="RXC14",Data!I18)</f>
        <v>0</v>
      </c>
      <c r="H113" s="71" t="b">
        <f>IF(Data!$C18="RXC14",Data!J18)</f>
        <v>0</v>
      </c>
      <c r="I113" s="71" t="b">
        <f>IF(Data!$C18="RXC14",Data!K18)</f>
        <v>0</v>
      </c>
      <c r="J113" s="71" t="b">
        <f>IF(Data!$C18="RXC14",Data!P18)</f>
        <v>0</v>
      </c>
      <c r="K113" s="71" t="b">
        <f>IF(Data!$C18="RXC14",Data!Q18)</f>
        <v>0</v>
      </c>
      <c r="L113" s="71" t="b">
        <f>IF(Data!$C18="RXC14",Data!R18)</f>
        <v>0</v>
      </c>
      <c r="M113" s="71" t="b">
        <f>IF(Data!$C18="RXC14",Data!S18)</f>
        <v>0</v>
      </c>
      <c r="N113" s="56" t="b">
        <f>IF(Data!$C18="RXC14",Data!X18)</f>
        <v>0</v>
      </c>
      <c r="O113" s="56" t="b">
        <f>IF(Data!$C18="RXC14",Data!Y18)</f>
        <v>0</v>
      </c>
      <c r="P113" s="56" t="b">
        <f>IF(Data!$C18="RXC14",Data!AB18)</f>
        <v>0</v>
      </c>
      <c r="Q113" s="56" t="b">
        <f>IF(Data!$C18="RXC14",Data!AC18)</f>
        <v>0</v>
      </c>
    </row>
    <row r="114" spans="2:17" hidden="1" x14ac:dyDescent="0.25">
      <c r="C114" t="b">
        <f>IF(Data!$C19="RXC14",Data!E19)</f>
        <v>0</v>
      </c>
      <c r="D114" t="b">
        <f>IF(Data!$C19="RXC14",Data!F19)</f>
        <v>0</v>
      </c>
      <c r="E114" t="b">
        <f>IF(Data!$C19="RXC14",Data!G19)</f>
        <v>0</v>
      </c>
      <c r="F114" t="b">
        <f>IF(Data!$C19="RXC14",Data!H19)</f>
        <v>0</v>
      </c>
      <c r="G114" t="b">
        <f>IF(Data!$C19="RXC14",Data!I19)</f>
        <v>0</v>
      </c>
      <c r="H114" t="b">
        <f>IF(Data!$C19="RXC14",Data!J19)</f>
        <v>0</v>
      </c>
      <c r="I114" t="b">
        <f>IF(Data!$C19="RXC14",Data!K19)</f>
        <v>0</v>
      </c>
      <c r="J114" t="b">
        <f>IF(Data!$C19="RXC14",Data!P19)</f>
        <v>0</v>
      </c>
      <c r="K114" t="b">
        <f>IF(Data!$C19="RXC14",Data!Q19)</f>
        <v>0</v>
      </c>
      <c r="L114" t="b">
        <f>IF(Data!$C19="RXC14",Data!R19)</f>
        <v>0</v>
      </c>
      <c r="M114" t="b">
        <f>IF(Data!$C19="RXC14",Data!S19)</f>
        <v>0</v>
      </c>
      <c r="N114" t="b">
        <f>IF(Data!$C19="RXC14",Data!X19)</f>
        <v>0</v>
      </c>
      <c r="O114" t="b">
        <f>IF(Data!$C19="RXC14",Data!Y19)</f>
        <v>0</v>
      </c>
      <c r="P114" t="b">
        <f>IF(Data!$C19="RXC14",Data!AB19)</f>
        <v>0</v>
      </c>
      <c r="Q114" t="b">
        <f>IF(Data!$C19="RXC14",Data!AC19)</f>
        <v>0</v>
      </c>
    </row>
    <row r="115" spans="2:17" hidden="1" x14ac:dyDescent="0.25">
      <c r="C115" t="b">
        <f>IF(Data!$C20="RXC14",Data!E20)</f>
        <v>0</v>
      </c>
      <c r="D115" t="b">
        <f>IF(Data!$C20="RXC14",Data!F20)</f>
        <v>0</v>
      </c>
      <c r="E115" t="b">
        <f>IF(Data!$C20="RXC14",Data!G20)</f>
        <v>0</v>
      </c>
      <c r="F115" t="b">
        <f>IF(Data!$C20="RXC14",Data!H20)</f>
        <v>0</v>
      </c>
      <c r="G115" t="b">
        <f>IF(Data!$C20="RXC14",Data!I20)</f>
        <v>0</v>
      </c>
      <c r="H115" t="b">
        <f>IF(Data!$C20="RXC14",Data!J20)</f>
        <v>0</v>
      </c>
      <c r="I115" t="b">
        <f>IF(Data!$C20="RXC14",Data!K20)</f>
        <v>0</v>
      </c>
      <c r="J115" t="b">
        <f>IF(Data!$C20="RXC14",Data!P20)</f>
        <v>0</v>
      </c>
      <c r="K115" t="b">
        <f>IF(Data!$C20="RXC14",Data!Q20)</f>
        <v>0</v>
      </c>
      <c r="L115" t="b">
        <f>IF(Data!$C20="RXC14",Data!R20)</f>
        <v>0</v>
      </c>
      <c r="M115" t="b">
        <f>IF(Data!$C20="RXC14",Data!S20)</f>
        <v>0</v>
      </c>
      <c r="N115" t="b">
        <f>IF(Data!$C20="RXC14",Data!X20)</f>
        <v>0</v>
      </c>
      <c r="O115" t="b">
        <f>IF(Data!$C20="RXC14",Data!Y20)</f>
        <v>0</v>
      </c>
      <c r="P115" t="b">
        <f>IF(Data!$C20="RXC14",Data!AB20)</f>
        <v>0</v>
      </c>
      <c r="Q115" t="b">
        <f>IF(Data!$C20="RXC14",Data!AC20)</f>
        <v>0</v>
      </c>
    </row>
    <row r="116" spans="2:17" hidden="1" x14ac:dyDescent="0.25">
      <c r="C116" t="b">
        <f>IF(Data!$C21="RXC14",Data!E21)</f>
        <v>0</v>
      </c>
      <c r="D116" t="b">
        <f>IF(Data!$C21="RXC14",Data!F21)</f>
        <v>0</v>
      </c>
      <c r="E116" t="b">
        <f>IF(Data!$C21="RXC14",Data!G21)</f>
        <v>0</v>
      </c>
      <c r="F116" t="b">
        <f>IF(Data!$C21="RXC14",Data!H21)</f>
        <v>0</v>
      </c>
      <c r="G116" t="b">
        <f>IF(Data!$C21="RXC14",Data!I21)</f>
        <v>0</v>
      </c>
      <c r="H116" t="b">
        <f>IF(Data!$C21="RXC14",Data!J21)</f>
        <v>0</v>
      </c>
      <c r="I116" t="b">
        <f>IF(Data!$C21="RXC14",Data!K21)</f>
        <v>0</v>
      </c>
      <c r="J116" t="b">
        <f>IF(Data!$C21="RXC14",Data!P21)</f>
        <v>0</v>
      </c>
      <c r="K116" t="b">
        <f>IF(Data!$C21="RXC14",Data!Q21)</f>
        <v>0</v>
      </c>
      <c r="L116" t="b">
        <f>IF(Data!$C21="RXC14",Data!R21)</f>
        <v>0</v>
      </c>
      <c r="M116" t="b">
        <f>IF(Data!$C21="RXC14",Data!S21)</f>
        <v>0</v>
      </c>
      <c r="N116" t="b">
        <f>IF(Data!$C21="RXC14",Data!X21)</f>
        <v>0</v>
      </c>
      <c r="O116" t="b">
        <f>IF(Data!$C21="RXC14",Data!Y21)</f>
        <v>0</v>
      </c>
      <c r="P116" t="b">
        <f>IF(Data!$C21="RXC14",Data!AB21)</f>
        <v>0</v>
      </c>
      <c r="Q116" t="b">
        <f>IF(Data!$C21="RXC14",Data!AC21)</f>
        <v>0</v>
      </c>
    </row>
    <row r="117" spans="2:17" hidden="1" x14ac:dyDescent="0.25">
      <c r="C117" t="b">
        <f>IF(Data!$C22="RXC14",Data!E22)</f>
        <v>0</v>
      </c>
      <c r="D117" t="b">
        <f>IF(Data!$C22="RXC14",Data!F22)</f>
        <v>0</v>
      </c>
      <c r="E117" t="b">
        <f>IF(Data!$C22="RXC14",Data!G22)</f>
        <v>0</v>
      </c>
      <c r="F117" t="b">
        <f>IF(Data!$C22="RXC14",Data!H22)</f>
        <v>0</v>
      </c>
      <c r="G117" t="b">
        <f>IF(Data!$C22="RXC14",Data!I22)</f>
        <v>0</v>
      </c>
      <c r="H117" t="b">
        <f>IF(Data!$C22="RXC14",Data!J22)</f>
        <v>0</v>
      </c>
      <c r="I117" t="b">
        <f>IF(Data!$C22="RXC14",Data!K22)</f>
        <v>0</v>
      </c>
      <c r="J117" t="b">
        <f>IF(Data!$C22="RXC14",Data!P22)</f>
        <v>0</v>
      </c>
      <c r="K117" t="b">
        <f>IF(Data!$C22="RXC14",Data!Q22)</f>
        <v>0</v>
      </c>
      <c r="L117" t="b">
        <f>IF(Data!$C22="RXC14",Data!R22)</f>
        <v>0</v>
      </c>
      <c r="M117" t="b">
        <f>IF(Data!$C22="RXC14",Data!S22)</f>
        <v>0</v>
      </c>
      <c r="N117" t="b">
        <f>IF(Data!$C22="RXC14",Data!X22)</f>
        <v>0</v>
      </c>
      <c r="O117" t="b">
        <f>IF(Data!$C22="RXC14",Data!Y22)</f>
        <v>0</v>
      </c>
      <c r="P117" t="b">
        <f>IF(Data!$C22="RXC14",Data!AB22)</f>
        <v>0</v>
      </c>
      <c r="Q117" t="b">
        <f>IF(Data!$C22="RXC14",Data!AC22)</f>
        <v>0</v>
      </c>
    </row>
    <row r="118" spans="2:17" hidden="1" x14ac:dyDescent="0.25">
      <c r="C118" t="b">
        <f>IF(Data!$C23="RXC14",Data!E23)</f>
        <v>0</v>
      </c>
      <c r="D118" t="b">
        <f>IF(Data!$C23="RXC14",Data!F23)</f>
        <v>0</v>
      </c>
      <c r="E118" t="b">
        <f>IF(Data!$C23="RXC14",Data!G23)</f>
        <v>0</v>
      </c>
      <c r="F118" t="b">
        <f>IF(Data!$C23="RXC14",Data!H23)</f>
        <v>0</v>
      </c>
      <c r="G118" t="b">
        <f>IF(Data!$C23="RXC14",Data!I23)</f>
        <v>0</v>
      </c>
      <c r="H118" t="b">
        <f>IF(Data!$C23="RXC14",Data!J23)</f>
        <v>0</v>
      </c>
      <c r="I118" t="b">
        <f>IF(Data!$C23="RXC14",Data!K23)</f>
        <v>0</v>
      </c>
      <c r="J118" t="b">
        <f>IF(Data!$C23="RXC14",Data!P23)</f>
        <v>0</v>
      </c>
      <c r="K118" t="b">
        <f>IF(Data!$C23="RXC14",Data!Q23)</f>
        <v>0</v>
      </c>
      <c r="L118" t="b">
        <f>IF(Data!$C23="RXC14",Data!R23)</f>
        <v>0</v>
      </c>
      <c r="M118" t="b">
        <f>IF(Data!$C23="RXC14",Data!S23)</f>
        <v>0</v>
      </c>
      <c r="N118" t="b">
        <f>IF(Data!$C23="RXC14",Data!X23)</f>
        <v>0</v>
      </c>
      <c r="O118" t="b">
        <f>IF(Data!$C23="RXC14",Data!Y23)</f>
        <v>0</v>
      </c>
      <c r="P118" t="b">
        <f>IF(Data!$C23="RXC14",Data!AB23)</f>
        <v>0</v>
      </c>
      <c r="Q118" t="b">
        <f>IF(Data!$C23="RXC14",Data!AC23)</f>
        <v>0</v>
      </c>
    </row>
    <row r="119" spans="2:17" hidden="1" x14ac:dyDescent="0.25">
      <c r="C119" t="b">
        <f>IF(Data!$C24="RXC14",Data!E24)</f>
        <v>0</v>
      </c>
      <c r="D119" t="b">
        <f>IF(Data!$C24="RXC14",Data!F24)</f>
        <v>0</v>
      </c>
      <c r="E119" t="b">
        <f>IF(Data!$C24="RXC14",Data!G24)</f>
        <v>0</v>
      </c>
      <c r="F119" t="b">
        <f>IF(Data!$C24="RXC14",Data!H24)</f>
        <v>0</v>
      </c>
      <c r="G119" t="b">
        <f>IF(Data!$C24="RXC14",Data!I24)</f>
        <v>0</v>
      </c>
      <c r="H119" t="b">
        <f>IF(Data!$C24="RXC14",Data!J24)</f>
        <v>0</v>
      </c>
      <c r="I119" t="b">
        <f>IF(Data!$C24="RXC14",Data!K24)</f>
        <v>0</v>
      </c>
      <c r="J119" t="b">
        <f>IF(Data!$C24="RXC14",Data!P24)</f>
        <v>0</v>
      </c>
      <c r="K119" t="b">
        <f>IF(Data!$C24="RXC14",Data!Q24)</f>
        <v>0</v>
      </c>
      <c r="L119" t="b">
        <f>IF(Data!$C24="RXC14",Data!R24)</f>
        <v>0</v>
      </c>
      <c r="M119" t="b">
        <f>IF(Data!$C24="RXC14",Data!S24)</f>
        <v>0</v>
      </c>
      <c r="N119" t="b">
        <f>IF(Data!$C24="RXC14",Data!X24)</f>
        <v>0</v>
      </c>
      <c r="O119" t="b">
        <f>IF(Data!$C24="RXC14",Data!Y24)</f>
        <v>0</v>
      </c>
      <c r="P119" t="b">
        <f>IF(Data!$C24="RXC14",Data!AB24)</f>
        <v>0</v>
      </c>
      <c r="Q119" t="b">
        <f>IF(Data!$C24="RXC14",Data!AC24)</f>
        <v>0</v>
      </c>
    </row>
    <row r="120" spans="2:17" hidden="1" x14ac:dyDescent="0.25">
      <c r="C120" t="b">
        <f>IF(Data!$C25="RXC14",Data!E25)</f>
        <v>0</v>
      </c>
      <c r="D120" t="b">
        <f>IF(Data!$C25="RXC14",Data!F25)</f>
        <v>0</v>
      </c>
      <c r="E120" t="b">
        <f>IF(Data!$C25="RXC14",Data!G25)</f>
        <v>0</v>
      </c>
      <c r="F120" t="b">
        <f>IF(Data!$C25="RXC14",Data!H25)</f>
        <v>0</v>
      </c>
      <c r="G120" t="b">
        <f>IF(Data!$C25="RXC14",Data!I25)</f>
        <v>0</v>
      </c>
      <c r="H120" t="b">
        <f>IF(Data!$C25="RXC14",Data!J25)</f>
        <v>0</v>
      </c>
      <c r="I120" t="b">
        <f>IF(Data!$C25="RXC14",Data!K25)</f>
        <v>0</v>
      </c>
      <c r="J120" t="b">
        <f>IF(Data!$C25="RXC14",Data!P25)</f>
        <v>0</v>
      </c>
      <c r="K120" t="b">
        <f>IF(Data!$C25="RXC14",Data!Q25)</f>
        <v>0</v>
      </c>
      <c r="L120" t="b">
        <f>IF(Data!$C25="RXC14",Data!R25)</f>
        <v>0</v>
      </c>
      <c r="M120" t="b">
        <f>IF(Data!$C25="RXC14",Data!S25)</f>
        <v>0</v>
      </c>
      <c r="N120" t="b">
        <f>IF(Data!$C25="RXC14",Data!X25)</f>
        <v>0</v>
      </c>
      <c r="O120" t="b">
        <f>IF(Data!$C25="RXC14",Data!Y25)</f>
        <v>0</v>
      </c>
      <c r="P120" t="b">
        <f>IF(Data!$C25="RXC14",Data!AB25)</f>
        <v>0</v>
      </c>
      <c r="Q120" t="b">
        <f>IF(Data!$C25="RXC14",Data!AC25)</f>
        <v>0</v>
      </c>
    </row>
    <row r="121" spans="2:17" hidden="1" x14ac:dyDescent="0.25">
      <c r="C121" t="b">
        <f>IF(Data!$C26="RXC14",Data!E26)</f>
        <v>0</v>
      </c>
      <c r="D121" t="b">
        <f>IF(Data!$C26="RXC14",Data!F26)</f>
        <v>0</v>
      </c>
      <c r="E121" t="b">
        <f>IF(Data!$C26="RXC14",Data!G26)</f>
        <v>0</v>
      </c>
      <c r="F121" t="b">
        <f>IF(Data!$C26="RXC14",Data!H26)</f>
        <v>0</v>
      </c>
      <c r="G121" t="b">
        <f>IF(Data!$C26="RXC14",Data!I26)</f>
        <v>0</v>
      </c>
      <c r="H121" t="b">
        <f>IF(Data!$C26="RXC14",Data!J26)</f>
        <v>0</v>
      </c>
      <c r="I121" t="b">
        <f>IF(Data!$C26="RXC14",Data!K26)</f>
        <v>0</v>
      </c>
      <c r="J121" t="b">
        <f>IF(Data!$C26="RXC14",Data!P26)</f>
        <v>0</v>
      </c>
      <c r="K121" t="b">
        <f>IF(Data!$C26="RXC14",Data!Q26)</f>
        <v>0</v>
      </c>
      <c r="L121" t="b">
        <f>IF(Data!$C26="RXC14",Data!R26)</f>
        <v>0</v>
      </c>
      <c r="M121" t="b">
        <f>IF(Data!$C26="RXC14",Data!S26)</f>
        <v>0</v>
      </c>
      <c r="N121" t="b">
        <f>IF(Data!$C26="RXC14",Data!X26)</f>
        <v>0</v>
      </c>
      <c r="O121" t="b">
        <f>IF(Data!$C26="RXC14",Data!Y26)</f>
        <v>0</v>
      </c>
      <c r="P121" t="b">
        <f>IF(Data!$C26="RXC14",Data!AB26)</f>
        <v>0</v>
      </c>
      <c r="Q121" t="b">
        <f>IF(Data!$C26="RXC14",Data!AC26)</f>
        <v>0</v>
      </c>
    </row>
    <row r="122" spans="2:17" hidden="1" x14ac:dyDescent="0.25">
      <c r="C122" t="b">
        <f>IF(Data!$C27="RXC14",Data!E27)</f>
        <v>0</v>
      </c>
      <c r="D122" t="b">
        <f>IF(Data!$C27="RXC14",Data!F27)</f>
        <v>0</v>
      </c>
      <c r="E122" t="b">
        <f>IF(Data!$C27="RXC14",Data!G27)</f>
        <v>0</v>
      </c>
      <c r="F122" t="b">
        <f>IF(Data!$C27="RXC14",Data!H27)</f>
        <v>0</v>
      </c>
      <c r="G122" t="b">
        <f>IF(Data!$C27="RXC14",Data!I27)</f>
        <v>0</v>
      </c>
      <c r="H122" t="b">
        <f>IF(Data!$C27="RXC14",Data!J27)</f>
        <v>0</v>
      </c>
      <c r="I122" t="b">
        <f>IF(Data!$C27="RXC14",Data!K27)</f>
        <v>0</v>
      </c>
      <c r="J122" t="b">
        <f>IF(Data!$C27="RXC14",Data!P27)</f>
        <v>0</v>
      </c>
      <c r="K122" t="b">
        <f>IF(Data!$C27="RXC14",Data!Q27)</f>
        <v>0</v>
      </c>
      <c r="L122" t="b">
        <f>IF(Data!$C27="RXC14",Data!R27)</f>
        <v>0</v>
      </c>
      <c r="M122" t="b">
        <f>IF(Data!$C27="RXC14",Data!S27)</f>
        <v>0</v>
      </c>
      <c r="N122" t="b">
        <f>IF(Data!$C27="RXC14",Data!X27)</f>
        <v>0</v>
      </c>
      <c r="O122" t="b">
        <f>IF(Data!$C27="RXC14",Data!Y27)</f>
        <v>0</v>
      </c>
      <c r="P122" t="b">
        <f>IF(Data!$C27="RXC14",Data!AB27)</f>
        <v>0</v>
      </c>
      <c r="Q122" t="b">
        <f>IF(Data!$C27="RXC14",Data!AC27)</f>
        <v>0</v>
      </c>
    </row>
    <row r="123" spans="2:17" hidden="1" x14ac:dyDescent="0.25">
      <c r="C123" t="b">
        <f>IF(Data!$C28="RXC14",Data!E28)</f>
        <v>0</v>
      </c>
      <c r="D123" t="b">
        <f>IF(Data!$C28="RXC14",Data!F28)</f>
        <v>0</v>
      </c>
      <c r="E123" t="b">
        <f>IF(Data!$C28="RXC14",Data!G28)</f>
        <v>0</v>
      </c>
      <c r="F123" t="b">
        <f>IF(Data!$C28="RXC14",Data!H28)</f>
        <v>0</v>
      </c>
      <c r="G123" t="b">
        <f>IF(Data!$C28="RXC14",Data!I28)</f>
        <v>0</v>
      </c>
      <c r="H123" t="b">
        <f>IF(Data!$C28="RXC14",Data!J28)</f>
        <v>0</v>
      </c>
      <c r="I123" t="b">
        <f>IF(Data!$C28="RXC14",Data!K28)</f>
        <v>0</v>
      </c>
      <c r="J123" t="b">
        <f>IF(Data!$C28="RXC14",Data!P28)</f>
        <v>0</v>
      </c>
      <c r="K123" t="b">
        <f>IF(Data!$C28="RXC14",Data!Q28)</f>
        <v>0</v>
      </c>
      <c r="L123" t="b">
        <f>IF(Data!$C28="RXC14",Data!R28)</f>
        <v>0</v>
      </c>
      <c r="M123" t="b">
        <f>IF(Data!$C28="RXC14",Data!S28)</f>
        <v>0</v>
      </c>
      <c r="N123" t="b">
        <f>IF(Data!$C28="RXC14",Data!X28)</f>
        <v>0</v>
      </c>
      <c r="O123" t="b">
        <f>IF(Data!$C28="RXC14",Data!Y28)</f>
        <v>0</v>
      </c>
      <c r="P123" t="b">
        <f>IF(Data!$C28="RXC14",Data!AB28)</f>
        <v>0</v>
      </c>
      <c r="Q123" t="b">
        <f>IF(Data!$C28="RXC14",Data!AC28)</f>
        <v>0</v>
      </c>
    </row>
    <row r="124" spans="2:17" ht="15.75" hidden="1" customHeight="1" x14ac:dyDescent="0.25">
      <c r="B124" s="58" t="s">
        <v>15208</v>
      </c>
      <c r="C124" t="b">
        <f>IF(Data!$C38="RXC01",Data!E38)</f>
        <v>0</v>
      </c>
      <c r="D124" t="b">
        <f>IF(Data!$C38="RXC01",Data!F38)</f>
        <v>0</v>
      </c>
      <c r="E124" t="b">
        <f>IF(Data!$C38="RXC01",Data!G38)</f>
        <v>0</v>
      </c>
      <c r="F124" s="71" t="b">
        <f>IF(Data!$C38="RXC01",Data!H38)</f>
        <v>0</v>
      </c>
      <c r="G124" s="71" t="b">
        <f>IF(Data!$C38="RXC01",Data!I38)</f>
        <v>0</v>
      </c>
      <c r="H124" s="71" t="b">
        <f>IF(Data!$C38="RXC01",Data!J38)</f>
        <v>0</v>
      </c>
      <c r="I124" s="71" t="b">
        <f>IF(Data!$C38="RXC01",Data!K38)</f>
        <v>0</v>
      </c>
      <c r="J124" s="71" t="b">
        <f>IF(Data!$C38="RXC01",Data!P38)</f>
        <v>0</v>
      </c>
      <c r="K124" s="71" t="b">
        <f>IF(Data!$C38="RXC01",Data!Q38)</f>
        <v>0</v>
      </c>
      <c r="L124" s="71" t="b">
        <f>IF(Data!$C38="RXC01",Data!R38)</f>
        <v>0</v>
      </c>
      <c r="M124" s="71" t="b">
        <f>IF(Data!$C38="RXC01",Data!S38)</f>
        <v>0</v>
      </c>
      <c r="N124" s="56" t="b">
        <f>IF(Data!$C38="RXC01",Data!X38)</f>
        <v>0</v>
      </c>
      <c r="O124" s="56" t="b">
        <f>IF(Data!$C38="RXC01",Data!Y38)</f>
        <v>0</v>
      </c>
      <c r="P124" s="56" t="b">
        <f>IF(Data!$C38="RXC01",Data!AB38)</f>
        <v>0</v>
      </c>
      <c r="Q124" s="56" t="b">
        <f>IF(Data!$C38="RXC01",Data!AC38)</f>
        <v>0</v>
      </c>
    </row>
    <row r="125" spans="2:17" ht="15.75" hidden="1" customHeight="1" x14ac:dyDescent="0.25">
      <c r="N125" s="71"/>
      <c r="O125" s="71"/>
      <c r="P125" s="71"/>
      <c r="Q125" s="71"/>
    </row>
    <row r="126" spans="2:17" ht="14.25" customHeight="1" x14ac:dyDescent="0.25"/>
    <row r="127" spans="2:17" ht="14.25" customHeight="1" x14ac:dyDescent="0.25">
      <c r="F127" s="89">
        <f t="shared" ref="F127:Q127" si="0">SUM(F13:F125)</f>
        <v>57448.96666666666</v>
      </c>
      <c r="G127" s="89">
        <f t="shared" si="0"/>
        <v>48780.133333333339</v>
      </c>
      <c r="H127" s="89">
        <f t="shared" si="0"/>
        <v>52484.1</v>
      </c>
      <c r="I127" s="89">
        <f t="shared" si="0"/>
        <v>42626.000000000007</v>
      </c>
      <c r="J127" s="89">
        <f t="shared" si="0"/>
        <v>48106.76666666667</v>
      </c>
      <c r="K127" s="89">
        <f t="shared" si="0"/>
        <v>43586.600000000006</v>
      </c>
      <c r="L127" s="89">
        <f t="shared" si="0"/>
        <v>42393.833333333328</v>
      </c>
      <c r="M127" s="89">
        <f t="shared" si="0"/>
        <v>38260.833333333336</v>
      </c>
      <c r="N127" s="99">
        <f t="shared" si="0"/>
        <v>0</v>
      </c>
      <c r="O127" s="99">
        <f t="shared" si="0"/>
        <v>0</v>
      </c>
      <c r="P127" s="99">
        <f t="shared" si="0"/>
        <v>0</v>
      </c>
      <c r="Q127" s="99">
        <f t="shared" si="0"/>
        <v>31.826605069397754</v>
      </c>
    </row>
    <row r="128" spans="2:17" ht="14.25" customHeight="1" x14ac:dyDescent="0.25">
      <c r="F128" s="71">
        <v>54898.92</v>
      </c>
      <c r="G128" s="71">
        <v>48882.38</v>
      </c>
      <c r="H128" s="71">
        <v>46053.25</v>
      </c>
      <c r="I128" s="71">
        <v>47005.640000000007</v>
      </c>
      <c r="J128" s="71">
        <v>46345.020000000004</v>
      </c>
      <c r="K128" s="71">
        <v>39817.589999999997</v>
      </c>
      <c r="L128" s="71">
        <v>36006.5</v>
      </c>
      <c r="M128" s="71">
        <v>38594.5</v>
      </c>
      <c r="N128" s="98">
        <v>30.496999999999993</v>
      </c>
      <c r="O128" s="98">
        <v>33.900999999999996</v>
      </c>
      <c r="P128" s="98">
        <v>29.687999999999999</v>
      </c>
      <c r="Q128" s="98">
        <v>34.915000000000006</v>
      </c>
    </row>
    <row r="129" spans="6:17" x14ac:dyDescent="0.25">
      <c r="F129" s="89">
        <f>SUM(F127-F128)</f>
        <v>2550.0466666666616</v>
      </c>
      <c r="G129" s="89">
        <f t="shared" ref="G129:M129" si="1">SUM(G127-G128)</f>
        <v>-102.24666666665871</v>
      </c>
      <c r="H129" s="89">
        <f t="shared" si="1"/>
        <v>6430.8499999999985</v>
      </c>
      <c r="I129" s="89">
        <f t="shared" si="1"/>
        <v>-4379.6399999999994</v>
      </c>
      <c r="J129" s="89">
        <f t="shared" si="1"/>
        <v>1761.746666666666</v>
      </c>
      <c r="K129" s="89">
        <f t="shared" si="1"/>
        <v>3769.0100000000093</v>
      </c>
      <c r="L129" s="89">
        <f t="shared" si="1"/>
        <v>6387.3333333333285</v>
      </c>
      <c r="M129" s="89">
        <f t="shared" si="1"/>
        <v>-333.66666666666424</v>
      </c>
    </row>
    <row r="132" spans="6:17" x14ac:dyDescent="0.25">
      <c r="N132" s="68"/>
      <c r="O132" s="68"/>
      <c r="P132" s="68"/>
      <c r="Q132" s="68"/>
    </row>
  </sheetData>
  <autoFilter ref="B12:U125" xr:uid="{00000000-0009-0000-0000-000001000000}">
    <filterColumn colId="1">
      <filters>
        <filter val="AAU"/>
        <filter val="Baird MAU"/>
        <filter val="Benson Trauma"/>
        <filter val="Berwick"/>
        <filter val="Cookson Devas Elective"/>
        <filter val="Cuckmere"/>
        <filter val="De Cham"/>
        <filter val="EDGH AMU"/>
        <filter val="EDGH CCU"/>
        <filter val="Egerton Trauma"/>
        <filter val="EMU"/>
        <filter val="Folkington"/>
        <filter val="Frank Shaw"/>
        <filter val="Gardner"/>
        <filter val="Hailsham 4 - Urology"/>
        <filter val="Irvine Unit"/>
        <filter val="ITU / HDU (conq)"/>
        <filter val="ITU / HDU (EDGH)"/>
        <filter val="James/CCU"/>
        <filter val="Jevington"/>
        <filter val="Kipling"/>
        <filter val="MacDonald Complex Elderly"/>
        <filter val="Michelham"/>
        <filter val="Mirrlees"/>
        <filter val="MSSU SF3"/>
        <filter val="Newington"/>
        <filter val="Pevensey"/>
        <filter val="RTU SAU"/>
        <filter val="Rye Intermediate Care Beds"/>
        <filter val="SCBU"/>
        <filter val="Seaford 4"/>
        <filter val="Stroke Unit EDGH"/>
        <filter val="Tressell Ward"/>
        <filter val="Wellington"/>
      </filters>
    </filterColumn>
  </autoFilter>
  <mergeCells count="13">
    <mergeCell ref="O11:O12"/>
    <mergeCell ref="P11:P12"/>
    <mergeCell ref="Q11:Q12"/>
    <mergeCell ref="F10:I10"/>
    <mergeCell ref="J10:M10"/>
    <mergeCell ref="N10:O10"/>
    <mergeCell ref="P10:Q10"/>
    <mergeCell ref="L11:M11"/>
    <mergeCell ref="D11:E11"/>
    <mergeCell ref="F11:G11"/>
    <mergeCell ref="H11:I11"/>
    <mergeCell ref="J11:K11"/>
    <mergeCell ref="N11:N12"/>
  </mergeCells>
  <phoneticPr fontId="28" type="noConversion"/>
  <dataValidations count="1">
    <dataValidation type="decimal" operator="greaterThanOrEqual" allowBlank="1" showInputMessage="1" showErrorMessage="1" sqref="F128:M128" xr:uid="{00000000-0002-0000-0100-000000000000}">
      <formula1>0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E5147"/>
  <sheetViews>
    <sheetView topLeftCell="A22" zoomScale="85" zoomScaleNormal="85" workbookViewId="0">
      <selection activeCell="E20" sqref="E20"/>
    </sheetView>
  </sheetViews>
  <sheetFormatPr defaultColWidth="9.140625" defaultRowHeight="15" x14ac:dyDescent="0.25"/>
  <cols>
    <col min="1" max="1" width="17.85546875" style="1" customWidth="1"/>
    <col min="2" max="2" width="6.42578125" style="1" customWidth="1"/>
    <col min="3" max="3" width="18.42578125" style="1" customWidth="1"/>
    <col min="4" max="4" width="36.5703125" style="1" customWidth="1"/>
    <col min="5" max="5" width="24.42578125" style="1" customWidth="1"/>
    <col min="6" max="6" width="23.5703125" style="1" customWidth="1"/>
    <col min="7" max="7" width="24.42578125" style="1" customWidth="1"/>
    <col min="8" max="23" width="12.5703125" style="1" customWidth="1"/>
    <col min="24" max="26" width="13.5703125" style="1" customWidth="1"/>
    <col min="27" max="27" width="13.5703125" style="115" customWidth="1"/>
    <col min="28" max="28" width="13.5703125" style="1" customWidth="1"/>
    <col min="29" max="29" width="13.42578125" style="1" customWidth="1"/>
    <col min="30" max="30" width="14.42578125" style="1" customWidth="1"/>
    <col min="31" max="31" width="25.5703125" style="1" customWidth="1"/>
    <col min="32" max="32" width="16.42578125" style="1" customWidth="1"/>
    <col min="33" max="33" width="32.85546875" style="1" customWidth="1"/>
    <col min="34" max="35" width="7.5703125" style="1" bestFit="1" customWidth="1"/>
    <col min="36" max="36" width="8" style="1" bestFit="1" customWidth="1"/>
    <col min="37" max="37" width="7.5703125" style="1" bestFit="1" customWidth="1"/>
    <col min="38" max="40" width="8" style="1" bestFit="1" customWidth="1"/>
    <col min="41" max="41" width="7.5703125" style="1" bestFit="1" customWidth="1"/>
    <col min="42" max="42" width="8" style="1" bestFit="1" customWidth="1"/>
    <col min="43" max="43" width="7.5703125" style="1" bestFit="1" customWidth="1"/>
    <col min="44" max="45" width="8" style="1" bestFit="1" customWidth="1"/>
    <col min="46" max="46" width="6.140625" style="1" bestFit="1" customWidth="1"/>
    <col min="47" max="47" width="10.42578125" style="1" bestFit="1" customWidth="1"/>
    <col min="48" max="48" width="5.140625" style="1" customWidth="1"/>
    <col min="49" max="50" width="9.140625" style="1"/>
    <col min="51" max="51" width="51.5703125" style="11" hidden="1" customWidth="1"/>
    <col min="52" max="52" width="10.42578125" style="4" hidden="1" customWidth="1"/>
    <col min="53" max="53" width="76.140625" style="4" hidden="1" customWidth="1"/>
    <col min="54" max="54" width="10.42578125" style="4" hidden="1" customWidth="1"/>
    <col min="55" max="55" width="68.140625" style="4" hidden="1" customWidth="1"/>
    <col min="56" max="56" width="10.42578125" style="4" hidden="1" customWidth="1"/>
    <col min="57" max="57" width="30.5703125" style="4" hidden="1" customWidth="1"/>
    <col min="58" max="16384" width="9.140625" style="1"/>
  </cols>
  <sheetData>
    <row r="1" spans="1:57" ht="27.75" customHeight="1" x14ac:dyDescent="0.5">
      <c r="G1" s="2" t="s">
        <v>13928</v>
      </c>
      <c r="J1" s="3"/>
      <c r="K1" s="3"/>
      <c r="L1" s="107"/>
      <c r="M1" s="107"/>
      <c r="N1" s="107"/>
      <c r="O1" s="107"/>
      <c r="P1" s="3"/>
      <c r="Q1" s="3"/>
      <c r="R1" s="3"/>
      <c r="S1" s="3"/>
      <c r="T1" s="107"/>
      <c r="U1" s="107"/>
      <c r="V1" s="107"/>
      <c r="W1" s="107"/>
      <c r="AY1" s="4" t="s">
        <v>13929</v>
      </c>
      <c r="AZ1" s="4" t="s">
        <v>13930</v>
      </c>
      <c r="BA1" s="4" t="s">
        <v>13931</v>
      </c>
      <c r="BB1" s="4" t="s">
        <v>13932</v>
      </c>
      <c r="BC1" s="4" t="s">
        <v>13933</v>
      </c>
      <c r="BD1" s="4" t="s">
        <v>13934</v>
      </c>
    </row>
    <row r="2" spans="1:57" ht="26.25" customHeight="1" x14ac:dyDescent="0.5">
      <c r="A2" s="5" t="s">
        <v>13935</v>
      </c>
      <c r="B2" s="6" t="s">
        <v>14004</v>
      </c>
      <c r="C2" s="7" t="s">
        <v>798</v>
      </c>
      <c r="D2" s="7"/>
      <c r="E2" s="7"/>
      <c r="F2" s="8" t="s">
        <v>13936</v>
      </c>
      <c r="G2" s="9"/>
      <c r="H2" s="7"/>
      <c r="I2" s="7"/>
      <c r="J2" s="3"/>
      <c r="K2" s="3"/>
      <c r="L2" s="107"/>
      <c r="M2" s="107"/>
      <c r="N2" s="107"/>
      <c r="O2" s="107"/>
      <c r="P2" s="3"/>
      <c r="Q2" s="3"/>
      <c r="R2" s="3"/>
      <c r="S2" s="3"/>
      <c r="T2" s="107"/>
      <c r="U2" s="107"/>
      <c r="V2" s="107"/>
      <c r="W2" s="107"/>
      <c r="X2" s="10"/>
      <c r="Y2" s="10"/>
      <c r="Z2" s="10"/>
      <c r="AA2" s="116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Y2" s="11" t="s">
        <v>13937</v>
      </c>
      <c r="AZ2" s="4" t="s">
        <v>13938</v>
      </c>
      <c r="BA2" s="4" t="s">
        <v>13939</v>
      </c>
      <c r="BB2" s="4" t="s">
        <v>13938</v>
      </c>
      <c r="BC2" s="4" t="s">
        <v>13939</v>
      </c>
      <c r="BD2" s="4" t="s">
        <v>13940</v>
      </c>
    </row>
    <row r="3" spans="1:57" ht="18" customHeight="1" x14ac:dyDescent="0.25">
      <c r="A3" s="5" t="s">
        <v>13941</v>
      </c>
      <c r="B3" s="189" t="s">
        <v>15281</v>
      </c>
      <c r="C3" s="189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07"/>
      <c r="U3" s="107"/>
      <c r="V3" s="107"/>
      <c r="W3" s="107"/>
      <c r="AY3" s="11" t="s">
        <v>13942</v>
      </c>
      <c r="AZ3" s="4" t="s">
        <v>13943</v>
      </c>
      <c r="BA3" s="4" t="s">
        <v>13944</v>
      </c>
      <c r="BB3" s="4" t="s">
        <v>13943</v>
      </c>
      <c r="BC3" s="4" t="s">
        <v>13944</v>
      </c>
      <c r="BD3" s="4" t="s">
        <v>13940</v>
      </c>
    </row>
    <row r="4" spans="1:57" x14ac:dyDescent="0.25">
      <c r="S4" s="12"/>
      <c r="T4" s="12"/>
      <c r="U4" s="12"/>
      <c r="V4" s="12"/>
      <c r="W4" s="12"/>
      <c r="AY4" s="11" t="s">
        <v>13945</v>
      </c>
      <c r="AZ4" s="4" t="s">
        <v>13946</v>
      </c>
      <c r="BA4" s="4" t="s">
        <v>13947</v>
      </c>
      <c r="BB4" s="4" t="s">
        <v>13946</v>
      </c>
      <c r="BC4" s="4" t="s">
        <v>13947</v>
      </c>
      <c r="BD4" s="4" t="s">
        <v>13940</v>
      </c>
    </row>
    <row r="5" spans="1:57" ht="24.75" customHeight="1" x14ac:dyDescent="0.4">
      <c r="A5" s="10"/>
      <c r="B5" s="10"/>
      <c r="C5" s="10"/>
      <c r="D5" s="10"/>
      <c r="E5" s="183" t="s">
        <v>13948</v>
      </c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0"/>
      <c r="S5" s="13"/>
      <c r="T5" s="13"/>
      <c r="U5" s="13"/>
      <c r="V5" s="13"/>
      <c r="W5" s="13"/>
      <c r="X5" s="10"/>
      <c r="Y5" s="10"/>
      <c r="Z5" s="10"/>
      <c r="AA5" s="116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Y5" s="11" t="s">
        <v>13949</v>
      </c>
      <c r="AZ5" s="4" t="s">
        <v>13950</v>
      </c>
      <c r="BA5" s="4" t="s">
        <v>13951</v>
      </c>
      <c r="BB5" s="4" t="s">
        <v>13950</v>
      </c>
      <c r="BC5" s="4" t="s">
        <v>13951</v>
      </c>
      <c r="BD5" s="4" t="s">
        <v>13940</v>
      </c>
    </row>
    <row r="6" spans="1:57" ht="17.25" customHeight="1" thickBot="1" x14ac:dyDescent="0.45">
      <c r="A6" s="10"/>
      <c r="B6" s="10"/>
      <c r="C6" s="10"/>
      <c r="D6" s="10"/>
      <c r="E6" s="14" t="s">
        <v>13952</v>
      </c>
      <c r="F6" s="15"/>
      <c r="G6" s="15"/>
      <c r="H6" s="15"/>
      <c r="I6" s="15"/>
      <c r="J6" s="15"/>
      <c r="K6" s="15"/>
      <c r="L6" s="15"/>
      <c r="M6" s="15"/>
      <c r="N6" s="15"/>
      <c r="O6" s="15"/>
      <c r="R6" s="10"/>
      <c r="S6" s="16"/>
      <c r="T6" s="16"/>
      <c r="U6" s="16"/>
      <c r="V6" s="16"/>
      <c r="W6" s="16"/>
      <c r="X6" s="10"/>
      <c r="Y6" s="10"/>
      <c r="Z6" s="10"/>
      <c r="AA6" s="116"/>
      <c r="AB6" s="10"/>
      <c r="AC6" s="10"/>
      <c r="AD6" s="10"/>
      <c r="AE6" s="10"/>
      <c r="AF6" s="10"/>
      <c r="AY6" s="11" t="s">
        <v>13953</v>
      </c>
      <c r="AZ6" s="4" t="s">
        <v>13954</v>
      </c>
      <c r="BA6" s="4" t="s">
        <v>13955</v>
      </c>
      <c r="BB6" s="4" t="s">
        <v>13954</v>
      </c>
      <c r="BC6" s="4" t="s">
        <v>13955</v>
      </c>
      <c r="BD6" s="4" t="s">
        <v>13940</v>
      </c>
    </row>
    <row r="7" spans="1:57" ht="59.25" customHeight="1" thickBot="1" x14ac:dyDescent="0.45">
      <c r="A7" s="10"/>
      <c r="B7" s="10"/>
      <c r="C7" s="190" t="s">
        <v>15233</v>
      </c>
      <c r="D7" s="191"/>
      <c r="E7" s="184" t="s">
        <v>13956</v>
      </c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6"/>
      <c r="R7" s="10"/>
      <c r="S7" s="17"/>
      <c r="T7" s="17"/>
      <c r="U7" s="17"/>
      <c r="V7" s="17"/>
      <c r="W7" s="17"/>
      <c r="X7" s="10"/>
      <c r="Y7" s="10"/>
      <c r="Z7" s="10"/>
      <c r="AA7" s="116"/>
      <c r="AB7" s="10"/>
      <c r="AC7" s="10"/>
      <c r="AD7" s="10"/>
      <c r="AE7" s="10"/>
      <c r="AF7" s="10"/>
      <c r="AY7" s="11" t="s">
        <v>13957</v>
      </c>
      <c r="AZ7" s="4" t="s">
        <v>13958</v>
      </c>
      <c r="BA7" s="4" t="s">
        <v>13959</v>
      </c>
      <c r="BB7" s="4" t="s">
        <v>13958</v>
      </c>
      <c r="BC7" s="4" t="s">
        <v>13959</v>
      </c>
      <c r="BD7" s="4" t="s">
        <v>13960</v>
      </c>
    </row>
    <row r="8" spans="1:57" ht="36.75" customHeight="1" x14ac:dyDescent="0.25">
      <c r="A8" s="18">
        <f>IF(D12="",1,0)</f>
        <v>0</v>
      </c>
      <c r="C8" s="187" t="s">
        <v>15256</v>
      </c>
      <c r="D8" s="188"/>
      <c r="E8" s="19"/>
      <c r="F8" s="20" t="str">
        <f>IF(I410=1,"Invalid Specialty 1 selection","")</f>
        <v/>
      </c>
      <c r="G8" s="20" t="str">
        <f>IF(J410=1,"Invalid Specialty 2 selection","")</f>
        <v/>
      </c>
      <c r="H8" s="21"/>
      <c r="I8" s="21"/>
      <c r="J8" s="21"/>
      <c r="K8" s="21"/>
      <c r="L8" s="108"/>
      <c r="M8" s="108"/>
      <c r="N8" s="108"/>
      <c r="O8" s="108"/>
      <c r="P8" s="21"/>
      <c r="Q8" s="21"/>
      <c r="R8" s="21"/>
      <c r="S8" s="21"/>
      <c r="T8" s="108"/>
      <c r="U8" s="108"/>
      <c r="V8" s="108"/>
      <c r="W8" s="108"/>
      <c r="X8" s="22"/>
      <c r="AY8" s="11" t="s">
        <v>13961</v>
      </c>
      <c r="AZ8" s="4" t="s">
        <v>13962</v>
      </c>
      <c r="BA8" s="4" t="s">
        <v>13963</v>
      </c>
      <c r="BB8" s="4" t="s">
        <v>13962</v>
      </c>
      <c r="BC8" s="4" t="s">
        <v>13963</v>
      </c>
      <c r="BD8" s="4" t="s">
        <v>13960</v>
      </c>
    </row>
    <row r="9" spans="1:57" ht="40.5" customHeight="1" x14ac:dyDescent="0.25">
      <c r="C9" s="197" t="s">
        <v>13964</v>
      </c>
      <c r="D9" s="197"/>
      <c r="E9" s="21" t="s">
        <v>13965</v>
      </c>
      <c r="F9" s="23"/>
      <c r="G9" s="23"/>
      <c r="H9" s="192" t="s">
        <v>13966</v>
      </c>
      <c r="I9" s="193"/>
      <c r="J9" s="193"/>
      <c r="K9" s="193"/>
      <c r="L9" s="193"/>
      <c r="M9" s="193"/>
      <c r="N9" s="193"/>
      <c r="O9" s="194"/>
      <c r="P9" s="192" t="s">
        <v>13967</v>
      </c>
      <c r="Q9" s="193"/>
      <c r="R9" s="193"/>
      <c r="S9" s="193"/>
      <c r="T9" s="193"/>
      <c r="U9" s="193"/>
      <c r="V9" s="193"/>
      <c r="W9" s="194"/>
      <c r="X9" s="147" t="s">
        <v>13966</v>
      </c>
      <c r="Y9" s="181"/>
      <c r="Z9" s="181"/>
      <c r="AA9" s="148"/>
      <c r="AB9" s="147"/>
      <c r="AC9" s="181"/>
      <c r="AD9" s="181"/>
      <c r="AE9" s="148"/>
      <c r="AF9" s="109"/>
      <c r="AY9" s="11" t="s">
        <v>13968</v>
      </c>
      <c r="AZ9" s="4" t="s">
        <v>13969</v>
      </c>
      <c r="BA9" s="4" t="s">
        <v>13970</v>
      </c>
      <c r="BB9" s="4" t="s">
        <v>13969</v>
      </c>
      <c r="BC9" s="4" t="s">
        <v>13970</v>
      </c>
      <c r="BD9" s="4" t="s">
        <v>13960</v>
      </c>
    </row>
    <row r="10" spans="1:57" ht="46.5" customHeight="1" x14ac:dyDescent="0.25">
      <c r="C10" s="61" t="s">
        <v>13971</v>
      </c>
      <c r="D10" s="62"/>
      <c r="E10" s="63" t="s">
        <v>13972</v>
      </c>
      <c r="F10" s="59" t="s">
        <v>13973</v>
      </c>
      <c r="G10" s="60"/>
      <c r="H10" s="61" t="s">
        <v>13974</v>
      </c>
      <c r="I10" s="62"/>
      <c r="J10" s="61" t="s">
        <v>13975</v>
      </c>
      <c r="K10" s="62"/>
      <c r="L10" s="147" t="s">
        <v>15235</v>
      </c>
      <c r="M10" s="148"/>
      <c r="N10" s="147" t="s">
        <v>15236</v>
      </c>
      <c r="O10" s="148"/>
      <c r="P10" s="61" t="s">
        <v>13974</v>
      </c>
      <c r="Q10" s="62"/>
      <c r="R10" s="61" t="s">
        <v>13975</v>
      </c>
      <c r="S10" s="62"/>
      <c r="T10" s="147" t="s">
        <v>15235</v>
      </c>
      <c r="U10" s="148"/>
      <c r="V10" s="147" t="s">
        <v>15236</v>
      </c>
      <c r="W10" s="148"/>
      <c r="X10" s="26" t="s">
        <v>13976</v>
      </c>
      <c r="Y10" s="26" t="s">
        <v>13977</v>
      </c>
      <c r="Z10" s="106" t="s">
        <v>15237</v>
      </c>
      <c r="AA10" s="111" t="s">
        <v>15238</v>
      </c>
      <c r="AB10" s="26"/>
      <c r="AC10" s="26"/>
      <c r="AD10" s="106"/>
      <c r="AE10" s="106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4"/>
      <c r="AQ10" s="24"/>
      <c r="AY10" s="11" t="s">
        <v>13978</v>
      </c>
      <c r="AZ10" s="4" t="s">
        <v>13979</v>
      </c>
      <c r="BA10" s="4" t="s">
        <v>13980</v>
      </c>
      <c r="BB10" s="4" t="s">
        <v>13979</v>
      </c>
      <c r="BC10" s="4" t="s">
        <v>13980</v>
      </c>
      <c r="BD10" s="4" t="s">
        <v>13960</v>
      </c>
    </row>
    <row r="11" spans="1:57" ht="76.5" customHeight="1" thickBot="1" x14ac:dyDescent="0.3">
      <c r="A11" s="195" t="s">
        <v>13981</v>
      </c>
      <c r="B11" s="196"/>
      <c r="C11" s="26" t="s">
        <v>13982</v>
      </c>
      <c r="D11" s="26" t="s">
        <v>13983</v>
      </c>
      <c r="E11" s="64"/>
      <c r="F11" s="27" t="s">
        <v>13984</v>
      </c>
      <c r="G11" s="27" t="s">
        <v>13985</v>
      </c>
      <c r="H11" s="28" t="s">
        <v>13986</v>
      </c>
      <c r="I11" s="28" t="s">
        <v>13987</v>
      </c>
      <c r="J11" s="29" t="s">
        <v>13986</v>
      </c>
      <c r="K11" s="29" t="s">
        <v>13987</v>
      </c>
      <c r="L11" s="29" t="s">
        <v>13986</v>
      </c>
      <c r="M11" s="29" t="s">
        <v>13987</v>
      </c>
      <c r="N11" s="29" t="s">
        <v>13986</v>
      </c>
      <c r="O11" s="29" t="s">
        <v>13987</v>
      </c>
      <c r="P11" s="29" t="s">
        <v>13986</v>
      </c>
      <c r="Q11" s="29" t="s">
        <v>13987</v>
      </c>
      <c r="R11" s="29" t="s">
        <v>13986</v>
      </c>
      <c r="S11" s="29" t="s">
        <v>13987</v>
      </c>
      <c r="T11" s="29" t="s">
        <v>13986</v>
      </c>
      <c r="U11" s="29" t="s">
        <v>13987</v>
      </c>
      <c r="V11" s="29" t="s">
        <v>13986</v>
      </c>
      <c r="W11" s="29" t="s">
        <v>13987</v>
      </c>
      <c r="X11" s="65"/>
      <c r="Y11" s="65"/>
      <c r="Z11" s="65"/>
      <c r="AA11" s="110"/>
      <c r="AB11" s="65"/>
      <c r="AC11" s="65"/>
      <c r="AD11" s="24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4"/>
      <c r="AQ11" s="24"/>
      <c r="AY11" s="11" t="s">
        <v>13988</v>
      </c>
      <c r="AZ11" s="4" t="s">
        <v>13989</v>
      </c>
      <c r="BA11" s="4" t="s">
        <v>13990</v>
      </c>
      <c r="BB11" s="4" t="s">
        <v>13989</v>
      </c>
      <c r="BC11" s="4" t="s">
        <v>13990</v>
      </c>
      <c r="BD11" s="4" t="s">
        <v>13960</v>
      </c>
      <c r="BE11" s="30"/>
    </row>
    <row r="12" spans="1:57" ht="20.25" customHeight="1" x14ac:dyDescent="0.25">
      <c r="A12" s="1" t="str">
        <f t="shared" ref="A12:A17" si="0">IF(P210=1,"No Site Selected","")</f>
        <v/>
      </c>
      <c r="B12" s="31">
        <v>2</v>
      </c>
      <c r="C12" s="95" t="s">
        <v>14591</v>
      </c>
      <c r="D12" s="124" t="s">
        <v>4711</v>
      </c>
      <c r="E12" s="117" t="s">
        <v>15212</v>
      </c>
      <c r="F12" s="125" t="s">
        <v>15239</v>
      </c>
      <c r="G12" s="126" t="s">
        <v>15240</v>
      </c>
      <c r="H12" s="130">
        <v>1426</v>
      </c>
      <c r="I12" s="130">
        <v>1343.25</v>
      </c>
      <c r="J12" s="130">
        <v>1782.5</v>
      </c>
      <c r="K12" s="130">
        <v>1467.8333333333333</v>
      </c>
      <c r="L12" s="118">
        <v>0</v>
      </c>
      <c r="M12" s="118">
        <v>0</v>
      </c>
      <c r="N12" s="118"/>
      <c r="O12" s="118"/>
      <c r="P12" s="130">
        <v>1069.5</v>
      </c>
      <c r="Q12" s="130">
        <v>1309</v>
      </c>
      <c r="R12" s="130">
        <v>1424.8333333333301</v>
      </c>
      <c r="S12" s="130">
        <v>1272.3333333333333</v>
      </c>
      <c r="T12" s="118">
        <v>0</v>
      </c>
      <c r="U12" s="118">
        <v>0</v>
      </c>
      <c r="V12" s="118"/>
      <c r="W12" s="118"/>
      <c r="X12" s="112"/>
      <c r="Y12" s="112"/>
      <c r="Z12" s="112"/>
      <c r="AA12" s="112"/>
      <c r="AB12" s="97"/>
      <c r="AC12" s="97">
        <v>1.022794889994934</v>
      </c>
      <c r="AD12" s="24"/>
      <c r="AE12" s="114"/>
      <c r="AF12" s="79"/>
      <c r="AG12" s="40"/>
      <c r="AI12" s="25"/>
      <c r="AJ12" s="25"/>
      <c r="AK12" s="25"/>
      <c r="AL12" s="25"/>
      <c r="AM12" s="25"/>
      <c r="AN12" s="25"/>
      <c r="AO12" s="25"/>
      <c r="AP12" s="24"/>
      <c r="AQ12" s="24"/>
      <c r="AY12" s="11" t="s">
        <v>13991</v>
      </c>
      <c r="AZ12" s="4" t="s">
        <v>13992</v>
      </c>
      <c r="BA12" s="4" t="s">
        <v>13993</v>
      </c>
      <c r="BB12" s="4" t="s">
        <v>13992</v>
      </c>
      <c r="BC12" s="4" t="s">
        <v>13993</v>
      </c>
      <c r="BD12" s="4" t="s">
        <v>13960</v>
      </c>
    </row>
    <row r="13" spans="1:57" ht="28.7" customHeight="1" x14ac:dyDescent="0.25">
      <c r="A13" s="1" t="str">
        <f t="shared" si="0"/>
        <v/>
      </c>
      <c r="B13" s="31">
        <v>0</v>
      </c>
      <c r="C13" s="95" t="s">
        <v>14591</v>
      </c>
      <c r="D13" s="124" t="s">
        <v>4711</v>
      </c>
      <c r="E13" s="117" t="s">
        <v>15213</v>
      </c>
      <c r="F13" s="125" t="s">
        <v>15241</v>
      </c>
      <c r="G13" s="127" t="s">
        <v>15239</v>
      </c>
      <c r="H13" s="131">
        <v>1444.75</v>
      </c>
      <c r="I13" s="131">
        <v>1254.75</v>
      </c>
      <c r="J13" s="131">
        <v>2030.75</v>
      </c>
      <c r="K13" s="131">
        <v>1512.5</v>
      </c>
      <c r="L13" s="117">
        <v>0</v>
      </c>
      <c r="M13" s="117">
        <v>0</v>
      </c>
      <c r="N13" s="117"/>
      <c r="O13" s="117"/>
      <c r="P13" s="131">
        <v>1069.5</v>
      </c>
      <c r="Q13" s="129">
        <v>1023.5</v>
      </c>
      <c r="R13" s="131">
        <v>1426</v>
      </c>
      <c r="S13" s="129">
        <v>1415.25</v>
      </c>
      <c r="T13" s="119">
        <v>0</v>
      </c>
      <c r="U13" s="120">
        <v>0</v>
      </c>
      <c r="V13" s="120"/>
      <c r="W13" s="120"/>
      <c r="X13" s="112"/>
      <c r="Y13" s="112"/>
      <c r="Z13" s="118"/>
      <c r="AA13" s="112"/>
      <c r="AB13" s="97"/>
      <c r="AC13" s="97">
        <v>1.185024154589372</v>
      </c>
      <c r="AD13" s="24"/>
      <c r="AE13" s="114"/>
      <c r="AF13" s="25"/>
      <c r="AG13" s="40"/>
      <c r="AI13" s="25"/>
      <c r="AJ13" s="25"/>
      <c r="AK13" s="25"/>
      <c r="AL13" s="25"/>
      <c r="AM13" s="25"/>
      <c r="AN13" s="25"/>
      <c r="AO13" s="25"/>
      <c r="AP13" s="24"/>
      <c r="AQ13" s="24"/>
      <c r="AY13" s="11" t="s">
        <v>13994</v>
      </c>
      <c r="AZ13" s="4" t="s">
        <v>13995</v>
      </c>
      <c r="BA13" s="4" t="s">
        <v>13996</v>
      </c>
      <c r="BB13" s="4" t="s">
        <v>13995</v>
      </c>
      <c r="BC13" s="4" t="s">
        <v>13996</v>
      </c>
      <c r="BD13" s="4" t="s">
        <v>13960</v>
      </c>
    </row>
    <row r="14" spans="1:57" ht="43.35" customHeight="1" x14ac:dyDescent="0.25">
      <c r="A14" s="1" t="str">
        <f t="shared" si="0"/>
        <v/>
      </c>
      <c r="B14" s="31">
        <v>2</v>
      </c>
      <c r="C14" s="95" t="s">
        <v>14601</v>
      </c>
      <c r="D14" s="124" t="s">
        <v>13275</v>
      </c>
      <c r="E14" s="117" t="s">
        <v>15214</v>
      </c>
      <c r="F14" s="125" t="s">
        <v>15239</v>
      </c>
      <c r="G14" s="127" t="s">
        <v>15247</v>
      </c>
      <c r="H14" s="130">
        <v>1426</v>
      </c>
      <c r="I14" s="129">
        <v>1184.1333333333334</v>
      </c>
      <c r="J14" s="129">
        <v>1782.5</v>
      </c>
      <c r="K14" s="129">
        <v>1554.75</v>
      </c>
      <c r="L14" s="119">
        <v>0</v>
      </c>
      <c r="M14" s="119">
        <v>0</v>
      </c>
      <c r="N14" s="119"/>
      <c r="O14" s="119"/>
      <c r="P14" s="129">
        <v>1069.5</v>
      </c>
      <c r="Q14" s="129">
        <v>1035</v>
      </c>
      <c r="R14" s="129">
        <v>1426</v>
      </c>
      <c r="S14" s="129">
        <v>1483.5</v>
      </c>
      <c r="T14" s="119">
        <v>0</v>
      </c>
      <c r="U14" s="120">
        <v>0</v>
      </c>
      <c r="V14" s="120"/>
      <c r="W14" s="120"/>
      <c r="X14" s="112"/>
      <c r="Y14" s="112"/>
      <c r="Z14" s="118"/>
      <c r="AA14" s="112"/>
      <c r="AB14" s="97"/>
      <c r="AC14" s="97">
        <v>1.2615942028985507</v>
      </c>
      <c r="AD14" s="24"/>
      <c r="AE14" s="114"/>
      <c r="AF14" s="25"/>
      <c r="AG14" s="40"/>
      <c r="AI14" s="25"/>
      <c r="AJ14" s="25"/>
      <c r="AK14" s="25"/>
      <c r="AL14" s="25"/>
      <c r="AM14" s="25"/>
      <c r="AN14" s="25"/>
      <c r="AO14" s="25"/>
      <c r="AP14" s="24"/>
      <c r="AQ14" s="24"/>
      <c r="AY14" s="11" t="s">
        <v>13997</v>
      </c>
      <c r="AZ14" s="4" t="s">
        <v>13998</v>
      </c>
      <c r="BA14" s="4" t="s">
        <v>13999</v>
      </c>
      <c r="BB14" s="4" t="s">
        <v>13998</v>
      </c>
      <c r="BC14" s="4" t="s">
        <v>13999</v>
      </c>
      <c r="BD14" s="4" t="s">
        <v>13960</v>
      </c>
      <c r="BE14" s="4" t="s">
        <v>14000</v>
      </c>
    </row>
    <row r="15" spans="1:57" ht="28.7" customHeight="1" x14ac:dyDescent="0.25">
      <c r="A15" s="1" t="str">
        <f t="shared" si="0"/>
        <v/>
      </c>
      <c r="B15" s="31">
        <v>2</v>
      </c>
      <c r="C15" s="95" t="s">
        <v>14601</v>
      </c>
      <c r="D15" s="123" t="s">
        <v>13275</v>
      </c>
      <c r="E15" s="128" t="s">
        <v>15215</v>
      </c>
      <c r="F15" s="125" t="s">
        <v>15239</v>
      </c>
      <c r="G15" s="127" t="s">
        <v>15272</v>
      </c>
      <c r="H15" s="130">
        <v>1433.75</v>
      </c>
      <c r="I15" s="129">
        <v>1215.5</v>
      </c>
      <c r="J15" s="129">
        <v>1429.3833333333366</v>
      </c>
      <c r="K15" s="129">
        <v>1347.5</v>
      </c>
      <c r="L15" s="119">
        <v>0</v>
      </c>
      <c r="M15" s="119">
        <v>0</v>
      </c>
      <c r="N15" s="119"/>
      <c r="O15" s="119"/>
      <c r="P15" s="129">
        <v>1069.5</v>
      </c>
      <c r="Q15" s="129">
        <v>1000.5</v>
      </c>
      <c r="R15" s="129">
        <v>1069.5</v>
      </c>
      <c r="S15" s="129">
        <v>1115.5</v>
      </c>
      <c r="T15" s="119">
        <v>0</v>
      </c>
      <c r="U15" s="120">
        <v>0</v>
      </c>
      <c r="V15" s="120"/>
      <c r="W15" s="120"/>
      <c r="X15" s="112"/>
      <c r="Y15" s="112"/>
      <c r="Z15" s="118"/>
      <c r="AA15" s="112"/>
      <c r="AB15" s="97"/>
      <c r="AC15" s="97">
        <v>1.1496376811594202</v>
      </c>
      <c r="AD15" s="24"/>
      <c r="AE15" s="114"/>
      <c r="AF15" s="25"/>
      <c r="AI15" s="25"/>
      <c r="AJ15" s="25"/>
      <c r="AK15" s="25"/>
      <c r="AL15" s="25"/>
      <c r="AM15" s="25"/>
      <c r="AN15" s="25"/>
      <c r="AO15" s="25"/>
      <c r="AP15" s="24"/>
      <c r="AQ15" s="24"/>
      <c r="AY15" s="11" t="s">
        <v>14001</v>
      </c>
      <c r="AZ15" s="4" t="s">
        <v>14002</v>
      </c>
      <c r="BA15" s="4" t="s">
        <v>14003</v>
      </c>
      <c r="BB15" s="4" t="s">
        <v>14002</v>
      </c>
      <c r="BC15" s="4" t="s">
        <v>14003</v>
      </c>
      <c r="BD15" s="4" t="s">
        <v>13960</v>
      </c>
      <c r="BE15" s="4" t="s">
        <v>14004</v>
      </c>
    </row>
    <row r="16" spans="1:57" ht="28.7" customHeight="1" x14ac:dyDescent="0.25">
      <c r="A16" s="1" t="str">
        <f t="shared" si="0"/>
        <v/>
      </c>
      <c r="B16" s="31">
        <v>2</v>
      </c>
      <c r="C16" s="95" t="s">
        <v>14591</v>
      </c>
      <c r="D16" s="121" t="s">
        <v>4711</v>
      </c>
      <c r="E16" s="117" t="s">
        <v>15216</v>
      </c>
      <c r="F16" s="125" t="s">
        <v>15239</v>
      </c>
      <c r="G16" s="127"/>
      <c r="H16" s="130">
        <v>1446.8</v>
      </c>
      <c r="I16" s="129">
        <v>1349.75</v>
      </c>
      <c r="J16" s="129">
        <v>2146.4999999999968</v>
      </c>
      <c r="K16" s="129">
        <v>1814</v>
      </c>
      <c r="L16" s="119">
        <v>0</v>
      </c>
      <c r="M16" s="119">
        <v>0</v>
      </c>
      <c r="N16" s="119"/>
      <c r="O16" s="119"/>
      <c r="P16" s="129">
        <v>1069.5</v>
      </c>
      <c r="Q16" s="129">
        <v>1058</v>
      </c>
      <c r="R16" s="129">
        <v>1782.5</v>
      </c>
      <c r="S16" s="129">
        <v>1787.25</v>
      </c>
      <c r="T16" s="119">
        <v>0</v>
      </c>
      <c r="U16" s="120">
        <v>0</v>
      </c>
      <c r="V16" s="120"/>
      <c r="W16" s="120"/>
      <c r="X16" s="112"/>
      <c r="Y16" s="112"/>
      <c r="Z16" s="118"/>
      <c r="AA16" s="112"/>
      <c r="AB16" s="97"/>
      <c r="AC16" s="97">
        <v>1.1916666666666667</v>
      </c>
      <c r="AD16" s="24"/>
      <c r="AE16" s="114"/>
      <c r="AF16" s="25"/>
      <c r="AG16" s="40"/>
      <c r="AI16" s="25"/>
      <c r="AJ16" s="25"/>
      <c r="AK16" s="25"/>
      <c r="AL16" s="25"/>
      <c r="AM16" s="25"/>
      <c r="AN16" s="25"/>
      <c r="AO16" s="25"/>
      <c r="AP16" s="24"/>
      <c r="AQ16" s="24"/>
      <c r="AY16" s="11" t="s">
        <v>14005</v>
      </c>
      <c r="AZ16" s="4" t="s">
        <v>14006</v>
      </c>
      <c r="BA16" s="4" t="s">
        <v>14007</v>
      </c>
      <c r="BB16" s="4" t="s">
        <v>14006</v>
      </c>
      <c r="BC16" s="4" t="s">
        <v>14007</v>
      </c>
      <c r="BD16" s="4" t="s">
        <v>13960</v>
      </c>
    </row>
    <row r="17" spans="1:57" ht="28.7" customHeight="1" x14ac:dyDescent="0.25">
      <c r="A17" s="1" t="str">
        <f t="shared" si="0"/>
        <v/>
      </c>
      <c r="B17" s="31">
        <v>2</v>
      </c>
      <c r="C17" s="95" t="s">
        <v>14601</v>
      </c>
      <c r="D17" s="121" t="s">
        <v>13275</v>
      </c>
      <c r="E17" s="117" t="s">
        <v>15259</v>
      </c>
      <c r="F17" s="125" t="s">
        <v>15242</v>
      </c>
      <c r="G17" s="127"/>
      <c r="H17" s="130">
        <v>2179</v>
      </c>
      <c r="I17" s="129">
        <v>1811.5</v>
      </c>
      <c r="J17" s="129">
        <v>1089.3833333333334</v>
      </c>
      <c r="K17" s="129">
        <v>712.75</v>
      </c>
      <c r="L17" s="119">
        <v>0</v>
      </c>
      <c r="M17" s="119">
        <v>0</v>
      </c>
      <c r="N17" s="119"/>
      <c r="O17" s="119"/>
      <c r="P17" s="129">
        <v>2135.5</v>
      </c>
      <c r="Q17" s="129">
        <v>1626</v>
      </c>
      <c r="R17" s="129">
        <v>0</v>
      </c>
      <c r="S17" s="129">
        <v>129</v>
      </c>
      <c r="T17" s="119">
        <v>0</v>
      </c>
      <c r="U17" s="120">
        <v>0</v>
      </c>
      <c r="V17" s="120"/>
      <c r="W17" s="120"/>
      <c r="X17" s="112"/>
      <c r="Y17" s="112"/>
      <c r="Z17" s="118"/>
      <c r="AA17" s="112"/>
      <c r="AB17" s="97"/>
      <c r="AC17" s="97">
        <v>1.1106280193236715</v>
      </c>
      <c r="AD17" s="24"/>
      <c r="AE17" s="114"/>
      <c r="AF17" s="25"/>
      <c r="AG17" s="25"/>
      <c r="AI17" s="25"/>
      <c r="AJ17" s="25"/>
      <c r="AK17" s="25"/>
      <c r="AL17" s="25"/>
      <c r="AM17" s="25"/>
      <c r="AN17" s="25"/>
      <c r="AO17" s="25"/>
      <c r="AP17" s="24"/>
      <c r="AQ17" s="24"/>
      <c r="AY17" s="11" t="s">
        <v>14008</v>
      </c>
      <c r="AZ17" s="4" t="s">
        <v>14009</v>
      </c>
      <c r="BA17" s="4" t="s">
        <v>14010</v>
      </c>
      <c r="BB17" s="4" t="s">
        <v>14009</v>
      </c>
      <c r="BC17" s="4" t="s">
        <v>14010</v>
      </c>
      <c r="BD17" s="4" t="s">
        <v>13960</v>
      </c>
      <c r="BE17" s="4" t="s">
        <v>14011</v>
      </c>
    </row>
    <row r="18" spans="1:57" ht="28.7" customHeight="1" x14ac:dyDescent="0.25">
      <c r="A18" s="1" t="str">
        <f t="shared" ref="A18:A24" si="1">IF(P217=1,"No Site Selected","")</f>
        <v/>
      </c>
      <c r="B18" s="31">
        <v>2</v>
      </c>
      <c r="C18" s="95" t="s">
        <v>14591</v>
      </c>
      <c r="D18" s="122" t="s">
        <v>4711</v>
      </c>
      <c r="E18" s="117" t="s">
        <v>15217</v>
      </c>
      <c r="F18" s="125" t="s">
        <v>15241</v>
      </c>
      <c r="G18" s="127"/>
      <c r="H18" s="130">
        <v>1428.4166666666667</v>
      </c>
      <c r="I18" s="129">
        <v>1247.8333333333333</v>
      </c>
      <c r="J18" s="129">
        <v>1787.5</v>
      </c>
      <c r="K18" s="129">
        <v>1326.6666666666667</v>
      </c>
      <c r="L18" s="119">
        <v>229.25</v>
      </c>
      <c r="M18" s="119">
        <v>172.25</v>
      </c>
      <c r="N18" s="119"/>
      <c r="O18" s="119"/>
      <c r="P18" s="129">
        <v>1069.5</v>
      </c>
      <c r="Q18" s="129">
        <v>1080</v>
      </c>
      <c r="R18" s="129">
        <v>1426</v>
      </c>
      <c r="S18" s="129">
        <v>1291.25</v>
      </c>
      <c r="T18" s="119">
        <v>0</v>
      </c>
      <c r="U18" s="120">
        <v>0</v>
      </c>
      <c r="V18" s="120"/>
      <c r="W18" s="120"/>
      <c r="X18" s="112"/>
      <c r="Y18" s="112"/>
      <c r="Z18" s="118"/>
      <c r="AA18" s="112"/>
      <c r="AB18" s="97"/>
      <c r="AC18" s="97">
        <v>1.0166666666666666</v>
      </c>
      <c r="AD18" s="24"/>
      <c r="AE18" s="114"/>
      <c r="AF18" s="25"/>
      <c r="AG18" s="25"/>
      <c r="AI18" s="25"/>
      <c r="AJ18" s="25"/>
      <c r="AK18" s="25"/>
      <c r="AL18" s="25"/>
      <c r="AM18" s="25"/>
      <c r="AN18" s="25"/>
      <c r="AO18" s="25"/>
      <c r="AP18" s="24"/>
      <c r="AQ18" s="24"/>
      <c r="AY18" s="11" t="s">
        <v>14013</v>
      </c>
      <c r="AZ18" s="4" t="s">
        <v>14014</v>
      </c>
      <c r="BA18" s="4" t="s">
        <v>14015</v>
      </c>
      <c r="BB18" s="4" t="s">
        <v>14014</v>
      </c>
      <c r="BC18" s="4" t="s">
        <v>14015</v>
      </c>
      <c r="BD18" s="4" t="s">
        <v>14012</v>
      </c>
      <c r="BE18" s="4" t="s">
        <v>14016</v>
      </c>
    </row>
    <row r="19" spans="1:57" ht="43.35" customHeight="1" x14ac:dyDescent="0.25">
      <c r="A19" s="1" t="str">
        <f t="shared" si="1"/>
        <v/>
      </c>
      <c r="B19" s="31">
        <v>2</v>
      </c>
      <c r="C19" s="95" t="s">
        <v>14601</v>
      </c>
      <c r="D19" s="122" t="s">
        <v>13275</v>
      </c>
      <c r="E19" s="117" t="s">
        <v>15260</v>
      </c>
      <c r="F19" s="125" t="s">
        <v>15239</v>
      </c>
      <c r="G19" s="127" t="s">
        <v>15240</v>
      </c>
      <c r="H19" s="130">
        <v>1428.8833333333334</v>
      </c>
      <c r="I19" s="129">
        <v>1457.9166666666667</v>
      </c>
      <c r="J19" s="129">
        <v>1787.5</v>
      </c>
      <c r="K19" s="129">
        <v>1299.75</v>
      </c>
      <c r="L19" s="119">
        <v>0</v>
      </c>
      <c r="M19" s="119">
        <v>0</v>
      </c>
      <c r="N19" s="119"/>
      <c r="O19" s="119"/>
      <c r="P19" s="129">
        <v>1069.5</v>
      </c>
      <c r="Q19" s="129">
        <v>1339.5</v>
      </c>
      <c r="R19" s="129">
        <v>1420.5</v>
      </c>
      <c r="S19" s="129">
        <v>1298.6666666666667</v>
      </c>
      <c r="T19" s="119">
        <v>0</v>
      </c>
      <c r="U19" s="120">
        <v>0</v>
      </c>
      <c r="V19" s="120"/>
      <c r="W19" s="120"/>
      <c r="X19" s="112"/>
      <c r="Y19" s="112"/>
      <c r="Z19" s="118"/>
      <c r="AA19" s="112"/>
      <c r="AB19" s="97"/>
      <c r="AC19" s="97" t="s">
        <v>15280</v>
      </c>
      <c r="AD19" s="24"/>
      <c r="AE19" s="114"/>
      <c r="AF19" s="25"/>
      <c r="AG19" s="25"/>
      <c r="AI19" s="25"/>
      <c r="AJ19" s="25"/>
      <c r="AK19" s="25"/>
      <c r="AL19" s="25"/>
      <c r="AM19" s="25"/>
      <c r="AN19" s="25"/>
      <c r="AO19" s="25"/>
      <c r="AP19" s="24"/>
      <c r="AQ19" s="24"/>
      <c r="AY19" s="11" t="s">
        <v>14017</v>
      </c>
      <c r="AZ19" s="4" t="s">
        <v>14018</v>
      </c>
      <c r="BA19" s="4" t="s">
        <v>14019</v>
      </c>
      <c r="BB19" s="4" t="s">
        <v>14018</v>
      </c>
      <c r="BC19" s="4" t="s">
        <v>14019</v>
      </c>
      <c r="BD19" s="4" t="s">
        <v>14012</v>
      </c>
      <c r="BE19" s="4">
        <v>3854</v>
      </c>
    </row>
    <row r="20" spans="1:57" ht="28.7" customHeight="1" x14ac:dyDescent="0.25">
      <c r="A20" s="1" t="str">
        <f t="shared" si="1"/>
        <v/>
      </c>
      <c r="B20" s="31">
        <v>2</v>
      </c>
      <c r="C20" s="95" t="s">
        <v>14591</v>
      </c>
      <c r="D20" s="122" t="s">
        <v>4711</v>
      </c>
      <c r="E20" s="117" t="s">
        <v>15231</v>
      </c>
      <c r="F20" s="125" t="s">
        <v>15243</v>
      </c>
      <c r="G20" s="127"/>
      <c r="H20" s="130">
        <v>2857</v>
      </c>
      <c r="I20" s="129">
        <v>2458.6999999999998</v>
      </c>
      <c r="J20" s="129">
        <v>1437.5</v>
      </c>
      <c r="K20" s="129">
        <v>1280.5</v>
      </c>
      <c r="L20" s="119">
        <v>0</v>
      </c>
      <c r="M20" s="119">
        <v>0</v>
      </c>
      <c r="N20" s="119"/>
      <c r="O20" s="119"/>
      <c r="P20" s="129">
        <v>2838.5</v>
      </c>
      <c r="Q20" s="129">
        <v>2212.5833333333335</v>
      </c>
      <c r="R20" s="129">
        <v>1426</v>
      </c>
      <c r="S20" s="129">
        <v>1266.5</v>
      </c>
      <c r="T20" s="119">
        <v>0</v>
      </c>
      <c r="U20" s="120">
        <v>0</v>
      </c>
      <c r="V20" s="120"/>
      <c r="W20" s="120"/>
      <c r="X20" s="112"/>
      <c r="Y20" s="112"/>
      <c r="Z20" s="112"/>
      <c r="AA20" s="112"/>
      <c r="AB20" s="97"/>
      <c r="AC20" s="97">
        <v>0.97318840579710142</v>
      </c>
      <c r="AD20" s="24"/>
      <c r="AE20" s="114"/>
      <c r="AF20" s="25"/>
      <c r="AG20" s="25"/>
      <c r="AI20" s="25"/>
      <c r="AJ20" s="25"/>
      <c r="AK20" s="25"/>
      <c r="AL20" s="25"/>
      <c r="AM20" s="25"/>
      <c r="AN20" s="25"/>
      <c r="AO20" s="25"/>
      <c r="AP20" s="24"/>
      <c r="AQ20" s="24"/>
      <c r="AY20" s="11" t="s">
        <v>14020</v>
      </c>
      <c r="AZ20" s="4" t="s">
        <v>14021</v>
      </c>
      <c r="BA20" s="4" t="s">
        <v>14022</v>
      </c>
      <c r="BB20" s="4" t="s">
        <v>14021</v>
      </c>
      <c r="BC20" s="4" t="s">
        <v>14022</v>
      </c>
      <c r="BD20" s="4" t="s">
        <v>14012</v>
      </c>
      <c r="BE20" s="4" t="s">
        <v>14023</v>
      </c>
    </row>
    <row r="21" spans="1:57" ht="28.7" customHeight="1" x14ac:dyDescent="0.25">
      <c r="A21" s="1" t="str">
        <f t="shared" si="1"/>
        <v/>
      </c>
      <c r="B21" s="31">
        <v>2</v>
      </c>
      <c r="C21" s="95" t="s">
        <v>14591</v>
      </c>
      <c r="D21" s="122" t="s">
        <v>4711</v>
      </c>
      <c r="E21" s="117" t="s">
        <v>15219</v>
      </c>
      <c r="F21" s="125" t="s">
        <v>15244</v>
      </c>
      <c r="G21" s="127"/>
      <c r="H21" s="130">
        <v>1316.5</v>
      </c>
      <c r="I21" s="129">
        <v>891.5</v>
      </c>
      <c r="J21" s="129">
        <v>1520.25</v>
      </c>
      <c r="K21" s="129">
        <v>752.5</v>
      </c>
      <c r="L21" s="119">
        <v>0</v>
      </c>
      <c r="M21" s="119">
        <v>0</v>
      </c>
      <c r="N21" s="119"/>
      <c r="O21" s="119"/>
      <c r="P21" s="129">
        <v>1069.5</v>
      </c>
      <c r="Q21" s="129">
        <v>751</v>
      </c>
      <c r="R21" s="129">
        <v>1069.5</v>
      </c>
      <c r="S21" s="129">
        <v>312.5</v>
      </c>
      <c r="T21" s="119">
        <v>0</v>
      </c>
      <c r="U21" s="120">
        <v>0</v>
      </c>
      <c r="V21" s="120"/>
      <c r="W21" s="120"/>
      <c r="X21" s="112"/>
      <c r="Y21" s="112"/>
      <c r="Z21" s="118"/>
      <c r="AA21" s="112"/>
      <c r="AB21" s="97"/>
      <c r="AC21" s="97">
        <v>0.95333333333333337</v>
      </c>
      <c r="AD21" s="24"/>
      <c r="AE21" s="114"/>
      <c r="AF21" s="25"/>
      <c r="AG21" s="25"/>
      <c r="AY21" s="11" t="s">
        <v>14024</v>
      </c>
      <c r="AZ21" s="4" t="s">
        <v>14025</v>
      </c>
      <c r="BA21" s="4" t="s">
        <v>14026</v>
      </c>
      <c r="BB21" s="4" t="s">
        <v>14025</v>
      </c>
      <c r="BC21" s="4" t="s">
        <v>14026</v>
      </c>
      <c r="BD21" s="4" t="s">
        <v>14012</v>
      </c>
      <c r="BE21" s="4" t="s">
        <v>14027</v>
      </c>
    </row>
    <row r="22" spans="1:57" ht="28.7" customHeight="1" x14ac:dyDescent="0.25">
      <c r="A22" s="1" t="str">
        <f t="shared" si="1"/>
        <v/>
      </c>
      <c r="B22" s="31">
        <v>2</v>
      </c>
      <c r="C22" s="95" t="s">
        <v>14601</v>
      </c>
      <c r="D22" s="122" t="s">
        <v>13275</v>
      </c>
      <c r="E22" s="117" t="s">
        <v>15234</v>
      </c>
      <c r="F22" s="125" t="s">
        <v>15244</v>
      </c>
      <c r="G22" s="127"/>
      <c r="H22" s="130">
        <v>1557</v>
      </c>
      <c r="I22" s="129">
        <v>1521</v>
      </c>
      <c r="J22" s="129">
        <v>1869.5</v>
      </c>
      <c r="K22" s="129">
        <v>1363.25</v>
      </c>
      <c r="L22" s="119">
        <v>0</v>
      </c>
      <c r="M22" s="119">
        <v>0</v>
      </c>
      <c r="N22" s="119"/>
      <c r="O22" s="119"/>
      <c r="P22" s="129">
        <v>713</v>
      </c>
      <c r="Q22" s="129">
        <v>920</v>
      </c>
      <c r="R22" s="129">
        <v>1069.5</v>
      </c>
      <c r="S22" s="129">
        <v>735.66666666666663</v>
      </c>
      <c r="T22" s="119">
        <v>0</v>
      </c>
      <c r="U22" s="120">
        <v>0</v>
      </c>
      <c r="V22" s="120"/>
      <c r="W22" s="120"/>
      <c r="X22" s="112"/>
      <c r="Y22" s="112"/>
      <c r="Z22" s="118"/>
      <c r="AA22" s="112"/>
      <c r="AB22" s="97"/>
      <c r="AC22" s="97">
        <v>0.88149725031044879</v>
      </c>
      <c r="AD22" s="24"/>
      <c r="AE22" s="114"/>
      <c r="AF22" s="25"/>
      <c r="AG22" s="25"/>
      <c r="AY22" s="11" t="s">
        <v>14028</v>
      </c>
      <c r="AZ22" s="4" t="s">
        <v>14029</v>
      </c>
      <c r="BA22" s="4" t="s">
        <v>14030</v>
      </c>
      <c r="BB22" s="4" t="s">
        <v>14029</v>
      </c>
      <c r="BC22" s="4" t="s">
        <v>14030</v>
      </c>
      <c r="BD22" s="4" t="s">
        <v>14012</v>
      </c>
      <c r="BE22" s="4" t="s">
        <v>14031</v>
      </c>
    </row>
    <row r="23" spans="1:57" ht="28.7" customHeight="1" x14ac:dyDescent="0.25">
      <c r="A23" s="1" t="str">
        <f t="shared" si="1"/>
        <v/>
      </c>
      <c r="B23" s="31">
        <v>0</v>
      </c>
      <c r="C23" s="95" t="s">
        <v>14647</v>
      </c>
      <c r="D23" s="122" t="s">
        <v>3059</v>
      </c>
      <c r="E23" s="117" t="s">
        <v>15220</v>
      </c>
      <c r="F23" s="125" t="s">
        <v>15278</v>
      </c>
      <c r="G23" s="127" t="s">
        <v>15239</v>
      </c>
      <c r="H23" s="130">
        <v>2139</v>
      </c>
      <c r="I23" s="129">
        <v>1869.75</v>
      </c>
      <c r="J23" s="129">
        <v>4099.75</v>
      </c>
      <c r="K23" s="129">
        <v>3419.25</v>
      </c>
      <c r="L23" s="119">
        <v>0</v>
      </c>
      <c r="M23" s="119">
        <v>0</v>
      </c>
      <c r="N23" s="119"/>
      <c r="O23" s="119"/>
      <c r="P23" s="129">
        <v>1782.5</v>
      </c>
      <c r="Q23" s="129">
        <v>1772</v>
      </c>
      <c r="R23" s="129">
        <v>3208.5</v>
      </c>
      <c r="S23" s="129">
        <v>2696.5</v>
      </c>
      <c r="T23" s="119">
        <v>0</v>
      </c>
      <c r="U23" s="120">
        <v>0</v>
      </c>
      <c r="V23" s="120"/>
      <c r="W23" s="120"/>
      <c r="X23" s="112"/>
      <c r="Y23" s="112"/>
      <c r="Z23" s="118"/>
      <c r="AA23" s="112"/>
      <c r="AB23" s="97"/>
      <c r="AC23" s="97">
        <v>0.62318840579710144</v>
      </c>
      <c r="AD23" s="24"/>
      <c r="AE23" s="114"/>
      <c r="AF23" s="25"/>
      <c r="AG23" s="25"/>
      <c r="AY23" s="11" t="s">
        <v>14032</v>
      </c>
      <c r="AZ23" s="4" t="s">
        <v>14033</v>
      </c>
      <c r="BA23" s="4" t="s">
        <v>14034</v>
      </c>
      <c r="BB23" s="4" t="s">
        <v>14033</v>
      </c>
      <c r="BC23" s="4" t="s">
        <v>14034</v>
      </c>
      <c r="BD23" s="4" t="s">
        <v>14012</v>
      </c>
    </row>
    <row r="24" spans="1:57" ht="28.7" customHeight="1" x14ac:dyDescent="0.25">
      <c r="A24" s="1" t="str">
        <f t="shared" si="1"/>
        <v/>
      </c>
      <c r="B24" s="31">
        <v>2</v>
      </c>
      <c r="C24" s="95" t="s">
        <v>14591</v>
      </c>
      <c r="D24" s="122" t="s">
        <v>4711</v>
      </c>
      <c r="E24" s="117" t="s">
        <v>15221</v>
      </c>
      <c r="F24" s="125" t="s">
        <v>15246</v>
      </c>
      <c r="G24" s="127"/>
      <c r="H24" s="130">
        <v>4637.25</v>
      </c>
      <c r="I24" s="129">
        <v>3291.5</v>
      </c>
      <c r="J24" s="129">
        <v>1069.5</v>
      </c>
      <c r="K24" s="129">
        <v>741.25</v>
      </c>
      <c r="L24" s="119">
        <v>0</v>
      </c>
      <c r="M24" s="119">
        <v>0</v>
      </c>
      <c r="N24" s="119"/>
      <c r="O24" s="119"/>
      <c r="P24" s="129">
        <v>4622.7666666666701</v>
      </c>
      <c r="Q24" s="129">
        <v>3357.25</v>
      </c>
      <c r="R24" s="129">
        <v>1069.5</v>
      </c>
      <c r="S24" s="129">
        <v>515</v>
      </c>
      <c r="T24" s="119">
        <v>0</v>
      </c>
      <c r="U24" s="120">
        <v>0</v>
      </c>
      <c r="V24" s="120"/>
      <c r="W24" s="120"/>
      <c r="X24" s="112"/>
      <c r="Y24" s="112"/>
      <c r="Z24" s="118"/>
      <c r="AA24" s="112"/>
      <c r="AB24" s="97"/>
      <c r="AC24" s="97">
        <v>0.8449275362318841</v>
      </c>
      <c r="AD24" s="24"/>
      <c r="AE24" s="114"/>
      <c r="AF24" s="25"/>
      <c r="AG24" s="25"/>
      <c r="AY24" s="11" t="s">
        <v>14035</v>
      </c>
      <c r="AZ24" s="4" t="s">
        <v>14036</v>
      </c>
      <c r="BA24" s="4" t="s">
        <v>14037</v>
      </c>
      <c r="BB24" s="4" t="s">
        <v>14036</v>
      </c>
      <c r="BC24" s="4" t="s">
        <v>14037</v>
      </c>
      <c r="BD24" s="4" t="s">
        <v>14038</v>
      </c>
      <c r="BE24" s="4" t="s">
        <v>14039</v>
      </c>
    </row>
    <row r="25" spans="1:57" ht="43.35" customHeight="1" x14ac:dyDescent="0.25">
      <c r="A25" s="1" t="str">
        <f t="shared" ref="A25:A43" si="2">IF(P226=1,"No Site Selected","")</f>
        <v/>
      </c>
      <c r="B25" s="31">
        <v>2</v>
      </c>
      <c r="C25" s="95" t="s">
        <v>14601</v>
      </c>
      <c r="D25" s="122" t="s">
        <v>13275</v>
      </c>
      <c r="E25" s="117" t="s">
        <v>15261</v>
      </c>
      <c r="F25" s="125" t="s">
        <v>15246</v>
      </c>
      <c r="G25" s="127"/>
      <c r="H25" s="130">
        <v>3562.5</v>
      </c>
      <c r="I25" s="129">
        <v>2174.75</v>
      </c>
      <c r="J25" s="129">
        <v>712.75</v>
      </c>
      <c r="K25" s="129">
        <v>373</v>
      </c>
      <c r="L25" s="119">
        <v>0</v>
      </c>
      <c r="M25" s="119">
        <v>0</v>
      </c>
      <c r="N25" s="119"/>
      <c r="O25" s="119"/>
      <c r="P25" s="129">
        <v>3576.5</v>
      </c>
      <c r="Q25" s="129">
        <v>2179.6666666666665</v>
      </c>
      <c r="R25" s="129">
        <v>713</v>
      </c>
      <c r="S25" s="129">
        <v>278.25</v>
      </c>
      <c r="T25" s="119">
        <v>0</v>
      </c>
      <c r="U25" s="120">
        <v>0</v>
      </c>
      <c r="V25" s="120"/>
      <c r="W25" s="120"/>
      <c r="X25" s="112"/>
      <c r="Y25" s="112"/>
      <c r="Z25" s="118"/>
      <c r="AA25" s="112"/>
      <c r="AB25" s="97"/>
      <c r="AC25" s="97">
        <v>0.9652173913043478</v>
      </c>
      <c r="AD25" s="24"/>
      <c r="AE25" s="114"/>
      <c r="AF25" s="25"/>
      <c r="AG25" s="25"/>
      <c r="AY25" s="11" t="s">
        <v>14040</v>
      </c>
      <c r="AZ25" s="4" t="s">
        <v>14041</v>
      </c>
      <c r="BA25" s="4" t="s">
        <v>14042</v>
      </c>
      <c r="BB25" s="4" t="s">
        <v>14041</v>
      </c>
      <c r="BC25" s="4" t="s">
        <v>14042</v>
      </c>
      <c r="BD25" s="4" t="s">
        <v>14038</v>
      </c>
    </row>
    <row r="26" spans="1:57" ht="43.35" customHeight="1" x14ac:dyDescent="0.25">
      <c r="A26" s="1" t="str">
        <f t="shared" si="2"/>
        <v/>
      </c>
      <c r="B26" s="31">
        <v>2</v>
      </c>
      <c r="C26" s="95" t="s">
        <v>14591</v>
      </c>
      <c r="D26" s="122" t="s">
        <v>4711</v>
      </c>
      <c r="E26" s="117" t="s">
        <v>15262</v>
      </c>
      <c r="F26" s="125" t="s">
        <v>15247</v>
      </c>
      <c r="G26" s="127"/>
      <c r="H26" s="130">
        <v>1805.75</v>
      </c>
      <c r="I26" s="129">
        <v>1569.25</v>
      </c>
      <c r="J26" s="129">
        <v>1069.5</v>
      </c>
      <c r="K26" s="129">
        <v>889.25</v>
      </c>
      <c r="L26" s="119">
        <v>0</v>
      </c>
      <c r="M26" s="119">
        <v>0</v>
      </c>
      <c r="N26" s="119"/>
      <c r="O26" s="119"/>
      <c r="P26" s="129">
        <v>1782.5</v>
      </c>
      <c r="Q26" s="129">
        <v>1596.5</v>
      </c>
      <c r="R26" s="129">
        <v>713</v>
      </c>
      <c r="S26" s="129">
        <v>655.5</v>
      </c>
      <c r="T26" s="119">
        <v>0</v>
      </c>
      <c r="U26" s="120">
        <v>0</v>
      </c>
      <c r="V26" s="120"/>
      <c r="W26" s="120"/>
      <c r="X26" s="112"/>
      <c r="Y26" s="112"/>
      <c r="Z26" s="118"/>
      <c r="AA26" s="112"/>
      <c r="AB26" s="97"/>
      <c r="AC26" s="97">
        <v>0.72222222222222221</v>
      </c>
      <c r="AD26" s="24"/>
      <c r="AE26" s="114"/>
      <c r="AF26" s="25"/>
      <c r="AG26" s="25"/>
      <c r="AY26" s="11" t="s">
        <v>14043</v>
      </c>
      <c r="AZ26" s="4" t="s">
        <v>14044</v>
      </c>
      <c r="BA26" s="4" t="s">
        <v>14045</v>
      </c>
      <c r="BB26" s="4" t="s">
        <v>14044</v>
      </c>
      <c r="BC26" s="4" t="s">
        <v>14045</v>
      </c>
      <c r="BD26" s="4" t="s">
        <v>14038</v>
      </c>
    </row>
    <row r="27" spans="1:57" ht="28.7" customHeight="1" x14ac:dyDescent="0.25">
      <c r="A27" s="1" t="str">
        <f t="shared" si="2"/>
        <v/>
      </c>
      <c r="B27" s="31">
        <v>2</v>
      </c>
      <c r="C27" s="95" t="s">
        <v>14601</v>
      </c>
      <c r="D27" s="122" t="s">
        <v>13275</v>
      </c>
      <c r="E27" s="117" t="s">
        <v>15222</v>
      </c>
      <c r="F27" s="125" t="s">
        <v>15239</v>
      </c>
      <c r="G27" s="127" t="s">
        <v>15240</v>
      </c>
      <c r="H27" s="130">
        <v>1426</v>
      </c>
      <c r="I27" s="129">
        <v>1375.6666666666667</v>
      </c>
      <c r="J27" s="129">
        <v>2139</v>
      </c>
      <c r="K27" s="129">
        <v>1724.75</v>
      </c>
      <c r="L27" s="119">
        <v>0</v>
      </c>
      <c r="M27" s="119">
        <v>0</v>
      </c>
      <c r="N27" s="119"/>
      <c r="O27" s="119"/>
      <c r="P27" s="129">
        <v>1069.5</v>
      </c>
      <c r="Q27" s="129">
        <v>1124.7666666666667</v>
      </c>
      <c r="R27" s="119">
        <v>1782.5</v>
      </c>
      <c r="S27" s="119">
        <v>1667.5</v>
      </c>
      <c r="T27" s="119">
        <v>0</v>
      </c>
      <c r="U27" s="120">
        <v>0</v>
      </c>
      <c r="V27" s="120"/>
      <c r="W27" s="120"/>
      <c r="X27" s="112"/>
      <c r="Y27" s="112"/>
      <c r="Z27" s="118"/>
      <c r="AA27" s="112"/>
      <c r="AB27" s="97"/>
      <c r="AC27" s="97">
        <v>0.48333333333333334</v>
      </c>
      <c r="AD27" s="24"/>
      <c r="AE27" s="114"/>
      <c r="AF27" s="25"/>
      <c r="AG27" s="25"/>
      <c r="AY27" s="11" t="s">
        <v>14046</v>
      </c>
      <c r="AZ27" s="4" t="s">
        <v>14047</v>
      </c>
      <c r="BA27" s="4" t="s">
        <v>14048</v>
      </c>
      <c r="BB27" s="4" t="s">
        <v>14047</v>
      </c>
      <c r="BC27" s="4" t="s">
        <v>14048</v>
      </c>
      <c r="BD27" s="4" t="s">
        <v>14038</v>
      </c>
    </row>
    <row r="28" spans="1:57" ht="28.7" customHeight="1" x14ac:dyDescent="0.25">
      <c r="A28" s="1" t="str">
        <f t="shared" si="2"/>
        <v/>
      </c>
      <c r="B28" s="31" t="e">
        <v>#DIV/0!</v>
      </c>
      <c r="C28" s="95" t="s">
        <v>14591</v>
      </c>
      <c r="D28" s="122" t="s">
        <v>4711</v>
      </c>
      <c r="E28" s="117" t="s">
        <v>15263</v>
      </c>
      <c r="F28" s="125" t="s">
        <v>15248</v>
      </c>
      <c r="G28" s="127"/>
      <c r="H28" s="130">
        <v>1670.3666666666666</v>
      </c>
      <c r="I28" s="129">
        <v>1460.5</v>
      </c>
      <c r="J28" s="129">
        <v>345</v>
      </c>
      <c r="K28" s="129">
        <v>355.25</v>
      </c>
      <c r="L28" s="119">
        <v>0</v>
      </c>
      <c r="M28" s="119">
        <v>0</v>
      </c>
      <c r="N28" s="119"/>
      <c r="O28" s="119"/>
      <c r="P28" s="129">
        <v>1782.5</v>
      </c>
      <c r="Q28" s="129">
        <v>1606.5</v>
      </c>
      <c r="R28" s="129">
        <v>701.5</v>
      </c>
      <c r="S28" s="129">
        <v>793.5</v>
      </c>
      <c r="T28" s="119">
        <v>0</v>
      </c>
      <c r="U28" s="120">
        <v>0</v>
      </c>
      <c r="V28" s="120"/>
      <c r="W28" s="120"/>
      <c r="X28" s="112"/>
      <c r="Y28" s="112"/>
      <c r="Z28" s="118"/>
      <c r="AA28" s="112"/>
      <c r="AB28" s="97"/>
      <c r="AC28" s="97">
        <v>1.0594202898550724</v>
      </c>
      <c r="AD28" s="24"/>
      <c r="AE28" s="114"/>
      <c r="AF28" s="25"/>
      <c r="AG28" s="25"/>
      <c r="AY28" s="11" t="s">
        <v>14049</v>
      </c>
      <c r="AZ28" s="4" t="s">
        <v>14050</v>
      </c>
      <c r="BA28" s="4" t="s">
        <v>14051</v>
      </c>
      <c r="BB28" s="4" t="s">
        <v>14050</v>
      </c>
      <c r="BC28" s="4" t="s">
        <v>14051</v>
      </c>
      <c r="BD28" s="4" t="s">
        <v>14038</v>
      </c>
    </row>
    <row r="29" spans="1:57" ht="28.7" customHeight="1" x14ac:dyDescent="0.25">
      <c r="A29" s="1" t="str">
        <f t="shared" si="2"/>
        <v/>
      </c>
      <c r="B29" s="31">
        <v>2</v>
      </c>
      <c r="C29" s="95" t="s">
        <v>14591</v>
      </c>
      <c r="D29" s="122" t="s">
        <v>4711</v>
      </c>
      <c r="E29" s="117" t="s">
        <v>15223</v>
      </c>
      <c r="F29" s="125" t="s">
        <v>15254</v>
      </c>
      <c r="G29" s="127" t="s">
        <v>15239</v>
      </c>
      <c r="H29" s="130">
        <v>1427.5</v>
      </c>
      <c r="I29" s="129">
        <v>1198.25</v>
      </c>
      <c r="J29" s="129">
        <v>2143.3166666666666</v>
      </c>
      <c r="K29" s="129">
        <v>1739</v>
      </c>
      <c r="L29" s="119">
        <v>0</v>
      </c>
      <c r="M29" s="119">
        <v>0</v>
      </c>
      <c r="N29" s="119"/>
      <c r="O29" s="119"/>
      <c r="P29" s="129">
        <v>1067.5</v>
      </c>
      <c r="Q29" s="129">
        <v>1004</v>
      </c>
      <c r="R29" s="129">
        <v>1782.5</v>
      </c>
      <c r="S29" s="129">
        <v>1694.5</v>
      </c>
      <c r="T29" s="119">
        <v>0</v>
      </c>
      <c r="U29" s="120">
        <v>0</v>
      </c>
      <c r="V29" s="120"/>
      <c r="W29" s="120"/>
      <c r="X29" s="112"/>
      <c r="Y29" s="112"/>
      <c r="Z29" s="118"/>
      <c r="AA29" s="112"/>
      <c r="AB29" s="97"/>
      <c r="AC29" s="97">
        <v>0.92904589371980673</v>
      </c>
      <c r="AD29" s="24"/>
      <c r="AE29" s="114"/>
      <c r="AF29" s="25"/>
      <c r="AG29" s="25"/>
      <c r="AY29" s="11" t="s">
        <v>14052</v>
      </c>
      <c r="AZ29" s="4" t="s">
        <v>14053</v>
      </c>
      <c r="BA29" s="4" t="s">
        <v>14054</v>
      </c>
      <c r="BB29" s="4" t="s">
        <v>14053</v>
      </c>
      <c r="BC29" s="4" t="s">
        <v>14054</v>
      </c>
      <c r="BD29" s="4" t="s">
        <v>14038</v>
      </c>
    </row>
    <row r="30" spans="1:57" ht="28.7" customHeight="1" x14ac:dyDescent="0.25">
      <c r="A30" s="1" t="str">
        <f t="shared" si="2"/>
        <v/>
      </c>
      <c r="B30" s="31">
        <v>2</v>
      </c>
      <c r="C30" s="95" t="s">
        <v>14601</v>
      </c>
      <c r="D30" s="122" t="s">
        <v>13275</v>
      </c>
      <c r="E30" s="117" t="s">
        <v>15224</v>
      </c>
      <c r="F30" s="125" t="s">
        <v>15245</v>
      </c>
      <c r="G30" s="127" t="s">
        <v>15275</v>
      </c>
      <c r="H30" s="130">
        <v>1074.9666666666633</v>
      </c>
      <c r="I30" s="129">
        <v>1100.3833333333334</v>
      </c>
      <c r="J30" s="129">
        <v>1431.75</v>
      </c>
      <c r="K30" s="129">
        <v>1282.1666666666667</v>
      </c>
      <c r="L30" s="119">
        <v>0</v>
      </c>
      <c r="M30" s="119">
        <v>0</v>
      </c>
      <c r="N30" s="119"/>
      <c r="O30" s="119"/>
      <c r="P30" s="129">
        <v>711.5</v>
      </c>
      <c r="Q30" s="129">
        <v>1058</v>
      </c>
      <c r="R30" s="129">
        <v>1426</v>
      </c>
      <c r="S30" s="129">
        <v>1054.5</v>
      </c>
      <c r="T30" s="119">
        <v>0</v>
      </c>
      <c r="U30" s="120">
        <v>0</v>
      </c>
      <c r="V30" s="120"/>
      <c r="W30" s="120"/>
      <c r="X30" s="112"/>
      <c r="Y30" s="112"/>
      <c r="Z30" s="118"/>
      <c r="AA30" s="112"/>
      <c r="AB30" s="97"/>
      <c r="AC30" s="97">
        <v>1.0387942182246623</v>
      </c>
      <c r="AD30" s="24"/>
      <c r="AE30" s="114"/>
      <c r="AF30" s="25"/>
      <c r="AG30" s="25"/>
      <c r="AY30" s="11" t="s">
        <v>14055</v>
      </c>
      <c r="AZ30" s="4" t="s">
        <v>14056</v>
      </c>
      <c r="BA30" s="4" t="s">
        <v>14057</v>
      </c>
      <c r="BB30" s="4" t="s">
        <v>14056</v>
      </c>
      <c r="BC30" s="4" t="s">
        <v>14057</v>
      </c>
      <c r="BD30" s="4" t="s">
        <v>14038</v>
      </c>
    </row>
    <row r="31" spans="1:57" ht="28.7" customHeight="1" x14ac:dyDescent="0.25">
      <c r="A31" s="1" t="str">
        <f t="shared" si="2"/>
        <v/>
      </c>
      <c r="B31" s="31">
        <v>0</v>
      </c>
      <c r="C31" s="95" t="s">
        <v>14591</v>
      </c>
      <c r="D31" s="122" t="s">
        <v>4711</v>
      </c>
      <c r="E31" s="117" t="s">
        <v>15264</v>
      </c>
      <c r="F31" s="125" t="s">
        <v>15249</v>
      </c>
      <c r="G31" s="127" t="s">
        <v>15239</v>
      </c>
      <c r="H31" s="130">
        <v>803</v>
      </c>
      <c r="I31" s="129">
        <v>914.91666666666663</v>
      </c>
      <c r="J31" s="129">
        <v>725.25000000000034</v>
      </c>
      <c r="K31" s="129">
        <v>837.66666666666663</v>
      </c>
      <c r="L31" s="119">
        <v>0</v>
      </c>
      <c r="M31" s="119">
        <v>0</v>
      </c>
      <c r="N31" s="119"/>
      <c r="O31" s="119"/>
      <c r="P31" s="129">
        <v>713</v>
      </c>
      <c r="Q31" s="129">
        <v>952.75</v>
      </c>
      <c r="R31" s="129">
        <v>713</v>
      </c>
      <c r="S31" s="129">
        <v>816.5</v>
      </c>
      <c r="T31" s="119">
        <v>0</v>
      </c>
      <c r="U31" s="120">
        <v>0</v>
      </c>
      <c r="V31" s="120"/>
      <c r="W31" s="120"/>
      <c r="X31" s="112"/>
      <c r="Y31" s="112"/>
      <c r="Z31" s="118"/>
      <c r="AA31" s="112"/>
      <c r="AB31" s="97"/>
      <c r="AC31" s="97">
        <v>1.04292343387471</v>
      </c>
      <c r="AD31" s="24"/>
      <c r="AE31" s="114"/>
      <c r="AF31" s="25"/>
      <c r="AG31" s="25"/>
      <c r="AY31" s="11" t="s">
        <v>14058</v>
      </c>
      <c r="AZ31" s="4" t="s">
        <v>14059</v>
      </c>
      <c r="BA31" s="4" t="s">
        <v>14060</v>
      </c>
      <c r="BB31" s="4" t="s">
        <v>14059</v>
      </c>
      <c r="BC31" s="4" t="s">
        <v>14060</v>
      </c>
      <c r="BD31" s="4" t="s">
        <v>14038</v>
      </c>
    </row>
    <row r="32" spans="1:57" ht="28.7" customHeight="1" x14ac:dyDescent="0.25">
      <c r="A32" s="1" t="str">
        <f t="shared" si="2"/>
        <v/>
      </c>
      <c r="B32" s="31">
        <v>0</v>
      </c>
      <c r="C32" s="95" t="s">
        <v>14601</v>
      </c>
      <c r="D32" s="122" t="s">
        <v>13275</v>
      </c>
      <c r="E32" s="117" t="s">
        <v>15265</v>
      </c>
      <c r="F32" s="125" t="s">
        <v>15239</v>
      </c>
      <c r="G32" s="127" t="s">
        <v>15254</v>
      </c>
      <c r="H32" s="130">
        <v>1426</v>
      </c>
      <c r="I32" s="129">
        <v>1294.8333333333333</v>
      </c>
      <c r="J32" s="129">
        <v>2144.5</v>
      </c>
      <c r="K32" s="129">
        <v>1767.55</v>
      </c>
      <c r="L32" s="119">
        <v>0</v>
      </c>
      <c r="M32" s="119">
        <v>0</v>
      </c>
      <c r="N32" s="119"/>
      <c r="O32" s="119"/>
      <c r="P32" s="129">
        <v>1069.5</v>
      </c>
      <c r="Q32" s="129">
        <v>1074</v>
      </c>
      <c r="R32" s="129">
        <v>1782.5</v>
      </c>
      <c r="S32" s="129">
        <v>1666.5</v>
      </c>
      <c r="T32" s="119">
        <v>0</v>
      </c>
      <c r="U32" s="120">
        <v>0</v>
      </c>
      <c r="V32" s="120"/>
      <c r="W32" s="120"/>
      <c r="X32" s="112"/>
      <c r="Y32" s="112"/>
      <c r="Z32" s="118"/>
      <c r="AA32" s="112"/>
      <c r="AB32" s="97"/>
      <c r="AC32" s="97">
        <v>0.97499999999999998</v>
      </c>
      <c r="AD32" s="24"/>
      <c r="AE32" s="114"/>
      <c r="AF32" s="25"/>
      <c r="AG32" s="25"/>
      <c r="AY32" s="11" t="s">
        <v>14062</v>
      </c>
      <c r="AZ32" s="4" t="s">
        <v>14063</v>
      </c>
      <c r="BA32" s="4" t="s">
        <v>14064</v>
      </c>
      <c r="BB32" s="4" t="s">
        <v>14063</v>
      </c>
      <c r="BC32" s="4" t="s">
        <v>14064</v>
      </c>
      <c r="BD32" s="4" t="s">
        <v>14038</v>
      </c>
    </row>
    <row r="33" spans="1:56" ht="28.7" customHeight="1" x14ac:dyDescent="0.25">
      <c r="A33" s="1" t="str">
        <f t="shared" si="2"/>
        <v/>
      </c>
      <c r="B33" s="31">
        <v>2</v>
      </c>
      <c r="C33" s="95" t="s">
        <v>14591</v>
      </c>
      <c r="D33" s="122" t="s">
        <v>4711</v>
      </c>
      <c r="E33" s="117" t="s">
        <v>15225</v>
      </c>
      <c r="F33" s="125" t="s">
        <v>15239</v>
      </c>
      <c r="G33" s="127" t="s">
        <v>15240</v>
      </c>
      <c r="H33" s="130">
        <v>1431</v>
      </c>
      <c r="I33" s="129">
        <v>1239.5</v>
      </c>
      <c r="J33" s="129">
        <v>2137.5</v>
      </c>
      <c r="K33" s="129">
        <v>1614.45</v>
      </c>
      <c r="L33" s="119">
        <v>0</v>
      </c>
      <c r="M33" s="119">
        <v>0</v>
      </c>
      <c r="N33" s="119"/>
      <c r="O33" s="119"/>
      <c r="P33" s="129">
        <v>1069.5</v>
      </c>
      <c r="Q33" s="129">
        <v>996.58333333333337</v>
      </c>
      <c r="R33" s="129">
        <v>1782.5</v>
      </c>
      <c r="S33" s="129">
        <v>1723</v>
      </c>
      <c r="T33" s="119">
        <v>0</v>
      </c>
      <c r="U33" s="120">
        <v>0</v>
      </c>
      <c r="V33" s="120"/>
      <c r="W33" s="120"/>
      <c r="X33" s="112"/>
      <c r="Y33" s="112"/>
      <c r="Z33" s="118"/>
      <c r="AA33" s="112"/>
      <c r="AB33" s="97"/>
      <c r="AC33" s="97">
        <v>0.81503623188405794</v>
      </c>
      <c r="AD33" s="24"/>
      <c r="AE33" s="114"/>
      <c r="AF33" s="25"/>
      <c r="AG33" s="25"/>
      <c r="AY33" s="11" t="s">
        <v>14065</v>
      </c>
      <c r="AZ33" s="4" t="s">
        <v>14066</v>
      </c>
      <c r="BA33" s="4" t="s">
        <v>14067</v>
      </c>
      <c r="BB33" s="4" t="s">
        <v>14066</v>
      </c>
      <c r="BC33" s="4" t="s">
        <v>14067</v>
      </c>
      <c r="BD33" s="4" t="s">
        <v>14038</v>
      </c>
    </row>
    <row r="34" spans="1:56" ht="28.7" customHeight="1" x14ac:dyDescent="0.25">
      <c r="A34" s="1" t="str">
        <f t="shared" si="2"/>
        <v/>
      </c>
      <c r="B34" s="31">
        <v>2</v>
      </c>
      <c r="C34" s="95" t="s">
        <v>14601</v>
      </c>
      <c r="D34" s="122" t="s">
        <v>13275</v>
      </c>
      <c r="E34" s="117" t="s">
        <v>15266</v>
      </c>
      <c r="F34" s="125" t="s">
        <v>15250</v>
      </c>
      <c r="G34" s="127" t="s">
        <v>15251</v>
      </c>
      <c r="H34" s="130">
        <v>1426</v>
      </c>
      <c r="I34" s="129">
        <v>1403.5</v>
      </c>
      <c r="J34" s="129">
        <v>370.5</v>
      </c>
      <c r="K34" s="129">
        <v>312.5</v>
      </c>
      <c r="L34" s="119">
        <v>0</v>
      </c>
      <c r="M34" s="119">
        <v>0</v>
      </c>
      <c r="N34" s="119"/>
      <c r="O34" s="119"/>
      <c r="P34" s="129">
        <v>1069.5</v>
      </c>
      <c r="Q34" s="129">
        <v>1069.5</v>
      </c>
      <c r="R34" s="129">
        <v>356.5</v>
      </c>
      <c r="S34" s="129">
        <v>413</v>
      </c>
      <c r="T34" s="119">
        <v>0</v>
      </c>
      <c r="U34" s="120">
        <v>0</v>
      </c>
      <c r="V34" s="120"/>
      <c r="W34" s="120"/>
      <c r="X34" s="112"/>
      <c r="Y34" s="112"/>
      <c r="Z34" s="118"/>
      <c r="AA34" s="112"/>
      <c r="AB34" s="97"/>
      <c r="AC34" s="97">
        <v>1.077391304347826</v>
      </c>
      <c r="AD34" s="24"/>
      <c r="AE34" s="114"/>
      <c r="AF34" s="25"/>
      <c r="AG34" s="25"/>
      <c r="AY34" s="11" t="s">
        <v>14068</v>
      </c>
      <c r="AZ34" s="4" t="s">
        <v>14069</v>
      </c>
      <c r="BA34" s="4" t="s">
        <v>14070</v>
      </c>
      <c r="BB34" s="4" t="s">
        <v>14069</v>
      </c>
      <c r="BC34" s="4" t="s">
        <v>14070</v>
      </c>
      <c r="BD34" s="4" t="s">
        <v>14038</v>
      </c>
    </row>
    <row r="35" spans="1:56" ht="28.7" customHeight="1" x14ac:dyDescent="0.25">
      <c r="A35" s="1" t="str">
        <f t="shared" si="2"/>
        <v/>
      </c>
      <c r="B35" s="31">
        <v>0</v>
      </c>
      <c r="C35" s="95" t="s">
        <v>14591</v>
      </c>
      <c r="D35" s="122" t="s">
        <v>4711</v>
      </c>
      <c r="E35" s="117" t="s">
        <v>15267</v>
      </c>
      <c r="F35" s="125" t="s">
        <v>15252</v>
      </c>
      <c r="G35" s="127"/>
      <c r="H35" s="130">
        <v>2018</v>
      </c>
      <c r="I35" s="129">
        <v>1726.4166666666667</v>
      </c>
      <c r="J35" s="129">
        <v>1501</v>
      </c>
      <c r="K35" s="129">
        <v>1280</v>
      </c>
      <c r="L35" s="119">
        <v>0</v>
      </c>
      <c r="M35" s="119">
        <v>0</v>
      </c>
      <c r="N35" s="119"/>
      <c r="O35" s="119"/>
      <c r="P35" s="129">
        <v>1782.5</v>
      </c>
      <c r="Q35" s="129">
        <v>1603.6666666666667</v>
      </c>
      <c r="R35" s="129">
        <v>1414.5</v>
      </c>
      <c r="S35" s="129">
        <v>1177</v>
      </c>
      <c r="T35" s="119">
        <v>0</v>
      </c>
      <c r="U35" s="120">
        <v>0</v>
      </c>
      <c r="V35" s="120"/>
      <c r="W35" s="120"/>
      <c r="X35" s="112"/>
      <c r="Y35" s="112"/>
      <c r="Z35" s="118"/>
      <c r="AA35" s="112"/>
      <c r="AB35" s="97"/>
      <c r="AC35" s="97">
        <v>1.0066666666666666</v>
      </c>
      <c r="AD35" s="24"/>
      <c r="AE35" s="114"/>
      <c r="AF35" s="25"/>
      <c r="AG35" s="25"/>
      <c r="AY35" s="11" t="s">
        <v>14071</v>
      </c>
      <c r="AZ35" s="4" t="s">
        <v>14072</v>
      </c>
      <c r="BA35" s="4" t="s">
        <v>14073</v>
      </c>
      <c r="BB35" s="4" t="s">
        <v>14072</v>
      </c>
      <c r="BC35" s="4" t="s">
        <v>14073</v>
      </c>
      <c r="BD35" s="4" t="s">
        <v>14038</v>
      </c>
    </row>
    <row r="36" spans="1:56" ht="28.7" customHeight="1" x14ac:dyDescent="0.25">
      <c r="A36" s="1" t="str">
        <f t="shared" si="2"/>
        <v/>
      </c>
      <c r="B36" s="31">
        <v>2</v>
      </c>
      <c r="C36" s="95" t="s">
        <v>15276</v>
      </c>
      <c r="D36" s="122" t="s">
        <v>15277</v>
      </c>
      <c r="E36" s="117" t="s">
        <v>15226</v>
      </c>
      <c r="F36" s="125" t="s">
        <v>15278</v>
      </c>
      <c r="G36" s="127" t="s">
        <v>15239</v>
      </c>
      <c r="H36" s="130">
        <v>713</v>
      </c>
      <c r="I36" s="129">
        <v>720.25</v>
      </c>
      <c r="J36" s="129">
        <v>1424.5</v>
      </c>
      <c r="K36" s="129">
        <v>999</v>
      </c>
      <c r="L36" s="119">
        <v>0</v>
      </c>
      <c r="M36" s="119">
        <v>0</v>
      </c>
      <c r="N36" s="119"/>
      <c r="O36" s="119"/>
      <c r="P36" s="129">
        <v>713</v>
      </c>
      <c r="Q36" s="129">
        <v>714.25</v>
      </c>
      <c r="R36" s="129">
        <v>714</v>
      </c>
      <c r="S36" s="129">
        <v>696.75</v>
      </c>
      <c r="T36" s="119">
        <v>0</v>
      </c>
      <c r="U36" s="120">
        <v>0</v>
      </c>
      <c r="V36" s="120"/>
      <c r="W36" s="120"/>
      <c r="X36" s="112"/>
      <c r="Y36" s="112"/>
      <c r="Z36" s="118"/>
      <c r="AA36" s="112"/>
      <c r="AB36" s="97"/>
      <c r="AC36" s="97">
        <v>1.5413043478260871</v>
      </c>
      <c r="AD36" s="24"/>
      <c r="AE36" s="114"/>
      <c r="AF36" s="25"/>
      <c r="AG36" s="25"/>
      <c r="AY36" s="11" t="s">
        <v>14074</v>
      </c>
      <c r="AZ36" s="4" t="s">
        <v>14075</v>
      </c>
      <c r="BA36" s="4" t="s">
        <v>14076</v>
      </c>
      <c r="BB36" s="4" t="s">
        <v>14075</v>
      </c>
      <c r="BC36" s="4" t="s">
        <v>14076</v>
      </c>
      <c r="BD36" s="4" t="s">
        <v>14038</v>
      </c>
    </row>
    <row r="37" spans="1:56" ht="28.7" customHeight="1" x14ac:dyDescent="0.25">
      <c r="A37" s="1" t="str">
        <f t="shared" si="2"/>
        <v/>
      </c>
      <c r="B37" s="31">
        <v>2</v>
      </c>
      <c r="C37" s="95" t="s">
        <v>14591</v>
      </c>
      <c r="D37" s="122" t="s">
        <v>4711</v>
      </c>
      <c r="E37" s="117" t="s">
        <v>15227</v>
      </c>
      <c r="F37" s="125" t="s">
        <v>15268</v>
      </c>
      <c r="G37" s="127"/>
      <c r="H37" s="118">
        <v>1426</v>
      </c>
      <c r="I37" s="129">
        <v>1066.5</v>
      </c>
      <c r="J37" s="129">
        <v>356.5</v>
      </c>
      <c r="K37" s="129">
        <v>227.5</v>
      </c>
      <c r="L37" s="119">
        <v>0</v>
      </c>
      <c r="M37" s="119">
        <v>0</v>
      </c>
      <c r="N37" s="119"/>
      <c r="O37" s="119"/>
      <c r="P37" s="129">
        <v>1426</v>
      </c>
      <c r="Q37" s="129">
        <v>989</v>
      </c>
      <c r="R37" s="129">
        <v>356.5</v>
      </c>
      <c r="S37" s="129">
        <v>299</v>
      </c>
      <c r="T37" s="119">
        <v>0</v>
      </c>
      <c r="U37" s="120">
        <v>0</v>
      </c>
      <c r="V37" s="120"/>
      <c r="W37" s="120"/>
      <c r="X37" s="112"/>
      <c r="Y37" s="112"/>
      <c r="Z37" s="118"/>
      <c r="AA37" s="112"/>
      <c r="AB37" s="97"/>
      <c r="AC37" s="97">
        <v>0.98949275362318845</v>
      </c>
      <c r="AD37" s="24"/>
      <c r="AE37" s="114"/>
      <c r="AF37" s="25"/>
      <c r="AG37" s="25"/>
      <c r="AY37" s="11" t="s">
        <v>14077</v>
      </c>
      <c r="AZ37" s="4" t="s">
        <v>14078</v>
      </c>
      <c r="BA37" s="4" t="s">
        <v>14079</v>
      </c>
      <c r="BB37" s="4" t="s">
        <v>14078</v>
      </c>
      <c r="BC37" s="4" t="s">
        <v>14079</v>
      </c>
      <c r="BD37" s="4" t="s">
        <v>14038</v>
      </c>
    </row>
    <row r="38" spans="1:56" ht="28.7" customHeight="1" x14ac:dyDescent="0.25">
      <c r="A38" s="1" t="str">
        <f t="shared" si="2"/>
        <v/>
      </c>
      <c r="B38" s="31">
        <v>2</v>
      </c>
      <c r="C38" s="95" t="s">
        <v>14601</v>
      </c>
      <c r="D38" s="122" t="s">
        <v>13275</v>
      </c>
      <c r="E38" s="117" t="s">
        <v>15269</v>
      </c>
      <c r="F38" s="125" t="s">
        <v>15239</v>
      </c>
      <c r="G38" s="127" t="s">
        <v>15254</v>
      </c>
      <c r="H38" s="130">
        <v>1431.5</v>
      </c>
      <c r="I38" s="129">
        <v>1213.75</v>
      </c>
      <c r="J38" s="129">
        <v>2139</v>
      </c>
      <c r="K38" s="129">
        <v>1665.5</v>
      </c>
      <c r="L38" s="119">
        <v>0</v>
      </c>
      <c r="M38" s="119">
        <v>0</v>
      </c>
      <c r="N38" s="119"/>
      <c r="O38" s="119"/>
      <c r="P38" s="129">
        <v>1069.5</v>
      </c>
      <c r="Q38" s="129">
        <v>989</v>
      </c>
      <c r="R38" s="129">
        <v>1782.5</v>
      </c>
      <c r="S38" s="129">
        <v>1679</v>
      </c>
      <c r="T38" s="119">
        <v>0</v>
      </c>
      <c r="U38" s="120">
        <v>0</v>
      </c>
      <c r="V38" s="120"/>
      <c r="W38" s="120"/>
      <c r="X38" s="112"/>
      <c r="Y38" s="112"/>
      <c r="Z38" s="118"/>
      <c r="AA38" s="112"/>
      <c r="AB38" s="97"/>
      <c r="AC38" s="97">
        <v>0.99637681159420288</v>
      </c>
      <c r="AD38" s="24"/>
      <c r="AE38" s="114"/>
      <c r="AF38" s="25"/>
      <c r="AG38" s="25"/>
      <c r="AY38" s="11" t="s">
        <v>14080</v>
      </c>
      <c r="AZ38" s="4" t="s">
        <v>14081</v>
      </c>
      <c r="BA38" s="4" t="s">
        <v>14082</v>
      </c>
      <c r="BB38" s="4" t="s">
        <v>14081</v>
      </c>
      <c r="BC38" s="4" t="s">
        <v>14082</v>
      </c>
      <c r="BD38" s="4" t="s">
        <v>14038</v>
      </c>
    </row>
    <row r="39" spans="1:56" ht="28.7" customHeight="1" x14ac:dyDescent="0.25">
      <c r="A39" s="1" t="str">
        <f t="shared" si="2"/>
        <v/>
      </c>
      <c r="B39" s="31">
        <v>2</v>
      </c>
      <c r="C39" s="95" t="s">
        <v>14601</v>
      </c>
      <c r="D39" s="122" t="s">
        <v>13275</v>
      </c>
      <c r="E39" s="117" t="s">
        <v>15228</v>
      </c>
      <c r="F39" s="125" t="s">
        <v>15253</v>
      </c>
      <c r="G39" s="127" t="s">
        <v>15254</v>
      </c>
      <c r="H39" s="130">
        <v>2852</v>
      </c>
      <c r="I39" s="129">
        <v>2499.75</v>
      </c>
      <c r="J39" s="129">
        <v>2495.5</v>
      </c>
      <c r="K39" s="129">
        <v>2400.8333333333335</v>
      </c>
      <c r="L39" s="119">
        <v>0</v>
      </c>
      <c r="M39" s="119">
        <v>0</v>
      </c>
      <c r="N39" s="119"/>
      <c r="O39" s="119"/>
      <c r="P39" s="129">
        <v>2139</v>
      </c>
      <c r="Q39" s="129">
        <v>2002</v>
      </c>
      <c r="R39" s="129">
        <v>1782.5</v>
      </c>
      <c r="S39" s="129">
        <v>2048</v>
      </c>
      <c r="T39" s="119">
        <v>0</v>
      </c>
      <c r="U39" s="120">
        <v>0</v>
      </c>
      <c r="V39" s="120"/>
      <c r="W39" s="120"/>
      <c r="X39" s="112"/>
      <c r="Y39" s="112"/>
      <c r="Z39" s="118"/>
      <c r="AA39" s="112"/>
      <c r="AB39" s="97"/>
      <c r="AC39" s="97">
        <v>0.73333333333333328</v>
      </c>
      <c r="AD39" s="24"/>
      <c r="AE39" s="114"/>
      <c r="AF39" s="25"/>
      <c r="AG39" s="25"/>
      <c r="AY39" s="11" t="s">
        <v>14083</v>
      </c>
      <c r="AZ39" s="4" t="s">
        <v>14084</v>
      </c>
      <c r="BA39" s="4" t="s">
        <v>14085</v>
      </c>
      <c r="BB39" s="4" t="s">
        <v>14084</v>
      </c>
      <c r="BC39" s="4" t="s">
        <v>14085</v>
      </c>
      <c r="BD39" s="4" t="s">
        <v>14038</v>
      </c>
    </row>
    <row r="40" spans="1:56" ht="28.7" customHeight="1" x14ac:dyDescent="0.25">
      <c r="A40" s="1" t="str">
        <f t="shared" si="2"/>
        <v/>
      </c>
      <c r="B40" s="31">
        <v>2</v>
      </c>
      <c r="C40" s="95" t="s">
        <v>14591</v>
      </c>
      <c r="D40" s="122" t="s">
        <v>4711</v>
      </c>
      <c r="E40" s="117" t="s">
        <v>15229</v>
      </c>
      <c r="F40" s="125" t="s">
        <v>15239</v>
      </c>
      <c r="G40" s="127"/>
      <c r="H40" s="130">
        <v>1425.8333333333333</v>
      </c>
      <c r="I40" s="129">
        <v>1284.75</v>
      </c>
      <c r="J40" s="129">
        <v>2151.8833333333332</v>
      </c>
      <c r="K40" s="129">
        <v>1706.75</v>
      </c>
      <c r="L40" s="119">
        <v>0</v>
      </c>
      <c r="M40" s="119">
        <v>0</v>
      </c>
      <c r="N40" s="119"/>
      <c r="O40" s="119"/>
      <c r="P40" s="129">
        <v>1069.5</v>
      </c>
      <c r="Q40" s="129">
        <v>1069.5</v>
      </c>
      <c r="R40" s="129">
        <v>1782.5</v>
      </c>
      <c r="S40" s="129">
        <v>1575.5</v>
      </c>
      <c r="T40" s="119">
        <v>0</v>
      </c>
      <c r="U40" s="120">
        <v>0</v>
      </c>
      <c r="V40" s="120"/>
      <c r="W40" s="120"/>
      <c r="X40" s="112"/>
      <c r="Y40" s="112"/>
      <c r="Z40" s="118"/>
      <c r="AA40" s="112"/>
      <c r="AB40" s="97"/>
      <c r="AC40" s="97">
        <v>1.0733333333333333</v>
      </c>
      <c r="AD40" s="24"/>
      <c r="AE40" s="114"/>
      <c r="AF40" s="25"/>
      <c r="AG40" s="25"/>
      <c r="AY40" s="11" t="s">
        <v>14086</v>
      </c>
      <c r="AZ40" s="4" t="s">
        <v>14087</v>
      </c>
      <c r="BA40" s="4" t="s">
        <v>14088</v>
      </c>
      <c r="BB40" s="4" t="s">
        <v>14087</v>
      </c>
      <c r="BC40" s="4" t="s">
        <v>14088</v>
      </c>
      <c r="BD40" s="4" t="s">
        <v>14038</v>
      </c>
    </row>
    <row r="41" spans="1:56" ht="28.7" customHeight="1" x14ac:dyDescent="0.25">
      <c r="A41" s="1" t="str">
        <f t="shared" si="2"/>
        <v/>
      </c>
      <c r="B41" s="31">
        <v>2</v>
      </c>
      <c r="C41" s="95" t="s">
        <v>14591</v>
      </c>
      <c r="D41" s="122" t="s">
        <v>4711</v>
      </c>
      <c r="E41" s="117" t="s">
        <v>15230</v>
      </c>
      <c r="F41" s="125" t="s">
        <v>15239</v>
      </c>
      <c r="G41" s="127" t="s">
        <v>15272</v>
      </c>
      <c r="H41" s="130">
        <v>1436.7000000000032</v>
      </c>
      <c r="I41" s="129">
        <v>1207.75</v>
      </c>
      <c r="J41" s="129">
        <v>1438.5</v>
      </c>
      <c r="K41" s="129">
        <v>1200.0833333333333</v>
      </c>
      <c r="L41" s="119">
        <v>0</v>
      </c>
      <c r="M41" s="119">
        <v>0</v>
      </c>
      <c r="N41" s="119"/>
      <c r="O41" s="119"/>
      <c r="P41" s="129">
        <v>1069.5</v>
      </c>
      <c r="Q41" s="129">
        <v>1000</v>
      </c>
      <c r="R41" s="129">
        <v>1069.5</v>
      </c>
      <c r="S41" s="129">
        <v>1058</v>
      </c>
      <c r="T41" s="119">
        <v>0</v>
      </c>
      <c r="U41" s="120">
        <v>0</v>
      </c>
      <c r="V41" s="120"/>
      <c r="W41" s="120"/>
      <c r="X41" s="112"/>
      <c r="Y41" s="112"/>
      <c r="Z41" s="118"/>
      <c r="AA41" s="112"/>
      <c r="AB41" s="97"/>
      <c r="AC41" s="97">
        <v>1.3490338164251208</v>
      </c>
      <c r="AD41" s="24"/>
      <c r="AE41" s="114"/>
      <c r="AF41" s="25"/>
      <c r="AG41" s="25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Y41" s="11" t="s">
        <v>14089</v>
      </c>
      <c r="AZ41" s="4" t="s">
        <v>14090</v>
      </c>
      <c r="BA41" s="4" t="s">
        <v>14091</v>
      </c>
      <c r="BB41" s="4" t="s">
        <v>14090</v>
      </c>
      <c r="BC41" s="4" t="s">
        <v>14091</v>
      </c>
      <c r="BD41" s="4" t="s">
        <v>14038</v>
      </c>
    </row>
    <row r="42" spans="1:56" ht="28.7" customHeight="1" x14ac:dyDescent="0.25">
      <c r="A42" s="1" t="str">
        <f t="shared" si="2"/>
        <v/>
      </c>
      <c r="B42" s="31">
        <v>0</v>
      </c>
      <c r="C42" s="95" t="s">
        <v>14591</v>
      </c>
      <c r="D42" s="122" t="s">
        <v>4711</v>
      </c>
      <c r="E42" s="117" t="s">
        <v>15257</v>
      </c>
      <c r="F42" s="125" t="s">
        <v>15279</v>
      </c>
      <c r="G42" s="127"/>
      <c r="H42" s="130">
        <v>1075</v>
      </c>
      <c r="I42" s="129">
        <v>891.5</v>
      </c>
      <c r="J42" s="129">
        <v>1069.5</v>
      </c>
      <c r="K42" s="129">
        <v>916.5</v>
      </c>
      <c r="L42" s="119">
        <v>356.5</v>
      </c>
      <c r="M42" s="119">
        <v>161</v>
      </c>
      <c r="N42" s="119"/>
      <c r="O42" s="119"/>
      <c r="P42" s="129">
        <v>713</v>
      </c>
      <c r="Q42" s="129">
        <v>885.83333333333337</v>
      </c>
      <c r="R42" s="129">
        <v>1069.5</v>
      </c>
      <c r="S42" s="129">
        <v>977.66666666666663</v>
      </c>
      <c r="T42" s="119">
        <v>0</v>
      </c>
      <c r="U42" s="120">
        <v>0</v>
      </c>
      <c r="V42" s="120"/>
      <c r="W42" s="120"/>
      <c r="X42" s="112"/>
      <c r="Y42" s="112"/>
      <c r="Z42" s="118"/>
      <c r="AA42" s="112"/>
      <c r="AB42" s="97"/>
      <c r="AC42" s="97">
        <v>1.0866666666666667</v>
      </c>
      <c r="AD42" s="24"/>
      <c r="AE42" s="114"/>
      <c r="AF42" s="25"/>
      <c r="AG42" s="25"/>
      <c r="AY42" s="11" t="s">
        <v>14092</v>
      </c>
      <c r="AZ42" s="4" t="s">
        <v>14093</v>
      </c>
      <c r="BA42" s="4" t="s">
        <v>14094</v>
      </c>
      <c r="BB42" s="4" t="s">
        <v>14093</v>
      </c>
      <c r="BC42" s="4" t="s">
        <v>14094</v>
      </c>
      <c r="BD42" s="4" t="s">
        <v>14038</v>
      </c>
    </row>
    <row r="43" spans="1:56" ht="43.35" customHeight="1" x14ac:dyDescent="0.25">
      <c r="A43" s="1" t="str">
        <f t="shared" si="2"/>
        <v/>
      </c>
      <c r="B43" s="31">
        <v>0</v>
      </c>
      <c r="C43" s="95" t="s">
        <v>14601</v>
      </c>
      <c r="D43" s="122" t="s">
        <v>13275</v>
      </c>
      <c r="E43" s="117" t="s">
        <v>15270</v>
      </c>
      <c r="F43" s="125" t="s">
        <v>15239</v>
      </c>
      <c r="G43" s="127"/>
      <c r="H43" s="130">
        <v>2856.5</v>
      </c>
      <c r="I43" s="129">
        <v>2417.0833333333335</v>
      </c>
      <c r="J43" s="129">
        <v>2494.13333333333</v>
      </c>
      <c r="K43" s="129">
        <v>2148</v>
      </c>
      <c r="L43" s="119">
        <v>0</v>
      </c>
      <c r="M43" s="119">
        <v>0</v>
      </c>
      <c r="N43" s="119"/>
      <c r="O43" s="119"/>
      <c r="P43" s="129">
        <v>2495.5</v>
      </c>
      <c r="Q43" s="129">
        <v>2265.5</v>
      </c>
      <c r="R43" s="129">
        <v>2139</v>
      </c>
      <c r="S43" s="129">
        <v>2008</v>
      </c>
      <c r="T43" s="119">
        <v>0</v>
      </c>
      <c r="U43" s="120">
        <v>0</v>
      </c>
      <c r="V43" s="120"/>
      <c r="W43" s="120"/>
      <c r="X43" s="112"/>
      <c r="Y43" s="112"/>
      <c r="Z43" s="118"/>
      <c r="AA43" s="112"/>
      <c r="AB43" s="97"/>
      <c r="AC43" s="97">
        <v>1.2333333333333334</v>
      </c>
      <c r="AD43" s="24"/>
      <c r="AE43" s="114"/>
      <c r="AF43" s="25"/>
      <c r="AG43" s="25"/>
      <c r="AY43" s="11" t="s">
        <v>14095</v>
      </c>
      <c r="AZ43" s="4" t="s">
        <v>14096</v>
      </c>
      <c r="BA43" s="4" t="s">
        <v>14097</v>
      </c>
      <c r="BB43" s="4" t="s">
        <v>14096</v>
      </c>
      <c r="BC43" s="4" t="s">
        <v>14097</v>
      </c>
      <c r="BD43" s="4" t="s">
        <v>14038</v>
      </c>
    </row>
    <row r="44" spans="1:56" ht="28.7" customHeight="1" x14ac:dyDescent="0.25">
      <c r="A44" s="1" t="str">
        <f>IF(P248=1,"No Site Selected","")</f>
        <v/>
      </c>
      <c r="B44" s="31">
        <v>0</v>
      </c>
      <c r="C44" s="95" t="s">
        <v>14601</v>
      </c>
      <c r="D44" s="122" t="s">
        <v>13275</v>
      </c>
      <c r="E44" s="117" t="s">
        <v>15273</v>
      </c>
      <c r="F44" s="125" t="s">
        <v>15252</v>
      </c>
      <c r="G44" s="127" t="s">
        <v>15246</v>
      </c>
      <c r="H44" s="130">
        <v>1069.5</v>
      </c>
      <c r="I44" s="129">
        <v>958</v>
      </c>
      <c r="J44" s="129">
        <v>718</v>
      </c>
      <c r="K44" s="129">
        <v>777.5</v>
      </c>
      <c r="L44" s="119">
        <v>0</v>
      </c>
      <c r="M44" s="119">
        <v>0</v>
      </c>
      <c r="N44" s="119"/>
      <c r="O44" s="119"/>
      <c r="P44" s="129">
        <v>1069.5</v>
      </c>
      <c r="Q44" s="129">
        <v>899.5</v>
      </c>
      <c r="R44" s="129">
        <v>713</v>
      </c>
      <c r="S44" s="129">
        <v>897</v>
      </c>
      <c r="T44" s="119">
        <v>0</v>
      </c>
      <c r="U44" s="120">
        <v>0</v>
      </c>
      <c r="V44" s="120"/>
      <c r="W44" s="120"/>
      <c r="X44" s="112"/>
      <c r="Y44" s="112"/>
      <c r="Z44" s="118"/>
      <c r="AA44" s="112"/>
      <c r="AB44" s="97"/>
      <c r="AC44" s="97">
        <v>1.0675413022351798</v>
      </c>
      <c r="AD44" s="24"/>
      <c r="AE44" s="114"/>
      <c r="AF44" s="25"/>
      <c r="AG44" s="25"/>
      <c r="AY44" s="11" t="s">
        <v>14098</v>
      </c>
      <c r="AZ44" s="4" t="s">
        <v>14099</v>
      </c>
      <c r="BA44" s="4" t="s">
        <v>14100</v>
      </c>
      <c r="BB44" s="4" t="s">
        <v>14099</v>
      </c>
      <c r="BC44" s="4" t="s">
        <v>14100</v>
      </c>
      <c r="BD44" s="4" t="s">
        <v>14038</v>
      </c>
    </row>
    <row r="45" spans="1:56" ht="28.7" customHeight="1" x14ac:dyDescent="0.25">
      <c r="B45" s="31"/>
      <c r="C45" s="95" t="s">
        <v>14591</v>
      </c>
      <c r="D45" s="122" t="s">
        <v>4711</v>
      </c>
      <c r="E45" s="117" t="s">
        <v>15271</v>
      </c>
      <c r="F45" s="125" t="s">
        <v>15279</v>
      </c>
      <c r="G45" s="127"/>
      <c r="H45" s="130">
        <v>1084.5</v>
      </c>
      <c r="I45" s="129">
        <v>886</v>
      </c>
      <c r="J45" s="129">
        <v>1068.5</v>
      </c>
      <c r="K45" s="129">
        <v>815.25</v>
      </c>
      <c r="L45" s="119">
        <v>0</v>
      </c>
      <c r="M45" s="119">
        <v>0</v>
      </c>
      <c r="N45" s="119"/>
      <c r="O45" s="119"/>
      <c r="P45" s="129">
        <v>713</v>
      </c>
      <c r="Q45" s="129">
        <v>736</v>
      </c>
      <c r="R45" s="129">
        <v>713</v>
      </c>
      <c r="S45" s="129">
        <v>460</v>
      </c>
      <c r="T45" s="119">
        <v>0</v>
      </c>
      <c r="U45" s="120">
        <v>0</v>
      </c>
      <c r="V45" s="120"/>
      <c r="W45" s="120"/>
      <c r="X45" s="112"/>
      <c r="Y45" s="112"/>
      <c r="Z45" s="118"/>
      <c r="AA45" s="112"/>
      <c r="AB45" s="97"/>
      <c r="AC45" s="97">
        <v>0.96829552065154156</v>
      </c>
      <c r="AD45" s="24"/>
      <c r="AE45" s="114"/>
      <c r="AF45" s="25"/>
      <c r="AG45" s="25"/>
    </row>
    <row r="46" spans="1:56" ht="39.6" customHeight="1" x14ac:dyDescent="0.25">
      <c r="A46" s="1" t="str">
        <f>IF(P249=1,"No Site Selected","")</f>
        <v/>
      </c>
      <c r="B46" s="31">
        <v>0</v>
      </c>
      <c r="C46" s="141" t="s">
        <v>14601</v>
      </c>
      <c r="D46" s="122" t="s">
        <v>13275</v>
      </c>
      <c r="E46" s="96" t="s">
        <v>15274</v>
      </c>
      <c r="F46" s="125" t="s">
        <v>15239</v>
      </c>
      <c r="G46" s="94"/>
      <c r="H46" s="139">
        <v>1431.75</v>
      </c>
      <c r="I46" s="90">
        <v>1254.5</v>
      </c>
      <c r="J46" s="90">
        <v>1776.25</v>
      </c>
      <c r="K46" s="90">
        <v>1663.25</v>
      </c>
      <c r="L46" s="90">
        <v>0</v>
      </c>
      <c r="M46" s="90">
        <v>0</v>
      </c>
      <c r="N46" s="90"/>
      <c r="O46" s="90"/>
      <c r="P46" s="135">
        <v>1069.5</v>
      </c>
      <c r="Q46" s="90">
        <v>994</v>
      </c>
      <c r="R46" s="93">
        <v>1782.5</v>
      </c>
      <c r="S46" s="91">
        <v>1556.5833333333333</v>
      </c>
      <c r="T46" s="93">
        <v>0</v>
      </c>
      <c r="U46" s="93">
        <v>0</v>
      </c>
      <c r="V46" s="93"/>
      <c r="W46" s="93"/>
      <c r="X46" s="112"/>
      <c r="Y46" s="112"/>
      <c r="Z46" s="118"/>
      <c r="AA46" s="112"/>
      <c r="AB46" s="97"/>
      <c r="AC46" s="92">
        <v>0.97705314009661837</v>
      </c>
      <c r="AD46" s="24"/>
      <c r="AE46" s="114"/>
      <c r="AF46" s="25"/>
      <c r="AG46" s="25"/>
      <c r="AY46" s="11" t="s">
        <v>14101</v>
      </c>
      <c r="AZ46" s="4" t="s">
        <v>14102</v>
      </c>
      <c r="BA46" s="4" t="s">
        <v>14103</v>
      </c>
      <c r="BB46" s="4" t="s">
        <v>14102</v>
      </c>
      <c r="BC46" s="4" t="s">
        <v>14103</v>
      </c>
      <c r="BD46" s="4" t="s">
        <v>14038</v>
      </c>
    </row>
    <row r="47" spans="1:56" ht="43.35" customHeight="1" x14ac:dyDescent="0.25">
      <c r="A47" s="1" t="str">
        <f>IF(P250=1,"No Site Selected","")</f>
        <v/>
      </c>
      <c r="B47" s="31">
        <v>0</v>
      </c>
      <c r="C47" s="95"/>
      <c r="D47" s="32"/>
      <c r="E47" s="96"/>
      <c r="F47" s="125"/>
      <c r="G47" s="41"/>
      <c r="H47" s="139"/>
      <c r="I47" s="90"/>
      <c r="J47" s="135"/>
      <c r="K47" s="135"/>
      <c r="L47" s="90"/>
      <c r="M47" s="90"/>
      <c r="N47" s="90"/>
      <c r="O47" s="90"/>
      <c r="P47" s="90"/>
      <c r="Q47" s="90"/>
      <c r="R47" s="136"/>
      <c r="S47" s="137"/>
      <c r="T47" s="93"/>
      <c r="U47" s="93"/>
      <c r="V47" s="93"/>
      <c r="W47" s="93"/>
      <c r="X47" s="112"/>
      <c r="Y47" s="112"/>
      <c r="Z47" s="118"/>
      <c r="AA47" s="112"/>
      <c r="AB47" s="97"/>
      <c r="AC47" s="92"/>
      <c r="AD47" s="24"/>
      <c r="AE47" s="114"/>
      <c r="AF47" s="25"/>
      <c r="AG47" s="25"/>
      <c r="AY47" s="11" t="s">
        <v>14104</v>
      </c>
      <c r="AZ47" s="4" t="s">
        <v>14105</v>
      </c>
      <c r="BA47" s="4" t="s">
        <v>14106</v>
      </c>
      <c r="BB47" s="4" t="s">
        <v>14105</v>
      </c>
      <c r="BC47" s="4" t="s">
        <v>14106</v>
      </c>
      <c r="BD47" s="4" t="s">
        <v>14038</v>
      </c>
    </row>
    <row r="48" spans="1:56" ht="28.7" customHeight="1" x14ac:dyDescent="0.25">
      <c r="B48" s="31"/>
      <c r="C48" s="95"/>
      <c r="D48" s="32"/>
      <c r="E48" s="96"/>
      <c r="F48" s="125"/>
      <c r="G48" s="41"/>
      <c r="H48" s="139"/>
      <c r="I48" s="135"/>
      <c r="J48" s="135"/>
      <c r="K48" s="135"/>
      <c r="L48" s="90"/>
      <c r="M48" s="90"/>
      <c r="N48" s="90"/>
      <c r="O48" s="90"/>
      <c r="P48" s="135"/>
      <c r="Q48" s="90"/>
      <c r="R48" s="136"/>
      <c r="S48" s="137"/>
      <c r="T48" s="93"/>
      <c r="U48" s="93"/>
      <c r="V48" s="93"/>
      <c r="W48" s="93"/>
      <c r="X48" s="112"/>
      <c r="Y48" s="112"/>
      <c r="Z48" s="118"/>
      <c r="AA48" s="112"/>
      <c r="AB48" s="97"/>
      <c r="AC48" s="92"/>
      <c r="AD48" s="24"/>
      <c r="AE48" s="114"/>
      <c r="AF48" s="25"/>
      <c r="AG48" s="25"/>
    </row>
    <row r="49" spans="1:56" x14ac:dyDescent="0.25">
      <c r="A49" s="1" t="str">
        <f>IF(P251=1,"No Site Selected","")</f>
        <v/>
      </c>
      <c r="B49" s="31">
        <v>0</v>
      </c>
      <c r="C49" s="95"/>
      <c r="D49" s="32"/>
      <c r="E49" s="96"/>
      <c r="F49" s="33"/>
      <c r="G49" s="41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140"/>
      <c r="Y49" s="140"/>
      <c r="Z49" s="76"/>
      <c r="AA49" s="76"/>
      <c r="AB49" s="76"/>
      <c r="AC49" s="76"/>
      <c r="AD49" s="76"/>
      <c r="AE49" s="76"/>
      <c r="AF49" s="25"/>
      <c r="AG49" s="25"/>
      <c r="AY49" s="11" t="s">
        <v>14107</v>
      </c>
      <c r="AZ49" s="4" t="s">
        <v>14108</v>
      </c>
      <c r="BA49" s="4" t="s">
        <v>14109</v>
      </c>
      <c r="BB49" s="4" t="s">
        <v>14108</v>
      </c>
      <c r="BC49" s="4" t="s">
        <v>14109</v>
      </c>
      <c r="BD49" s="4" t="s">
        <v>14038</v>
      </c>
    </row>
    <row r="50" spans="1:56" x14ac:dyDescent="0.25">
      <c r="B50" s="31"/>
      <c r="C50" s="95"/>
      <c r="D50" s="32"/>
      <c r="E50" s="96"/>
      <c r="F50" s="33"/>
      <c r="G50" s="41"/>
      <c r="H50" s="76">
        <f>SUM(H12:H49)</f>
        <v>59593.716666666667</v>
      </c>
      <c r="I50" s="76">
        <f t="shared" ref="I50:W50" si="3">SUM(I12:I49)</f>
        <v>50754.883333333331</v>
      </c>
      <c r="J50" s="76">
        <f t="shared" si="3"/>
        <v>55684.849999999991</v>
      </c>
      <c r="K50" s="76">
        <f t="shared" si="3"/>
        <v>45288.250000000007</v>
      </c>
      <c r="L50" s="76">
        <f t="shared" si="3"/>
        <v>585.75</v>
      </c>
      <c r="M50" s="76">
        <f t="shared" si="3"/>
        <v>333.25</v>
      </c>
      <c r="N50" s="76">
        <f t="shared" si="3"/>
        <v>0</v>
      </c>
      <c r="O50" s="76">
        <f t="shared" si="3"/>
        <v>0</v>
      </c>
      <c r="P50" s="76">
        <f t="shared" si="3"/>
        <v>49889.26666666667</v>
      </c>
      <c r="Q50" s="76">
        <f t="shared" si="3"/>
        <v>45294.850000000006</v>
      </c>
      <c r="R50" s="76">
        <f t="shared" si="3"/>
        <v>44890.333333333328</v>
      </c>
      <c r="S50" s="76">
        <f t="shared" si="3"/>
        <v>40514.166666666664</v>
      </c>
      <c r="T50" s="76">
        <f t="shared" si="3"/>
        <v>0</v>
      </c>
      <c r="U50" s="76">
        <f t="shared" si="3"/>
        <v>0</v>
      </c>
      <c r="V50" s="76">
        <f t="shared" si="3"/>
        <v>0</v>
      </c>
      <c r="W50" s="76">
        <f t="shared" si="3"/>
        <v>0</v>
      </c>
      <c r="X50" s="76"/>
      <c r="Y50" s="76"/>
      <c r="Z50" s="76"/>
      <c r="AA50" s="76"/>
      <c r="AB50" s="76"/>
      <c r="AC50" s="76"/>
      <c r="AD50" s="76"/>
      <c r="AE50" s="76"/>
      <c r="AF50" s="25"/>
      <c r="AG50" s="25"/>
    </row>
    <row r="51" spans="1:56" ht="15.75" thickBot="1" x14ac:dyDescent="0.3">
      <c r="A51" s="1" t="str">
        <f t="shared" ref="A51:A79" si="4">IF(P252=1,"No Site Selected","")</f>
        <v/>
      </c>
      <c r="B51" s="31">
        <v>0</v>
      </c>
      <c r="C51" s="95"/>
      <c r="D51" s="32"/>
      <c r="E51" s="96"/>
      <c r="F51" s="33"/>
      <c r="G51" s="41" t="s">
        <v>15209</v>
      </c>
      <c r="H51" s="76">
        <f>SUMIF(Publish!F10:F47, "&lt;&gt;#n/a")</f>
        <v>59593.71666666666</v>
      </c>
      <c r="I51" s="76">
        <f>SUMIF(Publish!G10:G47, "&lt;&gt;#n/a")</f>
        <v>50754.883333333339</v>
      </c>
      <c r="J51" s="76">
        <f>SUMIF(Publish!H10:H47, "&lt;&gt;#n/a")</f>
        <v>55684.85</v>
      </c>
      <c r="K51" s="76">
        <f>SUMIF(Publish!I10:I47, "&lt;&gt;#n/a")</f>
        <v>45288.25</v>
      </c>
      <c r="L51" s="76">
        <f>SUMIF(Publish!J10:J47, "&lt;&gt;#n/a")</f>
        <v>585.75</v>
      </c>
      <c r="M51" s="76">
        <f>SUMIF(Publish!K10:K47, "&lt;&gt;#n/a")</f>
        <v>333.25</v>
      </c>
      <c r="N51" s="76">
        <f>SUMIF(Publish!L10:L47, "&lt;&gt;#n/a")</f>
        <v>0</v>
      </c>
      <c r="O51" s="76">
        <f>SUMIF(Publish!M10:M47, "&lt;&gt;#n/a")</f>
        <v>0</v>
      </c>
      <c r="P51" s="76">
        <f>SUMIF(Publish!N10:N47, "&lt;&gt;#n/a")</f>
        <v>49889.26666666667</v>
      </c>
      <c r="Q51" s="76">
        <f>SUMIF(Publish!O10:O47, "&lt;&gt;#n/a")</f>
        <v>45294.850000000006</v>
      </c>
      <c r="R51" s="76">
        <f>SUMIF(Publish!P10:P47, "&lt;&gt;#n/a")</f>
        <v>44890.333333333328</v>
      </c>
      <c r="S51" s="76">
        <f>SUMIF(Publish!Q10:Q47, "&lt;&gt;#n/a")</f>
        <v>40514.166666666672</v>
      </c>
      <c r="T51" s="76">
        <f>SUMIF(Publish!R10:R47, "&lt;&gt;#n/a")</f>
        <v>0</v>
      </c>
      <c r="U51" s="76">
        <f>SUMIF(Publish!S10:S47, "&lt;&gt;#n/a")</f>
        <v>0</v>
      </c>
      <c r="V51" s="76">
        <f>SUMIF(Publish!T10:T47, "&lt;&gt;#n/a")</f>
        <v>0</v>
      </c>
      <c r="W51" s="76">
        <f>SUMIF(Publish!U10:U47, "&lt;&gt;#n/a")</f>
        <v>0</v>
      </c>
      <c r="X51" s="76"/>
      <c r="Y51" s="76"/>
      <c r="Z51" s="76"/>
      <c r="AA51" s="76"/>
      <c r="AB51" s="113"/>
      <c r="AC51" s="113"/>
      <c r="AD51" s="113"/>
      <c r="AE51" s="113"/>
      <c r="AF51" s="25"/>
      <c r="AG51" s="25"/>
      <c r="AY51" s="11" t="s">
        <v>14110</v>
      </c>
      <c r="AZ51" s="4" t="s">
        <v>14111</v>
      </c>
      <c r="BA51" s="4" t="s">
        <v>14112</v>
      </c>
      <c r="BB51" s="4" t="s">
        <v>14111</v>
      </c>
      <c r="BC51" s="4" t="s">
        <v>14112</v>
      </c>
      <c r="BD51" s="4" t="s">
        <v>14038</v>
      </c>
    </row>
    <row r="52" spans="1:56" x14ac:dyDescent="0.25">
      <c r="A52" s="1" t="str">
        <f t="shared" si="4"/>
        <v/>
      </c>
      <c r="B52" s="31">
        <v>0</v>
      </c>
      <c r="C52" s="95"/>
      <c r="D52" s="32"/>
      <c r="E52" s="96"/>
      <c r="F52" s="33"/>
      <c r="G52" s="41" t="s">
        <v>15210</v>
      </c>
      <c r="H52" s="76">
        <f>H50-H51</f>
        <v>0</v>
      </c>
      <c r="I52" s="76">
        <f t="shared" ref="I52:W52" si="5">I50-I51</f>
        <v>0</v>
      </c>
      <c r="J52" s="76">
        <f t="shared" si="5"/>
        <v>0</v>
      </c>
      <c r="K52" s="76">
        <f t="shared" si="5"/>
        <v>0</v>
      </c>
      <c r="L52" s="76">
        <f t="shared" si="5"/>
        <v>0</v>
      </c>
      <c r="M52" s="76">
        <f t="shared" si="5"/>
        <v>0</v>
      </c>
      <c r="N52" s="76">
        <f t="shared" si="5"/>
        <v>0</v>
      </c>
      <c r="O52" s="76">
        <f t="shared" si="5"/>
        <v>0</v>
      </c>
      <c r="P52" s="76">
        <f t="shared" si="5"/>
        <v>0</v>
      </c>
      <c r="Q52" s="76">
        <f t="shared" si="5"/>
        <v>0</v>
      </c>
      <c r="R52" s="76">
        <f t="shared" si="5"/>
        <v>0</v>
      </c>
      <c r="S52" s="76">
        <f t="shared" si="5"/>
        <v>0</v>
      </c>
      <c r="T52" s="76">
        <f t="shared" si="5"/>
        <v>0</v>
      </c>
      <c r="U52" s="76">
        <f t="shared" si="5"/>
        <v>0</v>
      </c>
      <c r="V52" s="76">
        <f t="shared" si="5"/>
        <v>0</v>
      </c>
      <c r="W52" s="76">
        <f t="shared" si="5"/>
        <v>0</v>
      </c>
      <c r="X52" s="76"/>
      <c r="Y52" s="76"/>
      <c r="Z52" s="76"/>
      <c r="AA52" s="76"/>
      <c r="AB52" s="76"/>
      <c r="AC52" s="76"/>
      <c r="AD52" s="76"/>
      <c r="AE52" s="76"/>
      <c r="AF52" s="85"/>
      <c r="AG52" s="85"/>
      <c r="AY52" s="11" t="s">
        <v>14113</v>
      </c>
      <c r="AZ52" s="4" t="s">
        <v>14114</v>
      </c>
      <c r="BA52" s="4" t="s">
        <v>14115</v>
      </c>
      <c r="BB52" s="4" t="s">
        <v>14114</v>
      </c>
      <c r="BC52" s="4" t="s">
        <v>14115</v>
      </c>
      <c r="BD52" s="4" t="s">
        <v>14116</v>
      </c>
    </row>
    <row r="53" spans="1:56" x14ac:dyDescent="0.25">
      <c r="A53" s="1" t="str">
        <f t="shared" si="4"/>
        <v/>
      </c>
      <c r="B53" s="31">
        <v>0</v>
      </c>
      <c r="C53" s="95"/>
      <c r="D53" s="32"/>
      <c r="E53" s="96"/>
      <c r="F53" s="33"/>
      <c r="G53" s="41"/>
      <c r="H53" s="34"/>
      <c r="I53" s="35"/>
      <c r="J53" s="35"/>
      <c r="K53" s="35"/>
      <c r="L53" s="35"/>
      <c r="M53" s="35"/>
      <c r="N53" s="35"/>
      <c r="O53" s="35"/>
      <c r="P53" s="35"/>
      <c r="Q53" s="35"/>
      <c r="R53" s="36"/>
      <c r="S53" s="37"/>
      <c r="T53" s="36"/>
      <c r="U53" s="36"/>
      <c r="V53" s="36"/>
      <c r="W53" s="36"/>
      <c r="X53" s="112"/>
      <c r="Y53" s="112"/>
      <c r="Z53" s="118"/>
      <c r="AA53" s="112"/>
      <c r="AB53" s="38"/>
      <c r="AC53" s="39"/>
      <c r="AD53" s="24"/>
      <c r="AE53" s="114"/>
      <c r="AF53" s="25"/>
      <c r="AG53" s="25"/>
      <c r="AY53" s="11" t="s">
        <v>14117</v>
      </c>
      <c r="AZ53" s="4" t="s">
        <v>14118</v>
      </c>
      <c r="BA53" s="4" t="s">
        <v>14119</v>
      </c>
      <c r="BB53" s="4" t="s">
        <v>14118</v>
      </c>
      <c r="BC53" s="4" t="s">
        <v>14119</v>
      </c>
      <c r="BD53" s="4" t="s">
        <v>14116</v>
      </c>
    </row>
    <row r="54" spans="1:56" x14ac:dyDescent="0.25">
      <c r="A54" s="1" t="str">
        <f t="shared" si="4"/>
        <v/>
      </c>
      <c r="B54" s="31">
        <v>0</v>
      </c>
      <c r="C54" s="95"/>
      <c r="D54" s="32"/>
      <c r="E54" s="96"/>
      <c r="F54" s="33"/>
      <c r="G54" s="41"/>
      <c r="H54" s="34"/>
      <c r="I54" s="35"/>
      <c r="J54" s="35"/>
      <c r="K54" s="35"/>
      <c r="L54" s="35"/>
      <c r="M54" s="35"/>
      <c r="N54" s="35"/>
      <c r="O54" s="35"/>
      <c r="P54" s="35"/>
      <c r="Q54" s="35"/>
      <c r="R54" s="36"/>
      <c r="S54" s="37"/>
      <c r="T54" s="36"/>
      <c r="U54" s="36"/>
      <c r="V54" s="36"/>
      <c r="W54" s="36"/>
      <c r="X54" s="112"/>
      <c r="Y54" s="112"/>
      <c r="Z54" s="118"/>
      <c r="AA54" s="112"/>
      <c r="AB54" s="38"/>
      <c r="AC54" s="39"/>
      <c r="AD54" s="24"/>
      <c r="AE54" s="114"/>
      <c r="AF54" s="25"/>
      <c r="AG54" s="25"/>
      <c r="AY54" s="11" t="s">
        <v>14120</v>
      </c>
      <c r="AZ54" s="4" t="s">
        <v>14121</v>
      </c>
      <c r="BA54" s="4" t="s">
        <v>14122</v>
      </c>
      <c r="BB54" s="4" t="s">
        <v>14121</v>
      </c>
      <c r="BC54" s="4" t="s">
        <v>14122</v>
      </c>
      <c r="BD54" s="4" t="s">
        <v>14116</v>
      </c>
    </row>
    <row r="55" spans="1:56" x14ac:dyDescent="0.25">
      <c r="A55" s="1" t="str">
        <f t="shared" si="4"/>
        <v/>
      </c>
      <c r="B55" s="31">
        <v>0</v>
      </c>
      <c r="C55" s="95"/>
      <c r="D55" s="32"/>
      <c r="E55" s="96"/>
      <c r="F55" s="33"/>
      <c r="G55" s="41"/>
      <c r="H55" s="34"/>
      <c r="I55" s="35"/>
      <c r="J55" s="35"/>
      <c r="K55" s="35"/>
      <c r="L55" s="35"/>
      <c r="M55" s="35"/>
      <c r="N55" s="35"/>
      <c r="O55" s="35"/>
      <c r="P55" s="35"/>
      <c r="Q55" s="35"/>
      <c r="R55" s="36"/>
      <c r="S55" s="37"/>
      <c r="T55" s="36"/>
      <c r="U55" s="36"/>
      <c r="V55" s="36"/>
      <c r="W55" s="36"/>
      <c r="X55" s="112"/>
      <c r="Y55" s="112"/>
      <c r="Z55" s="118"/>
      <c r="AA55" s="112"/>
      <c r="AB55" s="38"/>
      <c r="AC55" s="39"/>
      <c r="AD55" s="24"/>
      <c r="AE55" s="114"/>
      <c r="AF55" s="25"/>
      <c r="AG55" s="25"/>
      <c r="AY55" s="11" t="s">
        <v>14123</v>
      </c>
      <c r="AZ55" s="4" t="s">
        <v>14124</v>
      </c>
      <c r="BA55" s="4" t="s">
        <v>14125</v>
      </c>
      <c r="BB55" s="4" t="s">
        <v>14124</v>
      </c>
      <c r="BC55" s="4" t="s">
        <v>14125</v>
      </c>
      <c r="BD55" s="4" t="s">
        <v>14116</v>
      </c>
    </row>
    <row r="56" spans="1:56" x14ac:dyDescent="0.25">
      <c r="A56" s="1" t="str">
        <f t="shared" si="4"/>
        <v/>
      </c>
      <c r="B56" s="31">
        <v>0</v>
      </c>
      <c r="C56" s="95"/>
      <c r="D56" s="32"/>
      <c r="E56" s="96"/>
      <c r="F56" s="33"/>
      <c r="G56" s="41"/>
      <c r="H56" s="34"/>
      <c r="I56" s="35"/>
      <c r="J56" s="35"/>
      <c r="K56" s="35"/>
      <c r="L56" s="35"/>
      <c r="M56" s="35"/>
      <c r="N56" s="35"/>
      <c r="O56" s="35"/>
      <c r="P56" s="35"/>
      <c r="Q56" s="35"/>
      <c r="R56" s="36"/>
      <c r="S56" s="37"/>
      <c r="T56" s="36"/>
      <c r="U56" s="36"/>
      <c r="V56" s="36"/>
      <c r="W56" s="36"/>
      <c r="X56" s="112"/>
      <c r="Y56" s="112"/>
      <c r="Z56" s="118"/>
      <c r="AA56" s="112"/>
      <c r="AB56" s="38"/>
      <c r="AC56" s="39"/>
      <c r="AD56" s="24"/>
      <c r="AE56" s="114"/>
      <c r="AF56" s="25"/>
      <c r="AG56" s="25"/>
      <c r="AY56" s="11" t="s">
        <v>14126</v>
      </c>
      <c r="AZ56" s="4" t="s">
        <v>14127</v>
      </c>
      <c r="BA56" s="4" t="s">
        <v>14128</v>
      </c>
      <c r="BB56" s="4" t="s">
        <v>14127</v>
      </c>
      <c r="BC56" s="4" t="s">
        <v>14128</v>
      </c>
      <c r="BD56" s="4" t="s">
        <v>14116</v>
      </c>
    </row>
    <row r="57" spans="1:56" x14ac:dyDescent="0.25">
      <c r="A57" s="1" t="str">
        <f t="shared" si="4"/>
        <v/>
      </c>
      <c r="B57" s="31">
        <v>0</v>
      </c>
      <c r="C57" s="95"/>
      <c r="D57" s="32"/>
      <c r="E57" s="96"/>
      <c r="F57" s="33"/>
      <c r="G57" s="41"/>
      <c r="H57" s="34"/>
      <c r="I57" s="35"/>
      <c r="J57" s="35"/>
      <c r="K57" s="35"/>
      <c r="L57" s="35"/>
      <c r="M57" s="35"/>
      <c r="N57" s="35"/>
      <c r="O57" s="35"/>
      <c r="P57" s="35"/>
      <c r="Q57" s="35"/>
      <c r="R57" s="36"/>
      <c r="S57" s="37"/>
      <c r="T57" s="36"/>
      <c r="U57" s="36"/>
      <c r="V57" s="36"/>
      <c r="W57" s="36"/>
      <c r="X57" s="112"/>
      <c r="Y57" s="112"/>
      <c r="Z57" s="118"/>
      <c r="AA57" s="112"/>
      <c r="AB57" s="38"/>
      <c r="AC57" s="39"/>
      <c r="AD57" s="24"/>
      <c r="AE57" s="114"/>
      <c r="AF57" s="25"/>
      <c r="AG57" s="25"/>
      <c r="AY57" s="11" t="s">
        <v>14129</v>
      </c>
      <c r="AZ57" s="4" t="s">
        <v>14130</v>
      </c>
      <c r="BA57" s="4" t="s">
        <v>14131</v>
      </c>
      <c r="BB57" s="4" t="s">
        <v>14130</v>
      </c>
      <c r="BC57" s="4" t="s">
        <v>14131</v>
      </c>
      <c r="BD57" s="4" t="s">
        <v>14116</v>
      </c>
    </row>
    <row r="58" spans="1:56" x14ac:dyDescent="0.25">
      <c r="A58" s="1" t="str">
        <f t="shared" si="4"/>
        <v/>
      </c>
      <c r="B58" s="31">
        <v>0</v>
      </c>
      <c r="C58" s="95"/>
      <c r="D58" s="32"/>
      <c r="E58" s="96"/>
      <c r="F58" s="33"/>
      <c r="G58" s="41"/>
      <c r="H58" s="34"/>
      <c r="I58" s="35"/>
      <c r="J58" s="35"/>
      <c r="K58" s="35"/>
      <c r="L58" s="35"/>
      <c r="M58" s="35"/>
      <c r="N58" s="35"/>
      <c r="O58" s="35"/>
      <c r="P58" s="35"/>
      <c r="Q58" s="35"/>
      <c r="R58" s="36"/>
      <c r="S58" s="37"/>
      <c r="T58" s="36"/>
      <c r="U58" s="36"/>
      <c r="V58" s="36"/>
      <c r="W58" s="36"/>
      <c r="X58" s="112"/>
      <c r="Y58" s="112"/>
      <c r="Z58" s="118"/>
      <c r="AA58" s="112"/>
      <c r="AB58" s="38"/>
      <c r="AC58" s="39"/>
      <c r="AD58" s="24"/>
      <c r="AE58" s="114"/>
      <c r="AF58" s="25"/>
      <c r="AG58" s="25"/>
      <c r="AY58" s="11" t="s">
        <v>14132</v>
      </c>
      <c r="AZ58" s="4" t="s">
        <v>14133</v>
      </c>
      <c r="BA58" s="4" t="s">
        <v>14134</v>
      </c>
      <c r="BB58" s="4" t="s">
        <v>14133</v>
      </c>
      <c r="BC58" s="4" t="s">
        <v>14134</v>
      </c>
      <c r="BD58" s="4" t="s">
        <v>14116</v>
      </c>
    </row>
    <row r="59" spans="1:56" x14ac:dyDescent="0.25">
      <c r="A59" s="1" t="str">
        <f t="shared" si="4"/>
        <v/>
      </c>
      <c r="B59" s="31">
        <v>0</v>
      </c>
      <c r="C59" s="95"/>
      <c r="D59" s="32"/>
      <c r="E59" s="96"/>
      <c r="F59" s="33"/>
      <c r="G59" s="41"/>
      <c r="H59" s="34"/>
      <c r="I59" s="35"/>
      <c r="J59" s="35"/>
      <c r="K59" s="35"/>
      <c r="L59" s="35"/>
      <c r="M59" s="35"/>
      <c r="N59" s="35"/>
      <c r="O59" s="35"/>
      <c r="P59" s="35"/>
      <c r="Q59" s="35"/>
      <c r="R59" s="36"/>
      <c r="S59" s="37"/>
      <c r="T59" s="36"/>
      <c r="U59" s="36"/>
      <c r="V59" s="36"/>
      <c r="W59" s="36"/>
      <c r="X59" s="112"/>
      <c r="Y59" s="112"/>
      <c r="Z59" s="118"/>
      <c r="AA59" s="112"/>
      <c r="AB59" s="38"/>
      <c r="AC59" s="39"/>
      <c r="AD59" s="24"/>
      <c r="AE59" s="114"/>
      <c r="AF59" s="25"/>
      <c r="AG59" s="25"/>
      <c r="AY59" s="11" t="s">
        <v>14135</v>
      </c>
      <c r="AZ59" s="4" t="s">
        <v>14136</v>
      </c>
      <c r="BA59" s="4" t="s">
        <v>14137</v>
      </c>
      <c r="BB59" s="4" t="s">
        <v>14136</v>
      </c>
      <c r="BC59" s="4" t="s">
        <v>14137</v>
      </c>
      <c r="BD59" s="4" t="s">
        <v>14116</v>
      </c>
    </row>
    <row r="60" spans="1:56" x14ac:dyDescent="0.25">
      <c r="A60" s="1" t="str">
        <f t="shared" si="4"/>
        <v/>
      </c>
      <c r="B60" s="31">
        <v>0</v>
      </c>
      <c r="C60" s="95"/>
      <c r="D60" s="32"/>
      <c r="E60" s="96"/>
      <c r="F60" s="33"/>
      <c r="G60" s="41"/>
      <c r="H60" s="34"/>
      <c r="I60" s="35"/>
      <c r="J60" s="35"/>
      <c r="K60" s="35"/>
      <c r="L60" s="35"/>
      <c r="M60" s="35"/>
      <c r="N60" s="35"/>
      <c r="O60" s="35"/>
      <c r="P60" s="35"/>
      <c r="Q60" s="35"/>
      <c r="R60" s="36"/>
      <c r="S60" s="37"/>
      <c r="T60" s="36"/>
      <c r="U60" s="36"/>
      <c r="V60" s="36"/>
      <c r="W60" s="36"/>
      <c r="X60" s="112"/>
      <c r="Y60" s="112"/>
      <c r="Z60" s="118"/>
      <c r="AA60" s="112"/>
      <c r="AB60" s="38"/>
      <c r="AC60" s="39"/>
      <c r="AD60" s="24"/>
      <c r="AE60" s="114"/>
      <c r="AF60" s="25"/>
      <c r="AG60" s="25"/>
      <c r="AY60" s="11" t="s">
        <v>14138</v>
      </c>
      <c r="AZ60" s="4" t="s">
        <v>14139</v>
      </c>
      <c r="BA60" s="4" t="s">
        <v>14140</v>
      </c>
      <c r="BB60" s="4" t="s">
        <v>14139</v>
      </c>
      <c r="BC60" s="4" t="s">
        <v>14140</v>
      </c>
      <c r="BD60" s="4" t="s">
        <v>14116</v>
      </c>
    </row>
    <row r="61" spans="1:56" x14ac:dyDescent="0.25">
      <c r="A61" s="1" t="str">
        <f t="shared" si="4"/>
        <v/>
      </c>
      <c r="B61" s="31">
        <v>0</v>
      </c>
      <c r="C61" s="95"/>
      <c r="D61" s="32"/>
      <c r="E61" s="96"/>
      <c r="F61" s="33"/>
      <c r="G61" s="41"/>
      <c r="H61" s="34"/>
      <c r="I61" s="35"/>
      <c r="J61" s="35"/>
      <c r="K61" s="35"/>
      <c r="L61" s="35"/>
      <c r="M61" s="35"/>
      <c r="N61" s="35"/>
      <c r="O61" s="35"/>
      <c r="P61" s="35"/>
      <c r="Q61" s="35"/>
      <c r="R61" s="36"/>
      <c r="S61" s="37"/>
      <c r="T61" s="36"/>
      <c r="U61" s="36"/>
      <c r="V61" s="36"/>
      <c r="W61" s="36"/>
      <c r="X61" s="112"/>
      <c r="Y61" s="112"/>
      <c r="Z61" s="118"/>
      <c r="AA61" s="112"/>
      <c r="AB61" s="38"/>
      <c r="AC61" s="39"/>
      <c r="AD61" s="24"/>
      <c r="AE61" s="114"/>
      <c r="AF61" s="25"/>
      <c r="AG61" s="25"/>
      <c r="AY61" s="11" t="s">
        <v>14141</v>
      </c>
      <c r="AZ61" s="4" t="s">
        <v>14142</v>
      </c>
      <c r="BA61" s="4" t="s">
        <v>14143</v>
      </c>
      <c r="BB61" s="4" t="s">
        <v>14142</v>
      </c>
      <c r="BC61" s="4" t="s">
        <v>14143</v>
      </c>
      <c r="BD61" s="4" t="s">
        <v>14116</v>
      </c>
    </row>
    <row r="62" spans="1:56" x14ac:dyDescent="0.25">
      <c r="A62" s="1" t="str">
        <f t="shared" si="4"/>
        <v/>
      </c>
      <c r="B62" s="31">
        <v>0</v>
      </c>
      <c r="C62" s="95"/>
      <c r="D62" s="32"/>
      <c r="E62" s="96"/>
      <c r="F62" s="33"/>
      <c r="G62" s="41"/>
      <c r="H62" s="34"/>
      <c r="I62" s="35"/>
      <c r="J62" s="35"/>
      <c r="K62" s="35"/>
      <c r="L62" s="35"/>
      <c r="M62" s="35"/>
      <c r="N62" s="35"/>
      <c r="O62" s="35"/>
      <c r="P62" s="35"/>
      <c r="Q62" s="35"/>
      <c r="R62" s="36"/>
      <c r="S62" s="37"/>
      <c r="T62" s="36"/>
      <c r="U62" s="36"/>
      <c r="V62" s="36"/>
      <c r="W62" s="36"/>
      <c r="X62" s="112"/>
      <c r="Y62" s="112"/>
      <c r="Z62" s="118"/>
      <c r="AA62" s="112"/>
      <c r="AB62" s="38"/>
      <c r="AC62" s="39"/>
      <c r="AD62" s="24"/>
      <c r="AE62" s="114"/>
      <c r="AF62" s="25"/>
      <c r="AG62" s="25"/>
      <c r="AY62" s="11" t="s">
        <v>14144</v>
      </c>
      <c r="AZ62" s="4" t="s">
        <v>14145</v>
      </c>
      <c r="BA62" s="4" t="s">
        <v>14146</v>
      </c>
      <c r="BB62" s="4" t="s">
        <v>14145</v>
      </c>
      <c r="BC62" s="4" t="s">
        <v>14146</v>
      </c>
      <c r="BD62" s="4" t="s">
        <v>14116</v>
      </c>
    </row>
    <row r="63" spans="1:56" x14ac:dyDescent="0.25">
      <c r="A63" s="1" t="str">
        <f t="shared" si="4"/>
        <v/>
      </c>
      <c r="B63" s="31">
        <v>0</v>
      </c>
      <c r="C63" s="95"/>
      <c r="D63" s="32"/>
      <c r="E63" s="96"/>
      <c r="F63" s="33"/>
      <c r="G63" s="41"/>
      <c r="H63" s="34"/>
      <c r="I63" s="35"/>
      <c r="J63" s="35"/>
      <c r="K63" s="35"/>
      <c r="L63" s="35"/>
      <c r="M63" s="35"/>
      <c r="N63" s="35"/>
      <c r="O63" s="35"/>
      <c r="P63" s="35"/>
      <c r="Q63" s="35"/>
      <c r="R63" s="36"/>
      <c r="S63" s="37"/>
      <c r="T63" s="36"/>
      <c r="U63" s="36"/>
      <c r="V63" s="36"/>
      <c r="W63" s="36"/>
      <c r="X63" s="112"/>
      <c r="Y63" s="112"/>
      <c r="Z63" s="118"/>
      <c r="AA63" s="112"/>
      <c r="AB63" s="38"/>
      <c r="AC63" s="39"/>
      <c r="AD63" s="24"/>
      <c r="AE63" s="114"/>
      <c r="AF63" s="25"/>
      <c r="AG63" s="25"/>
      <c r="AY63" s="11" t="s">
        <v>14147</v>
      </c>
      <c r="AZ63" s="4" t="s">
        <v>14148</v>
      </c>
      <c r="BA63" s="4" t="s">
        <v>14149</v>
      </c>
      <c r="BB63" s="4" t="s">
        <v>14148</v>
      </c>
      <c r="BC63" s="4" t="s">
        <v>14149</v>
      </c>
      <c r="BD63" s="4" t="s">
        <v>14116</v>
      </c>
    </row>
    <row r="64" spans="1:56" x14ac:dyDescent="0.25">
      <c r="A64" s="1" t="str">
        <f t="shared" si="4"/>
        <v/>
      </c>
      <c r="B64" s="31">
        <v>0</v>
      </c>
      <c r="C64" s="95"/>
      <c r="D64" s="32"/>
      <c r="E64" s="96"/>
      <c r="F64" s="33"/>
      <c r="G64" s="41"/>
      <c r="H64" s="34"/>
      <c r="I64" s="35"/>
      <c r="J64" s="35"/>
      <c r="K64" s="35"/>
      <c r="L64" s="35"/>
      <c r="M64" s="35"/>
      <c r="N64" s="35"/>
      <c r="O64" s="35"/>
      <c r="P64" s="35"/>
      <c r="Q64" s="35"/>
      <c r="R64" s="36"/>
      <c r="S64" s="37"/>
      <c r="T64" s="36"/>
      <c r="U64" s="36"/>
      <c r="V64" s="36"/>
      <c r="W64" s="36"/>
      <c r="X64" s="112"/>
      <c r="Y64" s="112"/>
      <c r="Z64" s="118"/>
      <c r="AA64" s="112"/>
      <c r="AB64" s="38"/>
      <c r="AC64" s="39"/>
      <c r="AD64" s="24"/>
      <c r="AE64" s="114"/>
      <c r="AF64" s="25"/>
      <c r="AG64" s="25"/>
      <c r="AY64" s="11" t="s">
        <v>14150</v>
      </c>
      <c r="AZ64" s="4" t="s">
        <v>14151</v>
      </c>
      <c r="BA64" s="4" t="s">
        <v>14152</v>
      </c>
      <c r="BB64" s="4" t="s">
        <v>14151</v>
      </c>
      <c r="BC64" s="4" t="s">
        <v>14152</v>
      </c>
      <c r="BD64" s="4" t="s">
        <v>14116</v>
      </c>
    </row>
    <row r="65" spans="1:56" x14ac:dyDescent="0.25">
      <c r="A65" s="1" t="str">
        <f t="shared" si="4"/>
        <v/>
      </c>
      <c r="B65" s="31">
        <v>0</v>
      </c>
      <c r="C65" s="95"/>
      <c r="D65" s="32"/>
      <c r="E65" s="96"/>
      <c r="F65" s="33"/>
      <c r="G65" s="41"/>
      <c r="H65" s="34"/>
      <c r="I65" s="35"/>
      <c r="J65" s="35"/>
      <c r="K65" s="35"/>
      <c r="L65" s="35"/>
      <c r="M65" s="35"/>
      <c r="N65" s="35"/>
      <c r="O65" s="35"/>
      <c r="P65" s="35"/>
      <c r="Q65" s="35"/>
      <c r="R65" s="36"/>
      <c r="S65" s="37"/>
      <c r="T65" s="36"/>
      <c r="U65" s="36"/>
      <c r="V65" s="36"/>
      <c r="W65" s="36"/>
      <c r="X65" s="112"/>
      <c r="Y65" s="112"/>
      <c r="Z65" s="118"/>
      <c r="AA65" s="112"/>
      <c r="AB65" s="38"/>
      <c r="AC65" s="39"/>
      <c r="AD65" s="24"/>
      <c r="AE65" s="114"/>
      <c r="AF65" s="25"/>
      <c r="AG65" s="25"/>
      <c r="AY65" s="11" t="s">
        <v>14153</v>
      </c>
      <c r="AZ65" s="4" t="s">
        <v>14154</v>
      </c>
      <c r="BA65" s="4" t="s">
        <v>14155</v>
      </c>
      <c r="BB65" s="4" t="s">
        <v>14154</v>
      </c>
      <c r="BC65" s="4" t="s">
        <v>14155</v>
      </c>
      <c r="BD65" s="4" t="s">
        <v>14116</v>
      </c>
    </row>
    <row r="66" spans="1:56" x14ac:dyDescent="0.25">
      <c r="A66" s="1" t="str">
        <f t="shared" si="4"/>
        <v/>
      </c>
      <c r="B66" s="31">
        <v>0</v>
      </c>
      <c r="C66" s="95"/>
      <c r="D66" s="32"/>
      <c r="E66" s="96"/>
      <c r="F66" s="33"/>
      <c r="G66" s="41"/>
      <c r="H66" s="34"/>
      <c r="I66" s="35"/>
      <c r="J66" s="35"/>
      <c r="K66" s="35"/>
      <c r="L66" s="35"/>
      <c r="M66" s="35"/>
      <c r="N66" s="35"/>
      <c r="O66" s="35"/>
      <c r="P66" s="35"/>
      <c r="Q66" s="35"/>
      <c r="R66" s="36"/>
      <c r="S66" s="37"/>
      <c r="T66" s="36"/>
      <c r="U66" s="36"/>
      <c r="V66" s="36"/>
      <c r="W66" s="36"/>
      <c r="X66" s="112"/>
      <c r="Y66" s="112"/>
      <c r="Z66" s="118"/>
      <c r="AA66" s="112"/>
      <c r="AB66" s="38"/>
      <c r="AC66" s="39"/>
      <c r="AD66" s="24"/>
      <c r="AE66" s="114"/>
      <c r="AF66" s="25"/>
      <c r="AG66" s="25"/>
      <c r="AY66" s="11" t="s">
        <v>14156</v>
      </c>
      <c r="AZ66" s="4" t="s">
        <v>14157</v>
      </c>
      <c r="BA66" s="4" t="s">
        <v>14158</v>
      </c>
      <c r="BB66" s="4" t="s">
        <v>14157</v>
      </c>
      <c r="BC66" s="4" t="s">
        <v>14158</v>
      </c>
      <c r="BD66" s="4" t="s">
        <v>14116</v>
      </c>
    </row>
    <row r="67" spans="1:56" x14ac:dyDescent="0.25">
      <c r="A67" s="1" t="str">
        <f t="shared" si="4"/>
        <v/>
      </c>
      <c r="B67" s="31">
        <v>0</v>
      </c>
      <c r="C67" s="95"/>
      <c r="D67" s="32"/>
      <c r="E67" s="96"/>
      <c r="F67" s="33"/>
      <c r="G67" s="41"/>
      <c r="H67" s="34"/>
      <c r="I67" s="35"/>
      <c r="J67" s="35"/>
      <c r="K67" s="35"/>
      <c r="L67" s="35"/>
      <c r="M67" s="35"/>
      <c r="N67" s="35"/>
      <c r="O67" s="35"/>
      <c r="P67" s="35"/>
      <c r="Q67" s="35"/>
      <c r="R67" s="36"/>
      <c r="S67" s="37"/>
      <c r="T67" s="36"/>
      <c r="U67" s="36"/>
      <c r="V67" s="36"/>
      <c r="W67" s="36"/>
      <c r="X67" s="112"/>
      <c r="Y67" s="112"/>
      <c r="Z67" s="118"/>
      <c r="AA67" s="112"/>
      <c r="AB67" s="38"/>
      <c r="AC67" s="39"/>
      <c r="AD67" s="24"/>
      <c r="AE67" s="114"/>
      <c r="AF67" s="25"/>
      <c r="AG67" s="25"/>
      <c r="AY67" s="11" t="s">
        <v>14159</v>
      </c>
      <c r="AZ67" s="4" t="s">
        <v>14160</v>
      </c>
      <c r="BA67" s="4" t="s">
        <v>14161</v>
      </c>
      <c r="BB67" s="4" t="s">
        <v>14160</v>
      </c>
      <c r="BC67" s="4" t="s">
        <v>14161</v>
      </c>
      <c r="BD67" s="4" t="s">
        <v>14116</v>
      </c>
    </row>
    <row r="68" spans="1:56" x14ac:dyDescent="0.25">
      <c r="A68" s="1" t="str">
        <f t="shared" si="4"/>
        <v/>
      </c>
      <c r="B68" s="31">
        <v>0</v>
      </c>
      <c r="C68" s="95"/>
      <c r="D68" s="32"/>
      <c r="E68" s="96"/>
      <c r="F68" s="33"/>
      <c r="G68" s="41"/>
      <c r="H68" s="34"/>
      <c r="I68" s="35"/>
      <c r="J68" s="35"/>
      <c r="K68" s="35"/>
      <c r="L68" s="35"/>
      <c r="M68" s="35"/>
      <c r="N68" s="35"/>
      <c r="O68" s="35"/>
      <c r="P68" s="35"/>
      <c r="Q68" s="35"/>
      <c r="R68" s="36"/>
      <c r="S68" s="37"/>
      <c r="T68" s="36"/>
      <c r="U68" s="36"/>
      <c r="V68" s="36"/>
      <c r="W68" s="36"/>
      <c r="X68" s="112"/>
      <c r="Y68" s="112"/>
      <c r="Z68" s="118"/>
      <c r="AA68" s="112"/>
      <c r="AB68" s="38"/>
      <c r="AC68" s="39"/>
      <c r="AD68" s="24"/>
      <c r="AE68" s="114"/>
      <c r="AF68" s="25"/>
      <c r="AG68" s="25"/>
      <c r="AY68" s="11" t="s">
        <v>14162</v>
      </c>
      <c r="AZ68" s="4" t="s">
        <v>14163</v>
      </c>
      <c r="BA68" s="4" t="s">
        <v>14164</v>
      </c>
      <c r="BB68" s="4" t="s">
        <v>14163</v>
      </c>
      <c r="BC68" s="4" t="s">
        <v>14164</v>
      </c>
      <c r="BD68" s="4" t="s">
        <v>14116</v>
      </c>
    </row>
    <row r="69" spans="1:56" x14ac:dyDescent="0.25">
      <c r="A69" s="1" t="str">
        <f t="shared" si="4"/>
        <v/>
      </c>
      <c r="B69" s="31">
        <v>0</v>
      </c>
      <c r="C69" s="95"/>
      <c r="D69" s="32"/>
      <c r="E69" s="96"/>
      <c r="F69" s="33"/>
      <c r="G69" s="41"/>
      <c r="H69" s="34"/>
      <c r="I69" s="35"/>
      <c r="J69" s="35"/>
      <c r="K69" s="35"/>
      <c r="L69" s="35"/>
      <c r="M69" s="35"/>
      <c r="N69" s="35"/>
      <c r="O69" s="35"/>
      <c r="P69" s="35"/>
      <c r="Q69" s="35"/>
      <c r="R69" s="36"/>
      <c r="S69" s="37"/>
      <c r="T69" s="36"/>
      <c r="U69" s="36"/>
      <c r="V69" s="36"/>
      <c r="W69" s="36"/>
      <c r="X69" s="112"/>
      <c r="Y69" s="112"/>
      <c r="Z69" s="118"/>
      <c r="AA69" s="112"/>
      <c r="AB69" s="38"/>
      <c r="AC69" s="39"/>
      <c r="AD69" s="24"/>
      <c r="AE69" s="114"/>
      <c r="AF69" s="25"/>
      <c r="AG69" s="25"/>
      <c r="AY69" s="11" t="s">
        <v>14165</v>
      </c>
      <c r="AZ69" s="4" t="s">
        <v>14166</v>
      </c>
      <c r="BA69" s="4" t="s">
        <v>14167</v>
      </c>
      <c r="BB69" s="4" t="s">
        <v>14166</v>
      </c>
      <c r="BC69" s="4" t="s">
        <v>14167</v>
      </c>
      <c r="BD69" s="4" t="s">
        <v>14116</v>
      </c>
    </row>
    <row r="70" spans="1:56" x14ac:dyDescent="0.25">
      <c r="A70" s="1" t="str">
        <f t="shared" si="4"/>
        <v/>
      </c>
      <c r="B70" s="31">
        <v>0</v>
      </c>
      <c r="C70" s="95"/>
      <c r="D70" s="32"/>
      <c r="E70" s="96"/>
      <c r="F70" s="33"/>
      <c r="G70" s="41"/>
      <c r="H70" s="34"/>
      <c r="I70" s="35"/>
      <c r="J70" s="35"/>
      <c r="K70" s="35"/>
      <c r="L70" s="35"/>
      <c r="M70" s="35"/>
      <c r="N70" s="35"/>
      <c r="O70" s="35"/>
      <c r="P70" s="35"/>
      <c r="Q70" s="35"/>
      <c r="R70" s="36"/>
      <c r="S70" s="37"/>
      <c r="T70" s="36"/>
      <c r="U70" s="36"/>
      <c r="V70" s="36"/>
      <c r="W70" s="36"/>
      <c r="X70" s="112"/>
      <c r="Y70" s="112"/>
      <c r="Z70" s="118"/>
      <c r="AA70" s="112"/>
      <c r="AB70" s="38"/>
      <c r="AC70" s="39"/>
      <c r="AD70" s="24"/>
      <c r="AE70" s="114"/>
      <c r="AF70" s="25"/>
      <c r="AG70" s="25"/>
      <c r="AY70" s="11" t="s">
        <v>14168</v>
      </c>
      <c r="AZ70" s="4" t="s">
        <v>14169</v>
      </c>
      <c r="BA70" s="4" t="s">
        <v>14170</v>
      </c>
      <c r="BB70" s="4" t="s">
        <v>14169</v>
      </c>
      <c r="BC70" s="4" t="s">
        <v>14170</v>
      </c>
      <c r="BD70" s="4" t="s">
        <v>14116</v>
      </c>
    </row>
    <row r="71" spans="1:56" x14ac:dyDescent="0.25">
      <c r="A71" s="1" t="str">
        <f t="shared" si="4"/>
        <v/>
      </c>
      <c r="B71" s="31">
        <v>0</v>
      </c>
      <c r="C71" s="95"/>
      <c r="D71" s="32"/>
      <c r="E71" s="96"/>
      <c r="F71" s="33"/>
      <c r="G71" s="41"/>
      <c r="H71" s="34"/>
      <c r="I71" s="35"/>
      <c r="J71" s="35"/>
      <c r="K71" s="35"/>
      <c r="L71" s="35"/>
      <c r="M71" s="35"/>
      <c r="N71" s="35"/>
      <c r="O71" s="35"/>
      <c r="P71" s="35"/>
      <c r="Q71" s="35"/>
      <c r="R71" s="36"/>
      <c r="S71" s="37"/>
      <c r="T71" s="36"/>
      <c r="U71" s="36"/>
      <c r="V71" s="36"/>
      <c r="W71" s="36"/>
      <c r="X71" s="112"/>
      <c r="Y71" s="112"/>
      <c r="Z71" s="118"/>
      <c r="AA71" s="112"/>
      <c r="AB71" s="38"/>
      <c r="AC71" s="39"/>
      <c r="AD71" s="24"/>
      <c r="AE71" s="114"/>
      <c r="AF71" s="25"/>
      <c r="AG71" s="25"/>
      <c r="AY71" s="11" t="s">
        <v>14171</v>
      </c>
      <c r="AZ71" s="4" t="s">
        <v>14172</v>
      </c>
      <c r="BA71" s="4" t="s">
        <v>14173</v>
      </c>
      <c r="BB71" s="4" t="s">
        <v>14172</v>
      </c>
      <c r="BC71" s="4" t="s">
        <v>14173</v>
      </c>
      <c r="BD71" s="4" t="s">
        <v>14116</v>
      </c>
    </row>
    <row r="72" spans="1:56" x14ac:dyDescent="0.25">
      <c r="A72" s="1" t="str">
        <f t="shared" si="4"/>
        <v/>
      </c>
      <c r="B72" s="31">
        <v>0</v>
      </c>
      <c r="C72" s="95"/>
      <c r="D72" s="32"/>
      <c r="E72" s="96"/>
      <c r="F72" s="33"/>
      <c r="G72" s="41"/>
      <c r="H72" s="34"/>
      <c r="I72" s="35"/>
      <c r="J72" s="35"/>
      <c r="K72" s="35"/>
      <c r="L72" s="35"/>
      <c r="M72" s="35"/>
      <c r="N72" s="35"/>
      <c r="O72" s="35"/>
      <c r="P72" s="35"/>
      <c r="Q72" s="35"/>
      <c r="R72" s="36"/>
      <c r="S72" s="37"/>
      <c r="T72" s="36"/>
      <c r="U72" s="36"/>
      <c r="V72" s="36"/>
      <c r="W72" s="36"/>
      <c r="X72" s="112"/>
      <c r="Y72" s="112"/>
      <c r="Z72" s="118"/>
      <c r="AA72" s="112"/>
      <c r="AB72" s="38"/>
      <c r="AC72" s="39"/>
      <c r="AD72" s="24"/>
      <c r="AE72" s="114"/>
      <c r="AF72" s="25"/>
      <c r="AG72" s="25"/>
      <c r="AY72" s="11" t="s">
        <v>14174</v>
      </c>
      <c r="AZ72" s="4" t="s">
        <v>14175</v>
      </c>
      <c r="BA72" s="4" t="s">
        <v>14176</v>
      </c>
      <c r="BB72" s="4" t="s">
        <v>14175</v>
      </c>
      <c r="BC72" s="4" t="s">
        <v>14176</v>
      </c>
      <c r="BD72" s="4" t="s">
        <v>14116</v>
      </c>
    </row>
    <row r="73" spans="1:56" x14ac:dyDescent="0.25">
      <c r="A73" s="1" t="str">
        <f t="shared" si="4"/>
        <v/>
      </c>
      <c r="B73" s="31">
        <v>0</v>
      </c>
      <c r="C73" s="95"/>
      <c r="D73" s="32"/>
      <c r="E73" s="96"/>
      <c r="F73" s="33"/>
      <c r="G73" s="41"/>
      <c r="H73" s="34"/>
      <c r="I73" s="35"/>
      <c r="J73" s="35"/>
      <c r="K73" s="35"/>
      <c r="L73" s="35"/>
      <c r="M73" s="35"/>
      <c r="N73" s="35"/>
      <c r="O73" s="35"/>
      <c r="P73" s="35"/>
      <c r="Q73" s="35"/>
      <c r="R73" s="36"/>
      <c r="S73" s="37"/>
      <c r="T73" s="36"/>
      <c r="U73" s="36"/>
      <c r="V73" s="36"/>
      <c r="W73" s="36"/>
      <c r="X73" s="112"/>
      <c r="Y73" s="112"/>
      <c r="Z73" s="118"/>
      <c r="AA73" s="112"/>
      <c r="AB73" s="38"/>
      <c r="AC73" s="39"/>
      <c r="AD73" s="24"/>
      <c r="AE73" s="114"/>
      <c r="AF73" s="25"/>
      <c r="AG73" s="25"/>
      <c r="AY73" s="11" t="s">
        <v>14177</v>
      </c>
      <c r="AZ73" s="4" t="s">
        <v>14178</v>
      </c>
      <c r="BA73" s="4" t="s">
        <v>14179</v>
      </c>
      <c r="BB73" s="4" t="s">
        <v>14178</v>
      </c>
      <c r="BC73" s="4" t="s">
        <v>14179</v>
      </c>
      <c r="BD73" s="4" t="s">
        <v>14116</v>
      </c>
    </row>
    <row r="74" spans="1:56" x14ac:dyDescent="0.25">
      <c r="A74" s="1" t="str">
        <f t="shared" si="4"/>
        <v/>
      </c>
      <c r="B74" s="31">
        <v>0</v>
      </c>
      <c r="C74" s="95"/>
      <c r="D74" s="32"/>
      <c r="E74" s="96"/>
      <c r="F74" s="33"/>
      <c r="G74" s="41"/>
      <c r="H74" s="34"/>
      <c r="I74" s="35"/>
      <c r="J74" s="35"/>
      <c r="K74" s="35"/>
      <c r="L74" s="35"/>
      <c r="M74" s="35"/>
      <c r="N74" s="35"/>
      <c r="O74" s="35"/>
      <c r="P74" s="35"/>
      <c r="Q74" s="35"/>
      <c r="R74" s="36"/>
      <c r="S74" s="37"/>
      <c r="T74" s="36"/>
      <c r="U74" s="36"/>
      <c r="V74" s="36"/>
      <c r="W74" s="36"/>
      <c r="X74" s="112"/>
      <c r="Y74" s="112"/>
      <c r="Z74" s="118"/>
      <c r="AA74" s="112"/>
      <c r="AB74" s="38"/>
      <c r="AC74" s="39"/>
      <c r="AD74" s="24"/>
      <c r="AE74" s="114"/>
      <c r="AF74" s="25"/>
      <c r="AG74" s="25"/>
      <c r="AY74" s="11" t="s">
        <v>14180</v>
      </c>
      <c r="AZ74" s="4" t="s">
        <v>14181</v>
      </c>
      <c r="BA74" s="4" t="s">
        <v>14182</v>
      </c>
      <c r="BB74" s="4" t="s">
        <v>14181</v>
      </c>
      <c r="BC74" s="4" t="s">
        <v>14182</v>
      </c>
      <c r="BD74" s="4" t="s">
        <v>14116</v>
      </c>
    </row>
    <row r="75" spans="1:56" x14ac:dyDescent="0.25">
      <c r="A75" s="1" t="str">
        <f t="shared" si="4"/>
        <v/>
      </c>
      <c r="B75" s="31">
        <v>0</v>
      </c>
      <c r="C75" s="95"/>
      <c r="D75" s="32"/>
      <c r="E75" s="96"/>
      <c r="F75" s="33"/>
      <c r="G75" s="41"/>
      <c r="H75" s="34"/>
      <c r="I75" s="35"/>
      <c r="J75" s="35"/>
      <c r="K75" s="35"/>
      <c r="L75" s="35"/>
      <c r="M75" s="35"/>
      <c r="N75" s="35"/>
      <c r="O75" s="35"/>
      <c r="P75" s="35"/>
      <c r="Q75" s="35"/>
      <c r="R75" s="36"/>
      <c r="S75" s="37"/>
      <c r="T75" s="36"/>
      <c r="U75" s="36"/>
      <c r="V75" s="36"/>
      <c r="W75" s="36"/>
      <c r="X75" s="112"/>
      <c r="Y75" s="112"/>
      <c r="Z75" s="118"/>
      <c r="AA75" s="112"/>
      <c r="AB75" s="38"/>
      <c r="AC75" s="39"/>
      <c r="AD75" s="24"/>
      <c r="AE75" s="114"/>
      <c r="AF75" s="25"/>
      <c r="AG75" s="25"/>
      <c r="AY75" s="11" t="s">
        <v>14183</v>
      </c>
      <c r="AZ75" s="4" t="s">
        <v>14184</v>
      </c>
      <c r="BA75" s="4" t="s">
        <v>14185</v>
      </c>
      <c r="BB75" s="4" t="s">
        <v>14184</v>
      </c>
      <c r="BC75" s="4" t="s">
        <v>14185</v>
      </c>
      <c r="BD75" s="4" t="s">
        <v>14116</v>
      </c>
    </row>
    <row r="76" spans="1:56" x14ac:dyDescent="0.25">
      <c r="A76" s="1" t="str">
        <f t="shared" si="4"/>
        <v/>
      </c>
      <c r="B76" s="31">
        <v>0</v>
      </c>
      <c r="C76" s="95"/>
      <c r="D76" s="32"/>
      <c r="E76" s="96"/>
      <c r="F76" s="33"/>
      <c r="G76" s="41"/>
      <c r="H76" s="34"/>
      <c r="I76" s="35"/>
      <c r="J76" s="35"/>
      <c r="K76" s="35"/>
      <c r="L76" s="35"/>
      <c r="M76" s="35"/>
      <c r="N76" s="35"/>
      <c r="O76" s="35"/>
      <c r="P76" s="35"/>
      <c r="Q76" s="35"/>
      <c r="R76" s="36"/>
      <c r="S76" s="37"/>
      <c r="T76" s="36"/>
      <c r="U76" s="36"/>
      <c r="V76" s="36"/>
      <c r="W76" s="36"/>
      <c r="X76" s="112"/>
      <c r="Y76" s="112"/>
      <c r="Z76" s="118"/>
      <c r="AA76" s="112"/>
      <c r="AB76" s="38"/>
      <c r="AC76" s="39"/>
      <c r="AD76" s="24"/>
      <c r="AE76" s="114"/>
      <c r="AF76" s="25"/>
      <c r="AG76" s="25"/>
      <c r="AY76" s="11" t="s">
        <v>14186</v>
      </c>
      <c r="AZ76" s="4" t="s">
        <v>14187</v>
      </c>
      <c r="BA76" s="4" t="s">
        <v>14188</v>
      </c>
      <c r="BB76" s="4" t="s">
        <v>14187</v>
      </c>
      <c r="BC76" s="4" t="s">
        <v>14188</v>
      </c>
      <c r="BD76" s="4" t="s">
        <v>14116</v>
      </c>
    </row>
    <row r="77" spans="1:56" x14ac:dyDescent="0.25">
      <c r="A77" s="1" t="str">
        <f t="shared" si="4"/>
        <v/>
      </c>
      <c r="B77" s="31">
        <v>0</v>
      </c>
      <c r="C77" s="95"/>
      <c r="D77" s="32"/>
      <c r="E77" s="96"/>
      <c r="F77" s="33"/>
      <c r="G77" s="41"/>
      <c r="H77" s="34"/>
      <c r="I77" s="35"/>
      <c r="J77" s="35"/>
      <c r="K77" s="35"/>
      <c r="L77" s="35"/>
      <c r="M77" s="35"/>
      <c r="N77" s="35"/>
      <c r="O77" s="35"/>
      <c r="P77" s="35"/>
      <c r="Q77" s="35"/>
      <c r="R77" s="36"/>
      <c r="S77" s="37"/>
      <c r="T77" s="36"/>
      <c r="U77" s="36"/>
      <c r="V77" s="36"/>
      <c r="W77" s="36"/>
      <c r="X77" s="112"/>
      <c r="Y77" s="112"/>
      <c r="Z77" s="118"/>
      <c r="AA77" s="112"/>
      <c r="AB77" s="38"/>
      <c r="AC77" s="39"/>
      <c r="AD77" s="24"/>
      <c r="AE77" s="114"/>
      <c r="AF77" s="25"/>
      <c r="AG77" s="25"/>
      <c r="AY77" s="11" t="s">
        <v>14189</v>
      </c>
      <c r="AZ77" s="4" t="s">
        <v>14190</v>
      </c>
      <c r="BA77" s="4" t="s">
        <v>14191</v>
      </c>
      <c r="BB77" s="4" t="s">
        <v>14190</v>
      </c>
      <c r="BC77" s="4" t="s">
        <v>14191</v>
      </c>
      <c r="BD77" s="4" t="s">
        <v>14116</v>
      </c>
    </row>
    <row r="78" spans="1:56" x14ac:dyDescent="0.25">
      <c r="A78" s="1" t="str">
        <f t="shared" si="4"/>
        <v/>
      </c>
      <c r="B78" s="31">
        <v>0</v>
      </c>
      <c r="C78" s="95"/>
      <c r="D78" s="32"/>
      <c r="E78" s="96"/>
      <c r="F78" s="33"/>
      <c r="G78" s="41"/>
      <c r="H78" s="34"/>
      <c r="I78" s="35"/>
      <c r="J78" s="35"/>
      <c r="K78" s="35"/>
      <c r="L78" s="35"/>
      <c r="M78" s="35"/>
      <c r="N78" s="35"/>
      <c r="O78" s="35"/>
      <c r="P78" s="35"/>
      <c r="Q78" s="35"/>
      <c r="R78" s="36"/>
      <c r="S78" s="37"/>
      <c r="T78" s="36"/>
      <c r="U78" s="36"/>
      <c r="V78" s="36"/>
      <c r="W78" s="36"/>
      <c r="X78" s="112"/>
      <c r="Y78" s="112"/>
      <c r="Z78" s="118"/>
      <c r="AA78" s="112"/>
      <c r="AB78" s="38"/>
      <c r="AC78" s="39"/>
      <c r="AD78" s="24"/>
      <c r="AE78" s="114"/>
      <c r="AF78" s="25"/>
      <c r="AG78" s="25"/>
      <c r="AY78" s="11" t="s">
        <v>14192</v>
      </c>
      <c r="AZ78" s="4" t="s">
        <v>14193</v>
      </c>
      <c r="BA78" s="4" t="s">
        <v>14194</v>
      </c>
      <c r="BB78" s="4" t="s">
        <v>14193</v>
      </c>
      <c r="BC78" s="4" t="s">
        <v>14194</v>
      </c>
      <c r="BD78" s="4" t="s">
        <v>14116</v>
      </c>
    </row>
    <row r="79" spans="1:56" x14ac:dyDescent="0.25">
      <c r="A79" s="1" t="str">
        <f t="shared" si="4"/>
        <v/>
      </c>
      <c r="B79" s="31">
        <v>0</v>
      </c>
      <c r="C79" s="95"/>
      <c r="D79" s="32"/>
      <c r="E79" s="96"/>
      <c r="F79" s="33"/>
      <c r="G79" s="41"/>
      <c r="H79" s="34"/>
      <c r="I79" s="35"/>
      <c r="J79" s="35"/>
      <c r="K79" s="35"/>
      <c r="L79" s="35"/>
      <c r="M79" s="35"/>
      <c r="N79" s="35"/>
      <c r="O79" s="35"/>
      <c r="P79" s="35"/>
      <c r="Q79" s="35"/>
      <c r="R79" s="36"/>
      <c r="S79" s="37"/>
      <c r="T79" s="36"/>
      <c r="U79" s="36"/>
      <c r="V79" s="36"/>
      <c r="W79" s="36"/>
      <c r="X79" s="112"/>
      <c r="Y79" s="112"/>
      <c r="Z79" s="118"/>
      <c r="AA79" s="112"/>
      <c r="AB79" s="38"/>
      <c r="AC79" s="39"/>
      <c r="AD79" s="24"/>
      <c r="AE79" s="114"/>
      <c r="AF79" s="25"/>
      <c r="AG79" s="25"/>
      <c r="AY79" s="11" t="s">
        <v>14195</v>
      </c>
      <c r="AZ79" s="4" t="s">
        <v>14196</v>
      </c>
      <c r="BA79" s="4" t="s">
        <v>14197</v>
      </c>
      <c r="BB79" s="4" t="s">
        <v>14196</v>
      </c>
      <c r="BC79" s="4" t="s">
        <v>14197</v>
      </c>
      <c r="BD79" s="4" t="s">
        <v>14116</v>
      </c>
    </row>
    <row r="80" spans="1:56" x14ac:dyDescent="0.25">
      <c r="A80" s="1" t="str">
        <f t="shared" ref="A80:A111" si="6">IF(P281=1,"No Site Selected","")</f>
        <v/>
      </c>
      <c r="B80" s="31">
        <v>0</v>
      </c>
      <c r="C80" s="95"/>
      <c r="D80" s="32"/>
      <c r="E80" s="96"/>
      <c r="F80" s="33"/>
      <c r="G80" s="41"/>
      <c r="H80" s="34"/>
      <c r="I80" s="35"/>
      <c r="J80" s="35"/>
      <c r="K80" s="35"/>
      <c r="L80" s="35"/>
      <c r="M80" s="35"/>
      <c r="N80" s="35"/>
      <c r="O80" s="35"/>
      <c r="P80" s="35"/>
      <c r="Q80" s="35"/>
      <c r="R80" s="36"/>
      <c r="S80" s="37"/>
      <c r="T80" s="36"/>
      <c r="U80" s="36"/>
      <c r="V80" s="36"/>
      <c r="W80" s="36"/>
      <c r="X80" s="112"/>
      <c r="Y80" s="112"/>
      <c r="Z80" s="118"/>
      <c r="AA80" s="112"/>
      <c r="AB80" s="38"/>
      <c r="AC80" s="39"/>
      <c r="AD80" s="24"/>
      <c r="AE80" s="114"/>
      <c r="AF80" s="25"/>
      <c r="AG80" s="25"/>
      <c r="AY80" s="11" t="s">
        <v>14198</v>
      </c>
      <c r="AZ80" s="4" t="s">
        <v>14199</v>
      </c>
      <c r="BA80" s="4" t="s">
        <v>14200</v>
      </c>
      <c r="BB80" s="4" t="s">
        <v>14199</v>
      </c>
      <c r="BC80" s="4" t="s">
        <v>14200</v>
      </c>
      <c r="BD80" s="4" t="s">
        <v>14116</v>
      </c>
    </row>
    <row r="81" spans="1:56" x14ac:dyDescent="0.25">
      <c r="A81" s="1" t="str">
        <f t="shared" si="6"/>
        <v/>
      </c>
      <c r="B81" s="31">
        <v>0</v>
      </c>
      <c r="C81" s="95"/>
      <c r="D81" s="32"/>
      <c r="E81" s="96"/>
      <c r="F81" s="33"/>
      <c r="G81" s="41"/>
      <c r="H81" s="34"/>
      <c r="I81" s="35"/>
      <c r="J81" s="35"/>
      <c r="K81" s="35"/>
      <c r="L81" s="35"/>
      <c r="M81" s="35"/>
      <c r="N81" s="35"/>
      <c r="O81" s="35"/>
      <c r="P81" s="35"/>
      <c r="Q81" s="35"/>
      <c r="R81" s="36"/>
      <c r="S81" s="37"/>
      <c r="T81" s="36"/>
      <c r="U81" s="36"/>
      <c r="V81" s="36"/>
      <c r="W81" s="36"/>
      <c r="X81" s="112"/>
      <c r="Y81" s="112"/>
      <c r="Z81" s="118"/>
      <c r="AA81" s="112"/>
      <c r="AB81" s="38"/>
      <c r="AC81" s="39"/>
      <c r="AD81" s="24"/>
      <c r="AE81" s="114"/>
      <c r="AF81" s="25"/>
      <c r="AG81" s="25"/>
      <c r="AY81" s="11" t="s">
        <v>14201</v>
      </c>
      <c r="AZ81" s="4" t="s">
        <v>14202</v>
      </c>
      <c r="BA81" s="4" t="s">
        <v>14203</v>
      </c>
      <c r="BB81" s="4" t="s">
        <v>14202</v>
      </c>
      <c r="BC81" s="4" t="s">
        <v>14203</v>
      </c>
      <c r="BD81" s="4" t="s">
        <v>14116</v>
      </c>
    </row>
    <row r="82" spans="1:56" x14ac:dyDescent="0.25">
      <c r="A82" s="1" t="str">
        <f t="shared" si="6"/>
        <v/>
      </c>
      <c r="B82" s="31">
        <v>0</v>
      </c>
      <c r="C82" s="95"/>
      <c r="D82" s="32"/>
      <c r="E82" s="96"/>
      <c r="F82" s="33"/>
      <c r="G82" s="41"/>
      <c r="H82" s="34"/>
      <c r="I82" s="35"/>
      <c r="J82" s="35"/>
      <c r="K82" s="35"/>
      <c r="L82" s="35"/>
      <c r="M82" s="35"/>
      <c r="N82" s="35"/>
      <c r="O82" s="35"/>
      <c r="P82" s="35"/>
      <c r="Q82" s="35"/>
      <c r="R82" s="36"/>
      <c r="S82" s="37"/>
      <c r="T82" s="36"/>
      <c r="U82" s="36"/>
      <c r="V82" s="36"/>
      <c r="W82" s="36"/>
      <c r="X82" s="112"/>
      <c r="Y82" s="112"/>
      <c r="Z82" s="118"/>
      <c r="AA82" s="112"/>
      <c r="AB82" s="38"/>
      <c r="AC82" s="39"/>
      <c r="AD82" s="24"/>
      <c r="AE82" s="114"/>
      <c r="AF82" s="25"/>
      <c r="AG82" s="25"/>
      <c r="AY82" s="11" t="s">
        <v>14204</v>
      </c>
      <c r="AZ82" s="4" t="s">
        <v>14205</v>
      </c>
      <c r="BA82" s="4" t="s">
        <v>14206</v>
      </c>
      <c r="BB82" s="4" t="s">
        <v>14205</v>
      </c>
      <c r="BC82" s="4" t="s">
        <v>14206</v>
      </c>
      <c r="BD82" s="4" t="s">
        <v>14116</v>
      </c>
    </row>
    <row r="83" spans="1:56" x14ac:dyDescent="0.25">
      <c r="A83" s="1" t="str">
        <f t="shared" si="6"/>
        <v/>
      </c>
      <c r="B83" s="31">
        <v>0</v>
      </c>
      <c r="C83" s="95"/>
      <c r="D83" s="32"/>
      <c r="E83" s="96"/>
      <c r="F83" s="33"/>
      <c r="G83" s="41"/>
      <c r="H83" s="34"/>
      <c r="I83" s="35"/>
      <c r="J83" s="35"/>
      <c r="K83" s="35"/>
      <c r="L83" s="35"/>
      <c r="M83" s="35"/>
      <c r="N83" s="35"/>
      <c r="O83" s="35"/>
      <c r="P83" s="35"/>
      <c r="Q83" s="35"/>
      <c r="R83" s="36"/>
      <c r="S83" s="37"/>
      <c r="T83" s="36"/>
      <c r="U83" s="36"/>
      <c r="V83" s="36"/>
      <c r="W83" s="36"/>
      <c r="X83" s="112"/>
      <c r="Y83" s="112"/>
      <c r="Z83" s="118"/>
      <c r="AA83" s="112"/>
      <c r="AB83" s="38"/>
      <c r="AC83" s="39"/>
      <c r="AD83" s="24"/>
      <c r="AE83" s="114"/>
      <c r="AF83" s="25"/>
      <c r="AG83" s="25"/>
      <c r="AY83" s="11" t="s">
        <v>14207</v>
      </c>
      <c r="AZ83" s="4" t="s">
        <v>14208</v>
      </c>
      <c r="BA83" s="4" t="s">
        <v>14209</v>
      </c>
      <c r="BB83" s="4" t="s">
        <v>14208</v>
      </c>
      <c r="BC83" s="4" t="s">
        <v>14209</v>
      </c>
      <c r="BD83" s="4" t="s">
        <v>14116</v>
      </c>
    </row>
    <row r="84" spans="1:56" x14ac:dyDescent="0.25">
      <c r="A84" s="1" t="str">
        <f t="shared" si="6"/>
        <v/>
      </c>
      <c r="B84" s="31">
        <v>0</v>
      </c>
      <c r="C84" s="95"/>
      <c r="D84" s="32"/>
      <c r="E84" s="96"/>
      <c r="F84" s="33"/>
      <c r="G84" s="41"/>
      <c r="H84" s="34"/>
      <c r="I84" s="35"/>
      <c r="J84" s="35"/>
      <c r="K84" s="35"/>
      <c r="L84" s="35"/>
      <c r="M84" s="35"/>
      <c r="N84" s="35"/>
      <c r="O84" s="35"/>
      <c r="P84" s="35"/>
      <c r="Q84" s="35"/>
      <c r="R84" s="36"/>
      <c r="S84" s="37"/>
      <c r="T84" s="36"/>
      <c r="U84" s="36"/>
      <c r="V84" s="36"/>
      <c r="W84" s="36"/>
      <c r="X84" s="112"/>
      <c r="Y84" s="112"/>
      <c r="Z84" s="118"/>
      <c r="AA84" s="112"/>
      <c r="AB84" s="38"/>
      <c r="AC84" s="39"/>
      <c r="AD84" s="24"/>
      <c r="AE84" s="114"/>
      <c r="AF84" s="25"/>
      <c r="AG84" s="25"/>
      <c r="AY84" s="11" t="s">
        <v>14210</v>
      </c>
      <c r="AZ84" s="4" t="s">
        <v>14211</v>
      </c>
      <c r="BA84" s="4" t="s">
        <v>14212</v>
      </c>
      <c r="BB84" s="4" t="s">
        <v>14211</v>
      </c>
      <c r="BC84" s="4" t="s">
        <v>14212</v>
      </c>
      <c r="BD84" s="4" t="s">
        <v>14116</v>
      </c>
    </row>
    <row r="85" spans="1:56" x14ac:dyDescent="0.25">
      <c r="A85" s="1" t="str">
        <f t="shared" si="6"/>
        <v/>
      </c>
      <c r="B85" s="31">
        <v>0</v>
      </c>
      <c r="C85" s="95"/>
      <c r="D85" s="32"/>
      <c r="E85" s="96"/>
      <c r="F85" s="33"/>
      <c r="G85" s="41"/>
      <c r="H85" s="34"/>
      <c r="I85" s="35"/>
      <c r="J85" s="35"/>
      <c r="K85" s="35"/>
      <c r="L85" s="35"/>
      <c r="M85" s="35"/>
      <c r="N85" s="35"/>
      <c r="O85" s="35"/>
      <c r="P85" s="35"/>
      <c r="Q85" s="35"/>
      <c r="R85" s="36"/>
      <c r="S85" s="37"/>
      <c r="T85" s="36"/>
      <c r="U85" s="36"/>
      <c r="V85" s="36"/>
      <c r="W85" s="36"/>
      <c r="X85" s="112"/>
      <c r="Y85" s="112"/>
      <c r="Z85" s="118"/>
      <c r="AA85" s="112"/>
      <c r="AB85" s="38"/>
      <c r="AC85" s="39"/>
      <c r="AD85" s="24"/>
      <c r="AE85" s="114"/>
      <c r="AF85" s="25"/>
      <c r="AG85" s="25"/>
      <c r="AY85" s="11" t="s">
        <v>14213</v>
      </c>
      <c r="AZ85" s="4" t="s">
        <v>14214</v>
      </c>
      <c r="BA85" s="4" t="s">
        <v>14215</v>
      </c>
      <c r="BB85" s="4" t="s">
        <v>14214</v>
      </c>
      <c r="BC85" s="4" t="s">
        <v>14215</v>
      </c>
      <c r="BD85" s="4" t="s">
        <v>14116</v>
      </c>
    </row>
    <row r="86" spans="1:56" x14ac:dyDescent="0.25">
      <c r="A86" s="1" t="str">
        <f t="shared" si="6"/>
        <v/>
      </c>
      <c r="B86" s="31">
        <v>0</v>
      </c>
      <c r="C86" s="95"/>
      <c r="D86" s="32"/>
      <c r="E86" s="96"/>
      <c r="F86" s="33"/>
      <c r="G86" s="41"/>
      <c r="H86" s="34"/>
      <c r="I86" s="35"/>
      <c r="J86" s="35"/>
      <c r="K86" s="35"/>
      <c r="L86" s="35"/>
      <c r="M86" s="35"/>
      <c r="N86" s="35"/>
      <c r="O86" s="35"/>
      <c r="P86" s="35"/>
      <c r="Q86" s="35"/>
      <c r="R86" s="36"/>
      <c r="S86" s="37"/>
      <c r="T86" s="36"/>
      <c r="U86" s="36"/>
      <c r="V86" s="36"/>
      <c r="W86" s="36"/>
      <c r="X86" s="112"/>
      <c r="Y86" s="112"/>
      <c r="Z86" s="118"/>
      <c r="AA86" s="112"/>
      <c r="AB86" s="38"/>
      <c r="AC86" s="39"/>
      <c r="AD86" s="24"/>
      <c r="AE86" s="114"/>
      <c r="AF86" s="25"/>
      <c r="AG86" s="25"/>
      <c r="AY86" s="11" t="s">
        <v>14216</v>
      </c>
      <c r="AZ86" s="4" t="s">
        <v>14217</v>
      </c>
      <c r="BA86" s="4" t="s">
        <v>14218</v>
      </c>
      <c r="BB86" s="4" t="s">
        <v>14217</v>
      </c>
      <c r="BC86" s="4" t="s">
        <v>14218</v>
      </c>
      <c r="BD86" s="4" t="s">
        <v>14116</v>
      </c>
    </row>
    <row r="87" spans="1:56" x14ac:dyDescent="0.25">
      <c r="A87" s="1" t="str">
        <f t="shared" si="6"/>
        <v/>
      </c>
      <c r="B87" s="31">
        <v>0</v>
      </c>
      <c r="C87" s="95"/>
      <c r="D87" s="32"/>
      <c r="E87" s="96"/>
      <c r="F87" s="33"/>
      <c r="G87" s="41"/>
      <c r="H87" s="34"/>
      <c r="I87" s="35"/>
      <c r="J87" s="35"/>
      <c r="K87" s="35"/>
      <c r="L87" s="35"/>
      <c r="M87" s="35"/>
      <c r="N87" s="35"/>
      <c r="O87" s="35"/>
      <c r="P87" s="35"/>
      <c r="Q87" s="35"/>
      <c r="R87" s="36"/>
      <c r="S87" s="37"/>
      <c r="T87" s="36"/>
      <c r="U87" s="36"/>
      <c r="V87" s="36"/>
      <c r="W87" s="36"/>
      <c r="X87" s="112"/>
      <c r="Y87" s="112"/>
      <c r="Z87" s="118"/>
      <c r="AA87" s="112"/>
      <c r="AB87" s="38"/>
      <c r="AC87" s="39"/>
      <c r="AD87" s="24"/>
      <c r="AE87" s="114"/>
      <c r="AF87" s="25"/>
      <c r="AG87" s="25"/>
      <c r="AY87" s="11" t="s">
        <v>14219</v>
      </c>
      <c r="AZ87" s="4" t="s">
        <v>14220</v>
      </c>
      <c r="BA87" s="4" t="s">
        <v>14221</v>
      </c>
      <c r="BB87" s="4" t="s">
        <v>14220</v>
      </c>
      <c r="BC87" s="4" t="s">
        <v>14221</v>
      </c>
      <c r="BD87" s="4" t="s">
        <v>14116</v>
      </c>
    </row>
    <row r="88" spans="1:56" x14ac:dyDescent="0.25">
      <c r="A88" s="1" t="str">
        <f t="shared" si="6"/>
        <v/>
      </c>
      <c r="B88" s="31">
        <v>0</v>
      </c>
      <c r="C88" s="95"/>
      <c r="D88" s="32"/>
      <c r="E88" s="96"/>
      <c r="F88" s="33"/>
      <c r="G88" s="41"/>
      <c r="H88" s="34"/>
      <c r="I88" s="35"/>
      <c r="J88" s="35"/>
      <c r="K88" s="35"/>
      <c r="L88" s="35"/>
      <c r="M88" s="35"/>
      <c r="N88" s="35"/>
      <c r="O88" s="35"/>
      <c r="P88" s="35"/>
      <c r="Q88" s="35"/>
      <c r="R88" s="36"/>
      <c r="S88" s="37"/>
      <c r="T88" s="36"/>
      <c r="U88" s="36"/>
      <c r="V88" s="36"/>
      <c r="W88" s="36"/>
      <c r="X88" s="112"/>
      <c r="Y88" s="112"/>
      <c r="Z88" s="118"/>
      <c r="AA88" s="112"/>
      <c r="AB88" s="38"/>
      <c r="AC88" s="39"/>
      <c r="AD88" s="24"/>
      <c r="AE88" s="114"/>
      <c r="AF88" s="25"/>
      <c r="AG88" s="25"/>
      <c r="AY88" s="11" t="s">
        <v>14222</v>
      </c>
      <c r="AZ88" s="4" t="s">
        <v>14223</v>
      </c>
      <c r="BA88" s="4" t="s">
        <v>14224</v>
      </c>
      <c r="BB88" s="4" t="s">
        <v>14223</v>
      </c>
      <c r="BC88" s="4" t="s">
        <v>14224</v>
      </c>
      <c r="BD88" s="4" t="s">
        <v>14116</v>
      </c>
    </row>
    <row r="89" spans="1:56" x14ac:dyDescent="0.25">
      <c r="A89" s="1" t="str">
        <f t="shared" si="6"/>
        <v/>
      </c>
      <c r="B89" s="31">
        <v>0</v>
      </c>
      <c r="C89" s="95"/>
      <c r="D89" s="32"/>
      <c r="E89" s="96"/>
      <c r="F89" s="33"/>
      <c r="G89" s="41"/>
      <c r="H89" s="34"/>
      <c r="I89" s="35"/>
      <c r="J89" s="35"/>
      <c r="K89" s="35"/>
      <c r="L89" s="35"/>
      <c r="M89" s="35"/>
      <c r="N89" s="35"/>
      <c r="O89" s="35"/>
      <c r="P89" s="35"/>
      <c r="Q89" s="35"/>
      <c r="R89" s="36"/>
      <c r="S89" s="37"/>
      <c r="T89" s="36"/>
      <c r="U89" s="36"/>
      <c r="V89" s="36"/>
      <c r="W89" s="36"/>
      <c r="X89" s="112"/>
      <c r="Y89" s="112"/>
      <c r="Z89" s="118"/>
      <c r="AA89" s="112"/>
      <c r="AB89" s="38"/>
      <c r="AC89" s="39"/>
      <c r="AD89" s="24"/>
      <c r="AE89" s="114"/>
      <c r="AF89" s="25"/>
      <c r="AG89" s="25"/>
      <c r="AY89" s="11" t="s">
        <v>14225</v>
      </c>
      <c r="AZ89" s="4" t="s">
        <v>14226</v>
      </c>
      <c r="BA89" s="4" t="s">
        <v>14227</v>
      </c>
      <c r="BB89" s="4" t="s">
        <v>14226</v>
      </c>
      <c r="BC89" s="4" t="s">
        <v>14227</v>
      </c>
      <c r="BD89" s="4" t="s">
        <v>14116</v>
      </c>
    </row>
    <row r="90" spans="1:56" x14ac:dyDescent="0.25">
      <c r="A90" s="1" t="str">
        <f t="shared" si="6"/>
        <v/>
      </c>
      <c r="B90" s="31">
        <v>0</v>
      </c>
      <c r="C90" s="95"/>
      <c r="D90" s="32"/>
      <c r="E90" s="96"/>
      <c r="F90" s="33"/>
      <c r="G90" s="41"/>
      <c r="H90" s="34"/>
      <c r="I90" s="35"/>
      <c r="J90" s="35"/>
      <c r="K90" s="35"/>
      <c r="L90" s="35"/>
      <c r="M90" s="35"/>
      <c r="N90" s="35"/>
      <c r="O90" s="35"/>
      <c r="P90" s="35"/>
      <c r="Q90" s="35"/>
      <c r="R90" s="36"/>
      <c r="S90" s="37"/>
      <c r="T90" s="36"/>
      <c r="U90" s="36"/>
      <c r="V90" s="36"/>
      <c r="W90" s="36"/>
      <c r="X90" s="112"/>
      <c r="Y90" s="112"/>
      <c r="Z90" s="118"/>
      <c r="AA90" s="112"/>
      <c r="AB90" s="38"/>
      <c r="AC90" s="39"/>
      <c r="AD90" s="24"/>
      <c r="AE90" s="114"/>
      <c r="AF90" s="25"/>
      <c r="AG90" s="25"/>
      <c r="AY90" s="11" t="s">
        <v>14228</v>
      </c>
      <c r="AZ90" s="4" t="s">
        <v>14229</v>
      </c>
      <c r="BA90" s="4" t="s">
        <v>14230</v>
      </c>
      <c r="BB90" s="4" t="s">
        <v>14229</v>
      </c>
      <c r="BC90" s="4" t="s">
        <v>14230</v>
      </c>
      <c r="BD90" s="4" t="s">
        <v>14116</v>
      </c>
    </row>
    <row r="91" spans="1:56" x14ac:dyDescent="0.25">
      <c r="A91" s="1" t="str">
        <f t="shared" si="6"/>
        <v/>
      </c>
      <c r="B91" s="31">
        <v>0</v>
      </c>
      <c r="C91" s="95"/>
      <c r="D91" s="32"/>
      <c r="E91" s="96"/>
      <c r="F91" s="33"/>
      <c r="G91" s="41"/>
      <c r="H91" s="34"/>
      <c r="I91" s="35"/>
      <c r="J91" s="35"/>
      <c r="K91" s="35"/>
      <c r="L91" s="35"/>
      <c r="M91" s="35"/>
      <c r="N91" s="35"/>
      <c r="O91" s="35"/>
      <c r="P91" s="35"/>
      <c r="Q91" s="35"/>
      <c r="R91" s="36"/>
      <c r="S91" s="37"/>
      <c r="T91" s="36"/>
      <c r="U91" s="36"/>
      <c r="V91" s="36"/>
      <c r="W91" s="36"/>
      <c r="X91" s="112"/>
      <c r="Y91" s="112"/>
      <c r="Z91" s="118"/>
      <c r="AA91" s="112"/>
      <c r="AB91" s="38"/>
      <c r="AC91" s="39"/>
      <c r="AD91" s="24"/>
      <c r="AE91" s="114"/>
      <c r="AF91" s="25"/>
      <c r="AG91" s="25"/>
      <c r="AY91" s="11" t="s">
        <v>14231</v>
      </c>
      <c r="AZ91" s="4" t="s">
        <v>14232</v>
      </c>
      <c r="BA91" s="4" t="s">
        <v>14233</v>
      </c>
      <c r="BB91" s="4" t="s">
        <v>14232</v>
      </c>
      <c r="BC91" s="4" t="s">
        <v>14233</v>
      </c>
      <c r="BD91" s="4" t="s">
        <v>14116</v>
      </c>
    </row>
    <row r="92" spans="1:56" x14ac:dyDescent="0.25">
      <c r="A92" s="1" t="str">
        <f t="shared" si="6"/>
        <v/>
      </c>
      <c r="B92" s="31">
        <v>0</v>
      </c>
      <c r="C92" s="95"/>
      <c r="D92" s="32"/>
      <c r="E92" s="96"/>
      <c r="F92" s="33"/>
      <c r="G92" s="41"/>
      <c r="H92" s="34"/>
      <c r="I92" s="35"/>
      <c r="J92" s="35"/>
      <c r="K92" s="35"/>
      <c r="L92" s="35"/>
      <c r="M92" s="35"/>
      <c r="N92" s="35"/>
      <c r="O92" s="35"/>
      <c r="P92" s="35"/>
      <c r="Q92" s="35"/>
      <c r="R92" s="36"/>
      <c r="S92" s="37"/>
      <c r="T92" s="36"/>
      <c r="U92" s="36"/>
      <c r="V92" s="36"/>
      <c r="W92" s="36"/>
      <c r="X92" s="112"/>
      <c r="Y92" s="112"/>
      <c r="Z92" s="118"/>
      <c r="AA92" s="112"/>
      <c r="AB92" s="38"/>
      <c r="AC92" s="39"/>
      <c r="AD92" s="24"/>
      <c r="AE92" s="114"/>
      <c r="AF92" s="25"/>
      <c r="AG92" s="25"/>
      <c r="AY92" s="11" t="s">
        <v>14234</v>
      </c>
      <c r="AZ92" s="4" t="s">
        <v>14235</v>
      </c>
      <c r="BA92" s="4" t="s">
        <v>14236</v>
      </c>
      <c r="BB92" s="4" t="s">
        <v>14235</v>
      </c>
      <c r="BC92" s="4" t="s">
        <v>14236</v>
      </c>
      <c r="BD92" s="4" t="s">
        <v>14116</v>
      </c>
    </row>
    <row r="93" spans="1:56" x14ac:dyDescent="0.25">
      <c r="A93" s="1" t="str">
        <f t="shared" si="6"/>
        <v/>
      </c>
      <c r="B93" s="31">
        <v>0</v>
      </c>
      <c r="C93" s="95"/>
      <c r="D93" s="32"/>
      <c r="E93" s="96"/>
      <c r="F93" s="33"/>
      <c r="G93" s="41"/>
      <c r="H93" s="34"/>
      <c r="I93" s="35"/>
      <c r="J93" s="35"/>
      <c r="K93" s="35"/>
      <c r="L93" s="35"/>
      <c r="M93" s="35"/>
      <c r="N93" s="35"/>
      <c r="O93" s="35"/>
      <c r="P93" s="35"/>
      <c r="Q93" s="35"/>
      <c r="R93" s="36"/>
      <c r="S93" s="37"/>
      <c r="T93" s="36"/>
      <c r="U93" s="36"/>
      <c r="V93" s="36"/>
      <c r="W93" s="36"/>
      <c r="X93" s="112"/>
      <c r="Y93" s="112"/>
      <c r="Z93" s="118"/>
      <c r="AA93" s="112"/>
      <c r="AB93" s="38"/>
      <c r="AC93" s="39"/>
      <c r="AD93" s="24"/>
      <c r="AE93" s="114"/>
      <c r="AF93" s="25"/>
      <c r="AG93" s="25"/>
      <c r="AY93" s="11" t="s">
        <v>14237</v>
      </c>
      <c r="AZ93" s="4" t="s">
        <v>14238</v>
      </c>
      <c r="BA93" s="4" t="s">
        <v>14239</v>
      </c>
      <c r="BB93" s="4" t="s">
        <v>14238</v>
      </c>
      <c r="BC93" s="4" t="s">
        <v>14239</v>
      </c>
      <c r="BD93" s="4" t="s">
        <v>14116</v>
      </c>
    </row>
    <row r="94" spans="1:56" x14ac:dyDescent="0.25">
      <c r="A94" s="1" t="str">
        <f t="shared" si="6"/>
        <v/>
      </c>
      <c r="B94" s="31">
        <v>0</v>
      </c>
      <c r="C94" s="95"/>
      <c r="D94" s="32"/>
      <c r="E94" s="96"/>
      <c r="F94" s="33"/>
      <c r="G94" s="41"/>
      <c r="H94" s="34"/>
      <c r="I94" s="35"/>
      <c r="J94" s="35"/>
      <c r="K94" s="35"/>
      <c r="L94" s="35"/>
      <c r="M94" s="35"/>
      <c r="N94" s="35"/>
      <c r="O94" s="35"/>
      <c r="P94" s="35"/>
      <c r="Q94" s="35"/>
      <c r="R94" s="36"/>
      <c r="S94" s="37"/>
      <c r="T94" s="36"/>
      <c r="U94" s="36"/>
      <c r="V94" s="36"/>
      <c r="W94" s="36"/>
      <c r="X94" s="112"/>
      <c r="Y94" s="112"/>
      <c r="Z94" s="118"/>
      <c r="AA94" s="112"/>
      <c r="AB94" s="38"/>
      <c r="AC94" s="39"/>
      <c r="AD94" s="24"/>
      <c r="AE94" s="114"/>
      <c r="AF94" s="25"/>
      <c r="AG94" s="25"/>
      <c r="AY94" s="11" t="s">
        <v>14240</v>
      </c>
      <c r="AZ94" s="4" t="s">
        <v>14241</v>
      </c>
      <c r="BA94" s="4" t="s">
        <v>14242</v>
      </c>
      <c r="BB94" s="4" t="s">
        <v>14241</v>
      </c>
      <c r="BC94" s="4" t="s">
        <v>14242</v>
      </c>
      <c r="BD94" s="4" t="s">
        <v>14116</v>
      </c>
    </row>
    <row r="95" spans="1:56" x14ac:dyDescent="0.25">
      <c r="A95" s="1" t="str">
        <f t="shared" si="6"/>
        <v/>
      </c>
      <c r="B95" s="31">
        <v>0</v>
      </c>
      <c r="C95" s="95"/>
      <c r="D95" s="32"/>
      <c r="E95" s="96"/>
      <c r="F95" s="33"/>
      <c r="G95" s="41"/>
      <c r="H95" s="34"/>
      <c r="I95" s="35"/>
      <c r="J95" s="35"/>
      <c r="K95" s="35"/>
      <c r="L95" s="35"/>
      <c r="M95" s="35"/>
      <c r="N95" s="35"/>
      <c r="O95" s="35"/>
      <c r="P95" s="35"/>
      <c r="Q95" s="35"/>
      <c r="R95" s="36"/>
      <c r="S95" s="37"/>
      <c r="T95" s="36"/>
      <c r="U95" s="36"/>
      <c r="V95" s="36"/>
      <c r="W95" s="36"/>
      <c r="X95" s="112"/>
      <c r="Y95" s="112"/>
      <c r="Z95" s="118"/>
      <c r="AA95" s="112"/>
      <c r="AB95" s="38"/>
      <c r="AC95" s="39"/>
      <c r="AD95" s="24"/>
      <c r="AE95" s="114"/>
      <c r="AF95" s="25"/>
      <c r="AG95" s="25"/>
      <c r="AY95" s="11" t="s">
        <v>14243</v>
      </c>
      <c r="AZ95" s="4" t="s">
        <v>14244</v>
      </c>
      <c r="BA95" s="4" t="s">
        <v>14245</v>
      </c>
      <c r="BB95" s="4" t="s">
        <v>14244</v>
      </c>
      <c r="BC95" s="4" t="s">
        <v>14245</v>
      </c>
      <c r="BD95" s="4" t="s">
        <v>14116</v>
      </c>
    </row>
    <row r="96" spans="1:56" x14ac:dyDescent="0.25">
      <c r="A96" s="1" t="str">
        <f t="shared" si="6"/>
        <v/>
      </c>
      <c r="B96" s="31">
        <v>0</v>
      </c>
      <c r="C96" s="95"/>
      <c r="D96" s="32"/>
      <c r="E96" s="96"/>
      <c r="F96" s="33"/>
      <c r="G96" s="41"/>
      <c r="H96" s="34"/>
      <c r="I96" s="35"/>
      <c r="J96" s="35"/>
      <c r="K96" s="35"/>
      <c r="L96" s="35"/>
      <c r="M96" s="35"/>
      <c r="N96" s="35"/>
      <c r="O96" s="35"/>
      <c r="P96" s="35"/>
      <c r="Q96" s="35"/>
      <c r="R96" s="36"/>
      <c r="S96" s="37"/>
      <c r="T96" s="36"/>
      <c r="U96" s="36"/>
      <c r="V96" s="36"/>
      <c r="W96" s="36"/>
      <c r="X96" s="112"/>
      <c r="Y96" s="112"/>
      <c r="Z96" s="118"/>
      <c r="AA96" s="112"/>
      <c r="AB96" s="38"/>
      <c r="AC96" s="39"/>
      <c r="AD96" s="24"/>
      <c r="AE96" s="114"/>
      <c r="AF96" s="25"/>
      <c r="AG96" s="25"/>
      <c r="AY96" s="11" t="s">
        <v>14246</v>
      </c>
      <c r="AZ96" s="4" t="s">
        <v>14247</v>
      </c>
      <c r="BA96" s="4" t="s">
        <v>14248</v>
      </c>
      <c r="BB96" s="4" t="s">
        <v>14247</v>
      </c>
      <c r="BC96" s="4" t="s">
        <v>14248</v>
      </c>
      <c r="BD96" s="4" t="s">
        <v>14116</v>
      </c>
    </row>
    <row r="97" spans="1:56" x14ac:dyDescent="0.25">
      <c r="A97" s="1" t="str">
        <f t="shared" si="6"/>
        <v/>
      </c>
      <c r="B97" s="31">
        <v>0</v>
      </c>
      <c r="C97" s="95"/>
      <c r="D97" s="32"/>
      <c r="E97" s="96"/>
      <c r="F97" s="33"/>
      <c r="G97" s="41"/>
      <c r="H97" s="34"/>
      <c r="I97" s="35"/>
      <c r="J97" s="35"/>
      <c r="K97" s="35"/>
      <c r="L97" s="35"/>
      <c r="M97" s="35"/>
      <c r="N97" s="35"/>
      <c r="O97" s="35"/>
      <c r="P97" s="35"/>
      <c r="Q97" s="35"/>
      <c r="R97" s="36"/>
      <c r="S97" s="37"/>
      <c r="T97" s="36"/>
      <c r="U97" s="36"/>
      <c r="V97" s="36"/>
      <c r="W97" s="36"/>
      <c r="X97" s="112"/>
      <c r="Y97" s="112"/>
      <c r="Z97" s="118"/>
      <c r="AA97" s="112"/>
      <c r="AB97" s="38"/>
      <c r="AC97" s="39"/>
      <c r="AD97" s="24"/>
      <c r="AE97" s="114"/>
      <c r="AF97" s="25"/>
      <c r="AG97" s="25"/>
      <c r="AY97" s="11" t="s">
        <v>14249</v>
      </c>
      <c r="AZ97" s="4" t="s">
        <v>14250</v>
      </c>
      <c r="BA97" s="4" t="s">
        <v>14251</v>
      </c>
      <c r="BB97" s="4" t="s">
        <v>14250</v>
      </c>
      <c r="BC97" s="4" t="s">
        <v>14251</v>
      </c>
      <c r="BD97" s="4" t="s">
        <v>14116</v>
      </c>
    </row>
    <row r="98" spans="1:56" x14ac:dyDescent="0.25">
      <c r="A98" s="1" t="str">
        <f t="shared" si="6"/>
        <v/>
      </c>
      <c r="B98" s="31">
        <v>0</v>
      </c>
      <c r="C98" s="95"/>
      <c r="D98" s="32"/>
      <c r="E98" s="96"/>
      <c r="F98" s="33"/>
      <c r="G98" s="41"/>
      <c r="H98" s="34"/>
      <c r="I98" s="35"/>
      <c r="J98" s="35"/>
      <c r="K98" s="35"/>
      <c r="L98" s="35"/>
      <c r="M98" s="35"/>
      <c r="N98" s="35"/>
      <c r="O98" s="35"/>
      <c r="P98" s="35"/>
      <c r="Q98" s="35"/>
      <c r="R98" s="36"/>
      <c r="S98" s="37"/>
      <c r="T98" s="36"/>
      <c r="U98" s="36"/>
      <c r="V98" s="36"/>
      <c r="W98" s="36"/>
      <c r="X98" s="112"/>
      <c r="Y98" s="112"/>
      <c r="Z98" s="118"/>
      <c r="AA98" s="112"/>
      <c r="AB98" s="38"/>
      <c r="AC98" s="39"/>
      <c r="AD98" s="24"/>
      <c r="AE98" s="114"/>
      <c r="AF98" s="25"/>
      <c r="AG98" s="25"/>
      <c r="AY98" s="11" t="s">
        <v>14252</v>
      </c>
      <c r="AZ98" s="4" t="s">
        <v>14253</v>
      </c>
      <c r="BA98" s="4" t="s">
        <v>14254</v>
      </c>
      <c r="BB98" s="4" t="s">
        <v>14253</v>
      </c>
      <c r="BC98" s="4" t="s">
        <v>14254</v>
      </c>
      <c r="BD98" s="4" t="s">
        <v>14116</v>
      </c>
    </row>
    <row r="99" spans="1:56" x14ac:dyDescent="0.25">
      <c r="A99" s="1" t="str">
        <f t="shared" si="6"/>
        <v/>
      </c>
      <c r="B99" s="31">
        <v>0</v>
      </c>
      <c r="C99" s="95"/>
      <c r="D99" s="32"/>
      <c r="E99" s="96"/>
      <c r="F99" s="33"/>
      <c r="G99" s="41"/>
      <c r="H99" s="34"/>
      <c r="I99" s="35"/>
      <c r="J99" s="35"/>
      <c r="K99" s="35"/>
      <c r="L99" s="35"/>
      <c r="M99" s="35"/>
      <c r="N99" s="35"/>
      <c r="O99" s="35"/>
      <c r="P99" s="35"/>
      <c r="Q99" s="35"/>
      <c r="R99" s="36"/>
      <c r="S99" s="37"/>
      <c r="T99" s="36"/>
      <c r="U99" s="36"/>
      <c r="V99" s="36"/>
      <c r="W99" s="36"/>
      <c r="X99" s="112"/>
      <c r="Y99" s="112"/>
      <c r="Z99" s="118"/>
      <c r="AA99" s="112"/>
      <c r="AB99" s="38"/>
      <c r="AC99" s="39"/>
      <c r="AD99" s="24"/>
      <c r="AE99" s="114"/>
      <c r="AY99" s="11" t="s">
        <v>14255</v>
      </c>
      <c r="AZ99" s="4" t="s">
        <v>14256</v>
      </c>
      <c r="BA99" s="4" t="s">
        <v>14257</v>
      </c>
      <c r="BB99" s="4" t="s">
        <v>14256</v>
      </c>
      <c r="BC99" s="4" t="s">
        <v>14257</v>
      </c>
      <c r="BD99" s="4" t="s">
        <v>14116</v>
      </c>
    </row>
    <row r="100" spans="1:56" x14ac:dyDescent="0.25">
      <c r="A100" s="1" t="str">
        <f t="shared" si="6"/>
        <v/>
      </c>
      <c r="B100" s="31">
        <v>0</v>
      </c>
      <c r="C100" s="95"/>
      <c r="D100" s="32"/>
      <c r="E100" s="96"/>
      <c r="F100" s="33"/>
      <c r="G100" s="41"/>
      <c r="H100" s="34"/>
      <c r="I100" s="35"/>
      <c r="J100" s="35"/>
      <c r="K100" s="35"/>
      <c r="L100" s="35"/>
      <c r="M100" s="35"/>
      <c r="N100" s="35"/>
      <c r="O100" s="35"/>
      <c r="P100" s="35"/>
      <c r="Q100" s="35"/>
      <c r="R100" s="36"/>
      <c r="S100" s="37"/>
      <c r="T100" s="36"/>
      <c r="U100" s="36"/>
      <c r="V100" s="36"/>
      <c r="W100" s="36"/>
      <c r="X100" s="112"/>
      <c r="Y100" s="112"/>
      <c r="Z100" s="118"/>
      <c r="AA100" s="112"/>
      <c r="AB100" s="38"/>
      <c r="AC100" s="39"/>
      <c r="AD100" s="24"/>
      <c r="AE100" s="114"/>
      <c r="AY100" s="11" t="s">
        <v>14258</v>
      </c>
      <c r="AZ100" s="4" t="s">
        <v>14259</v>
      </c>
      <c r="BA100" s="4" t="s">
        <v>14260</v>
      </c>
      <c r="BB100" s="4" t="s">
        <v>14259</v>
      </c>
      <c r="BC100" s="4" t="s">
        <v>14260</v>
      </c>
      <c r="BD100" s="4" t="s">
        <v>14116</v>
      </c>
    </row>
    <row r="101" spans="1:56" x14ac:dyDescent="0.25">
      <c r="A101" s="1" t="str">
        <f t="shared" si="6"/>
        <v/>
      </c>
      <c r="B101" s="31">
        <v>0</v>
      </c>
      <c r="C101" s="95"/>
      <c r="D101" s="32"/>
      <c r="E101" s="96"/>
      <c r="F101" s="33"/>
      <c r="G101" s="41"/>
      <c r="H101" s="34"/>
      <c r="I101" s="35"/>
      <c r="J101" s="35"/>
      <c r="K101" s="35"/>
      <c r="L101" s="35"/>
      <c r="M101" s="35"/>
      <c r="N101" s="35"/>
      <c r="O101" s="35"/>
      <c r="P101" s="35"/>
      <c r="Q101" s="35"/>
      <c r="R101" s="36"/>
      <c r="S101" s="37"/>
      <c r="T101" s="36"/>
      <c r="U101" s="36"/>
      <c r="V101" s="36"/>
      <c r="W101" s="36"/>
      <c r="X101" s="112"/>
      <c r="Y101" s="112"/>
      <c r="Z101" s="118"/>
      <c r="AA101" s="112"/>
      <c r="AB101" s="38"/>
      <c r="AC101" s="39"/>
      <c r="AD101" s="24"/>
      <c r="AE101" s="114"/>
      <c r="AY101" s="11" t="s">
        <v>14261</v>
      </c>
      <c r="AZ101" s="4" t="s">
        <v>14262</v>
      </c>
      <c r="BA101" s="4" t="s">
        <v>14263</v>
      </c>
      <c r="BB101" s="4" t="s">
        <v>14262</v>
      </c>
      <c r="BC101" s="4" t="s">
        <v>14263</v>
      </c>
      <c r="BD101" s="4" t="s">
        <v>14116</v>
      </c>
    </row>
    <row r="102" spans="1:56" x14ac:dyDescent="0.25">
      <c r="A102" s="1" t="str">
        <f t="shared" si="6"/>
        <v/>
      </c>
      <c r="B102" s="31">
        <v>0</v>
      </c>
      <c r="C102" s="95"/>
      <c r="D102" s="32"/>
      <c r="E102" s="96"/>
      <c r="F102" s="33"/>
      <c r="G102" s="41"/>
      <c r="H102" s="34"/>
      <c r="I102" s="35"/>
      <c r="J102" s="35"/>
      <c r="K102" s="35"/>
      <c r="L102" s="35"/>
      <c r="M102" s="35"/>
      <c r="N102" s="35"/>
      <c r="O102" s="35"/>
      <c r="P102" s="35"/>
      <c r="Q102" s="35"/>
      <c r="R102" s="36"/>
      <c r="S102" s="37"/>
      <c r="T102" s="36"/>
      <c r="U102" s="36"/>
      <c r="V102" s="36"/>
      <c r="W102" s="36"/>
      <c r="X102" s="112"/>
      <c r="Y102" s="112"/>
      <c r="Z102" s="118"/>
      <c r="AA102" s="112"/>
      <c r="AB102" s="38"/>
      <c r="AC102" s="39"/>
      <c r="AD102" s="24"/>
      <c r="AE102" s="114"/>
      <c r="AY102" s="11" t="s">
        <v>14264</v>
      </c>
      <c r="AZ102" s="4" t="s">
        <v>14265</v>
      </c>
      <c r="BA102" s="4" t="s">
        <v>14266</v>
      </c>
      <c r="BB102" s="4" t="s">
        <v>14265</v>
      </c>
      <c r="BC102" s="4" t="s">
        <v>14266</v>
      </c>
      <c r="BD102" s="4" t="s">
        <v>14116</v>
      </c>
    </row>
    <row r="103" spans="1:56" x14ac:dyDescent="0.25">
      <c r="A103" s="1" t="str">
        <f t="shared" si="6"/>
        <v/>
      </c>
      <c r="B103" s="31">
        <v>0</v>
      </c>
      <c r="C103" s="95"/>
      <c r="D103" s="32"/>
      <c r="E103" s="96"/>
      <c r="F103" s="33"/>
      <c r="G103" s="41"/>
      <c r="H103" s="34"/>
      <c r="I103" s="35"/>
      <c r="J103" s="35"/>
      <c r="K103" s="35"/>
      <c r="L103" s="35"/>
      <c r="M103" s="35"/>
      <c r="N103" s="35"/>
      <c r="O103" s="35"/>
      <c r="P103" s="35"/>
      <c r="Q103" s="35"/>
      <c r="R103" s="36"/>
      <c r="S103" s="37"/>
      <c r="T103" s="36"/>
      <c r="U103" s="36"/>
      <c r="V103" s="36"/>
      <c r="W103" s="36"/>
      <c r="X103" s="112"/>
      <c r="Y103" s="112"/>
      <c r="Z103" s="118"/>
      <c r="AA103" s="112"/>
      <c r="AB103" s="38"/>
      <c r="AC103" s="39"/>
      <c r="AD103" s="24"/>
      <c r="AE103" s="114"/>
      <c r="AY103" s="11" t="s">
        <v>14267</v>
      </c>
      <c r="AZ103" s="4" t="s">
        <v>14268</v>
      </c>
      <c r="BA103" s="4" t="s">
        <v>14269</v>
      </c>
      <c r="BB103" s="4" t="s">
        <v>14268</v>
      </c>
      <c r="BC103" s="4" t="s">
        <v>14269</v>
      </c>
      <c r="BD103" s="4" t="s">
        <v>14116</v>
      </c>
    </row>
    <row r="104" spans="1:56" x14ac:dyDescent="0.25">
      <c r="A104" s="1" t="str">
        <f t="shared" si="6"/>
        <v/>
      </c>
      <c r="B104" s="31">
        <v>0</v>
      </c>
      <c r="C104" s="95"/>
      <c r="D104" s="32"/>
      <c r="E104" s="96"/>
      <c r="F104" s="33"/>
      <c r="G104" s="41"/>
      <c r="H104" s="34"/>
      <c r="I104" s="35"/>
      <c r="J104" s="35"/>
      <c r="K104" s="35"/>
      <c r="L104" s="35"/>
      <c r="M104" s="35"/>
      <c r="N104" s="35"/>
      <c r="O104" s="35"/>
      <c r="P104" s="35"/>
      <c r="Q104" s="35"/>
      <c r="R104" s="36"/>
      <c r="S104" s="37"/>
      <c r="T104" s="36"/>
      <c r="U104" s="36"/>
      <c r="V104" s="36"/>
      <c r="W104" s="36"/>
      <c r="X104" s="112"/>
      <c r="Y104" s="112"/>
      <c r="Z104" s="118"/>
      <c r="AA104" s="112"/>
      <c r="AB104" s="38"/>
      <c r="AC104" s="39"/>
      <c r="AD104" s="24"/>
      <c r="AE104" s="114"/>
      <c r="AY104" s="11" t="s">
        <v>14270</v>
      </c>
      <c r="AZ104" s="4" t="s">
        <v>14271</v>
      </c>
      <c r="BA104" s="4" t="s">
        <v>14272</v>
      </c>
      <c r="BB104" s="4" t="s">
        <v>14271</v>
      </c>
      <c r="BC104" s="4" t="s">
        <v>14272</v>
      </c>
      <c r="BD104" s="4" t="s">
        <v>14116</v>
      </c>
    </row>
    <row r="105" spans="1:56" x14ac:dyDescent="0.25">
      <c r="A105" s="1" t="str">
        <f t="shared" si="6"/>
        <v/>
      </c>
      <c r="B105" s="31">
        <v>0</v>
      </c>
      <c r="C105" s="95"/>
      <c r="D105" s="32"/>
      <c r="E105" s="96"/>
      <c r="F105" s="33"/>
      <c r="G105" s="41"/>
      <c r="H105" s="34"/>
      <c r="I105" s="35"/>
      <c r="J105" s="35"/>
      <c r="K105" s="35"/>
      <c r="L105" s="35"/>
      <c r="M105" s="35"/>
      <c r="N105" s="35"/>
      <c r="O105" s="35"/>
      <c r="P105" s="35"/>
      <c r="Q105" s="35"/>
      <c r="R105" s="36"/>
      <c r="S105" s="37"/>
      <c r="T105" s="36"/>
      <c r="U105" s="36"/>
      <c r="V105" s="36"/>
      <c r="W105" s="36"/>
      <c r="X105" s="112"/>
      <c r="Y105" s="112"/>
      <c r="Z105" s="118"/>
      <c r="AA105" s="112"/>
      <c r="AB105" s="38"/>
      <c r="AC105" s="39"/>
      <c r="AD105" s="24"/>
      <c r="AE105" s="114"/>
      <c r="AY105" s="11" t="s">
        <v>14273</v>
      </c>
      <c r="AZ105" s="4" t="s">
        <v>14274</v>
      </c>
      <c r="BA105" s="4" t="s">
        <v>14275</v>
      </c>
      <c r="BB105" s="4" t="s">
        <v>14274</v>
      </c>
      <c r="BC105" s="4" t="s">
        <v>14275</v>
      </c>
      <c r="BD105" s="4" t="s">
        <v>14116</v>
      </c>
    </row>
    <row r="106" spans="1:56" x14ac:dyDescent="0.25">
      <c r="A106" s="1" t="str">
        <f t="shared" si="6"/>
        <v/>
      </c>
      <c r="B106" s="31">
        <v>0</v>
      </c>
      <c r="C106" s="95"/>
      <c r="D106" s="32"/>
      <c r="E106" s="96"/>
      <c r="F106" s="33"/>
      <c r="G106" s="41"/>
      <c r="H106" s="34"/>
      <c r="I106" s="35"/>
      <c r="J106" s="35"/>
      <c r="K106" s="35"/>
      <c r="L106" s="35"/>
      <c r="M106" s="35"/>
      <c r="N106" s="35"/>
      <c r="O106" s="35"/>
      <c r="P106" s="35"/>
      <c r="Q106" s="35"/>
      <c r="R106" s="36"/>
      <c r="S106" s="37"/>
      <c r="T106" s="36"/>
      <c r="U106" s="36"/>
      <c r="V106" s="36"/>
      <c r="W106" s="36"/>
      <c r="X106" s="112"/>
      <c r="Y106" s="112"/>
      <c r="Z106" s="118"/>
      <c r="AA106" s="112"/>
      <c r="AB106" s="38"/>
      <c r="AC106" s="39"/>
      <c r="AD106" s="24"/>
      <c r="AE106" s="114"/>
      <c r="AY106" s="11" t="s">
        <v>14276</v>
      </c>
      <c r="AZ106" s="4" t="s">
        <v>14277</v>
      </c>
      <c r="BA106" s="4" t="s">
        <v>14278</v>
      </c>
      <c r="BB106" s="4" t="s">
        <v>14277</v>
      </c>
      <c r="BC106" s="4" t="s">
        <v>14278</v>
      </c>
      <c r="BD106" s="4" t="s">
        <v>14116</v>
      </c>
    </row>
    <row r="107" spans="1:56" x14ac:dyDescent="0.25">
      <c r="A107" s="1" t="str">
        <f t="shared" si="6"/>
        <v/>
      </c>
      <c r="B107" s="31">
        <v>0</v>
      </c>
      <c r="C107" s="95"/>
      <c r="D107" s="32"/>
      <c r="E107" s="96"/>
      <c r="F107" s="33"/>
      <c r="G107" s="41"/>
      <c r="H107" s="34"/>
      <c r="I107" s="35"/>
      <c r="J107" s="35"/>
      <c r="K107" s="35"/>
      <c r="L107" s="35"/>
      <c r="M107" s="35"/>
      <c r="N107" s="35"/>
      <c r="O107" s="35"/>
      <c r="P107" s="35"/>
      <c r="Q107" s="35"/>
      <c r="R107" s="36"/>
      <c r="S107" s="37"/>
      <c r="T107" s="36"/>
      <c r="U107" s="36"/>
      <c r="V107" s="36"/>
      <c r="W107" s="36"/>
      <c r="X107" s="112"/>
      <c r="Y107" s="112"/>
      <c r="Z107" s="118"/>
      <c r="AA107" s="112"/>
      <c r="AB107" s="38"/>
      <c r="AC107" s="39"/>
      <c r="AD107" s="24"/>
      <c r="AE107" s="114"/>
      <c r="AY107" s="11" t="s">
        <v>14279</v>
      </c>
      <c r="AZ107" s="4" t="s">
        <v>14280</v>
      </c>
      <c r="BA107" s="4" t="s">
        <v>14281</v>
      </c>
      <c r="BB107" s="4" t="s">
        <v>14280</v>
      </c>
      <c r="BC107" s="4" t="s">
        <v>14281</v>
      </c>
      <c r="BD107" s="4" t="s">
        <v>14116</v>
      </c>
    </row>
    <row r="108" spans="1:56" x14ac:dyDescent="0.25">
      <c r="A108" s="1" t="str">
        <f t="shared" si="6"/>
        <v/>
      </c>
      <c r="B108" s="31">
        <v>0</v>
      </c>
      <c r="C108" s="95"/>
      <c r="D108" s="32"/>
      <c r="E108" s="96"/>
      <c r="F108" s="33"/>
      <c r="G108" s="41"/>
      <c r="H108" s="34"/>
      <c r="I108" s="35"/>
      <c r="J108" s="35"/>
      <c r="K108" s="35"/>
      <c r="L108" s="35"/>
      <c r="M108" s="35"/>
      <c r="N108" s="35"/>
      <c r="O108" s="35"/>
      <c r="P108" s="35"/>
      <c r="Q108" s="35"/>
      <c r="R108" s="36"/>
      <c r="S108" s="37"/>
      <c r="T108" s="36"/>
      <c r="U108" s="36"/>
      <c r="V108" s="36"/>
      <c r="W108" s="36"/>
      <c r="X108" s="112"/>
      <c r="Y108" s="112"/>
      <c r="Z108" s="118"/>
      <c r="AA108" s="112"/>
      <c r="AB108" s="38"/>
      <c r="AC108" s="39"/>
      <c r="AD108" s="24"/>
      <c r="AE108" s="114"/>
      <c r="AY108" s="11" t="s">
        <v>14282</v>
      </c>
      <c r="AZ108" s="4" t="s">
        <v>14283</v>
      </c>
      <c r="BA108" s="4" t="s">
        <v>14284</v>
      </c>
      <c r="BB108" s="4" t="s">
        <v>14283</v>
      </c>
      <c r="BC108" s="4" t="s">
        <v>14284</v>
      </c>
      <c r="BD108" s="4" t="s">
        <v>14116</v>
      </c>
    </row>
    <row r="109" spans="1:56" x14ac:dyDescent="0.25">
      <c r="A109" s="1" t="str">
        <f t="shared" si="6"/>
        <v/>
      </c>
      <c r="B109" s="31">
        <v>0</v>
      </c>
      <c r="C109" s="95"/>
      <c r="D109" s="32"/>
      <c r="E109" s="96"/>
      <c r="F109" s="33"/>
      <c r="G109" s="41"/>
      <c r="H109" s="34"/>
      <c r="I109" s="35"/>
      <c r="J109" s="35"/>
      <c r="K109" s="35"/>
      <c r="L109" s="35"/>
      <c r="M109" s="35"/>
      <c r="N109" s="35"/>
      <c r="O109" s="35"/>
      <c r="P109" s="35"/>
      <c r="Q109" s="35"/>
      <c r="R109" s="36"/>
      <c r="S109" s="37"/>
      <c r="T109" s="36"/>
      <c r="U109" s="36"/>
      <c r="V109" s="36"/>
      <c r="W109" s="36"/>
      <c r="X109" s="112"/>
      <c r="Y109" s="112"/>
      <c r="Z109" s="118"/>
      <c r="AA109" s="112"/>
      <c r="AB109" s="38"/>
      <c r="AC109" s="39"/>
      <c r="AD109" s="24"/>
      <c r="AE109" s="114"/>
      <c r="AY109" s="11" t="s">
        <v>14285</v>
      </c>
      <c r="AZ109" s="4" t="s">
        <v>14286</v>
      </c>
      <c r="BA109" s="4" t="s">
        <v>14287</v>
      </c>
      <c r="BB109" s="4" t="s">
        <v>14286</v>
      </c>
      <c r="BC109" s="4" t="s">
        <v>14287</v>
      </c>
      <c r="BD109" s="4" t="s">
        <v>14116</v>
      </c>
    </row>
    <row r="110" spans="1:56" x14ac:dyDescent="0.25">
      <c r="A110" s="1" t="str">
        <f t="shared" si="6"/>
        <v/>
      </c>
      <c r="B110" s="31">
        <v>0</v>
      </c>
      <c r="C110" s="95"/>
      <c r="D110" s="32"/>
      <c r="E110" s="96"/>
      <c r="F110" s="33"/>
      <c r="G110" s="41"/>
      <c r="H110" s="34"/>
      <c r="I110" s="35"/>
      <c r="J110" s="35"/>
      <c r="K110" s="35"/>
      <c r="L110" s="35"/>
      <c r="M110" s="35"/>
      <c r="N110" s="35"/>
      <c r="O110" s="35"/>
      <c r="P110" s="35"/>
      <c r="Q110" s="35"/>
      <c r="R110" s="36"/>
      <c r="S110" s="37"/>
      <c r="T110" s="36"/>
      <c r="U110" s="36"/>
      <c r="V110" s="36"/>
      <c r="W110" s="36"/>
      <c r="X110" s="112"/>
      <c r="Y110" s="112"/>
      <c r="Z110" s="118"/>
      <c r="AA110" s="112"/>
      <c r="AB110" s="38"/>
      <c r="AC110" s="39"/>
      <c r="AD110" s="24"/>
      <c r="AE110" s="114"/>
      <c r="AY110" s="11" t="s">
        <v>14288</v>
      </c>
      <c r="AZ110" s="4" t="s">
        <v>14289</v>
      </c>
      <c r="BA110" s="4" t="s">
        <v>14290</v>
      </c>
      <c r="BB110" s="4" t="s">
        <v>14289</v>
      </c>
      <c r="BC110" s="4" t="s">
        <v>14290</v>
      </c>
      <c r="BD110" s="4" t="s">
        <v>14116</v>
      </c>
    </row>
    <row r="111" spans="1:56" x14ac:dyDescent="0.25">
      <c r="A111" s="1" t="str">
        <f t="shared" si="6"/>
        <v/>
      </c>
      <c r="B111" s="31">
        <v>0</v>
      </c>
      <c r="C111" s="95"/>
      <c r="D111" s="32"/>
      <c r="E111" s="96"/>
      <c r="F111" s="33"/>
      <c r="G111" s="41"/>
      <c r="H111" s="34"/>
      <c r="I111" s="35"/>
      <c r="J111" s="35"/>
      <c r="K111" s="35"/>
      <c r="L111" s="35"/>
      <c r="M111" s="35"/>
      <c r="N111" s="35"/>
      <c r="O111" s="35"/>
      <c r="P111" s="35"/>
      <c r="Q111" s="35"/>
      <c r="R111" s="36"/>
      <c r="S111" s="37"/>
      <c r="T111" s="36"/>
      <c r="U111" s="36"/>
      <c r="V111" s="36"/>
      <c r="W111" s="36"/>
      <c r="X111" s="112"/>
      <c r="Y111" s="112"/>
      <c r="Z111" s="118"/>
      <c r="AA111" s="112"/>
      <c r="AB111" s="38"/>
      <c r="AC111" s="39"/>
      <c r="AD111" s="24"/>
      <c r="AE111" s="114"/>
      <c r="AY111" s="11" t="s">
        <v>14291</v>
      </c>
      <c r="AZ111" s="4" t="s">
        <v>14292</v>
      </c>
      <c r="BA111" s="4" t="s">
        <v>14293</v>
      </c>
      <c r="BB111" s="4" t="s">
        <v>14292</v>
      </c>
      <c r="BC111" s="4" t="s">
        <v>14293</v>
      </c>
      <c r="BD111" s="4" t="s">
        <v>14116</v>
      </c>
    </row>
    <row r="112" spans="1:56" x14ac:dyDescent="0.25">
      <c r="A112" s="1" t="str">
        <f t="shared" ref="A112:A143" si="7">IF(P313=1,"No Site Selected","")</f>
        <v/>
      </c>
      <c r="B112" s="31">
        <v>0</v>
      </c>
      <c r="C112" s="95"/>
      <c r="D112" s="32"/>
      <c r="E112" s="96"/>
      <c r="F112" s="33"/>
      <c r="G112" s="41"/>
      <c r="H112" s="34"/>
      <c r="I112" s="35"/>
      <c r="J112" s="35"/>
      <c r="K112" s="35"/>
      <c r="L112" s="35"/>
      <c r="M112" s="35"/>
      <c r="N112" s="35"/>
      <c r="O112" s="35"/>
      <c r="P112" s="35"/>
      <c r="Q112" s="35"/>
      <c r="R112" s="36"/>
      <c r="S112" s="37"/>
      <c r="T112" s="36"/>
      <c r="U112" s="36"/>
      <c r="V112" s="36"/>
      <c r="W112" s="36"/>
      <c r="X112" s="112"/>
      <c r="Y112" s="112"/>
      <c r="Z112" s="118"/>
      <c r="AA112" s="112"/>
      <c r="AB112" s="38"/>
      <c r="AC112" s="39"/>
      <c r="AD112" s="24"/>
      <c r="AE112" s="114"/>
      <c r="AY112" s="11" t="s">
        <v>14294</v>
      </c>
      <c r="AZ112" s="4" t="s">
        <v>14295</v>
      </c>
      <c r="BA112" s="4" t="s">
        <v>14296</v>
      </c>
      <c r="BB112" s="4" t="s">
        <v>14295</v>
      </c>
      <c r="BC112" s="4" t="s">
        <v>14296</v>
      </c>
      <c r="BD112" s="4" t="s">
        <v>14116</v>
      </c>
    </row>
    <row r="113" spans="1:56" x14ac:dyDescent="0.25">
      <c r="A113" s="1" t="str">
        <f t="shared" si="7"/>
        <v/>
      </c>
      <c r="B113" s="31">
        <v>0</v>
      </c>
      <c r="C113" s="95"/>
      <c r="D113" s="32"/>
      <c r="E113" s="96"/>
      <c r="F113" s="33"/>
      <c r="G113" s="41"/>
      <c r="H113" s="34"/>
      <c r="I113" s="35"/>
      <c r="J113" s="35"/>
      <c r="K113" s="35"/>
      <c r="L113" s="35"/>
      <c r="M113" s="35"/>
      <c r="N113" s="35"/>
      <c r="O113" s="35"/>
      <c r="P113" s="35"/>
      <c r="Q113" s="35"/>
      <c r="R113" s="36"/>
      <c r="S113" s="37"/>
      <c r="T113" s="36"/>
      <c r="U113" s="36"/>
      <c r="V113" s="36"/>
      <c r="W113" s="36"/>
      <c r="X113" s="112"/>
      <c r="Y113" s="112"/>
      <c r="Z113" s="118"/>
      <c r="AA113" s="112"/>
      <c r="AB113" s="38"/>
      <c r="AC113" s="39"/>
      <c r="AD113" s="24"/>
      <c r="AE113" s="114"/>
      <c r="AY113" s="11" t="s">
        <v>14297</v>
      </c>
      <c r="AZ113" s="4" t="s">
        <v>14298</v>
      </c>
      <c r="BA113" s="4" t="s">
        <v>14299</v>
      </c>
      <c r="BB113" s="4" t="s">
        <v>14298</v>
      </c>
      <c r="BC113" s="4" t="s">
        <v>14299</v>
      </c>
      <c r="BD113" s="4" t="s">
        <v>14116</v>
      </c>
    </row>
    <row r="114" spans="1:56" x14ac:dyDescent="0.25">
      <c r="A114" s="1" t="str">
        <f t="shared" si="7"/>
        <v/>
      </c>
      <c r="B114" s="31">
        <v>0</v>
      </c>
      <c r="C114" s="95"/>
      <c r="D114" s="32"/>
      <c r="E114" s="96"/>
      <c r="F114" s="33"/>
      <c r="G114" s="41"/>
      <c r="H114" s="34"/>
      <c r="I114" s="35"/>
      <c r="J114" s="35"/>
      <c r="K114" s="35"/>
      <c r="L114" s="35"/>
      <c r="M114" s="35"/>
      <c r="N114" s="35"/>
      <c r="O114" s="35"/>
      <c r="P114" s="35"/>
      <c r="Q114" s="35"/>
      <c r="R114" s="36"/>
      <c r="S114" s="37"/>
      <c r="T114" s="36"/>
      <c r="U114" s="36"/>
      <c r="V114" s="36"/>
      <c r="W114" s="36"/>
      <c r="X114" s="112"/>
      <c r="Y114" s="112"/>
      <c r="Z114" s="118"/>
      <c r="AA114" s="112"/>
      <c r="AB114" s="38"/>
      <c r="AC114" s="39"/>
      <c r="AD114" s="24"/>
      <c r="AE114" s="114"/>
      <c r="AY114" s="11" t="s">
        <v>14300</v>
      </c>
      <c r="AZ114" s="4" t="s">
        <v>14301</v>
      </c>
      <c r="BA114" s="4" t="s">
        <v>14302</v>
      </c>
      <c r="BB114" s="4" t="s">
        <v>14301</v>
      </c>
      <c r="BC114" s="4" t="s">
        <v>14302</v>
      </c>
      <c r="BD114" s="4" t="s">
        <v>14116</v>
      </c>
    </row>
    <row r="115" spans="1:56" x14ac:dyDescent="0.25">
      <c r="A115" s="1" t="str">
        <f t="shared" si="7"/>
        <v/>
      </c>
      <c r="B115" s="31">
        <v>0</v>
      </c>
      <c r="C115" s="95"/>
      <c r="D115" s="32"/>
      <c r="E115" s="96"/>
      <c r="F115" s="33"/>
      <c r="G115" s="41"/>
      <c r="H115" s="34"/>
      <c r="I115" s="35"/>
      <c r="J115" s="35"/>
      <c r="K115" s="35"/>
      <c r="L115" s="35"/>
      <c r="M115" s="35"/>
      <c r="N115" s="35"/>
      <c r="O115" s="35"/>
      <c r="P115" s="35"/>
      <c r="Q115" s="35"/>
      <c r="R115" s="36"/>
      <c r="S115" s="37"/>
      <c r="T115" s="36"/>
      <c r="U115" s="36"/>
      <c r="V115" s="36"/>
      <c r="W115" s="36"/>
      <c r="X115" s="112"/>
      <c r="Y115" s="112"/>
      <c r="Z115" s="118"/>
      <c r="AA115" s="112"/>
      <c r="AB115" s="38"/>
      <c r="AC115" s="39"/>
      <c r="AD115" s="24"/>
      <c r="AE115" s="114"/>
      <c r="AY115" s="11" t="s">
        <v>14303</v>
      </c>
      <c r="AZ115" s="4" t="s">
        <v>14304</v>
      </c>
      <c r="BA115" s="4" t="s">
        <v>14305</v>
      </c>
      <c r="BB115" s="4" t="s">
        <v>14304</v>
      </c>
      <c r="BC115" s="4" t="s">
        <v>14305</v>
      </c>
      <c r="BD115" s="4" t="s">
        <v>14116</v>
      </c>
    </row>
    <row r="116" spans="1:56" x14ac:dyDescent="0.25">
      <c r="A116" s="1" t="str">
        <f t="shared" si="7"/>
        <v/>
      </c>
      <c r="B116" s="31">
        <v>0</v>
      </c>
      <c r="C116" s="95"/>
      <c r="D116" s="32"/>
      <c r="E116" s="96"/>
      <c r="F116" s="33"/>
      <c r="G116" s="41"/>
      <c r="H116" s="34"/>
      <c r="I116" s="35"/>
      <c r="J116" s="35"/>
      <c r="K116" s="35"/>
      <c r="L116" s="35"/>
      <c r="M116" s="35"/>
      <c r="N116" s="35"/>
      <c r="O116" s="35"/>
      <c r="P116" s="35"/>
      <c r="Q116" s="35"/>
      <c r="R116" s="36"/>
      <c r="S116" s="37"/>
      <c r="T116" s="36"/>
      <c r="U116" s="36"/>
      <c r="V116" s="36"/>
      <c r="W116" s="36"/>
      <c r="X116" s="112"/>
      <c r="Y116" s="112"/>
      <c r="Z116" s="118"/>
      <c r="AA116" s="112"/>
      <c r="AB116" s="38"/>
      <c r="AC116" s="39"/>
      <c r="AD116" s="24"/>
      <c r="AE116" s="114"/>
      <c r="AY116" s="11" t="s">
        <v>14306</v>
      </c>
      <c r="AZ116" s="4" t="s">
        <v>14307</v>
      </c>
      <c r="BA116" s="4" t="s">
        <v>14308</v>
      </c>
      <c r="BB116" s="4" t="s">
        <v>14307</v>
      </c>
      <c r="BC116" s="4" t="s">
        <v>14308</v>
      </c>
      <c r="BD116" s="4" t="s">
        <v>14116</v>
      </c>
    </row>
    <row r="117" spans="1:56" x14ac:dyDescent="0.25">
      <c r="A117" s="1" t="str">
        <f t="shared" si="7"/>
        <v/>
      </c>
      <c r="B117" s="31">
        <v>0</v>
      </c>
      <c r="C117" s="95"/>
      <c r="D117" s="32"/>
      <c r="E117" s="96"/>
      <c r="F117" s="33"/>
      <c r="G117" s="41"/>
      <c r="H117" s="34"/>
      <c r="I117" s="35"/>
      <c r="J117" s="35"/>
      <c r="K117" s="35"/>
      <c r="L117" s="35"/>
      <c r="M117" s="35"/>
      <c r="N117" s="35"/>
      <c r="O117" s="35"/>
      <c r="P117" s="35"/>
      <c r="Q117" s="35"/>
      <c r="R117" s="36"/>
      <c r="S117" s="37"/>
      <c r="T117" s="36"/>
      <c r="U117" s="36"/>
      <c r="V117" s="36"/>
      <c r="W117" s="36"/>
      <c r="X117" s="112"/>
      <c r="Y117" s="112"/>
      <c r="Z117" s="118"/>
      <c r="AA117" s="112"/>
      <c r="AB117" s="38"/>
      <c r="AC117" s="39"/>
      <c r="AD117" s="24"/>
      <c r="AE117" s="114"/>
      <c r="AY117" s="11" t="s">
        <v>14309</v>
      </c>
      <c r="AZ117" s="4" t="s">
        <v>14310</v>
      </c>
      <c r="BA117" s="4" t="s">
        <v>14311</v>
      </c>
      <c r="BB117" s="4" t="s">
        <v>14310</v>
      </c>
      <c r="BC117" s="4" t="s">
        <v>14311</v>
      </c>
      <c r="BD117" s="4" t="s">
        <v>14116</v>
      </c>
    </row>
    <row r="118" spans="1:56" x14ac:dyDescent="0.25">
      <c r="A118" s="1" t="str">
        <f t="shared" si="7"/>
        <v/>
      </c>
      <c r="B118" s="31">
        <v>0</v>
      </c>
      <c r="C118" s="95"/>
      <c r="D118" s="32"/>
      <c r="E118" s="96"/>
      <c r="F118" s="33"/>
      <c r="G118" s="41"/>
      <c r="H118" s="34"/>
      <c r="I118" s="35"/>
      <c r="J118" s="35"/>
      <c r="K118" s="35"/>
      <c r="L118" s="35"/>
      <c r="M118" s="35"/>
      <c r="N118" s="35"/>
      <c r="O118" s="35"/>
      <c r="P118" s="35"/>
      <c r="Q118" s="35"/>
      <c r="R118" s="36"/>
      <c r="S118" s="37"/>
      <c r="T118" s="36"/>
      <c r="U118" s="36"/>
      <c r="V118" s="36"/>
      <c r="W118" s="36"/>
      <c r="X118" s="112"/>
      <c r="Y118" s="112"/>
      <c r="Z118" s="118"/>
      <c r="AA118" s="112"/>
      <c r="AB118" s="38"/>
      <c r="AC118" s="39"/>
      <c r="AD118" s="24"/>
      <c r="AE118" s="114"/>
      <c r="AY118" s="11" t="s">
        <v>14312</v>
      </c>
      <c r="AZ118" s="4" t="s">
        <v>14313</v>
      </c>
      <c r="BA118" s="4" t="s">
        <v>14314</v>
      </c>
      <c r="BB118" s="4" t="s">
        <v>14313</v>
      </c>
      <c r="BC118" s="4" t="s">
        <v>14314</v>
      </c>
      <c r="BD118" s="4" t="s">
        <v>14116</v>
      </c>
    </row>
    <row r="119" spans="1:56" x14ac:dyDescent="0.25">
      <c r="A119" s="1" t="str">
        <f t="shared" si="7"/>
        <v/>
      </c>
      <c r="B119" s="31">
        <v>0</v>
      </c>
      <c r="C119" s="95"/>
      <c r="D119" s="32"/>
      <c r="E119" s="96"/>
      <c r="F119" s="33"/>
      <c r="G119" s="41"/>
      <c r="H119" s="34"/>
      <c r="I119" s="35"/>
      <c r="J119" s="35"/>
      <c r="K119" s="35"/>
      <c r="L119" s="35"/>
      <c r="M119" s="35"/>
      <c r="N119" s="35"/>
      <c r="O119" s="35"/>
      <c r="P119" s="35"/>
      <c r="Q119" s="35"/>
      <c r="R119" s="36"/>
      <c r="S119" s="37"/>
      <c r="T119" s="36"/>
      <c r="U119" s="36"/>
      <c r="V119" s="36"/>
      <c r="W119" s="36"/>
      <c r="X119" s="112"/>
      <c r="Y119" s="112"/>
      <c r="Z119" s="118"/>
      <c r="AA119" s="112"/>
      <c r="AB119" s="38"/>
      <c r="AC119" s="39"/>
      <c r="AD119" s="24"/>
      <c r="AE119" s="114"/>
      <c r="AY119" s="11" t="s">
        <v>14315</v>
      </c>
      <c r="AZ119" s="4" t="s">
        <v>14316</v>
      </c>
      <c r="BA119" s="4" t="s">
        <v>14317</v>
      </c>
      <c r="BB119" s="4" t="s">
        <v>14316</v>
      </c>
      <c r="BC119" s="4" t="s">
        <v>14317</v>
      </c>
      <c r="BD119" s="4" t="s">
        <v>14116</v>
      </c>
    </row>
    <row r="120" spans="1:56" x14ac:dyDescent="0.25">
      <c r="A120" s="1" t="str">
        <f t="shared" si="7"/>
        <v/>
      </c>
      <c r="B120" s="31">
        <v>0</v>
      </c>
      <c r="C120" s="95"/>
      <c r="D120" s="32"/>
      <c r="E120" s="96"/>
      <c r="F120" s="33"/>
      <c r="G120" s="41"/>
      <c r="H120" s="34"/>
      <c r="I120" s="35"/>
      <c r="J120" s="35"/>
      <c r="K120" s="35"/>
      <c r="L120" s="35"/>
      <c r="M120" s="35"/>
      <c r="N120" s="35"/>
      <c r="O120" s="35"/>
      <c r="P120" s="35"/>
      <c r="Q120" s="35"/>
      <c r="R120" s="36"/>
      <c r="S120" s="37"/>
      <c r="T120" s="36"/>
      <c r="U120" s="36"/>
      <c r="V120" s="36"/>
      <c r="W120" s="36"/>
      <c r="X120" s="112"/>
      <c r="Y120" s="112"/>
      <c r="Z120" s="118"/>
      <c r="AA120" s="112"/>
      <c r="AB120" s="38"/>
      <c r="AC120" s="39"/>
      <c r="AD120" s="24"/>
      <c r="AE120" s="114"/>
      <c r="AY120" s="11" t="s">
        <v>14318</v>
      </c>
      <c r="AZ120" s="4" t="s">
        <v>14319</v>
      </c>
      <c r="BA120" s="4" t="s">
        <v>14320</v>
      </c>
      <c r="BB120" s="4" t="s">
        <v>14319</v>
      </c>
      <c r="BC120" s="4" t="s">
        <v>14320</v>
      </c>
      <c r="BD120" s="4" t="s">
        <v>14116</v>
      </c>
    </row>
    <row r="121" spans="1:56" x14ac:dyDescent="0.25">
      <c r="A121" s="1" t="str">
        <f t="shared" si="7"/>
        <v/>
      </c>
      <c r="B121" s="31">
        <v>0</v>
      </c>
      <c r="C121" s="95"/>
      <c r="D121" s="32"/>
      <c r="E121" s="96"/>
      <c r="F121" s="33"/>
      <c r="G121" s="41"/>
      <c r="H121" s="34"/>
      <c r="I121" s="35"/>
      <c r="J121" s="35"/>
      <c r="K121" s="35"/>
      <c r="L121" s="35"/>
      <c r="M121" s="35"/>
      <c r="N121" s="35"/>
      <c r="O121" s="35"/>
      <c r="P121" s="35"/>
      <c r="Q121" s="35"/>
      <c r="R121" s="36"/>
      <c r="S121" s="37"/>
      <c r="T121" s="36"/>
      <c r="U121" s="36"/>
      <c r="V121" s="36"/>
      <c r="W121" s="36"/>
      <c r="X121" s="112"/>
      <c r="Y121" s="112"/>
      <c r="Z121" s="118"/>
      <c r="AA121" s="112"/>
      <c r="AB121" s="38"/>
      <c r="AC121" s="39"/>
      <c r="AD121" s="24"/>
      <c r="AE121" s="114"/>
      <c r="AY121" s="11" t="s">
        <v>14321</v>
      </c>
      <c r="AZ121" s="4" t="s">
        <v>14322</v>
      </c>
      <c r="BA121" s="4" t="s">
        <v>14323</v>
      </c>
      <c r="BB121" s="4" t="s">
        <v>14322</v>
      </c>
      <c r="BC121" s="4" t="s">
        <v>14323</v>
      </c>
      <c r="BD121" s="4" t="s">
        <v>14116</v>
      </c>
    </row>
    <row r="122" spans="1:56" x14ac:dyDescent="0.25">
      <c r="A122" s="1" t="str">
        <f t="shared" si="7"/>
        <v/>
      </c>
      <c r="B122" s="31">
        <v>0</v>
      </c>
      <c r="C122" s="95"/>
      <c r="D122" s="32"/>
      <c r="E122" s="96"/>
      <c r="F122" s="33"/>
      <c r="G122" s="41"/>
      <c r="H122" s="34"/>
      <c r="I122" s="35"/>
      <c r="J122" s="35"/>
      <c r="K122" s="35"/>
      <c r="L122" s="35"/>
      <c r="M122" s="35"/>
      <c r="N122" s="35"/>
      <c r="O122" s="35"/>
      <c r="P122" s="35"/>
      <c r="Q122" s="35"/>
      <c r="R122" s="36"/>
      <c r="S122" s="37"/>
      <c r="T122" s="36"/>
      <c r="U122" s="36"/>
      <c r="V122" s="36"/>
      <c r="W122" s="36"/>
      <c r="X122" s="112"/>
      <c r="Y122" s="112"/>
      <c r="Z122" s="118"/>
      <c r="AA122" s="112"/>
      <c r="AB122" s="38"/>
      <c r="AC122" s="39"/>
      <c r="AD122" s="24"/>
      <c r="AE122" s="114"/>
      <c r="AY122" s="11" t="s">
        <v>14324</v>
      </c>
      <c r="AZ122" s="4" t="s">
        <v>14325</v>
      </c>
      <c r="BA122" s="4" t="s">
        <v>14326</v>
      </c>
      <c r="BB122" s="4" t="s">
        <v>14325</v>
      </c>
      <c r="BC122" s="4" t="s">
        <v>14326</v>
      </c>
      <c r="BD122" s="4" t="s">
        <v>14116</v>
      </c>
    </row>
    <row r="123" spans="1:56" x14ac:dyDescent="0.25">
      <c r="A123" s="1" t="str">
        <f t="shared" si="7"/>
        <v/>
      </c>
      <c r="B123" s="31">
        <v>0</v>
      </c>
      <c r="C123" s="95"/>
      <c r="D123" s="32"/>
      <c r="E123" s="96"/>
      <c r="F123" s="33"/>
      <c r="G123" s="41"/>
      <c r="H123" s="34"/>
      <c r="I123" s="35"/>
      <c r="J123" s="35"/>
      <c r="K123" s="35"/>
      <c r="L123" s="35"/>
      <c r="M123" s="35"/>
      <c r="N123" s="35"/>
      <c r="O123" s="35"/>
      <c r="P123" s="35"/>
      <c r="Q123" s="35"/>
      <c r="R123" s="36"/>
      <c r="S123" s="37"/>
      <c r="T123" s="36"/>
      <c r="U123" s="36"/>
      <c r="V123" s="36"/>
      <c r="W123" s="36"/>
      <c r="X123" s="112"/>
      <c r="Y123" s="112"/>
      <c r="Z123" s="118"/>
      <c r="AA123" s="112"/>
      <c r="AB123" s="38"/>
      <c r="AC123" s="39"/>
      <c r="AD123" s="24"/>
      <c r="AE123" s="114"/>
      <c r="AY123" s="11" t="s">
        <v>14327</v>
      </c>
      <c r="AZ123" s="4" t="s">
        <v>14328</v>
      </c>
      <c r="BA123" s="4" t="s">
        <v>14329</v>
      </c>
      <c r="BB123" s="4" t="s">
        <v>14328</v>
      </c>
      <c r="BC123" s="4" t="s">
        <v>14329</v>
      </c>
      <c r="BD123" s="4" t="s">
        <v>14116</v>
      </c>
    </row>
    <row r="124" spans="1:56" x14ac:dyDescent="0.25">
      <c r="A124" s="1" t="str">
        <f t="shared" si="7"/>
        <v/>
      </c>
      <c r="B124" s="31">
        <v>0</v>
      </c>
      <c r="C124" s="95"/>
      <c r="D124" s="32"/>
      <c r="E124" s="96"/>
      <c r="F124" s="33"/>
      <c r="G124" s="41"/>
      <c r="H124" s="34"/>
      <c r="I124" s="35"/>
      <c r="J124" s="35"/>
      <c r="K124" s="35"/>
      <c r="L124" s="35"/>
      <c r="M124" s="35"/>
      <c r="N124" s="35"/>
      <c r="O124" s="35"/>
      <c r="P124" s="35"/>
      <c r="Q124" s="35"/>
      <c r="R124" s="36"/>
      <c r="S124" s="37"/>
      <c r="T124" s="36"/>
      <c r="U124" s="36"/>
      <c r="V124" s="36"/>
      <c r="W124" s="36"/>
      <c r="X124" s="112"/>
      <c r="Y124" s="112"/>
      <c r="Z124" s="118"/>
      <c r="AA124" s="112"/>
      <c r="AB124" s="38"/>
      <c r="AC124" s="39"/>
      <c r="AD124" s="24"/>
      <c r="AE124" s="114"/>
      <c r="AY124" s="11" t="s">
        <v>14330</v>
      </c>
      <c r="AZ124" s="4" t="s">
        <v>14331</v>
      </c>
      <c r="BA124" s="4" t="s">
        <v>14332</v>
      </c>
      <c r="BB124" s="4" t="s">
        <v>14331</v>
      </c>
      <c r="BC124" s="4" t="s">
        <v>14332</v>
      </c>
      <c r="BD124" s="4" t="s">
        <v>14116</v>
      </c>
    </row>
    <row r="125" spans="1:56" x14ac:dyDescent="0.25">
      <c r="A125" s="1" t="str">
        <f t="shared" si="7"/>
        <v/>
      </c>
      <c r="B125" s="31">
        <v>0</v>
      </c>
      <c r="C125" s="95"/>
      <c r="D125" s="32"/>
      <c r="E125" s="96"/>
      <c r="F125" s="33"/>
      <c r="G125" s="41"/>
      <c r="H125" s="34"/>
      <c r="I125" s="35"/>
      <c r="J125" s="35"/>
      <c r="K125" s="35"/>
      <c r="L125" s="35"/>
      <c r="M125" s="35"/>
      <c r="N125" s="35"/>
      <c r="O125" s="35"/>
      <c r="P125" s="35"/>
      <c r="Q125" s="35"/>
      <c r="R125" s="36"/>
      <c r="S125" s="37"/>
      <c r="T125" s="36"/>
      <c r="U125" s="36"/>
      <c r="V125" s="36"/>
      <c r="W125" s="36"/>
      <c r="X125" s="112"/>
      <c r="Y125" s="112"/>
      <c r="Z125" s="118"/>
      <c r="AA125" s="112"/>
      <c r="AB125" s="38"/>
      <c r="AC125" s="39"/>
      <c r="AD125" s="24"/>
      <c r="AE125" s="114"/>
      <c r="AY125" s="11" t="s">
        <v>14333</v>
      </c>
      <c r="AZ125" s="4" t="s">
        <v>14334</v>
      </c>
      <c r="BA125" s="4" t="s">
        <v>14335</v>
      </c>
      <c r="BB125" s="4" t="s">
        <v>14334</v>
      </c>
      <c r="BC125" s="4" t="s">
        <v>14335</v>
      </c>
      <c r="BD125" s="4" t="s">
        <v>14116</v>
      </c>
    </row>
    <row r="126" spans="1:56" x14ac:dyDescent="0.25">
      <c r="A126" s="1" t="str">
        <f t="shared" si="7"/>
        <v/>
      </c>
      <c r="B126" s="31">
        <v>0</v>
      </c>
      <c r="C126" s="95"/>
      <c r="D126" s="32"/>
      <c r="E126" s="96"/>
      <c r="F126" s="33"/>
      <c r="G126" s="41"/>
      <c r="H126" s="34"/>
      <c r="I126" s="35"/>
      <c r="J126" s="35"/>
      <c r="K126" s="35"/>
      <c r="L126" s="35"/>
      <c r="M126" s="35"/>
      <c r="N126" s="35"/>
      <c r="O126" s="35"/>
      <c r="P126" s="35"/>
      <c r="Q126" s="35"/>
      <c r="R126" s="36"/>
      <c r="S126" s="37"/>
      <c r="T126" s="36"/>
      <c r="U126" s="36"/>
      <c r="V126" s="36"/>
      <c r="W126" s="36"/>
      <c r="X126" s="112"/>
      <c r="Y126" s="112"/>
      <c r="Z126" s="118"/>
      <c r="AA126" s="112"/>
      <c r="AB126" s="38"/>
      <c r="AC126" s="39"/>
      <c r="AD126" s="24"/>
      <c r="AE126" s="114"/>
      <c r="AY126" s="11" t="s">
        <v>14336</v>
      </c>
      <c r="AZ126" s="4" t="s">
        <v>14337</v>
      </c>
      <c r="BA126" s="4" t="s">
        <v>14338</v>
      </c>
      <c r="BB126" s="4" t="s">
        <v>14337</v>
      </c>
      <c r="BC126" s="4" t="s">
        <v>14338</v>
      </c>
      <c r="BD126" s="4" t="s">
        <v>14116</v>
      </c>
    </row>
    <row r="127" spans="1:56" x14ac:dyDescent="0.25">
      <c r="A127" s="1" t="str">
        <f t="shared" si="7"/>
        <v/>
      </c>
      <c r="B127" s="31">
        <v>0</v>
      </c>
      <c r="C127" s="95"/>
      <c r="D127" s="32"/>
      <c r="E127" s="96"/>
      <c r="F127" s="33"/>
      <c r="G127" s="41"/>
      <c r="H127" s="34"/>
      <c r="I127" s="35"/>
      <c r="J127" s="35"/>
      <c r="K127" s="35"/>
      <c r="L127" s="35"/>
      <c r="M127" s="35"/>
      <c r="N127" s="35"/>
      <c r="O127" s="35"/>
      <c r="P127" s="35"/>
      <c r="Q127" s="35"/>
      <c r="R127" s="36"/>
      <c r="S127" s="37"/>
      <c r="T127" s="36"/>
      <c r="U127" s="36"/>
      <c r="V127" s="36"/>
      <c r="W127" s="36"/>
      <c r="X127" s="112"/>
      <c r="Y127" s="112"/>
      <c r="Z127" s="118"/>
      <c r="AA127" s="112"/>
      <c r="AB127" s="38"/>
      <c r="AC127" s="39"/>
      <c r="AD127" s="24"/>
      <c r="AE127" s="114"/>
      <c r="AY127" s="11" t="s">
        <v>14339</v>
      </c>
      <c r="AZ127" s="4" t="s">
        <v>14340</v>
      </c>
      <c r="BA127" s="4" t="s">
        <v>14341</v>
      </c>
      <c r="BB127" s="4" t="s">
        <v>14340</v>
      </c>
      <c r="BC127" s="4" t="s">
        <v>14341</v>
      </c>
      <c r="BD127" s="4" t="s">
        <v>14116</v>
      </c>
    </row>
    <row r="128" spans="1:56" x14ac:dyDescent="0.25">
      <c r="A128" s="1" t="str">
        <f t="shared" si="7"/>
        <v/>
      </c>
      <c r="B128" s="31">
        <v>0</v>
      </c>
      <c r="C128" s="95"/>
      <c r="D128" s="32"/>
      <c r="E128" s="96"/>
      <c r="F128" s="33"/>
      <c r="G128" s="41"/>
      <c r="H128" s="34"/>
      <c r="I128" s="35"/>
      <c r="J128" s="35"/>
      <c r="K128" s="35"/>
      <c r="L128" s="35"/>
      <c r="M128" s="35"/>
      <c r="N128" s="35"/>
      <c r="O128" s="35"/>
      <c r="P128" s="35"/>
      <c r="Q128" s="35"/>
      <c r="R128" s="36"/>
      <c r="S128" s="37"/>
      <c r="T128" s="36"/>
      <c r="U128" s="36"/>
      <c r="V128" s="36"/>
      <c r="W128" s="36"/>
      <c r="X128" s="112"/>
      <c r="Y128" s="112"/>
      <c r="Z128" s="118"/>
      <c r="AA128" s="112"/>
      <c r="AB128" s="38"/>
      <c r="AC128" s="39"/>
      <c r="AD128" s="24"/>
      <c r="AE128" s="114"/>
      <c r="AY128" s="11" t="s">
        <v>14342</v>
      </c>
      <c r="AZ128" s="4" t="s">
        <v>14343</v>
      </c>
      <c r="BA128" s="4" t="s">
        <v>14344</v>
      </c>
      <c r="BB128" s="4" t="s">
        <v>14343</v>
      </c>
      <c r="BC128" s="4" t="s">
        <v>14344</v>
      </c>
      <c r="BD128" s="4" t="s">
        <v>14116</v>
      </c>
    </row>
    <row r="129" spans="1:56" x14ac:dyDescent="0.25">
      <c r="A129" s="1" t="str">
        <f t="shared" si="7"/>
        <v/>
      </c>
      <c r="B129" s="31">
        <v>0</v>
      </c>
      <c r="C129" s="95"/>
      <c r="D129" s="32"/>
      <c r="E129" s="96"/>
      <c r="F129" s="33"/>
      <c r="G129" s="41"/>
      <c r="H129" s="34"/>
      <c r="I129" s="35"/>
      <c r="J129" s="35"/>
      <c r="K129" s="35"/>
      <c r="L129" s="35"/>
      <c r="M129" s="35"/>
      <c r="N129" s="35"/>
      <c r="O129" s="35"/>
      <c r="P129" s="35"/>
      <c r="Q129" s="35"/>
      <c r="R129" s="36"/>
      <c r="S129" s="37"/>
      <c r="T129" s="36"/>
      <c r="U129" s="36"/>
      <c r="V129" s="36"/>
      <c r="W129" s="36"/>
      <c r="X129" s="112"/>
      <c r="Y129" s="112"/>
      <c r="Z129" s="118"/>
      <c r="AA129" s="112"/>
      <c r="AB129" s="38"/>
      <c r="AC129" s="39"/>
      <c r="AD129" s="24"/>
      <c r="AE129" s="114"/>
      <c r="AY129" s="11" t="s">
        <v>14345</v>
      </c>
      <c r="AZ129" s="4" t="s">
        <v>14346</v>
      </c>
      <c r="BA129" s="4" t="s">
        <v>14347</v>
      </c>
      <c r="BB129" s="4" t="s">
        <v>14346</v>
      </c>
      <c r="BC129" s="4" t="s">
        <v>14347</v>
      </c>
      <c r="BD129" s="4" t="s">
        <v>14116</v>
      </c>
    </row>
    <row r="130" spans="1:56" x14ac:dyDescent="0.25">
      <c r="A130" s="1" t="str">
        <f t="shared" si="7"/>
        <v/>
      </c>
      <c r="B130" s="31">
        <v>0</v>
      </c>
      <c r="C130" s="95"/>
      <c r="D130" s="32"/>
      <c r="E130" s="96"/>
      <c r="F130" s="33"/>
      <c r="G130" s="41"/>
      <c r="H130" s="34"/>
      <c r="I130" s="35"/>
      <c r="J130" s="35"/>
      <c r="K130" s="35"/>
      <c r="L130" s="35"/>
      <c r="M130" s="35"/>
      <c r="N130" s="35"/>
      <c r="O130" s="35"/>
      <c r="P130" s="35"/>
      <c r="Q130" s="35"/>
      <c r="R130" s="36"/>
      <c r="S130" s="37"/>
      <c r="T130" s="36"/>
      <c r="U130" s="36"/>
      <c r="V130" s="36"/>
      <c r="W130" s="36"/>
      <c r="X130" s="112"/>
      <c r="Y130" s="112"/>
      <c r="Z130" s="118"/>
      <c r="AA130" s="112"/>
      <c r="AB130" s="38"/>
      <c r="AC130" s="39"/>
      <c r="AD130" s="24"/>
      <c r="AE130" s="114"/>
      <c r="AY130" s="11" t="s">
        <v>14348</v>
      </c>
      <c r="AZ130" s="4" t="s">
        <v>14349</v>
      </c>
      <c r="BA130" s="4" t="s">
        <v>14350</v>
      </c>
      <c r="BB130" s="4" t="s">
        <v>14349</v>
      </c>
      <c r="BC130" s="4" t="s">
        <v>14350</v>
      </c>
      <c r="BD130" s="4" t="s">
        <v>14116</v>
      </c>
    </row>
    <row r="131" spans="1:56" x14ac:dyDescent="0.25">
      <c r="A131" s="1" t="str">
        <f t="shared" si="7"/>
        <v/>
      </c>
      <c r="B131" s="31">
        <v>0</v>
      </c>
      <c r="C131" s="95"/>
      <c r="D131" s="32"/>
      <c r="E131" s="96"/>
      <c r="F131" s="33"/>
      <c r="G131" s="41"/>
      <c r="H131" s="34"/>
      <c r="I131" s="35"/>
      <c r="J131" s="35"/>
      <c r="K131" s="35"/>
      <c r="L131" s="35"/>
      <c r="M131" s="35"/>
      <c r="N131" s="35"/>
      <c r="O131" s="35"/>
      <c r="P131" s="35"/>
      <c r="Q131" s="35"/>
      <c r="R131" s="36"/>
      <c r="S131" s="37"/>
      <c r="T131" s="36"/>
      <c r="U131" s="36"/>
      <c r="V131" s="36"/>
      <c r="W131" s="36"/>
      <c r="X131" s="112"/>
      <c r="Y131" s="112"/>
      <c r="Z131" s="118"/>
      <c r="AA131" s="112"/>
      <c r="AB131" s="38"/>
      <c r="AC131" s="39"/>
      <c r="AD131" s="24"/>
      <c r="AE131" s="114"/>
      <c r="AY131" s="11" t="s">
        <v>14351</v>
      </c>
      <c r="AZ131" s="4" t="s">
        <v>14352</v>
      </c>
      <c r="BA131" s="4" t="s">
        <v>14353</v>
      </c>
      <c r="BB131" s="4" t="s">
        <v>14352</v>
      </c>
      <c r="BC131" s="4" t="s">
        <v>14353</v>
      </c>
      <c r="BD131" s="4" t="s">
        <v>14116</v>
      </c>
    </row>
    <row r="132" spans="1:56" x14ac:dyDescent="0.25">
      <c r="A132" s="1" t="str">
        <f t="shared" si="7"/>
        <v/>
      </c>
      <c r="B132" s="31">
        <v>0</v>
      </c>
      <c r="C132" s="95"/>
      <c r="D132" s="32"/>
      <c r="E132" s="96"/>
      <c r="F132" s="33"/>
      <c r="G132" s="41"/>
      <c r="H132" s="34"/>
      <c r="I132" s="35"/>
      <c r="J132" s="35"/>
      <c r="K132" s="35"/>
      <c r="L132" s="35"/>
      <c r="M132" s="35"/>
      <c r="N132" s="35"/>
      <c r="O132" s="35"/>
      <c r="P132" s="35"/>
      <c r="Q132" s="35"/>
      <c r="R132" s="36"/>
      <c r="S132" s="37"/>
      <c r="T132" s="36"/>
      <c r="U132" s="36"/>
      <c r="V132" s="36"/>
      <c r="W132" s="36"/>
      <c r="X132" s="112"/>
      <c r="Y132" s="112"/>
      <c r="Z132" s="118"/>
      <c r="AA132" s="112"/>
      <c r="AB132" s="38"/>
      <c r="AC132" s="39"/>
      <c r="AD132" s="24"/>
      <c r="AE132" s="114"/>
      <c r="AY132" s="11" t="s">
        <v>14354</v>
      </c>
      <c r="AZ132" s="4" t="s">
        <v>14355</v>
      </c>
      <c r="BA132" s="4" t="s">
        <v>14356</v>
      </c>
      <c r="BB132" s="4" t="s">
        <v>14355</v>
      </c>
      <c r="BC132" s="4" t="s">
        <v>14356</v>
      </c>
      <c r="BD132" s="4" t="s">
        <v>14116</v>
      </c>
    </row>
    <row r="133" spans="1:56" x14ac:dyDescent="0.25">
      <c r="A133" s="1" t="str">
        <f t="shared" si="7"/>
        <v/>
      </c>
      <c r="B133" s="31">
        <v>0</v>
      </c>
      <c r="C133" s="95"/>
      <c r="D133" s="32"/>
      <c r="E133" s="96"/>
      <c r="F133" s="33"/>
      <c r="G133" s="41"/>
      <c r="H133" s="34"/>
      <c r="I133" s="35"/>
      <c r="J133" s="35"/>
      <c r="K133" s="35"/>
      <c r="L133" s="35"/>
      <c r="M133" s="35"/>
      <c r="N133" s="35"/>
      <c r="O133" s="35"/>
      <c r="P133" s="35"/>
      <c r="Q133" s="35"/>
      <c r="R133" s="36"/>
      <c r="S133" s="37"/>
      <c r="T133" s="36"/>
      <c r="U133" s="36"/>
      <c r="V133" s="36"/>
      <c r="W133" s="36"/>
      <c r="X133" s="112"/>
      <c r="Y133" s="112"/>
      <c r="Z133" s="118"/>
      <c r="AA133" s="112"/>
      <c r="AB133" s="38"/>
      <c r="AC133" s="39"/>
      <c r="AD133" s="24"/>
      <c r="AE133" s="114"/>
      <c r="AY133" s="11" t="s">
        <v>14357</v>
      </c>
      <c r="AZ133" s="4" t="s">
        <v>14358</v>
      </c>
      <c r="BA133" s="4" t="s">
        <v>14359</v>
      </c>
      <c r="BB133" s="4" t="s">
        <v>14358</v>
      </c>
      <c r="BC133" s="4" t="s">
        <v>14359</v>
      </c>
      <c r="BD133" s="4" t="s">
        <v>14116</v>
      </c>
    </row>
    <row r="134" spans="1:56" x14ac:dyDescent="0.25">
      <c r="A134" s="1" t="str">
        <f t="shared" si="7"/>
        <v/>
      </c>
      <c r="B134" s="31">
        <v>0</v>
      </c>
      <c r="C134" s="95"/>
      <c r="D134" s="32"/>
      <c r="E134" s="96"/>
      <c r="F134" s="33"/>
      <c r="G134" s="41"/>
      <c r="H134" s="34"/>
      <c r="I134" s="35"/>
      <c r="J134" s="35"/>
      <c r="K134" s="35"/>
      <c r="L134" s="35"/>
      <c r="M134" s="35"/>
      <c r="N134" s="35"/>
      <c r="O134" s="35"/>
      <c r="P134" s="35"/>
      <c r="Q134" s="35"/>
      <c r="R134" s="36"/>
      <c r="S134" s="37"/>
      <c r="T134" s="36"/>
      <c r="U134" s="36"/>
      <c r="V134" s="36"/>
      <c r="W134" s="36"/>
      <c r="X134" s="112"/>
      <c r="Y134" s="112"/>
      <c r="Z134" s="118"/>
      <c r="AA134" s="112"/>
      <c r="AB134" s="38"/>
      <c r="AC134" s="39"/>
      <c r="AD134" s="24"/>
      <c r="AE134" s="114"/>
      <c r="AY134" s="11" t="s">
        <v>14360</v>
      </c>
      <c r="AZ134" s="4" t="s">
        <v>14361</v>
      </c>
      <c r="BA134" s="4" t="s">
        <v>14362</v>
      </c>
      <c r="BB134" s="4" t="s">
        <v>14361</v>
      </c>
      <c r="BC134" s="4" t="s">
        <v>14362</v>
      </c>
      <c r="BD134" s="4" t="s">
        <v>14116</v>
      </c>
    </row>
    <row r="135" spans="1:56" x14ac:dyDescent="0.25">
      <c r="A135" s="1" t="str">
        <f t="shared" si="7"/>
        <v/>
      </c>
      <c r="B135" s="31">
        <v>0</v>
      </c>
      <c r="C135" s="95"/>
      <c r="D135" s="32"/>
      <c r="E135" s="96"/>
      <c r="F135" s="33"/>
      <c r="G135" s="41"/>
      <c r="H135" s="34"/>
      <c r="I135" s="35"/>
      <c r="J135" s="35"/>
      <c r="K135" s="35"/>
      <c r="L135" s="35"/>
      <c r="M135" s="35"/>
      <c r="N135" s="35"/>
      <c r="O135" s="35"/>
      <c r="P135" s="35"/>
      <c r="Q135" s="35"/>
      <c r="R135" s="36"/>
      <c r="S135" s="37"/>
      <c r="T135" s="36"/>
      <c r="U135" s="36"/>
      <c r="V135" s="36"/>
      <c r="W135" s="36"/>
      <c r="X135" s="112"/>
      <c r="Y135" s="112"/>
      <c r="Z135" s="118"/>
      <c r="AA135" s="112"/>
      <c r="AB135" s="38"/>
      <c r="AC135" s="39"/>
      <c r="AD135" s="24"/>
      <c r="AE135" s="114"/>
      <c r="AY135" s="11" t="s">
        <v>14363</v>
      </c>
      <c r="AZ135" s="4" t="s">
        <v>14364</v>
      </c>
      <c r="BA135" s="4" t="s">
        <v>14365</v>
      </c>
      <c r="BB135" s="4" t="s">
        <v>14364</v>
      </c>
      <c r="BC135" s="4" t="s">
        <v>14365</v>
      </c>
      <c r="BD135" s="4" t="s">
        <v>14116</v>
      </c>
    </row>
    <row r="136" spans="1:56" x14ac:dyDescent="0.25">
      <c r="A136" s="1" t="str">
        <f t="shared" si="7"/>
        <v/>
      </c>
      <c r="B136" s="31">
        <v>0</v>
      </c>
      <c r="C136" s="95"/>
      <c r="D136" s="32"/>
      <c r="E136" s="96"/>
      <c r="F136" s="33"/>
      <c r="G136" s="41"/>
      <c r="H136" s="34"/>
      <c r="I136" s="35"/>
      <c r="J136" s="35"/>
      <c r="K136" s="35"/>
      <c r="L136" s="35"/>
      <c r="M136" s="35"/>
      <c r="N136" s="35"/>
      <c r="O136" s="35"/>
      <c r="P136" s="35"/>
      <c r="Q136" s="35"/>
      <c r="R136" s="36"/>
      <c r="S136" s="37"/>
      <c r="T136" s="36"/>
      <c r="U136" s="36"/>
      <c r="V136" s="36"/>
      <c r="W136" s="36"/>
      <c r="X136" s="112"/>
      <c r="Y136" s="112"/>
      <c r="Z136" s="118"/>
      <c r="AA136" s="112"/>
      <c r="AB136" s="38"/>
      <c r="AC136" s="39"/>
      <c r="AD136" s="24"/>
      <c r="AE136" s="114"/>
      <c r="AY136" s="11" t="s">
        <v>14366</v>
      </c>
      <c r="AZ136" s="4" t="s">
        <v>14367</v>
      </c>
      <c r="BA136" s="4" t="s">
        <v>14368</v>
      </c>
      <c r="BB136" s="4" t="s">
        <v>14367</v>
      </c>
      <c r="BC136" s="4" t="s">
        <v>14368</v>
      </c>
      <c r="BD136" s="4" t="s">
        <v>14116</v>
      </c>
    </row>
    <row r="137" spans="1:56" x14ac:dyDescent="0.25">
      <c r="A137" s="1" t="str">
        <f t="shared" si="7"/>
        <v/>
      </c>
      <c r="B137" s="31">
        <v>0</v>
      </c>
      <c r="C137" s="95"/>
      <c r="D137" s="32"/>
      <c r="E137" s="96"/>
      <c r="F137" s="33"/>
      <c r="G137" s="41"/>
      <c r="H137" s="34"/>
      <c r="I137" s="35"/>
      <c r="J137" s="35"/>
      <c r="K137" s="35"/>
      <c r="L137" s="35"/>
      <c r="M137" s="35"/>
      <c r="N137" s="35"/>
      <c r="O137" s="35"/>
      <c r="P137" s="35"/>
      <c r="Q137" s="35"/>
      <c r="R137" s="36"/>
      <c r="S137" s="37"/>
      <c r="T137" s="36"/>
      <c r="U137" s="36"/>
      <c r="V137" s="36"/>
      <c r="W137" s="36"/>
      <c r="X137" s="112"/>
      <c r="Y137" s="112"/>
      <c r="Z137" s="118"/>
      <c r="AA137" s="112"/>
      <c r="AB137" s="38"/>
      <c r="AC137" s="39"/>
      <c r="AD137" s="24"/>
      <c r="AE137" s="114"/>
      <c r="AY137" s="11" t="s">
        <v>14369</v>
      </c>
      <c r="AZ137" s="4" t="s">
        <v>14370</v>
      </c>
      <c r="BA137" s="4" t="s">
        <v>14371</v>
      </c>
      <c r="BB137" s="4" t="s">
        <v>14370</v>
      </c>
      <c r="BC137" s="4" t="s">
        <v>14371</v>
      </c>
      <c r="BD137" s="4" t="s">
        <v>14116</v>
      </c>
    </row>
    <row r="138" spans="1:56" x14ac:dyDescent="0.25">
      <c r="A138" s="1" t="str">
        <f t="shared" si="7"/>
        <v/>
      </c>
      <c r="B138" s="31">
        <v>0</v>
      </c>
      <c r="C138" s="95"/>
      <c r="D138" s="32"/>
      <c r="E138" s="96"/>
      <c r="F138" s="33"/>
      <c r="G138" s="41"/>
      <c r="H138" s="34"/>
      <c r="I138" s="35"/>
      <c r="J138" s="35"/>
      <c r="K138" s="35"/>
      <c r="L138" s="35"/>
      <c r="M138" s="35"/>
      <c r="N138" s="35"/>
      <c r="O138" s="35"/>
      <c r="P138" s="35"/>
      <c r="Q138" s="35"/>
      <c r="R138" s="36"/>
      <c r="S138" s="37"/>
      <c r="T138" s="36"/>
      <c r="U138" s="36"/>
      <c r="V138" s="36"/>
      <c r="W138" s="36"/>
      <c r="X138" s="112"/>
      <c r="Y138" s="112"/>
      <c r="Z138" s="118"/>
      <c r="AA138" s="112"/>
      <c r="AB138" s="38"/>
      <c r="AC138" s="39"/>
      <c r="AD138" s="24"/>
      <c r="AE138" s="114"/>
      <c r="AY138" s="11" t="s">
        <v>14372</v>
      </c>
      <c r="AZ138" s="4" t="s">
        <v>14373</v>
      </c>
      <c r="BA138" s="4" t="s">
        <v>14374</v>
      </c>
      <c r="BB138" s="4" t="s">
        <v>14373</v>
      </c>
      <c r="BC138" s="4" t="s">
        <v>14374</v>
      </c>
      <c r="BD138" s="4" t="s">
        <v>14116</v>
      </c>
    </row>
    <row r="139" spans="1:56" x14ac:dyDescent="0.25">
      <c r="A139" s="1" t="str">
        <f t="shared" si="7"/>
        <v/>
      </c>
      <c r="B139" s="31">
        <v>0</v>
      </c>
      <c r="C139" s="95"/>
      <c r="D139" s="32"/>
      <c r="E139" s="96"/>
      <c r="F139" s="33"/>
      <c r="G139" s="41"/>
      <c r="H139" s="34"/>
      <c r="I139" s="35"/>
      <c r="J139" s="35"/>
      <c r="K139" s="35"/>
      <c r="L139" s="35"/>
      <c r="M139" s="35"/>
      <c r="N139" s="35"/>
      <c r="O139" s="35"/>
      <c r="P139" s="35"/>
      <c r="Q139" s="35"/>
      <c r="R139" s="36"/>
      <c r="S139" s="37"/>
      <c r="T139" s="36"/>
      <c r="U139" s="36"/>
      <c r="V139" s="36"/>
      <c r="W139" s="36"/>
      <c r="X139" s="112"/>
      <c r="Y139" s="112"/>
      <c r="Z139" s="118"/>
      <c r="AA139" s="112"/>
      <c r="AB139" s="38"/>
      <c r="AC139" s="39"/>
      <c r="AD139" s="24"/>
      <c r="AE139" s="114"/>
      <c r="AY139" s="11" t="s">
        <v>14375</v>
      </c>
      <c r="AZ139" s="4" t="s">
        <v>14376</v>
      </c>
      <c r="BA139" s="4" t="s">
        <v>14377</v>
      </c>
      <c r="BB139" s="4" t="s">
        <v>14376</v>
      </c>
      <c r="BC139" s="4" t="s">
        <v>14377</v>
      </c>
      <c r="BD139" s="4" t="s">
        <v>14116</v>
      </c>
    </row>
    <row r="140" spans="1:56" x14ac:dyDescent="0.25">
      <c r="A140" s="1" t="str">
        <f t="shared" si="7"/>
        <v/>
      </c>
      <c r="B140" s="31">
        <v>0</v>
      </c>
      <c r="C140" s="95"/>
      <c r="D140" s="32"/>
      <c r="E140" s="96"/>
      <c r="F140" s="33"/>
      <c r="G140" s="41"/>
      <c r="H140" s="34"/>
      <c r="I140" s="35"/>
      <c r="J140" s="35"/>
      <c r="K140" s="35"/>
      <c r="L140" s="35"/>
      <c r="M140" s="35"/>
      <c r="N140" s="35"/>
      <c r="O140" s="35"/>
      <c r="P140" s="35"/>
      <c r="Q140" s="35"/>
      <c r="R140" s="36"/>
      <c r="S140" s="37"/>
      <c r="T140" s="36"/>
      <c r="U140" s="36"/>
      <c r="V140" s="36"/>
      <c r="W140" s="36"/>
      <c r="X140" s="112"/>
      <c r="Y140" s="112"/>
      <c r="Z140" s="118"/>
      <c r="AA140" s="112"/>
      <c r="AB140" s="38"/>
      <c r="AC140" s="39"/>
      <c r="AD140" s="24"/>
      <c r="AE140" s="114"/>
      <c r="AY140" s="11" t="s">
        <v>14378</v>
      </c>
      <c r="AZ140" s="4" t="s">
        <v>14379</v>
      </c>
      <c r="BA140" s="4" t="s">
        <v>14380</v>
      </c>
      <c r="BB140" s="4" t="s">
        <v>14379</v>
      </c>
      <c r="BC140" s="4" t="s">
        <v>14380</v>
      </c>
      <c r="BD140" s="4" t="s">
        <v>14116</v>
      </c>
    </row>
    <row r="141" spans="1:56" x14ac:dyDescent="0.25">
      <c r="A141" s="1" t="str">
        <f t="shared" si="7"/>
        <v/>
      </c>
      <c r="B141" s="31">
        <v>0</v>
      </c>
      <c r="C141" s="95"/>
      <c r="D141" s="32"/>
      <c r="E141" s="96"/>
      <c r="F141" s="33"/>
      <c r="G141" s="41"/>
      <c r="H141" s="34"/>
      <c r="I141" s="35"/>
      <c r="J141" s="35"/>
      <c r="K141" s="35"/>
      <c r="L141" s="35"/>
      <c r="M141" s="35"/>
      <c r="N141" s="35"/>
      <c r="O141" s="35"/>
      <c r="P141" s="35"/>
      <c r="Q141" s="35"/>
      <c r="R141" s="36"/>
      <c r="S141" s="37"/>
      <c r="T141" s="36"/>
      <c r="U141" s="36"/>
      <c r="V141" s="36"/>
      <c r="W141" s="36"/>
      <c r="X141" s="112"/>
      <c r="Y141" s="112"/>
      <c r="Z141" s="118"/>
      <c r="AA141" s="112"/>
      <c r="AB141" s="38"/>
      <c r="AC141" s="39"/>
      <c r="AD141" s="24"/>
      <c r="AE141" s="114"/>
      <c r="AY141" s="11" t="s">
        <v>14381</v>
      </c>
      <c r="AZ141" s="4" t="s">
        <v>14382</v>
      </c>
      <c r="BA141" s="4" t="s">
        <v>14383</v>
      </c>
      <c r="BB141" s="4" t="s">
        <v>14382</v>
      </c>
      <c r="BC141" s="4" t="s">
        <v>14383</v>
      </c>
      <c r="BD141" s="4" t="s">
        <v>14116</v>
      </c>
    </row>
    <row r="142" spans="1:56" x14ac:dyDescent="0.25">
      <c r="A142" s="1" t="str">
        <f t="shared" si="7"/>
        <v/>
      </c>
      <c r="B142" s="31">
        <v>0</v>
      </c>
      <c r="C142" s="95"/>
      <c r="D142" s="32"/>
      <c r="E142" s="96"/>
      <c r="F142" s="33"/>
      <c r="G142" s="41"/>
      <c r="H142" s="34"/>
      <c r="I142" s="35"/>
      <c r="J142" s="35"/>
      <c r="K142" s="35"/>
      <c r="L142" s="35"/>
      <c r="M142" s="35"/>
      <c r="N142" s="35"/>
      <c r="O142" s="35"/>
      <c r="P142" s="35"/>
      <c r="Q142" s="35"/>
      <c r="R142" s="36"/>
      <c r="S142" s="37"/>
      <c r="T142" s="36"/>
      <c r="U142" s="36"/>
      <c r="V142" s="36"/>
      <c r="W142" s="36"/>
      <c r="X142" s="112"/>
      <c r="Y142" s="112"/>
      <c r="Z142" s="118"/>
      <c r="AA142" s="112"/>
      <c r="AB142" s="38"/>
      <c r="AC142" s="39"/>
      <c r="AD142" s="24"/>
      <c r="AE142" s="114"/>
      <c r="AY142" s="11" t="s">
        <v>14384</v>
      </c>
      <c r="AZ142" s="4" t="s">
        <v>14385</v>
      </c>
      <c r="BA142" s="4" t="s">
        <v>14386</v>
      </c>
      <c r="BB142" s="4" t="s">
        <v>14385</v>
      </c>
      <c r="BC142" s="4" t="s">
        <v>14386</v>
      </c>
      <c r="BD142" s="4" t="s">
        <v>14116</v>
      </c>
    </row>
    <row r="143" spans="1:56" x14ac:dyDescent="0.25">
      <c r="A143" s="1" t="str">
        <f t="shared" si="7"/>
        <v/>
      </c>
      <c r="B143" s="31">
        <v>0</v>
      </c>
      <c r="C143" s="95"/>
      <c r="D143" s="32"/>
      <c r="E143" s="96"/>
      <c r="F143" s="33"/>
      <c r="G143" s="41"/>
      <c r="H143" s="34"/>
      <c r="I143" s="35"/>
      <c r="J143" s="35"/>
      <c r="K143" s="35"/>
      <c r="L143" s="35"/>
      <c r="M143" s="35"/>
      <c r="N143" s="35"/>
      <c r="O143" s="35"/>
      <c r="P143" s="35"/>
      <c r="Q143" s="35"/>
      <c r="R143" s="36"/>
      <c r="S143" s="37"/>
      <c r="T143" s="36"/>
      <c r="U143" s="36"/>
      <c r="V143" s="36"/>
      <c r="W143" s="36"/>
      <c r="X143" s="112"/>
      <c r="Y143" s="112"/>
      <c r="Z143" s="118"/>
      <c r="AA143" s="112"/>
      <c r="AB143" s="38"/>
      <c r="AC143" s="39"/>
      <c r="AD143" s="24"/>
      <c r="AE143" s="114"/>
      <c r="AY143" s="11" t="s">
        <v>14387</v>
      </c>
      <c r="AZ143" s="4" t="s">
        <v>14388</v>
      </c>
      <c r="BA143" s="4" t="s">
        <v>14389</v>
      </c>
      <c r="BB143" s="4" t="s">
        <v>14388</v>
      </c>
      <c r="BC143" s="4" t="s">
        <v>14389</v>
      </c>
      <c r="BD143" s="4" t="s">
        <v>14116</v>
      </c>
    </row>
    <row r="144" spans="1:56" x14ac:dyDescent="0.25">
      <c r="A144" s="1" t="str">
        <f t="shared" ref="A144:A175" si="8">IF(P345=1,"No Site Selected","")</f>
        <v/>
      </c>
      <c r="B144" s="31">
        <v>0</v>
      </c>
      <c r="C144" s="95"/>
      <c r="D144" s="32"/>
      <c r="E144" s="96"/>
      <c r="F144" s="33"/>
      <c r="G144" s="41"/>
      <c r="H144" s="34"/>
      <c r="I144" s="35"/>
      <c r="J144" s="35"/>
      <c r="K144" s="35"/>
      <c r="L144" s="35"/>
      <c r="M144" s="35"/>
      <c r="N144" s="35"/>
      <c r="O144" s="35"/>
      <c r="P144" s="35"/>
      <c r="Q144" s="35"/>
      <c r="R144" s="36"/>
      <c r="S144" s="37"/>
      <c r="T144" s="36"/>
      <c r="U144" s="36"/>
      <c r="V144" s="36"/>
      <c r="W144" s="36"/>
      <c r="X144" s="112"/>
      <c r="Y144" s="112"/>
      <c r="Z144" s="118"/>
      <c r="AA144" s="112"/>
      <c r="AB144" s="38"/>
      <c r="AC144" s="39"/>
      <c r="AD144" s="24"/>
      <c r="AE144" s="114"/>
      <c r="AY144" s="11" t="s">
        <v>14390</v>
      </c>
      <c r="AZ144" s="4" t="s">
        <v>14391</v>
      </c>
      <c r="BA144" s="4" t="s">
        <v>14392</v>
      </c>
      <c r="BB144" s="4" t="s">
        <v>14391</v>
      </c>
      <c r="BC144" s="4" t="s">
        <v>14392</v>
      </c>
      <c r="BD144" s="4" t="s">
        <v>14116</v>
      </c>
    </row>
    <row r="145" spans="1:56" x14ac:dyDescent="0.25">
      <c r="A145" s="1" t="str">
        <f t="shared" si="8"/>
        <v/>
      </c>
      <c r="B145" s="31">
        <v>0</v>
      </c>
      <c r="C145" s="95"/>
      <c r="D145" s="32"/>
      <c r="E145" s="96"/>
      <c r="F145" s="33"/>
      <c r="G145" s="41"/>
      <c r="H145" s="34"/>
      <c r="I145" s="35"/>
      <c r="J145" s="35"/>
      <c r="K145" s="35"/>
      <c r="L145" s="35"/>
      <c r="M145" s="35"/>
      <c r="N145" s="35"/>
      <c r="O145" s="35"/>
      <c r="P145" s="35"/>
      <c r="Q145" s="35"/>
      <c r="R145" s="36"/>
      <c r="S145" s="37"/>
      <c r="T145" s="36"/>
      <c r="U145" s="36"/>
      <c r="V145" s="36"/>
      <c r="W145" s="36"/>
      <c r="X145" s="112"/>
      <c r="Y145" s="112"/>
      <c r="Z145" s="118"/>
      <c r="AA145" s="112"/>
      <c r="AB145" s="38"/>
      <c r="AC145" s="39"/>
      <c r="AD145" s="24"/>
      <c r="AE145" s="114"/>
      <c r="AY145" s="11" t="s">
        <v>14393</v>
      </c>
      <c r="AZ145" s="4" t="s">
        <v>14394</v>
      </c>
      <c r="BA145" s="4" t="s">
        <v>14395</v>
      </c>
      <c r="BB145" s="4" t="s">
        <v>14394</v>
      </c>
      <c r="BC145" s="4" t="s">
        <v>14395</v>
      </c>
      <c r="BD145" s="4" t="s">
        <v>14396</v>
      </c>
    </row>
    <row r="146" spans="1:56" x14ac:dyDescent="0.25">
      <c r="A146" s="1" t="str">
        <f t="shared" si="8"/>
        <v/>
      </c>
      <c r="B146" s="31">
        <v>0</v>
      </c>
      <c r="C146" s="95"/>
      <c r="D146" s="32"/>
      <c r="E146" s="96"/>
      <c r="F146" s="33"/>
      <c r="G146" s="41"/>
      <c r="H146" s="34"/>
      <c r="I146" s="35"/>
      <c r="J146" s="35"/>
      <c r="K146" s="35"/>
      <c r="L146" s="35"/>
      <c r="M146" s="35"/>
      <c r="N146" s="35"/>
      <c r="O146" s="35"/>
      <c r="P146" s="35"/>
      <c r="Q146" s="35"/>
      <c r="R146" s="36"/>
      <c r="S146" s="37"/>
      <c r="T146" s="36"/>
      <c r="U146" s="36"/>
      <c r="V146" s="36"/>
      <c r="W146" s="36"/>
      <c r="X146" s="112"/>
      <c r="Y146" s="112"/>
      <c r="Z146" s="118"/>
      <c r="AA146" s="112"/>
      <c r="AB146" s="38"/>
      <c r="AC146" s="39"/>
      <c r="AD146" s="24"/>
      <c r="AE146" s="114"/>
      <c r="AY146" s="11" t="s">
        <v>14397</v>
      </c>
      <c r="AZ146" s="4" t="s">
        <v>14398</v>
      </c>
      <c r="BA146" s="4" t="s">
        <v>14399</v>
      </c>
      <c r="BB146" s="4" t="s">
        <v>14398</v>
      </c>
      <c r="BC146" s="4" t="s">
        <v>14399</v>
      </c>
      <c r="BD146" s="4" t="s">
        <v>14396</v>
      </c>
    </row>
    <row r="147" spans="1:56" x14ac:dyDescent="0.25">
      <c r="A147" s="1" t="str">
        <f t="shared" si="8"/>
        <v/>
      </c>
      <c r="B147" s="31">
        <v>0</v>
      </c>
      <c r="C147" s="95"/>
      <c r="D147" s="32"/>
      <c r="E147" s="96"/>
      <c r="F147" s="33"/>
      <c r="G147" s="41"/>
      <c r="H147" s="34"/>
      <c r="I147" s="35"/>
      <c r="J147" s="35"/>
      <c r="K147" s="35"/>
      <c r="L147" s="35"/>
      <c r="M147" s="35"/>
      <c r="N147" s="35"/>
      <c r="O147" s="35"/>
      <c r="P147" s="35"/>
      <c r="Q147" s="35"/>
      <c r="R147" s="36"/>
      <c r="S147" s="37"/>
      <c r="T147" s="36"/>
      <c r="U147" s="36"/>
      <c r="V147" s="36"/>
      <c r="W147" s="36"/>
      <c r="X147" s="112"/>
      <c r="Y147" s="112"/>
      <c r="Z147" s="118"/>
      <c r="AA147" s="112"/>
      <c r="AB147" s="38"/>
      <c r="AC147" s="39"/>
      <c r="AD147" s="24"/>
      <c r="AE147" s="114"/>
      <c r="AY147" s="11" t="s">
        <v>14400</v>
      </c>
      <c r="AZ147" s="4" t="s">
        <v>14401</v>
      </c>
      <c r="BA147" s="4" t="s">
        <v>14402</v>
      </c>
      <c r="BB147" s="4" t="s">
        <v>14401</v>
      </c>
      <c r="BC147" s="4" t="s">
        <v>14402</v>
      </c>
      <c r="BD147" s="4" t="s">
        <v>14396</v>
      </c>
    </row>
    <row r="148" spans="1:56" x14ac:dyDescent="0.25">
      <c r="A148" s="1" t="str">
        <f t="shared" si="8"/>
        <v/>
      </c>
      <c r="B148" s="31">
        <v>0</v>
      </c>
      <c r="C148" s="95"/>
      <c r="D148" s="32"/>
      <c r="E148" s="96"/>
      <c r="F148" s="33"/>
      <c r="G148" s="41"/>
      <c r="H148" s="34"/>
      <c r="I148" s="35"/>
      <c r="J148" s="35"/>
      <c r="K148" s="35"/>
      <c r="L148" s="35"/>
      <c r="M148" s="35"/>
      <c r="N148" s="35"/>
      <c r="O148" s="35"/>
      <c r="P148" s="35"/>
      <c r="Q148" s="35"/>
      <c r="R148" s="36"/>
      <c r="S148" s="37"/>
      <c r="T148" s="36"/>
      <c r="U148" s="36"/>
      <c r="V148" s="36"/>
      <c r="W148" s="36"/>
      <c r="X148" s="112"/>
      <c r="Y148" s="112"/>
      <c r="Z148" s="118"/>
      <c r="AA148" s="112"/>
      <c r="AB148" s="38"/>
      <c r="AC148" s="39"/>
      <c r="AD148" s="24"/>
      <c r="AE148" s="114"/>
      <c r="AY148" s="11" t="s">
        <v>14403</v>
      </c>
      <c r="AZ148" s="4" t="s">
        <v>14404</v>
      </c>
      <c r="BA148" s="4" t="s">
        <v>14405</v>
      </c>
      <c r="BB148" s="4" t="s">
        <v>14404</v>
      </c>
      <c r="BC148" s="4" t="s">
        <v>14405</v>
      </c>
      <c r="BD148" s="4" t="s">
        <v>14396</v>
      </c>
    </row>
    <row r="149" spans="1:56" x14ac:dyDescent="0.25">
      <c r="A149" s="1" t="str">
        <f t="shared" si="8"/>
        <v/>
      </c>
      <c r="B149" s="31">
        <v>0</v>
      </c>
      <c r="C149" s="95"/>
      <c r="D149" s="32"/>
      <c r="E149" s="96"/>
      <c r="F149" s="33"/>
      <c r="G149" s="41"/>
      <c r="H149" s="34"/>
      <c r="I149" s="35"/>
      <c r="J149" s="35"/>
      <c r="K149" s="35"/>
      <c r="L149" s="35"/>
      <c r="M149" s="35"/>
      <c r="N149" s="35"/>
      <c r="O149" s="35"/>
      <c r="P149" s="35"/>
      <c r="Q149" s="35"/>
      <c r="R149" s="36"/>
      <c r="S149" s="37"/>
      <c r="T149" s="36"/>
      <c r="U149" s="36"/>
      <c r="V149" s="36"/>
      <c r="W149" s="36"/>
      <c r="X149" s="112"/>
      <c r="Y149" s="112"/>
      <c r="Z149" s="118"/>
      <c r="AA149" s="112"/>
      <c r="AB149" s="38"/>
      <c r="AC149" s="39"/>
      <c r="AD149" s="24"/>
      <c r="AE149" s="114"/>
      <c r="AY149" s="11" t="s">
        <v>14406</v>
      </c>
      <c r="AZ149" s="4" t="s">
        <v>14407</v>
      </c>
      <c r="BA149" s="4" t="s">
        <v>14408</v>
      </c>
      <c r="BB149" s="4" t="s">
        <v>14407</v>
      </c>
      <c r="BC149" s="4" t="s">
        <v>14408</v>
      </c>
      <c r="BD149" s="4" t="s">
        <v>14396</v>
      </c>
    </row>
    <row r="150" spans="1:56" x14ac:dyDescent="0.25">
      <c r="A150" s="1" t="str">
        <f t="shared" si="8"/>
        <v/>
      </c>
      <c r="B150" s="31">
        <v>0</v>
      </c>
      <c r="C150" s="95"/>
      <c r="D150" s="32"/>
      <c r="E150" s="96"/>
      <c r="F150" s="33"/>
      <c r="G150" s="41"/>
      <c r="H150" s="34"/>
      <c r="I150" s="35"/>
      <c r="J150" s="35"/>
      <c r="K150" s="35"/>
      <c r="L150" s="35"/>
      <c r="M150" s="35"/>
      <c r="N150" s="35"/>
      <c r="O150" s="35"/>
      <c r="P150" s="35"/>
      <c r="Q150" s="35"/>
      <c r="R150" s="36"/>
      <c r="S150" s="37"/>
      <c r="T150" s="36"/>
      <c r="U150" s="36"/>
      <c r="V150" s="36"/>
      <c r="W150" s="36"/>
      <c r="X150" s="112"/>
      <c r="Y150" s="112"/>
      <c r="Z150" s="118"/>
      <c r="AA150" s="112"/>
      <c r="AB150" s="38"/>
      <c r="AC150" s="39"/>
      <c r="AD150" s="24"/>
      <c r="AE150" s="114"/>
      <c r="AY150" s="11" t="s">
        <v>14409</v>
      </c>
      <c r="AZ150" s="4" t="s">
        <v>14410</v>
      </c>
      <c r="BA150" s="4" t="s">
        <v>14411</v>
      </c>
      <c r="BB150" s="4" t="s">
        <v>14410</v>
      </c>
      <c r="BC150" s="4" t="s">
        <v>14411</v>
      </c>
      <c r="BD150" s="4" t="s">
        <v>14396</v>
      </c>
    </row>
    <row r="151" spans="1:56" x14ac:dyDescent="0.25">
      <c r="A151" s="1" t="str">
        <f t="shared" si="8"/>
        <v/>
      </c>
      <c r="B151" s="31">
        <v>0</v>
      </c>
      <c r="C151" s="95"/>
      <c r="D151" s="32"/>
      <c r="E151" s="96"/>
      <c r="F151" s="33"/>
      <c r="G151" s="41"/>
      <c r="H151" s="34"/>
      <c r="I151" s="35"/>
      <c r="J151" s="35"/>
      <c r="K151" s="35"/>
      <c r="L151" s="35"/>
      <c r="M151" s="35"/>
      <c r="N151" s="35"/>
      <c r="O151" s="35"/>
      <c r="P151" s="35"/>
      <c r="Q151" s="35"/>
      <c r="R151" s="36"/>
      <c r="S151" s="37"/>
      <c r="T151" s="36"/>
      <c r="U151" s="36"/>
      <c r="V151" s="36"/>
      <c r="W151" s="36"/>
      <c r="X151" s="112"/>
      <c r="Y151" s="112"/>
      <c r="Z151" s="118"/>
      <c r="AA151" s="112"/>
      <c r="AB151" s="38"/>
      <c r="AC151" s="39"/>
      <c r="AD151" s="24"/>
      <c r="AE151" s="114"/>
      <c r="AY151" s="11" t="s">
        <v>14412</v>
      </c>
      <c r="AZ151" s="4" t="s">
        <v>14413</v>
      </c>
      <c r="BA151" s="4" t="s">
        <v>14414</v>
      </c>
      <c r="BB151" s="4" t="s">
        <v>14413</v>
      </c>
      <c r="BC151" s="4" t="s">
        <v>14414</v>
      </c>
      <c r="BD151" s="4" t="s">
        <v>14396</v>
      </c>
    </row>
    <row r="152" spans="1:56" x14ac:dyDescent="0.25">
      <c r="A152" s="1" t="str">
        <f t="shared" si="8"/>
        <v/>
      </c>
      <c r="B152" s="31">
        <v>0</v>
      </c>
      <c r="C152" s="95"/>
      <c r="D152" s="32"/>
      <c r="E152" s="96"/>
      <c r="F152" s="33"/>
      <c r="G152" s="41"/>
      <c r="H152" s="34"/>
      <c r="I152" s="35"/>
      <c r="J152" s="35"/>
      <c r="K152" s="35"/>
      <c r="L152" s="35"/>
      <c r="M152" s="35"/>
      <c r="N152" s="35"/>
      <c r="O152" s="35"/>
      <c r="P152" s="35"/>
      <c r="Q152" s="35"/>
      <c r="R152" s="36"/>
      <c r="S152" s="37"/>
      <c r="T152" s="36"/>
      <c r="U152" s="36"/>
      <c r="V152" s="36"/>
      <c r="W152" s="36"/>
      <c r="X152" s="112"/>
      <c r="Y152" s="112"/>
      <c r="Z152" s="118"/>
      <c r="AA152" s="112"/>
      <c r="AB152" s="38"/>
      <c r="AC152" s="39"/>
      <c r="AD152" s="24"/>
      <c r="AE152" s="114"/>
      <c r="AY152" s="11" t="s">
        <v>14415</v>
      </c>
      <c r="AZ152" s="4" t="s">
        <v>14416</v>
      </c>
      <c r="BA152" s="4" t="s">
        <v>14417</v>
      </c>
      <c r="BB152" s="4" t="s">
        <v>14416</v>
      </c>
      <c r="BC152" s="4" t="s">
        <v>14417</v>
      </c>
      <c r="BD152" s="4" t="s">
        <v>14396</v>
      </c>
    </row>
    <row r="153" spans="1:56" x14ac:dyDescent="0.25">
      <c r="A153" s="1" t="str">
        <f t="shared" si="8"/>
        <v/>
      </c>
      <c r="B153" s="31">
        <v>0</v>
      </c>
      <c r="C153" s="95"/>
      <c r="D153" s="32"/>
      <c r="E153" s="96"/>
      <c r="F153" s="33"/>
      <c r="G153" s="41"/>
      <c r="H153" s="34"/>
      <c r="I153" s="35"/>
      <c r="J153" s="35"/>
      <c r="K153" s="35"/>
      <c r="L153" s="35"/>
      <c r="M153" s="35"/>
      <c r="N153" s="35"/>
      <c r="O153" s="35"/>
      <c r="P153" s="35"/>
      <c r="Q153" s="35"/>
      <c r="R153" s="36"/>
      <c r="S153" s="37"/>
      <c r="T153" s="36"/>
      <c r="U153" s="36"/>
      <c r="V153" s="36"/>
      <c r="W153" s="36"/>
      <c r="X153" s="112"/>
      <c r="Y153" s="112"/>
      <c r="Z153" s="118"/>
      <c r="AA153" s="112"/>
      <c r="AB153" s="38"/>
      <c r="AC153" s="39"/>
      <c r="AD153" s="24"/>
      <c r="AE153" s="114"/>
      <c r="AY153" s="11" t="s">
        <v>14418</v>
      </c>
      <c r="AZ153" s="4" t="s">
        <v>14419</v>
      </c>
      <c r="BA153" s="4" t="s">
        <v>14420</v>
      </c>
      <c r="BB153" s="4" t="s">
        <v>14419</v>
      </c>
      <c r="BC153" s="4" t="s">
        <v>14420</v>
      </c>
      <c r="BD153" s="4" t="s">
        <v>14396</v>
      </c>
    </row>
    <row r="154" spans="1:56" x14ac:dyDescent="0.25">
      <c r="A154" s="1" t="str">
        <f t="shared" si="8"/>
        <v/>
      </c>
      <c r="B154" s="31">
        <v>0</v>
      </c>
      <c r="C154" s="95"/>
      <c r="D154" s="32"/>
      <c r="E154" s="96"/>
      <c r="F154" s="33"/>
      <c r="G154" s="41"/>
      <c r="H154" s="34"/>
      <c r="I154" s="35"/>
      <c r="J154" s="35"/>
      <c r="K154" s="35"/>
      <c r="L154" s="35"/>
      <c r="M154" s="35"/>
      <c r="N154" s="35"/>
      <c r="O154" s="35"/>
      <c r="P154" s="35"/>
      <c r="Q154" s="35"/>
      <c r="R154" s="36"/>
      <c r="S154" s="37"/>
      <c r="T154" s="36"/>
      <c r="U154" s="36"/>
      <c r="V154" s="36"/>
      <c r="W154" s="36"/>
      <c r="X154" s="112"/>
      <c r="Y154" s="112"/>
      <c r="Z154" s="118"/>
      <c r="AA154" s="112"/>
      <c r="AB154" s="38"/>
      <c r="AC154" s="39"/>
      <c r="AD154" s="24"/>
      <c r="AE154" s="114"/>
      <c r="AY154" s="11" t="s">
        <v>14421</v>
      </c>
      <c r="AZ154" s="4" t="s">
        <v>14422</v>
      </c>
      <c r="BA154" s="4" t="s">
        <v>14423</v>
      </c>
      <c r="BB154" s="4" t="s">
        <v>14422</v>
      </c>
      <c r="BC154" s="4" t="s">
        <v>14423</v>
      </c>
      <c r="BD154" s="4" t="s">
        <v>14396</v>
      </c>
    </row>
    <row r="155" spans="1:56" x14ac:dyDescent="0.25">
      <c r="A155" s="1" t="str">
        <f t="shared" si="8"/>
        <v/>
      </c>
      <c r="B155" s="31">
        <v>0</v>
      </c>
      <c r="C155" s="95"/>
      <c r="D155" s="32"/>
      <c r="E155" s="96"/>
      <c r="F155" s="33"/>
      <c r="G155" s="41"/>
      <c r="H155" s="34"/>
      <c r="I155" s="35"/>
      <c r="J155" s="35"/>
      <c r="K155" s="35"/>
      <c r="L155" s="35"/>
      <c r="M155" s="35"/>
      <c r="N155" s="35"/>
      <c r="O155" s="35"/>
      <c r="P155" s="35"/>
      <c r="Q155" s="35"/>
      <c r="R155" s="36"/>
      <c r="S155" s="37"/>
      <c r="T155" s="36"/>
      <c r="U155" s="36"/>
      <c r="V155" s="36"/>
      <c r="W155" s="36"/>
      <c r="X155" s="112"/>
      <c r="Y155" s="112"/>
      <c r="Z155" s="118"/>
      <c r="AA155" s="112"/>
      <c r="AB155" s="38"/>
      <c r="AC155" s="39"/>
      <c r="AD155" s="24"/>
      <c r="AE155" s="114"/>
      <c r="AY155" s="11" t="s">
        <v>14424</v>
      </c>
      <c r="AZ155" s="4" t="s">
        <v>14425</v>
      </c>
      <c r="BA155" s="4" t="s">
        <v>14426</v>
      </c>
      <c r="BB155" s="4" t="s">
        <v>14425</v>
      </c>
      <c r="BC155" s="4" t="s">
        <v>14426</v>
      </c>
      <c r="BD155" s="4" t="s">
        <v>14396</v>
      </c>
    </row>
    <row r="156" spans="1:56" x14ac:dyDescent="0.25">
      <c r="A156" s="1" t="str">
        <f t="shared" si="8"/>
        <v/>
      </c>
      <c r="B156" s="31">
        <v>0</v>
      </c>
      <c r="C156" s="95"/>
      <c r="D156" s="32"/>
      <c r="E156" s="96"/>
      <c r="F156" s="33"/>
      <c r="G156" s="41"/>
      <c r="H156" s="34"/>
      <c r="I156" s="35"/>
      <c r="J156" s="35"/>
      <c r="K156" s="35"/>
      <c r="L156" s="35"/>
      <c r="M156" s="35"/>
      <c r="N156" s="35"/>
      <c r="O156" s="35"/>
      <c r="P156" s="35"/>
      <c r="Q156" s="35"/>
      <c r="R156" s="36"/>
      <c r="S156" s="37"/>
      <c r="T156" s="36"/>
      <c r="U156" s="36"/>
      <c r="V156" s="36"/>
      <c r="W156" s="36"/>
      <c r="X156" s="112"/>
      <c r="Y156" s="112"/>
      <c r="Z156" s="118"/>
      <c r="AA156" s="112"/>
      <c r="AB156" s="38"/>
      <c r="AC156" s="39"/>
      <c r="AD156" s="24"/>
      <c r="AE156" s="114"/>
      <c r="AY156" s="11" t="s">
        <v>14427</v>
      </c>
      <c r="AZ156" s="4" t="s">
        <v>14428</v>
      </c>
      <c r="BA156" s="4" t="s">
        <v>14429</v>
      </c>
      <c r="BB156" s="4" t="s">
        <v>14428</v>
      </c>
      <c r="BC156" s="4" t="s">
        <v>14429</v>
      </c>
      <c r="BD156" s="4" t="s">
        <v>14396</v>
      </c>
    </row>
    <row r="157" spans="1:56" x14ac:dyDescent="0.25">
      <c r="A157" s="1" t="str">
        <f t="shared" si="8"/>
        <v/>
      </c>
      <c r="B157" s="31">
        <v>0</v>
      </c>
      <c r="C157" s="95"/>
      <c r="D157" s="32"/>
      <c r="E157" s="96"/>
      <c r="F157" s="33"/>
      <c r="G157" s="41"/>
      <c r="H157" s="34"/>
      <c r="I157" s="35"/>
      <c r="J157" s="35"/>
      <c r="K157" s="35"/>
      <c r="L157" s="35"/>
      <c r="M157" s="35"/>
      <c r="N157" s="35"/>
      <c r="O157" s="35"/>
      <c r="P157" s="35"/>
      <c r="Q157" s="35"/>
      <c r="R157" s="36"/>
      <c r="S157" s="37"/>
      <c r="T157" s="36"/>
      <c r="U157" s="36"/>
      <c r="V157" s="36"/>
      <c r="W157" s="36"/>
      <c r="X157" s="112"/>
      <c r="Y157" s="112"/>
      <c r="Z157" s="118"/>
      <c r="AA157" s="112"/>
      <c r="AB157" s="38"/>
      <c r="AC157" s="39"/>
      <c r="AD157" s="24"/>
      <c r="AE157" s="114"/>
      <c r="AY157" s="11" t="s">
        <v>14430</v>
      </c>
      <c r="AZ157" s="4" t="s">
        <v>14431</v>
      </c>
      <c r="BA157" s="4" t="s">
        <v>14432</v>
      </c>
      <c r="BB157" s="4" t="s">
        <v>14431</v>
      </c>
      <c r="BC157" s="4" t="s">
        <v>14432</v>
      </c>
      <c r="BD157" s="4" t="s">
        <v>14396</v>
      </c>
    </row>
    <row r="158" spans="1:56" x14ac:dyDescent="0.25">
      <c r="A158" s="1" t="str">
        <f t="shared" si="8"/>
        <v/>
      </c>
      <c r="B158" s="31">
        <v>0</v>
      </c>
      <c r="C158" s="95"/>
      <c r="D158" s="32"/>
      <c r="E158" s="96"/>
      <c r="F158" s="33"/>
      <c r="G158" s="41"/>
      <c r="H158" s="34"/>
      <c r="I158" s="35"/>
      <c r="J158" s="35"/>
      <c r="K158" s="35"/>
      <c r="L158" s="35"/>
      <c r="M158" s="35"/>
      <c r="N158" s="35"/>
      <c r="O158" s="35"/>
      <c r="P158" s="35"/>
      <c r="Q158" s="35"/>
      <c r="R158" s="36"/>
      <c r="S158" s="37"/>
      <c r="T158" s="36"/>
      <c r="U158" s="36"/>
      <c r="V158" s="36"/>
      <c r="W158" s="36"/>
      <c r="X158" s="112"/>
      <c r="Y158" s="112"/>
      <c r="Z158" s="118"/>
      <c r="AA158" s="112"/>
      <c r="AB158" s="38"/>
      <c r="AC158" s="39"/>
      <c r="AD158" s="24"/>
      <c r="AE158" s="114"/>
      <c r="AY158" s="11" t="s">
        <v>14433</v>
      </c>
      <c r="AZ158" s="4" t="s">
        <v>14434</v>
      </c>
      <c r="BA158" s="4" t="s">
        <v>14435</v>
      </c>
      <c r="BB158" s="4" t="s">
        <v>14434</v>
      </c>
      <c r="BC158" s="4" t="s">
        <v>14435</v>
      </c>
      <c r="BD158" s="4" t="s">
        <v>14396</v>
      </c>
    </row>
    <row r="159" spans="1:56" x14ac:dyDescent="0.25">
      <c r="A159" s="1" t="str">
        <f t="shared" si="8"/>
        <v/>
      </c>
      <c r="B159" s="31">
        <v>0</v>
      </c>
      <c r="C159" s="95"/>
      <c r="D159" s="32"/>
      <c r="E159" s="96"/>
      <c r="F159" s="33"/>
      <c r="G159" s="41"/>
      <c r="H159" s="34"/>
      <c r="I159" s="35"/>
      <c r="J159" s="35"/>
      <c r="K159" s="35"/>
      <c r="L159" s="35"/>
      <c r="M159" s="35"/>
      <c r="N159" s="35"/>
      <c r="O159" s="35"/>
      <c r="P159" s="35"/>
      <c r="Q159" s="35"/>
      <c r="R159" s="36"/>
      <c r="S159" s="37"/>
      <c r="T159" s="36"/>
      <c r="U159" s="36"/>
      <c r="V159" s="36"/>
      <c r="W159" s="36"/>
      <c r="X159" s="112"/>
      <c r="Y159" s="112"/>
      <c r="Z159" s="118"/>
      <c r="AA159" s="112"/>
      <c r="AB159" s="38"/>
      <c r="AC159" s="39"/>
      <c r="AD159" s="24"/>
      <c r="AE159" s="114"/>
      <c r="AY159" s="11" t="s">
        <v>14436</v>
      </c>
      <c r="AZ159" s="4" t="s">
        <v>14437</v>
      </c>
      <c r="BA159" s="4" t="s">
        <v>14438</v>
      </c>
      <c r="BB159" s="4" t="s">
        <v>14437</v>
      </c>
      <c r="BC159" s="4" t="s">
        <v>14438</v>
      </c>
      <c r="BD159" s="4" t="s">
        <v>14396</v>
      </c>
    </row>
    <row r="160" spans="1:56" x14ac:dyDescent="0.25">
      <c r="A160" s="1" t="str">
        <f t="shared" si="8"/>
        <v/>
      </c>
      <c r="B160" s="31">
        <v>0</v>
      </c>
      <c r="C160" s="95"/>
      <c r="D160" s="32"/>
      <c r="E160" s="96"/>
      <c r="F160" s="33"/>
      <c r="G160" s="41"/>
      <c r="H160" s="34"/>
      <c r="I160" s="35"/>
      <c r="J160" s="35"/>
      <c r="K160" s="35"/>
      <c r="L160" s="35"/>
      <c r="M160" s="35"/>
      <c r="N160" s="35"/>
      <c r="O160" s="35"/>
      <c r="P160" s="35"/>
      <c r="Q160" s="35"/>
      <c r="R160" s="36"/>
      <c r="S160" s="37"/>
      <c r="T160" s="36"/>
      <c r="U160" s="36"/>
      <c r="V160" s="36"/>
      <c r="W160" s="36"/>
      <c r="X160" s="112"/>
      <c r="Y160" s="112"/>
      <c r="Z160" s="118"/>
      <c r="AA160" s="112"/>
      <c r="AB160" s="38"/>
      <c r="AC160" s="39"/>
      <c r="AD160" s="24"/>
      <c r="AE160" s="114"/>
      <c r="AY160" s="11" t="s">
        <v>14439</v>
      </c>
      <c r="AZ160" s="4" t="s">
        <v>14440</v>
      </c>
      <c r="BA160" s="4" t="s">
        <v>14441</v>
      </c>
      <c r="BB160" s="4" t="s">
        <v>14440</v>
      </c>
      <c r="BC160" s="4" t="s">
        <v>14441</v>
      </c>
      <c r="BD160" s="4" t="s">
        <v>14396</v>
      </c>
    </row>
    <row r="161" spans="1:56" x14ac:dyDescent="0.25">
      <c r="A161" s="1" t="str">
        <f t="shared" si="8"/>
        <v/>
      </c>
      <c r="B161" s="31">
        <v>0</v>
      </c>
      <c r="C161" s="95"/>
      <c r="D161" s="32"/>
      <c r="E161" s="96"/>
      <c r="F161" s="33"/>
      <c r="G161" s="41"/>
      <c r="H161" s="34"/>
      <c r="I161" s="35"/>
      <c r="J161" s="35"/>
      <c r="K161" s="35"/>
      <c r="L161" s="35"/>
      <c r="M161" s="35"/>
      <c r="N161" s="35"/>
      <c r="O161" s="35"/>
      <c r="P161" s="35"/>
      <c r="Q161" s="35"/>
      <c r="R161" s="36"/>
      <c r="S161" s="37"/>
      <c r="T161" s="36"/>
      <c r="U161" s="36"/>
      <c r="V161" s="36"/>
      <c r="W161" s="36"/>
      <c r="X161" s="112"/>
      <c r="Y161" s="112"/>
      <c r="Z161" s="118"/>
      <c r="AA161" s="112"/>
      <c r="AB161" s="38"/>
      <c r="AC161" s="39"/>
      <c r="AD161" s="24"/>
      <c r="AE161" s="114"/>
      <c r="AY161" s="11" t="s">
        <v>14442</v>
      </c>
      <c r="AZ161" s="4" t="s">
        <v>14443</v>
      </c>
      <c r="BA161" s="4" t="s">
        <v>14444</v>
      </c>
      <c r="BB161" s="4" t="s">
        <v>14443</v>
      </c>
      <c r="BC161" s="4" t="s">
        <v>14444</v>
      </c>
      <c r="BD161" s="4" t="s">
        <v>14396</v>
      </c>
    </row>
    <row r="162" spans="1:56" x14ac:dyDescent="0.25">
      <c r="A162" s="1" t="str">
        <f t="shared" si="8"/>
        <v/>
      </c>
      <c r="B162" s="31">
        <v>0</v>
      </c>
      <c r="C162" s="95"/>
      <c r="D162" s="32"/>
      <c r="E162" s="96"/>
      <c r="F162" s="33"/>
      <c r="G162" s="41"/>
      <c r="H162" s="34"/>
      <c r="I162" s="35"/>
      <c r="J162" s="35"/>
      <c r="K162" s="35"/>
      <c r="L162" s="35"/>
      <c r="M162" s="35"/>
      <c r="N162" s="35"/>
      <c r="O162" s="35"/>
      <c r="P162" s="35"/>
      <c r="Q162" s="35"/>
      <c r="R162" s="36"/>
      <c r="S162" s="37"/>
      <c r="T162" s="36"/>
      <c r="U162" s="36"/>
      <c r="V162" s="36"/>
      <c r="W162" s="36"/>
      <c r="X162" s="112"/>
      <c r="Y162" s="112"/>
      <c r="Z162" s="118"/>
      <c r="AA162" s="112"/>
      <c r="AB162" s="38"/>
      <c r="AC162" s="39"/>
      <c r="AD162" s="24"/>
      <c r="AE162" s="114"/>
      <c r="AY162" s="11" t="s">
        <v>14445</v>
      </c>
      <c r="AZ162" s="4" t="s">
        <v>14446</v>
      </c>
      <c r="BA162" s="4" t="s">
        <v>14447</v>
      </c>
      <c r="BB162" s="4" t="s">
        <v>14446</v>
      </c>
      <c r="BC162" s="4" t="s">
        <v>14447</v>
      </c>
      <c r="BD162" s="4" t="s">
        <v>14396</v>
      </c>
    </row>
    <row r="163" spans="1:56" x14ac:dyDescent="0.25">
      <c r="A163" s="1" t="str">
        <f t="shared" si="8"/>
        <v/>
      </c>
      <c r="B163" s="31">
        <v>0</v>
      </c>
      <c r="C163" s="95"/>
      <c r="D163" s="32"/>
      <c r="E163" s="96"/>
      <c r="F163" s="33"/>
      <c r="G163" s="41"/>
      <c r="H163" s="34"/>
      <c r="I163" s="35"/>
      <c r="J163" s="35"/>
      <c r="K163" s="35"/>
      <c r="L163" s="35"/>
      <c r="M163" s="35"/>
      <c r="N163" s="35"/>
      <c r="O163" s="35"/>
      <c r="P163" s="35"/>
      <c r="Q163" s="35"/>
      <c r="R163" s="36"/>
      <c r="S163" s="37"/>
      <c r="T163" s="36"/>
      <c r="U163" s="36"/>
      <c r="V163" s="36"/>
      <c r="W163" s="36"/>
      <c r="X163" s="112"/>
      <c r="Y163" s="112"/>
      <c r="Z163" s="118"/>
      <c r="AA163" s="112"/>
      <c r="AB163" s="38"/>
      <c r="AC163" s="39"/>
      <c r="AD163" s="24"/>
      <c r="AE163" s="114"/>
      <c r="AY163" s="11" t="s">
        <v>14448</v>
      </c>
      <c r="AZ163" s="4" t="s">
        <v>14449</v>
      </c>
      <c r="BA163" s="4" t="s">
        <v>14450</v>
      </c>
      <c r="BB163" s="4" t="s">
        <v>14449</v>
      </c>
      <c r="BC163" s="4" t="s">
        <v>14450</v>
      </c>
      <c r="BD163" s="4" t="s">
        <v>14396</v>
      </c>
    </row>
    <row r="164" spans="1:56" x14ac:dyDescent="0.25">
      <c r="A164" s="1" t="str">
        <f t="shared" si="8"/>
        <v/>
      </c>
      <c r="B164" s="31">
        <v>0</v>
      </c>
      <c r="C164" s="95"/>
      <c r="D164" s="32"/>
      <c r="E164" s="96"/>
      <c r="F164" s="33"/>
      <c r="G164" s="41"/>
      <c r="H164" s="34"/>
      <c r="I164" s="35"/>
      <c r="J164" s="35"/>
      <c r="K164" s="35"/>
      <c r="L164" s="35"/>
      <c r="M164" s="35"/>
      <c r="N164" s="35"/>
      <c r="O164" s="35"/>
      <c r="P164" s="35"/>
      <c r="Q164" s="35"/>
      <c r="R164" s="36"/>
      <c r="S164" s="37"/>
      <c r="T164" s="36"/>
      <c r="U164" s="36"/>
      <c r="V164" s="36"/>
      <c r="W164" s="36"/>
      <c r="X164" s="112"/>
      <c r="Y164" s="112"/>
      <c r="Z164" s="118"/>
      <c r="AA164" s="112"/>
      <c r="AB164" s="38"/>
      <c r="AC164" s="39"/>
      <c r="AD164" s="24"/>
      <c r="AE164" s="114"/>
      <c r="AY164" s="11" t="s">
        <v>14451</v>
      </c>
      <c r="AZ164" s="4" t="s">
        <v>14452</v>
      </c>
      <c r="BA164" s="4" t="s">
        <v>14453</v>
      </c>
      <c r="BB164" s="4" t="s">
        <v>14452</v>
      </c>
      <c r="BC164" s="4" t="s">
        <v>14453</v>
      </c>
      <c r="BD164" s="4" t="s">
        <v>14396</v>
      </c>
    </row>
    <row r="165" spans="1:56" x14ac:dyDescent="0.25">
      <c r="A165" s="1" t="str">
        <f t="shared" si="8"/>
        <v/>
      </c>
      <c r="B165" s="31">
        <v>0</v>
      </c>
      <c r="C165" s="95"/>
      <c r="D165" s="32"/>
      <c r="E165" s="96"/>
      <c r="F165" s="33"/>
      <c r="G165" s="41"/>
      <c r="H165" s="34"/>
      <c r="I165" s="35"/>
      <c r="J165" s="35"/>
      <c r="K165" s="35"/>
      <c r="L165" s="35"/>
      <c r="M165" s="35"/>
      <c r="N165" s="35"/>
      <c r="O165" s="35"/>
      <c r="P165" s="35"/>
      <c r="Q165" s="35"/>
      <c r="R165" s="36"/>
      <c r="S165" s="37"/>
      <c r="T165" s="36"/>
      <c r="U165" s="36"/>
      <c r="V165" s="36"/>
      <c r="W165" s="36"/>
      <c r="X165" s="112"/>
      <c r="Y165" s="112"/>
      <c r="Z165" s="118"/>
      <c r="AA165" s="112"/>
      <c r="AB165" s="38"/>
      <c r="AC165" s="39"/>
      <c r="AD165" s="24"/>
      <c r="AE165" s="114"/>
      <c r="AY165" s="11" t="s">
        <v>14454</v>
      </c>
      <c r="AZ165" s="4" t="s">
        <v>14455</v>
      </c>
      <c r="BA165" s="4" t="s">
        <v>14456</v>
      </c>
      <c r="BB165" s="4" t="s">
        <v>14455</v>
      </c>
      <c r="BC165" s="4" t="s">
        <v>14456</v>
      </c>
      <c r="BD165" s="4" t="s">
        <v>14396</v>
      </c>
    </row>
    <row r="166" spans="1:56" x14ac:dyDescent="0.25">
      <c r="A166" s="1" t="str">
        <f t="shared" si="8"/>
        <v/>
      </c>
      <c r="B166" s="31">
        <v>0</v>
      </c>
      <c r="C166" s="95"/>
      <c r="D166" s="32"/>
      <c r="E166" s="96"/>
      <c r="F166" s="33"/>
      <c r="G166" s="41"/>
      <c r="H166" s="34"/>
      <c r="I166" s="35"/>
      <c r="J166" s="35"/>
      <c r="K166" s="35"/>
      <c r="L166" s="35"/>
      <c r="M166" s="35"/>
      <c r="N166" s="35"/>
      <c r="O166" s="35"/>
      <c r="P166" s="35"/>
      <c r="Q166" s="35"/>
      <c r="R166" s="36"/>
      <c r="S166" s="37"/>
      <c r="T166" s="36"/>
      <c r="U166" s="36"/>
      <c r="V166" s="36"/>
      <c r="W166" s="36"/>
      <c r="X166" s="112"/>
      <c r="Y166" s="112"/>
      <c r="Z166" s="118"/>
      <c r="AA166" s="112"/>
      <c r="AB166" s="38"/>
      <c r="AC166" s="39"/>
      <c r="AD166" s="24"/>
      <c r="AE166" s="114"/>
      <c r="AY166" s="11" t="s">
        <v>14457</v>
      </c>
      <c r="AZ166" s="4" t="s">
        <v>14458</v>
      </c>
      <c r="BA166" s="4" t="s">
        <v>14459</v>
      </c>
      <c r="BB166" s="4" t="s">
        <v>14458</v>
      </c>
      <c r="BC166" s="4" t="s">
        <v>14459</v>
      </c>
      <c r="BD166" s="4" t="s">
        <v>14396</v>
      </c>
    </row>
    <row r="167" spans="1:56" x14ac:dyDescent="0.25">
      <c r="A167" s="1" t="str">
        <f t="shared" si="8"/>
        <v/>
      </c>
      <c r="B167" s="31">
        <v>0</v>
      </c>
      <c r="C167" s="95"/>
      <c r="D167" s="32"/>
      <c r="E167" s="96"/>
      <c r="F167" s="33"/>
      <c r="G167" s="41"/>
      <c r="H167" s="34"/>
      <c r="I167" s="35"/>
      <c r="J167" s="35"/>
      <c r="K167" s="35"/>
      <c r="L167" s="35"/>
      <c r="M167" s="35"/>
      <c r="N167" s="35"/>
      <c r="O167" s="35"/>
      <c r="P167" s="35"/>
      <c r="Q167" s="35"/>
      <c r="R167" s="36"/>
      <c r="S167" s="37"/>
      <c r="T167" s="36"/>
      <c r="U167" s="36"/>
      <c r="V167" s="36"/>
      <c r="W167" s="36"/>
      <c r="X167" s="112"/>
      <c r="Y167" s="112"/>
      <c r="Z167" s="118"/>
      <c r="AA167" s="112"/>
      <c r="AB167" s="38"/>
      <c r="AC167" s="39"/>
      <c r="AD167" s="24"/>
      <c r="AE167" s="114"/>
      <c r="AY167" s="11" t="s">
        <v>14460</v>
      </c>
      <c r="AZ167" s="4" t="s">
        <v>14461</v>
      </c>
      <c r="BA167" s="4" t="s">
        <v>14462</v>
      </c>
      <c r="BB167" s="4" t="s">
        <v>14461</v>
      </c>
      <c r="BC167" s="4" t="s">
        <v>14462</v>
      </c>
      <c r="BD167" s="4" t="s">
        <v>14396</v>
      </c>
    </row>
    <row r="168" spans="1:56" x14ac:dyDescent="0.25">
      <c r="A168" s="1" t="str">
        <f t="shared" si="8"/>
        <v/>
      </c>
      <c r="B168" s="31">
        <v>0</v>
      </c>
      <c r="C168" s="95"/>
      <c r="D168" s="32"/>
      <c r="E168" s="96"/>
      <c r="F168" s="33"/>
      <c r="G168" s="41"/>
      <c r="H168" s="34"/>
      <c r="I168" s="35"/>
      <c r="J168" s="35"/>
      <c r="K168" s="35"/>
      <c r="L168" s="35"/>
      <c r="M168" s="35"/>
      <c r="N168" s="35"/>
      <c r="O168" s="35"/>
      <c r="P168" s="35"/>
      <c r="Q168" s="35"/>
      <c r="R168" s="36"/>
      <c r="S168" s="37"/>
      <c r="T168" s="36"/>
      <c r="U168" s="36"/>
      <c r="V168" s="36"/>
      <c r="W168" s="36"/>
      <c r="X168" s="112"/>
      <c r="Y168" s="112"/>
      <c r="Z168" s="118"/>
      <c r="AA168" s="112"/>
      <c r="AB168" s="38"/>
      <c r="AC168" s="39"/>
      <c r="AD168" s="24"/>
      <c r="AE168" s="114"/>
      <c r="AY168" s="11" t="s">
        <v>14463</v>
      </c>
      <c r="AZ168" s="4" t="s">
        <v>14464</v>
      </c>
      <c r="BA168" s="4" t="s">
        <v>14465</v>
      </c>
      <c r="BB168" s="4" t="s">
        <v>14464</v>
      </c>
      <c r="BC168" s="4" t="s">
        <v>14465</v>
      </c>
      <c r="BD168" s="4" t="s">
        <v>14396</v>
      </c>
    </row>
    <row r="169" spans="1:56" x14ac:dyDescent="0.25">
      <c r="A169" s="1" t="str">
        <f t="shared" si="8"/>
        <v/>
      </c>
      <c r="B169" s="31">
        <v>0</v>
      </c>
      <c r="C169" s="95"/>
      <c r="D169" s="32"/>
      <c r="E169" s="96"/>
      <c r="F169" s="33"/>
      <c r="G169" s="41"/>
      <c r="H169" s="34"/>
      <c r="I169" s="35"/>
      <c r="J169" s="35"/>
      <c r="K169" s="35"/>
      <c r="L169" s="35"/>
      <c r="M169" s="35"/>
      <c r="N169" s="35"/>
      <c r="O169" s="35"/>
      <c r="P169" s="35"/>
      <c r="Q169" s="35"/>
      <c r="R169" s="36"/>
      <c r="S169" s="37"/>
      <c r="T169" s="36"/>
      <c r="U169" s="36"/>
      <c r="V169" s="36"/>
      <c r="W169" s="36"/>
      <c r="X169" s="112"/>
      <c r="Y169" s="112"/>
      <c r="Z169" s="118"/>
      <c r="AA169" s="112"/>
      <c r="AB169" s="38"/>
      <c r="AC169" s="39"/>
      <c r="AD169" s="24"/>
      <c r="AE169" s="114"/>
      <c r="AY169" s="11" t="s">
        <v>14466</v>
      </c>
      <c r="AZ169" s="4" t="s">
        <v>14467</v>
      </c>
      <c r="BA169" s="4" t="s">
        <v>14468</v>
      </c>
      <c r="BB169" s="4" t="s">
        <v>14467</v>
      </c>
      <c r="BC169" s="4" t="s">
        <v>14468</v>
      </c>
      <c r="BD169" s="4" t="s">
        <v>14396</v>
      </c>
    </row>
    <row r="170" spans="1:56" x14ac:dyDescent="0.25">
      <c r="A170" s="1" t="str">
        <f t="shared" si="8"/>
        <v/>
      </c>
      <c r="B170" s="31">
        <v>0</v>
      </c>
      <c r="C170" s="95"/>
      <c r="D170" s="32"/>
      <c r="E170" s="96"/>
      <c r="F170" s="33"/>
      <c r="G170" s="41"/>
      <c r="H170" s="34"/>
      <c r="I170" s="35"/>
      <c r="J170" s="35"/>
      <c r="K170" s="35"/>
      <c r="L170" s="35"/>
      <c r="M170" s="35"/>
      <c r="N170" s="35"/>
      <c r="O170" s="35"/>
      <c r="P170" s="35"/>
      <c r="Q170" s="35"/>
      <c r="R170" s="36"/>
      <c r="S170" s="37"/>
      <c r="T170" s="36"/>
      <c r="U170" s="36"/>
      <c r="V170" s="36"/>
      <c r="W170" s="36"/>
      <c r="X170" s="112"/>
      <c r="Y170" s="112"/>
      <c r="Z170" s="118"/>
      <c r="AA170" s="112"/>
      <c r="AB170" s="38"/>
      <c r="AC170" s="39"/>
      <c r="AD170" s="24"/>
      <c r="AE170" s="114"/>
      <c r="AY170" s="11" t="s">
        <v>14469</v>
      </c>
      <c r="AZ170" s="4" t="s">
        <v>14470</v>
      </c>
      <c r="BA170" s="4" t="s">
        <v>14471</v>
      </c>
      <c r="BB170" s="4" t="s">
        <v>14470</v>
      </c>
      <c r="BC170" s="4" t="s">
        <v>14471</v>
      </c>
      <c r="BD170" s="4" t="s">
        <v>14396</v>
      </c>
    </row>
    <row r="171" spans="1:56" x14ac:dyDescent="0.25">
      <c r="A171" s="1" t="str">
        <f t="shared" si="8"/>
        <v/>
      </c>
      <c r="B171" s="31">
        <v>0</v>
      </c>
      <c r="C171" s="95"/>
      <c r="D171" s="32"/>
      <c r="E171" s="96"/>
      <c r="F171" s="33"/>
      <c r="G171" s="41"/>
      <c r="H171" s="34"/>
      <c r="I171" s="35"/>
      <c r="J171" s="35"/>
      <c r="K171" s="35"/>
      <c r="L171" s="35"/>
      <c r="M171" s="35"/>
      <c r="N171" s="35"/>
      <c r="O171" s="35"/>
      <c r="P171" s="35"/>
      <c r="Q171" s="35"/>
      <c r="R171" s="36"/>
      <c r="S171" s="37"/>
      <c r="T171" s="36"/>
      <c r="U171" s="36"/>
      <c r="V171" s="36"/>
      <c r="W171" s="36"/>
      <c r="X171" s="112"/>
      <c r="Y171" s="112"/>
      <c r="Z171" s="118"/>
      <c r="AA171" s="112"/>
      <c r="AB171" s="38"/>
      <c r="AC171" s="39"/>
      <c r="AD171" s="24"/>
      <c r="AE171" s="114"/>
      <c r="AY171" s="11" t="s">
        <v>14472</v>
      </c>
      <c r="AZ171" s="4" t="s">
        <v>14473</v>
      </c>
      <c r="BA171" s="4" t="s">
        <v>14474</v>
      </c>
      <c r="BB171" s="4" t="s">
        <v>14473</v>
      </c>
      <c r="BC171" s="4" t="s">
        <v>14474</v>
      </c>
      <c r="BD171" s="4" t="s">
        <v>14396</v>
      </c>
    </row>
    <row r="172" spans="1:56" x14ac:dyDescent="0.25">
      <c r="A172" s="1" t="str">
        <f t="shared" si="8"/>
        <v/>
      </c>
      <c r="B172" s="31">
        <v>0</v>
      </c>
      <c r="C172" s="95"/>
      <c r="D172" s="32"/>
      <c r="E172" s="96"/>
      <c r="F172" s="33"/>
      <c r="G172" s="41"/>
      <c r="H172" s="34"/>
      <c r="I172" s="35"/>
      <c r="J172" s="35"/>
      <c r="K172" s="35"/>
      <c r="L172" s="35"/>
      <c r="M172" s="35"/>
      <c r="N172" s="35"/>
      <c r="O172" s="35"/>
      <c r="P172" s="35"/>
      <c r="Q172" s="35"/>
      <c r="R172" s="36"/>
      <c r="S172" s="37"/>
      <c r="T172" s="36"/>
      <c r="U172" s="36"/>
      <c r="V172" s="36"/>
      <c r="W172" s="36"/>
      <c r="X172" s="112"/>
      <c r="Y172" s="112"/>
      <c r="Z172" s="118"/>
      <c r="AA172" s="112"/>
      <c r="AB172" s="38"/>
      <c r="AC172" s="39"/>
      <c r="AD172" s="24"/>
      <c r="AE172" s="114"/>
      <c r="AY172" s="11" t="s">
        <v>14475</v>
      </c>
      <c r="AZ172" s="4" t="s">
        <v>14476</v>
      </c>
      <c r="BA172" s="4" t="s">
        <v>14477</v>
      </c>
      <c r="BB172" s="4" t="s">
        <v>14476</v>
      </c>
      <c r="BC172" s="4" t="s">
        <v>14477</v>
      </c>
      <c r="BD172" s="4" t="s">
        <v>14396</v>
      </c>
    </row>
    <row r="173" spans="1:56" x14ac:dyDescent="0.25">
      <c r="A173" s="1" t="str">
        <f t="shared" si="8"/>
        <v/>
      </c>
      <c r="B173" s="31">
        <v>0</v>
      </c>
      <c r="C173" s="95" t="str">
        <f t="shared" ref="C173:C208" si="9">IF(ISNA(VLOOKUP($B$2&amp;D173,$AY:$AZ,2,FALSE)),"",VLOOKUP($B$2&amp;D173,$AY:$AZ,2,FALSE))</f>
        <v/>
      </c>
      <c r="D173" s="32"/>
      <c r="E173" s="96"/>
      <c r="F173" s="33"/>
      <c r="G173" s="41"/>
      <c r="H173" s="34"/>
      <c r="I173" s="35"/>
      <c r="J173" s="35"/>
      <c r="K173" s="35"/>
      <c r="L173" s="35"/>
      <c r="M173" s="35"/>
      <c r="N173" s="35"/>
      <c r="O173" s="35"/>
      <c r="P173" s="35"/>
      <c r="Q173" s="35"/>
      <c r="R173" s="36"/>
      <c r="S173" s="37"/>
      <c r="T173" s="36"/>
      <c r="U173" s="36"/>
      <c r="V173" s="36"/>
      <c r="W173" s="36"/>
      <c r="X173" s="38"/>
      <c r="Y173" s="39"/>
      <c r="Z173" s="118"/>
      <c r="AA173" s="112"/>
      <c r="AB173" s="38"/>
      <c r="AC173" s="39"/>
      <c r="AD173" s="24"/>
      <c r="AE173" s="114"/>
      <c r="AY173" s="11" t="s">
        <v>14478</v>
      </c>
      <c r="AZ173" s="4" t="s">
        <v>14479</v>
      </c>
      <c r="BA173" s="4" t="s">
        <v>14480</v>
      </c>
      <c r="BB173" s="4" t="s">
        <v>14479</v>
      </c>
      <c r="BC173" s="4" t="s">
        <v>14480</v>
      </c>
      <c r="BD173" s="4" t="s">
        <v>14396</v>
      </c>
    </row>
    <row r="174" spans="1:56" x14ac:dyDescent="0.25">
      <c r="A174" s="1" t="str">
        <f t="shared" si="8"/>
        <v/>
      </c>
      <c r="B174" s="31">
        <v>0</v>
      </c>
      <c r="C174" s="95" t="str">
        <f t="shared" si="9"/>
        <v/>
      </c>
      <c r="D174" s="32"/>
      <c r="E174" s="96"/>
      <c r="F174" s="33"/>
      <c r="G174" s="41"/>
      <c r="H174" s="34"/>
      <c r="I174" s="35"/>
      <c r="J174" s="35"/>
      <c r="K174" s="35"/>
      <c r="L174" s="35"/>
      <c r="M174" s="35"/>
      <c r="N174" s="35"/>
      <c r="O174" s="35"/>
      <c r="P174" s="35"/>
      <c r="Q174" s="35"/>
      <c r="R174" s="36"/>
      <c r="S174" s="37"/>
      <c r="T174" s="36"/>
      <c r="U174" s="36"/>
      <c r="V174" s="36"/>
      <c r="W174" s="36"/>
      <c r="X174" s="38"/>
      <c r="Y174" s="39"/>
      <c r="Z174" s="118"/>
      <c r="AA174" s="112"/>
      <c r="AB174" s="38"/>
      <c r="AC174" s="39"/>
      <c r="AD174" s="24"/>
      <c r="AE174" s="114"/>
      <c r="AY174" s="11" t="s">
        <v>14481</v>
      </c>
      <c r="AZ174" s="4" t="s">
        <v>14482</v>
      </c>
      <c r="BA174" s="4" t="s">
        <v>14483</v>
      </c>
      <c r="BB174" s="4" t="s">
        <v>14482</v>
      </c>
      <c r="BC174" s="4" t="s">
        <v>14483</v>
      </c>
      <c r="BD174" s="4" t="s">
        <v>14396</v>
      </c>
    </row>
    <row r="175" spans="1:56" x14ac:dyDescent="0.25">
      <c r="A175" s="1" t="str">
        <f t="shared" si="8"/>
        <v/>
      </c>
      <c r="B175" s="31">
        <v>0</v>
      </c>
      <c r="C175" s="95" t="str">
        <f t="shared" si="9"/>
        <v/>
      </c>
      <c r="D175" s="32"/>
      <c r="E175" s="96"/>
      <c r="F175" s="33"/>
      <c r="G175" s="41"/>
      <c r="H175" s="34"/>
      <c r="I175" s="35"/>
      <c r="J175" s="35"/>
      <c r="K175" s="35"/>
      <c r="L175" s="35"/>
      <c r="M175" s="35"/>
      <c r="N175" s="35"/>
      <c r="O175" s="35"/>
      <c r="P175" s="35"/>
      <c r="Q175" s="35"/>
      <c r="R175" s="36"/>
      <c r="S175" s="37"/>
      <c r="T175" s="36"/>
      <c r="U175" s="36"/>
      <c r="V175" s="36"/>
      <c r="W175" s="36"/>
      <c r="X175" s="38"/>
      <c r="Y175" s="39"/>
      <c r="Z175" s="118"/>
      <c r="AA175" s="112"/>
      <c r="AB175" s="38"/>
      <c r="AC175" s="39"/>
      <c r="AD175" s="24"/>
      <c r="AE175" s="114"/>
      <c r="AY175" s="11" t="s">
        <v>14484</v>
      </c>
      <c r="AZ175" s="4" t="s">
        <v>14485</v>
      </c>
      <c r="BA175" s="4" t="s">
        <v>14486</v>
      </c>
      <c r="BB175" s="4" t="s">
        <v>14485</v>
      </c>
      <c r="BC175" s="4" t="s">
        <v>14486</v>
      </c>
      <c r="BD175" s="4" t="s">
        <v>14396</v>
      </c>
    </row>
    <row r="176" spans="1:56" x14ac:dyDescent="0.25">
      <c r="A176" s="1" t="str">
        <f t="shared" ref="A176:A207" si="10">IF(P377=1,"No Site Selected","")</f>
        <v/>
      </c>
      <c r="B176" s="31">
        <v>0</v>
      </c>
      <c r="C176" s="95" t="str">
        <f t="shared" si="9"/>
        <v/>
      </c>
      <c r="D176" s="32"/>
      <c r="E176" s="96"/>
      <c r="F176" s="33"/>
      <c r="G176" s="41"/>
      <c r="H176" s="34"/>
      <c r="I176" s="35"/>
      <c r="J176" s="35"/>
      <c r="K176" s="35"/>
      <c r="L176" s="35"/>
      <c r="M176" s="35"/>
      <c r="N176" s="35"/>
      <c r="O176" s="35"/>
      <c r="P176" s="35"/>
      <c r="Q176" s="35"/>
      <c r="R176" s="36"/>
      <c r="S176" s="37"/>
      <c r="T176" s="36"/>
      <c r="U176" s="36"/>
      <c r="V176" s="36"/>
      <c r="W176" s="36"/>
      <c r="X176" s="38"/>
      <c r="Y176" s="39"/>
      <c r="Z176" s="118"/>
      <c r="AA176" s="112"/>
      <c r="AB176" s="38"/>
      <c r="AC176" s="39"/>
      <c r="AD176" s="24"/>
      <c r="AE176" s="114"/>
      <c r="AY176" s="11" t="s">
        <v>14487</v>
      </c>
      <c r="AZ176" s="4" t="s">
        <v>14488</v>
      </c>
      <c r="BA176" s="4" t="s">
        <v>14489</v>
      </c>
      <c r="BB176" s="4" t="s">
        <v>14488</v>
      </c>
      <c r="BC176" s="4" t="s">
        <v>14489</v>
      </c>
      <c r="BD176" s="4" t="s">
        <v>14396</v>
      </c>
    </row>
    <row r="177" spans="1:56" x14ac:dyDescent="0.25">
      <c r="A177" s="1" t="str">
        <f t="shared" si="10"/>
        <v/>
      </c>
      <c r="B177" s="31">
        <v>0</v>
      </c>
      <c r="C177" s="95" t="str">
        <f t="shared" si="9"/>
        <v/>
      </c>
      <c r="D177" s="32"/>
      <c r="E177" s="96"/>
      <c r="F177" s="33"/>
      <c r="G177" s="41"/>
      <c r="H177" s="34"/>
      <c r="I177" s="35"/>
      <c r="J177" s="35"/>
      <c r="K177" s="35"/>
      <c r="L177" s="35"/>
      <c r="M177" s="35"/>
      <c r="N177" s="35"/>
      <c r="O177" s="35"/>
      <c r="P177" s="35"/>
      <c r="Q177" s="35"/>
      <c r="R177" s="36"/>
      <c r="S177" s="37"/>
      <c r="T177" s="36"/>
      <c r="U177" s="36"/>
      <c r="V177" s="36"/>
      <c r="W177" s="36"/>
      <c r="X177" s="38"/>
      <c r="Y177" s="39"/>
      <c r="Z177" s="118"/>
      <c r="AA177" s="112"/>
      <c r="AB177" s="38"/>
      <c r="AC177" s="39"/>
      <c r="AD177" s="24"/>
      <c r="AE177" s="114"/>
      <c r="AY177" s="11" t="s">
        <v>14490</v>
      </c>
      <c r="AZ177" s="4" t="s">
        <v>14491</v>
      </c>
      <c r="BA177" s="4" t="s">
        <v>14492</v>
      </c>
      <c r="BB177" s="4" t="s">
        <v>14491</v>
      </c>
      <c r="BC177" s="4" t="s">
        <v>14492</v>
      </c>
      <c r="BD177" s="4" t="s">
        <v>14396</v>
      </c>
    </row>
    <row r="178" spans="1:56" x14ac:dyDescent="0.25">
      <c r="A178" s="1" t="str">
        <f t="shared" si="10"/>
        <v/>
      </c>
      <c r="B178" s="31">
        <v>0</v>
      </c>
      <c r="C178" s="95" t="str">
        <f t="shared" si="9"/>
        <v/>
      </c>
      <c r="D178" s="32"/>
      <c r="E178" s="96"/>
      <c r="F178" s="33"/>
      <c r="G178" s="41"/>
      <c r="H178" s="34"/>
      <c r="I178" s="35"/>
      <c r="J178" s="35"/>
      <c r="K178" s="35"/>
      <c r="L178" s="35"/>
      <c r="M178" s="35"/>
      <c r="N178" s="35"/>
      <c r="O178" s="35"/>
      <c r="P178" s="35"/>
      <c r="Q178" s="35"/>
      <c r="R178" s="36"/>
      <c r="S178" s="37"/>
      <c r="T178" s="36"/>
      <c r="U178" s="36"/>
      <c r="V178" s="36"/>
      <c r="W178" s="36"/>
      <c r="X178" s="38"/>
      <c r="Y178" s="39"/>
      <c r="Z178" s="118"/>
      <c r="AA178" s="112"/>
      <c r="AB178" s="38"/>
      <c r="AC178" s="39"/>
      <c r="AD178" s="24"/>
      <c r="AE178" s="114"/>
      <c r="AY178" s="11" t="s">
        <v>14493</v>
      </c>
      <c r="AZ178" s="4" t="s">
        <v>14494</v>
      </c>
      <c r="BA178" s="4" t="s">
        <v>14495</v>
      </c>
      <c r="BB178" s="4" t="s">
        <v>14494</v>
      </c>
      <c r="BC178" s="4" t="s">
        <v>14495</v>
      </c>
      <c r="BD178" s="4" t="s">
        <v>14396</v>
      </c>
    </row>
    <row r="179" spans="1:56" x14ac:dyDescent="0.25">
      <c r="A179" s="1" t="str">
        <f t="shared" si="10"/>
        <v/>
      </c>
      <c r="B179" s="31">
        <v>0</v>
      </c>
      <c r="C179" s="95" t="str">
        <f t="shared" si="9"/>
        <v/>
      </c>
      <c r="D179" s="32"/>
      <c r="E179" s="96"/>
      <c r="F179" s="33"/>
      <c r="G179" s="41"/>
      <c r="H179" s="34"/>
      <c r="I179" s="35"/>
      <c r="J179" s="35"/>
      <c r="K179" s="35"/>
      <c r="L179" s="35"/>
      <c r="M179" s="35"/>
      <c r="N179" s="35"/>
      <c r="O179" s="35"/>
      <c r="P179" s="35"/>
      <c r="Q179" s="35"/>
      <c r="R179" s="36"/>
      <c r="S179" s="37"/>
      <c r="T179" s="36"/>
      <c r="U179" s="36"/>
      <c r="V179" s="36"/>
      <c r="W179" s="36"/>
      <c r="X179" s="38"/>
      <c r="Y179" s="39"/>
      <c r="Z179" s="118"/>
      <c r="AA179" s="112"/>
      <c r="AB179" s="38"/>
      <c r="AC179" s="39"/>
      <c r="AD179" s="24"/>
      <c r="AE179" s="114"/>
      <c r="AY179" s="11" t="s">
        <v>14496</v>
      </c>
      <c r="AZ179" s="4" t="s">
        <v>14497</v>
      </c>
      <c r="BA179" s="4" t="s">
        <v>14498</v>
      </c>
      <c r="BB179" s="4" t="s">
        <v>14497</v>
      </c>
      <c r="BC179" s="4" t="s">
        <v>14498</v>
      </c>
      <c r="BD179" s="4" t="s">
        <v>14396</v>
      </c>
    </row>
    <row r="180" spans="1:56" x14ac:dyDescent="0.25">
      <c r="A180" s="1" t="str">
        <f t="shared" si="10"/>
        <v/>
      </c>
      <c r="B180" s="31">
        <v>0</v>
      </c>
      <c r="C180" s="95" t="str">
        <f t="shared" si="9"/>
        <v/>
      </c>
      <c r="D180" s="32"/>
      <c r="E180" s="96"/>
      <c r="F180" s="33"/>
      <c r="G180" s="41"/>
      <c r="H180" s="34"/>
      <c r="I180" s="35"/>
      <c r="J180" s="35"/>
      <c r="K180" s="35"/>
      <c r="L180" s="35"/>
      <c r="M180" s="35"/>
      <c r="N180" s="35"/>
      <c r="O180" s="35"/>
      <c r="P180" s="35"/>
      <c r="Q180" s="35"/>
      <c r="R180" s="36"/>
      <c r="S180" s="37"/>
      <c r="T180" s="36"/>
      <c r="U180" s="36"/>
      <c r="V180" s="36"/>
      <c r="W180" s="36"/>
      <c r="X180" s="38"/>
      <c r="Y180" s="39"/>
      <c r="Z180" s="118"/>
      <c r="AA180" s="112"/>
      <c r="AB180" s="38"/>
      <c r="AC180" s="39"/>
      <c r="AD180" s="24"/>
      <c r="AE180" s="114"/>
      <c r="AY180" s="11" t="s">
        <v>14499</v>
      </c>
      <c r="AZ180" s="4" t="s">
        <v>14500</v>
      </c>
      <c r="BA180" s="4" t="s">
        <v>14501</v>
      </c>
      <c r="BB180" s="4" t="s">
        <v>14500</v>
      </c>
      <c r="BC180" s="4" t="s">
        <v>14501</v>
      </c>
      <c r="BD180" s="4" t="s">
        <v>14396</v>
      </c>
    </row>
    <row r="181" spans="1:56" x14ac:dyDescent="0.25">
      <c r="A181" s="1" t="str">
        <f t="shared" si="10"/>
        <v/>
      </c>
      <c r="B181" s="31">
        <v>0</v>
      </c>
      <c r="C181" s="95" t="str">
        <f t="shared" si="9"/>
        <v/>
      </c>
      <c r="D181" s="32"/>
      <c r="E181" s="96"/>
      <c r="F181" s="33"/>
      <c r="G181" s="41"/>
      <c r="H181" s="34"/>
      <c r="I181" s="35"/>
      <c r="J181" s="35"/>
      <c r="K181" s="35"/>
      <c r="L181" s="35"/>
      <c r="M181" s="35"/>
      <c r="N181" s="35"/>
      <c r="O181" s="35"/>
      <c r="P181" s="35"/>
      <c r="Q181" s="35"/>
      <c r="R181" s="36"/>
      <c r="S181" s="37"/>
      <c r="T181" s="36"/>
      <c r="U181" s="36"/>
      <c r="V181" s="36"/>
      <c r="W181" s="36"/>
      <c r="X181" s="38"/>
      <c r="Y181" s="39"/>
      <c r="Z181" s="118"/>
      <c r="AA181" s="112"/>
      <c r="AB181" s="38"/>
      <c r="AC181" s="39"/>
      <c r="AD181" s="24"/>
      <c r="AE181" s="114"/>
      <c r="AY181" s="11" t="s">
        <v>14502</v>
      </c>
      <c r="AZ181" s="4" t="s">
        <v>14503</v>
      </c>
      <c r="BA181" s="4" t="s">
        <v>14504</v>
      </c>
      <c r="BB181" s="4" t="s">
        <v>14503</v>
      </c>
      <c r="BC181" s="4" t="s">
        <v>14504</v>
      </c>
      <c r="BD181" s="4" t="s">
        <v>14396</v>
      </c>
    </row>
    <row r="182" spans="1:56" x14ac:dyDescent="0.25">
      <c r="A182" s="1" t="str">
        <f t="shared" si="10"/>
        <v/>
      </c>
      <c r="B182" s="31">
        <v>0</v>
      </c>
      <c r="C182" s="95" t="str">
        <f t="shared" si="9"/>
        <v/>
      </c>
      <c r="D182" s="32"/>
      <c r="E182" s="96"/>
      <c r="F182" s="33"/>
      <c r="G182" s="41"/>
      <c r="H182" s="34"/>
      <c r="I182" s="35"/>
      <c r="J182" s="35"/>
      <c r="K182" s="35"/>
      <c r="L182" s="35"/>
      <c r="M182" s="35"/>
      <c r="N182" s="35"/>
      <c r="O182" s="35"/>
      <c r="P182" s="35"/>
      <c r="Q182" s="35"/>
      <c r="R182" s="36"/>
      <c r="S182" s="37"/>
      <c r="T182" s="36"/>
      <c r="U182" s="36"/>
      <c r="V182" s="36"/>
      <c r="W182" s="36"/>
      <c r="X182" s="38"/>
      <c r="Y182" s="39"/>
      <c r="Z182" s="118"/>
      <c r="AA182" s="112"/>
      <c r="AB182" s="38"/>
      <c r="AC182" s="39"/>
      <c r="AD182" s="24"/>
      <c r="AE182" s="114"/>
      <c r="AY182" s="11" t="s">
        <v>14505</v>
      </c>
      <c r="AZ182" s="4" t="s">
        <v>14506</v>
      </c>
      <c r="BA182" s="4" t="s">
        <v>14507</v>
      </c>
      <c r="BB182" s="4" t="s">
        <v>14506</v>
      </c>
      <c r="BC182" s="4" t="s">
        <v>14507</v>
      </c>
      <c r="BD182" s="4" t="s">
        <v>14396</v>
      </c>
    </row>
    <row r="183" spans="1:56" x14ac:dyDescent="0.25">
      <c r="A183" s="1" t="str">
        <f t="shared" si="10"/>
        <v/>
      </c>
      <c r="B183" s="31">
        <v>0</v>
      </c>
      <c r="C183" s="95" t="str">
        <f t="shared" si="9"/>
        <v/>
      </c>
      <c r="D183" s="32"/>
      <c r="E183" s="96"/>
      <c r="F183" s="33"/>
      <c r="G183" s="41"/>
      <c r="H183" s="34"/>
      <c r="I183" s="35"/>
      <c r="J183" s="35"/>
      <c r="K183" s="35"/>
      <c r="L183" s="35"/>
      <c r="M183" s="35"/>
      <c r="N183" s="35"/>
      <c r="O183" s="35"/>
      <c r="P183" s="35"/>
      <c r="Q183" s="35"/>
      <c r="R183" s="36"/>
      <c r="S183" s="37"/>
      <c r="T183" s="36"/>
      <c r="U183" s="36"/>
      <c r="V183" s="36"/>
      <c r="W183" s="36"/>
      <c r="X183" s="38"/>
      <c r="Y183" s="39"/>
      <c r="Z183" s="118"/>
      <c r="AA183" s="112"/>
      <c r="AB183" s="38"/>
      <c r="AC183" s="39"/>
      <c r="AD183" s="24"/>
      <c r="AE183" s="114"/>
      <c r="AY183" s="11" t="s">
        <v>14508</v>
      </c>
      <c r="AZ183" s="4" t="s">
        <v>14509</v>
      </c>
      <c r="BA183" s="4" t="s">
        <v>14510</v>
      </c>
      <c r="BB183" s="4" t="s">
        <v>14509</v>
      </c>
      <c r="BC183" s="4" t="s">
        <v>14510</v>
      </c>
      <c r="BD183" s="4" t="s">
        <v>14396</v>
      </c>
    </row>
    <row r="184" spans="1:56" x14ac:dyDescent="0.25">
      <c r="A184" s="1" t="str">
        <f t="shared" si="10"/>
        <v/>
      </c>
      <c r="B184" s="31">
        <v>0</v>
      </c>
      <c r="C184" s="95" t="str">
        <f t="shared" si="9"/>
        <v/>
      </c>
      <c r="D184" s="32"/>
      <c r="E184" s="96"/>
      <c r="F184" s="33"/>
      <c r="G184" s="41"/>
      <c r="H184" s="34"/>
      <c r="I184" s="35"/>
      <c r="J184" s="35"/>
      <c r="K184" s="35"/>
      <c r="L184" s="35"/>
      <c r="M184" s="35"/>
      <c r="N184" s="35"/>
      <c r="O184" s="35"/>
      <c r="P184" s="35"/>
      <c r="Q184" s="35"/>
      <c r="R184" s="36"/>
      <c r="S184" s="37"/>
      <c r="T184" s="36"/>
      <c r="U184" s="36"/>
      <c r="V184" s="36"/>
      <c r="W184" s="36"/>
      <c r="X184" s="38"/>
      <c r="Y184" s="39"/>
      <c r="Z184" s="118"/>
      <c r="AA184" s="112"/>
      <c r="AB184" s="38"/>
      <c r="AC184" s="39"/>
      <c r="AD184" s="24"/>
      <c r="AE184" s="114"/>
      <c r="AY184" s="11" t="s">
        <v>14511</v>
      </c>
      <c r="AZ184" s="4" t="s">
        <v>14512</v>
      </c>
      <c r="BA184" s="4" t="s">
        <v>14513</v>
      </c>
      <c r="BB184" s="4" t="s">
        <v>14512</v>
      </c>
      <c r="BC184" s="4" t="s">
        <v>14513</v>
      </c>
      <c r="BD184" s="4" t="s">
        <v>14396</v>
      </c>
    </row>
    <row r="185" spans="1:56" x14ac:dyDescent="0.25">
      <c r="A185" s="1" t="str">
        <f t="shared" si="10"/>
        <v/>
      </c>
      <c r="B185" s="31">
        <v>0</v>
      </c>
      <c r="C185" s="95" t="str">
        <f t="shared" si="9"/>
        <v/>
      </c>
      <c r="D185" s="32"/>
      <c r="E185" s="96"/>
      <c r="F185" s="33"/>
      <c r="G185" s="41"/>
      <c r="H185" s="34"/>
      <c r="I185" s="35"/>
      <c r="J185" s="35"/>
      <c r="K185" s="35"/>
      <c r="L185" s="35"/>
      <c r="M185" s="35"/>
      <c r="N185" s="35"/>
      <c r="O185" s="35"/>
      <c r="P185" s="35"/>
      <c r="Q185" s="35"/>
      <c r="R185" s="36"/>
      <c r="S185" s="37"/>
      <c r="T185" s="36"/>
      <c r="U185" s="36"/>
      <c r="V185" s="36"/>
      <c r="W185" s="36"/>
      <c r="X185" s="38"/>
      <c r="Y185" s="39"/>
      <c r="Z185" s="118"/>
      <c r="AA185" s="112"/>
      <c r="AB185" s="38"/>
      <c r="AC185" s="39"/>
      <c r="AD185" s="24"/>
      <c r="AE185" s="114"/>
      <c r="AY185" s="11" t="s">
        <v>14514</v>
      </c>
      <c r="AZ185" s="4" t="s">
        <v>14515</v>
      </c>
      <c r="BA185" s="4" t="s">
        <v>14516</v>
      </c>
      <c r="BB185" s="4" t="s">
        <v>14515</v>
      </c>
      <c r="BC185" s="4" t="s">
        <v>14516</v>
      </c>
      <c r="BD185" s="4" t="s">
        <v>14396</v>
      </c>
    </row>
    <row r="186" spans="1:56" x14ac:dyDescent="0.25">
      <c r="A186" s="1" t="str">
        <f t="shared" si="10"/>
        <v/>
      </c>
      <c r="B186" s="31">
        <v>0</v>
      </c>
      <c r="C186" s="95" t="str">
        <f t="shared" si="9"/>
        <v/>
      </c>
      <c r="D186" s="32"/>
      <c r="E186" s="96"/>
      <c r="F186" s="33"/>
      <c r="G186" s="41"/>
      <c r="H186" s="34"/>
      <c r="I186" s="35"/>
      <c r="J186" s="35"/>
      <c r="K186" s="35"/>
      <c r="L186" s="35"/>
      <c r="M186" s="35"/>
      <c r="N186" s="35"/>
      <c r="O186" s="35"/>
      <c r="P186" s="35"/>
      <c r="Q186" s="35"/>
      <c r="R186" s="36"/>
      <c r="S186" s="37"/>
      <c r="T186" s="36"/>
      <c r="U186" s="36"/>
      <c r="V186" s="36"/>
      <c r="W186" s="36"/>
      <c r="X186" s="38"/>
      <c r="Y186" s="39"/>
      <c r="Z186" s="118"/>
      <c r="AA186" s="112"/>
      <c r="AB186" s="38"/>
      <c r="AC186" s="39"/>
      <c r="AD186" s="24"/>
      <c r="AE186" s="114"/>
      <c r="AY186" s="11" t="s">
        <v>14517</v>
      </c>
      <c r="AZ186" s="4" t="s">
        <v>14518</v>
      </c>
      <c r="BA186" s="4" t="s">
        <v>14519</v>
      </c>
      <c r="BB186" s="4" t="s">
        <v>14518</v>
      </c>
      <c r="BC186" s="4" t="s">
        <v>14519</v>
      </c>
      <c r="BD186" s="4" t="s">
        <v>14396</v>
      </c>
    </row>
    <row r="187" spans="1:56" x14ac:dyDescent="0.25">
      <c r="A187" s="1" t="str">
        <f t="shared" si="10"/>
        <v/>
      </c>
      <c r="B187" s="31">
        <v>0</v>
      </c>
      <c r="C187" s="95" t="str">
        <f t="shared" si="9"/>
        <v/>
      </c>
      <c r="D187" s="32"/>
      <c r="E187" s="96"/>
      <c r="F187" s="33"/>
      <c r="G187" s="41"/>
      <c r="H187" s="34"/>
      <c r="I187" s="35"/>
      <c r="J187" s="35"/>
      <c r="K187" s="35"/>
      <c r="L187" s="35"/>
      <c r="M187" s="35"/>
      <c r="N187" s="35"/>
      <c r="O187" s="35"/>
      <c r="P187" s="35"/>
      <c r="Q187" s="35"/>
      <c r="R187" s="36"/>
      <c r="S187" s="37"/>
      <c r="T187" s="36"/>
      <c r="U187" s="36"/>
      <c r="V187" s="36"/>
      <c r="W187" s="36"/>
      <c r="X187" s="38"/>
      <c r="Y187" s="39"/>
      <c r="Z187" s="118"/>
      <c r="AA187" s="112"/>
      <c r="AB187" s="38"/>
      <c r="AC187" s="39"/>
      <c r="AD187" s="24"/>
      <c r="AE187" s="114"/>
      <c r="AY187" s="11" t="s">
        <v>14520</v>
      </c>
      <c r="AZ187" s="4" t="s">
        <v>14521</v>
      </c>
      <c r="BA187" s="4" t="s">
        <v>14522</v>
      </c>
      <c r="BB187" s="4" t="s">
        <v>14521</v>
      </c>
      <c r="BC187" s="4" t="s">
        <v>14522</v>
      </c>
      <c r="BD187" s="4" t="s">
        <v>14396</v>
      </c>
    </row>
    <row r="188" spans="1:56" x14ac:dyDescent="0.25">
      <c r="A188" s="1" t="str">
        <f t="shared" si="10"/>
        <v/>
      </c>
      <c r="B188" s="31">
        <v>0</v>
      </c>
      <c r="C188" s="95" t="str">
        <f t="shared" si="9"/>
        <v/>
      </c>
      <c r="D188" s="32"/>
      <c r="E188" s="96"/>
      <c r="F188" s="33"/>
      <c r="G188" s="41"/>
      <c r="H188" s="34"/>
      <c r="I188" s="35"/>
      <c r="J188" s="35"/>
      <c r="K188" s="35"/>
      <c r="L188" s="35"/>
      <c r="M188" s="35"/>
      <c r="N188" s="35"/>
      <c r="O188" s="35"/>
      <c r="P188" s="35"/>
      <c r="Q188" s="35"/>
      <c r="R188" s="36"/>
      <c r="S188" s="37"/>
      <c r="T188" s="36"/>
      <c r="U188" s="36"/>
      <c r="V188" s="36"/>
      <c r="W188" s="36"/>
      <c r="X188" s="38"/>
      <c r="Y188" s="39"/>
      <c r="Z188" s="118"/>
      <c r="AA188" s="112"/>
      <c r="AB188" s="38"/>
      <c r="AC188" s="39"/>
      <c r="AD188" s="24"/>
      <c r="AE188" s="114"/>
      <c r="AY188" s="11" t="s">
        <v>14523</v>
      </c>
      <c r="AZ188" s="4" t="s">
        <v>14524</v>
      </c>
      <c r="BA188" s="4" t="s">
        <v>14525</v>
      </c>
      <c r="BB188" s="4" t="s">
        <v>14524</v>
      </c>
      <c r="BC188" s="4" t="s">
        <v>14525</v>
      </c>
      <c r="BD188" s="4" t="s">
        <v>14396</v>
      </c>
    </row>
    <row r="189" spans="1:56" x14ac:dyDescent="0.25">
      <c r="A189" s="1" t="str">
        <f t="shared" si="10"/>
        <v/>
      </c>
      <c r="B189" s="31">
        <v>0</v>
      </c>
      <c r="C189" s="95" t="str">
        <f t="shared" si="9"/>
        <v/>
      </c>
      <c r="D189" s="32"/>
      <c r="E189" s="96"/>
      <c r="F189" s="33"/>
      <c r="G189" s="41"/>
      <c r="H189" s="34"/>
      <c r="I189" s="35"/>
      <c r="J189" s="35"/>
      <c r="K189" s="35"/>
      <c r="L189" s="35"/>
      <c r="M189" s="35"/>
      <c r="N189" s="35"/>
      <c r="O189" s="35"/>
      <c r="P189" s="35"/>
      <c r="Q189" s="35"/>
      <c r="R189" s="36"/>
      <c r="S189" s="37"/>
      <c r="T189" s="36"/>
      <c r="U189" s="36"/>
      <c r="V189" s="36"/>
      <c r="W189" s="36"/>
      <c r="X189" s="38"/>
      <c r="Y189" s="39"/>
      <c r="Z189" s="118"/>
      <c r="AA189" s="112"/>
      <c r="AB189" s="38"/>
      <c r="AC189" s="39"/>
      <c r="AD189" s="24"/>
      <c r="AE189" s="114"/>
      <c r="AY189" s="11" t="s">
        <v>14526</v>
      </c>
      <c r="AZ189" s="4" t="s">
        <v>14527</v>
      </c>
      <c r="BA189" s="4" t="s">
        <v>14528</v>
      </c>
      <c r="BB189" s="4" t="s">
        <v>14527</v>
      </c>
      <c r="BC189" s="4" t="s">
        <v>14528</v>
      </c>
      <c r="BD189" s="4" t="s">
        <v>14396</v>
      </c>
    </row>
    <row r="190" spans="1:56" x14ac:dyDescent="0.25">
      <c r="A190" s="1" t="str">
        <f t="shared" si="10"/>
        <v/>
      </c>
      <c r="B190" s="31">
        <v>0</v>
      </c>
      <c r="C190" s="95" t="str">
        <f t="shared" si="9"/>
        <v/>
      </c>
      <c r="D190" s="32"/>
      <c r="E190" s="96"/>
      <c r="F190" s="33"/>
      <c r="G190" s="41"/>
      <c r="H190" s="34"/>
      <c r="I190" s="35"/>
      <c r="J190" s="35"/>
      <c r="K190" s="35"/>
      <c r="L190" s="35"/>
      <c r="M190" s="35"/>
      <c r="N190" s="35"/>
      <c r="O190" s="35"/>
      <c r="P190" s="35"/>
      <c r="Q190" s="35"/>
      <c r="R190" s="36"/>
      <c r="S190" s="37"/>
      <c r="T190" s="36"/>
      <c r="U190" s="36"/>
      <c r="V190" s="36"/>
      <c r="W190" s="36"/>
      <c r="X190" s="38"/>
      <c r="Y190" s="39"/>
      <c r="Z190" s="118"/>
      <c r="AA190" s="112"/>
      <c r="AB190" s="38"/>
      <c r="AC190" s="39"/>
      <c r="AD190" s="24"/>
      <c r="AE190" s="114"/>
      <c r="AY190" s="11" t="s">
        <v>14529</v>
      </c>
      <c r="AZ190" s="4" t="s">
        <v>14530</v>
      </c>
      <c r="BA190" s="4" t="s">
        <v>14531</v>
      </c>
      <c r="BB190" s="4" t="s">
        <v>14530</v>
      </c>
      <c r="BC190" s="4" t="s">
        <v>14531</v>
      </c>
      <c r="BD190" s="4" t="s">
        <v>14396</v>
      </c>
    </row>
    <row r="191" spans="1:56" x14ac:dyDescent="0.25">
      <c r="A191" s="1" t="str">
        <f t="shared" si="10"/>
        <v/>
      </c>
      <c r="B191" s="31">
        <v>0</v>
      </c>
      <c r="C191" s="95" t="str">
        <f t="shared" si="9"/>
        <v/>
      </c>
      <c r="D191" s="32"/>
      <c r="E191" s="96"/>
      <c r="F191" s="33"/>
      <c r="G191" s="41"/>
      <c r="H191" s="34"/>
      <c r="I191" s="35"/>
      <c r="J191" s="35"/>
      <c r="K191" s="35"/>
      <c r="L191" s="35"/>
      <c r="M191" s="35"/>
      <c r="N191" s="35"/>
      <c r="O191" s="35"/>
      <c r="P191" s="35"/>
      <c r="Q191" s="35"/>
      <c r="R191" s="36"/>
      <c r="S191" s="37"/>
      <c r="T191" s="36"/>
      <c r="U191" s="36"/>
      <c r="V191" s="36"/>
      <c r="W191" s="36"/>
      <c r="X191" s="38"/>
      <c r="Y191" s="39"/>
      <c r="Z191" s="118"/>
      <c r="AA191" s="112"/>
      <c r="AB191" s="38"/>
      <c r="AC191" s="39"/>
      <c r="AD191" s="24"/>
      <c r="AE191" s="114"/>
      <c r="AY191" s="11" t="s">
        <v>14532</v>
      </c>
      <c r="AZ191" s="4" t="s">
        <v>14533</v>
      </c>
      <c r="BA191" s="4" t="s">
        <v>14534</v>
      </c>
      <c r="BB191" s="4" t="s">
        <v>14533</v>
      </c>
      <c r="BC191" s="4" t="s">
        <v>14534</v>
      </c>
      <c r="BD191" s="4" t="s">
        <v>14396</v>
      </c>
    </row>
    <row r="192" spans="1:56" x14ac:dyDescent="0.25">
      <c r="A192" s="1" t="str">
        <f t="shared" si="10"/>
        <v/>
      </c>
      <c r="B192" s="31">
        <v>0</v>
      </c>
      <c r="C192" s="95" t="str">
        <f t="shared" si="9"/>
        <v/>
      </c>
      <c r="D192" s="32"/>
      <c r="E192" s="96"/>
      <c r="F192" s="33"/>
      <c r="G192" s="41"/>
      <c r="H192" s="34"/>
      <c r="I192" s="35"/>
      <c r="J192" s="35"/>
      <c r="K192" s="35"/>
      <c r="L192" s="35"/>
      <c r="M192" s="35"/>
      <c r="N192" s="35"/>
      <c r="O192" s="35"/>
      <c r="P192" s="35"/>
      <c r="Q192" s="35"/>
      <c r="R192" s="36"/>
      <c r="S192" s="37"/>
      <c r="T192" s="36"/>
      <c r="U192" s="36"/>
      <c r="V192" s="36"/>
      <c r="W192" s="36"/>
      <c r="X192" s="38"/>
      <c r="Y192" s="39"/>
      <c r="Z192" s="118"/>
      <c r="AA192" s="112"/>
      <c r="AB192" s="38"/>
      <c r="AC192" s="39"/>
      <c r="AD192" s="24"/>
      <c r="AE192" s="114"/>
      <c r="AY192" s="11" t="s">
        <v>14535</v>
      </c>
      <c r="AZ192" s="4" t="s">
        <v>14536</v>
      </c>
      <c r="BA192" s="4" t="s">
        <v>14537</v>
      </c>
      <c r="BB192" s="4" t="s">
        <v>14536</v>
      </c>
      <c r="BC192" s="4" t="s">
        <v>14537</v>
      </c>
      <c r="BD192" s="4" t="s">
        <v>14396</v>
      </c>
    </row>
    <row r="193" spans="1:56" x14ac:dyDescent="0.25">
      <c r="A193" s="1" t="str">
        <f t="shared" si="10"/>
        <v/>
      </c>
      <c r="B193" s="31">
        <v>0</v>
      </c>
      <c r="C193" s="95" t="str">
        <f t="shared" si="9"/>
        <v/>
      </c>
      <c r="D193" s="32"/>
      <c r="E193" s="96"/>
      <c r="F193" s="33"/>
      <c r="G193" s="41"/>
      <c r="H193" s="34"/>
      <c r="I193" s="35"/>
      <c r="J193" s="35"/>
      <c r="K193" s="35"/>
      <c r="L193" s="35"/>
      <c r="M193" s="35"/>
      <c r="N193" s="35"/>
      <c r="O193" s="35"/>
      <c r="P193" s="35"/>
      <c r="Q193" s="35"/>
      <c r="R193" s="36"/>
      <c r="S193" s="37"/>
      <c r="T193" s="36"/>
      <c r="U193" s="36"/>
      <c r="V193" s="36"/>
      <c r="W193" s="36"/>
      <c r="X193" s="38"/>
      <c r="Y193" s="39"/>
      <c r="Z193" s="118"/>
      <c r="AA193" s="112"/>
      <c r="AB193" s="38"/>
      <c r="AC193" s="39"/>
      <c r="AD193" s="24"/>
      <c r="AE193" s="114"/>
      <c r="AY193" s="11" t="s">
        <v>14538</v>
      </c>
      <c r="AZ193" s="4" t="s">
        <v>14539</v>
      </c>
      <c r="BA193" s="4" t="s">
        <v>14540</v>
      </c>
      <c r="BB193" s="4" t="s">
        <v>14539</v>
      </c>
      <c r="BC193" s="4" t="s">
        <v>14540</v>
      </c>
      <c r="BD193" s="4" t="s">
        <v>14396</v>
      </c>
    </row>
    <row r="194" spans="1:56" x14ac:dyDescent="0.25">
      <c r="A194" s="1" t="str">
        <f t="shared" si="10"/>
        <v/>
      </c>
      <c r="B194" s="31">
        <v>0</v>
      </c>
      <c r="C194" s="95" t="str">
        <f t="shared" si="9"/>
        <v/>
      </c>
      <c r="D194" s="32"/>
      <c r="E194" s="96"/>
      <c r="F194" s="33"/>
      <c r="G194" s="41"/>
      <c r="H194" s="34"/>
      <c r="I194" s="35"/>
      <c r="J194" s="35"/>
      <c r="K194" s="35"/>
      <c r="L194" s="35"/>
      <c r="M194" s="35"/>
      <c r="N194" s="35"/>
      <c r="O194" s="35"/>
      <c r="P194" s="35"/>
      <c r="Q194" s="35"/>
      <c r="R194" s="36"/>
      <c r="S194" s="37"/>
      <c r="T194" s="36"/>
      <c r="U194" s="36"/>
      <c r="V194" s="36"/>
      <c r="W194" s="36"/>
      <c r="X194" s="38"/>
      <c r="Y194" s="39"/>
      <c r="Z194" s="118"/>
      <c r="AA194" s="112"/>
      <c r="AB194" s="38"/>
      <c r="AC194" s="39"/>
      <c r="AD194" s="24"/>
      <c r="AE194" s="114"/>
      <c r="AY194" s="11" t="s">
        <v>14541</v>
      </c>
      <c r="AZ194" s="4" t="s">
        <v>14542</v>
      </c>
      <c r="BA194" s="4" t="s">
        <v>14543</v>
      </c>
      <c r="BB194" s="4" t="s">
        <v>14542</v>
      </c>
      <c r="BC194" s="4" t="s">
        <v>14543</v>
      </c>
      <c r="BD194" s="4" t="s">
        <v>14396</v>
      </c>
    </row>
    <row r="195" spans="1:56" x14ac:dyDescent="0.25">
      <c r="A195" s="1" t="str">
        <f t="shared" si="10"/>
        <v/>
      </c>
      <c r="B195" s="31">
        <v>0</v>
      </c>
      <c r="C195" s="95" t="str">
        <f t="shared" si="9"/>
        <v/>
      </c>
      <c r="D195" s="32"/>
      <c r="E195" s="96"/>
      <c r="F195" s="33"/>
      <c r="G195" s="41"/>
      <c r="H195" s="34"/>
      <c r="I195" s="35"/>
      <c r="J195" s="35"/>
      <c r="K195" s="35"/>
      <c r="L195" s="35"/>
      <c r="M195" s="35"/>
      <c r="N195" s="35"/>
      <c r="O195" s="35"/>
      <c r="P195" s="35"/>
      <c r="Q195" s="35"/>
      <c r="R195" s="36"/>
      <c r="S195" s="37"/>
      <c r="T195" s="36"/>
      <c r="U195" s="36"/>
      <c r="V195" s="36"/>
      <c r="W195" s="36"/>
      <c r="X195" s="38"/>
      <c r="Y195" s="39"/>
      <c r="Z195" s="118"/>
      <c r="AA195" s="112"/>
      <c r="AB195" s="38"/>
      <c r="AC195" s="39"/>
      <c r="AD195" s="24"/>
      <c r="AE195" s="114"/>
      <c r="AY195" s="11" t="s">
        <v>14544</v>
      </c>
      <c r="AZ195" s="4" t="s">
        <v>14545</v>
      </c>
      <c r="BA195" s="4" t="s">
        <v>14546</v>
      </c>
      <c r="BB195" s="4" t="s">
        <v>14545</v>
      </c>
      <c r="BC195" s="4" t="s">
        <v>14546</v>
      </c>
      <c r="BD195" s="4" t="s">
        <v>14396</v>
      </c>
    </row>
    <row r="196" spans="1:56" x14ac:dyDescent="0.25">
      <c r="A196" s="1" t="str">
        <f t="shared" si="10"/>
        <v/>
      </c>
      <c r="B196" s="31">
        <v>0</v>
      </c>
      <c r="C196" s="95" t="str">
        <f t="shared" si="9"/>
        <v/>
      </c>
      <c r="D196" s="32"/>
      <c r="E196" s="96"/>
      <c r="F196" s="33"/>
      <c r="G196" s="41"/>
      <c r="H196" s="34"/>
      <c r="I196" s="35"/>
      <c r="J196" s="35"/>
      <c r="K196" s="35"/>
      <c r="L196" s="35"/>
      <c r="M196" s="35"/>
      <c r="N196" s="35"/>
      <c r="O196" s="35"/>
      <c r="P196" s="35"/>
      <c r="Q196" s="35"/>
      <c r="R196" s="36"/>
      <c r="S196" s="37"/>
      <c r="T196" s="36"/>
      <c r="U196" s="36"/>
      <c r="V196" s="36"/>
      <c r="W196" s="36"/>
      <c r="X196" s="38"/>
      <c r="Y196" s="39"/>
      <c r="Z196" s="118"/>
      <c r="AA196" s="112"/>
      <c r="AB196" s="38"/>
      <c r="AC196" s="39"/>
      <c r="AD196" s="24"/>
      <c r="AE196" s="114"/>
      <c r="AY196" s="11" t="s">
        <v>14547</v>
      </c>
      <c r="AZ196" s="4" t="s">
        <v>14548</v>
      </c>
      <c r="BA196" s="4" t="s">
        <v>14549</v>
      </c>
      <c r="BB196" s="4" t="s">
        <v>14548</v>
      </c>
      <c r="BC196" s="4" t="s">
        <v>14549</v>
      </c>
      <c r="BD196" s="4" t="s">
        <v>14396</v>
      </c>
    </row>
    <row r="197" spans="1:56" x14ac:dyDescent="0.25">
      <c r="A197" s="1" t="str">
        <f t="shared" si="10"/>
        <v/>
      </c>
      <c r="B197" s="31">
        <v>0</v>
      </c>
      <c r="C197" s="95" t="str">
        <f t="shared" si="9"/>
        <v/>
      </c>
      <c r="D197" s="32"/>
      <c r="E197" s="96"/>
      <c r="F197" s="33"/>
      <c r="G197" s="41"/>
      <c r="H197" s="34"/>
      <c r="I197" s="35"/>
      <c r="J197" s="35"/>
      <c r="K197" s="35"/>
      <c r="L197" s="35"/>
      <c r="M197" s="35"/>
      <c r="N197" s="35"/>
      <c r="O197" s="35"/>
      <c r="P197" s="35"/>
      <c r="Q197" s="35"/>
      <c r="R197" s="36"/>
      <c r="S197" s="37"/>
      <c r="T197" s="36"/>
      <c r="U197" s="36"/>
      <c r="V197" s="36"/>
      <c r="W197" s="36"/>
      <c r="X197" s="38"/>
      <c r="Y197" s="39"/>
      <c r="Z197" s="118"/>
      <c r="AA197" s="112"/>
      <c r="AB197" s="38"/>
      <c r="AC197" s="39"/>
      <c r="AD197" s="24"/>
      <c r="AE197" s="114"/>
      <c r="AY197" s="11" t="s">
        <v>14550</v>
      </c>
      <c r="AZ197" s="4" t="s">
        <v>14551</v>
      </c>
      <c r="BA197" s="4" t="s">
        <v>14552</v>
      </c>
      <c r="BB197" s="4" t="s">
        <v>14551</v>
      </c>
      <c r="BC197" s="4" t="s">
        <v>14552</v>
      </c>
      <c r="BD197" s="4" t="s">
        <v>14396</v>
      </c>
    </row>
    <row r="198" spans="1:56" x14ac:dyDescent="0.25">
      <c r="A198" s="1" t="str">
        <f t="shared" si="10"/>
        <v/>
      </c>
      <c r="B198" s="31">
        <v>0</v>
      </c>
      <c r="C198" s="95" t="str">
        <f t="shared" si="9"/>
        <v/>
      </c>
      <c r="D198" s="32"/>
      <c r="E198" s="96"/>
      <c r="F198" s="33"/>
      <c r="G198" s="41"/>
      <c r="H198" s="34"/>
      <c r="I198" s="35"/>
      <c r="J198" s="35"/>
      <c r="K198" s="35"/>
      <c r="L198" s="35"/>
      <c r="M198" s="35"/>
      <c r="N198" s="35"/>
      <c r="O198" s="35"/>
      <c r="P198" s="35"/>
      <c r="Q198" s="35"/>
      <c r="R198" s="36"/>
      <c r="S198" s="37"/>
      <c r="T198" s="36"/>
      <c r="U198" s="36"/>
      <c r="V198" s="36"/>
      <c r="W198" s="36"/>
      <c r="X198" s="38"/>
      <c r="Y198" s="39"/>
      <c r="Z198" s="118"/>
      <c r="AA198" s="112"/>
      <c r="AB198" s="38"/>
      <c r="AC198" s="39"/>
      <c r="AD198" s="24"/>
      <c r="AE198" s="114"/>
      <c r="AY198" s="11" t="s">
        <v>14553</v>
      </c>
      <c r="AZ198" s="4" t="s">
        <v>14554</v>
      </c>
      <c r="BA198" s="4" t="s">
        <v>14555</v>
      </c>
      <c r="BB198" s="4" t="s">
        <v>14554</v>
      </c>
      <c r="BC198" s="4" t="s">
        <v>14555</v>
      </c>
      <c r="BD198" s="4" t="s">
        <v>14396</v>
      </c>
    </row>
    <row r="199" spans="1:56" x14ac:dyDescent="0.25">
      <c r="A199" s="1" t="str">
        <f t="shared" si="10"/>
        <v/>
      </c>
      <c r="B199" s="31">
        <v>0</v>
      </c>
      <c r="C199" s="95" t="str">
        <f t="shared" si="9"/>
        <v/>
      </c>
      <c r="D199" s="32"/>
      <c r="E199" s="96"/>
      <c r="F199" s="33"/>
      <c r="G199" s="41"/>
      <c r="H199" s="34"/>
      <c r="I199" s="35"/>
      <c r="J199" s="35"/>
      <c r="K199" s="35"/>
      <c r="L199" s="35"/>
      <c r="M199" s="35"/>
      <c r="N199" s="35"/>
      <c r="O199" s="35"/>
      <c r="P199" s="35"/>
      <c r="Q199" s="35"/>
      <c r="R199" s="36"/>
      <c r="S199" s="37"/>
      <c r="T199" s="36"/>
      <c r="U199" s="36"/>
      <c r="V199" s="36"/>
      <c r="W199" s="36"/>
      <c r="X199" s="38"/>
      <c r="Y199" s="39"/>
      <c r="Z199" s="118"/>
      <c r="AA199" s="112"/>
      <c r="AB199" s="38"/>
      <c r="AC199" s="39"/>
      <c r="AD199" s="24"/>
      <c r="AE199" s="114"/>
      <c r="AY199" s="11" t="s">
        <v>14556</v>
      </c>
      <c r="AZ199" s="4" t="s">
        <v>14557</v>
      </c>
      <c r="BA199" s="4" t="s">
        <v>14558</v>
      </c>
      <c r="BB199" s="4" t="s">
        <v>14557</v>
      </c>
      <c r="BC199" s="4" t="s">
        <v>14558</v>
      </c>
      <c r="BD199" s="4" t="s">
        <v>14396</v>
      </c>
    </row>
    <row r="200" spans="1:56" x14ac:dyDescent="0.25">
      <c r="A200" s="1" t="str">
        <f t="shared" si="10"/>
        <v/>
      </c>
      <c r="B200" s="31">
        <v>0</v>
      </c>
      <c r="C200" s="95" t="str">
        <f t="shared" si="9"/>
        <v/>
      </c>
      <c r="D200" s="32"/>
      <c r="E200" s="96"/>
      <c r="F200" s="33"/>
      <c r="G200" s="41"/>
      <c r="H200" s="34"/>
      <c r="I200" s="35"/>
      <c r="J200" s="35"/>
      <c r="K200" s="35"/>
      <c r="L200" s="35"/>
      <c r="M200" s="35"/>
      <c r="N200" s="35"/>
      <c r="O200" s="35"/>
      <c r="P200" s="35"/>
      <c r="Q200" s="35"/>
      <c r="R200" s="36"/>
      <c r="S200" s="37"/>
      <c r="T200" s="36"/>
      <c r="U200" s="36"/>
      <c r="V200" s="36"/>
      <c r="W200" s="36"/>
      <c r="X200" s="38"/>
      <c r="Y200" s="39"/>
      <c r="Z200" s="118"/>
      <c r="AA200" s="112"/>
      <c r="AB200" s="38"/>
      <c r="AC200" s="39"/>
      <c r="AD200" s="24"/>
      <c r="AE200" s="114"/>
      <c r="AY200" s="11" t="s">
        <v>14559</v>
      </c>
      <c r="AZ200" s="4" t="s">
        <v>14560</v>
      </c>
      <c r="BA200" s="4" t="s">
        <v>14561</v>
      </c>
      <c r="BB200" s="4" t="s">
        <v>14560</v>
      </c>
      <c r="BC200" s="4" t="s">
        <v>14561</v>
      </c>
      <c r="BD200" s="4" t="s">
        <v>14396</v>
      </c>
    </row>
    <row r="201" spans="1:56" x14ac:dyDescent="0.25">
      <c r="A201" s="1" t="str">
        <f t="shared" si="10"/>
        <v/>
      </c>
      <c r="B201" s="31">
        <v>0</v>
      </c>
      <c r="C201" s="95" t="str">
        <f t="shared" si="9"/>
        <v/>
      </c>
      <c r="D201" s="32"/>
      <c r="E201" s="96"/>
      <c r="F201" s="33"/>
      <c r="G201" s="41"/>
      <c r="H201" s="34"/>
      <c r="I201" s="35"/>
      <c r="J201" s="35"/>
      <c r="K201" s="35"/>
      <c r="L201" s="35"/>
      <c r="M201" s="35"/>
      <c r="N201" s="35"/>
      <c r="O201" s="35"/>
      <c r="P201" s="35"/>
      <c r="Q201" s="35"/>
      <c r="R201" s="36"/>
      <c r="S201" s="37"/>
      <c r="T201" s="36"/>
      <c r="U201" s="36"/>
      <c r="V201" s="36"/>
      <c r="W201" s="36"/>
      <c r="X201" s="38"/>
      <c r="Y201" s="39"/>
      <c r="Z201" s="118"/>
      <c r="AA201" s="112"/>
      <c r="AB201" s="38"/>
      <c r="AC201" s="39"/>
      <c r="AD201" s="24"/>
      <c r="AE201" s="114"/>
      <c r="AY201" s="11" t="s">
        <v>14562</v>
      </c>
      <c r="AZ201" s="4" t="s">
        <v>14563</v>
      </c>
      <c r="BA201" s="4" t="s">
        <v>14564</v>
      </c>
      <c r="BB201" s="4" t="s">
        <v>14563</v>
      </c>
      <c r="BC201" s="4" t="s">
        <v>14564</v>
      </c>
      <c r="BD201" s="4" t="s">
        <v>14396</v>
      </c>
    </row>
    <row r="202" spans="1:56" x14ac:dyDescent="0.25">
      <c r="A202" s="1" t="str">
        <f t="shared" si="10"/>
        <v/>
      </c>
      <c r="B202" s="31">
        <v>0</v>
      </c>
      <c r="C202" s="95" t="str">
        <f t="shared" si="9"/>
        <v/>
      </c>
      <c r="D202" s="32"/>
      <c r="E202" s="96"/>
      <c r="F202" s="33"/>
      <c r="G202" s="41"/>
      <c r="H202" s="34"/>
      <c r="I202" s="35"/>
      <c r="J202" s="35"/>
      <c r="K202" s="35"/>
      <c r="L202" s="35"/>
      <c r="M202" s="35"/>
      <c r="N202" s="35"/>
      <c r="O202" s="35"/>
      <c r="P202" s="35"/>
      <c r="Q202" s="35"/>
      <c r="R202" s="36"/>
      <c r="S202" s="37"/>
      <c r="T202" s="36"/>
      <c r="U202" s="36"/>
      <c r="V202" s="36"/>
      <c r="W202" s="36"/>
      <c r="X202" s="38"/>
      <c r="Y202" s="39"/>
      <c r="Z202" s="118"/>
      <c r="AA202" s="112"/>
      <c r="AB202" s="38"/>
      <c r="AC202" s="39"/>
      <c r="AD202" s="24"/>
      <c r="AE202" s="114"/>
      <c r="AY202" s="11" t="s">
        <v>14565</v>
      </c>
      <c r="AZ202" s="4" t="s">
        <v>14566</v>
      </c>
      <c r="BA202" s="4" t="s">
        <v>14567</v>
      </c>
      <c r="BB202" s="4" t="s">
        <v>14566</v>
      </c>
      <c r="BC202" s="4" t="s">
        <v>14567</v>
      </c>
      <c r="BD202" s="4" t="s">
        <v>14396</v>
      </c>
    </row>
    <row r="203" spans="1:56" x14ac:dyDescent="0.25">
      <c r="A203" s="1" t="str">
        <f t="shared" si="10"/>
        <v/>
      </c>
      <c r="B203" s="31">
        <v>0</v>
      </c>
      <c r="C203" s="95" t="str">
        <f t="shared" si="9"/>
        <v/>
      </c>
      <c r="D203" s="32"/>
      <c r="E203" s="96"/>
      <c r="F203" s="33"/>
      <c r="G203" s="41"/>
      <c r="H203" s="34"/>
      <c r="I203" s="35"/>
      <c r="J203" s="35"/>
      <c r="K203" s="35"/>
      <c r="L203" s="35"/>
      <c r="M203" s="35"/>
      <c r="N203" s="35"/>
      <c r="O203" s="35"/>
      <c r="P203" s="35"/>
      <c r="Q203" s="35"/>
      <c r="R203" s="36"/>
      <c r="S203" s="37"/>
      <c r="T203" s="36"/>
      <c r="U203" s="36"/>
      <c r="V203" s="36"/>
      <c r="W203" s="36"/>
      <c r="X203" s="38"/>
      <c r="Y203" s="39"/>
      <c r="Z203" s="118"/>
      <c r="AA203" s="112"/>
      <c r="AB203" s="38"/>
      <c r="AC203" s="39"/>
      <c r="AD203" s="24"/>
      <c r="AE203" s="114"/>
      <c r="AY203" s="11" t="s">
        <v>14568</v>
      </c>
      <c r="AZ203" s="4" t="s">
        <v>14569</v>
      </c>
      <c r="BA203" s="4" t="s">
        <v>14570</v>
      </c>
      <c r="BB203" s="4" t="s">
        <v>14569</v>
      </c>
      <c r="BC203" s="4" t="s">
        <v>14570</v>
      </c>
      <c r="BD203" s="4" t="s">
        <v>14396</v>
      </c>
    </row>
    <row r="204" spans="1:56" x14ac:dyDescent="0.25">
      <c r="A204" s="1" t="str">
        <f t="shared" si="10"/>
        <v/>
      </c>
      <c r="B204" s="31">
        <v>0</v>
      </c>
      <c r="C204" s="95" t="str">
        <f t="shared" si="9"/>
        <v/>
      </c>
      <c r="D204" s="32"/>
      <c r="E204" s="96"/>
      <c r="F204" s="33"/>
      <c r="G204" s="41"/>
      <c r="H204" s="34"/>
      <c r="I204" s="35"/>
      <c r="J204" s="35"/>
      <c r="K204" s="35"/>
      <c r="L204" s="35"/>
      <c r="M204" s="35"/>
      <c r="N204" s="35"/>
      <c r="O204" s="35"/>
      <c r="P204" s="35"/>
      <c r="Q204" s="35"/>
      <c r="R204" s="36"/>
      <c r="S204" s="37"/>
      <c r="T204" s="36"/>
      <c r="U204" s="36"/>
      <c r="V204" s="36"/>
      <c r="W204" s="36"/>
      <c r="X204" s="38"/>
      <c r="Y204" s="39"/>
      <c r="Z204" s="118"/>
      <c r="AA204" s="112"/>
      <c r="AB204" s="38"/>
      <c r="AC204" s="39"/>
      <c r="AD204" s="24"/>
      <c r="AE204" s="114"/>
      <c r="AY204" s="11" t="s">
        <v>14571</v>
      </c>
      <c r="AZ204" s="4" t="s">
        <v>14572</v>
      </c>
      <c r="BA204" s="4" t="s">
        <v>14573</v>
      </c>
      <c r="BB204" s="4" t="s">
        <v>14572</v>
      </c>
      <c r="BC204" s="4" t="s">
        <v>14573</v>
      </c>
      <c r="BD204" s="4" t="s">
        <v>14574</v>
      </c>
    </row>
    <row r="205" spans="1:56" x14ac:dyDescent="0.25">
      <c r="A205" s="1" t="str">
        <f t="shared" si="10"/>
        <v/>
      </c>
      <c r="B205" s="31">
        <v>0</v>
      </c>
      <c r="C205" s="95" t="str">
        <f t="shared" si="9"/>
        <v/>
      </c>
      <c r="D205" s="32"/>
      <c r="E205" s="96"/>
      <c r="F205" s="33"/>
      <c r="G205" s="41"/>
      <c r="H205" s="34"/>
      <c r="I205" s="35"/>
      <c r="J205" s="35"/>
      <c r="K205" s="35"/>
      <c r="L205" s="35"/>
      <c r="M205" s="35"/>
      <c r="N205" s="35"/>
      <c r="O205" s="35"/>
      <c r="P205" s="35"/>
      <c r="Q205" s="35"/>
      <c r="R205" s="36"/>
      <c r="S205" s="37"/>
      <c r="T205" s="36"/>
      <c r="U205" s="36"/>
      <c r="V205" s="36"/>
      <c r="W205" s="36"/>
      <c r="X205" s="38"/>
      <c r="Y205" s="39"/>
      <c r="Z205" s="118"/>
      <c r="AA205" s="112"/>
      <c r="AB205" s="38"/>
      <c r="AC205" s="39"/>
      <c r="AD205" s="24"/>
      <c r="AE205" s="114"/>
      <c r="AY205" s="11" t="s">
        <v>14575</v>
      </c>
      <c r="AZ205" s="4" t="s">
        <v>14576</v>
      </c>
      <c r="BA205" s="4" t="s">
        <v>14577</v>
      </c>
      <c r="BB205" s="4" t="s">
        <v>14576</v>
      </c>
      <c r="BC205" s="4" t="s">
        <v>14577</v>
      </c>
      <c r="BD205" s="4" t="s">
        <v>14574</v>
      </c>
    </row>
    <row r="206" spans="1:56" x14ac:dyDescent="0.25">
      <c r="A206" s="1" t="str">
        <f t="shared" si="10"/>
        <v/>
      </c>
      <c r="B206" s="31">
        <v>0</v>
      </c>
      <c r="C206" s="95" t="str">
        <f t="shared" si="9"/>
        <v/>
      </c>
      <c r="D206" s="32"/>
      <c r="E206" s="96"/>
      <c r="F206" s="33"/>
      <c r="G206" s="41"/>
      <c r="H206" s="34"/>
      <c r="I206" s="35"/>
      <c r="J206" s="35"/>
      <c r="K206" s="35"/>
      <c r="L206" s="35"/>
      <c r="M206" s="35"/>
      <c r="N206" s="35"/>
      <c r="O206" s="35"/>
      <c r="P206" s="35"/>
      <c r="Q206" s="35"/>
      <c r="R206" s="36"/>
      <c r="S206" s="37"/>
      <c r="T206" s="36"/>
      <c r="U206" s="36"/>
      <c r="V206" s="36"/>
      <c r="W206" s="36"/>
      <c r="X206" s="38"/>
      <c r="Y206" s="39"/>
      <c r="Z206" s="118"/>
      <c r="AA206" s="112"/>
      <c r="AB206" s="38"/>
      <c r="AC206" s="39"/>
      <c r="AD206" s="24"/>
      <c r="AE206" s="114"/>
      <c r="AY206" s="11" t="s">
        <v>14578</v>
      </c>
      <c r="AZ206" s="4" t="s">
        <v>14579</v>
      </c>
      <c r="BA206" s="4" t="s">
        <v>14580</v>
      </c>
      <c r="BB206" s="4" t="s">
        <v>14579</v>
      </c>
      <c r="BC206" s="4" t="s">
        <v>14580</v>
      </c>
      <c r="BD206" s="4" t="s">
        <v>14574</v>
      </c>
    </row>
    <row r="207" spans="1:56" x14ac:dyDescent="0.25">
      <c r="A207" s="1" t="str">
        <f t="shared" si="10"/>
        <v/>
      </c>
      <c r="B207" s="31">
        <v>0</v>
      </c>
      <c r="C207" s="95" t="str">
        <f t="shared" si="9"/>
        <v/>
      </c>
      <c r="D207" s="32"/>
      <c r="E207" s="96"/>
      <c r="F207" s="33"/>
      <c r="G207" s="41"/>
      <c r="H207" s="34"/>
      <c r="I207" s="35"/>
      <c r="J207" s="35"/>
      <c r="K207" s="35"/>
      <c r="L207" s="35"/>
      <c r="M207" s="35"/>
      <c r="N207" s="35"/>
      <c r="O207" s="35"/>
      <c r="P207" s="35"/>
      <c r="Q207" s="35"/>
      <c r="R207" s="36"/>
      <c r="S207" s="37"/>
      <c r="T207" s="36"/>
      <c r="U207" s="36"/>
      <c r="V207" s="36"/>
      <c r="W207" s="36"/>
      <c r="X207" s="38"/>
      <c r="Y207" s="39"/>
      <c r="Z207" s="118"/>
      <c r="AA207" s="112"/>
      <c r="AB207" s="38"/>
      <c r="AC207" s="39"/>
      <c r="AD207" s="24"/>
      <c r="AE207" s="114"/>
      <c r="AY207" s="11" t="s">
        <v>14581</v>
      </c>
      <c r="AZ207" s="4" t="s">
        <v>14582</v>
      </c>
      <c r="BA207" s="4" t="s">
        <v>14583</v>
      </c>
      <c r="BB207" s="4" t="s">
        <v>14582</v>
      </c>
      <c r="BC207" s="4" t="s">
        <v>14583</v>
      </c>
      <c r="BD207" s="4" t="s">
        <v>14574</v>
      </c>
    </row>
    <row r="208" spans="1:56" x14ac:dyDescent="0.25">
      <c r="A208" s="1" t="str">
        <f t="shared" ref="A208" si="11">IF(P409=1,"No Site Selected","")</f>
        <v/>
      </c>
      <c r="B208" s="31">
        <v>0</v>
      </c>
      <c r="C208" s="95" t="str">
        <f t="shared" si="9"/>
        <v/>
      </c>
      <c r="D208" s="32"/>
      <c r="E208" s="96"/>
      <c r="F208" s="33"/>
      <c r="G208" s="41"/>
      <c r="H208" s="34"/>
      <c r="I208" s="35"/>
      <c r="J208" s="35"/>
      <c r="K208" s="35"/>
      <c r="L208" s="35"/>
      <c r="M208" s="35"/>
      <c r="N208" s="35"/>
      <c r="O208" s="35"/>
      <c r="P208" s="35"/>
      <c r="Q208" s="35"/>
      <c r="R208" s="36"/>
      <c r="S208" s="37"/>
      <c r="T208" s="36"/>
      <c r="U208" s="36"/>
      <c r="V208" s="36"/>
      <c r="W208" s="36"/>
      <c r="X208" s="38"/>
      <c r="Y208" s="39"/>
      <c r="Z208" s="118"/>
      <c r="AA208" s="112"/>
      <c r="AB208" s="38"/>
      <c r="AC208" s="39"/>
      <c r="AD208" s="24"/>
      <c r="AE208" s="114"/>
      <c r="AY208" s="11" t="s">
        <v>14584</v>
      </c>
      <c r="AZ208" s="4" t="s">
        <v>14585</v>
      </c>
      <c r="BA208" s="4" t="s">
        <v>14586</v>
      </c>
      <c r="BB208" s="4" t="s">
        <v>14585</v>
      </c>
      <c r="BC208" s="4" t="s">
        <v>14586</v>
      </c>
      <c r="BD208" s="4" t="s">
        <v>14574</v>
      </c>
    </row>
    <row r="209" spans="1:56" x14ac:dyDescent="0.25">
      <c r="B209" s="24"/>
      <c r="C209" s="42"/>
      <c r="D209" s="43"/>
      <c r="E209" s="44" t="s">
        <v>14587</v>
      </c>
      <c r="F209" s="44"/>
      <c r="G209" s="44"/>
      <c r="H209" s="45">
        <f>SUM(H12:H208)</f>
        <v>178781.15</v>
      </c>
      <c r="I209" s="45">
        <f>SUM(I12:I208)</f>
        <v>152264.65</v>
      </c>
      <c r="J209" s="45">
        <f>SUM(J12:J208)</f>
        <v>167054.54999999999</v>
      </c>
      <c r="K209" s="45">
        <f>SUM(K12:K208)</f>
        <v>135864.75</v>
      </c>
      <c r="L209" s="45"/>
      <c r="M209" s="45"/>
      <c r="N209" s="45"/>
      <c r="O209" s="45"/>
      <c r="P209" s="45">
        <f>SUM(P12:P208)</f>
        <v>149667.80000000002</v>
      </c>
      <c r="Q209" s="45">
        <f>SUM(Q12:Q208)</f>
        <v>135884.55000000002</v>
      </c>
      <c r="R209" s="45">
        <f>SUM(R12:R208)</f>
        <v>134671</v>
      </c>
      <c r="S209" s="45">
        <f>SUM(S12:S208)</f>
        <v>121542.5</v>
      </c>
      <c r="T209" s="45"/>
      <c r="U209" s="45"/>
      <c r="V209" s="45"/>
      <c r="W209" s="45"/>
      <c r="X209" s="46"/>
      <c r="Y209" s="47"/>
      <c r="Z209" s="118"/>
      <c r="AA209" s="112"/>
      <c r="AB209" s="46"/>
      <c r="AC209" s="47"/>
      <c r="AD209" s="24"/>
      <c r="AE209" s="114"/>
      <c r="AF209" s="24"/>
      <c r="AG209" s="24"/>
      <c r="AH209" s="24"/>
      <c r="AI209" s="24"/>
      <c r="AJ209" s="24"/>
      <c r="AK209" s="24"/>
      <c r="AL209" s="24"/>
      <c r="AM209" s="24"/>
      <c r="AN209" s="24"/>
      <c r="AY209" s="11" t="s">
        <v>14588</v>
      </c>
      <c r="AZ209" s="4" t="s">
        <v>14589</v>
      </c>
      <c r="BA209" s="4" t="s">
        <v>14590</v>
      </c>
      <c r="BB209" s="4" t="s">
        <v>14589</v>
      </c>
      <c r="BC209" s="4" t="s">
        <v>14590</v>
      </c>
      <c r="BD209" s="4" t="s">
        <v>14574</v>
      </c>
    </row>
    <row r="210" spans="1:56" ht="13.5" customHeight="1" x14ac:dyDescent="0.25">
      <c r="A210" s="24" t="s">
        <v>14591</v>
      </c>
      <c r="B210" s="24" t="s">
        <v>14061</v>
      </c>
      <c r="C210" s="133">
        <v>0</v>
      </c>
      <c r="D210" s="133">
        <v>0</v>
      </c>
      <c r="E210" s="133">
        <v>0</v>
      </c>
      <c r="F210" s="133">
        <v>0</v>
      </c>
      <c r="G210" s="24">
        <v>0</v>
      </c>
      <c r="H210" s="133">
        <v>0</v>
      </c>
      <c r="I210" s="133">
        <v>0</v>
      </c>
      <c r="J210" s="133">
        <v>0</v>
      </c>
      <c r="K210" s="133">
        <v>0</v>
      </c>
      <c r="L210" s="133"/>
      <c r="M210" s="133"/>
      <c r="N210" s="133"/>
      <c r="O210" s="133"/>
      <c r="P210" s="133">
        <v>0</v>
      </c>
      <c r="Q210" s="133"/>
      <c r="R210" s="133"/>
      <c r="S210" s="133"/>
      <c r="T210" s="133"/>
      <c r="U210" s="133"/>
      <c r="V210" s="133"/>
      <c r="W210" s="133"/>
      <c r="X210" s="133"/>
      <c r="Y210" s="133"/>
      <c r="Z210" s="118"/>
      <c r="AA210" s="112"/>
      <c r="AB210" s="133"/>
      <c r="AC210" s="133"/>
      <c r="AD210" s="24"/>
      <c r="AE210" s="114"/>
      <c r="AF210" s="133"/>
      <c r="AG210" s="24"/>
      <c r="AH210" s="24"/>
      <c r="AI210" s="24"/>
      <c r="AJ210" s="24"/>
      <c r="AK210" s="24"/>
      <c r="AL210" s="24"/>
      <c r="AM210" s="24"/>
      <c r="AN210" s="24"/>
      <c r="AY210" s="11" t="s">
        <v>14592</v>
      </c>
      <c r="AZ210" s="4" t="s">
        <v>14593</v>
      </c>
      <c r="BA210" s="4" t="s">
        <v>14594</v>
      </c>
      <c r="BB210" s="4" t="s">
        <v>14593</v>
      </c>
      <c r="BC210" s="4" t="s">
        <v>14594</v>
      </c>
      <c r="BD210" s="4" t="s">
        <v>14574</v>
      </c>
    </row>
    <row r="211" spans="1:56" x14ac:dyDescent="0.25">
      <c r="A211" s="24" t="s">
        <v>14591</v>
      </c>
      <c r="B211" s="24" t="s">
        <v>14061</v>
      </c>
      <c r="C211" s="133">
        <v>0</v>
      </c>
      <c r="D211" s="133">
        <v>0</v>
      </c>
      <c r="E211" s="133">
        <v>0</v>
      </c>
      <c r="F211" s="133">
        <v>0</v>
      </c>
      <c r="G211" s="133">
        <v>0</v>
      </c>
      <c r="H211" s="133">
        <v>0</v>
      </c>
      <c r="I211" s="133">
        <v>0</v>
      </c>
      <c r="J211" s="133">
        <v>0</v>
      </c>
      <c r="K211" s="133">
        <v>0</v>
      </c>
      <c r="L211" s="133"/>
      <c r="M211" s="133"/>
      <c r="N211" s="133"/>
      <c r="O211" s="133"/>
      <c r="P211" s="133">
        <v>0</v>
      </c>
      <c r="Q211" s="133"/>
      <c r="R211" s="133"/>
      <c r="S211" s="133"/>
      <c r="T211" s="133"/>
      <c r="U211" s="133"/>
      <c r="V211" s="133"/>
      <c r="W211" s="133"/>
      <c r="X211" s="133"/>
      <c r="Y211" s="133"/>
      <c r="Z211" s="118"/>
      <c r="AA211" s="112"/>
      <c r="AB211" s="133"/>
      <c r="AC211" s="133"/>
      <c r="AD211" s="24"/>
      <c r="AE211" s="114"/>
      <c r="AF211" s="24"/>
      <c r="AG211" s="24"/>
      <c r="AH211" s="24"/>
      <c r="AI211" s="24"/>
      <c r="AJ211" s="24"/>
      <c r="AK211" s="24"/>
      <c r="AL211" s="24"/>
      <c r="AM211" s="24"/>
      <c r="AN211" s="24"/>
      <c r="AY211" s="11" t="s">
        <v>14595</v>
      </c>
      <c r="AZ211" s="4" t="s">
        <v>14596</v>
      </c>
      <c r="BA211" s="4" t="s">
        <v>14597</v>
      </c>
      <c r="BB211" s="4" t="s">
        <v>14596</v>
      </c>
      <c r="BC211" s="4" t="s">
        <v>14597</v>
      </c>
      <c r="BD211" s="4" t="s">
        <v>14574</v>
      </c>
    </row>
    <row r="212" spans="1:56" x14ac:dyDescent="0.25">
      <c r="A212" s="24" t="s">
        <v>14591</v>
      </c>
      <c r="B212" s="24" t="s">
        <v>14061</v>
      </c>
      <c r="C212" s="133">
        <v>0</v>
      </c>
      <c r="D212" s="133">
        <v>0</v>
      </c>
      <c r="E212" s="133">
        <v>0</v>
      </c>
      <c r="F212" s="133">
        <v>0</v>
      </c>
      <c r="G212" s="133">
        <v>0</v>
      </c>
      <c r="H212" s="133">
        <v>0</v>
      </c>
      <c r="I212" s="133">
        <v>0</v>
      </c>
      <c r="J212" s="133">
        <v>0</v>
      </c>
      <c r="K212" s="133">
        <v>0</v>
      </c>
      <c r="L212" s="133"/>
      <c r="M212" s="133"/>
      <c r="N212" s="133"/>
      <c r="O212" s="133"/>
      <c r="P212" s="133">
        <v>0</v>
      </c>
      <c r="Q212" s="133"/>
      <c r="R212" s="133"/>
      <c r="S212" s="133"/>
      <c r="T212" s="133"/>
      <c r="U212" s="133"/>
      <c r="V212" s="133"/>
      <c r="W212" s="133"/>
      <c r="X212" s="133"/>
      <c r="Y212" s="133"/>
      <c r="Z212" s="118"/>
      <c r="AA212" s="112"/>
      <c r="AB212" s="133"/>
      <c r="AC212" s="133"/>
      <c r="AD212" s="24"/>
      <c r="AE212" s="114"/>
      <c r="AF212" s="24"/>
      <c r="AG212" s="24"/>
      <c r="AH212" s="24"/>
      <c r="AI212" s="24"/>
      <c r="AJ212" s="24"/>
      <c r="AK212" s="24"/>
      <c r="AL212" s="24"/>
      <c r="AM212" s="24"/>
      <c r="AN212" s="24"/>
      <c r="AY212" s="11" t="s">
        <v>14598</v>
      </c>
      <c r="AZ212" s="4" t="s">
        <v>14599</v>
      </c>
      <c r="BA212" s="4" t="s">
        <v>14600</v>
      </c>
      <c r="BB212" s="4" t="s">
        <v>14599</v>
      </c>
      <c r="BC212" s="4" t="s">
        <v>14600</v>
      </c>
      <c r="BD212" s="4" t="s">
        <v>14574</v>
      </c>
    </row>
    <row r="213" spans="1:56" x14ac:dyDescent="0.25">
      <c r="A213" s="24" t="s">
        <v>14601</v>
      </c>
      <c r="B213" s="24" t="s">
        <v>14602</v>
      </c>
      <c r="C213" s="133">
        <v>0</v>
      </c>
      <c r="D213" s="133">
        <v>0</v>
      </c>
      <c r="E213" s="133">
        <v>0</v>
      </c>
      <c r="F213" s="133">
        <v>0</v>
      </c>
      <c r="G213" s="133">
        <v>0</v>
      </c>
      <c r="H213" s="133">
        <v>0</v>
      </c>
      <c r="I213" s="133">
        <v>0</v>
      </c>
      <c r="J213" s="133">
        <v>0</v>
      </c>
      <c r="K213" s="133">
        <v>0</v>
      </c>
      <c r="L213" s="133"/>
      <c r="M213" s="133"/>
      <c r="N213" s="133"/>
      <c r="O213" s="133"/>
      <c r="P213" s="133">
        <v>0</v>
      </c>
      <c r="Q213" s="133"/>
      <c r="R213" s="133"/>
      <c r="S213" s="133"/>
      <c r="T213" s="133"/>
      <c r="U213" s="133"/>
      <c r="V213" s="133"/>
      <c r="W213" s="133"/>
      <c r="X213" s="133"/>
      <c r="Y213" s="133"/>
      <c r="Z213" s="118"/>
      <c r="AA213" s="112"/>
      <c r="AB213" s="133"/>
      <c r="AC213" s="133"/>
      <c r="AD213" s="24"/>
      <c r="AE213" s="114"/>
      <c r="AF213" s="24"/>
      <c r="AG213" s="24"/>
      <c r="AH213" s="24"/>
      <c r="AI213" s="24"/>
      <c r="AJ213" s="24"/>
      <c r="AK213" s="24"/>
      <c r="AL213" s="24"/>
      <c r="AM213" s="24"/>
      <c r="AN213" s="24"/>
      <c r="AY213" s="11" t="s">
        <v>14603</v>
      </c>
      <c r="AZ213" s="4" t="s">
        <v>14604</v>
      </c>
      <c r="BA213" s="4" t="s">
        <v>14605</v>
      </c>
      <c r="BB213" s="4" t="s">
        <v>14604</v>
      </c>
      <c r="BC213" s="4" t="s">
        <v>14605</v>
      </c>
      <c r="BD213" s="4" t="s">
        <v>14574</v>
      </c>
    </row>
    <row r="214" spans="1:56" x14ac:dyDescent="0.25">
      <c r="A214" s="24" t="s">
        <v>14591</v>
      </c>
      <c r="B214" s="24" t="s">
        <v>14061</v>
      </c>
      <c r="C214" s="133">
        <v>0</v>
      </c>
      <c r="D214" s="133">
        <v>0</v>
      </c>
      <c r="E214" s="133">
        <v>0</v>
      </c>
      <c r="F214" s="133">
        <v>0</v>
      </c>
      <c r="G214" s="133">
        <v>0</v>
      </c>
      <c r="H214" s="133">
        <v>0</v>
      </c>
      <c r="I214" s="133">
        <v>0</v>
      </c>
      <c r="J214" s="133">
        <v>0</v>
      </c>
      <c r="K214" s="133">
        <v>0</v>
      </c>
      <c r="L214" s="133"/>
      <c r="M214" s="133"/>
      <c r="N214" s="133"/>
      <c r="O214" s="133"/>
      <c r="P214" s="133">
        <v>0</v>
      </c>
      <c r="Q214" s="133"/>
      <c r="R214" s="133"/>
      <c r="S214" s="133"/>
      <c r="T214" s="133"/>
      <c r="U214" s="133"/>
      <c r="V214" s="133"/>
      <c r="W214" s="133"/>
      <c r="X214" s="133"/>
      <c r="Y214" s="133"/>
      <c r="Z214" s="118"/>
      <c r="AA214" s="112"/>
      <c r="AB214" s="133"/>
      <c r="AC214" s="133"/>
      <c r="AD214" s="24"/>
      <c r="AE214" s="114"/>
      <c r="AF214" s="24"/>
      <c r="AG214" s="24"/>
      <c r="AH214" s="24"/>
      <c r="AI214" s="24"/>
      <c r="AJ214" s="24"/>
      <c r="AK214" s="24"/>
      <c r="AL214" s="24"/>
      <c r="AM214" s="24"/>
      <c r="AN214" s="24"/>
      <c r="AY214" s="11" t="s">
        <v>14606</v>
      </c>
      <c r="AZ214" s="4" t="s">
        <v>14607</v>
      </c>
      <c r="BA214" s="4" t="s">
        <v>14608</v>
      </c>
      <c r="BB214" s="4" t="s">
        <v>14607</v>
      </c>
      <c r="BC214" s="4" t="s">
        <v>14608</v>
      </c>
      <c r="BD214" s="4" t="s">
        <v>14574</v>
      </c>
    </row>
    <row r="215" spans="1:56" x14ac:dyDescent="0.25">
      <c r="A215" s="24" t="s">
        <v>14591</v>
      </c>
      <c r="B215" s="24" t="s">
        <v>14061</v>
      </c>
      <c r="C215" s="133">
        <v>0</v>
      </c>
      <c r="D215" s="133">
        <v>0</v>
      </c>
      <c r="E215" s="133">
        <v>0</v>
      </c>
      <c r="F215" s="133">
        <v>0</v>
      </c>
      <c r="G215" s="133">
        <v>0</v>
      </c>
      <c r="H215" s="133">
        <v>0</v>
      </c>
      <c r="I215" s="133">
        <v>0</v>
      </c>
      <c r="J215" s="133">
        <v>0</v>
      </c>
      <c r="K215" s="133">
        <v>0</v>
      </c>
      <c r="L215" s="133"/>
      <c r="M215" s="133"/>
      <c r="N215" s="133"/>
      <c r="O215" s="133"/>
      <c r="P215" s="133">
        <v>0</v>
      </c>
      <c r="Q215" s="133"/>
      <c r="R215" s="133"/>
      <c r="S215" s="133"/>
      <c r="T215" s="133"/>
      <c r="U215" s="133"/>
      <c r="V215" s="133"/>
      <c r="W215" s="133"/>
      <c r="X215" s="133"/>
      <c r="Y215" s="133"/>
      <c r="Z215" s="118"/>
      <c r="AA215" s="112"/>
      <c r="AB215" s="133"/>
      <c r="AC215" s="133"/>
      <c r="AD215" s="24"/>
      <c r="AE215" s="114"/>
      <c r="AF215" s="24"/>
      <c r="AG215" s="24"/>
      <c r="AH215" s="24"/>
      <c r="AI215" s="24"/>
      <c r="AJ215" s="24"/>
      <c r="AK215" s="24"/>
      <c r="AL215" s="24"/>
      <c r="AM215" s="24"/>
      <c r="AN215" s="24"/>
      <c r="AY215" s="11" t="s">
        <v>14609</v>
      </c>
      <c r="AZ215" s="4" t="s">
        <v>14610</v>
      </c>
      <c r="BA215" s="4" t="s">
        <v>14611</v>
      </c>
      <c r="BB215" s="4" t="s">
        <v>14610</v>
      </c>
      <c r="BC215" s="4" t="s">
        <v>14611</v>
      </c>
      <c r="BD215" s="4" t="s">
        <v>14574</v>
      </c>
    </row>
    <row r="216" spans="1:56" x14ac:dyDescent="0.25">
      <c r="A216" s="24" t="s">
        <v>14601</v>
      </c>
      <c r="B216" s="24" t="s">
        <v>14602</v>
      </c>
      <c r="C216" s="133">
        <v>0</v>
      </c>
      <c r="D216" s="133">
        <v>0</v>
      </c>
      <c r="E216" s="133">
        <v>0</v>
      </c>
      <c r="F216" s="133">
        <v>0</v>
      </c>
      <c r="G216" s="133">
        <v>0</v>
      </c>
      <c r="H216" s="133">
        <v>0</v>
      </c>
      <c r="I216" s="133">
        <v>0</v>
      </c>
      <c r="J216" s="133">
        <v>0</v>
      </c>
      <c r="K216" s="133">
        <v>0</v>
      </c>
      <c r="L216" s="133"/>
      <c r="M216" s="133"/>
      <c r="N216" s="133"/>
      <c r="O216" s="133"/>
      <c r="P216" s="133">
        <v>0</v>
      </c>
      <c r="Q216" s="133"/>
      <c r="R216" s="133"/>
      <c r="S216" s="133"/>
      <c r="T216" s="133"/>
      <c r="U216" s="133"/>
      <c r="V216" s="133"/>
      <c r="W216" s="133"/>
      <c r="X216" s="133"/>
      <c r="Y216" s="133"/>
      <c r="Z216" s="118"/>
      <c r="AA216" s="112"/>
      <c r="AB216" s="133"/>
      <c r="AC216" s="133"/>
      <c r="AD216" s="24"/>
      <c r="AE216" s="114"/>
      <c r="AF216" s="24"/>
      <c r="AG216" s="24"/>
      <c r="AH216" s="24"/>
      <c r="AI216" s="24"/>
      <c r="AJ216" s="24"/>
      <c r="AK216" s="24"/>
      <c r="AL216" s="24"/>
      <c r="AM216" s="24"/>
      <c r="AN216" s="24"/>
      <c r="AY216" s="11" t="s">
        <v>14612</v>
      </c>
      <c r="AZ216" s="4" t="s">
        <v>14613</v>
      </c>
      <c r="BA216" s="4" t="s">
        <v>14614</v>
      </c>
      <c r="BB216" s="4" t="s">
        <v>14613</v>
      </c>
      <c r="BC216" s="4" t="s">
        <v>14614</v>
      </c>
      <c r="BD216" s="4" t="s">
        <v>14574</v>
      </c>
    </row>
    <row r="217" spans="1:56" x14ac:dyDescent="0.25">
      <c r="A217" s="24" t="s">
        <v>14615</v>
      </c>
      <c r="B217" s="24" t="s">
        <v>14616</v>
      </c>
      <c r="C217" s="133">
        <v>0</v>
      </c>
      <c r="D217" s="133">
        <v>0</v>
      </c>
      <c r="E217" s="133">
        <v>0</v>
      </c>
      <c r="F217" s="133">
        <v>0</v>
      </c>
      <c r="G217" s="133">
        <v>0</v>
      </c>
      <c r="H217" s="133">
        <v>0</v>
      </c>
      <c r="I217" s="133">
        <v>0</v>
      </c>
      <c r="J217" s="133">
        <v>0</v>
      </c>
      <c r="K217" s="133">
        <v>0</v>
      </c>
      <c r="L217" s="133"/>
      <c r="M217" s="133"/>
      <c r="N217" s="133"/>
      <c r="O217" s="133"/>
      <c r="P217" s="133">
        <v>0</v>
      </c>
      <c r="Q217" s="133"/>
      <c r="R217" s="133"/>
      <c r="S217" s="133"/>
      <c r="T217" s="133"/>
      <c r="U217" s="133"/>
      <c r="V217" s="133"/>
      <c r="W217" s="133"/>
      <c r="X217" s="133"/>
      <c r="Y217" s="133"/>
      <c r="Z217" s="118"/>
      <c r="AA217" s="112"/>
      <c r="AB217" s="133"/>
      <c r="AC217" s="133"/>
      <c r="AD217" s="24"/>
      <c r="AE217" s="114"/>
      <c r="AF217" s="24"/>
      <c r="AG217" s="24"/>
      <c r="AH217" s="24"/>
      <c r="AI217" s="24"/>
      <c r="AJ217" s="24"/>
      <c r="AK217" s="24"/>
      <c r="AL217" s="24"/>
      <c r="AM217" s="24"/>
      <c r="AN217" s="24"/>
      <c r="AY217" s="11" t="s">
        <v>14617</v>
      </c>
      <c r="AZ217" s="4" t="s">
        <v>14618</v>
      </c>
      <c r="BA217" s="4" t="s">
        <v>14619</v>
      </c>
      <c r="BB217" s="4" t="s">
        <v>14618</v>
      </c>
      <c r="BC217" s="4" t="s">
        <v>14619</v>
      </c>
      <c r="BD217" s="4" t="s">
        <v>14574</v>
      </c>
    </row>
    <row r="218" spans="1:56" x14ac:dyDescent="0.25">
      <c r="A218" s="24" t="s">
        <v>14601</v>
      </c>
      <c r="B218" s="24" t="s">
        <v>14602</v>
      </c>
      <c r="C218" s="133">
        <v>0</v>
      </c>
      <c r="D218" s="133">
        <v>0</v>
      </c>
      <c r="E218" s="133">
        <v>0</v>
      </c>
      <c r="F218" s="133">
        <v>0</v>
      </c>
      <c r="G218" s="133">
        <v>0</v>
      </c>
      <c r="H218" s="133">
        <v>0</v>
      </c>
      <c r="I218" s="133">
        <v>0</v>
      </c>
      <c r="J218" s="133">
        <v>0</v>
      </c>
      <c r="K218" s="133">
        <v>0</v>
      </c>
      <c r="L218" s="133"/>
      <c r="M218" s="133"/>
      <c r="N218" s="133"/>
      <c r="O218" s="133"/>
      <c r="P218" s="133">
        <v>0</v>
      </c>
      <c r="Q218" s="133"/>
      <c r="R218" s="133"/>
      <c r="S218" s="133"/>
      <c r="T218" s="133"/>
      <c r="U218" s="133"/>
      <c r="V218" s="133"/>
      <c r="W218" s="133"/>
      <c r="X218" s="133"/>
      <c r="Y218" s="133"/>
      <c r="Z218" s="118"/>
      <c r="AA218" s="112"/>
      <c r="AB218" s="133"/>
      <c r="AC218" s="133"/>
      <c r="AD218" s="24"/>
      <c r="AE218" s="114"/>
      <c r="AF218" s="24"/>
      <c r="AG218" s="24"/>
      <c r="AH218" s="24"/>
      <c r="AI218" s="24"/>
      <c r="AJ218" s="24"/>
      <c r="AK218" s="24"/>
      <c r="AL218" s="24"/>
      <c r="AM218" s="24"/>
      <c r="AN218" s="24"/>
      <c r="AY218" s="11" t="s">
        <v>14620</v>
      </c>
      <c r="AZ218" s="4" t="s">
        <v>14621</v>
      </c>
      <c r="BA218" s="4" t="s">
        <v>14622</v>
      </c>
      <c r="BB218" s="4" t="s">
        <v>14621</v>
      </c>
      <c r="BC218" s="4" t="s">
        <v>14622</v>
      </c>
      <c r="BD218" s="4" t="s">
        <v>14574</v>
      </c>
    </row>
    <row r="219" spans="1:56" x14ac:dyDescent="0.25">
      <c r="A219" s="24" t="s">
        <v>14591</v>
      </c>
      <c r="B219" s="24" t="s">
        <v>14061</v>
      </c>
      <c r="C219" s="133">
        <v>0</v>
      </c>
      <c r="D219" s="133">
        <v>0</v>
      </c>
      <c r="E219" s="133">
        <v>0</v>
      </c>
      <c r="F219" s="133">
        <v>0</v>
      </c>
      <c r="G219" s="133">
        <v>0</v>
      </c>
      <c r="H219" s="133">
        <v>0</v>
      </c>
      <c r="I219" s="133">
        <v>0</v>
      </c>
      <c r="J219" s="133">
        <v>0</v>
      </c>
      <c r="K219" s="133">
        <v>0</v>
      </c>
      <c r="L219" s="133"/>
      <c r="M219" s="133"/>
      <c r="N219" s="133"/>
      <c r="O219" s="133"/>
      <c r="P219" s="133">
        <v>0</v>
      </c>
      <c r="Q219" s="133"/>
      <c r="R219" s="133"/>
      <c r="S219" s="133"/>
      <c r="T219" s="133"/>
      <c r="U219" s="133"/>
      <c r="V219" s="133"/>
      <c r="W219" s="133"/>
      <c r="X219" s="133"/>
      <c r="Y219" s="133"/>
      <c r="Z219" s="118"/>
      <c r="AA219" s="112"/>
      <c r="AB219" s="133"/>
      <c r="AC219" s="133"/>
      <c r="AD219" s="24"/>
      <c r="AE219" s="114"/>
      <c r="AF219" s="24"/>
      <c r="AG219" s="24"/>
      <c r="AH219" s="24"/>
      <c r="AI219" s="24"/>
      <c r="AJ219" s="24"/>
      <c r="AK219" s="24"/>
      <c r="AL219" s="24"/>
      <c r="AM219" s="24"/>
      <c r="AN219" s="24"/>
      <c r="AY219" s="11" t="s">
        <v>14623</v>
      </c>
      <c r="AZ219" s="4" t="s">
        <v>14624</v>
      </c>
      <c r="BA219" s="4" t="s">
        <v>14625</v>
      </c>
      <c r="BB219" s="4" t="s">
        <v>14624</v>
      </c>
      <c r="BC219" s="4" t="s">
        <v>14625</v>
      </c>
      <c r="BD219" s="4" t="s">
        <v>14574</v>
      </c>
    </row>
    <row r="220" spans="1:56" x14ac:dyDescent="0.25">
      <c r="A220" s="24" t="s">
        <v>14601</v>
      </c>
      <c r="B220" s="24" t="s">
        <v>14602</v>
      </c>
      <c r="C220" s="133">
        <v>0</v>
      </c>
      <c r="D220" s="133">
        <v>0</v>
      </c>
      <c r="E220" s="133">
        <v>0</v>
      </c>
      <c r="F220" s="133">
        <v>0</v>
      </c>
      <c r="G220" s="133">
        <v>0</v>
      </c>
      <c r="H220" s="133">
        <v>0</v>
      </c>
      <c r="I220" s="133">
        <v>0</v>
      </c>
      <c r="J220" s="133">
        <v>0</v>
      </c>
      <c r="K220" s="133">
        <v>0</v>
      </c>
      <c r="L220" s="133"/>
      <c r="M220" s="133"/>
      <c r="N220" s="133"/>
      <c r="O220" s="133"/>
      <c r="P220" s="133">
        <v>0</v>
      </c>
      <c r="Q220" s="133"/>
      <c r="R220" s="133"/>
      <c r="S220" s="133"/>
      <c r="T220" s="133"/>
      <c r="U220" s="133"/>
      <c r="V220" s="133"/>
      <c r="W220" s="133"/>
      <c r="X220" s="133"/>
      <c r="Y220" s="133"/>
      <c r="Z220" s="118"/>
      <c r="AA220" s="112"/>
      <c r="AB220" s="133"/>
      <c r="AC220" s="133"/>
      <c r="AD220" s="24"/>
      <c r="AE220" s="114"/>
      <c r="AF220" s="24"/>
      <c r="AG220" s="24"/>
      <c r="AH220" s="24"/>
      <c r="AI220" s="24"/>
      <c r="AJ220" s="24"/>
      <c r="AK220" s="24"/>
      <c r="AL220" s="24"/>
      <c r="AM220" s="24"/>
      <c r="AN220" s="24"/>
      <c r="AY220" s="11" t="s">
        <v>14626</v>
      </c>
      <c r="AZ220" s="4" t="s">
        <v>14627</v>
      </c>
      <c r="BA220" s="4" t="s">
        <v>14628</v>
      </c>
      <c r="BB220" s="4" t="s">
        <v>14627</v>
      </c>
      <c r="BC220" s="4" t="s">
        <v>14628</v>
      </c>
      <c r="BD220" s="4" t="s">
        <v>14574</v>
      </c>
    </row>
    <row r="221" spans="1:56" x14ac:dyDescent="0.25">
      <c r="A221" s="24" t="s">
        <v>14591</v>
      </c>
      <c r="B221" s="24" t="s">
        <v>14061</v>
      </c>
      <c r="C221" s="133">
        <v>0</v>
      </c>
      <c r="D221" s="133">
        <v>0</v>
      </c>
      <c r="E221" s="133">
        <v>0</v>
      </c>
      <c r="F221" s="133">
        <v>0</v>
      </c>
      <c r="G221" s="133">
        <v>0</v>
      </c>
      <c r="H221" s="133">
        <v>0</v>
      </c>
      <c r="I221" s="133">
        <v>0</v>
      </c>
      <c r="J221" s="133">
        <v>0</v>
      </c>
      <c r="K221" s="133">
        <v>0</v>
      </c>
      <c r="L221" s="133"/>
      <c r="M221" s="133"/>
      <c r="N221" s="133"/>
      <c r="O221" s="133"/>
      <c r="P221" s="133">
        <v>0</v>
      </c>
      <c r="Q221" s="133"/>
      <c r="R221" s="133"/>
      <c r="S221" s="133"/>
      <c r="T221" s="133"/>
      <c r="U221" s="133"/>
      <c r="V221" s="133"/>
      <c r="W221" s="133"/>
      <c r="X221" s="133"/>
      <c r="Y221" s="133"/>
      <c r="Z221" s="118"/>
      <c r="AA221" s="112"/>
      <c r="AB221" s="133"/>
      <c r="AC221" s="133"/>
      <c r="AD221" s="24"/>
      <c r="AE221" s="114"/>
      <c r="AF221" s="24"/>
      <c r="AG221" s="24"/>
      <c r="AH221" s="24"/>
      <c r="AI221" s="24"/>
      <c r="AK221" s="24"/>
      <c r="AY221" s="11" t="s">
        <v>14629</v>
      </c>
      <c r="AZ221" s="4" t="s">
        <v>14630</v>
      </c>
      <c r="BA221" s="4" t="s">
        <v>14631</v>
      </c>
      <c r="BB221" s="4" t="s">
        <v>14630</v>
      </c>
      <c r="BC221" s="4" t="s">
        <v>14631</v>
      </c>
      <c r="BD221" s="4" t="s">
        <v>14574</v>
      </c>
    </row>
    <row r="222" spans="1:56" x14ac:dyDescent="0.25">
      <c r="A222" s="24" t="s">
        <v>14601</v>
      </c>
      <c r="B222" s="24" t="s">
        <v>14602</v>
      </c>
      <c r="C222" s="133">
        <v>0</v>
      </c>
      <c r="D222" s="133">
        <v>0</v>
      </c>
      <c r="E222" s="133">
        <v>0</v>
      </c>
      <c r="F222" s="133">
        <v>0</v>
      </c>
      <c r="G222" s="133">
        <v>0</v>
      </c>
      <c r="H222" s="133">
        <v>0</v>
      </c>
      <c r="I222" s="133">
        <v>0</v>
      </c>
      <c r="J222" s="133">
        <v>0</v>
      </c>
      <c r="K222" s="133">
        <v>0</v>
      </c>
      <c r="L222" s="133"/>
      <c r="M222" s="133"/>
      <c r="N222" s="133"/>
      <c r="O222" s="133"/>
      <c r="P222" s="133">
        <v>0</v>
      </c>
      <c r="Q222" s="133"/>
      <c r="R222" s="133"/>
      <c r="S222" s="133"/>
      <c r="T222" s="133"/>
      <c r="U222" s="133"/>
      <c r="V222" s="133"/>
      <c r="W222" s="133"/>
      <c r="X222" s="133"/>
      <c r="Y222" s="133"/>
      <c r="Z222" s="118"/>
      <c r="AA222" s="112"/>
      <c r="AB222" s="133"/>
      <c r="AC222" s="133"/>
      <c r="AD222" s="24"/>
      <c r="AE222" s="114"/>
      <c r="AF222" s="24"/>
      <c r="AG222" s="24"/>
      <c r="AH222" s="24"/>
      <c r="AI222" s="24"/>
      <c r="AK222" s="24"/>
      <c r="AY222" s="11" t="s">
        <v>14632</v>
      </c>
      <c r="AZ222" s="4" t="s">
        <v>14633</v>
      </c>
      <c r="BA222" s="4" t="s">
        <v>14634</v>
      </c>
      <c r="BB222" s="4" t="s">
        <v>14633</v>
      </c>
      <c r="BC222" s="4" t="s">
        <v>14634</v>
      </c>
      <c r="BD222" s="4" t="s">
        <v>14574</v>
      </c>
    </row>
    <row r="223" spans="1:56" x14ac:dyDescent="0.25">
      <c r="A223" s="24" t="s">
        <v>14591</v>
      </c>
      <c r="B223" s="24" t="s">
        <v>14061</v>
      </c>
      <c r="C223" s="133">
        <v>0</v>
      </c>
      <c r="D223" s="133">
        <v>0</v>
      </c>
      <c r="E223" s="133">
        <v>0</v>
      </c>
      <c r="F223" s="133">
        <v>0</v>
      </c>
      <c r="G223" s="133">
        <v>0</v>
      </c>
      <c r="H223" s="133">
        <v>0</v>
      </c>
      <c r="I223" s="133">
        <v>0</v>
      </c>
      <c r="J223" s="133">
        <v>0</v>
      </c>
      <c r="K223" s="133">
        <v>0</v>
      </c>
      <c r="L223" s="133"/>
      <c r="M223" s="133"/>
      <c r="N223" s="133"/>
      <c r="O223" s="133"/>
      <c r="P223" s="133">
        <v>0</v>
      </c>
      <c r="Q223" s="133"/>
      <c r="R223" s="133"/>
      <c r="S223" s="133"/>
      <c r="T223" s="133"/>
      <c r="U223" s="133"/>
      <c r="V223" s="133"/>
      <c r="W223" s="133"/>
      <c r="X223" s="133"/>
      <c r="Y223" s="133"/>
      <c r="Z223" s="118"/>
      <c r="AA223" s="112"/>
      <c r="AB223" s="133"/>
      <c r="AC223" s="133"/>
      <c r="AD223" s="24"/>
      <c r="AE223" s="114"/>
      <c r="AF223" s="24"/>
      <c r="AG223" s="24"/>
      <c r="AH223" s="24"/>
      <c r="AI223" s="24"/>
      <c r="AK223" s="24"/>
      <c r="AY223" s="11" t="s">
        <v>14635</v>
      </c>
      <c r="AZ223" s="4" t="s">
        <v>14636</v>
      </c>
      <c r="BA223" s="4" t="s">
        <v>14637</v>
      </c>
      <c r="BB223" s="4" t="s">
        <v>14636</v>
      </c>
      <c r="BC223" s="4" t="s">
        <v>14637</v>
      </c>
      <c r="BD223" s="4" t="s">
        <v>14574</v>
      </c>
    </row>
    <row r="224" spans="1:56" x14ac:dyDescent="0.25">
      <c r="A224" s="24" t="s">
        <v>14591</v>
      </c>
      <c r="B224" s="24" t="s">
        <v>14061</v>
      </c>
      <c r="C224" s="133">
        <v>0</v>
      </c>
      <c r="D224" s="133">
        <v>0</v>
      </c>
      <c r="E224" s="133">
        <v>0</v>
      </c>
      <c r="F224" s="133">
        <v>0</v>
      </c>
      <c r="G224" s="133">
        <v>0</v>
      </c>
      <c r="H224" s="133">
        <v>0</v>
      </c>
      <c r="I224" s="133">
        <v>0</v>
      </c>
      <c r="J224" s="133">
        <v>0</v>
      </c>
      <c r="K224" s="133">
        <v>0</v>
      </c>
      <c r="L224" s="133"/>
      <c r="M224" s="133"/>
      <c r="N224" s="133"/>
      <c r="O224" s="133"/>
      <c r="P224" s="133">
        <v>0</v>
      </c>
      <c r="Q224" s="133"/>
      <c r="R224" s="133"/>
      <c r="S224" s="133"/>
      <c r="T224" s="133"/>
      <c r="U224" s="133"/>
      <c r="V224" s="133"/>
      <c r="W224" s="133"/>
      <c r="X224" s="133"/>
      <c r="Y224" s="133"/>
      <c r="Z224" s="118"/>
      <c r="AA224" s="112"/>
      <c r="AB224" s="133"/>
      <c r="AC224" s="133"/>
      <c r="AD224" s="24"/>
      <c r="AE224" s="114"/>
      <c r="AF224" s="24"/>
      <c r="AG224" s="24"/>
      <c r="AH224" s="24"/>
      <c r="AI224" s="24"/>
      <c r="AK224" s="24"/>
      <c r="AY224" s="11" t="s">
        <v>14638</v>
      </c>
      <c r="AZ224" s="4" t="s">
        <v>14639</v>
      </c>
      <c r="BA224" s="4" t="s">
        <v>14640</v>
      </c>
      <c r="BB224" s="4" t="s">
        <v>14639</v>
      </c>
      <c r="BC224" s="4" t="s">
        <v>14640</v>
      </c>
      <c r="BD224" s="4" t="s">
        <v>14574</v>
      </c>
    </row>
    <row r="225" spans="1:56" x14ac:dyDescent="0.25">
      <c r="A225" s="24" t="s">
        <v>14601</v>
      </c>
      <c r="B225" s="24" t="s">
        <v>14602</v>
      </c>
      <c r="C225" s="133">
        <v>0</v>
      </c>
      <c r="D225" s="133">
        <v>0</v>
      </c>
      <c r="E225" s="133">
        <v>0</v>
      </c>
      <c r="F225" s="133">
        <v>0</v>
      </c>
      <c r="G225" s="133">
        <v>0</v>
      </c>
      <c r="H225" s="133">
        <v>0</v>
      </c>
      <c r="I225" s="133">
        <v>0</v>
      </c>
      <c r="J225" s="133">
        <v>0</v>
      </c>
      <c r="K225" s="133">
        <v>0</v>
      </c>
      <c r="L225" s="133"/>
      <c r="M225" s="133"/>
      <c r="N225" s="133"/>
      <c r="O225" s="133"/>
      <c r="P225" s="133">
        <v>0</v>
      </c>
      <c r="Q225" s="133"/>
      <c r="R225" s="133"/>
      <c r="S225" s="133"/>
      <c r="T225" s="133"/>
      <c r="U225" s="133"/>
      <c r="V225" s="133"/>
      <c r="W225" s="133"/>
      <c r="X225" s="133"/>
      <c r="Y225" s="133"/>
      <c r="Z225" s="118"/>
      <c r="AA225" s="112"/>
      <c r="AB225" s="133"/>
      <c r="AC225" s="133"/>
      <c r="AD225" s="24"/>
      <c r="AE225" s="114"/>
      <c r="AF225" s="24"/>
      <c r="AG225" s="24"/>
      <c r="AH225" s="24"/>
      <c r="AI225" s="24"/>
      <c r="AK225" s="24"/>
      <c r="AY225" s="11" t="s">
        <v>14641</v>
      </c>
      <c r="AZ225" s="4" t="s">
        <v>14642</v>
      </c>
      <c r="BA225" s="4" t="s">
        <v>14643</v>
      </c>
      <c r="BB225" s="4" t="s">
        <v>14642</v>
      </c>
      <c r="BC225" s="4" t="s">
        <v>14643</v>
      </c>
      <c r="BD225" s="4" t="s">
        <v>14574</v>
      </c>
    </row>
    <row r="226" spans="1:56" x14ac:dyDescent="0.25">
      <c r="A226" s="24" t="s">
        <v>14601</v>
      </c>
      <c r="B226" s="24" t="s">
        <v>14602</v>
      </c>
      <c r="C226" s="133">
        <v>0</v>
      </c>
      <c r="D226" s="133">
        <v>0</v>
      </c>
      <c r="E226" s="133">
        <v>0</v>
      </c>
      <c r="F226" s="133">
        <v>0</v>
      </c>
      <c r="G226" s="133">
        <v>0</v>
      </c>
      <c r="H226" s="133">
        <v>0</v>
      </c>
      <c r="I226" s="133">
        <v>0</v>
      </c>
      <c r="J226" s="133">
        <v>0</v>
      </c>
      <c r="K226" s="133">
        <v>0</v>
      </c>
      <c r="L226" s="133"/>
      <c r="M226" s="133"/>
      <c r="N226" s="133"/>
      <c r="O226" s="133"/>
      <c r="P226" s="133">
        <v>0</v>
      </c>
      <c r="Q226" s="133"/>
      <c r="R226" s="133"/>
      <c r="S226" s="133"/>
      <c r="T226" s="133"/>
      <c r="U226" s="133"/>
      <c r="V226" s="133"/>
      <c r="W226" s="133"/>
      <c r="X226" s="133"/>
      <c r="Y226" s="133"/>
      <c r="Z226" s="118"/>
      <c r="AA226" s="112"/>
      <c r="AB226" s="133"/>
      <c r="AC226" s="133"/>
      <c r="AD226" s="24"/>
      <c r="AE226" s="114"/>
      <c r="AF226" s="24"/>
      <c r="AG226" s="24"/>
      <c r="AH226" s="24"/>
      <c r="AI226" s="24"/>
      <c r="AK226" s="24"/>
      <c r="AY226" s="11" t="s">
        <v>14644</v>
      </c>
      <c r="AZ226" s="4" t="s">
        <v>14645</v>
      </c>
      <c r="BA226" s="4" t="s">
        <v>14646</v>
      </c>
      <c r="BB226" s="4" t="s">
        <v>14645</v>
      </c>
      <c r="BC226" s="4" t="s">
        <v>14646</v>
      </c>
      <c r="BD226" s="4" t="s">
        <v>14574</v>
      </c>
    </row>
    <row r="227" spans="1:56" x14ac:dyDescent="0.25">
      <c r="A227" s="24" t="s">
        <v>14647</v>
      </c>
      <c r="B227" s="24" t="s">
        <v>14648</v>
      </c>
      <c r="C227" s="133">
        <v>0</v>
      </c>
      <c r="D227" s="133">
        <v>0</v>
      </c>
      <c r="E227" s="133">
        <v>0</v>
      </c>
      <c r="F227" s="133">
        <v>0</v>
      </c>
      <c r="G227" s="133">
        <v>0</v>
      </c>
      <c r="H227" s="133">
        <v>0</v>
      </c>
      <c r="I227" s="133">
        <v>0</v>
      </c>
      <c r="J227" s="133">
        <v>0</v>
      </c>
      <c r="K227" s="133">
        <v>0</v>
      </c>
      <c r="L227" s="133"/>
      <c r="M227" s="133"/>
      <c r="N227" s="133"/>
      <c r="O227" s="133"/>
      <c r="P227" s="133">
        <v>0</v>
      </c>
      <c r="Q227" s="133"/>
      <c r="R227" s="133"/>
      <c r="S227" s="133"/>
      <c r="T227" s="133"/>
      <c r="U227" s="133"/>
      <c r="V227" s="133"/>
      <c r="W227" s="133"/>
      <c r="X227" s="133"/>
      <c r="Y227" s="133"/>
      <c r="Z227" s="118"/>
      <c r="AA227" s="112"/>
      <c r="AB227" s="133"/>
      <c r="AC227" s="133"/>
      <c r="AD227" s="24"/>
      <c r="AE227" s="114"/>
      <c r="AF227" s="24"/>
      <c r="AG227" s="24"/>
      <c r="AH227" s="24"/>
      <c r="AI227" s="24"/>
      <c r="AK227" s="24"/>
      <c r="AY227" s="11" t="s">
        <v>14649</v>
      </c>
      <c r="AZ227" s="4" t="s">
        <v>14650</v>
      </c>
      <c r="BA227" s="4" t="s">
        <v>14651</v>
      </c>
      <c r="BB227" s="4" t="s">
        <v>14650</v>
      </c>
      <c r="BC227" s="4" t="s">
        <v>14651</v>
      </c>
      <c r="BD227" s="4" t="s">
        <v>14574</v>
      </c>
    </row>
    <row r="228" spans="1:56" x14ac:dyDescent="0.25">
      <c r="A228" s="24" t="s">
        <v>14591</v>
      </c>
      <c r="B228" s="24" t="s">
        <v>14061</v>
      </c>
      <c r="C228" s="133">
        <v>0</v>
      </c>
      <c r="D228" s="133">
        <v>0</v>
      </c>
      <c r="E228" s="133">
        <v>0</v>
      </c>
      <c r="F228" s="133">
        <v>0</v>
      </c>
      <c r="G228" s="133">
        <v>0</v>
      </c>
      <c r="H228" s="133">
        <v>0</v>
      </c>
      <c r="I228" s="133">
        <v>0</v>
      </c>
      <c r="J228" s="133">
        <v>0</v>
      </c>
      <c r="K228" s="133">
        <v>0</v>
      </c>
      <c r="L228" s="133"/>
      <c r="M228" s="133"/>
      <c r="N228" s="133"/>
      <c r="O228" s="133"/>
      <c r="P228" s="133">
        <v>0</v>
      </c>
      <c r="Q228" s="133"/>
      <c r="R228" s="133"/>
      <c r="S228" s="133"/>
      <c r="T228" s="133"/>
      <c r="U228" s="133"/>
      <c r="V228" s="133"/>
      <c r="W228" s="133"/>
      <c r="X228" s="133"/>
      <c r="Y228" s="133"/>
      <c r="Z228" s="118"/>
      <c r="AA228" s="112"/>
      <c r="AB228" s="133"/>
      <c r="AC228" s="133"/>
      <c r="AD228" s="24"/>
      <c r="AE228" s="114"/>
      <c r="AF228" s="24"/>
      <c r="AG228" s="24"/>
      <c r="AH228" s="24"/>
      <c r="AI228" s="24"/>
      <c r="AK228" s="24"/>
      <c r="AY228" s="11" t="s">
        <v>14652</v>
      </c>
      <c r="AZ228" s="4" t="s">
        <v>14653</v>
      </c>
      <c r="BA228" s="4" t="s">
        <v>14654</v>
      </c>
      <c r="BB228" s="4" t="s">
        <v>14653</v>
      </c>
      <c r="BC228" s="4" t="s">
        <v>14654</v>
      </c>
      <c r="BD228" s="4" t="s">
        <v>14574</v>
      </c>
    </row>
    <row r="229" spans="1:56" x14ac:dyDescent="0.25">
      <c r="A229" s="24" t="s">
        <v>14601</v>
      </c>
      <c r="B229" s="24" t="s">
        <v>14602</v>
      </c>
      <c r="C229" s="133">
        <v>0</v>
      </c>
      <c r="D229" s="133">
        <v>0</v>
      </c>
      <c r="E229" s="133">
        <v>0</v>
      </c>
      <c r="F229" s="133">
        <v>0</v>
      </c>
      <c r="G229" s="133">
        <v>0</v>
      </c>
      <c r="H229" s="133">
        <v>0</v>
      </c>
      <c r="I229" s="133">
        <v>0</v>
      </c>
      <c r="J229" s="133">
        <v>0</v>
      </c>
      <c r="K229" s="133">
        <v>0</v>
      </c>
      <c r="L229" s="133"/>
      <c r="M229" s="133"/>
      <c r="N229" s="133"/>
      <c r="O229" s="133"/>
      <c r="P229" s="133">
        <v>0</v>
      </c>
      <c r="Q229" s="133"/>
      <c r="R229" s="133"/>
      <c r="S229" s="133"/>
      <c r="T229" s="133"/>
      <c r="U229" s="133"/>
      <c r="V229" s="133"/>
      <c r="W229" s="133"/>
      <c r="X229" s="133"/>
      <c r="Y229" s="133"/>
      <c r="Z229" s="118"/>
      <c r="AA229" s="112"/>
      <c r="AB229" s="133"/>
      <c r="AC229" s="133"/>
      <c r="AD229" s="24"/>
      <c r="AE229" s="114"/>
      <c r="AF229" s="24"/>
      <c r="AG229" s="24"/>
      <c r="AH229" s="24"/>
      <c r="AI229" s="24"/>
      <c r="AK229" s="24"/>
      <c r="AY229" s="11" t="s">
        <v>14655</v>
      </c>
      <c r="AZ229" s="4" t="s">
        <v>14656</v>
      </c>
      <c r="BA229" s="4" t="s">
        <v>14657</v>
      </c>
      <c r="BB229" s="4" t="s">
        <v>14656</v>
      </c>
      <c r="BC229" s="4" t="s">
        <v>14657</v>
      </c>
      <c r="BD229" s="4" t="s">
        <v>14574</v>
      </c>
    </row>
    <row r="230" spans="1:56" x14ac:dyDescent="0.25">
      <c r="A230" s="24" t="s">
        <v>14591</v>
      </c>
      <c r="B230" s="24" t="s">
        <v>14061</v>
      </c>
      <c r="C230" s="133">
        <v>0</v>
      </c>
      <c r="D230" s="133">
        <v>0</v>
      </c>
      <c r="E230" s="133">
        <v>0</v>
      </c>
      <c r="F230" s="133">
        <v>0</v>
      </c>
      <c r="G230" s="133">
        <v>0</v>
      </c>
      <c r="H230" s="133">
        <v>0</v>
      </c>
      <c r="I230" s="133">
        <v>0</v>
      </c>
      <c r="J230" s="133">
        <v>0</v>
      </c>
      <c r="K230" s="133">
        <v>0</v>
      </c>
      <c r="L230" s="133"/>
      <c r="M230" s="133"/>
      <c r="N230" s="133"/>
      <c r="O230" s="133"/>
      <c r="P230" s="133">
        <v>0</v>
      </c>
      <c r="Q230" s="133"/>
      <c r="R230" s="133"/>
      <c r="S230" s="133"/>
      <c r="T230" s="133"/>
      <c r="U230" s="133"/>
      <c r="V230" s="133"/>
      <c r="W230" s="133"/>
      <c r="X230" s="133"/>
      <c r="Y230" s="133"/>
      <c r="Z230" s="118"/>
      <c r="AA230" s="112"/>
      <c r="AB230" s="133"/>
      <c r="AC230" s="133"/>
      <c r="AD230" s="24"/>
      <c r="AE230" s="114"/>
      <c r="AF230" s="24"/>
      <c r="AG230" s="24"/>
      <c r="AH230" s="24"/>
      <c r="AI230" s="24"/>
      <c r="AK230" s="24"/>
      <c r="AY230" s="11" t="s">
        <v>14658</v>
      </c>
      <c r="AZ230" s="4" t="s">
        <v>14659</v>
      </c>
      <c r="BA230" s="4" t="s">
        <v>14660</v>
      </c>
      <c r="BB230" s="4" t="s">
        <v>14659</v>
      </c>
      <c r="BC230" s="4" t="s">
        <v>14660</v>
      </c>
      <c r="BD230" s="4" t="s">
        <v>14574</v>
      </c>
    </row>
    <row r="231" spans="1:56" x14ac:dyDescent="0.25">
      <c r="A231" s="24" t="s">
        <v>14601</v>
      </c>
      <c r="B231" s="24" t="s">
        <v>14602</v>
      </c>
      <c r="C231" s="133">
        <v>0</v>
      </c>
      <c r="D231" s="133">
        <v>0</v>
      </c>
      <c r="E231" s="133">
        <v>0</v>
      </c>
      <c r="F231" s="133">
        <v>0</v>
      </c>
      <c r="G231" s="133">
        <v>0</v>
      </c>
      <c r="H231" s="133">
        <v>0</v>
      </c>
      <c r="I231" s="133">
        <v>0</v>
      </c>
      <c r="J231" s="133">
        <v>0</v>
      </c>
      <c r="K231" s="133">
        <v>0</v>
      </c>
      <c r="L231" s="133"/>
      <c r="M231" s="133"/>
      <c r="N231" s="133"/>
      <c r="O231" s="133"/>
      <c r="P231" s="133">
        <v>0</v>
      </c>
      <c r="Q231" s="133"/>
      <c r="R231" s="133"/>
      <c r="S231" s="133"/>
      <c r="T231" s="133"/>
      <c r="U231" s="133"/>
      <c r="V231" s="133"/>
      <c r="W231" s="133"/>
      <c r="X231" s="133"/>
      <c r="Y231" s="133"/>
      <c r="Z231" s="118"/>
      <c r="AA231" s="112"/>
      <c r="AB231" s="133"/>
      <c r="AC231" s="133"/>
      <c r="AD231" s="24"/>
      <c r="AE231" s="114"/>
      <c r="AF231" s="24"/>
      <c r="AG231" s="24"/>
      <c r="AH231" s="24"/>
      <c r="AI231" s="24"/>
      <c r="AK231" s="24"/>
      <c r="AY231" s="11" t="s">
        <v>14661</v>
      </c>
      <c r="AZ231" s="4" t="s">
        <v>14662</v>
      </c>
      <c r="BA231" s="4" t="s">
        <v>14663</v>
      </c>
      <c r="BB231" s="4" t="s">
        <v>14662</v>
      </c>
      <c r="BC231" s="4" t="s">
        <v>14663</v>
      </c>
      <c r="BD231" s="4" t="s">
        <v>14574</v>
      </c>
    </row>
    <row r="232" spans="1:56" x14ac:dyDescent="0.25">
      <c r="A232" s="24" t="s">
        <v>14591</v>
      </c>
      <c r="B232" s="24" t="s">
        <v>14061</v>
      </c>
      <c r="C232" s="133">
        <v>0</v>
      </c>
      <c r="D232" s="133">
        <v>0</v>
      </c>
      <c r="E232" s="133">
        <v>0</v>
      </c>
      <c r="F232" s="133">
        <v>0</v>
      </c>
      <c r="G232" s="133">
        <v>0</v>
      </c>
      <c r="H232" s="133">
        <v>0</v>
      </c>
      <c r="I232" s="133">
        <v>0</v>
      </c>
      <c r="J232" s="133">
        <v>0</v>
      </c>
      <c r="K232" s="133">
        <v>0</v>
      </c>
      <c r="L232" s="133"/>
      <c r="M232" s="133"/>
      <c r="N232" s="133"/>
      <c r="O232" s="133"/>
      <c r="P232" s="133">
        <v>0</v>
      </c>
      <c r="Q232" s="133"/>
      <c r="R232" s="133"/>
      <c r="S232" s="133"/>
      <c r="T232" s="133"/>
      <c r="U232" s="133"/>
      <c r="V232" s="133"/>
      <c r="W232" s="133"/>
      <c r="X232" s="133"/>
      <c r="Y232" s="133"/>
      <c r="Z232" s="118"/>
      <c r="AA232" s="112"/>
      <c r="AB232" s="133"/>
      <c r="AC232" s="133"/>
      <c r="AD232" s="24"/>
      <c r="AE232" s="114"/>
      <c r="AF232" s="24"/>
      <c r="AG232" s="24"/>
      <c r="AH232" s="24"/>
      <c r="AI232" s="24"/>
      <c r="AK232" s="24"/>
      <c r="AY232" s="11" t="s">
        <v>14664</v>
      </c>
      <c r="AZ232" s="4" t="s">
        <v>14665</v>
      </c>
      <c r="BA232" s="4" t="s">
        <v>14666</v>
      </c>
      <c r="BB232" s="4" t="s">
        <v>14665</v>
      </c>
      <c r="BC232" s="4" t="s">
        <v>14666</v>
      </c>
      <c r="BD232" s="4" t="s">
        <v>14574</v>
      </c>
    </row>
    <row r="233" spans="1:56" x14ac:dyDescent="0.25">
      <c r="A233" s="24" t="s">
        <v>14591</v>
      </c>
      <c r="B233" s="24" t="s">
        <v>14061</v>
      </c>
      <c r="C233" s="133">
        <v>0</v>
      </c>
      <c r="D233" s="133">
        <v>0</v>
      </c>
      <c r="E233" s="133">
        <v>0</v>
      </c>
      <c r="F233" s="133">
        <v>0</v>
      </c>
      <c r="G233" s="133">
        <v>0</v>
      </c>
      <c r="H233" s="133">
        <v>0</v>
      </c>
      <c r="I233" s="133">
        <v>0</v>
      </c>
      <c r="J233" s="133">
        <v>0</v>
      </c>
      <c r="K233" s="133">
        <v>0</v>
      </c>
      <c r="L233" s="133"/>
      <c r="M233" s="133"/>
      <c r="N233" s="133"/>
      <c r="O233" s="133"/>
      <c r="P233" s="133">
        <v>0</v>
      </c>
      <c r="Q233" s="133"/>
      <c r="R233" s="133"/>
      <c r="S233" s="133"/>
      <c r="T233" s="133"/>
      <c r="U233" s="133"/>
      <c r="V233" s="133"/>
      <c r="W233" s="133"/>
      <c r="X233" s="133"/>
      <c r="Y233" s="133"/>
      <c r="Z233" s="118"/>
      <c r="AA233" s="112"/>
      <c r="AB233" s="133"/>
      <c r="AC233" s="133"/>
      <c r="AD233" s="24"/>
      <c r="AE233" s="114"/>
      <c r="AF233" s="24"/>
      <c r="AG233" s="24"/>
      <c r="AH233" s="24"/>
      <c r="AI233" s="24"/>
      <c r="AK233" s="24"/>
      <c r="AY233" s="11" t="s">
        <v>14667</v>
      </c>
      <c r="AZ233" s="4" t="s">
        <v>14668</v>
      </c>
      <c r="BA233" s="4" t="s">
        <v>14669</v>
      </c>
      <c r="BB233" s="4" t="s">
        <v>14668</v>
      </c>
      <c r="BC233" s="4" t="s">
        <v>14669</v>
      </c>
      <c r="BD233" s="4" t="s">
        <v>14574</v>
      </c>
    </row>
    <row r="234" spans="1:56" x14ac:dyDescent="0.25">
      <c r="A234" s="24" t="s">
        <v>14591</v>
      </c>
      <c r="B234" s="24" t="s">
        <v>14061</v>
      </c>
      <c r="C234" s="133">
        <v>0</v>
      </c>
      <c r="D234" s="133">
        <v>0</v>
      </c>
      <c r="E234" s="133">
        <v>0</v>
      </c>
      <c r="F234" s="133">
        <v>0</v>
      </c>
      <c r="G234" s="133">
        <v>0</v>
      </c>
      <c r="H234" s="133">
        <v>0</v>
      </c>
      <c r="I234" s="133">
        <v>0</v>
      </c>
      <c r="J234" s="133">
        <v>0</v>
      </c>
      <c r="K234" s="133">
        <v>0</v>
      </c>
      <c r="L234" s="133"/>
      <c r="M234" s="133"/>
      <c r="N234" s="133"/>
      <c r="O234" s="133"/>
      <c r="P234" s="133">
        <v>0</v>
      </c>
      <c r="Q234" s="133"/>
      <c r="R234" s="133"/>
      <c r="S234" s="133"/>
      <c r="T234" s="133"/>
      <c r="U234" s="133"/>
      <c r="V234" s="133"/>
      <c r="W234" s="133"/>
      <c r="X234" s="133"/>
      <c r="Y234" s="133"/>
      <c r="Z234" s="118"/>
      <c r="AA234" s="112"/>
      <c r="AB234" s="133"/>
      <c r="AC234" s="133"/>
      <c r="AD234" s="24"/>
      <c r="AE234" s="114"/>
      <c r="AF234" s="24"/>
      <c r="AG234" s="24"/>
      <c r="AH234" s="24"/>
      <c r="AI234" s="24"/>
      <c r="AK234" s="24"/>
      <c r="AY234" s="11" t="s">
        <v>14670</v>
      </c>
      <c r="AZ234" s="4" t="s">
        <v>14671</v>
      </c>
      <c r="BA234" s="4" t="s">
        <v>14672</v>
      </c>
      <c r="BB234" s="4" t="s">
        <v>14671</v>
      </c>
      <c r="BC234" s="4" t="s">
        <v>14672</v>
      </c>
      <c r="BD234" s="4" t="s">
        <v>14574</v>
      </c>
    </row>
    <row r="235" spans="1:56" x14ac:dyDescent="0.25">
      <c r="A235" s="24" t="s">
        <v>14601</v>
      </c>
      <c r="B235" s="24" t="s">
        <v>14602</v>
      </c>
      <c r="C235" s="133">
        <v>0</v>
      </c>
      <c r="D235" s="133">
        <v>0</v>
      </c>
      <c r="E235" s="133">
        <v>0</v>
      </c>
      <c r="F235" s="133">
        <v>0</v>
      </c>
      <c r="G235" s="133">
        <v>0</v>
      </c>
      <c r="H235" s="133">
        <v>0</v>
      </c>
      <c r="I235" s="133">
        <v>0</v>
      </c>
      <c r="J235" s="133">
        <v>0</v>
      </c>
      <c r="K235" s="133">
        <v>0</v>
      </c>
      <c r="L235" s="133"/>
      <c r="M235" s="133"/>
      <c r="N235" s="133"/>
      <c r="O235" s="133"/>
      <c r="P235" s="133">
        <v>0</v>
      </c>
      <c r="Q235" s="133"/>
      <c r="R235" s="133"/>
      <c r="S235" s="133"/>
      <c r="T235" s="133"/>
      <c r="U235" s="133"/>
      <c r="V235" s="133"/>
      <c r="W235" s="133"/>
      <c r="X235" s="133"/>
      <c r="Y235" s="133"/>
      <c r="Z235" s="118"/>
      <c r="AA235" s="112"/>
      <c r="AB235" s="133"/>
      <c r="AC235" s="133"/>
      <c r="AD235" s="24"/>
      <c r="AE235" s="114"/>
      <c r="AF235" s="24"/>
      <c r="AG235" s="24"/>
      <c r="AH235" s="24"/>
      <c r="AI235" s="24"/>
      <c r="AK235" s="24"/>
      <c r="AY235" s="11" t="s">
        <v>14673</v>
      </c>
      <c r="AZ235" s="4" t="s">
        <v>14674</v>
      </c>
      <c r="BA235" s="4" t="s">
        <v>14675</v>
      </c>
      <c r="BB235" s="4" t="s">
        <v>14674</v>
      </c>
      <c r="BC235" s="4" t="s">
        <v>14675</v>
      </c>
      <c r="BD235" s="4" t="s">
        <v>14574</v>
      </c>
    </row>
    <row r="236" spans="1:56" x14ac:dyDescent="0.25">
      <c r="A236" s="24" t="s">
        <v>14601</v>
      </c>
      <c r="B236" s="24" t="s">
        <v>14602</v>
      </c>
      <c r="C236" s="133">
        <v>0</v>
      </c>
      <c r="D236" s="133">
        <v>0</v>
      </c>
      <c r="E236" s="133">
        <v>0</v>
      </c>
      <c r="F236" s="133">
        <v>0</v>
      </c>
      <c r="G236" s="133">
        <v>0</v>
      </c>
      <c r="H236" s="133">
        <v>0</v>
      </c>
      <c r="I236" s="133">
        <v>0</v>
      </c>
      <c r="J236" s="133">
        <v>0</v>
      </c>
      <c r="K236" s="133">
        <v>0</v>
      </c>
      <c r="L236" s="133"/>
      <c r="M236" s="133"/>
      <c r="N236" s="133"/>
      <c r="O236" s="133"/>
      <c r="P236" s="133">
        <v>0</v>
      </c>
      <c r="Q236" s="133"/>
      <c r="R236" s="133"/>
      <c r="S236" s="133"/>
      <c r="T236" s="133"/>
      <c r="U236" s="133"/>
      <c r="V236" s="133"/>
      <c r="W236" s="133"/>
      <c r="X236" s="133"/>
      <c r="Y236" s="133"/>
      <c r="Z236" s="118"/>
      <c r="AA236" s="112"/>
      <c r="AB236" s="133"/>
      <c r="AC236" s="133"/>
      <c r="AD236" s="24"/>
      <c r="AE236" s="114"/>
      <c r="AF236" s="24"/>
      <c r="AG236" s="24"/>
      <c r="AH236" s="24"/>
      <c r="AI236" s="24"/>
      <c r="AK236" s="24"/>
      <c r="AY236" s="11" t="s">
        <v>14676</v>
      </c>
      <c r="AZ236" s="4" t="s">
        <v>14677</v>
      </c>
      <c r="BA236" s="4" t="s">
        <v>14678</v>
      </c>
      <c r="BB236" s="4" t="s">
        <v>14677</v>
      </c>
      <c r="BC236" s="4" t="s">
        <v>14678</v>
      </c>
      <c r="BD236" s="4" t="s">
        <v>14574</v>
      </c>
    </row>
    <row r="237" spans="1:56" x14ac:dyDescent="0.25">
      <c r="A237" s="24" t="s">
        <v>14591</v>
      </c>
      <c r="B237" s="24" t="s">
        <v>14061</v>
      </c>
      <c r="C237" s="133">
        <v>0</v>
      </c>
      <c r="D237" s="133">
        <v>0</v>
      </c>
      <c r="E237" s="133">
        <v>0</v>
      </c>
      <c r="F237" s="133">
        <v>0</v>
      </c>
      <c r="G237" s="133">
        <v>0</v>
      </c>
      <c r="H237" s="133">
        <v>0</v>
      </c>
      <c r="I237" s="133">
        <v>0</v>
      </c>
      <c r="J237" s="133">
        <v>0</v>
      </c>
      <c r="K237" s="133">
        <v>0</v>
      </c>
      <c r="L237" s="133"/>
      <c r="M237" s="133"/>
      <c r="N237" s="133"/>
      <c r="O237" s="133"/>
      <c r="P237" s="133">
        <v>0</v>
      </c>
      <c r="Q237" s="133"/>
      <c r="R237" s="133"/>
      <c r="S237" s="133"/>
      <c r="T237" s="133"/>
      <c r="U237" s="133"/>
      <c r="V237" s="133"/>
      <c r="W237" s="133"/>
      <c r="X237" s="133"/>
      <c r="Y237" s="133"/>
      <c r="Z237" s="118"/>
      <c r="AA237" s="112"/>
      <c r="AB237" s="133"/>
      <c r="AC237" s="133"/>
      <c r="AD237" s="24"/>
      <c r="AE237" s="114"/>
      <c r="AF237" s="24"/>
      <c r="AG237" s="24"/>
      <c r="AH237" s="24"/>
      <c r="AI237" s="24"/>
      <c r="AK237" s="24"/>
      <c r="AY237" s="11" t="s">
        <v>14679</v>
      </c>
      <c r="AZ237" s="4" t="s">
        <v>14680</v>
      </c>
      <c r="BA237" s="4" t="s">
        <v>14681</v>
      </c>
      <c r="BB237" s="4" t="s">
        <v>14680</v>
      </c>
      <c r="BC237" s="4" t="s">
        <v>14681</v>
      </c>
      <c r="BD237" s="4" t="s">
        <v>14574</v>
      </c>
    </row>
    <row r="238" spans="1:56" x14ac:dyDescent="0.25">
      <c r="A238" s="24" t="s">
        <v>14601</v>
      </c>
      <c r="B238" s="24" t="s">
        <v>14602</v>
      </c>
      <c r="C238" s="133">
        <v>0</v>
      </c>
      <c r="D238" s="133">
        <v>0</v>
      </c>
      <c r="E238" s="133">
        <v>0</v>
      </c>
      <c r="F238" s="133">
        <v>0</v>
      </c>
      <c r="G238" s="133">
        <v>0</v>
      </c>
      <c r="H238" s="133">
        <v>0</v>
      </c>
      <c r="I238" s="133">
        <v>0</v>
      </c>
      <c r="J238" s="133">
        <v>0</v>
      </c>
      <c r="K238" s="133">
        <v>0</v>
      </c>
      <c r="L238" s="133"/>
      <c r="M238" s="133"/>
      <c r="N238" s="133"/>
      <c r="O238" s="133"/>
      <c r="P238" s="133">
        <v>0</v>
      </c>
      <c r="Q238" s="133"/>
      <c r="R238" s="133"/>
      <c r="S238" s="133"/>
      <c r="T238" s="133"/>
      <c r="U238" s="133"/>
      <c r="V238" s="133"/>
      <c r="W238" s="133"/>
      <c r="X238" s="133"/>
      <c r="Y238" s="133"/>
      <c r="Z238" s="118"/>
      <c r="AA238" s="112"/>
      <c r="AB238" s="133"/>
      <c r="AC238" s="133"/>
      <c r="AD238" s="24"/>
      <c r="AE238" s="114"/>
      <c r="AF238" s="24"/>
      <c r="AG238" s="24"/>
      <c r="AH238" s="24"/>
      <c r="AI238" s="24"/>
      <c r="AK238" s="24"/>
      <c r="AY238" s="11" t="s">
        <v>14682</v>
      </c>
      <c r="AZ238" s="4" t="s">
        <v>14683</v>
      </c>
      <c r="BA238" s="4" t="s">
        <v>14684</v>
      </c>
      <c r="BB238" s="4" t="s">
        <v>14683</v>
      </c>
      <c r="BC238" s="4" t="s">
        <v>14684</v>
      </c>
      <c r="BD238" s="4" t="s">
        <v>14574</v>
      </c>
    </row>
    <row r="239" spans="1:56" x14ac:dyDescent="0.25">
      <c r="A239" s="24" t="s">
        <v>14591</v>
      </c>
      <c r="B239" s="24" t="s">
        <v>14061</v>
      </c>
      <c r="C239" s="133">
        <v>0</v>
      </c>
      <c r="D239" s="133">
        <v>0</v>
      </c>
      <c r="E239" s="133">
        <v>0</v>
      </c>
      <c r="F239" s="133">
        <v>0</v>
      </c>
      <c r="G239" s="133">
        <v>0</v>
      </c>
      <c r="H239" s="133">
        <v>0</v>
      </c>
      <c r="I239" s="133">
        <v>0</v>
      </c>
      <c r="J239" s="133">
        <v>0</v>
      </c>
      <c r="K239" s="133">
        <v>0</v>
      </c>
      <c r="L239" s="133"/>
      <c r="M239" s="133"/>
      <c r="N239" s="133"/>
      <c r="O239" s="133"/>
      <c r="P239" s="133">
        <v>0</v>
      </c>
      <c r="Q239" s="133"/>
      <c r="R239" s="133"/>
      <c r="S239" s="133"/>
      <c r="T239" s="133"/>
      <c r="U239" s="133"/>
      <c r="V239" s="133"/>
      <c r="W239" s="133"/>
      <c r="X239" s="133"/>
      <c r="Y239" s="133"/>
      <c r="Z239" s="118"/>
      <c r="AA239" s="112"/>
      <c r="AB239" s="133"/>
      <c r="AC239" s="133"/>
      <c r="AD239" s="24"/>
      <c r="AE239" s="114"/>
      <c r="AF239" s="24"/>
      <c r="AG239" s="24"/>
      <c r="AH239" s="24"/>
      <c r="AI239" s="24"/>
      <c r="AK239" s="24"/>
      <c r="AY239" s="11" t="s">
        <v>14685</v>
      </c>
      <c r="AZ239" s="4" t="s">
        <v>14686</v>
      </c>
      <c r="BA239" s="4" t="s">
        <v>14687</v>
      </c>
      <c r="BB239" s="4" t="s">
        <v>14686</v>
      </c>
      <c r="BC239" s="4" t="s">
        <v>14687</v>
      </c>
      <c r="BD239" s="4" t="s">
        <v>14574</v>
      </c>
    </row>
    <row r="240" spans="1:56" x14ac:dyDescent="0.25">
      <c r="A240" s="24" t="s">
        <v>14601</v>
      </c>
      <c r="B240" s="24" t="s">
        <v>14602</v>
      </c>
      <c r="C240" s="133">
        <v>0</v>
      </c>
      <c r="D240" s="133">
        <v>0</v>
      </c>
      <c r="E240" s="133">
        <v>0</v>
      </c>
      <c r="F240" s="133">
        <v>0</v>
      </c>
      <c r="G240" s="133">
        <v>0</v>
      </c>
      <c r="H240" s="133">
        <v>0</v>
      </c>
      <c r="I240" s="133">
        <v>0</v>
      </c>
      <c r="J240" s="133">
        <v>0</v>
      </c>
      <c r="K240" s="133">
        <v>0</v>
      </c>
      <c r="L240" s="133"/>
      <c r="M240" s="133"/>
      <c r="N240" s="133"/>
      <c r="O240" s="133"/>
      <c r="P240" s="133">
        <v>0</v>
      </c>
      <c r="Q240" s="133"/>
      <c r="R240" s="133"/>
      <c r="S240" s="133"/>
      <c r="T240" s="133"/>
      <c r="U240" s="133"/>
      <c r="V240" s="133"/>
      <c r="W240" s="133"/>
      <c r="X240" s="133"/>
      <c r="Y240" s="133"/>
      <c r="Z240" s="118"/>
      <c r="AA240" s="112"/>
      <c r="AB240" s="133"/>
      <c r="AC240" s="133"/>
      <c r="AD240" s="24"/>
      <c r="AE240" s="114"/>
      <c r="AF240" s="24"/>
      <c r="AG240" s="24"/>
      <c r="AH240" s="24"/>
      <c r="AI240" s="24"/>
      <c r="AK240" s="24"/>
      <c r="AY240" s="11" t="s">
        <v>14688</v>
      </c>
      <c r="AZ240" s="4" t="s">
        <v>14689</v>
      </c>
      <c r="BA240" s="4" t="s">
        <v>14690</v>
      </c>
      <c r="BB240" s="4" t="s">
        <v>14689</v>
      </c>
      <c r="BC240" s="4" t="s">
        <v>14690</v>
      </c>
      <c r="BD240" s="4" t="s">
        <v>14574</v>
      </c>
    </row>
    <row r="241" spans="1:56" x14ac:dyDescent="0.25">
      <c r="A241" s="24" t="s">
        <v>14591</v>
      </c>
      <c r="B241" s="24" t="s">
        <v>14061</v>
      </c>
      <c r="C241" s="133">
        <v>0</v>
      </c>
      <c r="D241" s="133">
        <v>0</v>
      </c>
      <c r="E241" s="133">
        <v>0</v>
      </c>
      <c r="F241" s="133">
        <v>0</v>
      </c>
      <c r="G241" s="133">
        <v>0</v>
      </c>
      <c r="H241" s="133">
        <v>0</v>
      </c>
      <c r="I241" s="133">
        <v>0</v>
      </c>
      <c r="J241" s="133">
        <v>0</v>
      </c>
      <c r="K241" s="133">
        <v>0</v>
      </c>
      <c r="L241" s="133"/>
      <c r="M241" s="133"/>
      <c r="N241" s="133"/>
      <c r="O241" s="133"/>
      <c r="P241" s="133">
        <v>0</v>
      </c>
      <c r="Q241" s="133"/>
      <c r="R241" s="133"/>
      <c r="S241" s="133"/>
      <c r="T241" s="133"/>
      <c r="U241" s="133"/>
      <c r="V241" s="133"/>
      <c r="W241" s="133"/>
      <c r="X241" s="133"/>
      <c r="Y241" s="133"/>
      <c r="Z241" s="118"/>
      <c r="AA241" s="112"/>
      <c r="AB241" s="133"/>
      <c r="AC241" s="133"/>
      <c r="AD241" s="24"/>
      <c r="AE241" s="114"/>
      <c r="AF241" s="24"/>
      <c r="AG241" s="24"/>
      <c r="AH241" s="24"/>
      <c r="AI241" s="24"/>
      <c r="AK241" s="24"/>
      <c r="AY241" s="11" t="s">
        <v>14691</v>
      </c>
      <c r="AZ241" s="4" t="s">
        <v>14692</v>
      </c>
      <c r="BA241" s="4" t="s">
        <v>14693</v>
      </c>
      <c r="BB241" s="4" t="s">
        <v>14692</v>
      </c>
      <c r="BC241" s="4" t="s">
        <v>14693</v>
      </c>
      <c r="BD241" s="4" t="s">
        <v>14574</v>
      </c>
    </row>
    <row r="242" spans="1:56" x14ac:dyDescent="0.25">
      <c r="A242" s="24" t="s">
        <v>14591</v>
      </c>
      <c r="B242" s="24" t="s">
        <v>14061</v>
      </c>
      <c r="C242" s="133">
        <v>0</v>
      </c>
      <c r="D242" s="133">
        <v>0</v>
      </c>
      <c r="E242" s="133">
        <v>0</v>
      </c>
      <c r="F242" s="133">
        <v>0</v>
      </c>
      <c r="G242" s="133">
        <v>0</v>
      </c>
      <c r="H242" s="133">
        <v>0</v>
      </c>
      <c r="I242" s="133">
        <v>0</v>
      </c>
      <c r="J242" s="133">
        <v>0</v>
      </c>
      <c r="K242" s="133">
        <v>0</v>
      </c>
      <c r="L242" s="133"/>
      <c r="M242" s="133"/>
      <c r="N242" s="133"/>
      <c r="O242" s="133"/>
      <c r="P242" s="133">
        <v>0</v>
      </c>
      <c r="Q242" s="133"/>
      <c r="R242" s="133"/>
      <c r="S242" s="133"/>
      <c r="T242" s="133"/>
      <c r="U242" s="133"/>
      <c r="V242" s="133"/>
      <c r="W242" s="133"/>
      <c r="X242" s="133"/>
      <c r="Y242" s="133"/>
      <c r="Z242" s="118"/>
      <c r="AA242" s="112"/>
      <c r="AB242" s="133"/>
      <c r="AC242" s="133"/>
      <c r="AD242" s="24"/>
      <c r="AE242" s="114"/>
      <c r="AF242" s="24"/>
      <c r="AG242" s="24"/>
      <c r="AH242" s="24"/>
      <c r="AI242" s="24"/>
      <c r="AK242" s="24"/>
      <c r="AY242" s="11" t="s">
        <v>14694</v>
      </c>
      <c r="AZ242" s="4" t="s">
        <v>14695</v>
      </c>
      <c r="BA242" s="4" t="s">
        <v>14696</v>
      </c>
      <c r="BB242" s="4" t="s">
        <v>14695</v>
      </c>
      <c r="BC242" s="4" t="s">
        <v>14696</v>
      </c>
      <c r="BD242" s="4" t="s">
        <v>14574</v>
      </c>
    </row>
    <row r="243" spans="1:56" x14ac:dyDescent="0.25">
      <c r="A243" s="24" t="s">
        <v>14591</v>
      </c>
      <c r="B243" s="24" t="s">
        <v>14061</v>
      </c>
      <c r="C243" s="133">
        <v>0</v>
      </c>
      <c r="D243" s="133">
        <v>0</v>
      </c>
      <c r="E243" s="133">
        <v>0</v>
      </c>
      <c r="F243" s="133">
        <v>0</v>
      </c>
      <c r="G243" s="133">
        <v>0</v>
      </c>
      <c r="H243" s="133">
        <v>0</v>
      </c>
      <c r="I243" s="133">
        <v>0</v>
      </c>
      <c r="J243" s="133">
        <v>0</v>
      </c>
      <c r="K243" s="133">
        <v>0</v>
      </c>
      <c r="L243" s="133"/>
      <c r="M243" s="133"/>
      <c r="N243" s="133"/>
      <c r="O243" s="133"/>
      <c r="P243" s="133">
        <v>0</v>
      </c>
      <c r="Q243" s="133"/>
      <c r="R243" s="133"/>
      <c r="S243" s="133"/>
      <c r="T243" s="133"/>
      <c r="U243" s="133"/>
      <c r="V243" s="133"/>
      <c r="W243" s="133"/>
      <c r="X243" s="133"/>
      <c r="Y243" s="133"/>
      <c r="Z243" s="118"/>
      <c r="AA243" s="112"/>
      <c r="AB243" s="133"/>
      <c r="AC243" s="133"/>
      <c r="AD243" s="24"/>
      <c r="AE243" s="114"/>
      <c r="AF243" s="24"/>
      <c r="AG243" s="24"/>
      <c r="AH243" s="24"/>
      <c r="AI243" s="24"/>
      <c r="AK243" s="24"/>
      <c r="AY243" s="11" t="s">
        <v>14697</v>
      </c>
      <c r="AZ243" s="4" t="s">
        <v>14698</v>
      </c>
      <c r="BA243" s="4" t="s">
        <v>14699</v>
      </c>
      <c r="BB243" s="4" t="s">
        <v>14698</v>
      </c>
      <c r="BC243" s="4" t="s">
        <v>14699</v>
      </c>
      <c r="BD243" s="4" t="s">
        <v>14574</v>
      </c>
    </row>
    <row r="244" spans="1:56" x14ac:dyDescent="0.25">
      <c r="A244" s="24" t="s">
        <v>14601</v>
      </c>
      <c r="B244" s="24" t="s">
        <v>14602</v>
      </c>
      <c r="C244" s="133">
        <v>0</v>
      </c>
      <c r="D244" s="133">
        <v>0</v>
      </c>
      <c r="E244" s="133">
        <v>0</v>
      </c>
      <c r="F244" s="133">
        <v>0</v>
      </c>
      <c r="G244" s="133">
        <v>0</v>
      </c>
      <c r="H244" s="133">
        <v>0</v>
      </c>
      <c r="I244" s="133">
        <v>0</v>
      </c>
      <c r="J244" s="133">
        <v>0</v>
      </c>
      <c r="K244" s="133">
        <v>0</v>
      </c>
      <c r="L244" s="133"/>
      <c r="M244" s="133"/>
      <c r="N244" s="133"/>
      <c r="O244" s="133"/>
      <c r="P244" s="133">
        <v>0</v>
      </c>
      <c r="Q244" s="133"/>
      <c r="R244" s="133"/>
      <c r="S244" s="133"/>
      <c r="T244" s="133"/>
      <c r="U244" s="133"/>
      <c r="V244" s="133"/>
      <c r="W244" s="133"/>
      <c r="X244" s="133"/>
      <c r="Y244" s="133"/>
      <c r="Z244" s="118"/>
      <c r="AA244" s="112"/>
      <c r="AB244" s="133"/>
      <c r="AC244" s="133"/>
      <c r="AD244" s="24"/>
      <c r="AE244" s="114"/>
      <c r="AF244" s="24"/>
      <c r="AG244" s="24"/>
      <c r="AH244" s="24"/>
      <c r="AI244" s="24"/>
      <c r="AK244" s="24"/>
      <c r="AY244" s="11" t="s">
        <v>14700</v>
      </c>
      <c r="AZ244" s="4" t="s">
        <v>14701</v>
      </c>
      <c r="BA244" s="4" t="s">
        <v>14702</v>
      </c>
      <c r="BB244" s="4" t="s">
        <v>14701</v>
      </c>
      <c r="BC244" s="4" t="s">
        <v>14702</v>
      </c>
      <c r="BD244" s="4" t="s">
        <v>14574</v>
      </c>
    </row>
    <row r="245" spans="1:56" x14ac:dyDescent="0.25">
      <c r="A245" s="24" t="s">
        <v>14601</v>
      </c>
      <c r="B245" s="24" t="s">
        <v>14602</v>
      </c>
      <c r="C245" s="133">
        <v>0</v>
      </c>
      <c r="D245" s="133">
        <v>0</v>
      </c>
      <c r="E245" s="133">
        <v>0</v>
      </c>
      <c r="F245" s="133">
        <v>0</v>
      </c>
      <c r="G245" s="133">
        <v>0</v>
      </c>
      <c r="H245" s="133">
        <v>0</v>
      </c>
      <c r="I245" s="133">
        <v>0</v>
      </c>
      <c r="J245" s="133">
        <v>0</v>
      </c>
      <c r="K245" s="133">
        <v>0</v>
      </c>
      <c r="L245" s="133"/>
      <c r="M245" s="133"/>
      <c r="N245" s="133"/>
      <c r="O245" s="133"/>
      <c r="P245" s="133">
        <v>0</v>
      </c>
      <c r="Q245" s="133"/>
      <c r="R245" s="133"/>
      <c r="S245" s="133"/>
      <c r="T245" s="133"/>
      <c r="U245" s="133"/>
      <c r="V245" s="133"/>
      <c r="W245" s="133"/>
      <c r="X245" s="133"/>
      <c r="Y245" s="133"/>
      <c r="Z245" s="118"/>
      <c r="AA245" s="112"/>
      <c r="AB245" s="133"/>
      <c r="AC245" s="133"/>
      <c r="AD245" s="24"/>
      <c r="AE245" s="114"/>
      <c r="AF245" s="24"/>
      <c r="AG245" s="24"/>
      <c r="AH245" s="24"/>
      <c r="AI245" s="24"/>
      <c r="AK245" s="24"/>
      <c r="AY245" s="11" t="s">
        <v>14703</v>
      </c>
      <c r="AZ245" s="4" t="s">
        <v>14704</v>
      </c>
      <c r="BA245" s="4" t="s">
        <v>14705</v>
      </c>
      <c r="BB245" s="4" t="s">
        <v>14704</v>
      </c>
      <c r="BC245" s="4" t="s">
        <v>14705</v>
      </c>
      <c r="BD245" s="4" t="s">
        <v>14574</v>
      </c>
    </row>
    <row r="246" spans="1:56" x14ac:dyDescent="0.25">
      <c r="A246" s="24" t="s">
        <v>14601</v>
      </c>
      <c r="B246" s="24" t="s">
        <v>14602</v>
      </c>
      <c r="C246" s="133">
        <v>0</v>
      </c>
      <c r="D246" s="133">
        <v>0</v>
      </c>
      <c r="E246" s="133">
        <v>0</v>
      </c>
      <c r="F246" s="133">
        <v>0</v>
      </c>
      <c r="G246" s="133">
        <v>0</v>
      </c>
      <c r="H246" s="133">
        <v>0</v>
      </c>
      <c r="I246" s="133">
        <v>0</v>
      </c>
      <c r="J246" s="133">
        <v>0</v>
      </c>
      <c r="K246" s="133">
        <v>0</v>
      </c>
      <c r="L246" s="133"/>
      <c r="M246" s="133"/>
      <c r="N246" s="133"/>
      <c r="O246" s="133"/>
      <c r="P246" s="133">
        <v>0</v>
      </c>
      <c r="Q246" s="133"/>
      <c r="R246" s="133"/>
      <c r="S246" s="133"/>
      <c r="T246" s="133"/>
      <c r="U246" s="133"/>
      <c r="V246" s="133"/>
      <c r="W246" s="133"/>
      <c r="X246" s="133"/>
      <c r="Y246" s="133"/>
      <c r="Z246" s="118"/>
      <c r="AA246" s="112"/>
      <c r="AB246" s="133"/>
      <c r="AC246" s="133"/>
      <c r="AD246" s="133"/>
      <c r="AE246" s="134"/>
      <c r="AF246" s="24"/>
      <c r="AG246" s="24"/>
      <c r="AH246" s="24"/>
      <c r="AI246" s="24"/>
      <c r="AK246" s="24"/>
      <c r="AY246" s="11" t="s">
        <v>14706</v>
      </c>
      <c r="AZ246" s="4" t="s">
        <v>14707</v>
      </c>
      <c r="BA246" s="4" t="s">
        <v>14708</v>
      </c>
      <c r="BB246" s="4" t="s">
        <v>14707</v>
      </c>
      <c r="BC246" s="4" t="s">
        <v>14708</v>
      </c>
      <c r="BD246" s="4" t="s">
        <v>14574</v>
      </c>
    </row>
    <row r="247" spans="1:56" x14ac:dyDescent="0.25">
      <c r="A247" s="24" t="s">
        <v>14591</v>
      </c>
      <c r="B247" s="24" t="s">
        <v>14061</v>
      </c>
      <c r="C247" s="133">
        <v>0</v>
      </c>
      <c r="D247" s="133">
        <v>0</v>
      </c>
      <c r="E247" s="133">
        <v>0</v>
      </c>
      <c r="F247" s="133">
        <v>0</v>
      </c>
      <c r="G247" s="133">
        <v>0</v>
      </c>
      <c r="H247" s="133">
        <v>0</v>
      </c>
      <c r="I247" s="133">
        <v>0</v>
      </c>
      <c r="J247" s="133">
        <v>0</v>
      </c>
      <c r="K247" s="133">
        <v>0</v>
      </c>
      <c r="L247" s="133"/>
      <c r="M247" s="133"/>
      <c r="N247" s="133"/>
      <c r="O247" s="133"/>
      <c r="P247" s="133">
        <v>0</v>
      </c>
      <c r="Q247" s="133"/>
      <c r="R247" s="133"/>
      <c r="S247" s="133"/>
      <c r="T247" s="133"/>
      <c r="U247" s="133"/>
      <c r="V247" s="133"/>
      <c r="W247" s="133"/>
      <c r="X247" s="133"/>
      <c r="Y247" s="133"/>
      <c r="Z247" s="118"/>
      <c r="AA247" s="112"/>
      <c r="AB247" s="133"/>
      <c r="AC247" s="133"/>
      <c r="AD247" s="133"/>
      <c r="AE247" s="134"/>
      <c r="AF247" s="24"/>
      <c r="AG247" s="24"/>
      <c r="AH247" s="24"/>
      <c r="AI247" s="24"/>
      <c r="AK247" s="24"/>
      <c r="AY247" s="11" t="s">
        <v>14709</v>
      </c>
      <c r="AZ247" s="4" t="s">
        <v>14710</v>
      </c>
      <c r="BA247" s="4" t="s">
        <v>14711</v>
      </c>
      <c r="BB247" s="4" t="s">
        <v>14710</v>
      </c>
      <c r="BC247" s="4" t="s">
        <v>14711</v>
      </c>
      <c r="BD247" s="4" t="s">
        <v>14574</v>
      </c>
    </row>
    <row r="248" spans="1:56" x14ac:dyDescent="0.25">
      <c r="A248" s="24" t="e">
        <v>#N/A</v>
      </c>
      <c r="B248" s="24" t="e">
        <v>#N/A</v>
      </c>
      <c r="C248" s="133">
        <v>0</v>
      </c>
      <c r="D248" s="133">
        <v>0</v>
      </c>
      <c r="E248" s="133">
        <v>0</v>
      </c>
      <c r="F248" s="133">
        <v>0</v>
      </c>
      <c r="G248" s="133">
        <v>0</v>
      </c>
      <c r="H248" s="133">
        <v>0</v>
      </c>
      <c r="I248" s="133">
        <v>0</v>
      </c>
      <c r="J248" s="133">
        <v>0</v>
      </c>
      <c r="K248" s="133">
        <v>0</v>
      </c>
      <c r="L248" s="133"/>
      <c r="M248" s="133"/>
      <c r="N248" s="133"/>
      <c r="O248" s="133"/>
      <c r="P248" s="133">
        <v>0</v>
      </c>
      <c r="Q248" s="133"/>
      <c r="R248" s="133"/>
      <c r="S248" s="133"/>
      <c r="T248" s="133"/>
      <c r="U248" s="133"/>
      <c r="V248" s="133"/>
      <c r="W248" s="133"/>
      <c r="X248" s="133"/>
      <c r="Y248" s="133"/>
      <c r="Z248" s="118"/>
      <c r="AA248" s="112"/>
      <c r="AB248" s="133"/>
      <c r="AC248" s="133"/>
      <c r="AD248" s="133"/>
      <c r="AE248" s="134"/>
      <c r="AF248" s="133"/>
      <c r="AG248" s="133"/>
      <c r="AH248" s="24"/>
      <c r="AI248" s="24"/>
      <c r="AK248" s="24"/>
      <c r="AY248" s="11" t="s">
        <v>14712</v>
      </c>
      <c r="AZ248" s="4" t="s">
        <v>14713</v>
      </c>
      <c r="BA248" s="4" t="s">
        <v>14714</v>
      </c>
      <c r="BB248" s="4" t="s">
        <v>14713</v>
      </c>
      <c r="BC248" s="4" t="s">
        <v>14714</v>
      </c>
      <c r="BD248" s="4" t="s">
        <v>14574</v>
      </c>
    </row>
    <row r="249" spans="1:56" x14ac:dyDescent="0.25">
      <c r="A249" s="24" t="e">
        <v>#N/A</v>
      </c>
      <c r="B249" s="24" t="e">
        <v>#N/A</v>
      </c>
      <c r="C249" s="133">
        <v>0</v>
      </c>
      <c r="D249" s="133">
        <v>0</v>
      </c>
      <c r="E249" s="133">
        <v>0</v>
      </c>
      <c r="F249" s="133">
        <v>0</v>
      </c>
      <c r="G249" s="133">
        <v>0</v>
      </c>
      <c r="H249" s="133">
        <v>0</v>
      </c>
      <c r="I249" s="133">
        <v>0</v>
      </c>
      <c r="J249" s="133">
        <v>0</v>
      </c>
      <c r="K249" s="133">
        <v>0</v>
      </c>
      <c r="L249" s="133"/>
      <c r="M249" s="133"/>
      <c r="N249" s="133"/>
      <c r="O249" s="133"/>
      <c r="P249" s="133">
        <v>0</v>
      </c>
      <c r="Q249" s="133"/>
      <c r="R249" s="133"/>
      <c r="S249" s="133"/>
      <c r="T249" s="133"/>
      <c r="U249" s="133"/>
      <c r="V249" s="133"/>
      <c r="W249" s="133"/>
      <c r="X249" s="133"/>
      <c r="Y249" s="133"/>
      <c r="Z249" s="118"/>
      <c r="AA249" s="112"/>
      <c r="AB249" s="133"/>
      <c r="AC249" s="133"/>
      <c r="AD249" s="24"/>
      <c r="AE249" s="114"/>
      <c r="AF249" s="24"/>
      <c r="AG249" s="24"/>
      <c r="AH249" s="24"/>
      <c r="AI249" s="24"/>
      <c r="AK249" s="24"/>
      <c r="AY249" s="11" t="s">
        <v>14715</v>
      </c>
      <c r="AZ249" s="4" t="s">
        <v>14716</v>
      </c>
      <c r="BA249" s="4" t="s">
        <v>14717</v>
      </c>
      <c r="BB249" s="4" t="s">
        <v>14716</v>
      </c>
      <c r="BC249" s="4" t="s">
        <v>14717</v>
      </c>
      <c r="BD249" s="4" t="s">
        <v>14574</v>
      </c>
    </row>
    <row r="250" spans="1:56" x14ac:dyDescent="0.25">
      <c r="A250" s="24" t="e">
        <v>#N/A</v>
      </c>
      <c r="B250" s="24" t="e">
        <v>#N/A</v>
      </c>
      <c r="C250" s="133">
        <v>0</v>
      </c>
      <c r="D250" s="133">
        <v>0</v>
      </c>
      <c r="E250" s="133">
        <v>0</v>
      </c>
      <c r="F250" s="133">
        <v>0</v>
      </c>
      <c r="G250" s="133">
        <v>0</v>
      </c>
      <c r="H250" s="133">
        <v>0</v>
      </c>
      <c r="I250" s="133">
        <v>0</v>
      </c>
      <c r="J250" s="133">
        <v>0</v>
      </c>
      <c r="K250" s="133">
        <v>0</v>
      </c>
      <c r="L250" s="133"/>
      <c r="M250" s="133"/>
      <c r="N250" s="133"/>
      <c r="O250" s="133"/>
      <c r="P250" s="133">
        <v>0</v>
      </c>
      <c r="Q250" s="133"/>
      <c r="R250" s="133"/>
      <c r="S250" s="133"/>
      <c r="T250" s="133"/>
      <c r="U250" s="133"/>
      <c r="V250" s="133"/>
      <c r="W250" s="133"/>
      <c r="X250" s="133"/>
      <c r="Y250" s="133"/>
      <c r="Z250" s="118"/>
      <c r="AA250" s="112"/>
      <c r="AB250" s="133"/>
      <c r="AC250" s="133"/>
      <c r="AD250" s="24"/>
      <c r="AE250" s="114"/>
      <c r="AF250" s="24"/>
      <c r="AG250" s="24"/>
      <c r="AH250" s="24"/>
      <c r="AI250" s="24"/>
      <c r="AK250" s="24"/>
      <c r="AY250" s="11" t="s">
        <v>14718</v>
      </c>
      <c r="AZ250" s="4" t="s">
        <v>14719</v>
      </c>
      <c r="BA250" s="4" t="s">
        <v>14720</v>
      </c>
      <c r="BB250" s="4" t="s">
        <v>14719</v>
      </c>
      <c r="BC250" s="4" t="s">
        <v>14720</v>
      </c>
      <c r="BD250" s="4" t="s">
        <v>14574</v>
      </c>
    </row>
    <row r="251" spans="1:56" x14ac:dyDescent="0.25">
      <c r="A251" s="24" t="e">
        <v>#N/A</v>
      </c>
      <c r="B251" s="24" t="e">
        <v>#N/A</v>
      </c>
      <c r="C251" s="133">
        <v>0</v>
      </c>
      <c r="D251" s="133">
        <v>0</v>
      </c>
      <c r="E251" s="133">
        <v>0</v>
      </c>
      <c r="F251" s="133">
        <v>0</v>
      </c>
      <c r="G251" s="133">
        <v>0</v>
      </c>
      <c r="H251" s="133">
        <v>0</v>
      </c>
      <c r="I251" s="133">
        <v>0</v>
      </c>
      <c r="J251" s="133">
        <v>0</v>
      </c>
      <c r="K251" s="133">
        <v>0</v>
      </c>
      <c r="L251" s="133"/>
      <c r="M251" s="133"/>
      <c r="N251" s="133"/>
      <c r="O251" s="133"/>
      <c r="P251" s="133">
        <v>0</v>
      </c>
      <c r="Q251" s="133"/>
      <c r="R251" s="133"/>
      <c r="S251" s="133"/>
      <c r="T251" s="133"/>
      <c r="U251" s="133"/>
      <c r="V251" s="133"/>
      <c r="W251" s="133"/>
      <c r="X251" s="133"/>
      <c r="Y251" s="133"/>
      <c r="Z251" s="118"/>
      <c r="AA251" s="112"/>
      <c r="AB251" s="133"/>
      <c r="AC251" s="133"/>
      <c r="AD251" s="24"/>
      <c r="AE251" s="114"/>
      <c r="AF251" s="24"/>
      <c r="AG251" s="24"/>
      <c r="AH251" s="24"/>
      <c r="AI251" s="24"/>
      <c r="AK251" s="24"/>
      <c r="AY251" s="11" t="s">
        <v>14721</v>
      </c>
      <c r="AZ251" s="4" t="s">
        <v>14722</v>
      </c>
      <c r="BA251" s="4" t="s">
        <v>14723</v>
      </c>
      <c r="BB251" s="4" t="s">
        <v>14722</v>
      </c>
      <c r="BC251" s="4" t="s">
        <v>14723</v>
      </c>
      <c r="BD251" s="4" t="s">
        <v>14574</v>
      </c>
    </row>
    <row r="252" spans="1:56" x14ac:dyDescent="0.25">
      <c r="A252" s="24" t="e">
        <v>#N/A</v>
      </c>
      <c r="B252" s="24" t="e">
        <v>#N/A</v>
      </c>
      <c r="C252" s="133">
        <v>0</v>
      </c>
      <c r="D252" s="133">
        <v>0</v>
      </c>
      <c r="E252" s="133">
        <v>0</v>
      </c>
      <c r="F252" s="133">
        <v>0</v>
      </c>
      <c r="G252" s="133">
        <v>0</v>
      </c>
      <c r="H252" s="133">
        <v>0</v>
      </c>
      <c r="I252" s="133">
        <v>0</v>
      </c>
      <c r="J252" s="133">
        <v>0</v>
      </c>
      <c r="K252" s="133">
        <v>0</v>
      </c>
      <c r="L252" s="133"/>
      <c r="M252" s="133"/>
      <c r="N252" s="133"/>
      <c r="O252" s="133"/>
      <c r="P252" s="133">
        <v>0</v>
      </c>
      <c r="Q252" s="133"/>
      <c r="R252" s="133"/>
      <c r="S252" s="133"/>
      <c r="T252" s="133"/>
      <c r="U252" s="133"/>
      <c r="V252" s="133"/>
      <c r="W252" s="133"/>
      <c r="X252" s="133"/>
      <c r="Y252" s="133"/>
      <c r="Z252" s="118"/>
      <c r="AA252" s="112"/>
      <c r="AB252" s="133"/>
      <c r="AC252" s="133"/>
      <c r="AD252" s="24"/>
      <c r="AE252" s="114"/>
      <c r="AF252" s="24"/>
      <c r="AG252" s="24"/>
      <c r="AH252" s="24"/>
      <c r="AI252" s="24"/>
      <c r="AK252" s="24"/>
      <c r="AY252" s="11" t="s">
        <v>14724</v>
      </c>
      <c r="AZ252" s="4" t="s">
        <v>14725</v>
      </c>
      <c r="BA252" s="4" t="s">
        <v>14726</v>
      </c>
      <c r="BB252" s="4" t="s">
        <v>14725</v>
      </c>
      <c r="BC252" s="4" t="s">
        <v>14726</v>
      </c>
      <c r="BD252" s="4" t="s">
        <v>14574</v>
      </c>
    </row>
    <row r="253" spans="1:56" x14ac:dyDescent="0.25">
      <c r="A253" s="24" t="e">
        <v>#N/A</v>
      </c>
      <c r="B253" s="24" t="e">
        <v>#N/A</v>
      </c>
      <c r="C253" s="133">
        <v>0</v>
      </c>
      <c r="D253" s="133">
        <v>0</v>
      </c>
      <c r="E253" s="133">
        <v>0</v>
      </c>
      <c r="F253" s="133">
        <v>0</v>
      </c>
      <c r="G253" s="133">
        <v>0</v>
      </c>
      <c r="H253" s="133">
        <v>0</v>
      </c>
      <c r="I253" s="133">
        <v>0</v>
      </c>
      <c r="J253" s="133">
        <v>0</v>
      </c>
      <c r="K253" s="133">
        <v>0</v>
      </c>
      <c r="L253" s="133"/>
      <c r="M253" s="133"/>
      <c r="N253" s="133"/>
      <c r="O253" s="133"/>
      <c r="P253" s="133">
        <v>0</v>
      </c>
      <c r="Q253" s="133"/>
      <c r="R253" s="133"/>
      <c r="S253" s="133"/>
      <c r="T253" s="133"/>
      <c r="U253" s="133"/>
      <c r="V253" s="133"/>
      <c r="W253" s="133"/>
      <c r="X253" s="133"/>
      <c r="Y253" s="133"/>
      <c r="Z253" s="118"/>
      <c r="AA253" s="112"/>
      <c r="AB253" s="133"/>
      <c r="AC253" s="133"/>
      <c r="AD253" s="24"/>
      <c r="AE253" s="114"/>
      <c r="AF253" s="24"/>
      <c r="AG253" s="24"/>
      <c r="AH253" s="24"/>
      <c r="AI253" s="24"/>
      <c r="AK253" s="24"/>
      <c r="AY253" s="11" t="s">
        <v>14727</v>
      </c>
      <c r="AZ253" s="4" t="s">
        <v>14728</v>
      </c>
      <c r="BA253" s="4" t="s">
        <v>14729</v>
      </c>
      <c r="BB253" s="4" t="s">
        <v>14728</v>
      </c>
      <c r="BC253" s="4" t="s">
        <v>14729</v>
      </c>
      <c r="BD253" s="4" t="s">
        <v>14574</v>
      </c>
    </row>
    <row r="254" spans="1:56" x14ac:dyDescent="0.25">
      <c r="A254" s="24" t="e">
        <v>#N/A</v>
      </c>
      <c r="B254" s="24" t="e">
        <v>#N/A</v>
      </c>
      <c r="C254" s="133">
        <v>0</v>
      </c>
      <c r="D254" s="133">
        <v>0</v>
      </c>
      <c r="E254" s="133">
        <v>0</v>
      </c>
      <c r="F254" s="133">
        <v>0</v>
      </c>
      <c r="G254" s="133">
        <v>0</v>
      </c>
      <c r="H254" s="133">
        <v>0</v>
      </c>
      <c r="I254" s="133">
        <v>0</v>
      </c>
      <c r="J254" s="133">
        <v>0</v>
      </c>
      <c r="K254" s="133">
        <v>0</v>
      </c>
      <c r="L254" s="133"/>
      <c r="M254" s="133"/>
      <c r="N254" s="133"/>
      <c r="O254" s="133"/>
      <c r="P254" s="133">
        <v>0</v>
      </c>
      <c r="Q254" s="133"/>
      <c r="R254" s="133"/>
      <c r="S254" s="133"/>
      <c r="T254" s="133"/>
      <c r="U254" s="133"/>
      <c r="V254" s="133"/>
      <c r="W254" s="133"/>
      <c r="X254" s="133"/>
      <c r="Y254" s="133"/>
      <c r="Z254" s="118"/>
      <c r="AA254" s="112"/>
      <c r="AB254" s="133"/>
      <c r="AC254" s="133"/>
      <c r="AD254" s="24"/>
      <c r="AE254" s="114"/>
      <c r="AF254" s="24"/>
      <c r="AG254" s="24"/>
      <c r="AH254" s="24"/>
      <c r="AI254" s="24"/>
      <c r="AK254" s="24"/>
      <c r="AY254" s="11" t="s">
        <v>14730</v>
      </c>
      <c r="AZ254" s="4" t="s">
        <v>14731</v>
      </c>
      <c r="BA254" s="4" t="s">
        <v>14732</v>
      </c>
      <c r="BB254" s="4" t="s">
        <v>14731</v>
      </c>
      <c r="BC254" s="4" t="s">
        <v>14732</v>
      </c>
      <c r="BD254" s="4" t="s">
        <v>14574</v>
      </c>
    </row>
    <row r="255" spans="1:56" x14ac:dyDescent="0.25">
      <c r="A255" s="24" t="e">
        <v>#N/A</v>
      </c>
      <c r="B255" s="24" t="e">
        <v>#N/A</v>
      </c>
      <c r="C255" s="133">
        <v>0</v>
      </c>
      <c r="D255" s="133">
        <v>0</v>
      </c>
      <c r="E255" s="133">
        <v>0</v>
      </c>
      <c r="F255" s="133">
        <v>0</v>
      </c>
      <c r="G255" s="133">
        <v>0</v>
      </c>
      <c r="H255" s="133">
        <v>0</v>
      </c>
      <c r="I255" s="133">
        <v>0</v>
      </c>
      <c r="J255" s="133">
        <v>0</v>
      </c>
      <c r="K255" s="133">
        <v>0</v>
      </c>
      <c r="L255" s="133"/>
      <c r="M255" s="133"/>
      <c r="N255" s="133"/>
      <c r="O255" s="133"/>
      <c r="P255" s="133">
        <v>0</v>
      </c>
      <c r="Q255" s="133"/>
      <c r="R255" s="133"/>
      <c r="S255" s="133"/>
      <c r="T255" s="133"/>
      <c r="U255" s="133"/>
      <c r="V255" s="133"/>
      <c r="W255" s="133"/>
      <c r="X255" s="133"/>
      <c r="Y255" s="133"/>
      <c r="Z255" s="118"/>
      <c r="AA255" s="112"/>
      <c r="AB255" s="133"/>
      <c r="AC255" s="133"/>
      <c r="AD255" s="24"/>
      <c r="AE255" s="114"/>
      <c r="AF255" s="24"/>
      <c r="AG255" s="24"/>
      <c r="AH255" s="24"/>
      <c r="AI255" s="24"/>
      <c r="AK255" s="24"/>
      <c r="AY255" s="11" t="s">
        <v>14733</v>
      </c>
      <c r="AZ255" s="4" t="s">
        <v>14734</v>
      </c>
      <c r="BA255" s="4" t="s">
        <v>14735</v>
      </c>
      <c r="BB255" s="4" t="s">
        <v>14734</v>
      </c>
      <c r="BC255" s="4" t="s">
        <v>14735</v>
      </c>
      <c r="BD255" s="4" t="s">
        <v>14574</v>
      </c>
    </row>
    <row r="256" spans="1:56" x14ac:dyDescent="0.25">
      <c r="A256" s="24" t="e">
        <v>#N/A</v>
      </c>
      <c r="B256" s="24" t="e">
        <v>#N/A</v>
      </c>
      <c r="C256" s="133">
        <v>0</v>
      </c>
      <c r="D256" s="133">
        <v>0</v>
      </c>
      <c r="E256" s="133">
        <v>0</v>
      </c>
      <c r="F256" s="133">
        <v>0</v>
      </c>
      <c r="G256" s="133">
        <v>0</v>
      </c>
      <c r="H256" s="133">
        <v>0</v>
      </c>
      <c r="I256" s="133">
        <v>0</v>
      </c>
      <c r="J256" s="133">
        <v>0</v>
      </c>
      <c r="K256" s="133">
        <v>0</v>
      </c>
      <c r="L256" s="133"/>
      <c r="M256" s="133"/>
      <c r="N256" s="133"/>
      <c r="O256" s="133"/>
      <c r="P256" s="133">
        <v>0</v>
      </c>
      <c r="Q256" s="133"/>
      <c r="R256" s="133"/>
      <c r="S256" s="133"/>
      <c r="T256" s="133"/>
      <c r="U256" s="133"/>
      <c r="V256" s="133"/>
      <c r="W256" s="133"/>
      <c r="X256" s="133"/>
      <c r="Y256" s="133"/>
      <c r="Z256" s="118"/>
      <c r="AA256" s="112"/>
      <c r="AB256" s="133"/>
      <c r="AC256" s="133"/>
      <c r="AD256" s="24"/>
      <c r="AE256" s="114"/>
      <c r="AF256" s="24"/>
      <c r="AG256" s="24"/>
      <c r="AH256" s="24"/>
      <c r="AI256" s="24"/>
      <c r="AK256" s="24"/>
      <c r="AY256" s="11" t="s">
        <v>14736</v>
      </c>
      <c r="AZ256" s="4" t="s">
        <v>14737</v>
      </c>
      <c r="BA256" s="4" t="s">
        <v>14738</v>
      </c>
      <c r="BB256" s="4" t="s">
        <v>14737</v>
      </c>
      <c r="BC256" s="4" t="s">
        <v>14738</v>
      </c>
      <c r="BD256" s="4" t="s">
        <v>14574</v>
      </c>
    </row>
    <row r="257" spans="1:56" x14ac:dyDescent="0.25">
      <c r="A257" s="24" t="e">
        <v>#N/A</v>
      </c>
      <c r="B257" s="24" t="e">
        <v>#N/A</v>
      </c>
      <c r="C257" s="133">
        <v>0</v>
      </c>
      <c r="D257" s="133">
        <v>0</v>
      </c>
      <c r="E257" s="133">
        <v>0</v>
      </c>
      <c r="F257" s="133">
        <v>0</v>
      </c>
      <c r="G257" s="133">
        <v>0</v>
      </c>
      <c r="H257" s="133">
        <v>0</v>
      </c>
      <c r="I257" s="133">
        <v>0</v>
      </c>
      <c r="J257" s="133">
        <v>0</v>
      </c>
      <c r="K257" s="133">
        <v>0</v>
      </c>
      <c r="L257" s="133"/>
      <c r="M257" s="133"/>
      <c r="N257" s="133"/>
      <c r="O257" s="133"/>
      <c r="P257" s="133">
        <v>0</v>
      </c>
      <c r="Q257" s="133"/>
      <c r="R257" s="133"/>
      <c r="S257" s="133"/>
      <c r="T257" s="133"/>
      <c r="U257" s="133"/>
      <c r="V257" s="133"/>
      <c r="W257" s="133"/>
      <c r="X257" s="133"/>
      <c r="Y257" s="133"/>
      <c r="Z257" s="118"/>
      <c r="AA257" s="112"/>
      <c r="AB257" s="133"/>
      <c r="AC257" s="133"/>
      <c r="AD257" s="24"/>
      <c r="AE257" s="114"/>
      <c r="AF257" s="24"/>
      <c r="AG257" s="24"/>
      <c r="AH257" s="24"/>
      <c r="AI257" s="24"/>
      <c r="AK257" s="24"/>
      <c r="AY257" s="11" t="s">
        <v>14739</v>
      </c>
      <c r="AZ257" s="4" t="s">
        <v>14740</v>
      </c>
      <c r="BA257" s="4" t="s">
        <v>14741</v>
      </c>
      <c r="BB257" s="4" t="s">
        <v>14740</v>
      </c>
      <c r="BC257" s="4" t="s">
        <v>14741</v>
      </c>
      <c r="BD257" s="4" t="s">
        <v>14574</v>
      </c>
    </row>
    <row r="258" spans="1:56" x14ac:dyDescent="0.25">
      <c r="A258" s="24" t="e">
        <v>#N/A</v>
      </c>
      <c r="B258" s="24" t="e">
        <v>#N/A</v>
      </c>
      <c r="C258" s="133">
        <v>0</v>
      </c>
      <c r="D258" s="133">
        <v>0</v>
      </c>
      <c r="E258" s="133">
        <v>0</v>
      </c>
      <c r="F258" s="133">
        <v>0</v>
      </c>
      <c r="G258" s="133">
        <v>0</v>
      </c>
      <c r="H258" s="133">
        <v>0</v>
      </c>
      <c r="I258" s="133">
        <v>0</v>
      </c>
      <c r="J258" s="133">
        <v>0</v>
      </c>
      <c r="K258" s="133">
        <v>0</v>
      </c>
      <c r="L258" s="133"/>
      <c r="M258" s="133"/>
      <c r="N258" s="133"/>
      <c r="O258" s="133"/>
      <c r="P258" s="133">
        <v>0</v>
      </c>
      <c r="Q258" s="133"/>
      <c r="R258" s="133"/>
      <c r="S258" s="133"/>
      <c r="T258" s="133"/>
      <c r="U258" s="133"/>
      <c r="V258" s="133"/>
      <c r="W258" s="133"/>
      <c r="X258" s="133"/>
      <c r="Y258" s="133"/>
      <c r="Z258" s="118"/>
      <c r="AA258" s="112"/>
      <c r="AB258" s="133"/>
      <c r="AC258" s="133"/>
      <c r="AD258" s="24"/>
      <c r="AE258" s="114"/>
      <c r="AF258" s="24"/>
      <c r="AG258" s="24"/>
      <c r="AH258" s="24"/>
      <c r="AI258" s="24"/>
      <c r="AK258" s="24"/>
      <c r="AY258" s="11" t="s">
        <v>14742</v>
      </c>
      <c r="AZ258" s="4" t="s">
        <v>14743</v>
      </c>
      <c r="BA258" s="4" t="s">
        <v>14744</v>
      </c>
      <c r="BB258" s="4" t="s">
        <v>14743</v>
      </c>
      <c r="BC258" s="4" t="s">
        <v>14744</v>
      </c>
      <c r="BD258" s="4" t="s">
        <v>14574</v>
      </c>
    </row>
    <row r="259" spans="1:56" x14ac:dyDescent="0.25">
      <c r="A259" s="24" t="e">
        <v>#N/A</v>
      </c>
      <c r="B259" s="24" t="e">
        <v>#N/A</v>
      </c>
      <c r="C259" s="133">
        <v>0</v>
      </c>
      <c r="D259" s="133">
        <v>0</v>
      </c>
      <c r="E259" s="133">
        <v>0</v>
      </c>
      <c r="F259" s="133">
        <v>0</v>
      </c>
      <c r="G259" s="133">
        <v>0</v>
      </c>
      <c r="H259" s="133">
        <v>0</v>
      </c>
      <c r="I259" s="133">
        <v>0</v>
      </c>
      <c r="J259" s="133">
        <v>0</v>
      </c>
      <c r="K259" s="133">
        <v>0</v>
      </c>
      <c r="L259" s="133"/>
      <c r="M259" s="133"/>
      <c r="N259" s="133"/>
      <c r="O259" s="133"/>
      <c r="P259" s="133">
        <v>0</v>
      </c>
      <c r="Q259" s="133"/>
      <c r="R259" s="133"/>
      <c r="S259" s="133"/>
      <c r="T259" s="133"/>
      <c r="U259" s="133"/>
      <c r="V259" s="133"/>
      <c r="W259" s="133"/>
      <c r="X259" s="133"/>
      <c r="Y259" s="133"/>
      <c r="Z259" s="118"/>
      <c r="AA259" s="112"/>
      <c r="AB259" s="133"/>
      <c r="AC259" s="133"/>
      <c r="AD259" s="24"/>
      <c r="AE259" s="114"/>
      <c r="AF259" s="24"/>
      <c r="AG259" s="24"/>
      <c r="AH259" s="24"/>
      <c r="AI259" s="24"/>
      <c r="AK259" s="24"/>
      <c r="AY259" s="11" t="s">
        <v>14745</v>
      </c>
      <c r="AZ259" s="4" t="s">
        <v>14746</v>
      </c>
      <c r="BA259" s="4" t="s">
        <v>14747</v>
      </c>
      <c r="BB259" s="4" t="s">
        <v>14746</v>
      </c>
      <c r="BC259" s="4" t="s">
        <v>14747</v>
      </c>
      <c r="BD259" s="4" t="s">
        <v>14574</v>
      </c>
    </row>
    <row r="260" spans="1:56" x14ac:dyDescent="0.25">
      <c r="A260" s="24" t="e">
        <v>#N/A</v>
      </c>
      <c r="B260" s="24" t="e">
        <v>#N/A</v>
      </c>
      <c r="C260" s="133">
        <v>0</v>
      </c>
      <c r="D260" s="133">
        <v>0</v>
      </c>
      <c r="E260" s="133">
        <v>0</v>
      </c>
      <c r="F260" s="133">
        <v>0</v>
      </c>
      <c r="G260" s="133">
        <v>0</v>
      </c>
      <c r="H260" s="133">
        <v>0</v>
      </c>
      <c r="I260" s="133">
        <v>0</v>
      </c>
      <c r="J260" s="133">
        <v>0</v>
      </c>
      <c r="K260" s="133">
        <v>0</v>
      </c>
      <c r="L260" s="133"/>
      <c r="M260" s="133"/>
      <c r="N260" s="133"/>
      <c r="O260" s="133"/>
      <c r="P260" s="133">
        <v>0</v>
      </c>
      <c r="Q260" s="133"/>
      <c r="R260" s="133"/>
      <c r="S260" s="133"/>
      <c r="T260" s="133"/>
      <c r="U260" s="133"/>
      <c r="V260" s="133"/>
      <c r="W260" s="133"/>
      <c r="X260" s="133"/>
      <c r="Y260" s="133"/>
      <c r="Z260" s="118"/>
      <c r="AA260" s="112"/>
      <c r="AB260" s="133"/>
      <c r="AC260" s="133"/>
      <c r="AD260" s="24"/>
      <c r="AE260" s="114"/>
      <c r="AF260" s="24"/>
      <c r="AG260" s="24"/>
      <c r="AH260" s="24"/>
      <c r="AI260" s="24"/>
      <c r="AK260" s="24"/>
      <c r="AY260" s="11" t="s">
        <v>14748</v>
      </c>
      <c r="AZ260" s="4" t="s">
        <v>14749</v>
      </c>
      <c r="BA260" s="4" t="s">
        <v>14750</v>
      </c>
      <c r="BB260" s="4" t="s">
        <v>14749</v>
      </c>
      <c r="BC260" s="4" t="s">
        <v>14750</v>
      </c>
      <c r="BD260" s="4" t="s">
        <v>14574</v>
      </c>
    </row>
    <row r="261" spans="1:56" x14ac:dyDescent="0.25">
      <c r="A261" s="24" t="e">
        <v>#N/A</v>
      </c>
      <c r="B261" s="24" t="e">
        <v>#N/A</v>
      </c>
      <c r="C261" s="133">
        <v>0</v>
      </c>
      <c r="D261" s="133">
        <v>0</v>
      </c>
      <c r="E261" s="133">
        <v>0</v>
      </c>
      <c r="F261" s="133">
        <v>0</v>
      </c>
      <c r="G261" s="133">
        <v>0</v>
      </c>
      <c r="H261" s="133">
        <v>0</v>
      </c>
      <c r="I261" s="133">
        <v>0</v>
      </c>
      <c r="J261" s="133">
        <v>0</v>
      </c>
      <c r="K261" s="133">
        <v>0</v>
      </c>
      <c r="L261" s="133"/>
      <c r="M261" s="133"/>
      <c r="N261" s="133"/>
      <c r="O261" s="133"/>
      <c r="P261" s="133">
        <v>0</v>
      </c>
      <c r="Q261" s="133"/>
      <c r="R261" s="133"/>
      <c r="S261" s="133"/>
      <c r="T261" s="133"/>
      <c r="U261" s="133"/>
      <c r="V261" s="133"/>
      <c r="W261" s="133"/>
      <c r="X261" s="133"/>
      <c r="Y261" s="133"/>
      <c r="Z261" s="118"/>
      <c r="AA261" s="112"/>
      <c r="AB261" s="133"/>
      <c r="AC261" s="133"/>
      <c r="AD261" s="24"/>
      <c r="AE261" s="114"/>
      <c r="AF261" s="24"/>
      <c r="AG261" s="24"/>
      <c r="AH261" s="24"/>
      <c r="AI261" s="24"/>
      <c r="AK261" s="24"/>
      <c r="AY261" s="11" t="s">
        <v>14751</v>
      </c>
      <c r="AZ261" s="4" t="s">
        <v>14752</v>
      </c>
      <c r="BA261" s="4" t="s">
        <v>14753</v>
      </c>
      <c r="BB261" s="4" t="s">
        <v>14752</v>
      </c>
      <c r="BC261" s="4" t="s">
        <v>14753</v>
      </c>
      <c r="BD261" s="4" t="s">
        <v>14574</v>
      </c>
    </row>
    <row r="262" spans="1:56" x14ac:dyDescent="0.25">
      <c r="A262" s="24" t="e">
        <v>#N/A</v>
      </c>
      <c r="B262" s="24" t="e">
        <v>#N/A</v>
      </c>
      <c r="C262" s="133">
        <v>0</v>
      </c>
      <c r="D262" s="133">
        <v>0</v>
      </c>
      <c r="E262" s="133">
        <v>0</v>
      </c>
      <c r="F262" s="133">
        <v>0</v>
      </c>
      <c r="G262" s="133">
        <v>0</v>
      </c>
      <c r="H262" s="133">
        <v>0</v>
      </c>
      <c r="I262" s="133">
        <v>0</v>
      </c>
      <c r="J262" s="133">
        <v>0</v>
      </c>
      <c r="K262" s="133">
        <v>0</v>
      </c>
      <c r="L262" s="133"/>
      <c r="M262" s="133"/>
      <c r="N262" s="133"/>
      <c r="O262" s="133"/>
      <c r="P262" s="133">
        <v>0</v>
      </c>
      <c r="Q262" s="133"/>
      <c r="R262" s="133"/>
      <c r="S262" s="133"/>
      <c r="T262" s="133"/>
      <c r="U262" s="133"/>
      <c r="V262" s="133"/>
      <c r="W262" s="133"/>
      <c r="X262" s="133"/>
      <c r="Y262" s="133"/>
      <c r="Z262" s="118"/>
      <c r="AA262" s="112"/>
      <c r="AB262" s="133"/>
      <c r="AC262" s="133"/>
      <c r="AD262" s="24"/>
      <c r="AE262" s="114"/>
      <c r="AF262" s="24"/>
      <c r="AG262" s="24"/>
      <c r="AH262" s="24"/>
      <c r="AI262" s="24"/>
      <c r="AK262" s="24"/>
      <c r="AY262" s="11" t="s">
        <v>14754</v>
      </c>
      <c r="AZ262" s="4" t="s">
        <v>14755</v>
      </c>
      <c r="BA262" s="4" t="s">
        <v>14756</v>
      </c>
      <c r="BB262" s="4" t="s">
        <v>14755</v>
      </c>
      <c r="BC262" s="4" t="s">
        <v>14756</v>
      </c>
      <c r="BD262" s="4" t="s">
        <v>14574</v>
      </c>
    </row>
    <row r="263" spans="1:56" x14ac:dyDescent="0.25">
      <c r="A263" s="24" t="e">
        <v>#N/A</v>
      </c>
      <c r="B263" s="24" t="e">
        <v>#N/A</v>
      </c>
      <c r="C263" s="133">
        <v>0</v>
      </c>
      <c r="D263" s="133">
        <v>0</v>
      </c>
      <c r="E263" s="133">
        <v>0</v>
      </c>
      <c r="F263" s="133">
        <v>0</v>
      </c>
      <c r="G263" s="133">
        <v>0</v>
      </c>
      <c r="H263" s="133">
        <v>0</v>
      </c>
      <c r="I263" s="133">
        <v>0</v>
      </c>
      <c r="J263" s="133">
        <v>0</v>
      </c>
      <c r="K263" s="133">
        <v>0</v>
      </c>
      <c r="L263" s="133"/>
      <c r="M263" s="133"/>
      <c r="N263" s="133"/>
      <c r="O263" s="133"/>
      <c r="P263" s="133">
        <v>0</v>
      </c>
      <c r="Q263" s="133"/>
      <c r="R263" s="133"/>
      <c r="S263" s="133"/>
      <c r="T263" s="133"/>
      <c r="U263" s="133"/>
      <c r="V263" s="133"/>
      <c r="W263" s="133"/>
      <c r="X263" s="133"/>
      <c r="Y263" s="133"/>
      <c r="Z263" s="118"/>
      <c r="AA263" s="112"/>
      <c r="AB263" s="133"/>
      <c r="AC263" s="133"/>
      <c r="AD263" s="24"/>
      <c r="AE263" s="114"/>
      <c r="AF263" s="24"/>
      <c r="AG263" s="24"/>
      <c r="AH263" s="24"/>
      <c r="AI263" s="24"/>
      <c r="AK263" s="24"/>
      <c r="AY263" s="11" t="s">
        <v>14757</v>
      </c>
      <c r="AZ263" s="4" t="s">
        <v>14758</v>
      </c>
      <c r="BA263" s="4" t="s">
        <v>14759</v>
      </c>
      <c r="BB263" s="4" t="s">
        <v>14758</v>
      </c>
      <c r="BC263" s="4" t="s">
        <v>14759</v>
      </c>
      <c r="BD263" s="4" t="s">
        <v>14574</v>
      </c>
    </row>
    <row r="264" spans="1:56" x14ac:dyDescent="0.25">
      <c r="A264" s="24" t="e">
        <v>#N/A</v>
      </c>
      <c r="B264" s="24" t="e">
        <v>#N/A</v>
      </c>
      <c r="C264" s="133">
        <v>0</v>
      </c>
      <c r="D264" s="133">
        <v>0</v>
      </c>
      <c r="E264" s="133">
        <v>0</v>
      </c>
      <c r="F264" s="133">
        <v>0</v>
      </c>
      <c r="G264" s="133">
        <v>0</v>
      </c>
      <c r="H264" s="133">
        <v>0</v>
      </c>
      <c r="I264" s="133">
        <v>0</v>
      </c>
      <c r="J264" s="133">
        <v>0</v>
      </c>
      <c r="K264" s="133">
        <v>0</v>
      </c>
      <c r="L264" s="133"/>
      <c r="M264" s="133"/>
      <c r="N264" s="133"/>
      <c r="O264" s="133"/>
      <c r="P264" s="133">
        <v>0</v>
      </c>
      <c r="Q264" s="133"/>
      <c r="R264" s="133"/>
      <c r="S264" s="133"/>
      <c r="T264" s="133"/>
      <c r="U264" s="133"/>
      <c r="V264" s="133"/>
      <c r="W264" s="133"/>
      <c r="X264" s="133"/>
      <c r="Y264" s="133"/>
      <c r="Z264" s="118"/>
      <c r="AA264" s="112"/>
      <c r="AB264" s="133"/>
      <c r="AC264" s="133"/>
      <c r="AD264" s="24"/>
      <c r="AE264" s="114"/>
      <c r="AF264" s="24"/>
      <c r="AG264" s="24"/>
      <c r="AH264" s="24"/>
      <c r="AI264" s="24"/>
      <c r="AK264" s="24"/>
      <c r="AY264" s="11" t="s">
        <v>14760</v>
      </c>
      <c r="AZ264" s="4" t="s">
        <v>14761</v>
      </c>
      <c r="BA264" s="4" t="s">
        <v>14762</v>
      </c>
      <c r="BB264" s="4" t="s">
        <v>14761</v>
      </c>
      <c r="BC264" s="4" t="s">
        <v>14762</v>
      </c>
      <c r="BD264" s="4" t="s">
        <v>14763</v>
      </c>
    </row>
    <row r="265" spans="1:56" x14ac:dyDescent="0.25">
      <c r="A265" s="24" t="e">
        <v>#N/A</v>
      </c>
      <c r="B265" s="24" t="e">
        <v>#N/A</v>
      </c>
      <c r="C265" s="133">
        <v>0</v>
      </c>
      <c r="D265" s="133">
        <v>0</v>
      </c>
      <c r="E265" s="133">
        <v>0</v>
      </c>
      <c r="F265" s="133">
        <v>0</v>
      </c>
      <c r="G265" s="133">
        <v>0</v>
      </c>
      <c r="H265" s="133">
        <v>0</v>
      </c>
      <c r="I265" s="133">
        <v>0</v>
      </c>
      <c r="J265" s="133">
        <v>0</v>
      </c>
      <c r="K265" s="133">
        <v>0</v>
      </c>
      <c r="L265" s="133"/>
      <c r="M265" s="133"/>
      <c r="N265" s="133"/>
      <c r="O265" s="133"/>
      <c r="P265" s="133">
        <v>0</v>
      </c>
      <c r="Q265" s="133"/>
      <c r="R265" s="133"/>
      <c r="S265" s="133"/>
      <c r="T265" s="133"/>
      <c r="U265" s="133"/>
      <c r="V265" s="133"/>
      <c r="W265" s="133"/>
      <c r="X265" s="133"/>
      <c r="Y265" s="133"/>
      <c r="Z265" s="118"/>
      <c r="AA265" s="112"/>
      <c r="AB265" s="133"/>
      <c r="AC265" s="133"/>
      <c r="AD265" s="24"/>
      <c r="AE265" s="114"/>
      <c r="AF265" s="24"/>
      <c r="AG265" s="24"/>
      <c r="AH265" s="24"/>
      <c r="AI265" s="24"/>
      <c r="AK265" s="24"/>
      <c r="AY265" s="11" t="s">
        <v>14764</v>
      </c>
      <c r="AZ265" s="4" t="s">
        <v>14765</v>
      </c>
      <c r="BA265" s="4" t="s">
        <v>14766</v>
      </c>
      <c r="BB265" s="4" t="s">
        <v>14765</v>
      </c>
      <c r="BC265" s="4" t="s">
        <v>14766</v>
      </c>
      <c r="BD265" s="4" t="s">
        <v>14763</v>
      </c>
    </row>
    <row r="266" spans="1:56" x14ac:dyDescent="0.25">
      <c r="A266" s="24" t="e">
        <v>#N/A</v>
      </c>
      <c r="B266" s="24" t="e">
        <v>#N/A</v>
      </c>
      <c r="C266" s="133">
        <v>0</v>
      </c>
      <c r="D266" s="133">
        <v>0</v>
      </c>
      <c r="E266" s="133">
        <v>0</v>
      </c>
      <c r="F266" s="133">
        <v>0</v>
      </c>
      <c r="G266" s="133">
        <v>0</v>
      </c>
      <c r="H266" s="133">
        <v>0</v>
      </c>
      <c r="I266" s="133">
        <v>0</v>
      </c>
      <c r="J266" s="133">
        <v>0</v>
      </c>
      <c r="K266" s="133">
        <v>0</v>
      </c>
      <c r="L266" s="133"/>
      <c r="M266" s="133"/>
      <c r="N266" s="133"/>
      <c r="O266" s="133"/>
      <c r="P266" s="133">
        <v>0</v>
      </c>
      <c r="Q266" s="133"/>
      <c r="R266" s="133"/>
      <c r="S266" s="133"/>
      <c r="T266" s="133"/>
      <c r="U266" s="133"/>
      <c r="V266" s="133"/>
      <c r="W266" s="133"/>
      <c r="X266" s="133"/>
      <c r="Y266" s="133"/>
      <c r="Z266" s="118"/>
      <c r="AA266" s="112"/>
      <c r="AB266" s="133"/>
      <c r="AC266" s="133"/>
      <c r="AD266" s="24"/>
      <c r="AE266" s="114"/>
      <c r="AF266" s="24"/>
      <c r="AG266" s="24"/>
      <c r="AH266" s="24"/>
      <c r="AI266" s="24"/>
      <c r="AK266" s="24"/>
      <c r="AY266" s="11" t="s">
        <v>14767</v>
      </c>
      <c r="AZ266" s="4" t="s">
        <v>14768</v>
      </c>
      <c r="BA266" s="4" t="s">
        <v>14769</v>
      </c>
      <c r="BB266" s="4" t="s">
        <v>14768</v>
      </c>
      <c r="BC266" s="4" t="s">
        <v>14769</v>
      </c>
      <c r="BD266" s="4" t="s">
        <v>14763</v>
      </c>
    </row>
    <row r="267" spans="1:56" x14ac:dyDescent="0.25">
      <c r="A267" s="24" t="e">
        <v>#N/A</v>
      </c>
      <c r="B267" s="24" t="e">
        <v>#N/A</v>
      </c>
      <c r="C267" s="133">
        <v>0</v>
      </c>
      <c r="D267" s="133">
        <v>0</v>
      </c>
      <c r="E267" s="133">
        <v>0</v>
      </c>
      <c r="F267" s="133">
        <v>0</v>
      </c>
      <c r="G267" s="133">
        <v>0</v>
      </c>
      <c r="H267" s="133">
        <v>0</v>
      </c>
      <c r="I267" s="133">
        <v>0</v>
      </c>
      <c r="J267" s="133">
        <v>0</v>
      </c>
      <c r="K267" s="133">
        <v>0</v>
      </c>
      <c r="L267" s="133"/>
      <c r="M267" s="133"/>
      <c r="N267" s="133"/>
      <c r="O267" s="133"/>
      <c r="P267" s="133">
        <v>0</v>
      </c>
      <c r="Q267" s="133"/>
      <c r="R267" s="133"/>
      <c r="S267" s="133"/>
      <c r="T267" s="133"/>
      <c r="U267" s="133"/>
      <c r="V267" s="133"/>
      <c r="W267" s="133"/>
      <c r="X267" s="133"/>
      <c r="Y267" s="133"/>
      <c r="Z267" s="118"/>
      <c r="AA267" s="112"/>
      <c r="AB267" s="133"/>
      <c r="AC267" s="133"/>
      <c r="AD267" s="24"/>
      <c r="AE267" s="114"/>
      <c r="AF267" s="24"/>
      <c r="AG267" s="24"/>
      <c r="AH267" s="24"/>
      <c r="AI267" s="24"/>
      <c r="AK267" s="24"/>
      <c r="AY267" s="11" t="s">
        <v>14770</v>
      </c>
      <c r="AZ267" s="4" t="s">
        <v>14771</v>
      </c>
      <c r="BA267" s="4" t="s">
        <v>14772</v>
      </c>
      <c r="BB267" s="4" t="s">
        <v>14771</v>
      </c>
      <c r="BC267" s="4" t="s">
        <v>14772</v>
      </c>
      <c r="BD267" s="4" t="s">
        <v>14763</v>
      </c>
    </row>
    <row r="268" spans="1:56" x14ac:dyDescent="0.25">
      <c r="A268" s="24" t="e">
        <v>#N/A</v>
      </c>
      <c r="B268" s="24" t="e">
        <v>#N/A</v>
      </c>
      <c r="C268" s="133">
        <v>0</v>
      </c>
      <c r="D268" s="133">
        <v>0</v>
      </c>
      <c r="E268" s="133">
        <v>0</v>
      </c>
      <c r="F268" s="133">
        <v>0</v>
      </c>
      <c r="G268" s="133">
        <v>0</v>
      </c>
      <c r="H268" s="133">
        <v>0</v>
      </c>
      <c r="I268" s="133">
        <v>0</v>
      </c>
      <c r="J268" s="133">
        <v>0</v>
      </c>
      <c r="K268" s="133">
        <v>0</v>
      </c>
      <c r="L268" s="133"/>
      <c r="M268" s="133"/>
      <c r="N268" s="133"/>
      <c r="O268" s="133"/>
      <c r="P268" s="133">
        <v>0</v>
      </c>
      <c r="Q268" s="133"/>
      <c r="R268" s="133"/>
      <c r="S268" s="133"/>
      <c r="T268" s="133"/>
      <c r="U268" s="133"/>
      <c r="V268" s="133"/>
      <c r="W268" s="133"/>
      <c r="X268" s="133"/>
      <c r="Y268" s="133"/>
      <c r="Z268" s="118"/>
      <c r="AA268" s="112"/>
      <c r="AB268" s="133"/>
      <c r="AC268" s="133"/>
      <c r="AD268" s="24"/>
      <c r="AE268" s="114"/>
      <c r="AF268" s="24"/>
      <c r="AG268" s="24"/>
      <c r="AH268" s="24"/>
      <c r="AI268" s="24"/>
      <c r="AK268" s="24"/>
      <c r="AY268" s="11" t="s">
        <v>14773</v>
      </c>
      <c r="AZ268" s="4" t="s">
        <v>14774</v>
      </c>
      <c r="BA268" s="4" t="s">
        <v>14775</v>
      </c>
      <c r="BB268" s="4" t="s">
        <v>14774</v>
      </c>
      <c r="BC268" s="4" t="s">
        <v>14775</v>
      </c>
      <c r="BD268" s="4" t="s">
        <v>14763</v>
      </c>
    </row>
    <row r="269" spans="1:56" x14ac:dyDescent="0.25">
      <c r="A269" s="24" t="e">
        <v>#N/A</v>
      </c>
      <c r="B269" s="24" t="e">
        <v>#N/A</v>
      </c>
      <c r="C269" s="133">
        <v>0</v>
      </c>
      <c r="D269" s="133">
        <v>0</v>
      </c>
      <c r="E269" s="133">
        <v>0</v>
      </c>
      <c r="F269" s="133">
        <v>0</v>
      </c>
      <c r="G269" s="133">
        <v>0</v>
      </c>
      <c r="H269" s="133">
        <v>0</v>
      </c>
      <c r="I269" s="133">
        <v>0</v>
      </c>
      <c r="J269" s="133">
        <v>0</v>
      </c>
      <c r="K269" s="133">
        <v>0</v>
      </c>
      <c r="L269" s="133"/>
      <c r="M269" s="133"/>
      <c r="N269" s="133"/>
      <c r="O269" s="133"/>
      <c r="P269" s="133">
        <v>0</v>
      </c>
      <c r="Q269" s="133"/>
      <c r="R269" s="133"/>
      <c r="S269" s="133"/>
      <c r="T269" s="133"/>
      <c r="U269" s="133"/>
      <c r="V269" s="133"/>
      <c r="W269" s="133"/>
      <c r="X269" s="133"/>
      <c r="Y269" s="133"/>
      <c r="Z269" s="118"/>
      <c r="AA269" s="112"/>
      <c r="AB269" s="133"/>
      <c r="AC269" s="133"/>
      <c r="AD269" s="24"/>
      <c r="AE269" s="114"/>
      <c r="AF269" s="24"/>
      <c r="AG269" s="24"/>
      <c r="AH269" s="24"/>
      <c r="AI269" s="24"/>
      <c r="AK269" s="24"/>
      <c r="AY269" s="11" t="s">
        <v>14776</v>
      </c>
      <c r="AZ269" s="4" t="s">
        <v>14777</v>
      </c>
      <c r="BA269" s="4" t="s">
        <v>14778</v>
      </c>
      <c r="BB269" s="4" t="s">
        <v>14777</v>
      </c>
      <c r="BC269" s="4" t="s">
        <v>14778</v>
      </c>
      <c r="BD269" s="4" t="s">
        <v>14763</v>
      </c>
    </row>
    <row r="270" spans="1:56" x14ac:dyDescent="0.25">
      <c r="A270" s="24" t="e">
        <v>#N/A</v>
      </c>
      <c r="B270" s="24" t="e">
        <v>#N/A</v>
      </c>
      <c r="C270" s="133">
        <v>0</v>
      </c>
      <c r="D270" s="133">
        <v>0</v>
      </c>
      <c r="E270" s="133">
        <v>0</v>
      </c>
      <c r="F270" s="133">
        <v>0</v>
      </c>
      <c r="G270" s="133">
        <v>0</v>
      </c>
      <c r="H270" s="133">
        <v>0</v>
      </c>
      <c r="I270" s="133">
        <v>0</v>
      </c>
      <c r="J270" s="133">
        <v>0</v>
      </c>
      <c r="K270" s="133">
        <v>0</v>
      </c>
      <c r="L270" s="133"/>
      <c r="M270" s="133"/>
      <c r="N270" s="133"/>
      <c r="O270" s="133"/>
      <c r="P270" s="133">
        <v>0</v>
      </c>
      <c r="Q270" s="133"/>
      <c r="R270" s="133"/>
      <c r="S270" s="133"/>
      <c r="T270" s="133"/>
      <c r="U270" s="133"/>
      <c r="V270" s="133"/>
      <c r="W270" s="133"/>
      <c r="X270" s="133"/>
      <c r="Y270" s="133"/>
      <c r="Z270" s="118"/>
      <c r="AA270" s="112"/>
      <c r="AB270" s="133"/>
      <c r="AC270" s="133"/>
      <c r="AD270" s="24"/>
      <c r="AE270" s="114"/>
      <c r="AF270" s="24"/>
      <c r="AG270" s="24"/>
      <c r="AH270" s="24"/>
      <c r="AI270" s="24"/>
      <c r="AK270" s="24"/>
      <c r="AY270" s="11" t="s">
        <v>14779</v>
      </c>
      <c r="AZ270" s="4" t="s">
        <v>14780</v>
      </c>
      <c r="BA270" s="4" t="s">
        <v>14781</v>
      </c>
      <c r="BB270" s="4" t="s">
        <v>14780</v>
      </c>
      <c r="BC270" s="4" t="s">
        <v>14781</v>
      </c>
      <c r="BD270" s="4" t="s">
        <v>14763</v>
      </c>
    </row>
    <row r="271" spans="1:56" x14ac:dyDescent="0.25">
      <c r="A271" s="24" t="e">
        <v>#N/A</v>
      </c>
      <c r="B271" s="24" t="e">
        <v>#N/A</v>
      </c>
      <c r="C271" s="133">
        <v>0</v>
      </c>
      <c r="D271" s="133">
        <v>0</v>
      </c>
      <c r="E271" s="133">
        <v>0</v>
      </c>
      <c r="F271" s="133">
        <v>0</v>
      </c>
      <c r="G271" s="133">
        <v>0</v>
      </c>
      <c r="H271" s="133">
        <v>0</v>
      </c>
      <c r="I271" s="133">
        <v>0</v>
      </c>
      <c r="J271" s="133">
        <v>0</v>
      </c>
      <c r="K271" s="133">
        <v>0</v>
      </c>
      <c r="L271" s="133"/>
      <c r="M271" s="133"/>
      <c r="N271" s="133"/>
      <c r="O271" s="133"/>
      <c r="P271" s="133">
        <v>0</v>
      </c>
      <c r="Q271" s="133"/>
      <c r="R271" s="133"/>
      <c r="S271" s="133"/>
      <c r="T271" s="133"/>
      <c r="U271" s="133"/>
      <c r="V271" s="133"/>
      <c r="W271" s="133"/>
      <c r="X271" s="133"/>
      <c r="Y271" s="133"/>
      <c r="Z271" s="118"/>
      <c r="AA271" s="112"/>
      <c r="AB271" s="133"/>
      <c r="AC271" s="133"/>
      <c r="AD271" s="24"/>
      <c r="AE271" s="114"/>
      <c r="AF271" s="24"/>
      <c r="AG271" s="24"/>
      <c r="AH271" s="24"/>
      <c r="AI271" s="24"/>
      <c r="AK271" s="24"/>
      <c r="AY271" s="11" t="s">
        <v>14782</v>
      </c>
      <c r="AZ271" s="4" t="s">
        <v>14783</v>
      </c>
      <c r="BA271" s="4" t="s">
        <v>14784</v>
      </c>
      <c r="BB271" s="4" t="s">
        <v>14783</v>
      </c>
      <c r="BC271" s="4" t="s">
        <v>14784</v>
      </c>
      <c r="BD271" s="4" t="s">
        <v>14763</v>
      </c>
    </row>
    <row r="272" spans="1:56" x14ac:dyDescent="0.25">
      <c r="A272" s="24" t="e">
        <v>#N/A</v>
      </c>
      <c r="B272" s="24" t="e">
        <v>#N/A</v>
      </c>
      <c r="C272" s="133">
        <v>0</v>
      </c>
      <c r="D272" s="133">
        <v>0</v>
      </c>
      <c r="E272" s="133">
        <v>0</v>
      </c>
      <c r="F272" s="133">
        <v>0</v>
      </c>
      <c r="G272" s="133">
        <v>0</v>
      </c>
      <c r="H272" s="133">
        <v>0</v>
      </c>
      <c r="I272" s="133">
        <v>0</v>
      </c>
      <c r="J272" s="133">
        <v>0</v>
      </c>
      <c r="K272" s="133">
        <v>0</v>
      </c>
      <c r="L272" s="133"/>
      <c r="M272" s="133"/>
      <c r="N272" s="133"/>
      <c r="O272" s="133"/>
      <c r="P272" s="133">
        <v>0</v>
      </c>
      <c r="Q272" s="133"/>
      <c r="R272" s="133"/>
      <c r="S272" s="133"/>
      <c r="T272" s="133"/>
      <c r="U272" s="133"/>
      <c r="V272" s="133"/>
      <c r="W272" s="133"/>
      <c r="X272" s="133"/>
      <c r="Y272" s="133"/>
      <c r="Z272" s="118"/>
      <c r="AA272" s="112"/>
      <c r="AB272" s="133"/>
      <c r="AC272" s="133"/>
      <c r="AD272" s="24"/>
      <c r="AE272" s="114"/>
      <c r="AF272" s="24"/>
      <c r="AG272" s="24"/>
      <c r="AH272" s="24"/>
      <c r="AI272" s="24"/>
      <c r="AK272" s="24"/>
      <c r="AY272" s="11" t="s">
        <v>14785</v>
      </c>
      <c r="AZ272" s="4" t="s">
        <v>14786</v>
      </c>
      <c r="BA272" s="4" t="s">
        <v>14787</v>
      </c>
      <c r="BB272" s="4" t="s">
        <v>14786</v>
      </c>
      <c r="BC272" s="4" t="s">
        <v>14787</v>
      </c>
      <c r="BD272" s="4" t="s">
        <v>14763</v>
      </c>
    </row>
    <row r="273" spans="1:56" x14ac:dyDescent="0.25">
      <c r="A273" s="24" t="e">
        <v>#N/A</v>
      </c>
      <c r="B273" s="24" t="e">
        <v>#N/A</v>
      </c>
      <c r="C273" s="133">
        <v>0</v>
      </c>
      <c r="D273" s="133">
        <v>0</v>
      </c>
      <c r="E273" s="133">
        <v>0</v>
      </c>
      <c r="F273" s="133">
        <v>0</v>
      </c>
      <c r="G273" s="133">
        <v>0</v>
      </c>
      <c r="H273" s="133">
        <v>0</v>
      </c>
      <c r="I273" s="133">
        <v>0</v>
      </c>
      <c r="J273" s="133">
        <v>0</v>
      </c>
      <c r="K273" s="133">
        <v>0</v>
      </c>
      <c r="L273" s="133"/>
      <c r="M273" s="133"/>
      <c r="N273" s="133"/>
      <c r="O273" s="133"/>
      <c r="P273" s="133">
        <v>0</v>
      </c>
      <c r="Q273" s="133"/>
      <c r="R273" s="133"/>
      <c r="S273" s="133"/>
      <c r="T273" s="133"/>
      <c r="U273" s="133"/>
      <c r="V273" s="133"/>
      <c r="W273" s="133"/>
      <c r="X273" s="133"/>
      <c r="Y273" s="133"/>
      <c r="Z273" s="118"/>
      <c r="AA273" s="112"/>
      <c r="AB273" s="133"/>
      <c r="AC273" s="133"/>
      <c r="AD273" s="24"/>
      <c r="AE273" s="114"/>
      <c r="AF273" s="24"/>
      <c r="AG273" s="24"/>
      <c r="AH273" s="24"/>
      <c r="AI273" s="24"/>
      <c r="AK273" s="24"/>
      <c r="AY273" s="11" t="s">
        <v>14788</v>
      </c>
      <c r="AZ273" s="4" t="s">
        <v>14789</v>
      </c>
      <c r="BA273" s="4" t="s">
        <v>14790</v>
      </c>
      <c r="BB273" s="4" t="s">
        <v>14789</v>
      </c>
      <c r="BC273" s="4" t="s">
        <v>14790</v>
      </c>
      <c r="BD273" s="4" t="s">
        <v>14763</v>
      </c>
    </row>
    <row r="274" spans="1:56" x14ac:dyDescent="0.25">
      <c r="A274" s="24" t="e">
        <v>#N/A</v>
      </c>
      <c r="B274" s="24" t="e">
        <v>#N/A</v>
      </c>
      <c r="C274" s="133">
        <v>0</v>
      </c>
      <c r="D274" s="133">
        <v>0</v>
      </c>
      <c r="E274" s="133">
        <v>0</v>
      </c>
      <c r="F274" s="133">
        <v>0</v>
      </c>
      <c r="G274" s="133">
        <v>0</v>
      </c>
      <c r="H274" s="133">
        <v>0</v>
      </c>
      <c r="I274" s="133">
        <v>0</v>
      </c>
      <c r="J274" s="133">
        <v>0</v>
      </c>
      <c r="K274" s="133">
        <v>0</v>
      </c>
      <c r="L274" s="133"/>
      <c r="M274" s="133"/>
      <c r="N274" s="133"/>
      <c r="O274" s="133"/>
      <c r="P274" s="133">
        <v>0</v>
      </c>
      <c r="Q274" s="133"/>
      <c r="R274" s="133"/>
      <c r="S274" s="133"/>
      <c r="T274" s="133"/>
      <c r="U274" s="133"/>
      <c r="V274" s="133"/>
      <c r="W274" s="133"/>
      <c r="X274" s="133"/>
      <c r="Y274" s="133"/>
      <c r="Z274" s="118"/>
      <c r="AA274" s="112"/>
      <c r="AB274" s="133"/>
      <c r="AC274" s="133"/>
      <c r="AD274" s="24"/>
      <c r="AE274" s="114"/>
      <c r="AF274" s="24"/>
      <c r="AG274" s="24"/>
      <c r="AH274" s="24"/>
      <c r="AI274" s="24"/>
      <c r="AK274" s="24"/>
      <c r="AY274" s="11" t="s">
        <v>14791</v>
      </c>
      <c r="AZ274" s="4" t="s">
        <v>14792</v>
      </c>
      <c r="BA274" s="4" t="s">
        <v>14793</v>
      </c>
      <c r="BB274" s="4" t="s">
        <v>14792</v>
      </c>
      <c r="BC274" s="4" t="s">
        <v>14793</v>
      </c>
      <c r="BD274" s="4" t="s">
        <v>14763</v>
      </c>
    </row>
    <row r="275" spans="1:56" x14ac:dyDescent="0.25">
      <c r="A275" s="24" t="e">
        <v>#N/A</v>
      </c>
      <c r="B275" s="24" t="e">
        <v>#N/A</v>
      </c>
      <c r="C275" s="133">
        <v>0</v>
      </c>
      <c r="D275" s="133">
        <v>0</v>
      </c>
      <c r="E275" s="133">
        <v>0</v>
      </c>
      <c r="F275" s="133">
        <v>0</v>
      </c>
      <c r="G275" s="133">
        <v>0</v>
      </c>
      <c r="H275" s="133">
        <v>0</v>
      </c>
      <c r="I275" s="133">
        <v>0</v>
      </c>
      <c r="J275" s="133">
        <v>0</v>
      </c>
      <c r="K275" s="133">
        <v>0</v>
      </c>
      <c r="L275" s="133"/>
      <c r="M275" s="133"/>
      <c r="N275" s="133"/>
      <c r="O275" s="133"/>
      <c r="P275" s="133">
        <v>0</v>
      </c>
      <c r="Q275" s="133"/>
      <c r="R275" s="133"/>
      <c r="S275" s="133"/>
      <c r="T275" s="133"/>
      <c r="U275" s="133"/>
      <c r="V275" s="133"/>
      <c r="W275" s="133"/>
      <c r="X275" s="133"/>
      <c r="Y275" s="133"/>
      <c r="Z275" s="118"/>
      <c r="AA275" s="112"/>
      <c r="AB275" s="133"/>
      <c r="AC275" s="133"/>
      <c r="AD275" s="24"/>
      <c r="AE275" s="114"/>
      <c r="AF275" s="24"/>
      <c r="AG275" s="24"/>
      <c r="AH275" s="24"/>
      <c r="AI275" s="24"/>
      <c r="AK275" s="24"/>
      <c r="AY275" s="11" t="s">
        <v>14794</v>
      </c>
      <c r="AZ275" s="4" t="s">
        <v>14795</v>
      </c>
      <c r="BA275" s="4" t="s">
        <v>14796</v>
      </c>
      <c r="BB275" s="4" t="s">
        <v>14795</v>
      </c>
      <c r="BC275" s="4" t="s">
        <v>14796</v>
      </c>
      <c r="BD275" s="4" t="s">
        <v>14763</v>
      </c>
    </row>
    <row r="276" spans="1:56" x14ac:dyDescent="0.25">
      <c r="A276" s="24" t="e">
        <v>#N/A</v>
      </c>
      <c r="B276" s="24" t="e">
        <v>#N/A</v>
      </c>
      <c r="C276" s="133">
        <v>0</v>
      </c>
      <c r="D276" s="133">
        <v>0</v>
      </c>
      <c r="E276" s="133">
        <v>0</v>
      </c>
      <c r="F276" s="133">
        <v>0</v>
      </c>
      <c r="G276" s="133">
        <v>0</v>
      </c>
      <c r="H276" s="133">
        <v>0</v>
      </c>
      <c r="I276" s="133">
        <v>0</v>
      </c>
      <c r="J276" s="133">
        <v>0</v>
      </c>
      <c r="K276" s="133">
        <v>0</v>
      </c>
      <c r="L276" s="133"/>
      <c r="M276" s="133"/>
      <c r="N276" s="133"/>
      <c r="O276" s="133"/>
      <c r="P276" s="133">
        <v>0</v>
      </c>
      <c r="Q276" s="133"/>
      <c r="R276" s="133"/>
      <c r="S276" s="133"/>
      <c r="T276" s="133"/>
      <c r="U276" s="133"/>
      <c r="V276" s="133"/>
      <c r="W276" s="133"/>
      <c r="X276" s="133"/>
      <c r="Y276" s="133"/>
      <c r="Z276" s="118"/>
      <c r="AA276" s="112"/>
      <c r="AB276" s="133"/>
      <c r="AC276" s="133"/>
      <c r="AD276" s="24"/>
      <c r="AE276" s="114"/>
      <c r="AF276" s="24"/>
      <c r="AG276" s="24"/>
      <c r="AH276" s="24"/>
      <c r="AI276" s="24"/>
      <c r="AK276" s="24"/>
      <c r="AY276" s="11" t="s">
        <v>14797</v>
      </c>
      <c r="AZ276" s="4" t="s">
        <v>14798</v>
      </c>
      <c r="BA276" s="4" t="s">
        <v>14799</v>
      </c>
      <c r="BB276" s="4" t="s">
        <v>14798</v>
      </c>
      <c r="BC276" s="4" t="s">
        <v>14799</v>
      </c>
      <c r="BD276" s="4" t="s">
        <v>14763</v>
      </c>
    </row>
    <row r="277" spans="1:56" x14ac:dyDescent="0.25">
      <c r="A277" s="24" t="e">
        <v>#N/A</v>
      </c>
      <c r="B277" s="24" t="e">
        <v>#N/A</v>
      </c>
      <c r="C277" s="133">
        <v>0</v>
      </c>
      <c r="D277" s="133">
        <v>0</v>
      </c>
      <c r="E277" s="133">
        <v>0</v>
      </c>
      <c r="F277" s="133">
        <v>0</v>
      </c>
      <c r="G277" s="133">
        <v>0</v>
      </c>
      <c r="H277" s="133">
        <v>0</v>
      </c>
      <c r="I277" s="133">
        <v>0</v>
      </c>
      <c r="J277" s="133">
        <v>0</v>
      </c>
      <c r="K277" s="133">
        <v>0</v>
      </c>
      <c r="L277" s="133"/>
      <c r="M277" s="133"/>
      <c r="N277" s="133"/>
      <c r="O277" s="133"/>
      <c r="P277" s="133">
        <v>0</v>
      </c>
      <c r="Q277" s="133"/>
      <c r="R277" s="133"/>
      <c r="S277" s="133"/>
      <c r="T277" s="133"/>
      <c r="U277" s="133"/>
      <c r="V277" s="133"/>
      <c r="W277" s="133"/>
      <c r="X277" s="133"/>
      <c r="Y277" s="133"/>
      <c r="Z277" s="118"/>
      <c r="AA277" s="112"/>
      <c r="AB277" s="133"/>
      <c r="AC277" s="133"/>
      <c r="AD277" s="24"/>
      <c r="AE277" s="114"/>
      <c r="AF277" s="24"/>
      <c r="AG277" s="24"/>
      <c r="AH277" s="24"/>
      <c r="AI277" s="24"/>
      <c r="AK277" s="24"/>
      <c r="AY277" s="11" t="s">
        <v>14800</v>
      </c>
      <c r="AZ277" s="4" t="s">
        <v>14801</v>
      </c>
      <c r="BA277" s="4" t="s">
        <v>14802</v>
      </c>
      <c r="BB277" s="4" t="s">
        <v>14801</v>
      </c>
      <c r="BC277" s="4" t="s">
        <v>14802</v>
      </c>
      <c r="BD277" s="4" t="s">
        <v>14763</v>
      </c>
    </row>
    <row r="278" spans="1:56" x14ac:dyDescent="0.25">
      <c r="A278" s="24" t="e">
        <v>#N/A</v>
      </c>
      <c r="B278" s="24" t="e">
        <v>#N/A</v>
      </c>
      <c r="C278" s="133">
        <v>0</v>
      </c>
      <c r="D278" s="133">
        <v>0</v>
      </c>
      <c r="E278" s="133">
        <v>0</v>
      </c>
      <c r="F278" s="133">
        <v>0</v>
      </c>
      <c r="G278" s="133">
        <v>0</v>
      </c>
      <c r="H278" s="133">
        <v>0</v>
      </c>
      <c r="I278" s="133">
        <v>0</v>
      </c>
      <c r="J278" s="133">
        <v>0</v>
      </c>
      <c r="K278" s="133">
        <v>0</v>
      </c>
      <c r="L278" s="133"/>
      <c r="M278" s="133"/>
      <c r="N278" s="133"/>
      <c r="O278" s="133"/>
      <c r="P278" s="133">
        <v>0</v>
      </c>
      <c r="Q278" s="133"/>
      <c r="R278" s="133"/>
      <c r="S278" s="133"/>
      <c r="T278" s="133"/>
      <c r="U278" s="133"/>
      <c r="V278" s="133"/>
      <c r="W278" s="133"/>
      <c r="X278" s="133"/>
      <c r="Y278" s="133"/>
      <c r="Z278" s="118"/>
      <c r="AA278" s="112"/>
      <c r="AB278" s="133"/>
      <c r="AC278" s="133"/>
      <c r="AD278" s="24"/>
      <c r="AE278" s="114"/>
      <c r="AF278" s="24"/>
      <c r="AG278" s="24"/>
      <c r="AH278" s="24"/>
      <c r="AI278" s="24"/>
      <c r="AK278" s="24"/>
      <c r="AY278" s="11" t="s">
        <v>14803</v>
      </c>
      <c r="AZ278" s="4" t="s">
        <v>14804</v>
      </c>
      <c r="BA278" s="4" t="s">
        <v>14805</v>
      </c>
      <c r="BB278" s="4" t="s">
        <v>14804</v>
      </c>
      <c r="BC278" s="4" t="s">
        <v>14805</v>
      </c>
      <c r="BD278" s="4" t="s">
        <v>14763</v>
      </c>
    </row>
    <row r="279" spans="1:56" x14ac:dyDescent="0.25">
      <c r="A279" s="24" t="e">
        <v>#N/A</v>
      </c>
      <c r="B279" s="24" t="e">
        <v>#N/A</v>
      </c>
      <c r="C279" s="133">
        <v>0</v>
      </c>
      <c r="D279" s="133">
        <v>0</v>
      </c>
      <c r="E279" s="133">
        <v>0</v>
      </c>
      <c r="F279" s="133">
        <v>0</v>
      </c>
      <c r="G279" s="133">
        <v>0</v>
      </c>
      <c r="H279" s="133">
        <v>0</v>
      </c>
      <c r="I279" s="133">
        <v>0</v>
      </c>
      <c r="J279" s="133">
        <v>0</v>
      </c>
      <c r="K279" s="133">
        <v>0</v>
      </c>
      <c r="L279" s="133"/>
      <c r="M279" s="133"/>
      <c r="N279" s="133"/>
      <c r="O279" s="133"/>
      <c r="P279" s="133">
        <v>0</v>
      </c>
      <c r="Q279" s="133"/>
      <c r="R279" s="133"/>
      <c r="S279" s="133"/>
      <c r="T279" s="133"/>
      <c r="U279" s="133"/>
      <c r="V279" s="133"/>
      <c r="W279" s="133"/>
      <c r="X279" s="133"/>
      <c r="Y279" s="133"/>
      <c r="Z279" s="118"/>
      <c r="AA279" s="112"/>
      <c r="AB279" s="133"/>
      <c r="AC279" s="133"/>
      <c r="AD279" s="24"/>
      <c r="AE279" s="114"/>
      <c r="AF279" s="24"/>
      <c r="AG279" s="24"/>
      <c r="AH279" s="24"/>
      <c r="AI279" s="24"/>
      <c r="AK279" s="24"/>
      <c r="AY279" s="11" t="s">
        <v>14806</v>
      </c>
      <c r="AZ279" s="4" t="s">
        <v>14807</v>
      </c>
      <c r="BA279" s="4" t="s">
        <v>14808</v>
      </c>
      <c r="BB279" s="4" t="s">
        <v>14807</v>
      </c>
      <c r="BC279" s="4" t="s">
        <v>14808</v>
      </c>
      <c r="BD279" s="4" t="s">
        <v>14763</v>
      </c>
    </row>
    <row r="280" spans="1:56" x14ac:dyDescent="0.25">
      <c r="A280" s="24" t="e">
        <v>#N/A</v>
      </c>
      <c r="B280" s="24" t="e">
        <v>#N/A</v>
      </c>
      <c r="C280" s="133">
        <v>0</v>
      </c>
      <c r="D280" s="133">
        <v>0</v>
      </c>
      <c r="E280" s="133">
        <v>0</v>
      </c>
      <c r="F280" s="133">
        <v>0</v>
      </c>
      <c r="G280" s="133">
        <v>0</v>
      </c>
      <c r="H280" s="133">
        <v>0</v>
      </c>
      <c r="I280" s="133">
        <v>0</v>
      </c>
      <c r="J280" s="133">
        <v>0</v>
      </c>
      <c r="K280" s="133">
        <v>0</v>
      </c>
      <c r="L280" s="133"/>
      <c r="M280" s="133"/>
      <c r="N280" s="133"/>
      <c r="O280" s="133"/>
      <c r="P280" s="133">
        <v>0</v>
      </c>
      <c r="Q280" s="133"/>
      <c r="R280" s="133"/>
      <c r="S280" s="133"/>
      <c r="T280" s="133"/>
      <c r="U280" s="133"/>
      <c r="V280" s="133"/>
      <c r="W280" s="133"/>
      <c r="X280" s="133"/>
      <c r="Y280" s="133"/>
      <c r="Z280" s="118"/>
      <c r="AA280" s="112"/>
      <c r="AB280" s="133"/>
      <c r="AC280" s="133"/>
      <c r="AD280" s="24"/>
      <c r="AE280" s="114"/>
      <c r="AF280" s="24"/>
      <c r="AG280" s="24"/>
      <c r="AH280" s="24"/>
      <c r="AI280" s="24"/>
      <c r="AK280" s="24"/>
      <c r="AY280" s="11" t="s">
        <v>14809</v>
      </c>
      <c r="AZ280" s="4" t="s">
        <v>14810</v>
      </c>
      <c r="BA280" s="4" t="s">
        <v>14811</v>
      </c>
      <c r="BB280" s="4" t="s">
        <v>14810</v>
      </c>
      <c r="BC280" s="4" t="s">
        <v>14811</v>
      </c>
      <c r="BD280" s="4" t="s">
        <v>14763</v>
      </c>
    </row>
    <row r="281" spans="1:56" x14ac:dyDescent="0.25">
      <c r="A281" s="24" t="e">
        <v>#N/A</v>
      </c>
      <c r="B281" s="24" t="e">
        <v>#N/A</v>
      </c>
      <c r="C281" s="133">
        <v>0</v>
      </c>
      <c r="D281" s="133">
        <v>0</v>
      </c>
      <c r="E281" s="133">
        <v>0</v>
      </c>
      <c r="F281" s="133">
        <v>0</v>
      </c>
      <c r="G281" s="133">
        <v>0</v>
      </c>
      <c r="H281" s="133">
        <v>0</v>
      </c>
      <c r="I281" s="133">
        <v>0</v>
      </c>
      <c r="J281" s="133">
        <v>0</v>
      </c>
      <c r="K281" s="133">
        <v>0</v>
      </c>
      <c r="L281" s="133"/>
      <c r="M281" s="133"/>
      <c r="N281" s="133"/>
      <c r="O281" s="133"/>
      <c r="P281" s="133">
        <v>0</v>
      </c>
      <c r="Q281" s="133"/>
      <c r="R281" s="133"/>
      <c r="S281" s="133"/>
      <c r="T281" s="133"/>
      <c r="U281" s="133"/>
      <c r="V281" s="133"/>
      <c r="W281" s="133"/>
      <c r="X281" s="133"/>
      <c r="Y281" s="133"/>
      <c r="Z281" s="118"/>
      <c r="AA281" s="112"/>
      <c r="AB281" s="133"/>
      <c r="AC281" s="133"/>
      <c r="AD281" s="24"/>
      <c r="AE281" s="114"/>
      <c r="AF281" s="24"/>
      <c r="AG281" s="24"/>
      <c r="AH281" s="24"/>
      <c r="AI281" s="24"/>
      <c r="AK281" s="24"/>
      <c r="AY281" s="11" t="s">
        <v>14812</v>
      </c>
      <c r="AZ281" s="4" t="s">
        <v>14813</v>
      </c>
      <c r="BA281" s="4" t="s">
        <v>14814</v>
      </c>
      <c r="BB281" s="4" t="s">
        <v>14813</v>
      </c>
      <c r="BC281" s="4" t="s">
        <v>14814</v>
      </c>
      <c r="BD281" s="4" t="s">
        <v>14763</v>
      </c>
    </row>
    <row r="282" spans="1:56" x14ac:dyDescent="0.25">
      <c r="A282" s="24" t="e">
        <v>#N/A</v>
      </c>
      <c r="B282" s="24" t="e">
        <v>#N/A</v>
      </c>
      <c r="C282" s="133">
        <v>0</v>
      </c>
      <c r="D282" s="133">
        <v>0</v>
      </c>
      <c r="E282" s="133">
        <v>0</v>
      </c>
      <c r="F282" s="133">
        <v>0</v>
      </c>
      <c r="G282" s="133">
        <v>0</v>
      </c>
      <c r="H282" s="133">
        <v>0</v>
      </c>
      <c r="I282" s="133">
        <v>0</v>
      </c>
      <c r="J282" s="133">
        <v>0</v>
      </c>
      <c r="K282" s="133">
        <v>0</v>
      </c>
      <c r="L282" s="133"/>
      <c r="M282" s="133"/>
      <c r="N282" s="133"/>
      <c r="O282" s="133"/>
      <c r="P282" s="133">
        <v>0</v>
      </c>
      <c r="Q282" s="133"/>
      <c r="R282" s="133"/>
      <c r="S282" s="133"/>
      <c r="T282" s="133"/>
      <c r="U282" s="133"/>
      <c r="V282" s="133"/>
      <c r="W282" s="133"/>
      <c r="X282" s="133"/>
      <c r="Y282" s="133"/>
      <c r="Z282" s="118"/>
      <c r="AA282" s="112"/>
      <c r="AB282" s="133"/>
      <c r="AC282" s="133"/>
      <c r="AD282" s="24"/>
      <c r="AE282" s="114"/>
      <c r="AF282" s="24"/>
      <c r="AG282" s="24"/>
      <c r="AH282" s="24"/>
      <c r="AI282" s="24"/>
      <c r="AK282" s="24"/>
      <c r="AY282" s="11" t="s">
        <v>14815</v>
      </c>
      <c r="AZ282" s="4" t="s">
        <v>14816</v>
      </c>
      <c r="BA282" s="4" t="s">
        <v>14817</v>
      </c>
      <c r="BB282" s="4" t="s">
        <v>14816</v>
      </c>
      <c r="BC282" s="4" t="s">
        <v>14817</v>
      </c>
      <c r="BD282" s="4" t="s">
        <v>14763</v>
      </c>
    </row>
    <row r="283" spans="1:56" x14ac:dyDescent="0.25">
      <c r="A283" s="24" t="e">
        <v>#N/A</v>
      </c>
      <c r="B283" s="24" t="e">
        <v>#N/A</v>
      </c>
      <c r="C283" s="133">
        <v>0</v>
      </c>
      <c r="D283" s="133">
        <v>0</v>
      </c>
      <c r="E283" s="133">
        <v>0</v>
      </c>
      <c r="F283" s="133">
        <v>0</v>
      </c>
      <c r="G283" s="133">
        <v>0</v>
      </c>
      <c r="H283" s="133">
        <v>0</v>
      </c>
      <c r="I283" s="133">
        <v>0</v>
      </c>
      <c r="J283" s="133">
        <v>0</v>
      </c>
      <c r="K283" s="133">
        <v>0</v>
      </c>
      <c r="L283" s="133"/>
      <c r="M283" s="133"/>
      <c r="N283" s="133"/>
      <c r="O283" s="133"/>
      <c r="P283" s="133">
        <v>0</v>
      </c>
      <c r="Q283" s="133"/>
      <c r="R283" s="133"/>
      <c r="S283" s="133"/>
      <c r="T283" s="133"/>
      <c r="U283" s="133"/>
      <c r="V283" s="133"/>
      <c r="W283" s="133"/>
      <c r="X283" s="133"/>
      <c r="Y283" s="133"/>
      <c r="Z283" s="118"/>
      <c r="AA283" s="112"/>
      <c r="AB283" s="133"/>
      <c r="AC283" s="133"/>
      <c r="AD283" s="24"/>
      <c r="AE283" s="114"/>
      <c r="AF283" s="24"/>
      <c r="AG283" s="24"/>
      <c r="AH283" s="24"/>
      <c r="AI283" s="24"/>
      <c r="AK283" s="24"/>
      <c r="AY283" s="11" t="s">
        <v>14818</v>
      </c>
      <c r="AZ283" s="4" t="s">
        <v>14819</v>
      </c>
      <c r="BA283" s="4" t="s">
        <v>14820</v>
      </c>
      <c r="BB283" s="4" t="s">
        <v>14819</v>
      </c>
      <c r="BC283" s="4" t="s">
        <v>14820</v>
      </c>
      <c r="BD283" s="4" t="s">
        <v>14763</v>
      </c>
    </row>
    <row r="284" spans="1:56" x14ac:dyDescent="0.25">
      <c r="A284" s="24" t="e">
        <v>#N/A</v>
      </c>
      <c r="B284" s="24" t="e">
        <v>#N/A</v>
      </c>
      <c r="C284" s="133">
        <v>0</v>
      </c>
      <c r="D284" s="133">
        <v>0</v>
      </c>
      <c r="E284" s="133">
        <v>0</v>
      </c>
      <c r="F284" s="133">
        <v>0</v>
      </c>
      <c r="G284" s="133">
        <v>0</v>
      </c>
      <c r="H284" s="133">
        <v>0</v>
      </c>
      <c r="I284" s="133">
        <v>0</v>
      </c>
      <c r="J284" s="133">
        <v>0</v>
      </c>
      <c r="K284" s="133">
        <v>0</v>
      </c>
      <c r="L284" s="133"/>
      <c r="M284" s="133"/>
      <c r="N284" s="133"/>
      <c r="O284" s="133"/>
      <c r="P284" s="133">
        <v>0</v>
      </c>
      <c r="Q284" s="133"/>
      <c r="R284" s="133"/>
      <c r="S284" s="133"/>
      <c r="T284" s="133"/>
      <c r="U284" s="133"/>
      <c r="V284" s="133"/>
      <c r="W284" s="133"/>
      <c r="X284" s="133"/>
      <c r="Y284" s="133"/>
      <c r="Z284" s="118"/>
      <c r="AA284" s="112"/>
      <c r="AB284" s="133"/>
      <c r="AC284" s="133"/>
      <c r="AD284" s="24"/>
      <c r="AE284" s="114"/>
      <c r="AF284" s="24"/>
      <c r="AG284" s="24"/>
      <c r="AH284" s="24"/>
      <c r="AI284" s="24"/>
      <c r="AK284" s="24"/>
      <c r="AY284" s="11" t="s">
        <v>14821</v>
      </c>
      <c r="AZ284" s="4" t="s">
        <v>14822</v>
      </c>
      <c r="BA284" s="4" t="s">
        <v>14823</v>
      </c>
      <c r="BB284" s="4" t="s">
        <v>14822</v>
      </c>
      <c r="BC284" s="4" t="s">
        <v>14823</v>
      </c>
      <c r="BD284" s="4" t="s">
        <v>14763</v>
      </c>
    </row>
    <row r="285" spans="1:56" x14ac:dyDescent="0.25">
      <c r="A285" s="24" t="e">
        <v>#N/A</v>
      </c>
      <c r="B285" s="24" t="e">
        <v>#N/A</v>
      </c>
      <c r="C285" s="133">
        <v>0</v>
      </c>
      <c r="D285" s="133">
        <v>0</v>
      </c>
      <c r="E285" s="133">
        <v>0</v>
      </c>
      <c r="F285" s="133">
        <v>0</v>
      </c>
      <c r="G285" s="133">
        <v>0</v>
      </c>
      <c r="H285" s="133">
        <v>0</v>
      </c>
      <c r="I285" s="133">
        <v>0</v>
      </c>
      <c r="J285" s="133">
        <v>0</v>
      </c>
      <c r="K285" s="133">
        <v>0</v>
      </c>
      <c r="L285" s="133"/>
      <c r="M285" s="133"/>
      <c r="N285" s="133"/>
      <c r="O285" s="133"/>
      <c r="P285" s="133">
        <v>0</v>
      </c>
      <c r="Q285" s="133"/>
      <c r="R285" s="133"/>
      <c r="S285" s="133"/>
      <c r="T285" s="133"/>
      <c r="U285" s="133"/>
      <c r="V285" s="133"/>
      <c r="W285" s="133"/>
      <c r="X285" s="133"/>
      <c r="Y285" s="133"/>
      <c r="Z285" s="118"/>
      <c r="AA285" s="112"/>
      <c r="AB285" s="133"/>
      <c r="AC285" s="133"/>
      <c r="AD285" s="24"/>
      <c r="AE285" s="114"/>
      <c r="AF285" s="24"/>
      <c r="AG285" s="24"/>
      <c r="AH285" s="24"/>
      <c r="AI285" s="24"/>
      <c r="AK285" s="24"/>
      <c r="AY285" s="11" t="s">
        <v>14824</v>
      </c>
      <c r="AZ285" s="4" t="s">
        <v>14825</v>
      </c>
      <c r="BA285" s="4" t="s">
        <v>14826</v>
      </c>
      <c r="BB285" s="4" t="s">
        <v>14825</v>
      </c>
      <c r="BC285" s="4" t="s">
        <v>14826</v>
      </c>
      <c r="BD285" s="4" t="s">
        <v>14763</v>
      </c>
    </row>
    <row r="286" spans="1:56" x14ac:dyDescent="0.25">
      <c r="A286" s="24" t="e">
        <v>#N/A</v>
      </c>
      <c r="B286" s="24" t="e">
        <v>#N/A</v>
      </c>
      <c r="C286" s="133">
        <v>0</v>
      </c>
      <c r="D286" s="133">
        <v>0</v>
      </c>
      <c r="E286" s="133">
        <v>0</v>
      </c>
      <c r="F286" s="133">
        <v>0</v>
      </c>
      <c r="G286" s="133">
        <v>0</v>
      </c>
      <c r="H286" s="133">
        <v>0</v>
      </c>
      <c r="I286" s="133">
        <v>0</v>
      </c>
      <c r="J286" s="133">
        <v>0</v>
      </c>
      <c r="K286" s="133">
        <v>0</v>
      </c>
      <c r="L286" s="133"/>
      <c r="M286" s="133"/>
      <c r="N286" s="133"/>
      <c r="O286" s="133"/>
      <c r="P286" s="133">
        <v>0</v>
      </c>
      <c r="Q286" s="133"/>
      <c r="R286" s="133"/>
      <c r="S286" s="133"/>
      <c r="T286" s="133"/>
      <c r="U286" s="133"/>
      <c r="V286" s="133"/>
      <c r="W286" s="133"/>
      <c r="X286" s="133"/>
      <c r="Y286" s="133"/>
      <c r="Z286" s="118"/>
      <c r="AA286" s="112"/>
      <c r="AB286" s="133"/>
      <c r="AC286" s="133"/>
      <c r="AD286" s="24"/>
      <c r="AE286" s="114"/>
      <c r="AF286" s="24"/>
      <c r="AG286" s="24"/>
      <c r="AH286" s="24"/>
      <c r="AI286" s="24"/>
      <c r="AK286" s="24"/>
      <c r="AY286" s="11" t="s">
        <v>14827</v>
      </c>
      <c r="AZ286" s="4" t="s">
        <v>14828</v>
      </c>
      <c r="BA286" s="4" t="s">
        <v>14829</v>
      </c>
      <c r="BB286" s="4" t="s">
        <v>14828</v>
      </c>
      <c r="BC286" s="4" t="s">
        <v>14829</v>
      </c>
      <c r="BD286" s="4" t="s">
        <v>14763</v>
      </c>
    </row>
    <row r="287" spans="1:56" x14ac:dyDescent="0.25">
      <c r="A287" s="24" t="e">
        <v>#N/A</v>
      </c>
      <c r="B287" s="24" t="e">
        <v>#N/A</v>
      </c>
      <c r="C287" s="133">
        <v>0</v>
      </c>
      <c r="D287" s="133">
        <v>0</v>
      </c>
      <c r="E287" s="133">
        <v>0</v>
      </c>
      <c r="F287" s="133">
        <v>0</v>
      </c>
      <c r="G287" s="133">
        <v>0</v>
      </c>
      <c r="H287" s="133">
        <v>0</v>
      </c>
      <c r="I287" s="133">
        <v>0</v>
      </c>
      <c r="J287" s="133">
        <v>0</v>
      </c>
      <c r="K287" s="133">
        <v>0</v>
      </c>
      <c r="L287" s="133"/>
      <c r="M287" s="133"/>
      <c r="N287" s="133"/>
      <c r="O287" s="133"/>
      <c r="P287" s="133">
        <v>0</v>
      </c>
      <c r="Q287" s="133"/>
      <c r="R287" s="133"/>
      <c r="S287" s="133"/>
      <c r="T287" s="133"/>
      <c r="U287" s="133"/>
      <c r="V287" s="133"/>
      <c r="W287" s="133"/>
      <c r="X287" s="133"/>
      <c r="Y287" s="133"/>
      <c r="Z287" s="118"/>
      <c r="AA287" s="112"/>
      <c r="AB287" s="133"/>
      <c r="AC287" s="133"/>
      <c r="AD287" s="24"/>
      <c r="AE287" s="114"/>
      <c r="AF287" s="24"/>
      <c r="AG287" s="24"/>
      <c r="AH287" s="24"/>
      <c r="AI287" s="24"/>
      <c r="AK287" s="24"/>
      <c r="AY287" s="11" t="s">
        <v>14830</v>
      </c>
      <c r="AZ287" s="4" t="s">
        <v>14831</v>
      </c>
      <c r="BA287" s="4" t="s">
        <v>14832</v>
      </c>
      <c r="BB287" s="4" t="s">
        <v>14831</v>
      </c>
      <c r="BC287" s="4" t="s">
        <v>14832</v>
      </c>
      <c r="BD287" s="4" t="s">
        <v>14763</v>
      </c>
    </row>
    <row r="288" spans="1:56" x14ac:dyDescent="0.25">
      <c r="A288" s="24" t="e">
        <v>#N/A</v>
      </c>
      <c r="B288" s="24" t="e">
        <v>#N/A</v>
      </c>
      <c r="C288" s="133">
        <v>0</v>
      </c>
      <c r="D288" s="133">
        <v>0</v>
      </c>
      <c r="E288" s="133">
        <v>0</v>
      </c>
      <c r="F288" s="133">
        <v>0</v>
      </c>
      <c r="G288" s="133">
        <v>0</v>
      </c>
      <c r="H288" s="133">
        <v>0</v>
      </c>
      <c r="I288" s="133">
        <v>0</v>
      </c>
      <c r="J288" s="133">
        <v>0</v>
      </c>
      <c r="K288" s="133">
        <v>0</v>
      </c>
      <c r="L288" s="133"/>
      <c r="M288" s="133"/>
      <c r="N288" s="133"/>
      <c r="O288" s="133"/>
      <c r="P288" s="133">
        <v>0</v>
      </c>
      <c r="Q288" s="133"/>
      <c r="R288" s="133"/>
      <c r="S288" s="133"/>
      <c r="T288" s="133"/>
      <c r="U288" s="133"/>
      <c r="V288" s="133"/>
      <c r="W288" s="133"/>
      <c r="X288" s="133"/>
      <c r="Y288" s="133"/>
      <c r="Z288" s="118"/>
      <c r="AA288" s="112"/>
      <c r="AB288" s="133"/>
      <c r="AC288" s="133"/>
      <c r="AD288" s="24"/>
      <c r="AE288" s="114"/>
      <c r="AF288" s="24"/>
      <c r="AG288" s="24"/>
      <c r="AH288" s="24"/>
      <c r="AI288" s="24"/>
      <c r="AK288" s="24"/>
      <c r="AY288" s="11" t="s">
        <v>14833</v>
      </c>
      <c r="AZ288" s="4" t="s">
        <v>14834</v>
      </c>
      <c r="BA288" s="4" t="s">
        <v>14835</v>
      </c>
      <c r="BB288" s="4" t="s">
        <v>14834</v>
      </c>
      <c r="BC288" s="4" t="s">
        <v>14835</v>
      </c>
      <c r="BD288" s="4" t="s">
        <v>14763</v>
      </c>
    </row>
    <row r="289" spans="1:56" x14ac:dyDescent="0.25">
      <c r="A289" s="24" t="e">
        <v>#N/A</v>
      </c>
      <c r="B289" s="24" t="e">
        <v>#N/A</v>
      </c>
      <c r="C289" s="133">
        <v>0</v>
      </c>
      <c r="D289" s="133">
        <v>0</v>
      </c>
      <c r="E289" s="133">
        <v>0</v>
      </c>
      <c r="F289" s="133">
        <v>0</v>
      </c>
      <c r="G289" s="133">
        <v>0</v>
      </c>
      <c r="H289" s="133">
        <v>0</v>
      </c>
      <c r="I289" s="133">
        <v>0</v>
      </c>
      <c r="J289" s="133">
        <v>0</v>
      </c>
      <c r="K289" s="133">
        <v>0</v>
      </c>
      <c r="L289" s="133"/>
      <c r="M289" s="133"/>
      <c r="N289" s="133"/>
      <c r="O289" s="133"/>
      <c r="P289" s="133">
        <v>0</v>
      </c>
      <c r="Q289" s="133"/>
      <c r="R289" s="133"/>
      <c r="S289" s="133"/>
      <c r="T289" s="133"/>
      <c r="U289" s="133"/>
      <c r="V289" s="133"/>
      <c r="W289" s="133"/>
      <c r="X289" s="133"/>
      <c r="Y289" s="133"/>
      <c r="Z289" s="118"/>
      <c r="AA289" s="112"/>
      <c r="AB289" s="133"/>
      <c r="AC289" s="133"/>
      <c r="AD289" s="24"/>
      <c r="AE289" s="114"/>
      <c r="AF289" s="24"/>
      <c r="AG289" s="24"/>
      <c r="AH289" s="24"/>
      <c r="AI289" s="24"/>
      <c r="AK289" s="24"/>
      <c r="AY289" s="11" t="s">
        <v>14836</v>
      </c>
      <c r="AZ289" s="4" t="s">
        <v>14837</v>
      </c>
      <c r="BA289" s="4" t="s">
        <v>14838</v>
      </c>
      <c r="BB289" s="4" t="s">
        <v>14837</v>
      </c>
      <c r="BC289" s="4" t="s">
        <v>14838</v>
      </c>
      <c r="BD289" s="4" t="s">
        <v>14763</v>
      </c>
    </row>
    <row r="290" spans="1:56" x14ac:dyDescent="0.25">
      <c r="A290" s="24" t="e">
        <v>#N/A</v>
      </c>
      <c r="B290" s="24" t="e">
        <v>#N/A</v>
      </c>
      <c r="C290" s="133">
        <v>0</v>
      </c>
      <c r="D290" s="133">
        <v>0</v>
      </c>
      <c r="E290" s="133">
        <v>0</v>
      </c>
      <c r="F290" s="133">
        <v>0</v>
      </c>
      <c r="G290" s="133">
        <v>0</v>
      </c>
      <c r="H290" s="133">
        <v>0</v>
      </c>
      <c r="I290" s="133">
        <v>0</v>
      </c>
      <c r="J290" s="133">
        <v>0</v>
      </c>
      <c r="K290" s="133">
        <v>0</v>
      </c>
      <c r="L290" s="133"/>
      <c r="M290" s="133"/>
      <c r="N290" s="133"/>
      <c r="O290" s="133"/>
      <c r="P290" s="133">
        <v>0</v>
      </c>
      <c r="Q290" s="133"/>
      <c r="R290" s="133"/>
      <c r="S290" s="133"/>
      <c r="T290" s="133"/>
      <c r="U290" s="133"/>
      <c r="V290" s="133"/>
      <c r="W290" s="133"/>
      <c r="X290" s="133"/>
      <c r="Y290" s="133"/>
      <c r="Z290" s="118"/>
      <c r="AA290" s="112"/>
      <c r="AB290" s="133"/>
      <c r="AC290" s="133"/>
      <c r="AD290" s="24"/>
      <c r="AE290" s="114"/>
      <c r="AF290" s="24"/>
      <c r="AG290" s="24"/>
      <c r="AH290" s="24"/>
      <c r="AI290" s="24"/>
      <c r="AK290" s="24"/>
      <c r="AY290" s="11" t="s">
        <v>14839</v>
      </c>
      <c r="AZ290" s="4" t="s">
        <v>14840</v>
      </c>
      <c r="BA290" s="4" t="s">
        <v>14841</v>
      </c>
      <c r="BB290" s="4" t="s">
        <v>14840</v>
      </c>
      <c r="BC290" s="4" t="s">
        <v>14841</v>
      </c>
      <c r="BD290" s="4" t="s">
        <v>14763</v>
      </c>
    </row>
    <row r="291" spans="1:56" x14ac:dyDescent="0.25">
      <c r="A291" s="24" t="e">
        <v>#N/A</v>
      </c>
      <c r="B291" s="24" t="e">
        <v>#N/A</v>
      </c>
      <c r="C291" s="133">
        <v>0</v>
      </c>
      <c r="D291" s="133">
        <v>0</v>
      </c>
      <c r="E291" s="133">
        <v>0</v>
      </c>
      <c r="F291" s="133">
        <v>0</v>
      </c>
      <c r="G291" s="133">
        <v>0</v>
      </c>
      <c r="H291" s="133">
        <v>0</v>
      </c>
      <c r="I291" s="133">
        <v>0</v>
      </c>
      <c r="J291" s="133">
        <v>0</v>
      </c>
      <c r="K291" s="133">
        <v>0</v>
      </c>
      <c r="L291" s="133"/>
      <c r="M291" s="133"/>
      <c r="N291" s="133"/>
      <c r="O291" s="133"/>
      <c r="P291" s="133">
        <v>0</v>
      </c>
      <c r="Q291" s="133"/>
      <c r="R291" s="133"/>
      <c r="S291" s="133"/>
      <c r="T291" s="133"/>
      <c r="U291" s="133"/>
      <c r="V291" s="133"/>
      <c r="W291" s="133"/>
      <c r="X291" s="133"/>
      <c r="Y291" s="133"/>
      <c r="Z291" s="118"/>
      <c r="AA291" s="112"/>
      <c r="AB291" s="133"/>
      <c r="AC291" s="133"/>
      <c r="AD291" s="24"/>
      <c r="AE291" s="114"/>
      <c r="AF291" s="24"/>
      <c r="AG291" s="24"/>
      <c r="AH291" s="24"/>
      <c r="AI291" s="24"/>
      <c r="AK291" s="24"/>
      <c r="AY291" s="11" t="s">
        <v>14842</v>
      </c>
      <c r="AZ291" s="4" t="s">
        <v>14843</v>
      </c>
      <c r="BA291" s="4" t="s">
        <v>14844</v>
      </c>
      <c r="BB291" s="4" t="s">
        <v>14843</v>
      </c>
      <c r="BC291" s="4" t="s">
        <v>14844</v>
      </c>
      <c r="BD291" s="4" t="s">
        <v>14763</v>
      </c>
    </row>
    <row r="292" spans="1:56" x14ac:dyDescent="0.25">
      <c r="A292" s="24" t="e">
        <v>#N/A</v>
      </c>
      <c r="B292" s="24" t="e">
        <v>#N/A</v>
      </c>
      <c r="C292" s="133">
        <v>0</v>
      </c>
      <c r="D292" s="133">
        <v>0</v>
      </c>
      <c r="E292" s="133">
        <v>0</v>
      </c>
      <c r="F292" s="133">
        <v>0</v>
      </c>
      <c r="G292" s="133">
        <v>0</v>
      </c>
      <c r="H292" s="133">
        <v>0</v>
      </c>
      <c r="I292" s="133">
        <v>0</v>
      </c>
      <c r="J292" s="133">
        <v>0</v>
      </c>
      <c r="K292" s="133">
        <v>0</v>
      </c>
      <c r="L292" s="133"/>
      <c r="M292" s="133"/>
      <c r="N292" s="133"/>
      <c r="O292" s="133"/>
      <c r="P292" s="133">
        <v>0</v>
      </c>
      <c r="Q292" s="133"/>
      <c r="R292" s="133"/>
      <c r="S292" s="133"/>
      <c r="T292" s="133"/>
      <c r="U292" s="133"/>
      <c r="V292" s="133"/>
      <c r="W292" s="133"/>
      <c r="X292" s="133"/>
      <c r="Y292" s="133"/>
      <c r="Z292" s="118"/>
      <c r="AA292" s="112"/>
      <c r="AB292" s="133"/>
      <c r="AC292" s="133"/>
      <c r="AD292" s="24"/>
      <c r="AE292" s="114"/>
      <c r="AF292" s="24"/>
      <c r="AG292" s="24"/>
      <c r="AH292" s="24"/>
      <c r="AI292" s="24"/>
      <c r="AK292" s="24"/>
      <c r="AY292" s="11" t="s">
        <v>14845</v>
      </c>
      <c r="AZ292" s="4" t="s">
        <v>14846</v>
      </c>
      <c r="BA292" s="4" t="s">
        <v>14847</v>
      </c>
      <c r="BB292" s="4" t="s">
        <v>14846</v>
      </c>
      <c r="BC292" s="4" t="s">
        <v>14847</v>
      </c>
      <c r="BD292" s="4" t="s">
        <v>14763</v>
      </c>
    </row>
    <row r="293" spans="1:56" x14ac:dyDescent="0.25">
      <c r="A293" s="24" t="e">
        <v>#N/A</v>
      </c>
      <c r="B293" s="24" t="e">
        <v>#N/A</v>
      </c>
      <c r="C293" s="133">
        <v>0</v>
      </c>
      <c r="D293" s="133">
        <v>0</v>
      </c>
      <c r="E293" s="133">
        <v>0</v>
      </c>
      <c r="F293" s="133">
        <v>0</v>
      </c>
      <c r="G293" s="133">
        <v>0</v>
      </c>
      <c r="H293" s="133">
        <v>0</v>
      </c>
      <c r="I293" s="133">
        <v>0</v>
      </c>
      <c r="J293" s="133">
        <v>0</v>
      </c>
      <c r="K293" s="133">
        <v>0</v>
      </c>
      <c r="L293" s="133"/>
      <c r="M293" s="133"/>
      <c r="N293" s="133"/>
      <c r="O293" s="133"/>
      <c r="P293" s="133">
        <v>0</v>
      </c>
      <c r="Q293" s="133"/>
      <c r="R293" s="133"/>
      <c r="S293" s="133"/>
      <c r="T293" s="133"/>
      <c r="U293" s="133"/>
      <c r="V293" s="133"/>
      <c r="W293" s="133"/>
      <c r="X293" s="133"/>
      <c r="Y293" s="133"/>
      <c r="Z293" s="118"/>
      <c r="AA293" s="112"/>
      <c r="AB293" s="133"/>
      <c r="AC293" s="133"/>
      <c r="AD293" s="24"/>
      <c r="AE293" s="114"/>
      <c r="AF293" s="24"/>
      <c r="AG293" s="24"/>
      <c r="AH293" s="24"/>
      <c r="AI293" s="24"/>
      <c r="AK293" s="24"/>
      <c r="AY293" s="11" t="s">
        <v>14848</v>
      </c>
      <c r="AZ293" s="48" t="s">
        <v>14849</v>
      </c>
      <c r="BA293" s="48" t="s">
        <v>14850</v>
      </c>
      <c r="BB293" s="48" t="s">
        <v>14849</v>
      </c>
      <c r="BC293" s="48" t="s">
        <v>14851</v>
      </c>
      <c r="BD293" s="48" t="s">
        <v>14852</v>
      </c>
    </row>
    <row r="294" spans="1:56" x14ac:dyDescent="0.25">
      <c r="A294" s="24" t="e">
        <v>#N/A</v>
      </c>
      <c r="B294" s="24" t="e">
        <v>#N/A</v>
      </c>
      <c r="C294" s="133">
        <v>0</v>
      </c>
      <c r="D294" s="133">
        <v>0</v>
      </c>
      <c r="E294" s="133">
        <v>0</v>
      </c>
      <c r="F294" s="133">
        <v>0</v>
      </c>
      <c r="G294" s="133">
        <v>0</v>
      </c>
      <c r="H294" s="133">
        <v>0</v>
      </c>
      <c r="I294" s="133">
        <v>0</v>
      </c>
      <c r="J294" s="133">
        <v>0</v>
      </c>
      <c r="K294" s="133">
        <v>0</v>
      </c>
      <c r="L294" s="133"/>
      <c r="M294" s="133"/>
      <c r="N294" s="133"/>
      <c r="O294" s="133"/>
      <c r="P294" s="133">
        <v>0</v>
      </c>
      <c r="Q294" s="133"/>
      <c r="R294" s="133"/>
      <c r="S294" s="133"/>
      <c r="T294" s="133"/>
      <c r="U294" s="133"/>
      <c r="V294" s="133"/>
      <c r="W294" s="133"/>
      <c r="X294" s="133"/>
      <c r="Y294" s="133"/>
      <c r="Z294" s="118"/>
      <c r="AA294" s="112"/>
      <c r="AB294" s="133"/>
      <c r="AC294" s="133"/>
      <c r="AD294" s="24"/>
      <c r="AE294" s="114"/>
      <c r="AF294" s="24"/>
      <c r="AG294" s="24"/>
      <c r="AH294" s="24"/>
      <c r="AI294" s="24"/>
      <c r="AK294" s="24"/>
      <c r="AY294" s="11" t="s">
        <v>14853</v>
      </c>
      <c r="AZ294" s="4" t="s">
        <v>14854</v>
      </c>
      <c r="BA294" s="4" t="s">
        <v>14855</v>
      </c>
      <c r="BB294" s="4" t="s">
        <v>14854</v>
      </c>
      <c r="BC294" s="4" t="s">
        <v>14855</v>
      </c>
      <c r="BD294" s="4" t="s">
        <v>14856</v>
      </c>
    </row>
    <row r="295" spans="1:56" x14ac:dyDescent="0.25">
      <c r="A295" s="24" t="e">
        <v>#N/A</v>
      </c>
      <c r="B295" s="24" t="e">
        <v>#N/A</v>
      </c>
      <c r="C295" s="133">
        <v>0</v>
      </c>
      <c r="D295" s="133">
        <v>0</v>
      </c>
      <c r="E295" s="133">
        <v>0</v>
      </c>
      <c r="F295" s="133">
        <v>0</v>
      </c>
      <c r="G295" s="133">
        <v>0</v>
      </c>
      <c r="H295" s="133">
        <v>0</v>
      </c>
      <c r="I295" s="133">
        <v>0</v>
      </c>
      <c r="J295" s="133">
        <v>0</v>
      </c>
      <c r="K295" s="133">
        <v>0</v>
      </c>
      <c r="L295" s="133"/>
      <c r="M295" s="133"/>
      <c r="N295" s="133"/>
      <c r="O295" s="133"/>
      <c r="P295" s="133">
        <v>0</v>
      </c>
      <c r="Q295" s="133"/>
      <c r="R295" s="133"/>
      <c r="S295" s="133"/>
      <c r="T295" s="133"/>
      <c r="U295" s="133"/>
      <c r="V295" s="133"/>
      <c r="W295" s="133"/>
      <c r="X295" s="133"/>
      <c r="Y295" s="133"/>
      <c r="Z295" s="118"/>
      <c r="AA295" s="112"/>
      <c r="AB295" s="133"/>
      <c r="AC295" s="133"/>
      <c r="AD295" s="24"/>
      <c r="AE295" s="114"/>
      <c r="AF295" s="24"/>
      <c r="AG295" s="24"/>
      <c r="AH295" s="24"/>
      <c r="AI295" s="24"/>
      <c r="AK295" s="24"/>
      <c r="AY295" s="11" t="s">
        <v>14857</v>
      </c>
      <c r="AZ295" s="4" t="s">
        <v>14858</v>
      </c>
      <c r="BA295" s="4" t="s">
        <v>14859</v>
      </c>
      <c r="BB295" s="4" t="s">
        <v>14858</v>
      </c>
      <c r="BC295" s="4" t="s">
        <v>14859</v>
      </c>
      <c r="BD295" s="4" t="s">
        <v>14856</v>
      </c>
    </row>
    <row r="296" spans="1:56" x14ac:dyDescent="0.25">
      <c r="A296" s="24" t="e">
        <v>#N/A</v>
      </c>
      <c r="B296" s="24" t="e">
        <v>#N/A</v>
      </c>
      <c r="C296" s="133">
        <v>0</v>
      </c>
      <c r="D296" s="133">
        <v>0</v>
      </c>
      <c r="E296" s="133">
        <v>0</v>
      </c>
      <c r="F296" s="133">
        <v>0</v>
      </c>
      <c r="G296" s="133">
        <v>0</v>
      </c>
      <c r="H296" s="133">
        <v>0</v>
      </c>
      <c r="I296" s="133">
        <v>0</v>
      </c>
      <c r="J296" s="133">
        <v>0</v>
      </c>
      <c r="K296" s="133">
        <v>0</v>
      </c>
      <c r="L296" s="133"/>
      <c r="M296" s="133"/>
      <c r="N296" s="133"/>
      <c r="O296" s="133"/>
      <c r="P296" s="133">
        <v>0</v>
      </c>
      <c r="Q296" s="133"/>
      <c r="R296" s="133"/>
      <c r="S296" s="133"/>
      <c r="T296" s="133"/>
      <c r="U296" s="133"/>
      <c r="V296" s="133"/>
      <c r="W296" s="133"/>
      <c r="X296" s="133"/>
      <c r="Y296" s="133"/>
      <c r="Z296" s="118"/>
      <c r="AA296" s="112"/>
      <c r="AB296" s="133"/>
      <c r="AC296" s="133"/>
      <c r="AD296" s="24"/>
      <c r="AE296" s="114"/>
      <c r="AF296" s="24"/>
      <c r="AG296" s="24"/>
      <c r="AH296" s="24"/>
      <c r="AI296" s="24"/>
      <c r="AK296" s="24"/>
      <c r="AY296" s="11" t="s">
        <v>14860</v>
      </c>
      <c r="AZ296" s="4" t="s">
        <v>14861</v>
      </c>
      <c r="BA296" s="4" t="s">
        <v>14862</v>
      </c>
      <c r="BB296" s="4" t="s">
        <v>14861</v>
      </c>
      <c r="BC296" s="4" t="s">
        <v>14862</v>
      </c>
      <c r="BD296" s="4" t="s">
        <v>14856</v>
      </c>
    </row>
    <row r="297" spans="1:56" x14ac:dyDescent="0.25">
      <c r="A297" s="24" t="e">
        <v>#N/A</v>
      </c>
      <c r="B297" s="24" t="e">
        <v>#N/A</v>
      </c>
      <c r="C297" s="133">
        <v>0</v>
      </c>
      <c r="D297" s="133">
        <v>0</v>
      </c>
      <c r="E297" s="133">
        <v>0</v>
      </c>
      <c r="F297" s="133">
        <v>0</v>
      </c>
      <c r="G297" s="133">
        <v>0</v>
      </c>
      <c r="H297" s="133">
        <v>0</v>
      </c>
      <c r="I297" s="133">
        <v>0</v>
      </c>
      <c r="J297" s="133">
        <v>0</v>
      </c>
      <c r="K297" s="133">
        <v>0</v>
      </c>
      <c r="L297" s="133"/>
      <c r="M297" s="133"/>
      <c r="N297" s="133"/>
      <c r="O297" s="133"/>
      <c r="P297" s="133">
        <v>0</v>
      </c>
      <c r="Q297" s="133"/>
      <c r="R297" s="133"/>
      <c r="S297" s="133"/>
      <c r="T297" s="133"/>
      <c r="U297" s="133"/>
      <c r="V297" s="133"/>
      <c r="W297" s="133"/>
      <c r="X297" s="133"/>
      <c r="Y297" s="133"/>
      <c r="Z297" s="118"/>
      <c r="AA297" s="112"/>
      <c r="AB297" s="133"/>
      <c r="AC297" s="133"/>
      <c r="AD297" s="24"/>
      <c r="AE297" s="114"/>
      <c r="AF297" s="24"/>
      <c r="AG297" s="24"/>
      <c r="AH297" s="24"/>
      <c r="AI297" s="24"/>
      <c r="AK297" s="24"/>
      <c r="AY297" s="11" t="s">
        <v>14863</v>
      </c>
      <c r="AZ297" s="4" t="s">
        <v>14864</v>
      </c>
      <c r="BA297" s="4" t="s">
        <v>14865</v>
      </c>
      <c r="BB297" s="4" t="s">
        <v>14864</v>
      </c>
      <c r="BC297" s="4" t="s">
        <v>14865</v>
      </c>
      <c r="BD297" s="4" t="s">
        <v>14856</v>
      </c>
    </row>
    <row r="298" spans="1:56" x14ac:dyDescent="0.25">
      <c r="A298" s="24" t="e">
        <v>#N/A</v>
      </c>
      <c r="B298" s="24" t="e">
        <v>#N/A</v>
      </c>
      <c r="C298" s="133">
        <v>0</v>
      </c>
      <c r="D298" s="133">
        <v>0</v>
      </c>
      <c r="E298" s="133">
        <v>0</v>
      </c>
      <c r="F298" s="133">
        <v>0</v>
      </c>
      <c r="G298" s="133">
        <v>0</v>
      </c>
      <c r="H298" s="133">
        <v>0</v>
      </c>
      <c r="I298" s="133">
        <v>0</v>
      </c>
      <c r="J298" s="133">
        <v>0</v>
      </c>
      <c r="K298" s="133">
        <v>0</v>
      </c>
      <c r="L298" s="133"/>
      <c r="M298" s="133"/>
      <c r="N298" s="133"/>
      <c r="O298" s="133"/>
      <c r="P298" s="133">
        <v>0</v>
      </c>
      <c r="Q298" s="133"/>
      <c r="R298" s="133"/>
      <c r="S298" s="133"/>
      <c r="T298" s="133"/>
      <c r="U298" s="133"/>
      <c r="V298" s="133"/>
      <c r="W298" s="133"/>
      <c r="X298" s="133"/>
      <c r="Y298" s="133"/>
      <c r="Z298" s="118"/>
      <c r="AA298" s="112"/>
      <c r="AB298" s="133"/>
      <c r="AC298" s="133"/>
      <c r="AD298" s="24"/>
      <c r="AE298" s="114"/>
      <c r="AF298" s="24"/>
      <c r="AG298" s="24"/>
      <c r="AH298" s="24"/>
      <c r="AI298" s="24"/>
      <c r="AK298" s="24"/>
      <c r="AY298" s="11" t="s">
        <v>14866</v>
      </c>
      <c r="AZ298" s="4" t="s">
        <v>14867</v>
      </c>
      <c r="BA298" s="4" t="s">
        <v>14868</v>
      </c>
      <c r="BB298" s="4" t="s">
        <v>14867</v>
      </c>
      <c r="BC298" s="4" t="s">
        <v>14868</v>
      </c>
      <c r="BD298" s="4" t="s">
        <v>14856</v>
      </c>
    </row>
    <row r="299" spans="1:56" x14ac:dyDescent="0.25">
      <c r="A299" s="24" t="e">
        <v>#N/A</v>
      </c>
      <c r="B299" s="24" t="e">
        <v>#N/A</v>
      </c>
      <c r="C299" s="133">
        <v>0</v>
      </c>
      <c r="D299" s="133">
        <v>0</v>
      </c>
      <c r="E299" s="133">
        <v>0</v>
      </c>
      <c r="F299" s="133">
        <v>0</v>
      </c>
      <c r="G299" s="133">
        <v>0</v>
      </c>
      <c r="H299" s="133">
        <v>0</v>
      </c>
      <c r="I299" s="133">
        <v>0</v>
      </c>
      <c r="J299" s="133">
        <v>0</v>
      </c>
      <c r="K299" s="133">
        <v>0</v>
      </c>
      <c r="L299" s="133"/>
      <c r="M299" s="133"/>
      <c r="N299" s="133"/>
      <c r="O299" s="133"/>
      <c r="P299" s="133">
        <v>0</v>
      </c>
      <c r="Q299" s="133"/>
      <c r="R299" s="133"/>
      <c r="S299" s="133"/>
      <c r="T299" s="133"/>
      <c r="U299" s="133"/>
      <c r="V299" s="133"/>
      <c r="W299" s="133"/>
      <c r="X299" s="133"/>
      <c r="Y299" s="133"/>
      <c r="Z299" s="118"/>
      <c r="AA299" s="112"/>
      <c r="AB299" s="133"/>
      <c r="AC299" s="133"/>
      <c r="AD299" s="24"/>
      <c r="AE299" s="114"/>
      <c r="AF299" s="24"/>
      <c r="AG299" s="24"/>
      <c r="AH299" s="24"/>
      <c r="AI299" s="24"/>
      <c r="AK299" s="24"/>
      <c r="AY299" s="11" t="s">
        <v>14869</v>
      </c>
      <c r="AZ299" s="4" t="s">
        <v>14870</v>
      </c>
      <c r="BA299" s="4" t="s">
        <v>14871</v>
      </c>
      <c r="BB299" s="4" t="s">
        <v>14870</v>
      </c>
      <c r="BC299" s="4" t="s">
        <v>14871</v>
      </c>
      <c r="BD299" s="4" t="s">
        <v>14856</v>
      </c>
    </row>
    <row r="300" spans="1:56" x14ac:dyDescent="0.25">
      <c r="A300" s="24" t="e">
        <v>#N/A</v>
      </c>
      <c r="B300" s="24" t="e">
        <v>#N/A</v>
      </c>
      <c r="C300" s="133">
        <v>0</v>
      </c>
      <c r="D300" s="133">
        <v>0</v>
      </c>
      <c r="E300" s="133">
        <v>0</v>
      </c>
      <c r="F300" s="133">
        <v>0</v>
      </c>
      <c r="G300" s="133">
        <v>0</v>
      </c>
      <c r="H300" s="133">
        <v>0</v>
      </c>
      <c r="I300" s="133">
        <v>0</v>
      </c>
      <c r="J300" s="133">
        <v>0</v>
      </c>
      <c r="K300" s="133">
        <v>0</v>
      </c>
      <c r="L300" s="133"/>
      <c r="M300" s="133"/>
      <c r="N300" s="133"/>
      <c r="O300" s="133"/>
      <c r="P300" s="133">
        <v>0</v>
      </c>
      <c r="Q300" s="133"/>
      <c r="R300" s="133"/>
      <c r="S300" s="133"/>
      <c r="T300" s="133"/>
      <c r="U300" s="133"/>
      <c r="V300" s="133"/>
      <c r="W300" s="133"/>
      <c r="X300" s="133"/>
      <c r="Y300" s="133"/>
      <c r="Z300" s="118"/>
      <c r="AA300" s="112"/>
      <c r="AB300" s="133"/>
      <c r="AC300" s="133"/>
      <c r="AD300" s="24"/>
      <c r="AE300" s="114"/>
      <c r="AF300" s="24"/>
      <c r="AG300" s="24"/>
      <c r="AH300" s="24"/>
      <c r="AI300" s="24"/>
      <c r="AK300" s="24"/>
      <c r="AY300" s="11" t="s">
        <v>14872</v>
      </c>
      <c r="AZ300" s="4" t="s">
        <v>14873</v>
      </c>
      <c r="BA300" s="4" t="s">
        <v>14874</v>
      </c>
      <c r="BB300" s="4" t="s">
        <v>14873</v>
      </c>
      <c r="BC300" s="4" t="s">
        <v>14874</v>
      </c>
      <c r="BD300" s="4" t="s">
        <v>14856</v>
      </c>
    </row>
    <row r="301" spans="1:56" x14ac:dyDescent="0.25">
      <c r="A301" s="24" t="e">
        <v>#N/A</v>
      </c>
      <c r="B301" s="24" t="e">
        <v>#N/A</v>
      </c>
      <c r="C301" s="133">
        <v>0</v>
      </c>
      <c r="D301" s="133">
        <v>0</v>
      </c>
      <c r="E301" s="133">
        <v>0</v>
      </c>
      <c r="F301" s="133">
        <v>0</v>
      </c>
      <c r="G301" s="133">
        <v>0</v>
      </c>
      <c r="H301" s="133">
        <v>0</v>
      </c>
      <c r="I301" s="133">
        <v>0</v>
      </c>
      <c r="J301" s="133">
        <v>0</v>
      </c>
      <c r="K301" s="133">
        <v>0</v>
      </c>
      <c r="L301" s="133"/>
      <c r="M301" s="133"/>
      <c r="N301" s="133"/>
      <c r="O301" s="133"/>
      <c r="P301" s="133">
        <v>0</v>
      </c>
      <c r="Q301" s="133"/>
      <c r="R301" s="133"/>
      <c r="S301" s="133"/>
      <c r="T301" s="133"/>
      <c r="U301" s="133"/>
      <c r="V301" s="133"/>
      <c r="W301" s="133"/>
      <c r="X301" s="133"/>
      <c r="Y301" s="133"/>
      <c r="Z301" s="118"/>
      <c r="AA301" s="112"/>
      <c r="AB301" s="133"/>
      <c r="AC301" s="133"/>
      <c r="AD301" s="24"/>
      <c r="AE301" s="114"/>
      <c r="AF301" s="24"/>
      <c r="AG301" s="24"/>
      <c r="AH301" s="24"/>
      <c r="AI301" s="24"/>
      <c r="AK301" s="24"/>
      <c r="AY301" s="11" t="s">
        <v>14875</v>
      </c>
      <c r="AZ301" s="4" t="s">
        <v>14876</v>
      </c>
      <c r="BA301" s="4" t="s">
        <v>14877</v>
      </c>
      <c r="BB301" s="4" t="s">
        <v>14876</v>
      </c>
      <c r="BC301" s="4" t="s">
        <v>14877</v>
      </c>
      <c r="BD301" s="4" t="s">
        <v>14856</v>
      </c>
    </row>
    <row r="302" spans="1:56" x14ac:dyDescent="0.25">
      <c r="A302" s="24" t="e">
        <v>#N/A</v>
      </c>
      <c r="B302" s="24" t="e">
        <v>#N/A</v>
      </c>
      <c r="C302" s="133">
        <v>0</v>
      </c>
      <c r="D302" s="133">
        <v>0</v>
      </c>
      <c r="E302" s="133">
        <v>0</v>
      </c>
      <c r="F302" s="133">
        <v>0</v>
      </c>
      <c r="G302" s="133">
        <v>0</v>
      </c>
      <c r="H302" s="133">
        <v>0</v>
      </c>
      <c r="I302" s="133">
        <v>0</v>
      </c>
      <c r="J302" s="133">
        <v>0</v>
      </c>
      <c r="K302" s="133">
        <v>0</v>
      </c>
      <c r="L302" s="133"/>
      <c r="M302" s="133"/>
      <c r="N302" s="133"/>
      <c r="O302" s="133"/>
      <c r="P302" s="133">
        <v>0</v>
      </c>
      <c r="Q302" s="133"/>
      <c r="R302" s="133"/>
      <c r="S302" s="133"/>
      <c r="T302" s="133"/>
      <c r="U302" s="133"/>
      <c r="V302" s="133"/>
      <c r="W302" s="133"/>
      <c r="X302" s="133"/>
      <c r="Y302" s="133"/>
      <c r="Z302" s="118"/>
      <c r="AA302" s="112"/>
      <c r="AB302" s="133"/>
      <c r="AC302" s="133"/>
      <c r="AD302" s="24"/>
      <c r="AE302" s="114"/>
      <c r="AF302" s="24"/>
      <c r="AG302" s="24"/>
      <c r="AH302" s="24"/>
      <c r="AI302" s="24"/>
      <c r="AK302" s="24"/>
      <c r="AY302" s="11" t="s">
        <v>14878</v>
      </c>
      <c r="AZ302" s="4" t="s">
        <v>14879</v>
      </c>
      <c r="BA302" s="4" t="s">
        <v>14880</v>
      </c>
      <c r="BB302" s="4" t="s">
        <v>14879</v>
      </c>
      <c r="BC302" s="4" t="s">
        <v>14880</v>
      </c>
      <c r="BD302" s="4" t="s">
        <v>14856</v>
      </c>
    </row>
    <row r="303" spans="1:56" x14ac:dyDescent="0.25">
      <c r="A303" s="24" t="e">
        <v>#N/A</v>
      </c>
      <c r="B303" s="24" t="e">
        <v>#N/A</v>
      </c>
      <c r="C303" s="133">
        <v>0</v>
      </c>
      <c r="D303" s="133">
        <v>0</v>
      </c>
      <c r="E303" s="133">
        <v>0</v>
      </c>
      <c r="F303" s="133">
        <v>0</v>
      </c>
      <c r="G303" s="133">
        <v>0</v>
      </c>
      <c r="H303" s="133">
        <v>0</v>
      </c>
      <c r="I303" s="133">
        <v>0</v>
      </c>
      <c r="J303" s="133">
        <v>0</v>
      </c>
      <c r="K303" s="133">
        <v>0</v>
      </c>
      <c r="L303" s="133"/>
      <c r="M303" s="133"/>
      <c r="N303" s="133"/>
      <c r="O303" s="133"/>
      <c r="P303" s="133">
        <v>0</v>
      </c>
      <c r="Q303" s="133"/>
      <c r="R303" s="133"/>
      <c r="S303" s="133"/>
      <c r="T303" s="133"/>
      <c r="U303" s="133"/>
      <c r="V303" s="133"/>
      <c r="W303" s="133"/>
      <c r="X303" s="133"/>
      <c r="Y303" s="133"/>
      <c r="Z303" s="118"/>
      <c r="AA303" s="112"/>
      <c r="AB303" s="133"/>
      <c r="AC303" s="133"/>
      <c r="AD303" s="24"/>
      <c r="AE303" s="114"/>
      <c r="AF303" s="24"/>
      <c r="AG303" s="24"/>
      <c r="AH303" s="24"/>
      <c r="AI303" s="24"/>
      <c r="AK303" s="24"/>
      <c r="AY303" s="11" t="s">
        <v>14881</v>
      </c>
      <c r="AZ303" s="4" t="s">
        <v>14882</v>
      </c>
      <c r="BA303" s="4" t="s">
        <v>14883</v>
      </c>
      <c r="BB303" s="4" t="s">
        <v>14882</v>
      </c>
      <c r="BC303" s="4" t="s">
        <v>14883</v>
      </c>
      <c r="BD303" s="4" t="s">
        <v>14856</v>
      </c>
    </row>
    <row r="304" spans="1:56" x14ac:dyDescent="0.25">
      <c r="A304" s="24" t="e">
        <v>#N/A</v>
      </c>
      <c r="B304" s="24" t="e">
        <v>#N/A</v>
      </c>
      <c r="C304" s="133">
        <v>0</v>
      </c>
      <c r="D304" s="133">
        <v>0</v>
      </c>
      <c r="E304" s="133">
        <v>0</v>
      </c>
      <c r="F304" s="133">
        <v>0</v>
      </c>
      <c r="G304" s="133">
        <v>0</v>
      </c>
      <c r="H304" s="133">
        <v>0</v>
      </c>
      <c r="I304" s="133">
        <v>0</v>
      </c>
      <c r="J304" s="133">
        <v>0</v>
      </c>
      <c r="K304" s="133">
        <v>0</v>
      </c>
      <c r="L304" s="133"/>
      <c r="M304" s="133"/>
      <c r="N304" s="133"/>
      <c r="O304" s="133"/>
      <c r="P304" s="133">
        <v>0</v>
      </c>
      <c r="Q304" s="133"/>
      <c r="R304" s="133"/>
      <c r="S304" s="133"/>
      <c r="T304" s="133"/>
      <c r="U304" s="133"/>
      <c r="V304" s="133"/>
      <c r="W304" s="133"/>
      <c r="X304" s="133"/>
      <c r="Y304" s="133"/>
      <c r="Z304" s="118"/>
      <c r="AA304" s="112"/>
      <c r="AB304" s="133"/>
      <c r="AC304" s="133"/>
      <c r="AD304" s="24"/>
      <c r="AE304" s="114"/>
      <c r="AF304" s="24"/>
      <c r="AG304" s="24"/>
      <c r="AH304" s="24"/>
      <c r="AI304" s="24"/>
      <c r="AK304" s="24"/>
      <c r="AY304" s="11" t="s">
        <v>14884</v>
      </c>
      <c r="AZ304" s="4" t="s">
        <v>14885</v>
      </c>
      <c r="BA304" s="4" t="s">
        <v>14886</v>
      </c>
      <c r="BB304" s="4" t="s">
        <v>14885</v>
      </c>
      <c r="BC304" s="4" t="s">
        <v>14886</v>
      </c>
      <c r="BD304" s="4" t="s">
        <v>14856</v>
      </c>
    </row>
    <row r="305" spans="1:56" x14ac:dyDescent="0.25">
      <c r="A305" s="24" t="e">
        <v>#N/A</v>
      </c>
      <c r="B305" s="24" t="e">
        <v>#N/A</v>
      </c>
      <c r="C305" s="133">
        <v>0</v>
      </c>
      <c r="D305" s="133">
        <v>0</v>
      </c>
      <c r="E305" s="133">
        <v>0</v>
      </c>
      <c r="F305" s="133">
        <v>0</v>
      </c>
      <c r="G305" s="133">
        <v>0</v>
      </c>
      <c r="H305" s="133">
        <v>0</v>
      </c>
      <c r="I305" s="133">
        <v>0</v>
      </c>
      <c r="J305" s="133">
        <v>0</v>
      </c>
      <c r="K305" s="133">
        <v>0</v>
      </c>
      <c r="L305" s="133"/>
      <c r="M305" s="133"/>
      <c r="N305" s="133"/>
      <c r="O305" s="133"/>
      <c r="P305" s="133">
        <v>0</v>
      </c>
      <c r="Q305" s="133"/>
      <c r="R305" s="133"/>
      <c r="S305" s="133"/>
      <c r="T305" s="133"/>
      <c r="U305" s="133"/>
      <c r="V305" s="133"/>
      <c r="W305" s="133"/>
      <c r="X305" s="133"/>
      <c r="Y305" s="133"/>
      <c r="Z305" s="118"/>
      <c r="AA305" s="112"/>
      <c r="AB305" s="133"/>
      <c r="AC305" s="133"/>
      <c r="AD305" s="24"/>
      <c r="AE305" s="114"/>
      <c r="AF305" s="24"/>
      <c r="AG305" s="24"/>
      <c r="AH305" s="24"/>
      <c r="AI305" s="24"/>
      <c r="AK305" s="24"/>
      <c r="AY305" s="11" t="s">
        <v>14887</v>
      </c>
      <c r="AZ305" s="4" t="s">
        <v>14888</v>
      </c>
      <c r="BA305" s="4" t="s">
        <v>14889</v>
      </c>
      <c r="BB305" s="4" t="s">
        <v>14888</v>
      </c>
      <c r="BC305" s="4" t="s">
        <v>14889</v>
      </c>
      <c r="BD305" s="4" t="s">
        <v>14856</v>
      </c>
    </row>
    <row r="306" spans="1:56" x14ac:dyDescent="0.25">
      <c r="A306" s="24" t="e">
        <v>#N/A</v>
      </c>
      <c r="B306" s="24" t="e">
        <v>#N/A</v>
      </c>
      <c r="C306" s="133">
        <v>0</v>
      </c>
      <c r="D306" s="133">
        <v>0</v>
      </c>
      <c r="E306" s="133">
        <v>0</v>
      </c>
      <c r="F306" s="133">
        <v>0</v>
      </c>
      <c r="G306" s="133">
        <v>0</v>
      </c>
      <c r="H306" s="133">
        <v>0</v>
      </c>
      <c r="I306" s="133">
        <v>0</v>
      </c>
      <c r="J306" s="133">
        <v>0</v>
      </c>
      <c r="K306" s="133">
        <v>0</v>
      </c>
      <c r="L306" s="133"/>
      <c r="M306" s="133"/>
      <c r="N306" s="133"/>
      <c r="O306" s="133"/>
      <c r="P306" s="133">
        <v>0</v>
      </c>
      <c r="Q306" s="133"/>
      <c r="R306" s="133"/>
      <c r="S306" s="133"/>
      <c r="T306" s="133"/>
      <c r="U306" s="133"/>
      <c r="V306" s="133"/>
      <c r="W306" s="133"/>
      <c r="X306" s="133"/>
      <c r="Y306" s="133"/>
      <c r="Z306" s="118"/>
      <c r="AA306" s="112"/>
      <c r="AB306" s="133"/>
      <c r="AC306" s="133"/>
      <c r="AD306" s="24"/>
      <c r="AE306" s="114"/>
      <c r="AF306" s="24"/>
      <c r="AG306" s="24"/>
      <c r="AH306" s="24"/>
      <c r="AI306" s="24"/>
      <c r="AK306" s="24"/>
      <c r="AY306" s="11" t="s">
        <v>14890</v>
      </c>
      <c r="AZ306" s="4" t="s">
        <v>14891</v>
      </c>
      <c r="BA306" s="4" t="s">
        <v>14892</v>
      </c>
      <c r="BB306" s="4" t="s">
        <v>14891</v>
      </c>
      <c r="BC306" s="4" t="s">
        <v>14892</v>
      </c>
      <c r="BD306" s="4" t="s">
        <v>14856</v>
      </c>
    </row>
    <row r="307" spans="1:56" x14ac:dyDescent="0.25">
      <c r="A307" s="24" t="e">
        <v>#N/A</v>
      </c>
      <c r="B307" s="24" t="e">
        <v>#N/A</v>
      </c>
      <c r="C307" s="133">
        <v>0</v>
      </c>
      <c r="D307" s="133">
        <v>0</v>
      </c>
      <c r="E307" s="133">
        <v>0</v>
      </c>
      <c r="F307" s="133">
        <v>0</v>
      </c>
      <c r="G307" s="133">
        <v>0</v>
      </c>
      <c r="H307" s="133">
        <v>0</v>
      </c>
      <c r="I307" s="133">
        <v>0</v>
      </c>
      <c r="J307" s="133">
        <v>0</v>
      </c>
      <c r="K307" s="133">
        <v>0</v>
      </c>
      <c r="L307" s="133"/>
      <c r="M307" s="133"/>
      <c r="N307" s="133"/>
      <c r="O307" s="133"/>
      <c r="P307" s="133">
        <v>0</v>
      </c>
      <c r="Q307" s="133"/>
      <c r="R307" s="133"/>
      <c r="S307" s="133"/>
      <c r="T307" s="133"/>
      <c r="U307" s="133"/>
      <c r="V307" s="133"/>
      <c r="W307" s="133"/>
      <c r="X307" s="133"/>
      <c r="Y307" s="133"/>
      <c r="Z307" s="118"/>
      <c r="AA307" s="112"/>
      <c r="AB307" s="133"/>
      <c r="AC307" s="133"/>
      <c r="AD307" s="24"/>
      <c r="AE307" s="114"/>
      <c r="AF307" s="24"/>
      <c r="AG307" s="24"/>
      <c r="AH307" s="24"/>
      <c r="AI307" s="24"/>
      <c r="AK307" s="24"/>
      <c r="AY307" s="11" t="s">
        <v>14893</v>
      </c>
      <c r="AZ307" s="4" t="s">
        <v>14894</v>
      </c>
      <c r="BA307" s="4" t="s">
        <v>14895</v>
      </c>
      <c r="BB307" s="4" t="s">
        <v>14894</v>
      </c>
      <c r="BC307" s="4" t="s">
        <v>14895</v>
      </c>
      <c r="BD307" s="4" t="s">
        <v>14856</v>
      </c>
    </row>
    <row r="308" spans="1:56" x14ac:dyDescent="0.25">
      <c r="A308" s="24" t="e">
        <v>#N/A</v>
      </c>
      <c r="B308" s="24" t="e">
        <v>#N/A</v>
      </c>
      <c r="C308" s="133">
        <v>0</v>
      </c>
      <c r="D308" s="133">
        <v>0</v>
      </c>
      <c r="E308" s="133">
        <v>0</v>
      </c>
      <c r="F308" s="133">
        <v>0</v>
      </c>
      <c r="G308" s="133">
        <v>0</v>
      </c>
      <c r="H308" s="133">
        <v>0</v>
      </c>
      <c r="I308" s="133">
        <v>0</v>
      </c>
      <c r="J308" s="133">
        <v>0</v>
      </c>
      <c r="K308" s="133">
        <v>0</v>
      </c>
      <c r="L308" s="133"/>
      <c r="M308" s="133"/>
      <c r="N308" s="133"/>
      <c r="O308" s="133"/>
      <c r="P308" s="133">
        <v>0</v>
      </c>
      <c r="Q308" s="133"/>
      <c r="R308" s="133"/>
      <c r="S308" s="133"/>
      <c r="T308" s="133"/>
      <c r="U308" s="133"/>
      <c r="V308" s="133"/>
      <c r="W308" s="133"/>
      <c r="X308" s="133"/>
      <c r="Y308" s="133"/>
      <c r="Z308" s="118"/>
      <c r="AA308" s="112"/>
      <c r="AB308" s="133"/>
      <c r="AC308" s="133"/>
      <c r="AD308" s="24"/>
      <c r="AE308" s="114"/>
      <c r="AF308" s="24"/>
      <c r="AG308" s="24"/>
      <c r="AH308" s="24"/>
      <c r="AI308" s="24"/>
      <c r="AK308" s="24"/>
      <c r="AY308" s="11" t="s">
        <v>14896</v>
      </c>
      <c r="AZ308" s="4" t="s">
        <v>14897</v>
      </c>
      <c r="BA308" s="4" t="s">
        <v>14898</v>
      </c>
      <c r="BB308" s="4" t="s">
        <v>14897</v>
      </c>
      <c r="BC308" s="4" t="s">
        <v>14898</v>
      </c>
      <c r="BD308" s="4" t="s">
        <v>14856</v>
      </c>
    </row>
    <row r="309" spans="1:56" x14ac:dyDescent="0.25">
      <c r="A309" s="24" t="e">
        <v>#N/A</v>
      </c>
      <c r="B309" s="24" t="e">
        <v>#N/A</v>
      </c>
      <c r="C309" s="133">
        <v>0</v>
      </c>
      <c r="D309" s="133">
        <v>0</v>
      </c>
      <c r="E309" s="133">
        <v>0</v>
      </c>
      <c r="F309" s="133">
        <v>0</v>
      </c>
      <c r="G309" s="133">
        <v>0</v>
      </c>
      <c r="H309" s="133">
        <v>0</v>
      </c>
      <c r="I309" s="133">
        <v>0</v>
      </c>
      <c r="J309" s="133">
        <v>0</v>
      </c>
      <c r="K309" s="133">
        <v>0</v>
      </c>
      <c r="L309" s="133"/>
      <c r="M309" s="133"/>
      <c r="N309" s="133"/>
      <c r="O309" s="133"/>
      <c r="P309" s="133">
        <v>0</v>
      </c>
      <c r="Q309" s="133"/>
      <c r="R309" s="133"/>
      <c r="S309" s="133"/>
      <c r="T309" s="133"/>
      <c r="U309" s="133"/>
      <c r="V309" s="133"/>
      <c r="W309" s="133"/>
      <c r="X309" s="133"/>
      <c r="Y309" s="133"/>
      <c r="Z309" s="118"/>
      <c r="AA309" s="112"/>
      <c r="AB309" s="133"/>
      <c r="AC309" s="133"/>
      <c r="AD309" s="24"/>
      <c r="AE309" s="114"/>
      <c r="AF309" s="24"/>
      <c r="AG309" s="24"/>
      <c r="AH309" s="24"/>
      <c r="AI309" s="24"/>
      <c r="AK309" s="24"/>
      <c r="AY309" s="11" t="s">
        <v>14899</v>
      </c>
      <c r="AZ309" s="4" t="s">
        <v>14900</v>
      </c>
      <c r="BA309" s="4" t="s">
        <v>14901</v>
      </c>
      <c r="BB309" s="4" t="s">
        <v>14900</v>
      </c>
      <c r="BC309" s="4" t="s">
        <v>14901</v>
      </c>
      <c r="BD309" s="4" t="s">
        <v>14856</v>
      </c>
    </row>
    <row r="310" spans="1:56" x14ac:dyDescent="0.25">
      <c r="A310" s="24" t="e">
        <v>#N/A</v>
      </c>
      <c r="B310" s="24" t="e">
        <v>#N/A</v>
      </c>
      <c r="C310" s="133">
        <v>0</v>
      </c>
      <c r="D310" s="133">
        <v>0</v>
      </c>
      <c r="E310" s="133">
        <v>0</v>
      </c>
      <c r="F310" s="133">
        <v>0</v>
      </c>
      <c r="G310" s="133">
        <v>0</v>
      </c>
      <c r="H310" s="133">
        <v>0</v>
      </c>
      <c r="I310" s="133">
        <v>0</v>
      </c>
      <c r="J310" s="133">
        <v>0</v>
      </c>
      <c r="K310" s="133">
        <v>0</v>
      </c>
      <c r="L310" s="133"/>
      <c r="M310" s="133"/>
      <c r="N310" s="133"/>
      <c r="O310" s="133"/>
      <c r="P310" s="133">
        <v>0</v>
      </c>
      <c r="Q310" s="133"/>
      <c r="R310" s="133"/>
      <c r="S310" s="133"/>
      <c r="T310" s="133"/>
      <c r="U310" s="133"/>
      <c r="V310" s="133"/>
      <c r="W310" s="133"/>
      <c r="X310" s="133"/>
      <c r="Y310" s="133"/>
      <c r="Z310" s="118"/>
      <c r="AA310" s="112"/>
      <c r="AB310" s="133"/>
      <c r="AC310" s="133"/>
      <c r="AD310" s="24"/>
      <c r="AE310" s="114"/>
      <c r="AF310" s="24"/>
      <c r="AG310" s="24"/>
      <c r="AH310" s="24"/>
      <c r="AI310" s="24"/>
      <c r="AK310" s="24"/>
      <c r="AY310" s="11" t="s">
        <v>14902</v>
      </c>
      <c r="AZ310" s="4" t="s">
        <v>14903</v>
      </c>
      <c r="BA310" s="4" t="s">
        <v>14904</v>
      </c>
      <c r="BB310" s="4" t="s">
        <v>14903</v>
      </c>
      <c r="BC310" s="4" t="s">
        <v>14904</v>
      </c>
      <c r="BD310" s="4" t="s">
        <v>14856</v>
      </c>
    </row>
    <row r="311" spans="1:56" x14ac:dyDescent="0.25">
      <c r="A311" s="24" t="e">
        <v>#N/A</v>
      </c>
      <c r="B311" s="24" t="e">
        <v>#N/A</v>
      </c>
      <c r="C311" s="133">
        <v>0</v>
      </c>
      <c r="D311" s="133">
        <v>0</v>
      </c>
      <c r="E311" s="133">
        <v>0</v>
      </c>
      <c r="F311" s="133">
        <v>0</v>
      </c>
      <c r="G311" s="133">
        <v>0</v>
      </c>
      <c r="H311" s="133">
        <v>0</v>
      </c>
      <c r="I311" s="133">
        <v>0</v>
      </c>
      <c r="J311" s="133">
        <v>0</v>
      </c>
      <c r="K311" s="133">
        <v>0</v>
      </c>
      <c r="L311" s="133"/>
      <c r="M311" s="133"/>
      <c r="N311" s="133"/>
      <c r="O311" s="133"/>
      <c r="P311" s="133">
        <v>0</v>
      </c>
      <c r="Q311" s="133"/>
      <c r="R311" s="133"/>
      <c r="S311" s="133"/>
      <c r="T311" s="133"/>
      <c r="U311" s="133"/>
      <c r="V311" s="133"/>
      <c r="W311" s="133"/>
      <c r="X311" s="133"/>
      <c r="Y311" s="133"/>
      <c r="Z311" s="118"/>
      <c r="AA311" s="112"/>
      <c r="AB311" s="133"/>
      <c r="AC311" s="133"/>
      <c r="AD311" s="24"/>
      <c r="AE311" s="114"/>
      <c r="AF311" s="24"/>
      <c r="AG311" s="24"/>
      <c r="AH311" s="24"/>
      <c r="AI311" s="24"/>
      <c r="AK311" s="24"/>
      <c r="AY311" s="11" t="s">
        <v>14905</v>
      </c>
      <c r="AZ311" s="4" t="s">
        <v>14906</v>
      </c>
      <c r="BA311" s="4" t="s">
        <v>14907</v>
      </c>
      <c r="BB311" s="4" t="s">
        <v>14906</v>
      </c>
      <c r="BC311" s="4" t="s">
        <v>14907</v>
      </c>
      <c r="BD311" s="4" t="s">
        <v>14856</v>
      </c>
    </row>
    <row r="312" spans="1:56" x14ac:dyDescent="0.25">
      <c r="A312" s="24" t="e">
        <v>#N/A</v>
      </c>
      <c r="B312" s="24" t="e">
        <v>#N/A</v>
      </c>
      <c r="C312" s="133">
        <v>0</v>
      </c>
      <c r="D312" s="133">
        <v>0</v>
      </c>
      <c r="E312" s="133">
        <v>0</v>
      </c>
      <c r="F312" s="133">
        <v>0</v>
      </c>
      <c r="G312" s="133">
        <v>0</v>
      </c>
      <c r="H312" s="133">
        <v>0</v>
      </c>
      <c r="I312" s="133">
        <v>0</v>
      </c>
      <c r="J312" s="133">
        <v>0</v>
      </c>
      <c r="K312" s="133">
        <v>0</v>
      </c>
      <c r="L312" s="133"/>
      <c r="M312" s="133"/>
      <c r="N312" s="133"/>
      <c r="O312" s="133"/>
      <c r="P312" s="133">
        <v>0</v>
      </c>
      <c r="Q312" s="133"/>
      <c r="R312" s="133"/>
      <c r="S312" s="133"/>
      <c r="T312" s="133"/>
      <c r="U312" s="133"/>
      <c r="V312" s="133"/>
      <c r="W312" s="133"/>
      <c r="X312" s="133"/>
      <c r="Y312" s="133"/>
      <c r="Z312" s="118"/>
      <c r="AA312" s="112"/>
      <c r="AB312" s="133"/>
      <c r="AC312" s="133"/>
      <c r="AD312" s="24"/>
      <c r="AE312" s="114"/>
      <c r="AF312" s="24"/>
      <c r="AG312" s="24"/>
      <c r="AH312" s="24"/>
      <c r="AI312" s="24"/>
      <c r="AK312" s="24"/>
      <c r="AY312" s="11" t="s">
        <v>14908</v>
      </c>
      <c r="AZ312" s="4" t="s">
        <v>14909</v>
      </c>
      <c r="BA312" s="4" t="s">
        <v>14910</v>
      </c>
      <c r="BB312" s="4" t="s">
        <v>14909</v>
      </c>
      <c r="BC312" s="4" t="s">
        <v>14910</v>
      </c>
      <c r="BD312" s="4" t="s">
        <v>14856</v>
      </c>
    </row>
    <row r="313" spans="1:56" x14ac:dyDescent="0.25">
      <c r="A313" s="24" t="e">
        <v>#N/A</v>
      </c>
      <c r="B313" s="24" t="e">
        <v>#N/A</v>
      </c>
      <c r="C313" s="133">
        <v>0</v>
      </c>
      <c r="D313" s="133">
        <v>0</v>
      </c>
      <c r="E313" s="133">
        <v>0</v>
      </c>
      <c r="F313" s="133">
        <v>0</v>
      </c>
      <c r="G313" s="133">
        <v>0</v>
      </c>
      <c r="H313" s="133">
        <v>0</v>
      </c>
      <c r="I313" s="133">
        <v>0</v>
      </c>
      <c r="J313" s="133">
        <v>0</v>
      </c>
      <c r="K313" s="133">
        <v>0</v>
      </c>
      <c r="L313" s="133"/>
      <c r="M313" s="133"/>
      <c r="N313" s="133"/>
      <c r="O313" s="133"/>
      <c r="P313" s="133">
        <v>0</v>
      </c>
      <c r="Q313" s="133"/>
      <c r="R313" s="133"/>
      <c r="S313" s="133"/>
      <c r="T313" s="133"/>
      <c r="U313" s="133"/>
      <c r="V313" s="133"/>
      <c r="W313" s="133"/>
      <c r="X313" s="133"/>
      <c r="Y313" s="133"/>
      <c r="Z313" s="118"/>
      <c r="AA313" s="112"/>
      <c r="AB313" s="133"/>
      <c r="AC313" s="133"/>
      <c r="AD313" s="24"/>
      <c r="AE313" s="114"/>
      <c r="AF313" s="24"/>
      <c r="AG313" s="24"/>
      <c r="AH313" s="24"/>
      <c r="AI313" s="24"/>
      <c r="AK313" s="24"/>
      <c r="AY313" s="11" t="s">
        <v>14911</v>
      </c>
      <c r="AZ313" s="4" t="s">
        <v>14912</v>
      </c>
      <c r="BA313" s="4" t="s">
        <v>14913</v>
      </c>
      <c r="BB313" s="4" t="s">
        <v>14912</v>
      </c>
      <c r="BC313" s="4" t="s">
        <v>14913</v>
      </c>
      <c r="BD313" s="4" t="s">
        <v>14914</v>
      </c>
    </row>
    <row r="314" spans="1:56" x14ac:dyDescent="0.25">
      <c r="A314" s="24" t="e">
        <v>#N/A</v>
      </c>
      <c r="B314" s="24" t="e">
        <v>#N/A</v>
      </c>
      <c r="C314" s="133">
        <v>0</v>
      </c>
      <c r="D314" s="133">
        <v>0</v>
      </c>
      <c r="E314" s="133">
        <v>0</v>
      </c>
      <c r="F314" s="133">
        <v>0</v>
      </c>
      <c r="G314" s="133">
        <v>0</v>
      </c>
      <c r="H314" s="133">
        <v>0</v>
      </c>
      <c r="I314" s="133">
        <v>0</v>
      </c>
      <c r="J314" s="133">
        <v>0</v>
      </c>
      <c r="K314" s="133">
        <v>0</v>
      </c>
      <c r="L314" s="133"/>
      <c r="M314" s="133"/>
      <c r="N314" s="133"/>
      <c r="O314" s="133"/>
      <c r="P314" s="133">
        <v>0</v>
      </c>
      <c r="Q314" s="133"/>
      <c r="R314" s="133"/>
      <c r="S314" s="133"/>
      <c r="T314" s="133"/>
      <c r="U314" s="133"/>
      <c r="V314" s="133"/>
      <c r="W314" s="133"/>
      <c r="X314" s="133"/>
      <c r="Y314" s="133"/>
      <c r="Z314" s="118"/>
      <c r="AA314" s="112"/>
      <c r="AB314" s="133"/>
      <c r="AC314" s="133"/>
      <c r="AD314" s="24"/>
      <c r="AE314" s="114"/>
      <c r="AF314" s="24"/>
      <c r="AG314" s="24"/>
      <c r="AH314" s="24"/>
      <c r="AI314" s="24"/>
      <c r="AK314" s="24"/>
      <c r="AY314" s="11" t="s">
        <v>14915</v>
      </c>
      <c r="AZ314" s="4" t="s">
        <v>14916</v>
      </c>
      <c r="BA314" s="4" t="s">
        <v>14917</v>
      </c>
      <c r="BB314" s="4" t="s">
        <v>14916</v>
      </c>
      <c r="BC314" s="4" t="s">
        <v>14918</v>
      </c>
      <c r="BD314" s="4" t="s">
        <v>14914</v>
      </c>
    </row>
    <row r="315" spans="1:56" x14ac:dyDescent="0.25">
      <c r="A315" s="24" t="e">
        <v>#N/A</v>
      </c>
      <c r="B315" s="24" t="e">
        <v>#N/A</v>
      </c>
      <c r="C315" s="133">
        <v>0</v>
      </c>
      <c r="D315" s="133">
        <v>0</v>
      </c>
      <c r="E315" s="133">
        <v>0</v>
      </c>
      <c r="F315" s="133">
        <v>0</v>
      </c>
      <c r="G315" s="133">
        <v>0</v>
      </c>
      <c r="H315" s="133">
        <v>0</v>
      </c>
      <c r="I315" s="133">
        <v>0</v>
      </c>
      <c r="J315" s="133">
        <v>0</v>
      </c>
      <c r="K315" s="133">
        <v>0</v>
      </c>
      <c r="L315" s="133"/>
      <c r="M315" s="133"/>
      <c r="N315" s="133"/>
      <c r="O315" s="133"/>
      <c r="P315" s="133">
        <v>0</v>
      </c>
      <c r="Q315" s="133"/>
      <c r="R315" s="133"/>
      <c r="S315" s="133"/>
      <c r="T315" s="133"/>
      <c r="U315" s="133"/>
      <c r="V315" s="133"/>
      <c r="W315" s="133"/>
      <c r="X315" s="133"/>
      <c r="Y315" s="133"/>
      <c r="Z315" s="118"/>
      <c r="AA315" s="112"/>
      <c r="AB315" s="133"/>
      <c r="AC315" s="133"/>
      <c r="AD315" s="24"/>
      <c r="AE315" s="114"/>
      <c r="AF315" s="24"/>
      <c r="AG315" s="24"/>
      <c r="AH315" s="24"/>
      <c r="AI315" s="24"/>
      <c r="AK315" s="24"/>
      <c r="AY315" s="11" t="s">
        <v>14919</v>
      </c>
      <c r="AZ315" s="4" t="s">
        <v>14920</v>
      </c>
      <c r="BA315" s="4" t="s">
        <v>14921</v>
      </c>
      <c r="BB315" s="4" t="s">
        <v>14920</v>
      </c>
      <c r="BC315" s="4" t="s">
        <v>14922</v>
      </c>
      <c r="BD315" s="4" t="s">
        <v>14914</v>
      </c>
    </row>
    <row r="316" spans="1:56" x14ac:dyDescent="0.25">
      <c r="A316" s="24" t="e">
        <v>#N/A</v>
      </c>
      <c r="B316" s="24" t="e">
        <v>#N/A</v>
      </c>
      <c r="C316" s="133">
        <v>0</v>
      </c>
      <c r="D316" s="133">
        <v>0</v>
      </c>
      <c r="E316" s="133">
        <v>0</v>
      </c>
      <c r="F316" s="133">
        <v>0</v>
      </c>
      <c r="G316" s="133">
        <v>0</v>
      </c>
      <c r="H316" s="133">
        <v>0</v>
      </c>
      <c r="I316" s="133">
        <v>0</v>
      </c>
      <c r="J316" s="133">
        <v>0</v>
      </c>
      <c r="K316" s="133">
        <v>0</v>
      </c>
      <c r="L316" s="133"/>
      <c r="M316" s="133"/>
      <c r="N316" s="133"/>
      <c r="O316" s="133"/>
      <c r="P316" s="133">
        <v>0</v>
      </c>
      <c r="Q316" s="133"/>
      <c r="R316" s="133"/>
      <c r="S316" s="133"/>
      <c r="T316" s="133"/>
      <c r="U316" s="133"/>
      <c r="V316" s="133"/>
      <c r="W316" s="133"/>
      <c r="X316" s="133"/>
      <c r="Y316" s="133"/>
      <c r="Z316" s="118"/>
      <c r="AA316" s="112"/>
      <c r="AB316" s="133"/>
      <c r="AC316" s="133"/>
      <c r="AD316" s="24"/>
      <c r="AE316" s="114"/>
      <c r="AF316" s="24"/>
      <c r="AG316" s="24"/>
      <c r="AH316" s="24"/>
      <c r="AI316" s="24"/>
      <c r="AK316" s="24"/>
      <c r="AY316" s="11" t="s">
        <v>14923</v>
      </c>
      <c r="AZ316" s="4" t="s">
        <v>14924</v>
      </c>
      <c r="BA316" s="4" t="s">
        <v>14925</v>
      </c>
      <c r="BB316" s="4" t="s">
        <v>14924</v>
      </c>
      <c r="BC316" s="4" t="s">
        <v>14926</v>
      </c>
      <c r="BD316" s="4" t="s">
        <v>14914</v>
      </c>
    </row>
    <row r="317" spans="1:56" x14ac:dyDescent="0.25">
      <c r="A317" s="24" t="e">
        <v>#N/A</v>
      </c>
      <c r="B317" s="24" t="e">
        <v>#N/A</v>
      </c>
      <c r="C317" s="133">
        <v>0</v>
      </c>
      <c r="D317" s="133">
        <v>0</v>
      </c>
      <c r="E317" s="133">
        <v>0</v>
      </c>
      <c r="F317" s="133">
        <v>0</v>
      </c>
      <c r="G317" s="133">
        <v>0</v>
      </c>
      <c r="H317" s="133">
        <v>0</v>
      </c>
      <c r="I317" s="133">
        <v>0</v>
      </c>
      <c r="J317" s="133">
        <v>0</v>
      </c>
      <c r="K317" s="133">
        <v>0</v>
      </c>
      <c r="L317" s="133"/>
      <c r="M317" s="133"/>
      <c r="N317" s="133"/>
      <c r="O317" s="133"/>
      <c r="P317" s="133">
        <v>0</v>
      </c>
      <c r="Q317" s="133"/>
      <c r="R317" s="133"/>
      <c r="S317" s="133"/>
      <c r="T317" s="133"/>
      <c r="U317" s="133"/>
      <c r="V317" s="133"/>
      <c r="W317" s="133"/>
      <c r="X317" s="133"/>
      <c r="Y317" s="133"/>
      <c r="Z317" s="118"/>
      <c r="AA317" s="112"/>
      <c r="AB317" s="133"/>
      <c r="AC317" s="133"/>
      <c r="AD317" s="24"/>
      <c r="AE317" s="114"/>
      <c r="AF317" s="24"/>
      <c r="AG317" s="24"/>
      <c r="AH317" s="24"/>
      <c r="AI317" s="24"/>
      <c r="AK317" s="24"/>
      <c r="AY317" s="11" t="s">
        <v>14927</v>
      </c>
      <c r="AZ317" s="4" t="s">
        <v>14928</v>
      </c>
      <c r="BA317" s="4" t="s">
        <v>14929</v>
      </c>
      <c r="BB317" s="4" t="s">
        <v>14928</v>
      </c>
      <c r="BC317" s="4" t="s">
        <v>14930</v>
      </c>
      <c r="BD317" s="4" t="s">
        <v>14914</v>
      </c>
    </row>
    <row r="318" spans="1:56" x14ac:dyDescent="0.25">
      <c r="A318" s="24" t="e">
        <v>#N/A</v>
      </c>
      <c r="B318" s="24" t="e">
        <v>#N/A</v>
      </c>
      <c r="C318" s="133">
        <v>0</v>
      </c>
      <c r="D318" s="133">
        <v>0</v>
      </c>
      <c r="E318" s="133">
        <v>0</v>
      </c>
      <c r="F318" s="133">
        <v>0</v>
      </c>
      <c r="G318" s="133">
        <v>0</v>
      </c>
      <c r="H318" s="133">
        <v>0</v>
      </c>
      <c r="I318" s="133">
        <v>0</v>
      </c>
      <c r="J318" s="133">
        <v>0</v>
      </c>
      <c r="K318" s="133">
        <v>0</v>
      </c>
      <c r="L318" s="133"/>
      <c r="M318" s="133"/>
      <c r="N318" s="133"/>
      <c r="O318" s="133"/>
      <c r="P318" s="133">
        <v>0</v>
      </c>
      <c r="Q318" s="133"/>
      <c r="R318" s="133"/>
      <c r="S318" s="133"/>
      <c r="T318" s="133"/>
      <c r="U318" s="133"/>
      <c r="V318" s="133"/>
      <c r="W318" s="133"/>
      <c r="X318" s="133"/>
      <c r="Y318" s="133"/>
      <c r="Z318" s="118"/>
      <c r="AA318" s="112"/>
      <c r="AB318" s="133"/>
      <c r="AC318" s="133"/>
      <c r="AD318" s="24"/>
      <c r="AE318" s="114"/>
      <c r="AF318" s="24"/>
      <c r="AG318" s="24"/>
      <c r="AH318" s="24"/>
      <c r="AI318" s="24"/>
      <c r="AK318" s="24"/>
      <c r="AY318" s="11" t="s">
        <v>14931</v>
      </c>
      <c r="AZ318" s="4" t="s">
        <v>14932</v>
      </c>
      <c r="BA318" s="4" t="s">
        <v>14933</v>
      </c>
      <c r="BB318" s="4" t="s">
        <v>14932</v>
      </c>
      <c r="BC318" s="4" t="s">
        <v>14934</v>
      </c>
      <c r="BD318" s="4" t="s">
        <v>14914</v>
      </c>
    </row>
    <row r="319" spans="1:56" x14ac:dyDescent="0.25">
      <c r="A319" s="24" t="e">
        <v>#N/A</v>
      </c>
      <c r="B319" s="24" t="e">
        <v>#N/A</v>
      </c>
      <c r="C319" s="133">
        <v>0</v>
      </c>
      <c r="D319" s="133">
        <v>0</v>
      </c>
      <c r="E319" s="133">
        <v>0</v>
      </c>
      <c r="F319" s="133">
        <v>0</v>
      </c>
      <c r="G319" s="133">
        <v>0</v>
      </c>
      <c r="H319" s="133">
        <v>0</v>
      </c>
      <c r="I319" s="133">
        <v>0</v>
      </c>
      <c r="J319" s="133">
        <v>0</v>
      </c>
      <c r="K319" s="133">
        <v>0</v>
      </c>
      <c r="L319" s="133"/>
      <c r="M319" s="133"/>
      <c r="N319" s="133"/>
      <c r="O319" s="133"/>
      <c r="P319" s="133">
        <v>0</v>
      </c>
      <c r="Q319" s="133"/>
      <c r="R319" s="133"/>
      <c r="S319" s="133"/>
      <c r="T319" s="133"/>
      <c r="U319" s="133"/>
      <c r="V319" s="133"/>
      <c r="W319" s="133"/>
      <c r="X319" s="133"/>
      <c r="Y319" s="133"/>
      <c r="Z319" s="118"/>
      <c r="AA319" s="112"/>
      <c r="AB319" s="133"/>
      <c r="AC319" s="133"/>
      <c r="AD319" s="24"/>
      <c r="AE319" s="114"/>
      <c r="AF319" s="24"/>
      <c r="AG319" s="24"/>
      <c r="AH319" s="24"/>
      <c r="AI319" s="24"/>
      <c r="AK319" s="24"/>
      <c r="AY319" s="11" t="s">
        <v>14935</v>
      </c>
      <c r="AZ319" s="4" t="s">
        <v>14936</v>
      </c>
      <c r="BA319" s="4" t="s">
        <v>14937</v>
      </c>
      <c r="BB319" s="4" t="s">
        <v>14936</v>
      </c>
      <c r="BC319" s="4" t="s">
        <v>14938</v>
      </c>
      <c r="BD319" s="4" t="s">
        <v>14914</v>
      </c>
    </row>
    <row r="320" spans="1:56" x14ac:dyDescent="0.25">
      <c r="A320" s="24" t="e">
        <v>#N/A</v>
      </c>
      <c r="B320" s="24" t="e">
        <v>#N/A</v>
      </c>
      <c r="C320" s="133">
        <v>0</v>
      </c>
      <c r="D320" s="133">
        <v>0</v>
      </c>
      <c r="E320" s="133">
        <v>0</v>
      </c>
      <c r="F320" s="133">
        <v>0</v>
      </c>
      <c r="G320" s="133">
        <v>0</v>
      </c>
      <c r="H320" s="133">
        <v>0</v>
      </c>
      <c r="I320" s="133">
        <v>0</v>
      </c>
      <c r="J320" s="133">
        <v>0</v>
      </c>
      <c r="K320" s="133">
        <v>0</v>
      </c>
      <c r="L320" s="133"/>
      <c r="M320" s="133"/>
      <c r="N320" s="133"/>
      <c r="O320" s="133"/>
      <c r="P320" s="133">
        <v>0</v>
      </c>
      <c r="Q320" s="133"/>
      <c r="R320" s="133"/>
      <c r="S320" s="133"/>
      <c r="T320" s="133"/>
      <c r="U320" s="133"/>
      <c r="V320" s="133"/>
      <c r="W320" s="133"/>
      <c r="X320" s="133"/>
      <c r="Y320" s="133"/>
      <c r="Z320" s="118"/>
      <c r="AA320" s="112"/>
      <c r="AB320" s="133"/>
      <c r="AC320" s="133"/>
      <c r="AD320" s="24"/>
      <c r="AE320" s="114"/>
      <c r="AF320" s="24"/>
      <c r="AG320" s="24"/>
      <c r="AH320" s="24"/>
      <c r="AI320" s="24"/>
      <c r="AK320" s="24"/>
      <c r="AY320" s="11" t="s">
        <v>14939</v>
      </c>
      <c r="AZ320" s="4" t="s">
        <v>14940</v>
      </c>
      <c r="BA320" s="4" t="s">
        <v>14941</v>
      </c>
      <c r="BB320" s="4" t="s">
        <v>14940</v>
      </c>
      <c r="BC320" s="4" t="s">
        <v>14942</v>
      </c>
      <c r="BD320" s="4" t="s">
        <v>14914</v>
      </c>
    </row>
    <row r="321" spans="1:56" x14ac:dyDescent="0.25">
      <c r="A321" s="24" t="e">
        <v>#N/A</v>
      </c>
      <c r="B321" s="24" t="e">
        <v>#N/A</v>
      </c>
      <c r="C321" s="133">
        <v>0</v>
      </c>
      <c r="D321" s="133">
        <v>0</v>
      </c>
      <c r="E321" s="133">
        <v>0</v>
      </c>
      <c r="F321" s="133">
        <v>0</v>
      </c>
      <c r="G321" s="133">
        <v>0</v>
      </c>
      <c r="H321" s="133">
        <v>0</v>
      </c>
      <c r="I321" s="133">
        <v>0</v>
      </c>
      <c r="J321" s="133">
        <v>0</v>
      </c>
      <c r="K321" s="133">
        <v>0</v>
      </c>
      <c r="L321" s="133"/>
      <c r="M321" s="133"/>
      <c r="N321" s="133"/>
      <c r="O321" s="133"/>
      <c r="P321" s="133">
        <v>0</v>
      </c>
      <c r="Q321" s="133"/>
      <c r="R321" s="133"/>
      <c r="S321" s="133"/>
      <c r="T321" s="133"/>
      <c r="U321" s="133"/>
      <c r="V321" s="133"/>
      <c r="W321" s="133"/>
      <c r="X321" s="133"/>
      <c r="Y321" s="133"/>
      <c r="Z321" s="118"/>
      <c r="AA321" s="112"/>
      <c r="AB321" s="133"/>
      <c r="AC321" s="133"/>
      <c r="AD321" s="24"/>
      <c r="AE321" s="114"/>
      <c r="AF321" s="24"/>
      <c r="AG321" s="24"/>
      <c r="AH321" s="24"/>
      <c r="AI321" s="24"/>
      <c r="AK321" s="24"/>
      <c r="AY321" s="11" t="s">
        <v>14943</v>
      </c>
      <c r="AZ321" s="4" t="s">
        <v>14944</v>
      </c>
      <c r="BA321" s="4" t="s">
        <v>14945</v>
      </c>
      <c r="BB321" s="4" t="s">
        <v>14944</v>
      </c>
      <c r="BC321" s="4" t="s">
        <v>14946</v>
      </c>
      <c r="BD321" s="4" t="s">
        <v>14914</v>
      </c>
    </row>
    <row r="322" spans="1:56" x14ac:dyDescent="0.25">
      <c r="A322" s="24" t="e">
        <v>#N/A</v>
      </c>
      <c r="B322" s="24" t="e">
        <v>#N/A</v>
      </c>
      <c r="C322" s="133">
        <v>0</v>
      </c>
      <c r="D322" s="133">
        <v>0</v>
      </c>
      <c r="E322" s="133">
        <v>0</v>
      </c>
      <c r="F322" s="133">
        <v>0</v>
      </c>
      <c r="G322" s="133">
        <v>0</v>
      </c>
      <c r="H322" s="133">
        <v>0</v>
      </c>
      <c r="I322" s="133">
        <v>0</v>
      </c>
      <c r="J322" s="133">
        <v>0</v>
      </c>
      <c r="K322" s="133">
        <v>0</v>
      </c>
      <c r="L322" s="133"/>
      <c r="M322" s="133"/>
      <c r="N322" s="133"/>
      <c r="O322" s="133"/>
      <c r="P322" s="133">
        <v>0</v>
      </c>
      <c r="Q322" s="133"/>
      <c r="R322" s="133"/>
      <c r="S322" s="133"/>
      <c r="T322" s="133"/>
      <c r="U322" s="133"/>
      <c r="V322" s="133"/>
      <c r="W322" s="133"/>
      <c r="X322" s="133"/>
      <c r="Y322" s="133"/>
      <c r="Z322" s="118"/>
      <c r="AA322" s="112"/>
      <c r="AB322" s="133"/>
      <c r="AC322" s="133"/>
      <c r="AD322" s="24"/>
      <c r="AE322" s="114"/>
      <c r="AF322" s="24"/>
      <c r="AG322" s="24"/>
      <c r="AH322" s="24"/>
      <c r="AI322" s="24"/>
      <c r="AK322" s="24"/>
      <c r="AY322" s="11" t="s">
        <v>14947</v>
      </c>
      <c r="AZ322" s="4" t="s">
        <v>14948</v>
      </c>
      <c r="BA322" s="4" t="s">
        <v>14949</v>
      </c>
      <c r="BB322" s="4" t="s">
        <v>14948</v>
      </c>
      <c r="BC322" s="4" t="s">
        <v>14950</v>
      </c>
      <c r="BD322" s="4" t="s">
        <v>14914</v>
      </c>
    </row>
    <row r="323" spans="1:56" x14ac:dyDescent="0.25">
      <c r="A323" s="24" t="e">
        <v>#N/A</v>
      </c>
      <c r="B323" s="24" t="e">
        <v>#N/A</v>
      </c>
      <c r="C323" s="133">
        <v>0</v>
      </c>
      <c r="D323" s="133">
        <v>0</v>
      </c>
      <c r="E323" s="133">
        <v>0</v>
      </c>
      <c r="F323" s="133">
        <v>0</v>
      </c>
      <c r="G323" s="133">
        <v>0</v>
      </c>
      <c r="H323" s="133">
        <v>0</v>
      </c>
      <c r="I323" s="133">
        <v>0</v>
      </c>
      <c r="J323" s="133">
        <v>0</v>
      </c>
      <c r="K323" s="133">
        <v>0</v>
      </c>
      <c r="L323" s="133"/>
      <c r="M323" s="133"/>
      <c r="N323" s="133"/>
      <c r="O323" s="133"/>
      <c r="P323" s="133">
        <v>0</v>
      </c>
      <c r="Q323" s="133"/>
      <c r="R323" s="133"/>
      <c r="S323" s="133"/>
      <c r="T323" s="133"/>
      <c r="U323" s="133"/>
      <c r="V323" s="133"/>
      <c r="W323" s="133"/>
      <c r="X323" s="133"/>
      <c r="Y323" s="133"/>
      <c r="Z323" s="118"/>
      <c r="AA323" s="112"/>
      <c r="AB323" s="133"/>
      <c r="AC323" s="133"/>
      <c r="AD323" s="24"/>
      <c r="AE323" s="114"/>
      <c r="AF323" s="24"/>
      <c r="AG323" s="24"/>
      <c r="AH323" s="24"/>
      <c r="AI323" s="24"/>
      <c r="AK323" s="24"/>
      <c r="AY323" s="11" t="s">
        <v>14951</v>
      </c>
      <c r="AZ323" s="4" t="s">
        <v>14952</v>
      </c>
      <c r="BA323" s="4" t="s">
        <v>14953</v>
      </c>
      <c r="BB323" s="4" t="s">
        <v>14952</v>
      </c>
      <c r="BC323" s="4" t="s">
        <v>14954</v>
      </c>
      <c r="BD323" s="4" t="s">
        <v>14914</v>
      </c>
    </row>
    <row r="324" spans="1:56" x14ac:dyDescent="0.25">
      <c r="A324" s="24" t="e">
        <v>#N/A</v>
      </c>
      <c r="B324" s="24" t="e">
        <v>#N/A</v>
      </c>
      <c r="C324" s="133">
        <v>0</v>
      </c>
      <c r="D324" s="133">
        <v>0</v>
      </c>
      <c r="E324" s="133">
        <v>0</v>
      </c>
      <c r="F324" s="133">
        <v>0</v>
      </c>
      <c r="G324" s="133">
        <v>0</v>
      </c>
      <c r="H324" s="133">
        <v>0</v>
      </c>
      <c r="I324" s="133">
        <v>0</v>
      </c>
      <c r="J324" s="133">
        <v>0</v>
      </c>
      <c r="K324" s="133">
        <v>0</v>
      </c>
      <c r="L324" s="133"/>
      <c r="M324" s="133"/>
      <c r="N324" s="133"/>
      <c r="O324" s="133"/>
      <c r="P324" s="133">
        <v>0</v>
      </c>
      <c r="Q324" s="133"/>
      <c r="R324" s="133"/>
      <c r="S324" s="133"/>
      <c r="T324" s="133"/>
      <c r="U324" s="133"/>
      <c r="V324" s="133"/>
      <c r="W324" s="133"/>
      <c r="X324" s="133"/>
      <c r="Y324" s="133"/>
      <c r="Z324" s="118"/>
      <c r="AA324" s="112"/>
      <c r="AB324" s="133"/>
      <c r="AC324" s="133"/>
      <c r="AD324" s="24"/>
      <c r="AE324" s="114"/>
      <c r="AF324" s="24"/>
      <c r="AG324" s="24"/>
      <c r="AH324" s="24"/>
      <c r="AI324" s="24"/>
      <c r="AK324" s="24"/>
      <c r="AY324" s="11" t="s">
        <v>14955</v>
      </c>
      <c r="AZ324" s="4" t="s">
        <v>14956</v>
      </c>
      <c r="BA324" s="4" t="s">
        <v>14957</v>
      </c>
      <c r="BB324" s="4" t="s">
        <v>14956</v>
      </c>
      <c r="BC324" s="4" t="s">
        <v>14957</v>
      </c>
      <c r="BD324" s="4" t="s">
        <v>14958</v>
      </c>
    </row>
    <row r="325" spans="1:56" x14ac:dyDescent="0.25">
      <c r="A325" s="24" t="e">
        <v>#N/A</v>
      </c>
      <c r="B325" s="24" t="e">
        <v>#N/A</v>
      </c>
      <c r="C325" s="133">
        <v>0</v>
      </c>
      <c r="D325" s="133">
        <v>0</v>
      </c>
      <c r="E325" s="133">
        <v>0</v>
      </c>
      <c r="F325" s="133">
        <v>0</v>
      </c>
      <c r="G325" s="133">
        <v>0</v>
      </c>
      <c r="H325" s="133">
        <v>0</v>
      </c>
      <c r="I325" s="133">
        <v>0</v>
      </c>
      <c r="J325" s="133">
        <v>0</v>
      </c>
      <c r="K325" s="133">
        <v>0</v>
      </c>
      <c r="L325" s="133"/>
      <c r="M325" s="133"/>
      <c r="N325" s="133"/>
      <c r="O325" s="133"/>
      <c r="P325" s="133">
        <v>0</v>
      </c>
      <c r="Q325" s="133"/>
      <c r="R325" s="133"/>
      <c r="S325" s="133"/>
      <c r="T325" s="133"/>
      <c r="U325" s="133"/>
      <c r="V325" s="133"/>
      <c r="W325" s="133"/>
      <c r="X325" s="133"/>
      <c r="Y325" s="133"/>
      <c r="Z325" s="118"/>
      <c r="AA325" s="112"/>
      <c r="AB325" s="133"/>
      <c r="AC325" s="133"/>
      <c r="AD325" s="24"/>
      <c r="AE325" s="114"/>
      <c r="AF325" s="24"/>
      <c r="AG325" s="24"/>
      <c r="AH325" s="24"/>
      <c r="AI325" s="24"/>
      <c r="AK325" s="24"/>
      <c r="AY325" s="11" t="s">
        <v>14959</v>
      </c>
      <c r="AZ325" s="4" t="s">
        <v>14960</v>
      </c>
      <c r="BA325" s="4" t="s">
        <v>14961</v>
      </c>
      <c r="BB325" s="4" t="s">
        <v>14960</v>
      </c>
      <c r="BC325" s="4" t="s">
        <v>14961</v>
      </c>
      <c r="BD325" s="4" t="s">
        <v>14958</v>
      </c>
    </row>
    <row r="326" spans="1:56" x14ac:dyDescent="0.25">
      <c r="A326" s="24" t="e">
        <v>#N/A</v>
      </c>
      <c r="B326" s="24" t="e">
        <v>#N/A</v>
      </c>
      <c r="C326" s="133">
        <v>0</v>
      </c>
      <c r="D326" s="133">
        <v>0</v>
      </c>
      <c r="E326" s="133">
        <v>0</v>
      </c>
      <c r="F326" s="133">
        <v>0</v>
      </c>
      <c r="G326" s="133">
        <v>0</v>
      </c>
      <c r="H326" s="133">
        <v>0</v>
      </c>
      <c r="I326" s="133">
        <v>0</v>
      </c>
      <c r="J326" s="133">
        <v>0</v>
      </c>
      <c r="K326" s="133">
        <v>0</v>
      </c>
      <c r="L326" s="133"/>
      <c r="M326" s="133"/>
      <c r="N326" s="133"/>
      <c r="O326" s="133"/>
      <c r="P326" s="133">
        <v>0</v>
      </c>
      <c r="Q326" s="133"/>
      <c r="R326" s="133"/>
      <c r="S326" s="133"/>
      <c r="T326" s="133"/>
      <c r="U326" s="133"/>
      <c r="V326" s="133"/>
      <c r="W326" s="133"/>
      <c r="X326" s="133"/>
      <c r="Y326" s="133"/>
      <c r="Z326" s="118"/>
      <c r="AA326" s="112"/>
      <c r="AB326" s="133"/>
      <c r="AC326" s="133"/>
      <c r="AD326" s="24"/>
      <c r="AE326" s="114"/>
      <c r="AF326" s="24"/>
      <c r="AG326" s="24"/>
      <c r="AH326" s="24"/>
      <c r="AI326" s="24"/>
      <c r="AK326" s="24"/>
      <c r="AY326" s="11" t="s">
        <v>14962</v>
      </c>
      <c r="AZ326" s="4" t="s">
        <v>14963</v>
      </c>
      <c r="BA326" s="4" t="s">
        <v>14964</v>
      </c>
      <c r="BB326" s="4" t="s">
        <v>14963</v>
      </c>
      <c r="BC326" s="4" t="s">
        <v>14964</v>
      </c>
      <c r="BD326" s="4" t="s">
        <v>14958</v>
      </c>
    </row>
    <row r="327" spans="1:56" x14ac:dyDescent="0.25">
      <c r="A327" s="24" t="e">
        <v>#N/A</v>
      </c>
      <c r="B327" s="24" t="e">
        <v>#N/A</v>
      </c>
      <c r="C327" s="133">
        <v>0</v>
      </c>
      <c r="D327" s="133">
        <v>0</v>
      </c>
      <c r="E327" s="133">
        <v>0</v>
      </c>
      <c r="F327" s="133">
        <v>0</v>
      </c>
      <c r="G327" s="133">
        <v>0</v>
      </c>
      <c r="H327" s="133">
        <v>0</v>
      </c>
      <c r="I327" s="133">
        <v>0</v>
      </c>
      <c r="J327" s="133">
        <v>0</v>
      </c>
      <c r="K327" s="133">
        <v>0</v>
      </c>
      <c r="L327" s="133"/>
      <c r="M327" s="133"/>
      <c r="N327" s="133"/>
      <c r="O327" s="133"/>
      <c r="P327" s="133">
        <v>0</v>
      </c>
      <c r="Q327" s="133"/>
      <c r="R327" s="133"/>
      <c r="S327" s="133"/>
      <c r="T327" s="133"/>
      <c r="U327" s="133"/>
      <c r="V327" s="133"/>
      <c r="W327" s="133"/>
      <c r="X327" s="133"/>
      <c r="Y327" s="133"/>
      <c r="Z327" s="118"/>
      <c r="AA327" s="112"/>
      <c r="AB327" s="133"/>
      <c r="AC327" s="133"/>
      <c r="AD327" s="24"/>
      <c r="AE327" s="114"/>
      <c r="AF327" s="24"/>
      <c r="AG327" s="24"/>
      <c r="AH327" s="24"/>
      <c r="AI327" s="24"/>
      <c r="AK327" s="24"/>
      <c r="AY327" s="11" t="s">
        <v>14965</v>
      </c>
      <c r="AZ327" s="4" t="s">
        <v>14966</v>
      </c>
      <c r="BA327" s="4" t="s">
        <v>14967</v>
      </c>
      <c r="BB327" s="4" t="s">
        <v>14966</v>
      </c>
      <c r="BC327" s="4" t="s">
        <v>14967</v>
      </c>
      <c r="BD327" s="4" t="s">
        <v>14958</v>
      </c>
    </row>
    <row r="328" spans="1:56" x14ac:dyDescent="0.25">
      <c r="A328" s="24" t="e">
        <v>#N/A</v>
      </c>
      <c r="B328" s="24" t="e">
        <v>#N/A</v>
      </c>
      <c r="C328" s="133">
        <v>0</v>
      </c>
      <c r="D328" s="133">
        <v>0</v>
      </c>
      <c r="E328" s="133">
        <v>0</v>
      </c>
      <c r="F328" s="133">
        <v>0</v>
      </c>
      <c r="G328" s="133">
        <v>0</v>
      </c>
      <c r="H328" s="133">
        <v>0</v>
      </c>
      <c r="I328" s="133">
        <v>0</v>
      </c>
      <c r="J328" s="133">
        <v>0</v>
      </c>
      <c r="K328" s="133">
        <v>0</v>
      </c>
      <c r="L328" s="133"/>
      <c r="M328" s="133"/>
      <c r="N328" s="133"/>
      <c r="O328" s="133"/>
      <c r="P328" s="133">
        <v>0</v>
      </c>
      <c r="Q328" s="133"/>
      <c r="R328" s="133"/>
      <c r="S328" s="133"/>
      <c r="T328" s="133"/>
      <c r="U328" s="133"/>
      <c r="V328" s="133"/>
      <c r="W328" s="133"/>
      <c r="X328" s="133"/>
      <c r="Y328" s="133"/>
      <c r="Z328" s="118"/>
      <c r="AA328" s="112"/>
      <c r="AB328" s="133"/>
      <c r="AC328" s="133"/>
      <c r="AD328" s="24"/>
      <c r="AE328" s="114"/>
      <c r="AF328" s="24"/>
      <c r="AG328" s="24"/>
      <c r="AH328" s="24"/>
      <c r="AI328" s="24"/>
      <c r="AK328" s="24"/>
      <c r="AY328" s="11" t="s">
        <v>14968</v>
      </c>
      <c r="AZ328" s="4" t="s">
        <v>14969</v>
      </c>
      <c r="BA328" s="4" t="s">
        <v>14970</v>
      </c>
      <c r="BB328" s="4" t="s">
        <v>14969</v>
      </c>
      <c r="BC328" s="4" t="s">
        <v>14970</v>
      </c>
      <c r="BD328" s="4" t="s">
        <v>14958</v>
      </c>
    </row>
    <row r="329" spans="1:56" x14ac:dyDescent="0.25">
      <c r="A329" s="24" t="e">
        <v>#N/A</v>
      </c>
      <c r="B329" s="24" t="e">
        <v>#N/A</v>
      </c>
      <c r="C329" s="133">
        <v>0</v>
      </c>
      <c r="D329" s="133">
        <v>0</v>
      </c>
      <c r="E329" s="133">
        <v>0</v>
      </c>
      <c r="F329" s="133">
        <v>0</v>
      </c>
      <c r="G329" s="133">
        <v>0</v>
      </c>
      <c r="H329" s="133">
        <v>0</v>
      </c>
      <c r="I329" s="133">
        <v>0</v>
      </c>
      <c r="J329" s="133">
        <v>0</v>
      </c>
      <c r="K329" s="133">
        <v>0</v>
      </c>
      <c r="L329" s="133"/>
      <c r="M329" s="133"/>
      <c r="N329" s="133"/>
      <c r="O329" s="133"/>
      <c r="P329" s="133">
        <v>0</v>
      </c>
      <c r="Q329" s="133"/>
      <c r="R329" s="133"/>
      <c r="S329" s="133"/>
      <c r="T329" s="133"/>
      <c r="U329" s="133"/>
      <c r="V329" s="133"/>
      <c r="W329" s="133"/>
      <c r="X329" s="133"/>
      <c r="Y329" s="133"/>
      <c r="Z329" s="118"/>
      <c r="AA329" s="112"/>
      <c r="AB329" s="133"/>
      <c r="AC329" s="133"/>
      <c r="AD329" s="24"/>
      <c r="AE329" s="114"/>
      <c r="AF329" s="24"/>
      <c r="AG329" s="24"/>
      <c r="AH329" s="24"/>
      <c r="AI329" s="24"/>
      <c r="AK329" s="24"/>
      <c r="AY329" s="11" t="s">
        <v>14971</v>
      </c>
      <c r="AZ329" s="4" t="s">
        <v>14972</v>
      </c>
      <c r="BA329" s="4" t="s">
        <v>14973</v>
      </c>
      <c r="BB329" s="4" t="s">
        <v>14972</v>
      </c>
      <c r="BC329" s="4" t="s">
        <v>14973</v>
      </c>
      <c r="BD329" s="4" t="s">
        <v>14958</v>
      </c>
    </row>
    <row r="330" spans="1:56" x14ac:dyDescent="0.25">
      <c r="A330" s="24" t="e">
        <v>#N/A</v>
      </c>
      <c r="B330" s="24" t="e">
        <v>#N/A</v>
      </c>
      <c r="C330" s="133">
        <v>0</v>
      </c>
      <c r="D330" s="133">
        <v>0</v>
      </c>
      <c r="E330" s="133">
        <v>0</v>
      </c>
      <c r="F330" s="133">
        <v>0</v>
      </c>
      <c r="G330" s="133">
        <v>0</v>
      </c>
      <c r="H330" s="133">
        <v>0</v>
      </c>
      <c r="I330" s="133">
        <v>0</v>
      </c>
      <c r="J330" s="133">
        <v>0</v>
      </c>
      <c r="K330" s="133">
        <v>0</v>
      </c>
      <c r="L330" s="133"/>
      <c r="M330" s="133"/>
      <c r="N330" s="133"/>
      <c r="O330" s="133"/>
      <c r="P330" s="133">
        <v>0</v>
      </c>
      <c r="Q330" s="133"/>
      <c r="R330" s="133"/>
      <c r="S330" s="133"/>
      <c r="T330" s="133"/>
      <c r="U330" s="133"/>
      <c r="V330" s="133"/>
      <c r="W330" s="133"/>
      <c r="X330" s="133"/>
      <c r="Y330" s="133"/>
      <c r="Z330" s="118"/>
      <c r="AA330" s="112"/>
      <c r="AB330" s="133"/>
      <c r="AC330" s="133"/>
      <c r="AD330" s="24"/>
      <c r="AE330" s="114"/>
      <c r="AF330" s="24"/>
      <c r="AG330" s="24"/>
      <c r="AH330" s="24"/>
      <c r="AI330" s="24"/>
      <c r="AK330" s="24"/>
      <c r="AY330" s="11" t="s">
        <v>14974</v>
      </c>
      <c r="AZ330" s="4" t="s">
        <v>14975</v>
      </c>
      <c r="BA330" s="4" t="s">
        <v>14976</v>
      </c>
      <c r="BB330" s="4" t="s">
        <v>14975</v>
      </c>
      <c r="BC330" s="4" t="s">
        <v>14976</v>
      </c>
      <c r="BD330" s="4" t="s">
        <v>14958</v>
      </c>
    </row>
    <row r="331" spans="1:56" x14ac:dyDescent="0.25">
      <c r="A331" s="24" t="e">
        <v>#N/A</v>
      </c>
      <c r="B331" s="24" t="e">
        <v>#N/A</v>
      </c>
      <c r="C331" s="133">
        <v>0</v>
      </c>
      <c r="D331" s="133">
        <v>0</v>
      </c>
      <c r="E331" s="133">
        <v>0</v>
      </c>
      <c r="F331" s="133">
        <v>0</v>
      </c>
      <c r="G331" s="133">
        <v>0</v>
      </c>
      <c r="H331" s="133">
        <v>0</v>
      </c>
      <c r="I331" s="133">
        <v>0</v>
      </c>
      <c r="J331" s="133">
        <v>0</v>
      </c>
      <c r="K331" s="133">
        <v>0</v>
      </c>
      <c r="L331" s="133"/>
      <c r="M331" s="133"/>
      <c r="N331" s="133"/>
      <c r="O331" s="133"/>
      <c r="P331" s="133">
        <v>0</v>
      </c>
      <c r="Q331" s="133"/>
      <c r="R331" s="133"/>
      <c r="S331" s="133"/>
      <c r="T331" s="133"/>
      <c r="U331" s="133"/>
      <c r="V331" s="133"/>
      <c r="W331" s="133"/>
      <c r="X331" s="133"/>
      <c r="Y331" s="133"/>
      <c r="Z331" s="118"/>
      <c r="AA331" s="112"/>
      <c r="AB331" s="133"/>
      <c r="AC331" s="133"/>
      <c r="AD331" s="24"/>
      <c r="AE331" s="114"/>
      <c r="AF331" s="24"/>
      <c r="AG331" s="24"/>
      <c r="AH331" s="24"/>
      <c r="AI331" s="24"/>
      <c r="AK331" s="24"/>
      <c r="AY331" s="11" t="s">
        <v>14977</v>
      </c>
      <c r="AZ331" s="4" t="s">
        <v>14978</v>
      </c>
      <c r="BA331" s="4" t="s">
        <v>14979</v>
      </c>
      <c r="BB331" s="4" t="s">
        <v>14978</v>
      </c>
      <c r="BC331" s="4" t="s">
        <v>14979</v>
      </c>
      <c r="BD331" s="4" t="s">
        <v>14958</v>
      </c>
    </row>
    <row r="332" spans="1:56" x14ac:dyDescent="0.25">
      <c r="A332" s="24" t="e">
        <v>#N/A</v>
      </c>
      <c r="B332" s="24" t="e">
        <v>#N/A</v>
      </c>
      <c r="C332" s="133">
        <v>0</v>
      </c>
      <c r="D332" s="133">
        <v>0</v>
      </c>
      <c r="E332" s="133">
        <v>0</v>
      </c>
      <c r="F332" s="133">
        <v>0</v>
      </c>
      <c r="G332" s="133">
        <v>0</v>
      </c>
      <c r="H332" s="133">
        <v>0</v>
      </c>
      <c r="I332" s="133">
        <v>0</v>
      </c>
      <c r="J332" s="133">
        <v>0</v>
      </c>
      <c r="K332" s="133">
        <v>0</v>
      </c>
      <c r="L332" s="133"/>
      <c r="M332" s="133"/>
      <c r="N332" s="133"/>
      <c r="O332" s="133"/>
      <c r="P332" s="133">
        <v>0</v>
      </c>
      <c r="Q332" s="133"/>
      <c r="R332" s="133"/>
      <c r="S332" s="133"/>
      <c r="T332" s="133"/>
      <c r="U332" s="133"/>
      <c r="V332" s="133"/>
      <c r="W332" s="133"/>
      <c r="X332" s="133"/>
      <c r="Y332" s="133"/>
      <c r="Z332" s="118"/>
      <c r="AA332" s="112"/>
      <c r="AB332" s="133"/>
      <c r="AC332" s="133"/>
      <c r="AD332" s="24"/>
      <c r="AE332" s="114"/>
      <c r="AF332" s="24"/>
      <c r="AG332" s="24"/>
      <c r="AH332" s="24"/>
      <c r="AI332" s="24"/>
      <c r="AK332" s="24"/>
      <c r="AY332" s="11" t="s">
        <v>14980</v>
      </c>
      <c r="AZ332" s="4" t="s">
        <v>14981</v>
      </c>
      <c r="BA332" s="4" t="s">
        <v>14982</v>
      </c>
      <c r="BB332" s="4" t="s">
        <v>14981</v>
      </c>
      <c r="BC332" s="4" t="s">
        <v>14982</v>
      </c>
      <c r="BD332" s="4" t="s">
        <v>14958</v>
      </c>
    </row>
    <row r="333" spans="1:56" x14ac:dyDescent="0.25">
      <c r="A333" s="24" t="e">
        <v>#N/A</v>
      </c>
      <c r="B333" s="24" t="e">
        <v>#N/A</v>
      </c>
      <c r="C333" s="133">
        <v>0</v>
      </c>
      <c r="D333" s="133">
        <v>0</v>
      </c>
      <c r="E333" s="133">
        <v>0</v>
      </c>
      <c r="F333" s="133">
        <v>0</v>
      </c>
      <c r="G333" s="133">
        <v>0</v>
      </c>
      <c r="H333" s="133">
        <v>0</v>
      </c>
      <c r="I333" s="133">
        <v>0</v>
      </c>
      <c r="J333" s="133">
        <v>0</v>
      </c>
      <c r="K333" s="133">
        <v>0</v>
      </c>
      <c r="L333" s="133"/>
      <c r="M333" s="133"/>
      <c r="N333" s="133"/>
      <c r="O333" s="133"/>
      <c r="P333" s="133">
        <v>0</v>
      </c>
      <c r="Q333" s="133"/>
      <c r="R333" s="133"/>
      <c r="S333" s="133"/>
      <c r="T333" s="133"/>
      <c r="U333" s="133"/>
      <c r="V333" s="133"/>
      <c r="W333" s="133"/>
      <c r="X333" s="133"/>
      <c r="Y333" s="133"/>
      <c r="Z333" s="118"/>
      <c r="AA333" s="112"/>
      <c r="AB333" s="133"/>
      <c r="AC333" s="133"/>
      <c r="AD333" s="24"/>
      <c r="AE333" s="114"/>
      <c r="AF333" s="24"/>
      <c r="AG333" s="24"/>
      <c r="AH333" s="24"/>
      <c r="AI333" s="24"/>
      <c r="AK333" s="24"/>
      <c r="AY333" s="11" t="s">
        <v>14983</v>
      </c>
      <c r="AZ333" s="4" t="s">
        <v>14984</v>
      </c>
      <c r="BA333" s="4" t="s">
        <v>14985</v>
      </c>
      <c r="BB333" s="4" t="s">
        <v>14984</v>
      </c>
      <c r="BC333" s="4" t="s">
        <v>14985</v>
      </c>
      <c r="BD333" s="4" t="s">
        <v>14958</v>
      </c>
    </row>
    <row r="334" spans="1:56" x14ac:dyDescent="0.25">
      <c r="A334" s="24" t="e">
        <v>#N/A</v>
      </c>
      <c r="B334" s="24" t="e">
        <v>#N/A</v>
      </c>
      <c r="C334" s="133">
        <v>0</v>
      </c>
      <c r="D334" s="133">
        <v>0</v>
      </c>
      <c r="E334" s="133">
        <v>0</v>
      </c>
      <c r="F334" s="133">
        <v>0</v>
      </c>
      <c r="G334" s="133">
        <v>0</v>
      </c>
      <c r="H334" s="133">
        <v>0</v>
      </c>
      <c r="I334" s="133">
        <v>0</v>
      </c>
      <c r="J334" s="133">
        <v>0</v>
      </c>
      <c r="K334" s="133">
        <v>0</v>
      </c>
      <c r="L334" s="133"/>
      <c r="M334" s="133"/>
      <c r="N334" s="133"/>
      <c r="O334" s="133"/>
      <c r="P334" s="133">
        <v>0</v>
      </c>
      <c r="Q334" s="133"/>
      <c r="R334" s="133"/>
      <c r="S334" s="133"/>
      <c r="T334" s="133"/>
      <c r="U334" s="133"/>
      <c r="V334" s="133"/>
      <c r="W334" s="133"/>
      <c r="X334" s="133"/>
      <c r="Y334" s="133"/>
      <c r="Z334" s="118"/>
      <c r="AA334" s="112"/>
      <c r="AB334" s="133"/>
      <c r="AC334" s="133"/>
      <c r="AD334" s="24"/>
      <c r="AE334" s="114"/>
      <c r="AF334" s="24"/>
      <c r="AG334" s="24"/>
      <c r="AH334" s="24"/>
      <c r="AI334" s="24"/>
      <c r="AK334" s="24"/>
      <c r="AY334" s="11" t="s">
        <v>14986</v>
      </c>
      <c r="AZ334" s="4" t="s">
        <v>14987</v>
      </c>
      <c r="BA334" s="4" t="s">
        <v>14988</v>
      </c>
      <c r="BB334" s="4" t="s">
        <v>14987</v>
      </c>
      <c r="BC334" s="4" t="s">
        <v>14988</v>
      </c>
      <c r="BD334" s="4" t="s">
        <v>14958</v>
      </c>
    </row>
    <row r="335" spans="1:56" x14ac:dyDescent="0.25">
      <c r="A335" s="24" t="e">
        <v>#N/A</v>
      </c>
      <c r="B335" s="24" t="e">
        <v>#N/A</v>
      </c>
      <c r="C335" s="133">
        <v>0</v>
      </c>
      <c r="D335" s="133">
        <v>0</v>
      </c>
      <c r="E335" s="133">
        <v>0</v>
      </c>
      <c r="F335" s="133">
        <v>0</v>
      </c>
      <c r="G335" s="133">
        <v>0</v>
      </c>
      <c r="H335" s="133">
        <v>0</v>
      </c>
      <c r="I335" s="133">
        <v>0</v>
      </c>
      <c r="J335" s="133">
        <v>0</v>
      </c>
      <c r="K335" s="133">
        <v>0</v>
      </c>
      <c r="L335" s="133"/>
      <c r="M335" s="133"/>
      <c r="N335" s="133"/>
      <c r="O335" s="133"/>
      <c r="P335" s="133">
        <v>0</v>
      </c>
      <c r="Q335" s="133"/>
      <c r="R335" s="133"/>
      <c r="S335" s="133"/>
      <c r="T335" s="133"/>
      <c r="U335" s="133"/>
      <c r="V335" s="133"/>
      <c r="W335" s="133"/>
      <c r="X335" s="133"/>
      <c r="Y335" s="133"/>
      <c r="Z335" s="118"/>
      <c r="AA335" s="112"/>
      <c r="AB335" s="133"/>
      <c r="AC335" s="133"/>
      <c r="AD335" s="24"/>
      <c r="AE335" s="114"/>
      <c r="AF335" s="24"/>
      <c r="AG335" s="24"/>
      <c r="AH335" s="24"/>
      <c r="AI335" s="24"/>
      <c r="AK335" s="24"/>
      <c r="AY335" s="11" t="s">
        <v>14989</v>
      </c>
      <c r="AZ335" s="4" t="s">
        <v>14990</v>
      </c>
      <c r="BA335" s="4" t="s">
        <v>14991</v>
      </c>
      <c r="BB335" s="4" t="s">
        <v>14990</v>
      </c>
      <c r="BC335" s="4" t="s">
        <v>14991</v>
      </c>
      <c r="BD335" s="4" t="s">
        <v>14958</v>
      </c>
    </row>
    <row r="336" spans="1:56" x14ac:dyDescent="0.25">
      <c r="A336" s="24" t="e">
        <v>#N/A</v>
      </c>
      <c r="B336" s="24" t="e">
        <v>#N/A</v>
      </c>
      <c r="C336" s="133">
        <v>0</v>
      </c>
      <c r="D336" s="133">
        <v>0</v>
      </c>
      <c r="E336" s="133">
        <v>0</v>
      </c>
      <c r="F336" s="133">
        <v>0</v>
      </c>
      <c r="G336" s="133">
        <v>0</v>
      </c>
      <c r="H336" s="133">
        <v>0</v>
      </c>
      <c r="I336" s="133">
        <v>0</v>
      </c>
      <c r="J336" s="133">
        <v>0</v>
      </c>
      <c r="K336" s="133">
        <v>0</v>
      </c>
      <c r="L336" s="133"/>
      <c r="M336" s="133"/>
      <c r="N336" s="133"/>
      <c r="O336" s="133"/>
      <c r="P336" s="133">
        <v>0</v>
      </c>
      <c r="Q336" s="133"/>
      <c r="R336" s="133"/>
      <c r="S336" s="133"/>
      <c r="T336" s="133"/>
      <c r="U336" s="133"/>
      <c r="V336" s="133"/>
      <c r="W336" s="133"/>
      <c r="X336" s="133"/>
      <c r="Y336" s="133"/>
      <c r="Z336" s="118"/>
      <c r="AA336" s="112"/>
      <c r="AB336" s="133"/>
      <c r="AC336" s="133"/>
      <c r="AD336" s="24"/>
      <c r="AE336" s="114"/>
      <c r="AF336" s="24"/>
      <c r="AG336" s="24"/>
      <c r="AH336" s="24"/>
      <c r="AI336" s="24"/>
      <c r="AK336" s="24"/>
      <c r="AY336" s="11" t="s">
        <v>14992</v>
      </c>
      <c r="AZ336" s="4" t="s">
        <v>14993</v>
      </c>
      <c r="BA336" s="4" t="s">
        <v>14994</v>
      </c>
      <c r="BB336" s="4" t="s">
        <v>14993</v>
      </c>
      <c r="BC336" s="4" t="s">
        <v>14994</v>
      </c>
      <c r="BD336" s="4" t="s">
        <v>14958</v>
      </c>
    </row>
    <row r="337" spans="1:56" x14ac:dyDescent="0.25">
      <c r="A337" s="24" t="e">
        <v>#N/A</v>
      </c>
      <c r="B337" s="24" t="e">
        <v>#N/A</v>
      </c>
      <c r="C337" s="133">
        <v>0</v>
      </c>
      <c r="D337" s="133">
        <v>0</v>
      </c>
      <c r="E337" s="133">
        <v>0</v>
      </c>
      <c r="F337" s="133">
        <v>0</v>
      </c>
      <c r="G337" s="133">
        <v>0</v>
      </c>
      <c r="H337" s="133">
        <v>0</v>
      </c>
      <c r="I337" s="133">
        <v>0</v>
      </c>
      <c r="J337" s="133">
        <v>0</v>
      </c>
      <c r="K337" s="133">
        <v>0</v>
      </c>
      <c r="L337" s="133"/>
      <c r="M337" s="133"/>
      <c r="N337" s="133"/>
      <c r="O337" s="133"/>
      <c r="P337" s="133">
        <v>0</v>
      </c>
      <c r="Q337" s="133"/>
      <c r="R337" s="133"/>
      <c r="S337" s="133"/>
      <c r="T337" s="133"/>
      <c r="U337" s="133"/>
      <c r="V337" s="133"/>
      <c r="W337" s="133"/>
      <c r="X337" s="133"/>
      <c r="Y337" s="133"/>
      <c r="Z337" s="118"/>
      <c r="AA337" s="112"/>
      <c r="AB337" s="133"/>
      <c r="AC337" s="133"/>
      <c r="AD337" s="24"/>
      <c r="AE337" s="114"/>
      <c r="AF337" s="24"/>
      <c r="AG337" s="24"/>
      <c r="AH337" s="24"/>
      <c r="AI337" s="24"/>
      <c r="AK337" s="24"/>
      <c r="AY337" s="11" t="s">
        <v>14995</v>
      </c>
      <c r="AZ337" s="4" t="s">
        <v>14996</v>
      </c>
      <c r="BA337" s="4" t="s">
        <v>14997</v>
      </c>
      <c r="BB337" s="4" t="s">
        <v>14996</v>
      </c>
      <c r="BC337" s="4" t="s">
        <v>14997</v>
      </c>
      <c r="BD337" s="4" t="s">
        <v>14958</v>
      </c>
    </row>
    <row r="338" spans="1:56" x14ac:dyDescent="0.25">
      <c r="A338" s="24" t="e">
        <v>#N/A</v>
      </c>
      <c r="B338" s="24" t="e">
        <v>#N/A</v>
      </c>
      <c r="C338" s="133">
        <v>0</v>
      </c>
      <c r="D338" s="133">
        <v>0</v>
      </c>
      <c r="E338" s="133">
        <v>0</v>
      </c>
      <c r="F338" s="133">
        <v>0</v>
      </c>
      <c r="G338" s="133">
        <v>0</v>
      </c>
      <c r="H338" s="133">
        <v>0</v>
      </c>
      <c r="I338" s="133">
        <v>0</v>
      </c>
      <c r="J338" s="133">
        <v>0</v>
      </c>
      <c r="K338" s="133">
        <v>0</v>
      </c>
      <c r="L338" s="133"/>
      <c r="M338" s="133"/>
      <c r="N338" s="133"/>
      <c r="O338" s="133"/>
      <c r="P338" s="133">
        <v>0</v>
      </c>
      <c r="Q338" s="133"/>
      <c r="R338" s="133"/>
      <c r="S338" s="133"/>
      <c r="T338" s="133"/>
      <c r="U338" s="133"/>
      <c r="V338" s="133"/>
      <c r="W338" s="133"/>
      <c r="X338" s="133"/>
      <c r="Y338" s="133"/>
      <c r="Z338" s="118"/>
      <c r="AA338" s="112"/>
      <c r="AB338" s="133"/>
      <c r="AC338" s="133"/>
      <c r="AD338" s="24"/>
      <c r="AE338" s="114"/>
      <c r="AF338" s="24"/>
      <c r="AG338" s="24"/>
      <c r="AH338" s="24"/>
      <c r="AI338" s="24"/>
      <c r="AK338" s="24"/>
      <c r="AY338" s="11" t="s">
        <v>14998</v>
      </c>
      <c r="AZ338" s="4" t="s">
        <v>14999</v>
      </c>
      <c r="BA338" s="4" t="s">
        <v>15000</v>
      </c>
      <c r="BB338" s="4" t="s">
        <v>14999</v>
      </c>
      <c r="BC338" s="4" t="s">
        <v>15000</v>
      </c>
      <c r="BD338" s="4" t="s">
        <v>14958</v>
      </c>
    </row>
    <row r="339" spans="1:56" x14ac:dyDescent="0.25">
      <c r="A339" s="24" t="e">
        <v>#N/A</v>
      </c>
      <c r="B339" s="24" t="e">
        <v>#N/A</v>
      </c>
      <c r="C339" s="133">
        <v>0</v>
      </c>
      <c r="D339" s="133">
        <v>0</v>
      </c>
      <c r="E339" s="133">
        <v>0</v>
      </c>
      <c r="F339" s="133">
        <v>0</v>
      </c>
      <c r="G339" s="133">
        <v>0</v>
      </c>
      <c r="H339" s="133">
        <v>0</v>
      </c>
      <c r="I339" s="133">
        <v>0</v>
      </c>
      <c r="J339" s="133">
        <v>0</v>
      </c>
      <c r="K339" s="133">
        <v>0</v>
      </c>
      <c r="L339" s="133"/>
      <c r="M339" s="133"/>
      <c r="N339" s="133"/>
      <c r="O339" s="133"/>
      <c r="P339" s="133">
        <v>0</v>
      </c>
      <c r="Q339" s="133"/>
      <c r="R339" s="133"/>
      <c r="S339" s="133"/>
      <c r="T339" s="133"/>
      <c r="U339" s="133"/>
      <c r="V339" s="133"/>
      <c r="W339" s="133"/>
      <c r="X339" s="133"/>
      <c r="Y339" s="133"/>
      <c r="Z339" s="118"/>
      <c r="AA339" s="112"/>
      <c r="AB339" s="133"/>
      <c r="AC339" s="133"/>
      <c r="AD339" s="24"/>
      <c r="AE339" s="114"/>
      <c r="AF339" s="24"/>
      <c r="AG339" s="24"/>
      <c r="AH339" s="24"/>
      <c r="AI339" s="24"/>
      <c r="AK339" s="24"/>
      <c r="AY339" s="11" t="s">
        <v>15001</v>
      </c>
      <c r="AZ339" s="4" t="s">
        <v>15002</v>
      </c>
      <c r="BA339" s="4" t="s">
        <v>15003</v>
      </c>
      <c r="BB339" s="4" t="s">
        <v>15002</v>
      </c>
      <c r="BC339" s="4" t="s">
        <v>15003</v>
      </c>
      <c r="BD339" s="4" t="s">
        <v>14958</v>
      </c>
    </row>
    <row r="340" spans="1:56" x14ac:dyDescent="0.25">
      <c r="A340" s="24" t="e">
        <v>#N/A</v>
      </c>
      <c r="B340" s="24" t="e">
        <v>#N/A</v>
      </c>
      <c r="C340" s="133">
        <v>0</v>
      </c>
      <c r="D340" s="133">
        <v>0</v>
      </c>
      <c r="E340" s="133">
        <v>0</v>
      </c>
      <c r="F340" s="133">
        <v>0</v>
      </c>
      <c r="G340" s="133">
        <v>0</v>
      </c>
      <c r="H340" s="133">
        <v>0</v>
      </c>
      <c r="I340" s="133">
        <v>0</v>
      </c>
      <c r="J340" s="133">
        <v>0</v>
      </c>
      <c r="K340" s="133">
        <v>0</v>
      </c>
      <c r="L340" s="133"/>
      <c r="M340" s="133"/>
      <c r="N340" s="133"/>
      <c r="O340" s="133"/>
      <c r="P340" s="133">
        <v>0</v>
      </c>
      <c r="Q340" s="133"/>
      <c r="R340" s="133"/>
      <c r="S340" s="133"/>
      <c r="T340" s="133"/>
      <c r="U340" s="133"/>
      <c r="V340" s="133"/>
      <c r="W340" s="133"/>
      <c r="X340" s="133"/>
      <c r="Y340" s="133"/>
      <c r="Z340" s="118"/>
      <c r="AA340" s="112"/>
      <c r="AB340" s="133"/>
      <c r="AC340" s="133"/>
      <c r="AD340" s="24"/>
      <c r="AE340" s="114"/>
      <c r="AF340" s="24"/>
      <c r="AG340" s="24"/>
      <c r="AH340" s="24"/>
      <c r="AI340" s="24"/>
      <c r="AK340" s="24"/>
      <c r="AY340" s="11" t="s">
        <v>15004</v>
      </c>
      <c r="AZ340" s="4" t="s">
        <v>15005</v>
      </c>
      <c r="BA340" s="4" t="s">
        <v>15006</v>
      </c>
      <c r="BB340" s="4" t="s">
        <v>15005</v>
      </c>
      <c r="BC340" s="4" t="s">
        <v>15006</v>
      </c>
      <c r="BD340" s="4" t="s">
        <v>14958</v>
      </c>
    </row>
    <row r="341" spans="1:56" x14ac:dyDescent="0.25">
      <c r="A341" s="24" t="e">
        <v>#N/A</v>
      </c>
      <c r="B341" s="24" t="e">
        <v>#N/A</v>
      </c>
      <c r="C341" s="133">
        <v>0</v>
      </c>
      <c r="D341" s="133">
        <v>0</v>
      </c>
      <c r="E341" s="133">
        <v>0</v>
      </c>
      <c r="F341" s="133">
        <v>0</v>
      </c>
      <c r="G341" s="133">
        <v>0</v>
      </c>
      <c r="H341" s="133">
        <v>0</v>
      </c>
      <c r="I341" s="133">
        <v>0</v>
      </c>
      <c r="J341" s="133">
        <v>0</v>
      </c>
      <c r="K341" s="133">
        <v>0</v>
      </c>
      <c r="L341" s="133"/>
      <c r="M341" s="133"/>
      <c r="N341" s="133"/>
      <c r="O341" s="133"/>
      <c r="P341" s="133">
        <v>0</v>
      </c>
      <c r="Q341" s="133"/>
      <c r="R341" s="133"/>
      <c r="S341" s="133"/>
      <c r="T341" s="133"/>
      <c r="U341" s="133"/>
      <c r="V341" s="133"/>
      <c r="W341" s="133"/>
      <c r="X341" s="133"/>
      <c r="Y341" s="133"/>
      <c r="Z341" s="118"/>
      <c r="AA341" s="112"/>
      <c r="AB341" s="133"/>
      <c r="AC341" s="133"/>
      <c r="AD341" s="24"/>
      <c r="AE341" s="114"/>
      <c r="AF341" s="24"/>
      <c r="AG341" s="24"/>
      <c r="AH341" s="24"/>
      <c r="AI341" s="24"/>
      <c r="AK341" s="24"/>
      <c r="AY341" s="11" t="s">
        <v>15007</v>
      </c>
      <c r="AZ341" s="4" t="s">
        <v>15008</v>
      </c>
      <c r="BA341" s="4" t="s">
        <v>15009</v>
      </c>
      <c r="BB341" s="4" t="s">
        <v>15008</v>
      </c>
      <c r="BC341" s="4" t="s">
        <v>15009</v>
      </c>
      <c r="BD341" s="4" t="s">
        <v>14958</v>
      </c>
    </row>
    <row r="342" spans="1:56" x14ac:dyDescent="0.25">
      <c r="A342" s="24" t="e">
        <v>#N/A</v>
      </c>
      <c r="B342" s="24" t="e">
        <v>#N/A</v>
      </c>
      <c r="C342" s="133">
        <v>0</v>
      </c>
      <c r="D342" s="133">
        <v>0</v>
      </c>
      <c r="E342" s="133">
        <v>0</v>
      </c>
      <c r="F342" s="133">
        <v>0</v>
      </c>
      <c r="G342" s="133">
        <v>0</v>
      </c>
      <c r="H342" s="133">
        <v>0</v>
      </c>
      <c r="I342" s="133">
        <v>0</v>
      </c>
      <c r="J342" s="133">
        <v>0</v>
      </c>
      <c r="K342" s="133">
        <v>0</v>
      </c>
      <c r="L342" s="133"/>
      <c r="M342" s="133"/>
      <c r="N342" s="133"/>
      <c r="O342" s="133"/>
      <c r="P342" s="133">
        <v>0</v>
      </c>
      <c r="Q342" s="133"/>
      <c r="R342" s="133"/>
      <c r="S342" s="133"/>
      <c r="T342" s="133"/>
      <c r="U342" s="133"/>
      <c r="V342" s="133"/>
      <c r="W342" s="133"/>
      <c r="X342" s="133"/>
      <c r="Y342" s="133"/>
      <c r="Z342" s="118"/>
      <c r="AA342" s="112"/>
      <c r="AB342" s="133"/>
      <c r="AC342" s="133"/>
      <c r="AD342" s="24"/>
      <c r="AE342" s="114"/>
      <c r="AF342" s="24"/>
      <c r="AG342" s="24"/>
      <c r="AH342" s="24"/>
      <c r="AI342" s="24"/>
      <c r="AK342" s="24"/>
      <c r="AY342" s="11" t="s">
        <v>15010</v>
      </c>
      <c r="AZ342" s="4" t="s">
        <v>15011</v>
      </c>
      <c r="BA342" s="4" t="s">
        <v>15012</v>
      </c>
      <c r="BB342" s="4" t="s">
        <v>15011</v>
      </c>
      <c r="BC342" s="4" t="s">
        <v>15012</v>
      </c>
      <c r="BD342" s="4" t="s">
        <v>14958</v>
      </c>
    </row>
    <row r="343" spans="1:56" x14ac:dyDescent="0.25">
      <c r="A343" s="24" t="e">
        <v>#N/A</v>
      </c>
      <c r="B343" s="24" t="e">
        <v>#N/A</v>
      </c>
      <c r="C343" s="133">
        <v>0</v>
      </c>
      <c r="D343" s="133">
        <v>0</v>
      </c>
      <c r="E343" s="133">
        <v>0</v>
      </c>
      <c r="F343" s="133">
        <v>0</v>
      </c>
      <c r="G343" s="133">
        <v>0</v>
      </c>
      <c r="H343" s="133">
        <v>0</v>
      </c>
      <c r="I343" s="133">
        <v>0</v>
      </c>
      <c r="J343" s="133">
        <v>0</v>
      </c>
      <c r="K343" s="133">
        <v>0</v>
      </c>
      <c r="L343" s="133"/>
      <c r="M343" s="133"/>
      <c r="N343" s="133"/>
      <c r="O343" s="133"/>
      <c r="P343" s="133">
        <v>0</v>
      </c>
      <c r="Q343" s="133"/>
      <c r="R343" s="133"/>
      <c r="S343" s="133"/>
      <c r="T343" s="133"/>
      <c r="U343" s="133"/>
      <c r="V343" s="133"/>
      <c r="W343" s="133"/>
      <c r="X343" s="133"/>
      <c r="Y343" s="133"/>
      <c r="Z343" s="118"/>
      <c r="AA343" s="112"/>
      <c r="AB343" s="133"/>
      <c r="AC343" s="133"/>
      <c r="AD343" s="24"/>
      <c r="AE343" s="114"/>
      <c r="AF343" s="24"/>
      <c r="AG343" s="24"/>
      <c r="AH343" s="24"/>
      <c r="AI343" s="24"/>
      <c r="AK343" s="24"/>
      <c r="AY343" s="11" t="s">
        <v>15013</v>
      </c>
      <c r="AZ343" s="4" t="s">
        <v>15014</v>
      </c>
      <c r="BA343" s="4" t="s">
        <v>15015</v>
      </c>
      <c r="BB343" s="4" t="s">
        <v>15014</v>
      </c>
      <c r="BC343" s="4" t="s">
        <v>15015</v>
      </c>
      <c r="BD343" s="4" t="s">
        <v>14958</v>
      </c>
    </row>
    <row r="344" spans="1:56" x14ac:dyDescent="0.25">
      <c r="A344" s="24" t="e">
        <v>#N/A</v>
      </c>
      <c r="B344" s="24" t="e">
        <v>#N/A</v>
      </c>
      <c r="C344" s="133">
        <v>0</v>
      </c>
      <c r="D344" s="133">
        <v>0</v>
      </c>
      <c r="E344" s="133">
        <v>0</v>
      </c>
      <c r="F344" s="133">
        <v>0</v>
      </c>
      <c r="G344" s="133">
        <v>0</v>
      </c>
      <c r="H344" s="133">
        <v>0</v>
      </c>
      <c r="I344" s="133">
        <v>0</v>
      </c>
      <c r="J344" s="133">
        <v>0</v>
      </c>
      <c r="K344" s="133">
        <v>0</v>
      </c>
      <c r="L344" s="133"/>
      <c r="M344" s="133"/>
      <c r="N344" s="133"/>
      <c r="O344" s="133"/>
      <c r="P344" s="133">
        <v>0</v>
      </c>
      <c r="Q344" s="133"/>
      <c r="R344" s="133"/>
      <c r="S344" s="133"/>
      <c r="T344" s="133"/>
      <c r="U344" s="133"/>
      <c r="V344" s="133"/>
      <c r="W344" s="133"/>
      <c r="X344" s="133"/>
      <c r="Y344" s="133"/>
      <c r="Z344" s="118"/>
      <c r="AA344" s="112"/>
      <c r="AB344" s="133"/>
      <c r="AC344" s="133"/>
      <c r="AD344" s="24"/>
      <c r="AE344" s="114"/>
      <c r="AF344" s="24"/>
      <c r="AG344" s="24"/>
      <c r="AH344" s="24"/>
      <c r="AI344" s="24"/>
      <c r="AK344" s="24"/>
      <c r="AY344" s="11" t="s">
        <v>15016</v>
      </c>
      <c r="AZ344" s="4" t="s">
        <v>15017</v>
      </c>
      <c r="BA344" s="4" t="s">
        <v>15018</v>
      </c>
      <c r="BB344" s="4" t="s">
        <v>15017</v>
      </c>
      <c r="BC344" s="4" t="s">
        <v>15018</v>
      </c>
      <c r="BD344" s="4" t="s">
        <v>14958</v>
      </c>
    </row>
    <row r="345" spans="1:56" x14ac:dyDescent="0.25">
      <c r="A345" s="24" t="e">
        <v>#N/A</v>
      </c>
      <c r="B345" s="24" t="e">
        <v>#N/A</v>
      </c>
      <c r="C345" s="133">
        <v>0</v>
      </c>
      <c r="D345" s="133">
        <v>0</v>
      </c>
      <c r="E345" s="133">
        <v>0</v>
      </c>
      <c r="F345" s="133">
        <v>0</v>
      </c>
      <c r="G345" s="133">
        <v>0</v>
      </c>
      <c r="H345" s="133">
        <v>0</v>
      </c>
      <c r="I345" s="133">
        <v>0</v>
      </c>
      <c r="J345" s="133">
        <v>0</v>
      </c>
      <c r="K345" s="133">
        <v>0</v>
      </c>
      <c r="L345" s="133"/>
      <c r="M345" s="133"/>
      <c r="N345" s="133"/>
      <c r="O345" s="133"/>
      <c r="P345" s="133">
        <v>0</v>
      </c>
      <c r="Q345" s="133"/>
      <c r="R345" s="133"/>
      <c r="S345" s="133"/>
      <c r="T345" s="133"/>
      <c r="U345" s="133"/>
      <c r="V345" s="133"/>
      <c r="W345" s="133"/>
      <c r="X345" s="133"/>
      <c r="Y345" s="133"/>
      <c r="Z345" s="118"/>
      <c r="AA345" s="112"/>
      <c r="AB345" s="133"/>
      <c r="AC345" s="133"/>
      <c r="AD345" s="24"/>
      <c r="AE345" s="114"/>
      <c r="AF345" s="24"/>
      <c r="AG345" s="24"/>
      <c r="AH345" s="24"/>
      <c r="AI345" s="24"/>
      <c r="AK345" s="24"/>
      <c r="AY345" s="11" t="s">
        <v>15019</v>
      </c>
      <c r="AZ345" s="4" t="s">
        <v>15020</v>
      </c>
      <c r="BA345" s="4" t="s">
        <v>15021</v>
      </c>
      <c r="BB345" s="4" t="s">
        <v>15020</v>
      </c>
      <c r="BC345" s="4" t="s">
        <v>15021</v>
      </c>
      <c r="BD345" s="4" t="s">
        <v>14958</v>
      </c>
    </row>
    <row r="346" spans="1:56" x14ac:dyDescent="0.25">
      <c r="A346" s="24" t="e">
        <v>#N/A</v>
      </c>
      <c r="B346" s="24" t="e">
        <v>#N/A</v>
      </c>
      <c r="C346" s="133">
        <v>0</v>
      </c>
      <c r="D346" s="133">
        <v>0</v>
      </c>
      <c r="E346" s="133">
        <v>0</v>
      </c>
      <c r="F346" s="133">
        <v>0</v>
      </c>
      <c r="G346" s="133">
        <v>0</v>
      </c>
      <c r="H346" s="133">
        <v>0</v>
      </c>
      <c r="I346" s="133">
        <v>0</v>
      </c>
      <c r="J346" s="133">
        <v>0</v>
      </c>
      <c r="K346" s="133">
        <v>0</v>
      </c>
      <c r="L346" s="133"/>
      <c r="M346" s="133"/>
      <c r="N346" s="133"/>
      <c r="O346" s="133"/>
      <c r="P346" s="133">
        <v>0</v>
      </c>
      <c r="Q346" s="133"/>
      <c r="R346" s="133"/>
      <c r="S346" s="133"/>
      <c r="T346" s="133"/>
      <c r="U346" s="133"/>
      <c r="V346" s="133"/>
      <c r="W346" s="133"/>
      <c r="X346" s="133"/>
      <c r="Y346" s="133"/>
      <c r="Z346" s="118"/>
      <c r="AA346" s="112"/>
      <c r="AB346" s="133"/>
      <c r="AC346" s="133"/>
      <c r="AD346" s="24"/>
      <c r="AE346" s="114"/>
      <c r="AF346" s="24"/>
      <c r="AG346" s="24"/>
      <c r="AH346" s="24"/>
      <c r="AI346" s="24"/>
      <c r="AK346" s="24"/>
      <c r="AY346" s="11" t="s">
        <v>15019</v>
      </c>
      <c r="AZ346" s="4" t="s">
        <v>15022</v>
      </c>
      <c r="BA346" s="4" t="s">
        <v>15021</v>
      </c>
      <c r="BB346" s="4" t="s">
        <v>15022</v>
      </c>
      <c r="BC346" s="4" t="s">
        <v>15021</v>
      </c>
      <c r="BD346" s="4" t="s">
        <v>14958</v>
      </c>
    </row>
    <row r="347" spans="1:56" x14ac:dyDescent="0.25">
      <c r="A347" s="24" t="e">
        <v>#N/A</v>
      </c>
      <c r="B347" s="24" t="e">
        <v>#N/A</v>
      </c>
      <c r="C347" s="133">
        <v>0</v>
      </c>
      <c r="D347" s="133">
        <v>0</v>
      </c>
      <c r="E347" s="133">
        <v>0</v>
      </c>
      <c r="F347" s="133">
        <v>0</v>
      </c>
      <c r="G347" s="133">
        <v>0</v>
      </c>
      <c r="H347" s="133">
        <v>0</v>
      </c>
      <c r="I347" s="133">
        <v>0</v>
      </c>
      <c r="J347" s="133">
        <v>0</v>
      </c>
      <c r="K347" s="133">
        <v>0</v>
      </c>
      <c r="L347" s="133"/>
      <c r="M347" s="133"/>
      <c r="N347" s="133"/>
      <c r="O347" s="133"/>
      <c r="P347" s="133">
        <v>0</v>
      </c>
      <c r="Q347" s="133"/>
      <c r="R347" s="133"/>
      <c r="S347" s="133"/>
      <c r="T347" s="133"/>
      <c r="U347" s="133"/>
      <c r="V347" s="133"/>
      <c r="W347" s="133"/>
      <c r="X347" s="133"/>
      <c r="Y347" s="133"/>
      <c r="Z347" s="118"/>
      <c r="AA347" s="112"/>
      <c r="AB347" s="133"/>
      <c r="AC347" s="133"/>
      <c r="AD347" s="24"/>
      <c r="AE347" s="114"/>
      <c r="AF347" s="24"/>
      <c r="AG347" s="24"/>
      <c r="AH347" s="24"/>
      <c r="AI347" s="24"/>
      <c r="AK347" s="24"/>
      <c r="AY347" s="11" t="s">
        <v>15023</v>
      </c>
      <c r="AZ347" s="4" t="s">
        <v>15024</v>
      </c>
      <c r="BA347" s="4" t="s">
        <v>15025</v>
      </c>
      <c r="BB347" s="4" t="s">
        <v>15024</v>
      </c>
      <c r="BC347" s="4" t="s">
        <v>15025</v>
      </c>
      <c r="BD347" s="4" t="s">
        <v>14958</v>
      </c>
    </row>
    <row r="348" spans="1:56" x14ac:dyDescent="0.25">
      <c r="A348" s="24" t="e">
        <v>#N/A</v>
      </c>
      <c r="B348" s="24" t="e">
        <v>#N/A</v>
      </c>
      <c r="C348" s="133">
        <v>0</v>
      </c>
      <c r="D348" s="133">
        <v>0</v>
      </c>
      <c r="E348" s="133">
        <v>0</v>
      </c>
      <c r="F348" s="133">
        <v>0</v>
      </c>
      <c r="G348" s="133">
        <v>0</v>
      </c>
      <c r="H348" s="133">
        <v>0</v>
      </c>
      <c r="I348" s="133">
        <v>0</v>
      </c>
      <c r="J348" s="133">
        <v>0</v>
      </c>
      <c r="K348" s="133">
        <v>0</v>
      </c>
      <c r="L348" s="133"/>
      <c r="M348" s="133"/>
      <c r="N348" s="133"/>
      <c r="O348" s="133"/>
      <c r="P348" s="133">
        <v>0</v>
      </c>
      <c r="Q348" s="133"/>
      <c r="R348" s="133"/>
      <c r="S348" s="133"/>
      <c r="T348" s="133"/>
      <c r="U348" s="133"/>
      <c r="V348" s="133"/>
      <c r="W348" s="133"/>
      <c r="X348" s="133"/>
      <c r="Y348" s="133"/>
      <c r="Z348" s="118"/>
      <c r="AA348" s="112"/>
      <c r="AB348" s="133"/>
      <c r="AC348" s="133"/>
      <c r="AD348" s="24"/>
      <c r="AE348" s="114"/>
      <c r="AF348" s="24"/>
      <c r="AG348" s="24"/>
      <c r="AH348" s="24"/>
      <c r="AI348" s="24"/>
      <c r="AK348" s="24"/>
      <c r="AY348" s="11" t="s">
        <v>15026</v>
      </c>
      <c r="AZ348" s="4" t="s">
        <v>15027</v>
      </c>
      <c r="BA348" s="4" t="s">
        <v>15028</v>
      </c>
      <c r="BB348" s="4" t="s">
        <v>15027</v>
      </c>
      <c r="BC348" s="4" t="s">
        <v>15029</v>
      </c>
      <c r="BD348" s="4" t="s">
        <v>15030</v>
      </c>
    </row>
    <row r="349" spans="1:56" x14ac:dyDescent="0.25">
      <c r="A349" s="24" t="e">
        <v>#N/A</v>
      </c>
      <c r="B349" s="24" t="e">
        <v>#N/A</v>
      </c>
      <c r="C349" s="133">
        <v>0</v>
      </c>
      <c r="D349" s="133">
        <v>0</v>
      </c>
      <c r="E349" s="133">
        <v>0</v>
      </c>
      <c r="F349" s="133">
        <v>0</v>
      </c>
      <c r="G349" s="133">
        <v>0</v>
      </c>
      <c r="H349" s="133">
        <v>0</v>
      </c>
      <c r="I349" s="133">
        <v>0</v>
      </c>
      <c r="J349" s="133">
        <v>0</v>
      </c>
      <c r="K349" s="133">
        <v>0</v>
      </c>
      <c r="L349" s="133"/>
      <c r="M349" s="133"/>
      <c r="N349" s="133"/>
      <c r="O349" s="133"/>
      <c r="P349" s="133">
        <v>0</v>
      </c>
      <c r="Q349" s="133"/>
      <c r="R349" s="133"/>
      <c r="S349" s="133"/>
      <c r="T349" s="133"/>
      <c r="U349" s="133"/>
      <c r="V349" s="133"/>
      <c r="W349" s="133"/>
      <c r="X349" s="133"/>
      <c r="Y349" s="133"/>
      <c r="Z349" s="118"/>
      <c r="AA349" s="112"/>
      <c r="AB349" s="133"/>
      <c r="AC349" s="133"/>
      <c r="AD349" s="24"/>
      <c r="AE349" s="114"/>
      <c r="AF349" s="24"/>
      <c r="AG349" s="24"/>
      <c r="AH349" s="24"/>
      <c r="AI349" s="24"/>
      <c r="AK349" s="24"/>
      <c r="AY349" s="11" t="s">
        <v>15031</v>
      </c>
      <c r="AZ349" s="4" t="s">
        <v>15032</v>
      </c>
      <c r="BA349" s="4" t="s">
        <v>15033</v>
      </c>
      <c r="BB349" s="4" t="s">
        <v>15032</v>
      </c>
      <c r="BC349" s="4" t="s">
        <v>15034</v>
      </c>
      <c r="BD349" s="4" t="s">
        <v>15030</v>
      </c>
    </row>
    <row r="350" spans="1:56" x14ac:dyDescent="0.25">
      <c r="A350" s="24" t="e">
        <v>#N/A</v>
      </c>
      <c r="B350" s="24" t="e">
        <v>#N/A</v>
      </c>
      <c r="C350" s="133">
        <v>0</v>
      </c>
      <c r="D350" s="133">
        <v>0</v>
      </c>
      <c r="E350" s="133">
        <v>0</v>
      </c>
      <c r="F350" s="133">
        <v>0</v>
      </c>
      <c r="G350" s="133">
        <v>0</v>
      </c>
      <c r="H350" s="133">
        <v>0</v>
      </c>
      <c r="I350" s="133">
        <v>0</v>
      </c>
      <c r="J350" s="133">
        <v>0</v>
      </c>
      <c r="K350" s="133">
        <v>0</v>
      </c>
      <c r="L350" s="133"/>
      <c r="M350" s="133"/>
      <c r="N350" s="133"/>
      <c r="O350" s="133"/>
      <c r="P350" s="133">
        <v>0</v>
      </c>
      <c r="Q350" s="133"/>
      <c r="R350" s="133"/>
      <c r="S350" s="133"/>
      <c r="T350" s="133"/>
      <c r="U350" s="133"/>
      <c r="V350" s="133"/>
      <c r="W350" s="133"/>
      <c r="X350" s="133"/>
      <c r="Y350" s="133"/>
      <c r="Z350" s="118"/>
      <c r="AA350" s="112"/>
      <c r="AB350" s="133"/>
      <c r="AC350" s="133"/>
      <c r="AD350" s="24"/>
      <c r="AE350" s="114"/>
      <c r="AF350" s="24"/>
      <c r="AG350" s="24"/>
      <c r="AH350" s="24"/>
      <c r="AI350" s="24"/>
      <c r="AK350" s="24"/>
      <c r="AY350" s="11" t="s">
        <v>15035</v>
      </c>
      <c r="AZ350" s="4" t="s">
        <v>15036</v>
      </c>
      <c r="BA350" s="4" t="s">
        <v>15037</v>
      </c>
      <c r="BB350" s="4" t="s">
        <v>15036</v>
      </c>
      <c r="BC350" s="4" t="s">
        <v>15038</v>
      </c>
      <c r="BD350" s="4" t="s">
        <v>15030</v>
      </c>
    </row>
    <row r="351" spans="1:56" x14ac:dyDescent="0.25">
      <c r="A351" s="24" t="e">
        <v>#N/A</v>
      </c>
      <c r="B351" s="24" t="e">
        <v>#N/A</v>
      </c>
      <c r="C351" s="133">
        <v>0</v>
      </c>
      <c r="D351" s="133">
        <v>0</v>
      </c>
      <c r="E351" s="133">
        <v>0</v>
      </c>
      <c r="F351" s="133">
        <v>0</v>
      </c>
      <c r="G351" s="133">
        <v>0</v>
      </c>
      <c r="H351" s="133">
        <v>0</v>
      </c>
      <c r="I351" s="133">
        <v>0</v>
      </c>
      <c r="J351" s="133">
        <v>0</v>
      </c>
      <c r="K351" s="133">
        <v>0</v>
      </c>
      <c r="L351" s="133"/>
      <c r="M351" s="133"/>
      <c r="N351" s="133"/>
      <c r="O351" s="133"/>
      <c r="P351" s="133">
        <v>0</v>
      </c>
      <c r="Q351" s="133"/>
      <c r="R351" s="133"/>
      <c r="S351" s="133"/>
      <c r="T351" s="133"/>
      <c r="U351" s="133"/>
      <c r="V351" s="133"/>
      <c r="W351" s="133"/>
      <c r="X351" s="133"/>
      <c r="Y351" s="133"/>
      <c r="Z351" s="118"/>
      <c r="AA351" s="112"/>
      <c r="AB351" s="133"/>
      <c r="AC351" s="133"/>
      <c r="AD351" s="24"/>
      <c r="AE351" s="114"/>
      <c r="AF351" s="24"/>
      <c r="AG351" s="24"/>
      <c r="AH351" s="24"/>
      <c r="AI351" s="24"/>
      <c r="AK351" s="24"/>
      <c r="AY351" s="11" t="s">
        <v>15039</v>
      </c>
      <c r="AZ351" s="4" t="s">
        <v>15040</v>
      </c>
      <c r="BA351" s="4" t="s">
        <v>15041</v>
      </c>
      <c r="BB351" s="4" t="s">
        <v>15040</v>
      </c>
      <c r="BC351" s="4" t="s">
        <v>15042</v>
      </c>
      <c r="BD351" s="4" t="s">
        <v>15030</v>
      </c>
    </row>
    <row r="352" spans="1:56" x14ac:dyDescent="0.25">
      <c r="A352" s="24" t="e">
        <v>#N/A</v>
      </c>
      <c r="B352" s="24" t="e">
        <v>#N/A</v>
      </c>
      <c r="C352" s="133">
        <v>0</v>
      </c>
      <c r="D352" s="133">
        <v>0</v>
      </c>
      <c r="E352" s="133">
        <v>0</v>
      </c>
      <c r="F352" s="133">
        <v>0</v>
      </c>
      <c r="G352" s="133">
        <v>0</v>
      </c>
      <c r="H352" s="133">
        <v>0</v>
      </c>
      <c r="I352" s="133">
        <v>0</v>
      </c>
      <c r="J352" s="133">
        <v>0</v>
      </c>
      <c r="K352" s="133">
        <v>0</v>
      </c>
      <c r="L352" s="133"/>
      <c r="M352" s="133"/>
      <c r="N352" s="133"/>
      <c r="O352" s="133"/>
      <c r="P352" s="133">
        <v>0</v>
      </c>
      <c r="Q352" s="133"/>
      <c r="R352" s="133"/>
      <c r="S352" s="133"/>
      <c r="T352" s="133"/>
      <c r="U352" s="133"/>
      <c r="V352" s="133"/>
      <c r="W352" s="133"/>
      <c r="X352" s="133"/>
      <c r="Y352" s="133"/>
      <c r="Z352" s="118"/>
      <c r="AA352" s="112"/>
      <c r="AB352" s="133"/>
      <c r="AC352" s="133"/>
      <c r="AD352" s="24"/>
      <c r="AE352" s="114"/>
      <c r="AF352" s="24"/>
      <c r="AG352" s="24"/>
      <c r="AH352" s="24"/>
      <c r="AI352" s="24"/>
      <c r="AK352" s="24"/>
      <c r="AY352" s="11" t="s">
        <v>15043</v>
      </c>
      <c r="AZ352" s="4" t="s">
        <v>15044</v>
      </c>
      <c r="BA352" s="4" t="s">
        <v>15045</v>
      </c>
      <c r="BB352" s="4" t="s">
        <v>15044</v>
      </c>
      <c r="BC352" s="4" t="s">
        <v>15046</v>
      </c>
      <c r="BD352" s="4" t="s">
        <v>15047</v>
      </c>
    </row>
    <row r="353" spans="1:56" x14ac:dyDescent="0.25">
      <c r="A353" s="24" t="e">
        <v>#N/A</v>
      </c>
      <c r="B353" s="24" t="e">
        <v>#N/A</v>
      </c>
      <c r="C353" s="133">
        <v>0</v>
      </c>
      <c r="D353" s="133">
        <v>0</v>
      </c>
      <c r="E353" s="133">
        <v>0</v>
      </c>
      <c r="F353" s="133">
        <v>0</v>
      </c>
      <c r="G353" s="133">
        <v>0</v>
      </c>
      <c r="H353" s="133">
        <v>0</v>
      </c>
      <c r="I353" s="133">
        <v>0</v>
      </c>
      <c r="J353" s="133">
        <v>0</v>
      </c>
      <c r="K353" s="133">
        <v>0</v>
      </c>
      <c r="L353" s="133"/>
      <c r="M353" s="133"/>
      <c r="N353" s="133"/>
      <c r="O353" s="133"/>
      <c r="P353" s="133">
        <v>0</v>
      </c>
      <c r="Q353" s="133"/>
      <c r="R353" s="133"/>
      <c r="S353" s="133"/>
      <c r="T353" s="133"/>
      <c r="U353" s="133"/>
      <c r="V353" s="133"/>
      <c r="W353" s="133"/>
      <c r="X353" s="133"/>
      <c r="Y353" s="133"/>
      <c r="Z353" s="118"/>
      <c r="AA353" s="112"/>
      <c r="AB353" s="133"/>
      <c r="AC353" s="133"/>
      <c r="AD353" s="24"/>
      <c r="AE353" s="114"/>
      <c r="AF353" s="24"/>
      <c r="AG353" s="24"/>
      <c r="AH353" s="24"/>
      <c r="AI353" s="24"/>
      <c r="AK353" s="24"/>
      <c r="AY353" s="11" t="s">
        <v>15048</v>
      </c>
      <c r="AZ353" s="4" t="s">
        <v>15049</v>
      </c>
      <c r="BA353" s="4" t="s">
        <v>15050</v>
      </c>
      <c r="BB353" s="4" t="s">
        <v>15049</v>
      </c>
      <c r="BC353" s="4" t="s">
        <v>15051</v>
      </c>
      <c r="BD353" s="4" t="s">
        <v>15047</v>
      </c>
    </row>
    <row r="354" spans="1:56" x14ac:dyDescent="0.25">
      <c r="A354" s="24" t="e">
        <v>#N/A</v>
      </c>
      <c r="B354" s="24" t="e">
        <v>#N/A</v>
      </c>
      <c r="C354" s="133">
        <v>0</v>
      </c>
      <c r="D354" s="133">
        <v>0</v>
      </c>
      <c r="E354" s="133">
        <v>0</v>
      </c>
      <c r="F354" s="133">
        <v>0</v>
      </c>
      <c r="G354" s="133">
        <v>0</v>
      </c>
      <c r="H354" s="133">
        <v>0</v>
      </c>
      <c r="I354" s="133">
        <v>0</v>
      </c>
      <c r="J354" s="133">
        <v>0</v>
      </c>
      <c r="K354" s="133">
        <v>0</v>
      </c>
      <c r="L354" s="133"/>
      <c r="M354" s="133"/>
      <c r="N354" s="133"/>
      <c r="O354" s="133"/>
      <c r="P354" s="133">
        <v>0</v>
      </c>
      <c r="Q354" s="133"/>
      <c r="R354" s="133"/>
      <c r="S354" s="133"/>
      <c r="T354" s="133"/>
      <c r="U354" s="133"/>
      <c r="V354" s="133"/>
      <c r="W354" s="133"/>
      <c r="X354" s="133"/>
      <c r="Y354" s="133"/>
      <c r="Z354" s="118"/>
      <c r="AA354" s="112"/>
      <c r="AB354" s="133"/>
      <c r="AC354" s="133"/>
      <c r="AD354" s="24"/>
      <c r="AE354" s="114"/>
      <c r="AF354" s="24"/>
      <c r="AG354" s="24"/>
      <c r="AH354" s="24"/>
      <c r="AI354" s="24"/>
      <c r="AK354" s="24"/>
      <c r="AY354" s="11" t="s">
        <v>15052</v>
      </c>
      <c r="AZ354" s="4" t="s">
        <v>15053</v>
      </c>
      <c r="BA354" s="4" t="s">
        <v>15054</v>
      </c>
      <c r="BB354" s="4" t="s">
        <v>15053</v>
      </c>
      <c r="BC354" s="4" t="s">
        <v>15055</v>
      </c>
      <c r="BD354" s="4" t="s">
        <v>15056</v>
      </c>
    </row>
    <row r="355" spans="1:56" x14ac:dyDescent="0.25">
      <c r="A355" s="24" t="e">
        <v>#N/A</v>
      </c>
      <c r="B355" s="24" t="e">
        <v>#N/A</v>
      </c>
      <c r="C355" s="133">
        <v>0</v>
      </c>
      <c r="D355" s="133">
        <v>0</v>
      </c>
      <c r="E355" s="133">
        <v>0</v>
      </c>
      <c r="F355" s="133">
        <v>0</v>
      </c>
      <c r="G355" s="133">
        <v>0</v>
      </c>
      <c r="H355" s="133">
        <v>0</v>
      </c>
      <c r="I355" s="133">
        <v>0</v>
      </c>
      <c r="J355" s="133">
        <v>0</v>
      </c>
      <c r="K355" s="133">
        <v>0</v>
      </c>
      <c r="L355" s="133"/>
      <c r="M355" s="133"/>
      <c r="N355" s="133"/>
      <c r="O355" s="133"/>
      <c r="P355" s="133">
        <v>0</v>
      </c>
      <c r="Q355" s="133"/>
      <c r="R355" s="133"/>
      <c r="S355" s="133"/>
      <c r="T355" s="133"/>
      <c r="U355" s="133"/>
      <c r="V355" s="133"/>
      <c r="W355" s="133"/>
      <c r="X355" s="133"/>
      <c r="Y355" s="133"/>
      <c r="Z355" s="118"/>
      <c r="AA355" s="112"/>
      <c r="AB355" s="133"/>
      <c r="AC355" s="133"/>
      <c r="AD355" s="24"/>
      <c r="AE355" s="114"/>
      <c r="AF355" s="24"/>
      <c r="AG355" s="24"/>
      <c r="AH355" s="24"/>
      <c r="AI355" s="24"/>
      <c r="AK355" s="24"/>
      <c r="AY355" s="11" t="s">
        <v>15057</v>
      </c>
      <c r="AZ355" s="4" t="s">
        <v>15058</v>
      </c>
      <c r="BA355" s="4" t="s">
        <v>15059</v>
      </c>
      <c r="BB355" s="4" t="s">
        <v>15058</v>
      </c>
      <c r="BC355" s="4" t="s">
        <v>15060</v>
      </c>
      <c r="BD355" s="4" t="s">
        <v>15061</v>
      </c>
    </row>
    <row r="356" spans="1:56" x14ac:dyDescent="0.25">
      <c r="A356" s="24" t="e">
        <v>#N/A</v>
      </c>
      <c r="B356" s="24" t="e">
        <v>#N/A</v>
      </c>
      <c r="C356" s="133">
        <v>0</v>
      </c>
      <c r="D356" s="133">
        <v>0</v>
      </c>
      <c r="E356" s="133">
        <v>0</v>
      </c>
      <c r="F356" s="133">
        <v>0</v>
      </c>
      <c r="G356" s="133">
        <v>0</v>
      </c>
      <c r="H356" s="133">
        <v>0</v>
      </c>
      <c r="I356" s="133">
        <v>0</v>
      </c>
      <c r="J356" s="133">
        <v>0</v>
      </c>
      <c r="K356" s="133">
        <v>0</v>
      </c>
      <c r="L356" s="133"/>
      <c r="M356" s="133"/>
      <c r="N356" s="133"/>
      <c r="O356" s="133"/>
      <c r="P356" s="133">
        <v>0</v>
      </c>
      <c r="Q356" s="133"/>
      <c r="R356" s="133"/>
      <c r="S356" s="133"/>
      <c r="T356" s="133"/>
      <c r="U356" s="133"/>
      <c r="V356" s="133"/>
      <c r="W356" s="133"/>
      <c r="X356" s="133"/>
      <c r="Y356" s="133"/>
      <c r="Z356" s="118"/>
      <c r="AA356" s="112"/>
      <c r="AB356" s="133"/>
      <c r="AC356" s="133"/>
      <c r="AD356" s="24"/>
      <c r="AE356" s="114"/>
      <c r="AF356" s="24"/>
      <c r="AG356" s="24"/>
      <c r="AH356" s="24"/>
      <c r="AI356" s="24"/>
      <c r="AK356" s="24"/>
      <c r="AY356" s="11" t="s">
        <v>15062</v>
      </c>
      <c r="AZ356" s="4" t="s">
        <v>15063</v>
      </c>
      <c r="BA356" s="4" t="s">
        <v>15064</v>
      </c>
      <c r="BB356" s="4" t="s">
        <v>15063</v>
      </c>
      <c r="BC356" s="4" t="s">
        <v>15065</v>
      </c>
      <c r="BD356" s="4" t="s">
        <v>15061</v>
      </c>
    </row>
    <row r="357" spans="1:56" x14ac:dyDescent="0.25">
      <c r="A357" s="24" t="e">
        <v>#N/A</v>
      </c>
      <c r="B357" s="24" t="e">
        <v>#N/A</v>
      </c>
      <c r="C357" s="133">
        <v>0</v>
      </c>
      <c r="D357" s="133">
        <v>0</v>
      </c>
      <c r="E357" s="133">
        <v>0</v>
      </c>
      <c r="F357" s="133">
        <v>0</v>
      </c>
      <c r="G357" s="133">
        <v>0</v>
      </c>
      <c r="H357" s="133">
        <v>0</v>
      </c>
      <c r="I357" s="133">
        <v>0</v>
      </c>
      <c r="J357" s="133">
        <v>0</v>
      </c>
      <c r="K357" s="133">
        <v>0</v>
      </c>
      <c r="L357" s="133"/>
      <c r="M357" s="133"/>
      <c r="N357" s="133"/>
      <c r="O357" s="133"/>
      <c r="P357" s="133">
        <v>0</v>
      </c>
      <c r="Q357" s="133"/>
      <c r="R357" s="133"/>
      <c r="S357" s="133"/>
      <c r="T357" s="133"/>
      <c r="U357" s="133"/>
      <c r="V357" s="133"/>
      <c r="W357" s="133"/>
      <c r="X357" s="133"/>
      <c r="Y357" s="133"/>
      <c r="Z357" s="118"/>
      <c r="AA357" s="112"/>
      <c r="AB357" s="133"/>
      <c r="AC357" s="133"/>
      <c r="AD357" s="24"/>
      <c r="AE357" s="114"/>
      <c r="AF357" s="24"/>
      <c r="AG357" s="24"/>
      <c r="AH357" s="24"/>
      <c r="AI357" s="24"/>
      <c r="AK357" s="24"/>
      <c r="AY357" s="11" t="s">
        <v>15066</v>
      </c>
      <c r="AZ357" s="4" t="s">
        <v>15067</v>
      </c>
      <c r="BA357" s="4" t="s">
        <v>15068</v>
      </c>
      <c r="BB357" s="4" t="s">
        <v>15067</v>
      </c>
      <c r="BC357" s="4" t="s">
        <v>15069</v>
      </c>
      <c r="BD357" s="4" t="s">
        <v>15061</v>
      </c>
    </row>
    <row r="358" spans="1:56" x14ac:dyDescent="0.25">
      <c r="A358" s="24" t="e">
        <v>#N/A</v>
      </c>
      <c r="B358" s="24" t="e">
        <v>#N/A</v>
      </c>
      <c r="C358" s="133">
        <v>0</v>
      </c>
      <c r="D358" s="133">
        <v>0</v>
      </c>
      <c r="E358" s="133">
        <v>0</v>
      </c>
      <c r="F358" s="133">
        <v>0</v>
      </c>
      <c r="G358" s="133">
        <v>0</v>
      </c>
      <c r="H358" s="133">
        <v>0</v>
      </c>
      <c r="I358" s="133">
        <v>0</v>
      </c>
      <c r="J358" s="133">
        <v>0</v>
      </c>
      <c r="K358" s="133">
        <v>0</v>
      </c>
      <c r="L358" s="133"/>
      <c r="M358" s="133"/>
      <c r="N358" s="133"/>
      <c r="O358" s="133"/>
      <c r="P358" s="133">
        <v>0</v>
      </c>
      <c r="Q358" s="133"/>
      <c r="R358" s="133"/>
      <c r="S358" s="133"/>
      <c r="T358" s="133"/>
      <c r="U358" s="133"/>
      <c r="V358" s="133"/>
      <c r="W358" s="133"/>
      <c r="X358" s="133"/>
      <c r="Y358" s="133"/>
      <c r="Z358" s="118"/>
      <c r="AA358" s="112"/>
      <c r="AB358" s="133"/>
      <c r="AC358" s="133"/>
      <c r="AD358" s="24"/>
      <c r="AE358" s="114"/>
      <c r="AF358" s="24"/>
      <c r="AG358" s="24"/>
      <c r="AH358" s="24"/>
      <c r="AI358" s="24"/>
      <c r="AK358" s="24"/>
      <c r="AY358" s="11" t="s">
        <v>15070</v>
      </c>
      <c r="AZ358" s="4" t="s">
        <v>15071</v>
      </c>
      <c r="BA358" s="4" t="s">
        <v>15072</v>
      </c>
      <c r="BB358" s="4" t="s">
        <v>15071</v>
      </c>
      <c r="BC358" s="4" t="s">
        <v>15073</v>
      </c>
      <c r="BD358" s="4" t="s">
        <v>15061</v>
      </c>
    </row>
    <row r="359" spans="1:56" x14ac:dyDescent="0.25">
      <c r="A359" s="24" t="e">
        <v>#N/A</v>
      </c>
      <c r="B359" s="24" t="e">
        <v>#N/A</v>
      </c>
      <c r="C359" s="133">
        <v>0</v>
      </c>
      <c r="D359" s="133">
        <v>0</v>
      </c>
      <c r="E359" s="133">
        <v>0</v>
      </c>
      <c r="F359" s="133">
        <v>0</v>
      </c>
      <c r="G359" s="133">
        <v>0</v>
      </c>
      <c r="H359" s="133">
        <v>0</v>
      </c>
      <c r="I359" s="133">
        <v>0</v>
      </c>
      <c r="J359" s="133">
        <v>0</v>
      </c>
      <c r="K359" s="133">
        <v>0</v>
      </c>
      <c r="L359" s="133"/>
      <c r="M359" s="133"/>
      <c r="N359" s="133"/>
      <c r="O359" s="133"/>
      <c r="P359" s="133">
        <v>0</v>
      </c>
      <c r="Q359" s="133"/>
      <c r="R359" s="133"/>
      <c r="S359" s="133"/>
      <c r="T359" s="133"/>
      <c r="U359" s="133"/>
      <c r="V359" s="133"/>
      <c r="W359" s="133"/>
      <c r="X359" s="133"/>
      <c r="Y359" s="133"/>
      <c r="Z359" s="118"/>
      <c r="AA359" s="112"/>
      <c r="AB359" s="133"/>
      <c r="AC359" s="133"/>
      <c r="AD359" s="24"/>
      <c r="AE359" s="114"/>
      <c r="AF359" s="24"/>
      <c r="AG359" s="24"/>
      <c r="AH359" s="24"/>
      <c r="AI359" s="24"/>
      <c r="AK359" s="24"/>
      <c r="AY359" s="11" t="s">
        <v>15074</v>
      </c>
      <c r="AZ359" s="4" t="s">
        <v>15075</v>
      </c>
      <c r="BA359" s="4" t="s">
        <v>15076</v>
      </c>
      <c r="BB359" s="4" t="s">
        <v>15075</v>
      </c>
      <c r="BC359" s="4" t="s">
        <v>15077</v>
      </c>
      <c r="BD359" s="4" t="s">
        <v>15061</v>
      </c>
    </row>
    <row r="360" spans="1:56" x14ac:dyDescent="0.25">
      <c r="A360" s="24" t="e">
        <v>#N/A</v>
      </c>
      <c r="B360" s="24" t="e">
        <v>#N/A</v>
      </c>
      <c r="C360" s="133">
        <v>0</v>
      </c>
      <c r="D360" s="133">
        <v>0</v>
      </c>
      <c r="E360" s="133">
        <v>0</v>
      </c>
      <c r="F360" s="133">
        <v>0</v>
      </c>
      <c r="G360" s="133">
        <v>0</v>
      </c>
      <c r="H360" s="133">
        <v>0</v>
      </c>
      <c r="I360" s="133">
        <v>0</v>
      </c>
      <c r="J360" s="133">
        <v>0</v>
      </c>
      <c r="K360" s="133">
        <v>0</v>
      </c>
      <c r="L360" s="133"/>
      <c r="M360" s="133"/>
      <c r="N360" s="133"/>
      <c r="O360" s="133"/>
      <c r="P360" s="133">
        <v>0</v>
      </c>
      <c r="Q360" s="133"/>
      <c r="R360" s="133"/>
      <c r="S360" s="133"/>
      <c r="T360" s="133"/>
      <c r="U360" s="133"/>
      <c r="V360" s="133"/>
      <c r="W360" s="133"/>
      <c r="X360" s="133"/>
      <c r="Y360" s="133"/>
      <c r="Z360" s="118"/>
      <c r="AA360" s="112"/>
      <c r="AB360" s="133"/>
      <c r="AC360" s="133"/>
      <c r="AD360" s="24"/>
      <c r="AE360" s="114"/>
      <c r="AF360" s="24"/>
      <c r="AG360" s="24"/>
      <c r="AH360" s="24"/>
      <c r="AI360" s="24"/>
      <c r="AK360" s="24"/>
      <c r="AY360" s="11" t="s">
        <v>15078</v>
      </c>
      <c r="AZ360" s="4" t="s">
        <v>15079</v>
      </c>
      <c r="BA360" s="4" t="s">
        <v>15080</v>
      </c>
      <c r="BB360" s="4" t="s">
        <v>15079</v>
      </c>
      <c r="BC360" s="4" t="s">
        <v>15081</v>
      </c>
      <c r="BD360" s="4" t="s">
        <v>15061</v>
      </c>
    </row>
    <row r="361" spans="1:56" x14ac:dyDescent="0.25">
      <c r="A361" s="24" t="e">
        <v>#N/A</v>
      </c>
      <c r="B361" s="24" t="e">
        <v>#N/A</v>
      </c>
      <c r="C361" s="133">
        <v>0</v>
      </c>
      <c r="D361" s="133">
        <v>0</v>
      </c>
      <c r="E361" s="133">
        <v>0</v>
      </c>
      <c r="F361" s="133">
        <v>0</v>
      </c>
      <c r="G361" s="133">
        <v>0</v>
      </c>
      <c r="H361" s="133">
        <v>0</v>
      </c>
      <c r="I361" s="133">
        <v>0</v>
      </c>
      <c r="J361" s="133">
        <v>0</v>
      </c>
      <c r="K361" s="133">
        <v>0</v>
      </c>
      <c r="L361" s="133"/>
      <c r="M361" s="133"/>
      <c r="N361" s="133"/>
      <c r="O361" s="133"/>
      <c r="P361" s="133">
        <v>0</v>
      </c>
      <c r="Q361" s="133"/>
      <c r="R361" s="133"/>
      <c r="S361" s="133"/>
      <c r="T361" s="133"/>
      <c r="U361" s="133"/>
      <c r="V361" s="133"/>
      <c r="W361" s="133"/>
      <c r="X361" s="133"/>
      <c r="Y361" s="133"/>
      <c r="Z361" s="118"/>
      <c r="AA361" s="112"/>
      <c r="AB361" s="133"/>
      <c r="AC361" s="133"/>
      <c r="AD361" s="24"/>
      <c r="AE361" s="114"/>
      <c r="AF361" s="24"/>
      <c r="AG361" s="24"/>
      <c r="AH361" s="24"/>
      <c r="AI361" s="24"/>
      <c r="AK361" s="24"/>
      <c r="AY361" s="11" t="s">
        <v>15082</v>
      </c>
      <c r="AZ361" s="4" t="s">
        <v>15083</v>
      </c>
      <c r="BA361" s="4" t="s">
        <v>15084</v>
      </c>
      <c r="BB361" s="4" t="s">
        <v>15083</v>
      </c>
      <c r="BC361" s="4" t="s">
        <v>15085</v>
      </c>
      <c r="BD361" s="4" t="s">
        <v>15061</v>
      </c>
    </row>
    <row r="362" spans="1:56" x14ac:dyDescent="0.25">
      <c r="A362" s="24" t="e">
        <v>#N/A</v>
      </c>
      <c r="B362" s="24" t="e">
        <v>#N/A</v>
      </c>
      <c r="C362" s="133">
        <v>0</v>
      </c>
      <c r="D362" s="133">
        <v>0</v>
      </c>
      <c r="E362" s="133">
        <v>0</v>
      </c>
      <c r="F362" s="133">
        <v>0</v>
      </c>
      <c r="G362" s="133">
        <v>0</v>
      </c>
      <c r="H362" s="133">
        <v>0</v>
      </c>
      <c r="I362" s="133">
        <v>0</v>
      </c>
      <c r="J362" s="133">
        <v>0</v>
      </c>
      <c r="K362" s="133">
        <v>0</v>
      </c>
      <c r="L362" s="133"/>
      <c r="M362" s="133"/>
      <c r="N362" s="133"/>
      <c r="O362" s="133"/>
      <c r="P362" s="133">
        <v>0</v>
      </c>
      <c r="Q362" s="133"/>
      <c r="R362" s="133"/>
      <c r="S362" s="133"/>
      <c r="T362" s="133"/>
      <c r="U362" s="133"/>
      <c r="V362" s="133"/>
      <c r="W362" s="133"/>
      <c r="X362" s="133"/>
      <c r="Y362" s="133"/>
      <c r="Z362" s="118"/>
      <c r="AA362" s="112"/>
      <c r="AB362" s="133"/>
      <c r="AC362" s="133"/>
      <c r="AD362" s="24"/>
      <c r="AE362" s="114"/>
      <c r="AF362" s="24"/>
      <c r="AG362" s="24"/>
      <c r="AH362" s="24"/>
      <c r="AI362" s="24"/>
      <c r="AK362" s="24"/>
      <c r="AY362" s="11" t="s">
        <v>15086</v>
      </c>
      <c r="AZ362" s="4" t="s">
        <v>15087</v>
      </c>
      <c r="BA362" s="4" t="s">
        <v>15088</v>
      </c>
      <c r="BB362" s="4" t="s">
        <v>15087</v>
      </c>
      <c r="BC362" s="4" t="s">
        <v>15089</v>
      </c>
      <c r="BD362" s="4" t="s">
        <v>15061</v>
      </c>
    </row>
    <row r="363" spans="1:56" x14ac:dyDescent="0.25">
      <c r="A363" s="24" t="e">
        <v>#N/A</v>
      </c>
      <c r="B363" s="24" t="e">
        <v>#N/A</v>
      </c>
      <c r="C363" s="133">
        <v>0</v>
      </c>
      <c r="D363" s="133">
        <v>0</v>
      </c>
      <c r="E363" s="133">
        <v>0</v>
      </c>
      <c r="F363" s="133">
        <v>0</v>
      </c>
      <c r="G363" s="133">
        <v>0</v>
      </c>
      <c r="H363" s="133">
        <v>0</v>
      </c>
      <c r="I363" s="133">
        <v>0</v>
      </c>
      <c r="J363" s="133">
        <v>0</v>
      </c>
      <c r="K363" s="133">
        <v>0</v>
      </c>
      <c r="L363" s="133"/>
      <c r="M363" s="133"/>
      <c r="N363" s="133"/>
      <c r="O363" s="133"/>
      <c r="P363" s="133">
        <v>0</v>
      </c>
      <c r="Q363" s="133"/>
      <c r="R363" s="133"/>
      <c r="S363" s="133"/>
      <c r="T363" s="133"/>
      <c r="U363" s="133"/>
      <c r="V363" s="133"/>
      <c r="W363" s="133"/>
      <c r="X363" s="133"/>
      <c r="Y363" s="133"/>
      <c r="Z363" s="118"/>
      <c r="AA363" s="112"/>
      <c r="AB363" s="133"/>
      <c r="AC363" s="133"/>
      <c r="AD363" s="24"/>
      <c r="AE363" s="114"/>
      <c r="AF363" s="24"/>
      <c r="AG363" s="24"/>
      <c r="AH363" s="24"/>
      <c r="AI363" s="24"/>
      <c r="AK363" s="24"/>
      <c r="AY363" s="11" t="s">
        <v>15090</v>
      </c>
      <c r="AZ363" s="4" t="s">
        <v>15091</v>
      </c>
      <c r="BA363" s="4" t="s">
        <v>15092</v>
      </c>
      <c r="BB363" s="4" t="s">
        <v>15091</v>
      </c>
      <c r="BC363" s="4" t="s">
        <v>14835</v>
      </c>
      <c r="BD363" s="4" t="s">
        <v>15061</v>
      </c>
    </row>
    <row r="364" spans="1:56" x14ac:dyDescent="0.25">
      <c r="A364" s="24" t="e">
        <v>#N/A</v>
      </c>
      <c r="B364" s="24" t="e">
        <v>#N/A</v>
      </c>
      <c r="C364" s="133">
        <v>0</v>
      </c>
      <c r="D364" s="133">
        <v>0</v>
      </c>
      <c r="E364" s="133">
        <v>0</v>
      </c>
      <c r="F364" s="133">
        <v>0</v>
      </c>
      <c r="G364" s="133">
        <v>0</v>
      </c>
      <c r="H364" s="133">
        <v>0</v>
      </c>
      <c r="I364" s="133">
        <v>0</v>
      </c>
      <c r="J364" s="133">
        <v>0</v>
      </c>
      <c r="K364" s="133">
        <v>0</v>
      </c>
      <c r="L364" s="133"/>
      <c r="M364" s="133"/>
      <c r="N364" s="133"/>
      <c r="O364" s="133"/>
      <c r="P364" s="133">
        <v>0</v>
      </c>
      <c r="Q364" s="133"/>
      <c r="R364" s="133"/>
      <c r="S364" s="133"/>
      <c r="T364" s="133"/>
      <c r="U364" s="133"/>
      <c r="V364" s="133"/>
      <c r="W364" s="133"/>
      <c r="X364" s="133"/>
      <c r="Y364" s="133"/>
      <c r="Z364" s="118"/>
      <c r="AA364" s="112"/>
      <c r="AB364" s="133"/>
      <c r="AC364" s="133"/>
      <c r="AD364" s="24"/>
      <c r="AE364" s="114"/>
      <c r="AF364" s="24"/>
      <c r="AG364" s="24"/>
      <c r="AH364" s="24"/>
      <c r="AI364" s="24"/>
      <c r="AK364" s="24"/>
      <c r="AY364" s="11" t="s">
        <v>15093</v>
      </c>
      <c r="AZ364" s="4" t="s">
        <v>15094</v>
      </c>
      <c r="BA364" s="4" t="s">
        <v>15095</v>
      </c>
      <c r="BB364" s="4" t="s">
        <v>15094</v>
      </c>
      <c r="BC364" s="4" t="s">
        <v>15096</v>
      </c>
      <c r="BD364" s="4" t="s">
        <v>15061</v>
      </c>
    </row>
    <row r="365" spans="1:56" x14ac:dyDescent="0.25">
      <c r="A365" s="24" t="e">
        <v>#N/A</v>
      </c>
      <c r="B365" s="24" t="e">
        <v>#N/A</v>
      </c>
      <c r="C365" s="133">
        <v>0</v>
      </c>
      <c r="D365" s="133">
        <v>0</v>
      </c>
      <c r="E365" s="133">
        <v>0</v>
      </c>
      <c r="F365" s="133">
        <v>0</v>
      </c>
      <c r="G365" s="133">
        <v>0</v>
      </c>
      <c r="H365" s="133">
        <v>0</v>
      </c>
      <c r="I365" s="133">
        <v>0</v>
      </c>
      <c r="J365" s="133">
        <v>0</v>
      </c>
      <c r="K365" s="133">
        <v>0</v>
      </c>
      <c r="L365" s="133"/>
      <c r="M365" s="133"/>
      <c r="N365" s="133"/>
      <c r="O365" s="133"/>
      <c r="P365" s="133">
        <v>0</v>
      </c>
      <c r="Q365" s="133"/>
      <c r="R365" s="133"/>
      <c r="S365" s="133"/>
      <c r="T365" s="133"/>
      <c r="U365" s="133"/>
      <c r="V365" s="133"/>
      <c r="W365" s="133"/>
      <c r="X365" s="133"/>
      <c r="Y365" s="133"/>
      <c r="Z365" s="118"/>
      <c r="AA365" s="112"/>
      <c r="AB365" s="133"/>
      <c r="AC365" s="133"/>
      <c r="AD365" s="24"/>
      <c r="AE365" s="114"/>
      <c r="AF365" s="24"/>
      <c r="AG365" s="24"/>
      <c r="AH365" s="24"/>
      <c r="AI365" s="24"/>
      <c r="AK365" s="24"/>
      <c r="AY365" s="11" t="s">
        <v>15097</v>
      </c>
      <c r="AZ365" s="4" t="s">
        <v>15098</v>
      </c>
      <c r="BA365" s="4" t="s">
        <v>15099</v>
      </c>
      <c r="BB365" s="4" t="s">
        <v>15098</v>
      </c>
      <c r="BC365" s="4" t="s">
        <v>15100</v>
      </c>
      <c r="BD365" s="4" t="s">
        <v>15101</v>
      </c>
    </row>
    <row r="366" spans="1:56" x14ac:dyDescent="0.25">
      <c r="A366" s="24" t="e">
        <v>#N/A</v>
      </c>
      <c r="B366" s="24" t="e">
        <v>#N/A</v>
      </c>
      <c r="C366" s="133">
        <v>0</v>
      </c>
      <c r="D366" s="133">
        <v>0</v>
      </c>
      <c r="E366" s="133">
        <v>0</v>
      </c>
      <c r="F366" s="133">
        <v>0</v>
      </c>
      <c r="G366" s="133">
        <v>0</v>
      </c>
      <c r="H366" s="133">
        <v>0</v>
      </c>
      <c r="I366" s="133">
        <v>0</v>
      </c>
      <c r="J366" s="133">
        <v>0</v>
      </c>
      <c r="K366" s="133">
        <v>0</v>
      </c>
      <c r="L366" s="133"/>
      <c r="M366" s="133"/>
      <c r="N366" s="133"/>
      <c r="O366" s="133"/>
      <c r="P366" s="133">
        <v>0</v>
      </c>
      <c r="Q366" s="133"/>
      <c r="R366" s="133"/>
      <c r="S366" s="133"/>
      <c r="T366" s="133"/>
      <c r="U366" s="133"/>
      <c r="V366" s="133"/>
      <c r="W366" s="133"/>
      <c r="X366" s="133"/>
      <c r="Y366" s="133"/>
      <c r="Z366" s="118"/>
      <c r="AA366" s="112"/>
      <c r="AB366" s="133"/>
      <c r="AC366" s="133"/>
      <c r="AD366" s="24"/>
      <c r="AE366" s="114"/>
      <c r="AF366" s="24"/>
      <c r="AG366" s="24"/>
      <c r="AH366" s="24"/>
      <c r="AI366" s="24"/>
      <c r="AK366" s="24"/>
      <c r="AY366" s="11" t="s">
        <v>15102</v>
      </c>
      <c r="AZ366" s="4" t="s">
        <v>15103</v>
      </c>
      <c r="BA366" s="4" t="s">
        <v>15104</v>
      </c>
      <c r="BB366" s="4" t="s">
        <v>15103</v>
      </c>
      <c r="BC366" s="4" t="s">
        <v>15105</v>
      </c>
      <c r="BD366" s="4" t="s">
        <v>15106</v>
      </c>
    </row>
    <row r="367" spans="1:56" x14ac:dyDescent="0.25">
      <c r="A367" s="24" t="e">
        <v>#N/A</v>
      </c>
      <c r="B367" s="24" t="e">
        <v>#N/A</v>
      </c>
      <c r="C367" s="133">
        <v>0</v>
      </c>
      <c r="D367" s="133">
        <v>0</v>
      </c>
      <c r="E367" s="133">
        <v>0</v>
      </c>
      <c r="F367" s="133">
        <v>0</v>
      </c>
      <c r="G367" s="133">
        <v>0</v>
      </c>
      <c r="H367" s="133">
        <v>0</v>
      </c>
      <c r="I367" s="133">
        <v>0</v>
      </c>
      <c r="J367" s="133">
        <v>0</v>
      </c>
      <c r="K367" s="133">
        <v>0</v>
      </c>
      <c r="L367" s="133"/>
      <c r="M367" s="133"/>
      <c r="N367" s="133"/>
      <c r="O367" s="133"/>
      <c r="P367" s="133">
        <v>0</v>
      </c>
      <c r="Q367" s="133"/>
      <c r="R367" s="133"/>
      <c r="S367" s="133"/>
      <c r="T367" s="133"/>
      <c r="U367" s="133"/>
      <c r="V367" s="133"/>
      <c r="W367" s="133"/>
      <c r="X367" s="133"/>
      <c r="Y367" s="133"/>
      <c r="Z367" s="118"/>
      <c r="AA367" s="112"/>
      <c r="AB367" s="133"/>
      <c r="AC367" s="133"/>
      <c r="AD367" s="24"/>
      <c r="AE367" s="114"/>
      <c r="AF367" s="24"/>
      <c r="AG367" s="24"/>
      <c r="AH367" s="24"/>
      <c r="AI367" s="24"/>
      <c r="AK367" s="24"/>
      <c r="AY367" s="11" t="s">
        <v>15107</v>
      </c>
      <c r="AZ367" s="4" t="s">
        <v>15108</v>
      </c>
      <c r="BA367" s="4" t="s">
        <v>15109</v>
      </c>
      <c r="BB367" s="4" t="s">
        <v>15108</v>
      </c>
      <c r="BC367" s="4" t="s">
        <v>15110</v>
      </c>
      <c r="BD367" s="4" t="s">
        <v>15106</v>
      </c>
    </row>
    <row r="368" spans="1:56" x14ac:dyDescent="0.25">
      <c r="A368" s="24" t="e">
        <v>#N/A</v>
      </c>
      <c r="B368" s="24" t="e">
        <v>#N/A</v>
      </c>
      <c r="C368" s="133">
        <v>0</v>
      </c>
      <c r="D368" s="133">
        <v>0</v>
      </c>
      <c r="E368" s="133">
        <v>0</v>
      </c>
      <c r="F368" s="133">
        <v>0</v>
      </c>
      <c r="G368" s="133">
        <v>0</v>
      </c>
      <c r="H368" s="133">
        <v>0</v>
      </c>
      <c r="I368" s="133">
        <v>0</v>
      </c>
      <c r="J368" s="133">
        <v>0</v>
      </c>
      <c r="K368" s="133">
        <v>0</v>
      </c>
      <c r="L368" s="133"/>
      <c r="M368" s="133"/>
      <c r="N368" s="133"/>
      <c r="O368" s="133"/>
      <c r="P368" s="133">
        <v>0</v>
      </c>
      <c r="Q368" s="133"/>
      <c r="R368" s="133"/>
      <c r="S368" s="133"/>
      <c r="T368" s="133"/>
      <c r="U368" s="133"/>
      <c r="V368" s="133"/>
      <c r="W368" s="133"/>
      <c r="X368" s="133"/>
      <c r="Y368" s="133"/>
      <c r="Z368" s="118"/>
      <c r="AA368" s="112"/>
      <c r="AB368" s="133"/>
      <c r="AC368" s="133"/>
      <c r="AD368" s="24"/>
      <c r="AE368" s="114"/>
      <c r="AF368" s="24"/>
      <c r="AG368" s="24"/>
      <c r="AH368" s="24"/>
      <c r="AI368" s="24"/>
      <c r="AK368" s="24"/>
      <c r="AY368" s="11" t="s">
        <v>15111</v>
      </c>
      <c r="AZ368" s="4" t="s">
        <v>15112</v>
      </c>
      <c r="BA368" s="4" t="s">
        <v>15113</v>
      </c>
      <c r="BB368" s="4" t="s">
        <v>15112</v>
      </c>
      <c r="BC368" s="4" t="s">
        <v>15113</v>
      </c>
      <c r="BD368" s="4" t="s">
        <v>15114</v>
      </c>
    </row>
    <row r="369" spans="1:56" x14ac:dyDescent="0.25">
      <c r="A369" s="24" t="e">
        <v>#N/A</v>
      </c>
      <c r="B369" s="24" t="e">
        <v>#N/A</v>
      </c>
      <c r="C369" s="133">
        <v>0</v>
      </c>
      <c r="D369" s="133">
        <v>0</v>
      </c>
      <c r="E369" s="133">
        <v>0</v>
      </c>
      <c r="F369" s="133">
        <v>0</v>
      </c>
      <c r="G369" s="133">
        <v>0</v>
      </c>
      <c r="H369" s="133">
        <v>0</v>
      </c>
      <c r="I369" s="133">
        <v>0</v>
      </c>
      <c r="J369" s="133">
        <v>0</v>
      </c>
      <c r="K369" s="133">
        <v>0</v>
      </c>
      <c r="L369" s="133"/>
      <c r="M369" s="133"/>
      <c r="N369" s="133"/>
      <c r="O369" s="133"/>
      <c r="P369" s="133">
        <v>0</v>
      </c>
      <c r="Q369" s="133"/>
      <c r="R369" s="133"/>
      <c r="S369" s="133"/>
      <c r="T369" s="133"/>
      <c r="U369" s="133"/>
      <c r="V369" s="133"/>
      <c r="W369" s="133"/>
      <c r="X369" s="133"/>
      <c r="Y369" s="133"/>
      <c r="Z369" s="118"/>
      <c r="AA369" s="112"/>
      <c r="AB369" s="133"/>
      <c r="AC369" s="133"/>
      <c r="AD369" s="24"/>
      <c r="AE369" s="114"/>
      <c r="AF369" s="24"/>
      <c r="AG369" s="24"/>
      <c r="AH369" s="24"/>
      <c r="AI369" s="24"/>
      <c r="AK369" s="24"/>
      <c r="AY369" s="11" t="s">
        <v>15115</v>
      </c>
      <c r="AZ369" s="4" t="s">
        <v>15116</v>
      </c>
      <c r="BA369" s="4" t="s">
        <v>15117</v>
      </c>
      <c r="BB369" s="4" t="s">
        <v>15116</v>
      </c>
      <c r="BC369" s="4" t="s">
        <v>15118</v>
      </c>
      <c r="BD369" s="4" t="s">
        <v>15114</v>
      </c>
    </row>
    <row r="370" spans="1:56" x14ac:dyDescent="0.25">
      <c r="A370" s="24" t="e">
        <v>#N/A</v>
      </c>
      <c r="B370" s="24" t="e">
        <v>#N/A</v>
      </c>
      <c r="C370" s="133">
        <v>0</v>
      </c>
      <c r="D370" s="133">
        <v>0</v>
      </c>
      <c r="E370" s="133">
        <v>0</v>
      </c>
      <c r="F370" s="133">
        <v>0</v>
      </c>
      <c r="G370" s="133">
        <v>0</v>
      </c>
      <c r="H370" s="133">
        <v>0</v>
      </c>
      <c r="I370" s="133">
        <v>0</v>
      </c>
      <c r="J370" s="133">
        <v>0</v>
      </c>
      <c r="K370" s="133">
        <v>0</v>
      </c>
      <c r="L370" s="133"/>
      <c r="M370" s="133"/>
      <c r="N370" s="133"/>
      <c r="O370" s="133"/>
      <c r="P370" s="133">
        <v>0</v>
      </c>
      <c r="Q370" s="133"/>
      <c r="R370" s="133"/>
      <c r="S370" s="133"/>
      <c r="T370" s="133"/>
      <c r="U370" s="133"/>
      <c r="V370" s="133"/>
      <c r="W370" s="133"/>
      <c r="X370" s="133"/>
      <c r="Y370" s="133"/>
      <c r="Z370" s="118"/>
      <c r="AA370" s="112"/>
      <c r="AB370" s="133"/>
      <c r="AC370" s="133"/>
      <c r="AD370" s="24"/>
      <c r="AE370" s="114"/>
      <c r="AF370" s="24"/>
      <c r="AG370" s="24"/>
      <c r="AH370" s="24"/>
      <c r="AI370" s="24"/>
      <c r="AK370" s="24"/>
      <c r="AY370" s="11" t="s">
        <v>15119</v>
      </c>
      <c r="AZ370" s="4" t="s">
        <v>15120</v>
      </c>
      <c r="BA370" s="4" t="s">
        <v>15121</v>
      </c>
      <c r="BB370" s="4" t="s">
        <v>15120</v>
      </c>
      <c r="BC370" s="4" t="s">
        <v>15122</v>
      </c>
      <c r="BD370" s="4" t="s">
        <v>15114</v>
      </c>
    </row>
    <row r="371" spans="1:56" x14ac:dyDescent="0.25">
      <c r="A371" s="24" t="e">
        <v>#N/A</v>
      </c>
      <c r="B371" s="24" t="e">
        <v>#N/A</v>
      </c>
      <c r="C371" s="133">
        <v>0</v>
      </c>
      <c r="D371" s="133">
        <v>0</v>
      </c>
      <c r="E371" s="133">
        <v>0</v>
      </c>
      <c r="F371" s="133">
        <v>0</v>
      </c>
      <c r="G371" s="133">
        <v>0</v>
      </c>
      <c r="H371" s="133">
        <v>0</v>
      </c>
      <c r="I371" s="133">
        <v>0</v>
      </c>
      <c r="J371" s="133">
        <v>0</v>
      </c>
      <c r="K371" s="133">
        <v>0</v>
      </c>
      <c r="L371" s="133"/>
      <c r="M371" s="133"/>
      <c r="N371" s="133"/>
      <c r="O371" s="133"/>
      <c r="P371" s="133">
        <v>0</v>
      </c>
      <c r="Q371" s="133"/>
      <c r="R371" s="133"/>
      <c r="S371" s="133"/>
      <c r="T371" s="133"/>
      <c r="U371" s="133"/>
      <c r="V371" s="133"/>
      <c r="W371" s="133"/>
      <c r="X371" s="133"/>
      <c r="Y371" s="133"/>
      <c r="Z371" s="118"/>
      <c r="AA371" s="112"/>
      <c r="AB371" s="133"/>
      <c r="AC371" s="133"/>
      <c r="AD371" s="24"/>
      <c r="AE371" s="114"/>
      <c r="AF371" s="24"/>
      <c r="AG371" s="24"/>
      <c r="AH371" s="24"/>
      <c r="AI371" s="24"/>
      <c r="AK371" s="24"/>
      <c r="AY371" s="11" t="s">
        <v>15123</v>
      </c>
      <c r="AZ371" s="4" t="s">
        <v>15124</v>
      </c>
      <c r="BA371" s="4" t="s">
        <v>15125</v>
      </c>
      <c r="BB371" s="4" t="s">
        <v>15124</v>
      </c>
      <c r="BC371" s="4" t="s">
        <v>15126</v>
      </c>
      <c r="BD371" s="4" t="s">
        <v>15127</v>
      </c>
    </row>
    <row r="372" spans="1:56" x14ac:dyDescent="0.25">
      <c r="A372" s="24" t="e">
        <v>#N/A</v>
      </c>
      <c r="B372" s="24" t="e">
        <v>#N/A</v>
      </c>
      <c r="C372" s="133">
        <v>0</v>
      </c>
      <c r="D372" s="133">
        <v>0</v>
      </c>
      <c r="E372" s="133">
        <v>0</v>
      </c>
      <c r="F372" s="133">
        <v>0</v>
      </c>
      <c r="G372" s="133">
        <v>0</v>
      </c>
      <c r="H372" s="133">
        <v>0</v>
      </c>
      <c r="I372" s="133">
        <v>0</v>
      </c>
      <c r="J372" s="133">
        <v>0</v>
      </c>
      <c r="K372" s="133">
        <v>0</v>
      </c>
      <c r="L372" s="133"/>
      <c r="M372" s="133"/>
      <c r="N372" s="133"/>
      <c r="O372" s="133"/>
      <c r="P372" s="133">
        <v>0</v>
      </c>
      <c r="Q372" s="133"/>
      <c r="R372" s="133"/>
      <c r="S372" s="133"/>
      <c r="T372" s="133"/>
      <c r="U372" s="133"/>
      <c r="V372" s="133"/>
      <c r="W372" s="133"/>
      <c r="X372" s="133"/>
      <c r="Y372" s="133"/>
      <c r="Z372" s="118"/>
      <c r="AA372" s="112"/>
      <c r="AB372" s="133"/>
      <c r="AC372" s="133"/>
      <c r="AD372" s="24"/>
      <c r="AE372" s="114"/>
      <c r="AF372" s="24"/>
      <c r="AG372" s="24"/>
      <c r="AH372" s="24"/>
      <c r="AI372" s="24"/>
      <c r="AK372" s="24"/>
      <c r="AY372" s="11" t="s">
        <v>15128</v>
      </c>
      <c r="AZ372" s="4" t="s">
        <v>15129</v>
      </c>
      <c r="BA372" s="4" t="s">
        <v>15130</v>
      </c>
      <c r="BB372" s="4" t="s">
        <v>15129</v>
      </c>
      <c r="BC372" s="4" t="s">
        <v>15131</v>
      </c>
      <c r="BD372" s="4" t="s">
        <v>15127</v>
      </c>
    </row>
    <row r="373" spans="1:56" x14ac:dyDescent="0.25">
      <c r="A373" s="24" t="e">
        <v>#N/A</v>
      </c>
      <c r="B373" s="24" t="e">
        <v>#N/A</v>
      </c>
      <c r="C373" s="133">
        <v>0</v>
      </c>
      <c r="D373" s="133">
        <v>0</v>
      </c>
      <c r="E373" s="133">
        <v>0</v>
      </c>
      <c r="F373" s="133">
        <v>0</v>
      </c>
      <c r="G373" s="133">
        <v>0</v>
      </c>
      <c r="H373" s="133">
        <v>0</v>
      </c>
      <c r="I373" s="133">
        <v>0</v>
      </c>
      <c r="J373" s="133">
        <v>0</v>
      </c>
      <c r="K373" s="133">
        <v>0</v>
      </c>
      <c r="L373" s="133"/>
      <c r="M373" s="133"/>
      <c r="N373" s="133"/>
      <c r="O373" s="133"/>
      <c r="P373" s="133">
        <v>0</v>
      </c>
      <c r="Q373" s="133"/>
      <c r="R373" s="133"/>
      <c r="S373" s="133"/>
      <c r="T373" s="133"/>
      <c r="U373" s="133"/>
      <c r="V373" s="133"/>
      <c r="W373" s="133"/>
      <c r="X373" s="133"/>
      <c r="Y373" s="133"/>
      <c r="Z373" s="118"/>
      <c r="AA373" s="112"/>
      <c r="AB373" s="133"/>
      <c r="AC373" s="133"/>
      <c r="AD373" s="24"/>
      <c r="AE373" s="114"/>
      <c r="AF373" s="24"/>
      <c r="AG373" s="24"/>
      <c r="AH373" s="24"/>
      <c r="AI373" s="24"/>
      <c r="AK373" s="24"/>
      <c r="AY373" s="11" t="s">
        <v>15132</v>
      </c>
      <c r="AZ373" s="4" t="s">
        <v>15133</v>
      </c>
      <c r="BA373" s="4" t="s">
        <v>15134</v>
      </c>
      <c r="BB373" s="4" t="s">
        <v>15133</v>
      </c>
      <c r="BC373" s="4" t="s">
        <v>15135</v>
      </c>
      <c r="BD373" s="4" t="s">
        <v>15127</v>
      </c>
    </row>
    <row r="374" spans="1:56" x14ac:dyDescent="0.25">
      <c r="A374" s="24" t="e">
        <v>#N/A</v>
      </c>
      <c r="B374" s="24" t="e">
        <v>#N/A</v>
      </c>
      <c r="C374" s="133">
        <v>0</v>
      </c>
      <c r="D374" s="133">
        <v>0</v>
      </c>
      <c r="E374" s="133">
        <v>0</v>
      </c>
      <c r="F374" s="133">
        <v>0</v>
      </c>
      <c r="G374" s="133">
        <v>0</v>
      </c>
      <c r="H374" s="133">
        <v>0</v>
      </c>
      <c r="I374" s="133">
        <v>0</v>
      </c>
      <c r="J374" s="133">
        <v>0</v>
      </c>
      <c r="K374" s="133">
        <v>0</v>
      </c>
      <c r="L374" s="133"/>
      <c r="M374" s="133"/>
      <c r="N374" s="133"/>
      <c r="O374" s="133"/>
      <c r="P374" s="133">
        <v>0</v>
      </c>
      <c r="Q374" s="133"/>
      <c r="R374" s="133"/>
      <c r="S374" s="133"/>
      <c r="T374" s="133"/>
      <c r="U374" s="133"/>
      <c r="V374" s="133"/>
      <c r="W374" s="133"/>
      <c r="X374" s="133"/>
      <c r="Y374" s="133"/>
      <c r="Z374" s="118"/>
      <c r="AA374" s="112"/>
      <c r="AB374" s="133"/>
      <c r="AC374" s="133"/>
      <c r="AD374" s="24"/>
      <c r="AE374" s="114"/>
      <c r="AF374" s="24"/>
      <c r="AG374" s="24"/>
      <c r="AH374" s="24"/>
      <c r="AI374" s="24"/>
      <c r="AK374" s="24"/>
      <c r="AY374" s="11" t="s">
        <v>15136</v>
      </c>
      <c r="AZ374" s="4" t="s">
        <v>15137</v>
      </c>
      <c r="BA374" s="4" t="s">
        <v>15138</v>
      </c>
      <c r="BB374" s="4" t="s">
        <v>15137</v>
      </c>
      <c r="BC374" s="4" t="s">
        <v>15139</v>
      </c>
      <c r="BD374" s="4" t="s">
        <v>15127</v>
      </c>
    </row>
    <row r="375" spans="1:56" x14ac:dyDescent="0.25">
      <c r="A375" s="24" t="e">
        <v>#N/A</v>
      </c>
      <c r="B375" s="24" t="e">
        <v>#N/A</v>
      </c>
      <c r="C375" s="133">
        <v>0</v>
      </c>
      <c r="D375" s="133">
        <v>0</v>
      </c>
      <c r="E375" s="133">
        <v>0</v>
      </c>
      <c r="F375" s="133">
        <v>0</v>
      </c>
      <c r="G375" s="133">
        <v>0</v>
      </c>
      <c r="H375" s="133">
        <v>0</v>
      </c>
      <c r="I375" s="133">
        <v>0</v>
      </c>
      <c r="J375" s="133">
        <v>0</v>
      </c>
      <c r="K375" s="133">
        <v>0</v>
      </c>
      <c r="L375" s="133"/>
      <c r="M375" s="133"/>
      <c r="N375" s="133"/>
      <c r="O375" s="133"/>
      <c r="P375" s="133">
        <v>0</v>
      </c>
      <c r="Q375" s="133"/>
      <c r="R375" s="133"/>
      <c r="S375" s="133"/>
      <c r="T375" s="133"/>
      <c r="U375" s="133"/>
      <c r="V375" s="133"/>
      <c r="W375" s="133"/>
      <c r="X375" s="133"/>
      <c r="Y375" s="133"/>
      <c r="Z375" s="118"/>
      <c r="AA375" s="112"/>
      <c r="AB375" s="133"/>
      <c r="AC375" s="133"/>
      <c r="AD375" s="24"/>
      <c r="AE375" s="114"/>
      <c r="AF375" s="24"/>
      <c r="AG375" s="24"/>
      <c r="AH375" s="24"/>
      <c r="AI375" s="24"/>
      <c r="AK375" s="24"/>
      <c r="AY375" s="11" t="s">
        <v>15140</v>
      </c>
      <c r="AZ375" s="4" t="s">
        <v>15141</v>
      </c>
      <c r="BA375" s="4" t="s">
        <v>15142</v>
      </c>
      <c r="BB375" s="4" t="s">
        <v>15141</v>
      </c>
      <c r="BC375" s="4" t="s">
        <v>15143</v>
      </c>
      <c r="BD375" s="4" t="s">
        <v>15127</v>
      </c>
    </row>
    <row r="376" spans="1:56" x14ac:dyDescent="0.25">
      <c r="A376" s="24" t="e">
        <v>#N/A</v>
      </c>
      <c r="B376" s="24" t="e">
        <v>#N/A</v>
      </c>
      <c r="C376" s="133">
        <v>0</v>
      </c>
      <c r="D376" s="133">
        <v>0</v>
      </c>
      <c r="E376" s="133">
        <v>0</v>
      </c>
      <c r="F376" s="133">
        <v>0</v>
      </c>
      <c r="G376" s="133">
        <v>0</v>
      </c>
      <c r="H376" s="133">
        <v>0</v>
      </c>
      <c r="I376" s="133">
        <v>0</v>
      </c>
      <c r="J376" s="133">
        <v>0</v>
      </c>
      <c r="K376" s="133">
        <v>0</v>
      </c>
      <c r="L376" s="133"/>
      <c r="M376" s="133"/>
      <c r="N376" s="133"/>
      <c r="O376" s="133"/>
      <c r="P376" s="133">
        <v>0</v>
      </c>
      <c r="Q376" s="133"/>
      <c r="R376" s="133"/>
      <c r="S376" s="133"/>
      <c r="T376" s="133"/>
      <c r="U376" s="133"/>
      <c r="V376" s="133"/>
      <c r="W376" s="133"/>
      <c r="X376" s="133"/>
      <c r="Y376" s="133"/>
      <c r="Z376" s="118"/>
      <c r="AA376" s="112"/>
      <c r="AB376" s="133"/>
      <c r="AC376" s="133"/>
      <c r="AD376" s="24"/>
      <c r="AE376" s="114"/>
      <c r="AF376" s="24"/>
      <c r="AG376" s="24"/>
      <c r="AH376" s="24"/>
      <c r="AI376" s="24"/>
      <c r="AK376" s="24"/>
      <c r="AY376" s="11" t="s">
        <v>15144</v>
      </c>
      <c r="AZ376" s="4" t="s">
        <v>15145</v>
      </c>
      <c r="BA376" s="4" t="s">
        <v>15146</v>
      </c>
      <c r="BB376" s="4" t="s">
        <v>15145</v>
      </c>
      <c r="BC376" s="4" t="s">
        <v>15147</v>
      </c>
      <c r="BD376" s="4" t="s">
        <v>15127</v>
      </c>
    </row>
    <row r="377" spans="1:56" x14ac:dyDescent="0.25">
      <c r="A377" s="24" t="e">
        <v>#N/A</v>
      </c>
      <c r="B377" s="24" t="e">
        <v>#N/A</v>
      </c>
      <c r="C377" s="133">
        <v>0</v>
      </c>
      <c r="D377" s="133">
        <v>0</v>
      </c>
      <c r="E377" s="133">
        <v>0</v>
      </c>
      <c r="F377" s="133">
        <v>0</v>
      </c>
      <c r="G377" s="133">
        <v>0</v>
      </c>
      <c r="H377" s="133">
        <v>0</v>
      </c>
      <c r="I377" s="133">
        <v>0</v>
      </c>
      <c r="J377" s="133">
        <v>0</v>
      </c>
      <c r="K377" s="133">
        <v>0</v>
      </c>
      <c r="L377" s="133"/>
      <c r="M377" s="133"/>
      <c r="N377" s="133"/>
      <c r="O377" s="133"/>
      <c r="P377" s="133">
        <v>0</v>
      </c>
      <c r="Q377" s="133"/>
      <c r="R377" s="133"/>
      <c r="S377" s="133"/>
      <c r="T377" s="133"/>
      <c r="U377" s="133"/>
      <c r="V377" s="133"/>
      <c r="W377" s="133"/>
      <c r="X377" s="133"/>
      <c r="Y377" s="133"/>
      <c r="Z377" s="118"/>
      <c r="AA377" s="112"/>
      <c r="AB377" s="133"/>
      <c r="AC377" s="133"/>
      <c r="AD377" s="24"/>
      <c r="AE377" s="114"/>
      <c r="AF377" s="24"/>
      <c r="AG377" s="24"/>
      <c r="AH377" s="24"/>
      <c r="AI377" s="24"/>
      <c r="AK377" s="24"/>
      <c r="AY377" s="11" t="s">
        <v>15148</v>
      </c>
      <c r="AZ377" s="4" t="s">
        <v>15149</v>
      </c>
      <c r="BA377" s="4" t="s">
        <v>15150</v>
      </c>
      <c r="BB377" s="4" t="s">
        <v>15149</v>
      </c>
      <c r="BC377" s="4" t="s">
        <v>15151</v>
      </c>
      <c r="BD377" s="4" t="s">
        <v>15127</v>
      </c>
    </row>
    <row r="378" spans="1:56" x14ac:dyDescent="0.25">
      <c r="A378" s="24" t="e">
        <v>#N/A</v>
      </c>
      <c r="B378" s="24" t="e">
        <v>#N/A</v>
      </c>
      <c r="C378" s="133">
        <v>0</v>
      </c>
      <c r="D378" s="133">
        <v>0</v>
      </c>
      <c r="E378" s="133">
        <v>0</v>
      </c>
      <c r="F378" s="133">
        <v>0</v>
      </c>
      <c r="G378" s="133">
        <v>0</v>
      </c>
      <c r="H378" s="133">
        <v>0</v>
      </c>
      <c r="I378" s="133">
        <v>0</v>
      </c>
      <c r="J378" s="133">
        <v>0</v>
      </c>
      <c r="K378" s="133">
        <v>0</v>
      </c>
      <c r="L378" s="133"/>
      <c r="M378" s="133"/>
      <c r="N378" s="133"/>
      <c r="O378" s="133"/>
      <c r="P378" s="133">
        <v>0</v>
      </c>
      <c r="Q378" s="133"/>
      <c r="R378" s="133"/>
      <c r="S378" s="133"/>
      <c r="T378" s="133"/>
      <c r="U378" s="133"/>
      <c r="V378" s="133"/>
      <c r="W378" s="133"/>
      <c r="X378" s="133"/>
      <c r="Y378" s="133"/>
      <c r="Z378" s="118"/>
      <c r="AA378" s="112"/>
      <c r="AB378" s="133"/>
      <c r="AC378" s="133"/>
      <c r="AD378" s="24"/>
      <c r="AE378" s="114"/>
      <c r="AF378" s="24"/>
      <c r="AG378" s="24"/>
      <c r="AH378" s="24"/>
      <c r="AI378" s="24"/>
      <c r="AK378" s="24"/>
      <c r="AY378" s="11" t="s">
        <v>15152</v>
      </c>
      <c r="AZ378" s="4" t="s">
        <v>15153</v>
      </c>
      <c r="BA378" s="4" t="s">
        <v>15154</v>
      </c>
      <c r="BB378" s="4" t="s">
        <v>15153</v>
      </c>
      <c r="BC378" s="4" t="s">
        <v>15155</v>
      </c>
      <c r="BD378" s="4" t="s">
        <v>15127</v>
      </c>
    </row>
    <row r="379" spans="1:56" x14ac:dyDescent="0.25">
      <c r="A379" s="24" t="e">
        <v>#N/A</v>
      </c>
      <c r="B379" s="24" t="e">
        <v>#N/A</v>
      </c>
      <c r="C379" s="133">
        <v>0</v>
      </c>
      <c r="D379" s="133">
        <v>0</v>
      </c>
      <c r="E379" s="133">
        <v>0</v>
      </c>
      <c r="F379" s="133">
        <v>0</v>
      </c>
      <c r="G379" s="133">
        <v>0</v>
      </c>
      <c r="H379" s="133">
        <v>0</v>
      </c>
      <c r="I379" s="133">
        <v>0</v>
      </c>
      <c r="J379" s="133">
        <v>0</v>
      </c>
      <c r="K379" s="133">
        <v>0</v>
      </c>
      <c r="L379" s="133"/>
      <c r="M379" s="133"/>
      <c r="N379" s="133"/>
      <c r="O379" s="133"/>
      <c r="P379" s="133">
        <v>0</v>
      </c>
      <c r="Q379" s="133"/>
      <c r="R379" s="133"/>
      <c r="S379" s="133"/>
      <c r="T379" s="133"/>
      <c r="U379" s="133"/>
      <c r="V379" s="133"/>
      <c r="W379" s="133"/>
      <c r="X379" s="133"/>
      <c r="Y379" s="133"/>
      <c r="Z379" s="118"/>
      <c r="AA379" s="112"/>
      <c r="AB379" s="133"/>
      <c r="AC379" s="133"/>
      <c r="AD379" s="24"/>
      <c r="AE379" s="114"/>
      <c r="AF379" s="24"/>
      <c r="AG379" s="24"/>
      <c r="AH379" s="24"/>
      <c r="AI379" s="24"/>
      <c r="AK379" s="24"/>
      <c r="AY379" s="11" t="s">
        <v>15156</v>
      </c>
      <c r="AZ379" s="4" t="s">
        <v>15157</v>
      </c>
      <c r="BA379" s="4" t="s">
        <v>15158</v>
      </c>
      <c r="BB379" s="4" t="s">
        <v>15157</v>
      </c>
      <c r="BC379" s="4" t="s">
        <v>15159</v>
      </c>
      <c r="BD379" s="4" t="s">
        <v>15160</v>
      </c>
    </row>
    <row r="380" spans="1:56" x14ac:dyDescent="0.25">
      <c r="A380" s="24" t="e">
        <v>#N/A</v>
      </c>
      <c r="B380" s="24" t="e">
        <v>#N/A</v>
      </c>
      <c r="C380" s="133">
        <v>0</v>
      </c>
      <c r="D380" s="133">
        <v>0</v>
      </c>
      <c r="E380" s="133">
        <v>0</v>
      </c>
      <c r="F380" s="133">
        <v>0</v>
      </c>
      <c r="G380" s="133">
        <v>0</v>
      </c>
      <c r="H380" s="133">
        <v>0</v>
      </c>
      <c r="I380" s="133">
        <v>0</v>
      </c>
      <c r="J380" s="133">
        <v>0</v>
      </c>
      <c r="K380" s="133">
        <v>0</v>
      </c>
      <c r="L380" s="133"/>
      <c r="M380" s="133"/>
      <c r="N380" s="133"/>
      <c r="O380" s="133"/>
      <c r="P380" s="133">
        <v>0</v>
      </c>
      <c r="Q380" s="133"/>
      <c r="R380" s="133"/>
      <c r="S380" s="133"/>
      <c r="T380" s="133"/>
      <c r="U380" s="133"/>
      <c r="V380" s="133"/>
      <c r="W380" s="133"/>
      <c r="X380" s="133"/>
      <c r="Y380" s="133"/>
      <c r="Z380" s="118"/>
      <c r="AA380" s="112"/>
      <c r="AB380" s="133"/>
      <c r="AC380" s="133"/>
      <c r="AD380" s="24"/>
      <c r="AE380" s="114"/>
      <c r="AF380" s="24"/>
      <c r="AG380" s="24"/>
      <c r="AH380" s="24"/>
      <c r="AI380" s="24"/>
      <c r="AK380" s="24"/>
      <c r="AY380" s="11" t="s">
        <v>15161</v>
      </c>
      <c r="AZ380" s="4" t="s">
        <v>15162</v>
      </c>
      <c r="BA380" s="4" t="s">
        <v>15163</v>
      </c>
      <c r="BB380" s="4" t="s">
        <v>15162</v>
      </c>
      <c r="BC380" s="4" t="s">
        <v>15164</v>
      </c>
      <c r="BD380" s="4" t="s">
        <v>15160</v>
      </c>
    </row>
    <row r="381" spans="1:56" x14ac:dyDescent="0.25">
      <c r="A381" s="24" t="e">
        <v>#N/A</v>
      </c>
      <c r="B381" s="24" t="e">
        <v>#N/A</v>
      </c>
      <c r="C381" s="133">
        <v>0</v>
      </c>
      <c r="D381" s="133">
        <v>0</v>
      </c>
      <c r="E381" s="133">
        <v>0</v>
      </c>
      <c r="F381" s="133">
        <v>0</v>
      </c>
      <c r="G381" s="133">
        <v>0</v>
      </c>
      <c r="H381" s="133">
        <v>0</v>
      </c>
      <c r="I381" s="133">
        <v>0</v>
      </c>
      <c r="J381" s="133">
        <v>0</v>
      </c>
      <c r="K381" s="133">
        <v>0</v>
      </c>
      <c r="L381" s="133"/>
      <c r="M381" s="133"/>
      <c r="N381" s="133"/>
      <c r="O381" s="133"/>
      <c r="P381" s="133">
        <v>0</v>
      </c>
      <c r="Q381" s="133"/>
      <c r="R381" s="133"/>
      <c r="S381" s="133"/>
      <c r="T381" s="133"/>
      <c r="U381" s="133"/>
      <c r="V381" s="133"/>
      <c r="W381" s="133"/>
      <c r="X381" s="133"/>
      <c r="Y381" s="133"/>
      <c r="Z381" s="118"/>
      <c r="AA381" s="112"/>
      <c r="AB381" s="133"/>
      <c r="AC381" s="133"/>
      <c r="AD381" s="24"/>
      <c r="AE381" s="114"/>
      <c r="AF381" s="24"/>
      <c r="AG381" s="24"/>
      <c r="AH381" s="24"/>
      <c r="AI381" s="24"/>
      <c r="AK381" s="24"/>
      <c r="AY381" s="11" t="s">
        <v>15165</v>
      </c>
      <c r="AZ381" s="4" t="s">
        <v>15166</v>
      </c>
      <c r="BA381" s="4" t="s">
        <v>15167</v>
      </c>
      <c r="BB381" s="4" t="s">
        <v>15166</v>
      </c>
      <c r="BC381" s="4" t="s">
        <v>15168</v>
      </c>
      <c r="BD381" s="4" t="s">
        <v>15169</v>
      </c>
    </row>
    <row r="382" spans="1:56" x14ac:dyDescent="0.25">
      <c r="A382" s="24" t="e">
        <v>#N/A</v>
      </c>
      <c r="B382" s="24" t="e">
        <v>#N/A</v>
      </c>
      <c r="C382" s="133">
        <v>0</v>
      </c>
      <c r="D382" s="133">
        <v>0</v>
      </c>
      <c r="E382" s="133">
        <v>0</v>
      </c>
      <c r="F382" s="133">
        <v>0</v>
      </c>
      <c r="G382" s="133">
        <v>0</v>
      </c>
      <c r="H382" s="133">
        <v>0</v>
      </c>
      <c r="I382" s="133">
        <v>0</v>
      </c>
      <c r="J382" s="133">
        <v>0</v>
      </c>
      <c r="K382" s="133">
        <v>0</v>
      </c>
      <c r="L382" s="133"/>
      <c r="M382" s="133"/>
      <c r="N382" s="133"/>
      <c r="O382" s="133"/>
      <c r="P382" s="133">
        <v>0</v>
      </c>
      <c r="Q382" s="133"/>
      <c r="R382" s="133"/>
      <c r="S382" s="133"/>
      <c r="T382" s="133"/>
      <c r="U382" s="133"/>
      <c r="V382" s="133"/>
      <c r="W382" s="133"/>
      <c r="X382" s="133"/>
      <c r="Y382" s="133"/>
      <c r="Z382" s="118"/>
      <c r="AA382" s="112"/>
      <c r="AB382" s="133"/>
      <c r="AC382" s="133"/>
      <c r="AD382" s="24"/>
      <c r="AE382" s="114"/>
      <c r="AF382" s="24"/>
      <c r="AG382" s="24"/>
      <c r="AH382" s="24"/>
      <c r="AI382" s="24"/>
      <c r="AK382" s="24"/>
      <c r="AY382" s="11" t="s">
        <v>15170</v>
      </c>
      <c r="AZ382" s="4" t="s">
        <v>15171</v>
      </c>
      <c r="BA382" s="4" t="s">
        <v>15172</v>
      </c>
      <c r="BB382" s="4" t="s">
        <v>15171</v>
      </c>
      <c r="BC382" s="4" t="s">
        <v>15173</v>
      </c>
      <c r="BD382" s="4" t="s">
        <v>15169</v>
      </c>
    </row>
    <row r="383" spans="1:56" x14ac:dyDescent="0.25">
      <c r="A383" s="24" t="e">
        <v>#N/A</v>
      </c>
      <c r="B383" s="24" t="e">
        <v>#N/A</v>
      </c>
      <c r="C383" s="133">
        <v>0</v>
      </c>
      <c r="D383" s="133">
        <v>0</v>
      </c>
      <c r="E383" s="133">
        <v>0</v>
      </c>
      <c r="F383" s="133">
        <v>0</v>
      </c>
      <c r="G383" s="133">
        <v>0</v>
      </c>
      <c r="H383" s="133">
        <v>0</v>
      </c>
      <c r="I383" s="133">
        <v>0</v>
      </c>
      <c r="J383" s="133">
        <v>0</v>
      </c>
      <c r="K383" s="133">
        <v>0</v>
      </c>
      <c r="L383" s="133"/>
      <c r="M383" s="133"/>
      <c r="N383" s="133"/>
      <c r="O383" s="133"/>
      <c r="P383" s="133">
        <v>0</v>
      </c>
      <c r="Q383" s="133"/>
      <c r="R383" s="133"/>
      <c r="S383" s="133"/>
      <c r="T383" s="133"/>
      <c r="U383" s="133"/>
      <c r="V383" s="133"/>
      <c r="W383" s="133"/>
      <c r="X383" s="133"/>
      <c r="Y383" s="133"/>
      <c r="Z383" s="118"/>
      <c r="AA383" s="112"/>
      <c r="AB383" s="133"/>
      <c r="AC383" s="133"/>
      <c r="AD383" s="24"/>
      <c r="AE383" s="114"/>
      <c r="AF383" s="24"/>
      <c r="AG383" s="24"/>
      <c r="AH383" s="24"/>
      <c r="AI383" s="24"/>
      <c r="AK383" s="24"/>
      <c r="AY383" s="11" t="s">
        <v>15174</v>
      </c>
      <c r="AZ383" s="4" t="s">
        <v>15175</v>
      </c>
      <c r="BA383" s="4" t="s">
        <v>15176</v>
      </c>
      <c r="BB383" s="4" t="s">
        <v>15175</v>
      </c>
      <c r="BC383" s="4" t="s">
        <v>15177</v>
      </c>
      <c r="BD383" s="4" t="s">
        <v>15178</v>
      </c>
    </row>
    <row r="384" spans="1:56" x14ac:dyDescent="0.25">
      <c r="A384" s="24" t="e">
        <v>#N/A</v>
      </c>
      <c r="B384" s="24" t="e">
        <v>#N/A</v>
      </c>
      <c r="C384" s="133">
        <v>0</v>
      </c>
      <c r="D384" s="133">
        <v>0</v>
      </c>
      <c r="E384" s="133">
        <v>0</v>
      </c>
      <c r="F384" s="133">
        <v>0</v>
      </c>
      <c r="G384" s="133">
        <v>0</v>
      </c>
      <c r="H384" s="133">
        <v>0</v>
      </c>
      <c r="I384" s="133">
        <v>0</v>
      </c>
      <c r="J384" s="133">
        <v>0</v>
      </c>
      <c r="K384" s="133">
        <v>0</v>
      </c>
      <c r="L384" s="133"/>
      <c r="M384" s="133"/>
      <c r="N384" s="133"/>
      <c r="O384" s="133"/>
      <c r="P384" s="133">
        <v>0</v>
      </c>
      <c r="Q384" s="133"/>
      <c r="R384" s="133"/>
      <c r="S384" s="133"/>
      <c r="T384" s="133"/>
      <c r="U384" s="133"/>
      <c r="V384" s="133"/>
      <c r="W384" s="133"/>
      <c r="X384" s="133"/>
      <c r="Y384" s="133"/>
      <c r="Z384" s="118"/>
      <c r="AA384" s="112"/>
      <c r="AB384" s="133"/>
      <c r="AC384" s="133"/>
      <c r="AD384" s="24"/>
      <c r="AE384" s="114"/>
      <c r="AF384" s="24"/>
      <c r="AG384" s="24"/>
      <c r="AH384" s="24"/>
      <c r="AI384" s="24"/>
      <c r="AK384" s="24"/>
      <c r="AY384" s="11" t="s">
        <v>15179</v>
      </c>
      <c r="AZ384" s="4" t="s">
        <v>15180</v>
      </c>
      <c r="BA384" s="4" t="s">
        <v>15181</v>
      </c>
      <c r="BB384" s="4" t="s">
        <v>15180</v>
      </c>
      <c r="BC384" s="4" t="s">
        <v>15182</v>
      </c>
      <c r="BD384" s="4" t="s">
        <v>15178</v>
      </c>
    </row>
    <row r="385" spans="1:56" x14ac:dyDescent="0.25">
      <c r="A385" s="24" t="e">
        <v>#N/A</v>
      </c>
      <c r="B385" s="24" t="e">
        <v>#N/A</v>
      </c>
      <c r="C385" s="133">
        <v>0</v>
      </c>
      <c r="D385" s="133">
        <v>0</v>
      </c>
      <c r="E385" s="133">
        <v>0</v>
      </c>
      <c r="F385" s="133">
        <v>0</v>
      </c>
      <c r="G385" s="133">
        <v>0</v>
      </c>
      <c r="H385" s="133">
        <v>0</v>
      </c>
      <c r="I385" s="133">
        <v>0</v>
      </c>
      <c r="J385" s="133">
        <v>0</v>
      </c>
      <c r="K385" s="133">
        <v>0</v>
      </c>
      <c r="L385" s="133"/>
      <c r="M385" s="133"/>
      <c r="N385" s="133"/>
      <c r="O385" s="133"/>
      <c r="P385" s="133">
        <v>0</v>
      </c>
      <c r="Q385" s="133"/>
      <c r="R385" s="133"/>
      <c r="S385" s="133"/>
      <c r="T385" s="133"/>
      <c r="U385" s="133"/>
      <c r="V385" s="133"/>
      <c r="W385" s="133"/>
      <c r="X385" s="133"/>
      <c r="Y385" s="133"/>
      <c r="Z385" s="118"/>
      <c r="AA385" s="112"/>
      <c r="AB385" s="133"/>
      <c r="AC385" s="133"/>
      <c r="AD385" s="24"/>
      <c r="AE385" s="114"/>
      <c r="AF385" s="24"/>
      <c r="AG385" s="24"/>
      <c r="AH385" s="24"/>
      <c r="AI385" s="24"/>
      <c r="AK385" s="24"/>
      <c r="AY385" s="11" t="s">
        <v>15183</v>
      </c>
      <c r="AZ385" s="4" t="s">
        <v>15184</v>
      </c>
      <c r="BA385" s="4" t="s">
        <v>15185</v>
      </c>
      <c r="BB385" s="4" t="s">
        <v>15184</v>
      </c>
      <c r="BC385" s="4" t="s">
        <v>15185</v>
      </c>
      <c r="BD385" s="4" t="s">
        <v>15186</v>
      </c>
    </row>
    <row r="386" spans="1:56" x14ac:dyDescent="0.25">
      <c r="A386" s="24" t="e">
        <v>#N/A</v>
      </c>
      <c r="B386" s="24" t="e">
        <v>#N/A</v>
      </c>
      <c r="C386" s="133">
        <v>0</v>
      </c>
      <c r="D386" s="133">
        <v>0</v>
      </c>
      <c r="E386" s="133">
        <v>0</v>
      </c>
      <c r="F386" s="133">
        <v>0</v>
      </c>
      <c r="G386" s="133">
        <v>0</v>
      </c>
      <c r="H386" s="133">
        <v>0</v>
      </c>
      <c r="I386" s="133">
        <v>0</v>
      </c>
      <c r="J386" s="133">
        <v>0</v>
      </c>
      <c r="K386" s="133">
        <v>0</v>
      </c>
      <c r="L386" s="133"/>
      <c r="M386" s="133"/>
      <c r="N386" s="133"/>
      <c r="O386" s="133"/>
      <c r="P386" s="133">
        <v>0</v>
      </c>
      <c r="Q386" s="133"/>
      <c r="R386" s="133"/>
      <c r="S386" s="133"/>
      <c r="T386" s="133"/>
      <c r="U386" s="133"/>
      <c r="V386" s="133"/>
      <c r="W386" s="133"/>
      <c r="X386" s="133"/>
      <c r="Y386" s="133"/>
      <c r="Z386" s="118"/>
      <c r="AA386" s="112"/>
      <c r="AB386" s="133"/>
      <c r="AC386" s="133"/>
      <c r="AD386" s="24"/>
      <c r="AE386" s="114"/>
      <c r="AF386" s="24"/>
      <c r="AG386" s="24"/>
      <c r="AH386" s="24"/>
      <c r="AI386" s="24"/>
      <c r="AK386" s="24"/>
      <c r="AY386" s="11" t="s">
        <v>15187</v>
      </c>
      <c r="AZ386" s="4" t="s">
        <v>15188</v>
      </c>
      <c r="BA386" s="4" t="s">
        <v>15189</v>
      </c>
      <c r="BB386" s="4" t="s">
        <v>15188</v>
      </c>
      <c r="BC386" s="4" t="s">
        <v>15189</v>
      </c>
      <c r="BD386" s="4" t="s">
        <v>15186</v>
      </c>
    </row>
    <row r="387" spans="1:56" x14ac:dyDescent="0.25">
      <c r="A387" s="24" t="e">
        <v>#N/A</v>
      </c>
      <c r="B387" s="24" t="e">
        <v>#N/A</v>
      </c>
      <c r="C387" s="133">
        <v>0</v>
      </c>
      <c r="D387" s="133">
        <v>0</v>
      </c>
      <c r="E387" s="133">
        <v>0</v>
      </c>
      <c r="F387" s="133">
        <v>0</v>
      </c>
      <c r="G387" s="133">
        <v>0</v>
      </c>
      <c r="H387" s="133">
        <v>0</v>
      </c>
      <c r="I387" s="133">
        <v>0</v>
      </c>
      <c r="J387" s="133">
        <v>0</v>
      </c>
      <c r="K387" s="133">
        <v>0</v>
      </c>
      <c r="L387" s="133"/>
      <c r="M387" s="133"/>
      <c r="N387" s="133"/>
      <c r="O387" s="133"/>
      <c r="P387" s="133">
        <v>0</v>
      </c>
      <c r="Q387" s="133"/>
      <c r="R387" s="133"/>
      <c r="S387" s="133"/>
      <c r="T387" s="133"/>
      <c r="U387" s="133"/>
      <c r="V387" s="133"/>
      <c r="W387" s="133"/>
      <c r="X387" s="133"/>
      <c r="Y387" s="133"/>
      <c r="Z387" s="118"/>
      <c r="AA387" s="112"/>
      <c r="AB387" s="133"/>
      <c r="AC387" s="133"/>
      <c r="AD387" s="24"/>
      <c r="AE387" s="114"/>
      <c r="AF387" s="24"/>
      <c r="AG387" s="24"/>
      <c r="AH387" s="24"/>
      <c r="AI387" s="24"/>
      <c r="AK387" s="24"/>
      <c r="AY387" s="11" t="s">
        <v>15190</v>
      </c>
      <c r="AZ387" s="4" t="s">
        <v>15191</v>
      </c>
      <c r="BA387" s="4" t="s">
        <v>15113</v>
      </c>
      <c r="BB387" s="4" t="s">
        <v>15191</v>
      </c>
      <c r="BC387" s="4" t="s">
        <v>15113</v>
      </c>
      <c r="BD387" s="4" t="s">
        <v>15186</v>
      </c>
    </row>
    <row r="388" spans="1:56" x14ac:dyDescent="0.25">
      <c r="A388" s="24" t="e">
        <v>#N/A</v>
      </c>
      <c r="B388" s="24" t="e">
        <v>#N/A</v>
      </c>
      <c r="C388" s="133">
        <v>0</v>
      </c>
      <c r="D388" s="133">
        <v>0</v>
      </c>
      <c r="E388" s="133">
        <v>0</v>
      </c>
      <c r="F388" s="133">
        <v>0</v>
      </c>
      <c r="G388" s="133">
        <v>0</v>
      </c>
      <c r="H388" s="133">
        <v>0</v>
      </c>
      <c r="I388" s="133">
        <v>0</v>
      </c>
      <c r="J388" s="133">
        <v>0</v>
      </c>
      <c r="K388" s="133">
        <v>0</v>
      </c>
      <c r="L388" s="133"/>
      <c r="M388" s="133"/>
      <c r="N388" s="133"/>
      <c r="O388" s="133"/>
      <c r="P388" s="133">
        <v>0</v>
      </c>
      <c r="Q388" s="133"/>
      <c r="R388" s="133"/>
      <c r="S388" s="133"/>
      <c r="T388" s="133"/>
      <c r="U388" s="133"/>
      <c r="V388" s="133"/>
      <c r="W388" s="133"/>
      <c r="X388" s="133"/>
      <c r="Y388" s="133"/>
      <c r="Z388" s="118"/>
      <c r="AA388" s="112"/>
      <c r="AB388" s="133"/>
      <c r="AC388" s="133"/>
      <c r="AD388" s="24"/>
      <c r="AE388" s="114"/>
      <c r="AF388" s="24"/>
      <c r="AG388" s="24"/>
      <c r="AH388" s="24"/>
      <c r="AI388" s="24"/>
      <c r="AK388" s="24"/>
      <c r="AY388" s="11" t="s">
        <v>15192</v>
      </c>
      <c r="AZ388" s="4" t="s">
        <v>15193</v>
      </c>
      <c r="BA388" s="4" t="s">
        <v>15194</v>
      </c>
      <c r="BB388" s="4" t="s">
        <v>15193</v>
      </c>
      <c r="BC388" s="4" t="s">
        <v>15194</v>
      </c>
      <c r="BD388" s="4" t="s">
        <v>15186</v>
      </c>
    </row>
    <row r="389" spans="1:56" x14ac:dyDescent="0.25">
      <c r="A389" s="24" t="e">
        <v>#N/A</v>
      </c>
      <c r="B389" s="24" t="e">
        <v>#N/A</v>
      </c>
      <c r="C389" s="133">
        <v>0</v>
      </c>
      <c r="D389" s="133">
        <v>0</v>
      </c>
      <c r="E389" s="133">
        <v>0</v>
      </c>
      <c r="F389" s="133">
        <v>0</v>
      </c>
      <c r="G389" s="133">
        <v>0</v>
      </c>
      <c r="H389" s="133">
        <v>0</v>
      </c>
      <c r="I389" s="133">
        <v>0</v>
      </c>
      <c r="J389" s="133">
        <v>0</v>
      </c>
      <c r="K389" s="133">
        <v>0</v>
      </c>
      <c r="L389" s="133"/>
      <c r="M389" s="133"/>
      <c r="N389" s="133"/>
      <c r="O389" s="133"/>
      <c r="P389" s="133">
        <v>0</v>
      </c>
      <c r="Q389" s="133"/>
      <c r="R389" s="133"/>
      <c r="S389" s="133"/>
      <c r="T389" s="133"/>
      <c r="U389" s="133"/>
      <c r="V389" s="133"/>
      <c r="W389" s="133"/>
      <c r="X389" s="133"/>
      <c r="Y389" s="133"/>
      <c r="Z389" s="118"/>
      <c r="AA389" s="112"/>
      <c r="AB389" s="133"/>
      <c r="AC389" s="133"/>
      <c r="AD389" s="24"/>
      <c r="AE389" s="114"/>
      <c r="AF389" s="24"/>
      <c r="AG389" s="24"/>
      <c r="AH389" s="24"/>
      <c r="AI389" s="24"/>
      <c r="AK389" s="24"/>
      <c r="AY389" s="11" t="s">
        <v>15195</v>
      </c>
      <c r="AZ389" s="4" t="s">
        <v>15196</v>
      </c>
      <c r="BA389" s="4" t="s">
        <v>15118</v>
      </c>
      <c r="BB389" s="4" t="s">
        <v>15196</v>
      </c>
      <c r="BC389" s="4" t="s">
        <v>15118</v>
      </c>
      <c r="BD389" s="4" t="s">
        <v>15186</v>
      </c>
    </row>
    <row r="390" spans="1:56" x14ac:dyDescent="0.25">
      <c r="A390" s="24" t="e">
        <v>#N/A</v>
      </c>
      <c r="B390" s="24" t="e">
        <v>#N/A</v>
      </c>
      <c r="C390" s="133">
        <v>0</v>
      </c>
      <c r="D390" s="133">
        <v>0</v>
      </c>
      <c r="E390" s="133">
        <v>0</v>
      </c>
      <c r="F390" s="133">
        <v>0</v>
      </c>
      <c r="G390" s="133">
        <v>0</v>
      </c>
      <c r="H390" s="133">
        <v>0</v>
      </c>
      <c r="I390" s="133">
        <v>0</v>
      </c>
      <c r="J390" s="133">
        <v>0</v>
      </c>
      <c r="K390" s="133">
        <v>0</v>
      </c>
      <c r="L390" s="133"/>
      <c r="M390" s="133"/>
      <c r="N390" s="133"/>
      <c r="O390" s="133"/>
      <c r="P390" s="133">
        <v>0</v>
      </c>
      <c r="Q390" s="133"/>
      <c r="R390" s="133"/>
      <c r="S390" s="133"/>
      <c r="T390" s="133"/>
      <c r="U390" s="133"/>
      <c r="V390" s="133"/>
      <c r="W390" s="133"/>
      <c r="X390" s="133"/>
      <c r="Y390" s="133"/>
      <c r="Z390" s="118"/>
      <c r="AA390" s="112"/>
      <c r="AB390" s="133"/>
      <c r="AC390" s="133"/>
      <c r="AD390" s="24"/>
      <c r="AE390" s="114"/>
      <c r="AF390" s="24"/>
      <c r="AG390" s="24"/>
      <c r="AH390" s="24"/>
      <c r="AI390" s="24"/>
      <c r="AK390" s="24"/>
      <c r="AY390" s="11" t="s">
        <v>15197</v>
      </c>
      <c r="AZ390" s="4" t="s">
        <v>15198</v>
      </c>
      <c r="BA390" s="4" t="s">
        <v>15199</v>
      </c>
      <c r="BB390" s="4" t="s">
        <v>15198</v>
      </c>
      <c r="BC390" s="4" t="s">
        <v>15199</v>
      </c>
      <c r="BD390" s="4" t="s">
        <v>15186</v>
      </c>
    </row>
    <row r="391" spans="1:56" x14ac:dyDescent="0.25">
      <c r="A391" s="24" t="e">
        <v>#N/A</v>
      </c>
      <c r="B391" s="24" t="e">
        <v>#N/A</v>
      </c>
      <c r="C391" s="133">
        <v>0</v>
      </c>
      <c r="D391" s="133">
        <v>0</v>
      </c>
      <c r="E391" s="133">
        <v>0</v>
      </c>
      <c r="F391" s="133">
        <v>0</v>
      </c>
      <c r="G391" s="133">
        <v>0</v>
      </c>
      <c r="H391" s="133">
        <v>0</v>
      </c>
      <c r="I391" s="133">
        <v>0</v>
      </c>
      <c r="J391" s="133">
        <v>0</v>
      </c>
      <c r="K391" s="133">
        <v>0</v>
      </c>
      <c r="L391" s="133"/>
      <c r="M391" s="133"/>
      <c r="N391" s="133"/>
      <c r="O391" s="133"/>
      <c r="P391" s="133">
        <v>0</v>
      </c>
      <c r="Q391" s="133"/>
      <c r="R391" s="133"/>
      <c r="S391" s="133"/>
      <c r="T391" s="133"/>
      <c r="U391" s="133"/>
      <c r="V391" s="133"/>
      <c r="W391" s="133"/>
      <c r="X391" s="133"/>
      <c r="Y391" s="133"/>
      <c r="Z391" s="118"/>
      <c r="AA391" s="112"/>
      <c r="AB391" s="133"/>
      <c r="AC391" s="133"/>
      <c r="AD391" s="24"/>
      <c r="AE391" s="114"/>
      <c r="AF391" s="24"/>
      <c r="AG391" s="24"/>
      <c r="AH391" s="24"/>
      <c r="AI391" s="24"/>
      <c r="AK391" s="24"/>
      <c r="AY391" s="11" t="s">
        <v>15200</v>
      </c>
      <c r="AZ391" s="4" t="s">
        <v>15201</v>
      </c>
      <c r="BA391" s="4" t="s">
        <v>15202</v>
      </c>
      <c r="BB391" s="4" t="s">
        <v>15201</v>
      </c>
      <c r="BC391" s="4" t="s">
        <v>15202</v>
      </c>
      <c r="BD391" s="4" t="s">
        <v>15186</v>
      </c>
    </row>
    <row r="392" spans="1:56" x14ac:dyDescent="0.25">
      <c r="A392" s="24" t="e">
        <v>#N/A</v>
      </c>
      <c r="B392" s="24" t="e">
        <v>#N/A</v>
      </c>
      <c r="C392" s="133">
        <v>0</v>
      </c>
      <c r="D392" s="133">
        <v>0</v>
      </c>
      <c r="E392" s="133">
        <v>0</v>
      </c>
      <c r="F392" s="133">
        <v>0</v>
      </c>
      <c r="G392" s="133">
        <v>0</v>
      </c>
      <c r="H392" s="133">
        <v>0</v>
      </c>
      <c r="I392" s="133">
        <v>0</v>
      </c>
      <c r="J392" s="133">
        <v>0</v>
      </c>
      <c r="K392" s="133">
        <v>0</v>
      </c>
      <c r="L392" s="133"/>
      <c r="M392" s="133"/>
      <c r="N392" s="133"/>
      <c r="O392" s="133"/>
      <c r="P392" s="133">
        <v>0</v>
      </c>
      <c r="Q392" s="133"/>
      <c r="R392" s="133"/>
      <c r="S392" s="133"/>
      <c r="T392" s="133"/>
      <c r="U392" s="133"/>
      <c r="V392" s="133"/>
      <c r="W392" s="133"/>
      <c r="X392" s="133"/>
      <c r="Y392" s="133"/>
      <c r="Z392" s="118"/>
      <c r="AA392" s="112"/>
      <c r="AB392" s="133"/>
      <c r="AC392" s="133"/>
      <c r="AD392" s="24"/>
      <c r="AE392" s="114"/>
      <c r="AF392" s="24"/>
      <c r="AG392" s="24"/>
      <c r="AH392" s="24"/>
      <c r="AI392" s="24"/>
      <c r="AK392" s="24"/>
      <c r="AY392" s="11" t="s">
        <v>15203</v>
      </c>
      <c r="AZ392" s="4" t="s">
        <v>15204</v>
      </c>
      <c r="BA392" s="4" t="s">
        <v>15205</v>
      </c>
      <c r="BB392" s="4" t="s">
        <v>15204</v>
      </c>
      <c r="BC392" s="4" t="s">
        <v>15205</v>
      </c>
      <c r="BD392" s="4" t="s">
        <v>15186</v>
      </c>
    </row>
    <row r="393" spans="1:56" x14ac:dyDescent="0.25">
      <c r="A393" s="24" t="e">
        <v>#N/A</v>
      </c>
      <c r="B393" s="24" t="e">
        <v>#N/A</v>
      </c>
      <c r="C393" s="133">
        <v>0</v>
      </c>
      <c r="D393" s="133">
        <v>0</v>
      </c>
      <c r="E393" s="133">
        <v>0</v>
      </c>
      <c r="F393" s="133">
        <v>0</v>
      </c>
      <c r="G393" s="133">
        <v>0</v>
      </c>
      <c r="H393" s="133">
        <v>0</v>
      </c>
      <c r="I393" s="133">
        <v>0</v>
      </c>
      <c r="J393" s="133">
        <v>0</v>
      </c>
      <c r="K393" s="133">
        <v>0</v>
      </c>
      <c r="L393" s="133"/>
      <c r="M393" s="133"/>
      <c r="N393" s="133"/>
      <c r="O393" s="133"/>
      <c r="P393" s="133">
        <v>0</v>
      </c>
      <c r="Q393" s="133"/>
      <c r="R393" s="133"/>
      <c r="S393" s="133"/>
      <c r="T393" s="133"/>
      <c r="U393" s="133"/>
      <c r="V393" s="133"/>
      <c r="W393" s="133"/>
      <c r="X393" s="133"/>
      <c r="Y393" s="133"/>
      <c r="Z393" s="118"/>
      <c r="AA393" s="112"/>
      <c r="AB393" s="133"/>
      <c r="AC393" s="133"/>
      <c r="AD393" s="24"/>
      <c r="AE393" s="114"/>
      <c r="AF393" s="24"/>
      <c r="AG393" s="24"/>
      <c r="AH393" s="24"/>
      <c r="AI393" s="24"/>
      <c r="AK393" s="24"/>
      <c r="AY393" s="11" t="s">
        <v>15206</v>
      </c>
      <c r="AZ393" s="4" t="s">
        <v>15207</v>
      </c>
      <c r="BA393" s="4" t="s">
        <v>12595</v>
      </c>
      <c r="BB393" s="4" t="s">
        <v>15207</v>
      </c>
      <c r="BC393" s="4" t="s">
        <v>12595</v>
      </c>
      <c r="BD393" s="4" t="s">
        <v>15186</v>
      </c>
    </row>
    <row r="394" spans="1:56" x14ac:dyDescent="0.25">
      <c r="A394" s="24" t="e">
        <v>#N/A</v>
      </c>
      <c r="B394" s="24" t="e">
        <v>#N/A</v>
      </c>
      <c r="C394" s="133">
        <v>0</v>
      </c>
      <c r="D394" s="133">
        <v>0</v>
      </c>
      <c r="E394" s="133">
        <v>0</v>
      </c>
      <c r="F394" s="133">
        <v>0</v>
      </c>
      <c r="G394" s="133">
        <v>0</v>
      </c>
      <c r="H394" s="133">
        <v>0</v>
      </c>
      <c r="I394" s="133">
        <v>0</v>
      </c>
      <c r="J394" s="133">
        <v>0</v>
      </c>
      <c r="K394" s="133">
        <v>0</v>
      </c>
      <c r="L394" s="133"/>
      <c r="M394" s="133"/>
      <c r="N394" s="133"/>
      <c r="O394" s="133"/>
      <c r="P394" s="133">
        <v>0</v>
      </c>
      <c r="Q394" s="133"/>
      <c r="R394" s="133"/>
      <c r="S394" s="133"/>
      <c r="T394" s="133"/>
      <c r="U394" s="133"/>
      <c r="V394" s="133"/>
      <c r="W394" s="133"/>
      <c r="X394" s="133"/>
      <c r="Y394" s="133"/>
      <c r="Z394" s="118"/>
      <c r="AA394" s="112"/>
      <c r="AB394" s="133"/>
      <c r="AC394" s="133"/>
      <c r="AD394" s="24"/>
      <c r="AE394" s="114"/>
      <c r="AF394" s="24"/>
      <c r="AG394" s="24"/>
      <c r="AH394" s="24"/>
      <c r="AI394" s="24"/>
      <c r="AK394" s="24"/>
      <c r="AY394" s="11" t="s">
        <v>12596</v>
      </c>
      <c r="AZ394" s="4" t="s">
        <v>12597</v>
      </c>
      <c r="BA394" s="4" t="s">
        <v>12598</v>
      </c>
      <c r="BB394" s="4" t="s">
        <v>12597</v>
      </c>
      <c r="BC394" s="4" t="s">
        <v>12598</v>
      </c>
      <c r="BD394" s="4" t="s">
        <v>15186</v>
      </c>
    </row>
    <row r="395" spans="1:56" x14ac:dyDescent="0.25">
      <c r="A395" s="24" t="e">
        <v>#N/A</v>
      </c>
      <c r="B395" s="24" t="e">
        <v>#N/A</v>
      </c>
      <c r="C395" s="133">
        <v>0</v>
      </c>
      <c r="D395" s="133">
        <v>0</v>
      </c>
      <c r="E395" s="133">
        <v>0</v>
      </c>
      <c r="F395" s="133">
        <v>0</v>
      </c>
      <c r="G395" s="133">
        <v>0</v>
      </c>
      <c r="H395" s="133">
        <v>0</v>
      </c>
      <c r="I395" s="133">
        <v>0</v>
      </c>
      <c r="J395" s="133">
        <v>0</v>
      </c>
      <c r="K395" s="133">
        <v>0</v>
      </c>
      <c r="L395" s="133"/>
      <c r="M395" s="133"/>
      <c r="N395" s="133"/>
      <c r="O395" s="133"/>
      <c r="P395" s="133">
        <v>0</v>
      </c>
      <c r="Q395" s="133"/>
      <c r="R395" s="133"/>
      <c r="S395" s="133"/>
      <c r="T395" s="133"/>
      <c r="U395" s="133"/>
      <c r="V395" s="133"/>
      <c r="W395" s="133"/>
      <c r="X395" s="133"/>
      <c r="Y395" s="133"/>
      <c r="Z395" s="118"/>
      <c r="AA395" s="112"/>
      <c r="AB395" s="133"/>
      <c r="AC395" s="133"/>
      <c r="AD395" s="24"/>
      <c r="AE395" s="114"/>
      <c r="AF395" s="24"/>
      <c r="AG395" s="24"/>
      <c r="AH395" s="24"/>
      <c r="AI395" s="24"/>
      <c r="AK395" s="24"/>
      <c r="AY395" s="11" t="s">
        <v>12599</v>
      </c>
      <c r="AZ395" s="4" t="s">
        <v>12600</v>
      </c>
      <c r="BA395" s="4" t="s">
        <v>12601</v>
      </c>
      <c r="BB395" s="4" t="s">
        <v>12600</v>
      </c>
      <c r="BC395" s="4" t="s">
        <v>12601</v>
      </c>
      <c r="BD395" s="4" t="s">
        <v>15186</v>
      </c>
    </row>
    <row r="396" spans="1:56" x14ac:dyDescent="0.25">
      <c r="A396" s="24" t="e">
        <v>#N/A</v>
      </c>
      <c r="B396" s="24" t="e">
        <v>#N/A</v>
      </c>
      <c r="C396" s="133">
        <v>0</v>
      </c>
      <c r="D396" s="133">
        <v>0</v>
      </c>
      <c r="E396" s="133">
        <v>0</v>
      </c>
      <c r="F396" s="133">
        <v>0</v>
      </c>
      <c r="G396" s="133">
        <v>0</v>
      </c>
      <c r="H396" s="133">
        <v>0</v>
      </c>
      <c r="I396" s="133">
        <v>0</v>
      </c>
      <c r="J396" s="133">
        <v>0</v>
      </c>
      <c r="K396" s="133">
        <v>0</v>
      </c>
      <c r="L396" s="133"/>
      <c r="M396" s="133"/>
      <c r="N396" s="133"/>
      <c r="O396" s="133"/>
      <c r="P396" s="133">
        <v>0</v>
      </c>
      <c r="Q396" s="133"/>
      <c r="R396" s="133"/>
      <c r="S396" s="133"/>
      <c r="T396" s="133"/>
      <c r="U396" s="133"/>
      <c r="V396" s="133"/>
      <c r="W396" s="133"/>
      <c r="X396" s="133"/>
      <c r="Y396" s="133"/>
      <c r="Z396" s="118"/>
      <c r="AA396" s="112"/>
      <c r="AB396" s="133"/>
      <c r="AC396" s="133"/>
      <c r="AD396" s="24"/>
      <c r="AE396" s="114"/>
      <c r="AF396" s="24"/>
      <c r="AG396" s="24"/>
      <c r="AH396" s="24"/>
      <c r="AI396" s="24"/>
      <c r="AK396" s="24"/>
      <c r="AY396" s="11" t="s">
        <v>12602</v>
      </c>
      <c r="AZ396" s="4" t="s">
        <v>12603</v>
      </c>
      <c r="BA396" s="4" t="s">
        <v>12604</v>
      </c>
      <c r="BB396" s="4" t="s">
        <v>12603</v>
      </c>
      <c r="BC396" s="4" t="s">
        <v>12604</v>
      </c>
      <c r="BD396" s="4" t="s">
        <v>15186</v>
      </c>
    </row>
    <row r="397" spans="1:56" x14ac:dyDescent="0.25">
      <c r="A397" s="24" t="e">
        <v>#N/A</v>
      </c>
      <c r="B397" s="24" t="e">
        <v>#N/A</v>
      </c>
      <c r="C397" s="133">
        <v>0</v>
      </c>
      <c r="D397" s="133">
        <v>0</v>
      </c>
      <c r="E397" s="133">
        <v>0</v>
      </c>
      <c r="F397" s="133">
        <v>0</v>
      </c>
      <c r="G397" s="133">
        <v>0</v>
      </c>
      <c r="H397" s="133">
        <v>0</v>
      </c>
      <c r="I397" s="133">
        <v>0</v>
      </c>
      <c r="J397" s="133">
        <v>0</v>
      </c>
      <c r="K397" s="133">
        <v>0</v>
      </c>
      <c r="L397" s="133"/>
      <c r="M397" s="133"/>
      <c r="N397" s="133"/>
      <c r="O397" s="133"/>
      <c r="P397" s="133">
        <v>0</v>
      </c>
      <c r="Q397" s="133"/>
      <c r="R397" s="133"/>
      <c r="S397" s="133"/>
      <c r="T397" s="133"/>
      <c r="U397" s="133"/>
      <c r="V397" s="133"/>
      <c r="W397" s="133"/>
      <c r="X397" s="133"/>
      <c r="Y397" s="133"/>
      <c r="Z397" s="118"/>
      <c r="AA397" s="112"/>
      <c r="AB397" s="133"/>
      <c r="AC397" s="133"/>
      <c r="AD397" s="24"/>
      <c r="AE397" s="114"/>
      <c r="AF397" s="24"/>
      <c r="AG397" s="24"/>
      <c r="AH397" s="24"/>
      <c r="AI397" s="24"/>
      <c r="AK397" s="24"/>
      <c r="AY397" s="11" t="s">
        <v>12605</v>
      </c>
      <c r="AZ397" s="4" t="s">
        <v>12606</v>
      </c>
      <c r="BA397" s="4" t="s">
        <v>12607</v>
      </c>
      <c r="BB397" s="4" t="s">
        <v>12606</v>
      </c>
      <c r="BC397" s="4" t="s">
        <v>12607</v>
      </c>
      <c r="BD397" s="4" t="s">
        <v>15186</v>
      </c>
    </row>
    <row r="398" spans="1:56" x14ac:dyDescent="0.25">
      <c r="A398" s="24" t="e">
        <v>#N/A</v>
      </c>
      <c r="B398" s="24" t="e">
        <v>#N/A</v>
      </c>
      <c r="C398" s="133">
        <v>0</v>
      </c>
      <c r="D398" s="133">
        <v>0</v>
      </c>
      <c r="E398" s="133">
        <v>0</v>
      </c>
      <c r="F398" s="133">
        <v>0</v>
      </c>
      <c r="G398" s="133">
        <v>0</v>
      </c>
      <c r="H398" s="133">
        <v>0</v>
      </c>
      <c r="I398" s="133">
        <v>0</v>
      </c>
      <c r="J398" s="133">
        <v>0</v>
      </c>
      <c r="K398" s="133">
        <v>0</v>
      </c>
      <c r="L398" s="133"/>
      <c r="M398" s="133"/>
      <c r="N398" s="133"/>
      <c r="O398" s="133"/>
      <c r="P398" s="133">
        <v>0</v>
      </c>
      <c r="Q398" s="133"/>
      <c r="R398" s="133"/>
      <c r="S398" s="133"/>
      <c r="T398" s="133"/>
      <c r="U398" s="133"/>
      <c r="V398" s="133"/>
      <c r="W398" s="133"/>
      <c r="X398" s="133"/>
      <c r="Y398" s="133"/>
      <c r="Z398" s="118"/>
      <c r="AA398" s="112"/>
      <c r="AB398" s="133"/>
      <c r="AC398" s="133"/>
      <c r="AD398" s="24"/>
      <c r="AE398" s="114"/>
      <c r="AF398" s="24"/>
      <c r="AG398" s="24"/>
      <c r="AH398" s="24"/>
      <c r="AI398" s="24"/>
      <c r="AK398" s="24"/>
      <c r="AO398" s="24"/>
      <c r="AP398" s="24"/>
      <c r="AQ398" s="24"/>
      <c r="AY398" s="11" t="s">
        <v>12608</v>
      </c>
      <c r="AZ398" s="4" t="s">
        <v>12609</v>
      </c>
      <c r="BA398" s="4" t="s">
        <v>12610</v>
      </c>
      <c r="BB398" s="4" t="s">
        <v>12609</v>
      </c>
      <c r="BC398" s="4" t="s">
        <v>12610</v>
      </c>
      <c r="BD398" s="4" t="s">
        <v>15186</v>
      </c>
    </row>
    <row r="399" spans="1:56" x14ac:dyDescent="0.25">
      <c r="A399" s="24" t="e">
        <v>#N/A</v>
      </c>
      <c r="B399" s="24" t="e">
        <v>#N/A</v>
      </c>
      <c r="C399" s="133">
        <v>0</v>
      </c>
      <c r="D399" s="133">
        <v>0</v>
      </c>
      <c r="E399" s="133">
        <v>0</v>
      </c>
      <c r="F399" s="133">
        <v>0</v>
      </c>
      <c r="G399" s="133">
        <v>0</v>
      </c>
      <c r="H399" s="133">
        <v>0</v>
      </c>
      <c r="I399" s="133">
        <v>0</v>
      </c>
      <c r="J399" s="133">
        <v>0</v>
      </c>
      <c r="K399" s="133">
        <v>0</v>
      </c>
      <c r="L399" s="133"/>
      <c r="M399" s="133"/>
      <c r="N399" s="133"/>
      <c r="O399" s="133"/>
      <c r="P399" s="133">
        <v>0</v>
      </c>
      <c r="Q399" s="133"/>
      <c r="R399" s="133"/>
      <c r="S399" s="133"/>
      <c r="T399" s="133"/>
      <c r="U399" s="133"/>
      <c r="V399" s="133"/>
      <c r="W399" s="133"/>
      <c r="X399" s="133"/>
      <c r="Y399" s="133"/>
      <c r="Z399" s="118"/>
      <c r="AA399" s="112"/>
      <c r="AB399" s="133"/>
      <c r="AC399" s="133"/>
      <c r="AD399" s="24"/>
      <c r="AE399" s="114"/>
      <c r="AF399" s="24"/>
      <c r="AG399" s="24"/>
      <c r="AH399" s="24"/>
      <c r="AI399" s="24"/>
      <c r="AK399" s="24"/>
      <c r="AO399" s="24"/>
      <c r="AP399" s="24"/>
      <c r="AQ399" s="24"/>
      <c r="AY399" s="11" t="s">
        <v>12611</v>
      </c>
      <c r="AZ399" s="4" t="s">
        <v>12612</v>
      </c>
      <c r="BA399" s="4" t="s">
        <v>12613</v>
      </c>
      <c r="BB399" s="4" t="s">
        <v>12612</v>
      </c>
      <c r="BC399" s="4" t="s">
        <v>12613</v>
      </c>
      <c r="BD399" s="4" t="s">
        <v>15186</v>
      </c>
    </row>
    <row r="400" spans="1:56" x14ac:dyDescent="0.25">
      <c r="A400" s="24" t="e">
        <v>#N/A</v>
      </c>
      <c r="B400" s="24" t="e">
        <v>#N/A</v>
      </c>
      <c r="C400" s="133">
        <v>0</v>
      </c>
      <c r="D400" s="133">
        <v>0</v>
      </c>
      <c r="E400" s="133">
        <v>0</v>
      </c>
      <c r="F400" s="133">
        <v>0</v>
      </c>
      <c r="G400" s="133">
        <v>0</v>
      </c>
      <c r="H400" s="133">
        <v>0</v>
      </c>
      <c r="I400" s="133">
        <v>0</v>
      </c>
      <c r="J400" s="133">
        <v>0</v>
      </c>
      <c r="K400" s="133">
        <v>0</v>
      </c>
      <c r="L400" s="133"/>
      <c r="M400" s="133"/>
      <c r="N400" s="133"/>
      <c r="O400" s="133"/>
      <c r="P400" s="133">
        <v>0</v>
      </c>
      <c r="Q400" s="133"/>
      <c r="R400" s="133"/>
      <c r="S400" s="133"/>
      <c r="T400" s="133"/>
      <c r="U400" s="133"/>
      <c r="V400" s="133"/>
      <c r="W400" s="133"/>
      <c r="X400" s="133"/>
      <c r="Y400" s="133"/>
      <c r="Z400" s="118"/>
      <c r="AA400" s="112"/>
      <c r="AB400" s="133"/>
      <c r="AC400" s="133"/>
      <c r="AD400" s="24"/>
      <c r="AE400" s="114"/>
      <c r="AF400" s="24"/>
      <c r="AG400" s="24"/>
      <c r="AH400" s="24"/>
      <c r="AI400" s="24"/>
      <c r="AK400" s="24"/>
      <c r="AO400" s="24"/>
      <c r="AP400" s="24"/>
      <c r="AQ400" s="24"/>
      <c r="AY400" s="11" t="s">
        <v>12614</v>
      </c>
      <c r="AZ400" s="4" t="s">
        <v>12615</v>
      </c>
      <c r="BA400" s="4" t="s">
        <v>12616</v>
      </c>
      <c r="BB400" s="4" t="s">
        <v>12615</v>
      </c>
      <c r="BC400" s="4" t="s">
        <v>12616</v>
      </c>
      <c r="BD400" s="4" t="s">
        <v>15186</v>
      </c>
    </row>
    <row r="401" spans="1:56" x14ac:dyDescent="0.25">
      <c r="A401" s="24" t="e">
        <v>#N/A</v>
      </c>
      <c r="B401" s="24" t="e">
        <v>#N/A</v>
      </c>
      <c r="C401" s="133">
        <v>0</v>
      </c>
      <c r="D401" s="133">
        <v>0</v>
      </c>
      <c r="E401" s="133">
        <v>0</v>
      </c>
      <c r="F401" s="133">
        <v>0</v>
      </c>
      <c r="G401" s="133">
        <v>0</v>
      </c>
      <c r="H401" s="133">
        <v>0</v>
      </c>
      <c r="I401" s="133">
        <v>0</v>
      </c>
      <c r="J401" s="133">
        <v>0</v>
      </c>
      <c r="K401" s="133">
        <v>0</v>
      </c>
      <c r="L401" s="133"/>
      <c r="M401" s="133"/>
      <c r="N401" s="133"/>
      <c r="O401" s="133"/>
      <c r="P401" s="133">
        <v>0</v>
      </c>
      <c r="Q401" s="133"/>
      <c r="R401" s="133"/>
      <c r="S401" s="133"/>
      <c r="T401" s="133"/>
      <c r="U401" s="133"/>
      <c r="V401" s="133"/>
      <c r="W401" s="133"/>
      <c r="X401" s="133"/>
      <c r="Y401" s="133"/>
      <c r="Z401" s="118"/>
      <c r="AA401" s="112"/>
      <c r="AB401" s="133"/>
      <c r="AC401" s="133"/>
      <c r="AD401" s="24"/>
      <c r="AE401" s="114"/>
      <c r="AF401" s="24"/>
      <c r="AG401" s="24"/>
      <c r="AH401" s="24"/>
      <c r="AI401" s="24"/>
      <c r="AK401" s="24"/>
      <c r="AO401" s="24"/>
      <c r="AP401" s="24"/>
      <c r="AQ401" s="24"/>
      <c r="AY401" s="11" t="s">
        <v>12614</v>
      </c>
      <c r="AZ401" s="4" t="s">
        <v>12617</v>
      </c>
      <c r="BA401" s="4" t="s">
        <v>12616</v>
      </c>
      <c r="BB401" s="4" t="s">
        <v>12617</v>
      </c>
      <c r="BC401" s="4" t="s">
        <v>12616</v>
      </c>
      <c r="BD401" s="4" t="s">
        <v>15186</v>
      </c>
    </row>
    <row r="402" spans="1:56" x14ac:dyDescent="0.25">
      <c r="A402" s="24" t="e">
        <v>#N/A</v>
      </c>
      <c r="B402" s="24" t="e">
        <v>#N/A</v>
      </c>
      <c r="C402" s="133">
        <v>0</v>
      </c>
      <c r="D402" s="133">
        <v>0</v>
      </c>
      <c r="E402" s="133">
        <v>0</v>
      </c>
      <c r="F402" s="133">
        <v>0</v>
      </c>
      <c r="G402" s="133">
        <v>0</v>
      </c>
      <c r="H402" s="133">
        <v>0</v>
      </c>
      <c r="I402" s="133">
        <v>0</v>
      </c>
      <c r="J402" s="133">
        <v>0</v>
      </c>
      <c r="K402" s="133">
        <v>0</v>
      </c>
      <c r="L402" s="133"/>
      <c r="M402" s="133"/>
      <c r="N402" s="133"/>
      <c r="O402" s="133"/>
      <c r="P402" s="133">
        <v>0</v>
      </c>
      <c r="Q402" s="133"/>
      <c r="R402" s="133"/>
      <c r="S402" s="133"/>
      <c r="T402" s="133"/>
      <c r="U402" s="133"/>
      <c r="V402" s="133"/>
      <c r="W402" s="133"/>
      <c r="X402" s="133"/>
      <c r="Y402" s="133"/>
      <c r="Z402" s="118"/>
      <c r="AA402" s="112"/>
      <c r="AB402" s="133"/>
      <c r="AC402" s="133"/>
      <c r="AD402" s="24"/>
      <c r="AE402" s="114"/>
      <c r="AF402" s="24"/>
      <c r="AG402" s="24"/>
      <c r="AH402" s="24"/>
      <c r="AI402" s="24"/>
      <c r="AK402" s="24"/>
      <c r="AO402" s="24"/>
      <c r="AP402" s="24"/>
      <c r="AQ402" s="24"/>
      <c r="AY402" s="11" t="s">
        <v>12618</v>
      </c>
      <c r="AZ402" s="4" t="s">
        <v>12619</v>
      </c>
      <c r="BA402" s="4" t="s">
        <v>12620</v>
      </c>
      <c r="BB402" s="4" t="s">
        <v>12619</v>
      </c>
      <c r="BC402" s="4" t="s">
        <v>12620</v>
      </c>
      <c r="BD402" s="4" t="s">
        <v>15186</v>
      </c>
    </row>
    <row r="403" spans="1:56" x14ac:dyDescent="0.25">
      <c r="A403" s="24" t="e">
        <v>#N/A</v>
      </c>
      <c r="B403" s="24" t="e">
        <v>#N/A</v>
      </c>
      <c r="C403" s="133">
        <v>0</v>
      </c>
      <c r="D403" s="133">
        <v>0</v>
      </c>
      <c r="E403" s="133">
        <v>0</v>
      </c>
      <c r="F403" s="133">
        <v>0</v>
      </c>
      <c r="G403" s="133">
        <v>0</v>
      </c>
      <c r="H403" s="133">
        <v>0</v>
      </c>
      <c r="I403" s="133">
        <v>0</v>
      </c>
      <c r="J403" s="133">
        <v>0</v>
      </c>
      <c r="K403" s="133">
        <v>0</v>
      </c>
      <c r="L403" s="133"/>
      <c r="M403" s="133"/>
      <c r="N403" s="133"/>
      <c r="O403" s="133"/>
      <c r="P403" s="133">
        <v>0</v>
      </c>
      <c r="Q403" s="133"/>
      <c r="R403" s="133"/>
      <c r="S403" s="133"/>
      <c r="T403" s="133"/>
      <c r="U403" s="133"/>
      <c r="V403" s="133"/>
      <c r="W403" s="133"/>
      <c r="X403" s="133"/>
      <c r="Y403" s="133"/>
      <c r="Z403" s="118"/>
      <c r="AA403" s="112"/>
      <c r="AB403" s="133"/>
      <c r="AC403" s="133"/>
      <c r="AD403" s="24"/>
      <c r="AE403" s="114"/>
      <c r="AF403" s="24"/>
      <c r="AG403" s="24"/>
      <c r="AH403" s="24"/>
      <c r="AI403" s="24"/>
      <c r="AK403" s="24"/>
      <c r="AO403" s="24"/>
      <c r="AP403" s="24"/>
      <c r="AQ403" s="24"/>
      <c r="AY403" s="11" t="s">
        <v>12621</v>
      </c>
      <c r="AZ403" s="4" t="s">
        <v>12622</v>
      </c>
      <c r="BA403" s="4" t="s">
        <v>12623</v>
      </c>
      <c r="BB403" s="4" t="s">
        <v>12622</v>
      </c>
      <c r="BC403" s="4" t="s">
        <v>12623</v>
      </c>
      <c r="BD403" s="4" t="s">
        <v>15186</v>
      </c>
    </row>
    <row r="404" spans="1:56" x14ac:dyDescent="0.25">
      <c r="A404" s="24" t="e">
        <v>#N/A</v>
      </c>
      <c r="B404" s="24" t="e">
        <v>#N/A</v>
      </c>
      <c r="C404" s="133">
        <v>0</v>
      </c>
      <c r="D404" s="133">
        <v>0</v>
      </c>
      <c r="E404" s="133">
        <v>0</v>
      </c>
      <c r="F404" s="133">
        <v>0</v>
      </c>
      <c r="G404" s="133">
        <v>0</v>
      </c>
      <c r="H404" s="133">
        <v>0</v>
      </c>
      <c r="I404" s="133">
        <v>0</v>
      </c>
      <c r="J404" s="133">
        <v>0</v>
      </c>
      <c r="K404" s="133">
        <v>0</v>
      </c>
      <c r="L404" s="133"/>
      <c r="M404" s="133"/>
      <c r="N404" s="133"/>
      <c r="O404" s="133"/>
      <c r="P404" s="133">
        <v>0</v>
      </c>
      <c r="Q404" s="133"/>
      <c r="R404" s="133"/>
      <c r="S404" s="133"/>
      <c r="T404" s="133"/>
      <c r="U404" s="133"/>
      <c r="V404" s="133"/>
      <c r="W404" s="133"/>
      <c r="X404" s="133"/>
      <c r="Y404" s="133"/>
      <c r="Z404" s="118"/>
      <c r="AA404" s="112"/>
      <c r="AB404" s="133"/>
      <c r="AC404" s="133"/>
      <c r="AD404" s="24"/>
      <c r="AE404" s="114"/>
      <c r="AF404" s="24"/>
      <c r="AG404" s="24"/>
      <c r="AH404" s="24"/>
      <c r="AI404" s="24"/>
      <c r="AK404" s="24"/>
      <c r="AO404" s="24"/>
      <c r="AP404" s="24"/>
      <c r="AQ404" s="24"/>
      <c r="AY404" s="11" t="s">
        <v>12624</v>
      </c>
      <c r="AZ404" s="4" t="s">
        <v>12625</v>
      </c>
      <c r="BA404" s="4" t="s">
        <v>12626</v>
      </c>
      <c r="BB404" s="4" t="s">
        <v>12625</v>
      </c>
      <c r="BC404" s="4" t="s">
        <v>12626</v>
      </c>
      <c r="BD404" s="4" t="s">
        <v>15186</v>
      </c>
    </row>
    <row r="405" spans="1:56" x14ac:dyDescent="0.25">
      <c r="A405" s="24" t="e">
        <v>#N/A</v>
      </c>
      <c r="B405" s="24" t="e">
        <v>#N/A</v>
      </c>
      <c r="C405" s="24">
        <v>0</v>
      </c>
      <c r="D405" s="24">
        <v>0</v>
      </c>
      <c r="E405" s="133">
        <v>0</v>
      </c>
      <c r="F405" s="133">
        <v>0</v>
      </c>
      <c r="G405" s="133">
        <v>0</v>
      </c>
      <c r="H405" s="133">
        <v>0</v>
      </c>
      <c r="I405" s="133">
        <v>0</v>
      </c>
      <c r="J405" s="133">
        <v>0</v>
      </c>
      <c r="K405" s="133">
        <v>0</v>
      </c>
      <c r="L405" s="133"/>
      <c r="M405" s="133"/>
      <c r="N405" s="133"/>
      <c r="O405" s="133"/>
      <c r="P405" s="133">
        <v>0</v>
      </c>
      <c r="Q405" s="133"/>
      <c r="R405" s="133"/>
      <c r="S405" s="133"/>
      <c r="T405" s="133"/>
      <c r="U405" s="133"/>
      <c r="V405" s="133"/>
      <c r="W405" s="133"/>
      <c r="X405" s="133"/>
      <c r="Y405" s="133"/>
      <c r="Z405" s="118"/>
      <c r="AA405" s="112"/>
      <c r="AB405" s="133"/>
      <c r="AC405" s="133"/>
      <c r="AD405" s="24"/>
      <c r="AE405" s="114"/>
      <c r="AF405" s="24"/>
      <c r="AG405" s="24"/>
      <c r="AH405" s="24"/>
      <c r="AI405" s="24"/>
      <c r="AK405" s="24"/>
      <c r="AO405" s="24"/>
      <c r="AP405" s="24"/>
      <c r="AQ405" s="24"/>
      <c r="AY405" s="11" t="s">
        <v>12627</v>
      </c>
      <c r="AZ405" s="4" t="s">
        <v>12628</v>
      </c>
      <c r="BA405" s="4" t="s">
        <v>12629</v>
      </c>
      <c r="BB405" s="4" t="s">
        <v>12628</v>
      </c>
      <c r="BC405" s="4" t="s">
        <v>12629</v>
      </c>
      <c r="BD405" s="4" t="s">
        <v>15186</v>
      </c>
    </row>
    <row r="406" spans="1:56" x14ac:dyDescent="0.25">
      <c r="A406" s="24" t="e">
        <v>#N/A</v>
      </c>
      <c r="B406" s="24" t="e">
        <v>#N/A</v>
      </c>
      <c r="C406" s="24">
        <v>0</v>
      </c>
      <c r="D406" s="24">
        <v>0</v>
      </c>
      <c r="E406" s="24">
        <v>0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/>
      <c r="M406" s="24"/>
      <c r="N406" s="24"/>
      <c r="O406" s="24"/>
      <c r="P406" s="24">
        <v>0</v>
      </c>
      <c r="Q406" s="24"/>
      <c r="R406" s="24"/>
      <c r="S406" s="24"/>
      <c r="T406" s="24"/>
      <c r="U406" s="24"/>
      <c r="V406" s="24"/>
      <c r="W406" s="24"/>
      <c r="X406" s="24"/>
      <c r="Y406" s="24"/>
      <c r="Z406" s="118"/>
      <c r="AA406" s="112"/>
      <c r="AB406" s="24"/>
      <c r="AC406" s="24"/>
      <c r="AD406" s="24"/>
      <c r="AE406" s="114"/>
      <c r="AF406" s="24"/>
      <c r="AG406" s="24"/>
      <c r="AH406" s="24"/>
      <c r="AI406" s="24"/>
      <c r="AK406" s="24"/>
      <c r="AO406" s="24"/>
      <c r="AP406" s="24"/>
      <c r="AQ406" s="24"/>
      <c r="AY406" s="11" t="s">
        <v>12630</v>
      </c>
      <c r="AZ406" s="4" t="s">
        <v>12631</v>
      </c>
      <c r="BA406" s="4" t="s">
        <v>12632</v>
      </c>
      <c r="BB406" s="4" t="s">
        <v>12631</v>
      </c>
      <c r="BC406" s="4" t="s">
        <v>12632</v>
      </c>
      <c r="BD406" s="4" t="s">
        <v>15186</v>
      </c>
    </row>
    <row r="407" spans="1:56" x14ac:dyDescent="0.25">
      <c r="A407" s="24" t="e">
        <v>#N/A</v>
      </c>
      <c r="B407" s="24" t="e">
        <v>#N/A</v>
      </c>
      <c r="C407" s="24">
        <v>0</v>
      </c>
      <c r="D407" s="24">
        <v>0</v>
      </c>
      <c r="E407" s="24">
        <v>0</v>
      </c>
      <c r="F407" s="24">
        <v>0</v>
      </c>
      <c r="G407" s="24">
        <v>0</v>
      </c>
      <c r="H407" s="24">
        <v>0</v>
      </c>
      <c r="I407" s="24">
        <v>0</v>
      </c>
      <c r="J407" s="24">
        <v>0</v>
      </c>
      <c r="K407" s="24">
        <v>0</v>
      </c>
      <c r="L407" s="24"/>
      <c r="M407" s="24"/>
      <c r="N407" s="24"/>
      <c r="O407" s="24"/>
      <c r="P407" s="24">
        <v>0</v>
      </c>
      <c r="Q407" s="24"/>
      <c r="R407" s="24"/>
      <c r="S407" s="24"/>
      <c r="T407" s="24"/>
      <c r="U407" s="24"/>
      <c r="V407" s="24"/>
      <c r="W407" s="24"/>
      <c r="X407" s="24"/>
      <c r="Y407" s="24"/>
      <c r="Z407" s="118"/>
      <c r="AA407" s="112"/>
      <c r="AB407" s="24"/>
      <c r="AC407" s="24"/>
      <c r="AD407" s="24"/>
      <c r="AE407" s="114"/>
      <c r="AF407" s="24"/>
      <c r="AG407" s="24"/>
      <c r="AH407" s="24"/>
      <c r="AI407" s="24"/>
      <c r="AK407" s="24"/>
      <c r="AO407" s="24"/>
      <c r="AP407" s="24"/>
      <c r="AQ407" s="24"/>
      <c r="AY407" s="11" t="s">
        <v>12633</v>
      </c>
      <c r="AZ407" s="4" t="s">
        <v>12634</v>
      </c>
      <c r="BA407" s="4" t="s">
        <v>12635</v>
      </c>
      <c r="BB407" s="4" t="s">
        <v>12634</v>
      </c>
      <c r="BC407" s="4" t="s">
        <v>12635</v>
      </c>
      <c r="BD407" s="4" t="s">
        <v>15186</v>
      </c>
    </row>
    <row r="408" spans="1:56" x14ac:dyDescent="0.25">
      <c r="A408" s="24" t="e">
        <v>#N/A</v>
      </c>
      <c r="B408" s="24" t="e">
        <v>#N/A</v>
      </c>
      <c r="C408" s="24">
        <v>0</v>
      </c>
      <c r="D408" s="24">
        <v>0</v>
      </c>
      <c r="E408" s="24">
        <v>0</v>
      </c>
      <c r="F408" s="24">
        <v>0</v>
      </c>
      <c r="G408" s="24">
        <v>0</v>
      </c>
      <c r="H408" s="24">
        <v>0</v>
      </c>
      <c r="I408" s="24">
        <v>0</v>
      </c>
      <c r="J408" s="24">
        <v>0</v>
      </c>
      <c r="K408" s="24">
        <v>0</v>
      </c>
      <c r="L408" s="24"/>
      <c r="M408" s="24"/>
      <c r="N408" s="24"/>
      <c r="O408" s="24"/>
      <c r="P408" s="24">
        <v>0</v>
      </c>
      <c r="Q408" s="24"/>
      <c r="R408" s="24"/>
      <c r="S408" s="24"/>
      <c r="T408" s="24"/>
      <c r="U408" s="24"/>
      <c r="V408" s="24"/>
      <c r="W408" s="24"/>
      <c r="X408" s="24"/>
      <c r="Y408" s="24"/>
      <c r="Z408" s="118"/>
      <c r="AA408" s="112"/>
      <c r="AB408" s="24"/>
      <c r="AC408" s="24"/>
      <c r="AD408" s="24"/>
      <c r="AE408" s="114"/>
      <c r="AF408" s="24"/>
      <c r="AG408" s="24"/>
      <c r="AH408" s="24"/>
      <c r="AI408" s="24"/>
      <c r="AK408" s="24"/>
      <c r="AO408" s="24"/>
      <c r="AP408" s="24"/>
      <c r="AQ408" s="24"/>
      <c r="AY408" s="11" t="s">
        <v>12636</v>
      </c>
      <c r="AZ408" s="4" t="s">
        <v>12637</v>
      </c>
      <c r="BA408" s="4" t="s">
        <v>12638</v>
      </c>
      <c r="BB408" s="4" t="s">
        <v>12637</v>
      </c>
      <c r="BC408" s="4" t="s">
        <v>12638</v>
      </c>
      <c r="BD408" s="4" t="s">
        <v>15186</v>
      </c>
    </row>
    <row r="409" spans="1:56" x14ac:dyDescent="0.25">
      <c r="A409" s="24" t="e">
        <v>#N/A</v>
      </c>
      <c r="B409" s="24" t="e">
        <v>#N/A</v>
      </c>
      <c r="C409" s="24">
        <v>0</v>
      </c>
      <c r="D409" s="24">
        <v>0</v>
      </c>
      <c r="E409" s="24">
        <v>0</v>
      </c>
      <c r="F409" s="24">
        <v>0</v>
      </c>
      <c r="G409" s="24">
        <v>0</v>
      </c>
      <c r="H409" s="24">
        <v>0</v>
      </c>
      <c r="I409" s="24">
        <v>0</v>
      </c>
      <c r="J409" s="24">
        <v>0</v>
      </c>
      <c r="K409" s="24">
        <v>0</v>
      </c>
      <c r="L409" s="24"/>
      <c r="M409" s="24"/>
      <c r="N409" s="24"/>
      <c r="O409" s="24"/>
      <c r="P409" s="24">
        <v>0</v>
      </c>
      <c r="Q409" s="24"/>
      <c r="R409" s="24"/>
      <c r="S409" s="24"/>
      <c r="T409" s="24"/>
      <c r="U409" s="24"/>
      <c r="V409" s="24"/>
      <c r="W409" s="24"/>
      <c r="X409" s="24"/>
      <c r="Y409" s="24"/>
      <c r="Z409" s="118"/>
      <c r="AA409" s="112"/>
      <c r="AB409" s="24"/>
      <c r="AC409" s="24"/>
      <c r="AD409" s="24"/>
      <c r="AE409" s="114"/>
      <c r="AF409" s="24"/>
      <c r="AG409" s="24"/>
      <c r="AH409" s="24"/>
      <c r="AI409" s="24"/>
      <c r="AK409" s="24"/>
      <c r="AO409" s="24"/>
      <c r="AP409" s="24"/>
      <c r="AQ409" s="24"/>
      <c r="AY409" s="11" t="s">
        <v>12639</v>
      </c>
      <c r="AZ409" s="4" t="s">
        <v>12640</v>
      </c>
      <c r="BA409" s="4" t="s">
        <v>12641</v>
      </c>
      <c r="BB409" s="4" t="s">
        <v>12640</v>
      </c>
      <c r="BC409" s="4" t="s">
        <v>12641</v>
      </c>
      <c r="BD409" s="4" t="s">
        <v>15186</v>
      </c>
    </row>
    <row r="410" spans="1:56" x14ac:dyDescent="0.25">
      <c r="A410" s="49">
        <v>0</v>
      </c>
      <c r="B410" s="49">
        <v>0</v>
      </c>
      <c r="C410" s="49">
        <v>0</v>
      </c>
      <c r="D410" s="49">
        <v>0</v>
      </c>
      <c r="E410" s="49">
        <v>0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/>
      <c r="M410" s="49"/>
      <c r="N410" s="49"/>
      <c r="O410" s="49"/>
      <c r="P410" s="49">
        <v>0</v>
      </c>
      <c r="Q410" s="49">
        <v>0</v>
      </c>
      <c r="R410" s="49">
        <v>0</v>
      </c>
      <c r="S410" s="49">
        <v>0</v>
      </c>
      <c r="T410" s="49"/>
      <c r="U410" s="49"/>
      <c r="V410" s="49"/>
      <c r="W410" s="49"/>
      <c r="X410" s="49"/>
      <c r="Y410" s="49"/>
      <c r="Z410" s="118"/>
      <c r="AA410" s="112"/>
      <c r="AB410" s="49"/>
      <c r="AC410" s="49"/>
      <c r="AD410" s="24"/>
      <c r="AE410" s="114"/>
      <c r="AF410" s="50"/>
      <c r="AY410" s="11" t="s">
        <v>12642</v>
      </c>
      <c r="AZ410" s="4" t="s">
        <v>12643</v>
      </c>
      <c r="BA410" s="4" t="s">
        <v>12644</v>
      </c>
      <c r="BB410" s="4" t="s">
        <v>12643</v>
      </c>
      <c r="BC410" s="4" t="s">
        <v>12644</v>
      </c>
      <c r="BD410" s="4" t="s">
        <v>15186</v>
      </c>
    </row>
    <row r="411" spans="1:56" x14ac:dyDescent="0.25">
      <c r="A411" s="1" t="s">
        <v>12645</v>
      </c>
      <c r="B411" s="1" t="s">
        <v>12645</v>
      </c>
      <c r="C411" s="51" t="s">
        <v>12645</v>
      </c>
      <c r="D411" s="51" t="s">
        <v>12645</v>
      </c>
      <c r="E411" s="51" t="s">
        <v>12645</v>
      </c>
      <c r="F411" s="51" t="s">
        <v>12645</v>
      </c>
      <c r="G411" s="51" t="s">
        <v>12645</v>
      </c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Z411" s="118"/>
      <c r="AA411" s="112"/>
      <c r="AE411" s="114"/>
      <c r="AY411" s="11" t="s">
        <v>12646</v>
      </c>
      <c r="AZ411" s="4" t="s">
        <v>12647</v>
      </c>
      <c r="BA411" s="4" t="s">
        <v>12648</v>
      </c>
      <c r="BB411" s="4" t="s">
        <v>12647</v>
      </c>
      <c r="BC411" s="4" t="s">
        <v>12648</v>
      </c>
      <c r="BD411" s="4" t="s">
        <v>15186</v>
      </c>
    </row>
    <row r="412" spans="1:56" x14ac:dyDescent="0.25">
      <c r="D412" s="1" t="s">
        <v>12649</v>
      </c>
      <c r="E412" s="15" t="s">
        <v>12650</v>
      </c>
      <c r="F412" s="15" t="s">
        <v>12651</v>
      </c>
      <c r="G412" s="15" t="s">
        <v>12652</v>
      </c>
      <c r="I412" s="1" t="s">
        <v>12653</v>
      </c>
      <c r="J412" s="1" t="s">
        <v>12654</v>
      </c>
      <c r="K412" s="1" t="s">
        <v>12655</v>
      </c>
      <c r="Z412" s="118"/>
      <c r="AA412" s="112"/>
      <c r="AE412" s="114"/>
      <c r="AY412" s="11" t="s">
        <v>12646</v>
      </c>
      <c r="AZ412" s="4" t="s">
        <v>12656</v>
      </c>
      <c r="BA412" s="4" t="s">
        <v>12648</v>
      </c>
      <c r="BB412" s="4" t="s">
        <v>12656</v>
      </c>
      <c r="BC412" s="4" t="s">
        <v>12648</v>
      </c>
      <c r="BD412" s="4" t="s">
        <v>15186</v>
      </c>
    </row>
    <row r="413" spans="1:56" x14ac:dyDescent="0.25">
      <c r="A413" s="1" t="s">
        <v>12657</v>
      </c>
      <c r="B413" s="1" t="s">
        <v>12658</v>
      </c>
      <c r="C413" s="1" t="s">
        <v>12659</v>
      </c>
      <c r="Z413" s="118"/>
      <c r="AA413" s="112"/>
      <c r="AE413" s="114"/>
      <c r="AY413" s="11" t="s">
        <v>12660</v>
      </c>
      <c r="AZ413" s="4" t="s">
        <v>12661</v>
      </c>
      <c r="BA413" s="4" t="s">
        <v>12662</v>
      </c>
      <c r="BB413" s="4" t="s">
        <v>12661</v>
      </c>
      <c r="BC413" s="4" t="s">
        <v>12662</v>
      </c>
      <c r="BD413" s="4" t="s">
        <v>15186</v>
      </c>
    </row>
    <row r="414" spans="1:56" hidden="1" x14ac:dyDescent="0.25">
      <c r="AY414" s="11" t="s">
        <v>12663</v>
      </c>
      <c r="AZ414" s="4" t="s">
        <v>12664</v>
      </c>
      <c r="BA414" s="4" t="s">
        <v>12665</v>
      </c>
      <c r="BB414" s="4" t="s">
        <v>12664</v>
      </c>
      <c r="BC414" s="4" t="s">
        <v>12665</v>
      </c>
      <c r="BD414" s="4" t="s">
        <v>15186</v>
      </c>
    </row>
    <row r="415" spans="1:56" hidden="1" x14ac:dyDescent="0.25">
      <c r="A415" s="1" t="s">
        <v>12666</v>
      </c>
      <c r="B415" s="1" t="s">
        <v>12666</v>
      </c>
      <c r="AY415" s="11" t="s">
        <v>12667</v>
      </c>
      <c r="AZ415" s="4" t="s">
        <v>12668</v>
      </c>
      <c r="BA415" s="4" t="s">
        <v>12669</v>
      </c>
      <c r="BB415" s="4" t="s">
        <v>12668</v>
      </c>
      <c r="BC415" s="4" t="s">
        <v>12669</v>
      </c>
      <c r="BD415" s="4" t="s">
        <v>15186</v>
      </c>
    </row>
    <row r="416" spans="1:56" x14ac:dyDescent="0.25">
      <c r="AY416" s="11" t="s">
        <v>12670</v>
      </c>
      <c r="AZ416" s="4" t="s">
        <v>12671</v>
      </c>
      <c r="BA416" s="4" t="s">
        <v>12672</v>
      </c>
      <c r="BB416" s="4" t="s">
        <v>12671</v>
      </c>
      <c r="BC416" s="4" t="s">
        <v>12672</v>
      </c>
      <c r="BD416" s="4" t="s">
        <v>15186</v>
      </c>
    </row>
    <row r="417" spans="51:56" x14ac:dyDescent="0.25">
      <c r="AY417" s="11" t="s">
        <v>12673</v>
      </c>
      <c r="AZ417" s="4" t="s">
        <v>12674</v>
      </c>
      <c r="BA417" s="4" t="s">
        <v>12675</v>
      </c>
      <c r="BB417" s="4" t="s">
        <v>12674</v>
      </c>
      <c r="BC417" s="4" t="s">
        <v>12675</v>
      </c>
      <c r="BD417" s="4" t="s">
        <v>15186</v>
      </c>
    </row>
    <row r="418" spans="51:56" x14ac:dyDescent="0.25">
      <c r="AY418" s="11" t="s">
        <v>12676</v>
      </c>
      <c r="AZ418" s="4" t="s">
        <v>12677</v>
      </c>
      <c r="BA418" s="4" t="s">
        <v>12678</v>
      </c>
      <c r="BB418" s="4" t="s">
        <v>12677</v>
      </c>
      <c r="BC418" s="4" t="s">
        <v>12678</v>
      </c>
      <c r="BD418" s="4" t="s">
        <v>15186</v>
      </c>
    </row>
    <row r="419" spans="51:56" x14ac:dyDescent="0.25">
      <c r="AY419" s="11" t="s">
        <v>12679</v>
      </c>
      <c r="AZ419" s="4" t="s">
        <v>12680</v>
      </c>
      <c r="BA419" s="4" t="s">
        <v>12681</v>
      </c>
      <c r="BB419" s="4" t="s">
        <v>12680</v>
      </c>
      <c r="BC419" s="4" t="s">
        <v>12681</v>
      </c>
      <c r="BD419" s="4" t="s">
        <v>15186</v>
      </c>
    </row>
    <row r="420" spans="51:56" x14ac:dyDescent="0.25">
      <c r="AY420" s="11" t="s">
        <v>12682</v>
      </c>
      <c r="AZ420" s="4" t="s">
        <v>12683</v>
      </c>
      <c r="BA420" s="4" t="s">
        <v>12684</v>
      </c>
      <c r="BB420" s="4" t="s">
        <v>12683</v>
      </c>
      <c r="BC420" s="4" t="s">
        <v>12684</v>
      </c>
      <c r="BD420" s="4" t="s">
        <v>15186</v>
      </c>
    </row>
    <row r="421" spans="51:56" x14ac:dyDescent="0.25">
      <c r="AY421" s="11" t="s">
        <v>12685</v>
      </c>
      <c r="AZ421" s="4" t="s">
        <v>12686</v>
      </c>
      <c r="BA421" s="4" t="s">
        <v>12687</v>
      </c>
      <c r="BB421" s="4" t="s">
        <v>12686</v>
      </c>
      <c r="BC421" s="4" t="s">
        <v>12687</v>
      </c>
      <c r="BD421" s="4" t="s">
        <v>15186</v>
      </c>
    </row>
    <row r="422" spans="51:56" x14ac:dyDescent="0.25">
      <c r="AY422" s="11" t="s">
        <v>12688</v>
      </c>
      <c r="AZ422" s="4" t="s">
        <v>12689</v>
      </c>
      <c r="BA422" s="4" t="s">
        <v>12690</v>
      </c>
      <c r="BB422" s="4" t="s">
        <v>12689</v>
      </c>
      <c r="BC422" s="4" t="s">
        <v>12690</v>
      </c>
      <c r="BD422" s="4" t="s">
        <v>15186</v>
      </c>
    </row>
    <row r="423" spans="51:56" x14ac:dyDescent="0.25">
      <c r="AY423" s="11" t="s">
        <v>12691</v>
      </c>
      <c r="AZ423" s="4" t="s">
        <v>12692</v>
      </c>
      <c r="BA423" s="4" t="s">
        <v>12693</v>
      </c>
      <c r="BB423" s="4" t="s">
        <v>12692</v>
      </c>
      <c r="BC423" s="4" t="s">
        <v>12693</v>
      </c>
      <c r="BD423" s="4" t="s">
        <v>15186</v>
      </c>
    </row>
    <row r="424" spans="51:56" x14ac:dyDescent="0.25">
      <c r="AY424" s="11" t="s">
        <v>12694</v>
      </c>
      <c r="AZ424" s="4" t="s">
        <v>12695</v>
      </c>
      <c r="BA424" s="4" t="s">
        <v>12696</v>
      </c>
      <c r="BB424" s="4" t="s">
        <v>12695</v>
      </c>
      <c r="BC424" s="4" t="s">
        <v>12696</v>
      </c>
      <c r="BD424" s="4" t="s">
        <v>15186</v>
      </c>
    </row>
    <row r="425" spans="51:56" x14ac:dyDescent="0.25">
      <c r="AY425" s="11" t="s">
        <v>12697</v>
      </c>
      <c r="AZ425" s="4" t="s">
        <v>12698</v>
      </c>
      <c r="BA425" s="4" t="s">
        <v>12699</v>
      </c>
      <c r="BB425" s="4" t="s">
        <v>12698</v>
      </c>
      <c r="BC425" s="4" t="s">
        <v>12699</v>
      </c>
      <c r="BD425" s="4" t="s">
        <v>15186</v>
      </c>
    </row>
    <row r="426" spans="51:56" x14ac:dyDescent="0.25">
      <c r="AY426" s="11" t="s">
        <v>12700</v>
      </c>
      <c r="AZ426" s="4" t="s">
        <v>12701</v>
      </c>
      <c r="BA426" s="4" t="s">
        <v>12702</v>
      </c>
      <c r="BB426" s="4" t="s">
        <v>12701</v>
      </c>
      <c r="BC426" s="4" t="s">
        <v>12702</v>
      </c>
      <c r="BD426" s="4" t="s">
        <v>15186</v>
      </c>
    </row>
    <row r="427" spans="51:56" x14ac:dyDescent="0.25">
      <c r="AY427" s="11" t="s">
        <v>12703</v>
      </c>
      <c r="AZ427" s="4" t="s">
        <v>12704</v>
      </c>
      <c r="BA427" s="4" t="s">
        <v>12705</v>
      </c>
      <c r="BB427" s="4" t="s">
        <v>12704</v>
      </c>
      <c r="BC427" s="4" t="s">
        <v>12705</v>
      </c>
      <c r="BD427" s="4" t="s">
        <v>15186</v>
      </c>
    </row>
    <row r="428" spans="51:56" x14ac:dyDescent="0.25">
      <c r="AY428" s="11" t="s">
        <v>12706</v>
      </c>
      <c r="AZ428" s="4" t="s">
        <v>12707</v>
      </c>
      <c r="BA428" s="4" t="s">
        <v>12708</v>
      </c>
      <c r="BB428" s="4" t="s">
        <v>12707</v>
      </c>
      <c r="BC428" s="4" t="s">
        <v>12708</v>
      </c>
      <c r="BD428" s="4" t="s">
        <v>15186</v>
      </c>
    </row>
    <row r="429" spans="51:56" x14ac:dyDescent="0.25">
      <c r="AY429" s="11" t="s">
        <v>12709</v>
      </c>
      <c r="AZ429" s="4" t="s">
        <v>12710</v>
      </c>
      <c r="BA429" s="4" t="s">
        <v>12711</v>
      </c>
      <c r="BB429" s="4" t="s">
        <v>12710</v>
      </c>
      <c r="BC429" s="4" t="s">
        <v>12711</v>
      </c>
      <c r="BD429" s="4" t="s">
        <v>15186</v>
      </c>
    </row>
    <row r="430" spans="51:56" x14ac:dyDescent="0.25">
      <c r="AY430" s="11" t="s">
        <v>12712</v>
      </c>
      <c r="AZ430" s="4" t="s">
        <v>12713</v>
      </c>
      <c r="BA430" s="4" t="s">
        <v>12714</v>
      </c>
      <c r="BB430" s="4" t="s">
        <v>12713</v>
      </c>
      <c r="BC430" s="4" t="s">
        <v>12714</v>
      </c>
      <c r="BD430" s="4" t="s">
        <v>15186</v>
      </c>
    </row>
    <row r="431" spans="51:56" x14ac:dyDescent="0.25">
      <c r="AY431" s="11" t="s">
        <v>12715</v>
      </c>
      <c r="AZ431" s="4" t="s">
        <v>12716</v>
      </c>
      <c r="BA431" s="4" t="s">
        <v>12717</v>
      </c>
      <c r="BB431" s="4" t="s">
        <v>12716</v>
      </c>
      <c r="BC431" s="4" t="s">
        <v>12717</v>
      </c>
      <c r="BD431" s="4" t="s">
        <v>15186</v>
      </c>
    </row>
    <row r="432" spans="51:56" x14ac:dyDescent="0.25">
      <c r="AY432" s="11" t="s">
        <v>12718</v>
      </c>
      <c r="AZ432" s="4" t="s">
        <v>12719</v>
      </c>
      <c r="BA432" s="4" t="s">
        <v>12720</v>
      </c>
      <c r="BB432" s="4" t="s">
        <v>12719</v>
      </c>
      <c r="BC432" s="4" t="s">
        <v>12720</v>
      </c>
      <c r="BD432" s="4" t="s">
        <v>15186</v>
      </c>
    </row>
    <row r="433" spans="51:56" x14ac:dyDescent="0.25">
      <c r="AY433" s="11" t="s">
        <v>12721</v>
      </c>
      <c r="AZ433" s="4" t="s">
        <v>12722</v>
      </c>
      <c r="BA433" s="4" t="s">
        <v>12723</v>
      </c>
      <c r="BB433" s="4" t="s">
        <v>12722</v>
      </c>
      <c r="BC433" s="4" t="s">
        <v>12724</v>
      </c>
      <c r="BD433" s="4" t="s">
        <v>12725</v>
      </c>
    </row>
    <row r="434" spans="51:56" x14ac:dyDescent="0.25">
      <c r="AY434" s="11" t="s">
        <v>12726</v>
      </c>
      <c r="AZ434" s="4" t="s">
        <v>12727</v>
      </c>
      <c r="BA434" s="4" t="s">
        <v>12728</v>
      </c>
      <c r="BB434" s="4" t="s">
        <v>12727</v>
      </c>
      <c r="BC434" s="4" t="s">
        <v>12729</v>
      </c>
      <c r="BD434" s="4" t="s">
        <v>12730</v>
      </c>
    </row>
    <row r="435" spans="51:56" x14ac:dyDescent="0.25">
      <c r="AY435" s="11" t="s">
        <v>12731</v>
      </c>
      <c r="AZ435" s="4" t="s">
        <v>12732</v>
      </c>
      <c r="BA435" s="4" t="s">
        <v>12733</v>
      </c>
      <c r="BB435" s="4" t="s">
        <v>12732</v>
      </c>
      <c r="BC435" s="4" t="s">
        <v>12734</v>
      </c>
      <c r="BD435" s="4" t="s">
        <v>12730</v>
      </c>
    </row>
    <row r="436" spans="51:56" x14ac:dyDescent="0.25">
      <c r="AY436" s="11" t="s">
        <v>12735</v>
      </c>
      <c r="AZ436" s="4" t="s">
        <v>12736</v>
      </c>
      <c r="BA436" s="4" t="s">
        <v>12737</v>
      </c>
      <c r="BB436" s="4" t="s">
        <v>12736</v>
      </c>
      <c r="BC436" s="4" t="s">
        <v>12738</v>
      </c>
      <c r="BD436" s="4" t="s">
        <v>12730</v>
      </c>
    </row>
    <row r="437" spans="51:56" x14ac:dyDescent="0.25">
      <c r="AY437" s="11" t="s">
        <v>12739</v>
      </c>
      <c r="AZ437" s="4" t="s">
        <v>12740</v>
      </c>
      <c r="BA437" s="4" t="s">
        <v>12741</v>
      </c>
      <c r="BB437" s="4" t="s">
        <v>12740</v>
      </c>
      <c r="BC437" s="4" t="s">
        <v>12742</v>
      </c>
      <c r="BD437" s="4" t="s">
        <v>12743</v>
      </c>
    </row>
    <row r="438" spans="51:56" x14ac:dyDescent="0.25">
      <c r="AY438" s="11" t="s">
        <v>12744</v>
      </c>
      <c r="AZ438" s="4" t="s">
        <v>12745</v>
      </c>
      <c r="BA438" s="4" t="s">
        <v>12746</v>
      </c>
      <c r="BB438" s="4" t="s">
        <v>12745</v>
      </c>
      <c r="BC438" s="4" t="s">
        <v>12747</v>
      </c>
      <c r="BD438" s="4" t="s">
        <v>12743</v>
      </c>
    </row>
    <row r="439" spans="51:56" x14ac:dyDescent="0.25">
      <c r="AY439" s="11" t="s">
        <v>12748</v>
      </c>
      <c r="AZ439" s="4" t="s">
        <v>12749</v>
      </c>
      <c r="BA439" s="4" t="s">
        <v>12750</v>
      </c>
      <c r="BB439" s="4" t="s">
        <v>12749</v>
      </c>
      <c r="BC439" s="4" t="s">
        <v>12751</v>
      </c>
      <c r="BD439" s="4" t="s">
        <v>12743</v>
      </c>
    </row>
    <row r="440" spans="51:56" x14ac:dyDescent="0.25">
      <c r="AY440" s="11" t="s">
        <v>12752</v>
      </c>
      <c r="AZ440" s="4" t="s">
        <v>12753</v>
      </c>
      <c r="BA440" s="4" t="s">
        <v>12754</v>
      </c>
      <c r="BB440" s="4" t="s">
        <v>12753</v>
      </c>
      <c r="BC440" s="4" t="s">
        <v>13999</v>
      </c>
      <c r="BD440" s="4" t="s">
        <v>12743</v>
      </c>
    </row>
    <row r="441" spans="51:56" x14ac:dyDescent="0.25">
      <c r="AY441" s="11" t="s">
        <v>12755</v>
      </c>
      <c r="AZ441" s="4" t="s">
        <v>12756</v>
      </c>
      <c r="BA441" s="4" t="s">
        <v>12757</v>
      </c>
      <c r="BB441" s="4" t="s">
        <v>12756</v>
      </c>
      <c r="BC441" s="4" t="s">
        <v>12758</v>
      </c>
      <c r="BD441" s="4" t="s">
        <v>12743</v>
      </c>
    </row>
    <row r="442" spans="51:56" x14ac:dyDescent="0.25">
      <c r="AY442" s="11" t="s">
        <v>12759</v>
      </c>
      <c r="AZ442" s="4" t="s">
        <v>12760</v>
      </c>
      <c r="BA442" s="4" t="s">
        <v>12761</v>
      </c>
      <c r="BB442" s="4" t="s">
        <v>12760</v>
      </c>
      <c r="BC442" s="4" t="s">
        <v>12762</v>
      </c>
      <c r="BD442" s="4" t="s">
        <v>12743</v>
      </c>
    </row>
    <row r="443" spans="51:56" x14ac:dyDescent="0.25">
      <c r="AY443" s="11" t="s">
        <v>12763</v>
      </c>
      <c r="AZ443" s="4" t="s">
        <v>12764</v>
      </c>
      <c r="BA443" s="4" t="s">
        <v>12765</v>
      </c>
      <c r="BB443" s="4" t="s">
        <v>12764</v>
      </c>
      <c r="BC443" s="4" t="s">
        <v>12766</v>
      </c>
      <c r="BD443" s="4" t="s">
        <v>12767</v>
      </c>
    </row>
    <row r="444" spans="51:56" x14ac:dyDescent="0.25">
      <c r="AY444" s="11" t="s">
        <v>12768</v>
      </c>
      <c r="AZ444" s="4" t="s">
        <v>12769</v>
      </c>
      <c r="BA444" s="4" t="s">
        <v>12770</v>
      </c>
      <c r="BB444" s="4" t="s">
        <v>12769</v>
      </c>
      <c r="BC444" s="4" t="s">
        <v>12771</v>
      </c>
      <c r="BD444" s="4" t="s">
        <v>12767</v>
      </c>
    </row>
    <row r="445" spans="51:56" x14ac:dyDescent="0.25">
      <c r="AY445" s="11" t="s">
        <v>12772</v>
      </c>
      <c r="AZ445" s="4" t="s">
        <v>12773</v>
      </c>
      <c r="BA445" s="4" t="s">
        <v>12774</v>
      </c>
      <c r="BB445" s="4" t="s">
        <v>12773</v>
      </c>
      <c r="BC445" s="4" t="s">
        <v>12775</v>
      </c>
      <c r="BD445" s="4" t="s">
        <v>12767</v>
      </c>
    </row>
    <row r="446" spans="51:56" x14ac:dyDescent="0.25">
      <c r="AY446" s="11" t="s">
        <v>12776</v>
      </c>
      <c r="AZ446" s="4" t="s">
        <v>12777</v>
      </c>
      <c r="BA446" s="4" t="s">
        <v>12778</v>
      </c>
      <c r="BB446" s="4" t="s">
        <v>12777</v>
      </c>
      <c r="BC446" s="4" t="s">
        <v>12779</v>
      </c>
      <c r="BD446" s="4" t="s">
        <v>12767</v>
      </c>
    </row>
    <row r="447" spans="51:56" x14ac:dyDescent="0.25">
      <c r="AY447" s="11" t="s">
        <v>12780</v>
      </c>
      <c r="AZ447" s="4" t="s">
        <v>12781</v>
      </c>
      <c r="BA447" s="4" t="s">
        <v>12782</v>
      </c>
      <c r="BB447" s="4" t="s">
        <v>12781</v>
      </c>
      <c r="BC447" s="4" t="s">
        <v>12783</v>
      </c>
      <c r="BD447" s="4" t="s">
        <v>12767</v>
      </c>
    </row>
    <row r="448" spans="51:56" x14ac:dyDescent="0.25">
      <c r="AY448" s="11" t="s">
        <v>12784</v>
      </c>
      <c r="AZ448" s="4" t="s">
        <v>12785</v>
      </c>
      <c r="BA448" s="4" t="s">
        <v>12786</v>
      </c>
      <c r="BB448" s="4" t="s">
        <v>12785</v>
      </c>
      <c r="BC448" s="4" t="s">
        <v>12787</v>
      </c>
      <c r="BD448" s="4" t="s">
        <v>12767</v>
      </c>
    </row>
    <row r="449" spans="51:56" x14ac:dyDescent="0.25">
      <c r="AY449" s="11" t="s">
        <v>12788</v>
      </c>
      <c r="AZ449" s="4" t="s">
        <v>12789</v>
      </c>
      <c r="BA449" s="4" t="s">
        <v>12790</v>
      </c>
      <c r="BB449" s="4" t="s">
        <v>12789</v>
      </c>
      <c r="BC449" s="4" t="s">
        <v>12791</v>
      </c>
      <c r="BD449" s="4" t="s">
        <v>12792</v>
      </c>
    </row>
    <row r="450" spans="51:56" x14ac:dyDescent="0.25">
      <c r="AY450" s="11" t="s">
        <v>12793</v>
      </c>
      <c r="AZ450" s="4" t="s">
        <v>12794</v>
      </c>
      <c r="BA450" s="4" t="s">
        <v>12795</v>
      </c>
      <c r="BB450" s="4" t="s">
        <v>12794</v>
      </c>
      <c r="BC450" s="4" t="s">
        <v>12796</v>
      </c>
      <c r="BD450" s="4" t="s">
        <v>12792</v>
      </c>
    </row>
    <row r="451" spans="51:56" x14ac:dyDescent="0.25">
      <c r="AY451" s="11" t="s">
        <v>12797</v>
      </c>
      <c r="AZ451" s="4" t="s">
        <v>12798</v>
      </c>
      <c r="BA451" s="4" t="s">
        <v>12799</v>
      </c>
      <c r="BB451" s="4" t="s">
        <v>12798</v>
      </c>
      <c r="BC451" s="4" t="s">
        <v>12800</v>
      </c>
      <c r="BD451" s="4" t="s">
        <v>12801</v>
      </c>
    </row>
    <row r="452" spans="51:56" x14ac:dyDescent="0.25">
      <c r="AY452" s="11" t="s">
        <v>12802</v>
      </c>
      <c r="AZ452" s="4" t="s">
        <v>12803</v>
      </c>
      <c r="BA452" s="4" t="s">
        <v>12804</v>
      </c>
      <c r="BB452" s="4" t="s">
        <v>12803</v>
      </c>
      <c r="BC452" s="4" t="s">
        <v>12805</v>
      </c>
      <c r="BD452" s="4" t="s">
        <v>12801</v>
      </c>
    </row>
    <row r="453" spans="51:56" x14ac:dyDescent="0.25">
      <c r="AY453" s="11" t="s">
        <v>12806</v>
      </c>
      <c r="AZ453" s="4" t="s">
        <v>12807</v>
      </c>
      <c r="BA453" s="4" t="s">
        <v>12808</v>
      </c>
      <c r="BB453" s="4" t="s">
        <v>12807</v>
      </c>
      <c r="BC453" s="4" t="s">
        <v>12809</v>
      </c>
      <c r="BD453" s="4" t="s">
        <v>12801</v>
      </c>
    </row>
    <row r="454" spans="51:56" x14ac:dyDescent="0.25">
      <c r="AY454" s="11" t="s">
        <v>12810</v>
      </c>
      <c r="AZ454" s="4" t="s">
        <v>12811</v>
      </c>
      <c r="BA454" s="4" t="s">
        <v>12812</v>
      </c>
      <c r="BB454" s="4" t="s">
        <v>12811</v>
      </c>
      <c r="BC454" s="4" t="s">
        <v>12813</v>
      </c>
      <c r="BD454" s="4" t="s">
        <v>12801</v>
      </c>
    </row>
    <row r="455" spans="51:56" x14ac:dyDescent="0.25">
      <c r="AY455" s="11" t="s">
        <v>12814</v>
      </c>
      <c r="AZ455" s="4" t="s">
        <v>12815</v>
      </c>
      <c r="BA455" s="4" t="s">
        <v>12816</v>
      </c>
      <c r="BB455" s="4" t="s">
        <v>12815</v>
      </c>
      <c r="BC455" s="4" t="s">
        <v>12817</v>
      </c>
      <c r="BD455" s="4" t="s">
        <v>12801</v>
      </c>
    </row>
    <row r="456" spans="51:56" x14ac:dyDescent="0.25">
      <c r="AY456" s="11" t="s">
        <v>12818</v>
      </c>
      <c r="AZ456" s="4" t="s">
        <v>12819</v>
      </c>
      <c r="BA456" s="4" t="s">
        <v>12820</v>
      </c>
      <c r="BB456" s="4" t="s">
        <v>12819</v>
      </c>
      <c r="BC456" s="4" t="s">
        <v>12821</v>
      </c>
      <c r="BD456" s="4" t="s">
        <v>12822</v>
      </c>
    </row>
    <row r="457" spans="51:56" x14ac:dyDescent="0.25">
      <c r="AY457" s="11" t="s">
        <v>12823</v>
      </c>
      <c r="AZ457" s="4" t="s">
        <v>12824</v>
      </c>
      <c r="BA457" s="4" t="s">
        <v>12825</v>
      </c>
      <c r="BB457" s="4" t="s">
        <v>12824</v>
      </c>
      <c r="BC457" s="4" t="s">
        <v>12826</v>
      </c>
      <c r="BD457" s="4" t="s">
        <v>12822</v>
      </c>
    </row>
    <row r="458" spans="51:56" x14ac:dyDescent="0.25">
      <c r="AY458" s="11" t="s">
        <v>12827</v>
      </c>
      <c r="AZ458" s="4" t="s">
        <v>12828</v>
      </c>
      <c r="BA458" s="4" t="s">
        <v>12829</v>
      </c>
      <c r="BB458" s="4" t="s">
        <v>12828</v>
      </c>
      <c r="BC458" s="4" t="s">
        <v>12830</v>
      </c>
      <c r="BD458" s="4" t="s">
        <v>12822</v>
      </c>
    </row>
    <row r="459" spans="51:56" x14ac:dyDescent="0.25">
      <c r="AY459" s="11" t="s">
        <v>12831</v>
      </c>
      <c r="AZ459" s="4" t="s">
        <v>12832</v>
      </c>
      <c r="BA459" s="4" t="s">
        <v>12833</v>
      </c>
      <c r="BB459" s="4" t="s">
        <v>12832</v>
      </c>
      <c r="BC459" s="4" t="s">
        <v>12834</v>
      </c>
      <c r="BD459" s="4" t="s">
        <v>12822</v>
      </c>
    </row>
    <row r="460" spans="51:56" x14ac:dyDescent="0.25">
      <c r="AY460" s="11" t="s">
        <v>12835</v>
      </c>
      <c r="AZ460" s="4" t="s">
        <v>12836</v>
      </c>
      <c r="BA460" s="4" t="s">
        <v>12837</v>
      </c>
      <c r="BB460" s="4" t="s">
        <v>12836</v>
      </c>
      <c r="BC460" s="4" t="s">
        <v>12838</v>
      </c>
      <c r="BD460" s="4" t="s">
        <v>12839</v>
      </c>
    </row>
    <row r="461" spans="51:56" x14ac:dyDescent="0.25">
      <c r="AY461" s="11" t="s">
        <v>12840</v>
      </c>
      <c r="AZ461" s="4" t="s">
        <v>12841</v>
      </c>
      <c r="BA461" s="4" t="s">
        <v>12842</v>
      </c>
      <c r="BB461" s="4" t="s">
        <v>12841</v>
      </c>
      <c r="BC461" s="4" t="s">
        <v>12843</v>
      </c>
      <c r="BD461" s="4" t="s">
        <v>12844</v>
      </c>
    </row>
    <row r="462" spans="51:56" x14ac:dyDescent="0.25">
      <c r="AY462" s="11" t="s">
        <v>12845</v>
      </c>
      <c r="AZ462" s="4" t="s">
        <v>12846</v>
      </c>
      <c r="BA462" s="4" t="s">
        <v>12847</v>
      </c>
      <c r="BB462" s="4" t="s">
        <v>12846</v>
      </c>
      <c r="BC462" s="4" t="s">
        <v>12848</v>
      </c>
      <c r="BD462" s="4" t="s">
        <v>12844</v>
      </c>
    </row>
    <row r="463" spans="51:56" x14ac:dyDescent="0.25">
      <c r="AY463" s="11" t="s">
        <v>12849</v>
      </c>
      <c r="AZ463" s="4" t="s">
        <v>12850</v>
      </c>
      <c r="BA463" s="4" t="s">
        <v>12851</v>
      </c>
      <c r="BB463" s="4" t="s">
        <v>12850</v>
      </c>
      <c r="BC463" s="4" t="s">
        <v>12852</v>
      </c>
      <c r="BD463" s="4" t="s">
        <v>12853</v>
      </c>
    </row>
    <row r="464" spans="51:56" x14ac:dyDescent="0.25">
      <c r="AY464" s="11" t="s">
        <v>12854</v>
      </c>
      <c r="AZ464" s="4" t="s">
        <v>12855</v>
      </c>
      <c r="BA464" s="4" t="s">
        <v>12856</v>
      </c>
      <c r="BB464" s="4" t="s">
        <v>12855</v>
      </c>
      <c r="BC464" s="4" t="s">
        <v>12857</v>
      </c>
      <c r="BD464" s="4" t="s">
        <v>12853</v>
      </c>
    </row>
    <row r="465" spans="51:56" x14ac:dyDescent="0.25">
      <c r="AY465" s="11" t="s">
        <v>12858</v>
      </c>
      <c r="AZ465" s="4" t="s">
        <v>12859</v>
      </c>
      <c r="BA465" s="4" t="s">
        <v>12860</v>
      </c>
      <c r="BB465" s="4" t="s">
        <v>12859</v>
      </c>
      <c r="BC465" s="4" t="s">
        <v>12861</v>
      </c>
      <c r="BD465" s="4" t="s">
        <v>12853</v>
      </c>
    </row>
    <row r="466" spans="51:56" x14ac:dyDescent="0.25">
      <c r="AY466" s="11" t="s">
        <v>12862</v>
      </c>
      <c r="AZ466" s="4" t="s">
        <v>12863</v>
      </c>
      <c r="BA466" s="4" t="s">
        <v>12864</v>
      </c>
      <c r="BB466" s="4" t="s">
        <v>12863</v>
      </c>
      <c r="BC466" s="4" t="s">
        <v>12865</v>
      </c>
      <c r="BD466" s="4" t="s">
        <v>12866</v>
      </c>
    </row>
    <row r="467" spans="51:56" x14ac:dyDescent="0.25">
      <c r="AY467" s="11" t="s">
        <v>12867</v>
      </c>
      <c r="AZ467" s="4" t="s">
        <v>12868</v>
      </c>
      <c r="BA467" s="4" t="s">
        <v>12869</v>
      </c>
      <c r="BB467" s="4" t="s">
        <v>12868</v>
      </c>
      <c r="BC467" s="4" t="s">
        <v>12869</v>
      </c>
      <c r="BD467" s="4" t="s">
        <v>12870</v>
      </c>
    </row>
    <row r="468" spans="51:56" x14ac:dyDescent="0.25">
      <c r="AY468" s="11" t="s">
        <v>12871</v>
      </c>
      <c r="AZ468" s="4" t="s">
        <v>12872</v>
      </c>
      <c r="BA468" s="4" t="s">
        <v>12873</v>
      </c>
      <c r="BB468" s="4" t="s">
        <v>12872</v>
      </c>
      <c r="BC468" s="4" t="s">
        <v>12874</v>
      </c>
      <c r="BD468" s="4" t="s">
        <v>12870</v>
      </c>
    </row>
    <row r="469" spans="51:56" x14ac:dyDescent="0.25">
      <c r="AY469" s="11" t="s">
        <v>12875</v>
      </c>
      <c r="AZ469" s="4" t="s">
        <v>12876</v>
      </c>
      <c r="BA469" s="4" t="s">
        <v>12877</v>
      </c>
      <c r="BB469" s="4" t="s">
        <v>12876</v>
      </c>
      <c r="BC469" s="4" t="s">
        <v>12877</v>
      </c>
      <c r="BD469" s="4" t="s">
        <v>12870</v>
      </c>
    </row>
    <row r="470" spans="51:56" x14ac:dyDescent="0.25">
      <c r="AY470" s="11" t="s">
        <v>12878</v>
      </c>
      <c r="AZ470" s="4" t="s">
        <v>12879</v>
      </c>
      <c r="BA470" s="4" t="s">
        <v>12880</v>
      </c>
      <c r="BB470" s="4" t="s">
        <v>12879</v>
      </c>
      <c r="BC470" s="4" t="s">
        <v>12880</v>
      </c>
      <c r="BD470" s="4" t="s">
        <v>12870</v>
      </c>
    </row>
    <row r="471" spans="51:56" x14ac:dyDescent="0.25">
      <c r="AY471" s="11" t="s">
        <v>12878</v>
      </c>
      <c r="AZ471" s="4" t="s">
        <v>12881</v>
      </c>
      <c r="BA471" s="4" t="s">
        <v>12880</v>
      </c>
      <c r="BB471" s="4" t="s">
        <v>12881</v>
      </c>
      <c r="BC471" s="4" t="s">
        <v>12880</v>
      </c>
      <c r="BD471" s="4" t="s">
        <v>12870</v>
      </c>
    </row>
    <row r="472" spans="51:56" x14ac:dyDescent="0.25">
      <c r="AY472" s="11" t="s">
        <v>12882</v>
      </c>
      <c r="AZ472" s="4" t="s">
        <v>12883</v>
      </c>
      <c r="BA472" s="4" t="s">
        <v>12884</v>
      </c>
      <c r="BB472" s="4" t="s">
        <v>12883</v>
      </c>
      <c r="BC472" s="4" t="s">
        <v>12885</v>
      </c>
      <c r="BD472" s="4" t="s">
        <v>12870</v>
      </c>
    </row>
    <row r="473" spans="51:56" x14ac:dyDescent="0.25">
      <c r="AY473" s="11" t="s">
        <v>12886</v>
      </c>
      <c r="AZ473" s="4" t="s">
        <v>12887</v>
      </c>
      <c r="BA473" s="4" t="s">
        <v>12888</v>
      </c>
      <c r="BB473" s="4" t="s">
        <v>12887</v>
      </c>
      <c r="BC473" s="4" t="s">
        <v>12888</v>
      </c>
      <c r="BD473" s="4" t="s">
        <v>12870</v>
      </c>
    </row>
    <row r="474" spans="51:56" x14ac:dyDescent="0.25">
      <c r="AY474" s="11" t="s">
        <v>12889</v>
      </c>
      <c r="AZ474" s="4" t="s">
        <v>12890</v>
      </c>
      <c r="BA474" s="4" t="s">
        <v>12891</v>
      </c>
      <c r="BB474" s="4" t="s">
        <v>12890</v>
      </c>
      <c r="BC474" s="4" t="s">
        <v>12892</v>
      </c>
      <c r="BD474" s="4" t="s">
        <v>12870</v>
      </c>
    </row>
    <row r="475" spans="51:56" x14ac:dyDescent="0.25">
      <c r="AY475" s="11" t="s">
        <v>12893</v>
      </c>
      <c r="AZ475" s="4" t="s">
        <v>12894</v>
      </c>
      <c r="BA475" s="4" t="s">
        <v>12895</v>
      </c>
      <c r="BB475" s="4" t="s">
        <v>12894</v>
      </c>
      <c r="BC475" s="4" t="s">
        <v>12896</v>
      </c>
      <c r="BD475" s="4" t="s">
        <v>12870</v>
      </c>
    </row>
    <row r="476" spans="51:56" x14ac:dyDescent="0.25">
      <c r="AY476" s="11" t="s">
        <v>12897</v>
      </c>
      <c r="AZ476" s="4" t="s">
        <v>12898</v>
      </c>
      <c r="BA476" s="4" t="s">
        <v>12899</v>
      </c>
      <c r="BB476" s="4" t="s">
        <v>12898</v>
      </c>
      <c r="BC476" s="4" t="s">
        <v>12899</v>
      </c>
      <c r="BD476" s="4" t="s">
        <v>12870</v>
      </c>
    </row>
    <row r="477" spans="51:56" x14ac:dyDescent="0.25">
      <c r="AY477" s="11" t="s">
        <v>12900</v>
      </c>
      <c r="AZ477" s="4" t="s">
        <v>12901</v>
      </c>
      <c r="BA477" s="4" t="s">
        <v>12902</v>
      </c>
      <c r="BB477" s="4" t="s">
        <v>12901</v>
      </c>
      <c r="BC477" s="4" t="s">
        <v>12902</v>
      </c>
      <c r="BD477" s="4" t="s">
        <v>12870</v>
      </c>
    </row>
    <row r="478" spans="51:56" x14ac:dyDescent="0.25">
      <c r="AY478" s="11" t="s">
        <v>12903</v>
      </c>
      <c r="AZ478" s="4" t="s">
        <v>12904</v>
      </c>
      <c r="BA478" s="4" t="s">
        <v>12905</v>
      </c>
      <c r="BB478" s="4" t="s">
        <v>12904</v>
      </c>
      <c r="BC478" s="4" t="s">
        <v>12905</v>
      </c>
      <c r="BD478" s="4" t="s">
        <v>12870</v>
      </c>
    </row>
    <row r="479" spans="51:56" x14ac:dyDescent="0.25">
      <c r="AY479" s="11" t="s">
        <v>12906</v>
      </c>
      <c r="AZ479" s="4" t="s">
        <v>12907</v>
      </c>
      <c r="BA479" s="4" t="s">
        <v>12908</v>
      </c>
      <c r="BB479" s="4" t="s">
        <v>12907</v>
      </c>
      <c r="BC479" s="4" t="s">
        <v>12908</v>
      </c>
      <c r="BD479" s="4" t="s">
        <v>12870</v>
      </c>
    </row>
    <row r="480" spans="51:56" x14ac:dyDescent="0.25">
      <c r="AY480" s="11" t="s">
        <v>12909</v>
      </c>
      <c r="AZ480" s="4" t="s">
        <v>12910</v>
      </c>
      <c r="BA480" s="4" t="s">
        <v>12911</v>
      </c>
      <c r="BB480" s="4" t="s">
        <v>12910</v>
      </c>
      <c r="BC480" s="4" t="s">
        <v>12912</v>
      </c>
      <c r="BD480" s="4" t="s">
        <v>12870</v>
      </c>
    </row>
    <row r="481" spans="51:56" x14ac:dyDescent="0.25">
      <c r="AY481" s="11" t="s">
        <v>12913</v>
      </c>
      <c r="AZ481" s="4" t="s">
        <v>12914</v>
      </c>
      <c r="BA481" s="4" t="s">
        <v>12915</v>
      </c>
      <c r="BB481" s="4" t="s">
        <v>12914</v>
      </c>
      <c r="BC481" s="4" t="s">
        <v>12915</v>
      </c>
      <c r="BD481" s="4" t="s">
        <v>12870</v>
      </c>
    </row>
    <row r="482" spans="51:56" x14ac:dyDescent="0.25">
      <c r="AY482" s="11" t="s">
        <v>12916</v>
      </c>
      <c r="AZ482" s="4" t="s">
        <v>12917</v>
      </c>
      <c r="BA482" s="4" t="s">
        <v>12918</v>
      </c>
      <c r="BB482" s="4" t="s">
        <v>12917</v>
      </c>
      <c r="BC482" s="4" t="s">
        <v>12919</v>
      </c>
      <c r="BD482" s="4" t="s">
        <v>12870</v>
      </c>
    </row>
    <row r="483" spans="51:56" x14ac:dyDescent="0.25">
      <c r="AY483" s="11" t="s">
        <v>12920</v>
      </c>
      <c r="AZ483" s="4" t="s">
        <v>12921</v>
      </c>
      <c r="BA483" s="4" t="s">
        <v>12922</v>
      </c>
      <c r="BB483" s="4" t="s">
        <v>12921</v>
      </c>
      <c r="BC483" s="4" t="s">
        <v>12922</v>
      </c>
      <c r="BD483" s="4" t="s">
        <v>12870</v>
      </c>
    </row>
    <row r="484" spans="51:56" x14ac:dyDescent="0.25">
      <c r="AY484" s="11" t="s">
        <v>12923</v>
      </c>
      <c r="AZ484" s="4" t="s">
        <v>12924</v>
      </c>
      <c r="BA484" s="4" t="s">
        <v>12925</v>
      </c>
      <c r="BB484" s="4" t="s">
        <v>12924</v>
      </c>
      <c r="BC484" s="4" t="s">
        <v>12926</v>
      </c>
      <c r="BD484" s="4" t="s">
        <v>12927</v>
      </c>
    </row>
    <row r="485" spans="51:56" x14ac:dyDescent="0.25">
      <c r="AY485" s="11" t="s">
        <v>12928</v>
      </c>
      <c r="AZ485" s="4" t="s">
        <v>12929</v>
      </c>
      <c r="BA485" s="4" t="s">
        <v>12930</v>
      </c>
      <c r="BB485" s="4" t="s">
        <v>12929</v>
      </c>
      <c r="BC485" s="4" t="s">
        <v>12931</v>
      </c>
      <c r="BD485" s="4" t="s">
        <v>12927</v>
      </c>
    </row>
    <row r="486" spans="51:56" x14ac:dyDescent="0.25">
      <c r="AY486" s="11" t="s">
        <v>12932</v>
      </c>
      <c r="AZ486" s="4" t="s">
        <v>12933</v>
      </c>
      <c r="BA486" s="4" t="s">
        <v>12934</v>
      </c>
      <c r="BB486" s="4" t="s">
        <v>12933</v>
      </c>
      <c r="BC486" s="4" t="s">
        <v>12935</v>
      </c>
      <c r="BD486" s="4" t="s">
        <v>12936</v>
      </c>
    </row>
    <row r="487" spans="51:56" x14ac:dyDescent="0.25">
      <c r="AY487" s="11" t="s">
        <v>12937</v>
      </c>
      <c r="AZ487" s="4" t="s">
        <v>12938</v>
      </c>
      <c r="BA487" s="4" t="s">
        <v>12939</v>
      </c>
      <c r="BB487" s="4" t="s">
        <v>12938</v>
      </c>
      <c r="BC487" s="4" t="s">
        <v>12940</v>
      </c>
      <c r="BD487" s="4" t="s">
        <v>12936</v>
      </c>
    </row>
    <row r="488" spans="51:56" x14ac:dyDescent="0.25">
      <c r="AY488" s="11" t="s">
        <v>12941</v>
      </c>
      <c r="AZ488" s="4" t="s">
        <v>12942</v>
      </c>
      <c r="BA488" s="4" t="s">
        <v>12751</v>
      </c>
      <c r="BB488" s="4" t="s">
        <v>12942</v>
      </c>
      <c r="BC488" s="4" t="s">
        <v>12751</v>
      </c>
      <c r="BD488" s="4" t="s">
        <v>12936</v>
      </c>
    </row>
    <row r="489" spans="51:56" x14ac:dyDescent="0.25">
      <c r="AY489" s="11" t="s">
        <v>12943</v>
      </c>
      <c r="AZ489" s="4" t="s">
        <v>12944</v>
      </c>
      <c r="BA489" s="4" t="s">
        <v>12945</v>
      </c>
      <c r="BB489" s="4" t="s">
        <v>12944</v>
      </c>
      <c r="BC489" s="4" t="s">
        <v>12945</v>
      </c>
      <c r="BD489" s="4" t="s">
        <v>12936</v>
      </c>
    </row>
    <row r="490" spans="51:56" x14ac:dyDescent="0.25">
      <c r="AY490" s="11" t="s">
        <v>12946</v>
      </c>
      <c r="AZ490" s="4" t="s">
        <v>12947</v>
      </c>
      <c r="BA490" s="4" t="s">
        <v>12948</v>
      </c>
      <c r="BB490" s="4" t="s">
        <v>12947</v>
      </c>
      <c r="BC490" s="4" t="s">
        <v>12949</v>
      </c>
      <c r="BD490" s="4" t="s">
        <v>12936</v>
      </c>
    </row>
    <row r="491" spans="51:56" x14ac:dyDescent="0.25">
      <c r="AY491" s="11" t="s">
        <v>12950</v>
      </c>
      <c r="AZ491" s="4" t="s">
        <v>12951</v>
      </c>
      <c r="BA491" s="4" t="s">
        <v>12952</v>
      </c>
      <c r="BB491" s="4" t="s">
        <v>12951</v>
      </c>
      <c r="BC491" s="4" t="s">
        <v>12953</v>
      </c>
      <c r="BD491" s="4" t="s">
        <v>12936</v>
      </c>
    </row>
    <row r="492" spans="51:56" x14ac:dyDescent="0.25">
      <c r="AY492" s="11" t="s">
        <v>12954</v>
      </c>
      <c r="AZ492" s="4" t="s">
        <v>12955</v>
      </c>
      <c r="BA492" s="4" t="s">
        <v>12956</v>
      </c>
      <c r="BB492" s="4" t="s">
        <v>12955</v>
      </c>
      <c r="BC492" s="4" t="s">
        <v>12957</v>
      </c>
      <c r="BD492" s="4" t="s">
        <v>12958</v>
      </c>
    </row>
    <row r="493" spans="51:56" x14ac:dyDescent="0.25">
      <c r="AY493" s="11" t="s">
        <v>12959</v>
      </c>
      <c r="AZ493" s="4" t="s">
        <v>12960</v>
      </c>
      <c r="BA493" s="4" t="s">
        <v>12961</v>
      </c>
      <c r="BB493" s="4" t="s">
        <v>12960</v>
      </c>
      <c r="BC493" s="4" t="s">
        <v>12962</v>
      </c>
      <c r="BD493" s="4" t="s">
        <v>12963</v>
      </c>
    </row>
    <row r="494" spans="51:56" x14ac:dyDescent="0.25">
      <c r="AY494" s="11" t="s">
        <v>12964</v>
      </c>
      <c r="AZ494" s="4" t="s">
        <v>12965</v>
      </c>
      <c r="BA494" s="4" t="s">
        <v>12966</v>
      </c>
      <c r="BB494" s="4" t="s">
        <v>12965</v>
      </c>
      <c r="BC494" s="4" t="s">
        <v>12967</v>
      </c>
      <c r="BD494" s="4" t="s">
        <v>12963</v>
      </c>
    </row>
    <row r="495" spans="51:56" x14ac:dyDescent="0.25">
      <c r="AY495" s="11" t="s">
        <v>12968</v>
      </c>
      <c r="AZ495" s="4" t="s">
        <v>12969</v>
      </c>
      <c r="BA495" s="4" t="s">
        <v>12970</v>
      </c>
      <c r="BB495" s="4" t="s">
        <v>12969</v>
      </c>
      <c r="BC495" s="4" t="s">
        <v>12971</v>
      </c>
      <c r="BD495" s="4" t="s">
        <v>12963</v>
      </c>
    </row>
    <row r="496" spans="51:56" x14ac:dyDescent="0.25">
      <c r="AY496" s="11" t="s">
        <v>12972</v>
      </c>
      <c r="AZ496" s="4" t="s">
        <v>12973</v>
      </c>
      <c r="BA496" s="4" t="s">
        <v>12974</v>
      </c>
      <c r="BB496" s="4" t="s">
        <v>12973</v>
      </c>
      <c r="BC496" s="4" t="s">
        <v>12975</v>
      </c>
      <c r="BD496" s="4" t="s">
        <v>12963</v>
      </c>
    </row>
    <row r="497" spans="51:56" x14ac:dyDescent="0.25">
      <c r="AY497" s="11" t="s">
        <v>12976</v>
      </c>
      <c r="AZ497" s="4" t="s">
        <v>12977</v>
      </c>
      <c r="BA497" s="4" t="s">
        <v>12978</v>
      </c>
      <c r="BB497" s="4" t="s">
        <v>12977</v>
      </c>
      <c r="BC497" s="4" t="s">
        <v>12979</v>
      </c>
      <c r="BD497" s="4" t="s">
        <v>12963</v>
      </c>
    </row>
    <row r="498" spans="51:56" x14ac:dyDescent="0.25">
      <c r="AY498" s="11" t="s">
        <v>12980</v>
      </c>
      <c r="AZ498" s="4" t="s">
        <v>12981</v>
      </c>
      <c r="BA498" s="4" t="s">
        <v>12982</v>
      </c>
      <c r="BB498" s="4" t="s">
        <v>12981</v>
      </c>
      <c r="BC498" s="4" t="s">
        <v>12983</v>
      </c>
      <c r="BD498" s="4" t="s">
        <v>12963</v>
      </c>
    </row>
    <row r="499" spans="51:56" x14ac:dyDescent="0.25">
      <c r="AY499" s="11" t="s">
        <v>12984</v>
      </c>
      <c r="AZ499" s="4" t="s">
        <v>12985</v>
      </c>
      <c r="BA499" s="4" t="s">
        <v>12986</v>
      </c>
      <c r="BB499" s="4" t="s">
        <v>12985</v>
      </c>
      <c r="BC499" s="4" t="s">
        <v>12987</v>
      </c>
      <c r="BD499" s="4" t="s">
        <v>12963</v>
      </c>
    </row>
    <row r="500" spans="51:56" x14ac:dyDescent="0.25">
      <c r="AY500" s="11" t="s">
        <v>12988</v>
      </c>
      <c r="AZ500" s="4" t="s">
        <v>12989</v>
      </c>
      <c r="BA500" s="4" t="s">
        <v>12990</v>
      </c>
      <c r="BB500" s="4" t="s">
        <v>12989</v>
      </c>
      <c r="BC500" s="4" t="s">
        <v>14851</v>
      </c>
      <c r="BD500" s="4" t="s">
        <v>12963</v>
      </c>
    </row>
    <row r="501" spans="51:56" x14ac:dyDescent="0.25">
      <c r="AY501" s="11" t="s">
        <v>12991</v>
      </c>
      <c r="AZ501" s="4" t="s">
        <v>12992</v>
      </c>
      <c r="BA501" s="4" t="s">
        <v>12993</v>
      </c>
      <c r="BB501" s="4" t="s">
        <v>12992</v>
      </c>
      <c r="BC501" s="4" t="s">
        <v>12994</v>
      </c>
      <c r="BD501" s="4" t="s">
        <v>12963</v>
      </c>
    </row>
    <row r="502" spans="51:56" x14ac:dyDescent="0.25">
      <c r="AY502" s="11" t="s">
        <v>12995</v>
      </c>
      <c r="AZ502" s="4" t="s">
        <v>12996</v>
      </c>
      <c r="BA502" s="4" t="s">
        <v>12997</v>
      </c>
      <c r="BB502" s="4" t="s">
        <v>12996</v>
      </c>
      <c r="BC502" s="4" t="s">
        <v>12998</v>
      </c>
      <c r="BD502" s="4" t="s">
        <v>12963</v>
      </c>
    </row>
    <row r="503" spans="51:56" x14ac:dyDescent="0.25">
      <c r="AY503" s="11" t="s">
        <v>12999</v>
      </c>
      <c r="AZ503" s="4" t="s">
        <v>13000</v>
      </c>
      <c r="BA503" s="4" t="s">
        <v>13001</v>
      </c>
      <c r="BB503" s="4" t="s">
        <v>13000</v>
      </c>
      <c r="BC503" s="4" t="s">
        <v>13002</v>
      </c>
      <c r="BD503" s="4" t="s">
        <v>12963</v>
      </c>
    </row>
    <row r="504" spans="51:56" x14ac:dyDescent="0.25">
      <c r="AY504" s="11" t="s">
        <v>13003</v>
      </c>
      <c r="AZ504" s="4" t="s">
        <v>13004</v>
      </c>
      <c r="BA504" s="4" t="s">
        <v>13005</v>
      </c>
      <c r="BB504" s="4" t="s">
        <v>13004</v>
      </c>
      <c r="BC504" s="4" t="s">
        <v>13006</v>
      </c>
      <c r="BD504" s="4" t="s">
        <v>12963</v>
      </c>
    </row>
    <row r="505" spans="51:56" x14ac:dyDescent="0.25">
      <c r="AY505" s="11" t="s">
        <v>13007</v>
      </c>
      <c r="AZ505" s="52" t="s">
        <v>13008</v>
      </c>
      <c r="BA505" s="52" t="s">
        <v>13009</v>
      </c>
      <c r="BB505" s="52" t="s">
        <v>13008</v>
      </c>
      <c r="BC505" s="52" t="s">
        <v>13010</v>
      </c>
      <c r="BD505" s="52" t="s">
        <v>13011</v>
      </c>
    </row>
    <row r="506" spans="51:56" x14ac:dyDescent="0.25">
      <c r="AY506" s="11" t="s">
        <v>13012</v>
      </c>
      <c r="AZ506" s="52" t="s">
        <v>13013</v>
      </c>
      <c r="BA506" s="52" t="s">
        <v>13014</v>
      </c>
      <c r="BB506" s="52" t="s">
        <v>13013</v>
      </c>
      <c r="BC506" s="52" t="s">
        <v>13015</v>
      </c>
      <c r="BD506" s="52" t="s">
        <v>13011</v>
      </c>
    </row>
    <row r="507" spans="51:56" x14ac:dyDescent="0.25">
      <c r="AY507" s="11" t="s">
        <v>13016</v>
      </c>
      <c r="AZ507" s="52" t="s">
        <v>13017</v>
      </c>
      <c r="BA507" s="52" t="s">
        <v>13018</v>
      </c>
      <c r="BB507" s="52" t="s">
        <v>13017</v>
      </c>
      <c r="BC507" s="52" t="s">
        <v>13019</v>
      </c>
      <c r="BD507" s="52" t="s">
        <v>13011</v>
      </c>
    </row>
    <row r="508" spans="51:56" x14ac:dyDescent="0.25">
      <c r="AY508" s="11" t="s">
        <v>13020</v>
      </c>
      <c r="AZ508" s="52" t="s">
        <v>13021</v>
      </c>
      <c r="BA508" s="52" t="s">
        <v>13022</v>
      </c>
      <c r="BB508" s="52" t="s">
        <v>13021</v>
      </c>
      <c r="BC508" s="52" t="s">
        <v>13023</v>
      </c>
      <c r="BD508" s="52" t="s">
        <v>13011</v>
      </c>
    </row>
    <row r="509" spans="51:56" x14ac:dyDescent="0.25">
      <c r="AY509" s="11" t="s">
        <v>13024</v>
      </c>
      <c r="AZ509" s="4" t="s">
        <v>13025</v>
      </c>
      <c r="BA509" s="4" t="s">
        <v>13026</v>
      </c>
      <c r="BB509" s="4" t="s">
        <v>13025</v>
      </c>
      <c r="BC509" s="4" t="s">
        <v>13027</v>
      </c>
      <c r="BD509" s="4" t="s">
        <v>13011</v>
      </c>
    </row>
    <row r="510" spans="51:56" x14ac:dyDescent="0.25">
      <c r="AY510" s="11" t="s">
        <v>13028</v>
      </c>
      <c r="AZ510" s="4" t="s">
        <v>13029</v>
      </c>
      <c r="BA510" s="4" t="s">
        <v>13030</v>
      </c>
      <c r="BB510" s="4" t="s">
        <v>13029</v>
      </c>
      <c r="BC510" s="4" t="s">
        <v>13031</v>
      </c>
      <c r="BD510" s="4" t="s">
        <v>13032</v>
      </c>
    </row>
    <row r="511" spans="51:56" x14ac:dyDescent="0.25">
      <c r="AY511" s="11" t="s">
        <v>13033</v>
      </c>
      <c r="AZ511" s="52" t="s">
        <v>13034</v>
      </c>
      <c r="BA511" s="52" t="s">
        <v>13035</v>
      </c>
      <c r="BB511" s="52" t="s">
        <v>13034</v>
      </c>
      <c r="BC511" s="52" t="s">
        <v>13036</v>
      </c>
      <c r="BD511" s="52" t="s">
        <v>13032</v>
      </c>
    </row>
    <row r="512" spans="51:56" x14ac:dyDescent="0.25">
      <c r="AY512" s="11" t="s">
        <v>13037</v>
      </c>
      <c r="AZ512" s="4" t="s">
        <v>13038</v>
      </c>
      <c r="BA512" s="4" t="s">
        <v>13039</v>
      </c>
      <c r="BB512" s="4" t="s">
        <v>13038</v>
      </c>
      <c r="BC512" s="4" t="s">
        <v>13040</v>
      </c>
      <c r="BD512" s="4" t="s">
        <v>13032</v>
      </c>
    </row>
    <row r="513" spans="51:56" x14ac:dyDescent="0.25">
      <c r="AY513" s="11" t="s">
        <v>13041</v>
      </c>
      <c r="AZ513" s="52" t="s">
        <v>13042</v>
      </c>
      <c r="BA513" s="52" t="s">
        <v>13043</v>
      </c>
      <c r="BB513" s="52" t="s">
        <v>13042</v>
      </c>
      <c r="BC513" s="52" t="s">
        <v>13044</v>
      </c>
      <c r="BD513" s="52" t="s">
        <v>13032</v>
      </c>
    </row>
    <row r="514" spans="51:56" x14ac:dyDescent="0.25">
      <c r="AY514" s="11" t="s">
        <v>13045</v>
      </c>
      <c r="AZ514" s="4" t="s">
        <v>13046</v>
      </c>
      <c r="BA514" s="4" t="s">
        <v>13047</v>
      </c>
      <c r="BB514" s="4" t="s">
        <v>13046</v>
      </c>
      <c r="BC514" s="4" t="s">
        <v>13048</v>
      </c>
      <c r="BD514" s="4" t="s">
        <v>13032</v>
      </c>
    </row>
    <row r="515" spans="51:56" x14ac:dyDescent="0.25">
      <c r="AY515" s="11" t="s">
        <v>13049</v>
      </c>
      <c r="AZ515" s="4" t="s">
        <v>13050</v>
      </c>
      <c r="BA515" s="4" t="s">
        <v>13051</v>
      </c>
      <c r="BB515" s="4" t="s">
        <v>13050</v>
      </c>
      <c r="BC515" s="4" t="s">
        <v>13052</v>
      </c>
      <c r="BD515" s="4" t="s">
        <v>13032</v>
      </c>
    </row>
    <row r="516" spans="51:56" x14ac:dyDescent="0.25">
      <c r="AY516" s="11" t="s">
        <v>13053</v>
      </c>
      <c r="AZ516" s="4" t="s">
        <v>13054</v>
      </c>
      <c r="BA516" s="4" t="s">
        <v>13055</v>
      </c>
      <c r="BB516" s="4" t="s">
        <v>13054</v>
      </c>
      <c r="BC516" s="4" t="s">
        <v>13056</v>
      </c>
      <c r="BD516" s="4" t="s">
        <v>13032</v>
      </c>
    </row>
    <row r="517" spans="51:56" x14ac:dyDescent="0.25">
      <c r="AY517" s="11" t="s">
        <v>13057</v>
      </c>
      <c r="AZ517" s="4" t="s">
        <v>13058</v>
      </c>
      <c r="BA517" s="4" t="s">
        <v>13059</v>
      </c>
      <c r="BB517" s="4" t="s">
        <v>13058</v>
      </c>
      <c r="BC517" s="4" t="s">
        <v>13060</v>
      </c>
      <c r="BD517" s="4" t="s">
        <v>13061</v>
      </c>
    </row>
    <row r="518" spans="51:56" x14ac:dyDescent="0.25">
      <c r="AY518" s="11" t="s">
        <v>13062</v>
      </c>
      <c r="AZ518" s="4" t="s">
        <v>13063</v>
      </c>
      <c r="BA518" s="4" t="s">
        <v>13064</v>
      </c>
      <c r="BB518" s="4" t="s">
        <v>13063</v>
      </c>
      <c r="BC518" s="4" t="s">
        <v>13065</v>
      </c>
      <c r="BD518" s="4" t="s">
        <v>13061</v>
      </c>
    </row>
    <row r="519" spans="51:56" x14ac:dyDescent="0.25">
      <c r="AY519" s="11" t="s">
        <v>13066</v>
      </c>
      <c r="AZ519" s="4" t="s">
        <v>13067</v>
      </c>
      <c r="BA519" s="4" t="s">
        <v>13068</v>
      </c>
      <c r="BB519" s="4" t="s">
        <v>13067</v>
      </c>
      <c r="BC519" s="4" t="s">
        <v>13069</v>
      </c>
      <c r="BD519" s="4" t="s">
        <v>13061</v>
      </c>
    </row>
    <row r="520" spans="51:56" x14ac:dyDescent="0.25">
      <c r="AY520" s="11" t="s">
        <v>13070</v>
      </c>
      <c r="AZ520" s="4" t="s">
        <v>13071</v>
      </c>
      <c r="BA520" s="4" t="s">
        <v>13072</v>
      </c>
      <c r="BB520" s="4" t="s">
        <v>13071</v>
      </c>
      <c r="BC520" s="4" t="s">
        <v>13073</v>
      </c>
      <c r="BD520" s="4" t="s">
        <v>13061</v>
      </c>
    </row>
    <row r="521" spans="51:56" x14ac:dyDescent="0.25">
      <c r="AY521" s="11" t="s">
        <v>13074</v>
      </c>
      <c r="AZ521" s="4" t="s">
        <v>13075</v>
      </c>
      <c r="BA521" s="4" t="s">
        <v>13076</v>
      </c>
      <c r="BB521" s="4" t="s">
        <v>13075</v>
      </c>
      <c r="BC521" s="4" t="s">
        <v>13077</v>
      </c>
      <c r="BD521" s="4" t="s">
        <v>13078</v>
      </c>
    </row>
    <row r="522" spans="51:56" x14ac:dyDescent="0.25">
      <c r="AY522" s="11" t="s">
        <v>13079</v>
      </c>
      <c r="AZ522" s="4" t="s">
        <v>13080</v>
      </c>
      <c r="BA522" s="4" t="s">
        <v>13081</v>
      </c>
      <c r="BB522" s="4" t="s">
        <v>13080</v>
      </c>
      <c r="BC522" s="4" t="s">
        <v>13082</v>
      </c>
      <c r="BD522" s="4" t="s">
        <v>13078</v>
      </c>
    </row>
    <row r="523" spans="51:56" x14ac:dyDescent="0.25">
      <c r="AY523" s="11" t="s">
        <v>13083</v>
      </c>
      <c r="AZ523" s="4" t="s">
        <v>13084</v>
      </c>
      <c r="BA523" s="4" t="s">
        <v>13085</v>
      </c>
      <c r="BB523" s="4" t="s">
        <v>13084</v>
      </c>
      <c r="BC523" s="4" t="s">
        <v>13086</v>
      </c>
      <c r="BD523" s="4" t="s">
        <v>13087</v>
      </c>
    </row>
    <row r="524" spans="51:56" x14ac:dyDescent="0.25">
      <c r="AY524" s="11" t="s">
        <v>13088</v>
      </c>
      <c r="AZ524" s="4" t="s">
        <v>13089</v>
      </c>
      <c r="BA524" s="4" t="s">
        <v>13090</v>
      </c>
      <c r="BB524" s="4" t="s">
        <v>13089</v>
      </c>
      <c r="BC524" s="4" t="s">
        <v>12742</v>
      </c>
      <c r="BD524" s="4" t="s">
        <v>13087</v>
      </c>
    </row>
    <row r="525" spans="51:56" x14ac:dyDescent="0.25">
      <c r="AY525" s="11" t="s">
        <v>13091</v>
      </c>
      <c r="AZ525" s="4" t="s">
        <v>13092</v>
      </c>
      <c r="BA525" s="4" t="s">
        <v>13093</v>
      </c>
      <c r="BB525" s="4" t="s">
        <v>13092</v>
      </c>
      <c r="BC525" s="4" t="s">
        <v>12747</v>
      </c>
      <c r="BD525" s="4" t="s">
        <v>13087</v>
      </c>
    </row>
    <row r="526" spans="51:56" x14ac:dyDescent="0.25">
      <c r="AY526" s="11" t="s">
        <v>13094</v>
      </c>
      <c r="AZ526" s="4" t="s">
        <v>13095</v>
      </c>
      <c r="BA526" s="4" t="s">
        <v>13096</v>
      </c>
      <c r="BB526" s="4" t="s">
        <v>13095</v>
      </c>
      <c r="BC526" s="4" t="s">
        <v>12729</v>
      </c>
      <c r="BD526" s="4" t="s">
        <v>13087</v>
      </c>
    </row>
    <row r="527" spans="51:56" x14ac:dyDescent="0.25">
      <c r="AY527" s="11" t="s">
        <v>13097</v>
      </c>
      <c r="AZ527" s="4" t="s">
        <v>13098</v>
      </c>
      <c r="BA527" s="4" t="s">
        <v>13099</v>
      </c>
      <c r="BB527" s="4" t="s">
        <v>13098</v>
      </c>
      <c r="BC527" s="4" t="s">
        <v>13100</v>
      </c>
      <c r="BD527" s="4" t="s">
        <v>13087</v>
      </c>
    </row>
    <row r="528" spans="51:56" x14ac:dyDescent="0.25">
      <c r="AY528" s="11" t="s">
        <v>13101</v>
      </c>
      <c r="AZ528" s="4" t="s">
        <v>13102</v>
      </c>
      <c r="BA528" s="4" t="s">
        <v>13103</v>
      </c>
      <c r="BB528" s="4" t="s">
        <v>13102</v>
      </c>
      <c r="BC528" s="4" t="s">
        <v>13104</v>
      </c>
      <c r="BD528" s="4" t="s">
        <v>13087</v>
      </c>
    </row>
    <row r="529" spans="51:56" x14ac:dyDescent="0.25">
      <c r="AY529" s="11" t="s">
        <v>13105</v>
      </c>
      <c r="AZ529" s="4" t="s">
        <v>13106</v>
      </c>
      <c r="BA529" s="4" t="s">
        <v>13107</v>
      </c>
      <c r="BB529" s="4" t="s">
        <v>13106</v>
      </c>
      <c r="BC529" s="4" t="s">
        <v>13108</v>
      </c>
      <c r="BD529" s="4" t="s">
        <v>13087</v>
      </c>
    </row>
    <row r="530" spans="51:56" x14ac:dyDescent="0.25">
      <c r="AY530" s="11" t="s">
        <v>13109</v>
      </c>
      <c r="AZ530" s="4" t="s">
        <v>13110</v>
      </c>
      <c r="BA530" s="4" t="s">
        <v>13111</v>
      </c>
      <c r="BB530" s="4" t="s">
        <v>13110</v>
      </c>
      <c r="BC530" s="4" t="s">
        <v>13112</v>
      </c>
      <c r="BD530" s="4" t="s">
        <v>13087</v>
      </c>
    </row>
    <row r="531" spans="51:56" x14ac:dyDescent="0.25">
      <c r="AY531" s="11" t="s">
        <v>13113</v>
      </c>
      <c r="AZ531" s="4" t="s">
        <v>13114</v>
      </c>
      <c r="BA531" s="4" t="s">
        <v>13115</v>
      </c>
      <c r="BB531" s="4" t="s">
        <v>13114</v>
      </c>
      <c r="BC531" s="4" t="s">
        <v>13116</v>
      </c>
      <c r="BD531" s="4" t="s">
        <v>13087</v>
      </c>
    </row>
    <row r="532" spans="51:56" x14ac:dyDescent="0.25">
      <c r="AY532" s="11" t="s">
        <v>13117</v>
      </c>
      <c r="AZ532" s="4" t="s">
        <v>13118</v>
      </c>
      <c r="BA532" s="4" t="s">
        <v>13119</v>
      </c>
      <c r="BB532" s="4" t="s">
        <v>13118</v>
      </c>
      <c r="BC532" s="4" t="s">
        <v>12738</v>
      </c>
      <c r="BD532" s="4" t="s">
        <v>13087</v>
      </c>
    </row>
    <row r="533" spans="51:56" x14ac:dyDescent="0.25">
      <c r="AY533" s="11" t="s">
        <v>13120</v>
      </c>
      <c r="AZ533" s="4" t="s">
        <v>13121</v>
      </c>
      <c r="BA533" s="4" t="s">
        <v>13122</v>
      </c>
      <c r="BB533" s="4" t="s">
        <v>13121</v>
      </c>
      <c r="BC533" s="4" t="s">
        <v>13123</v>
      </c>
      <c r="BD533" s="4" t="s">
        <v>13087</v>
      </c>
    </row>
    <row r="534" spans="51:56" x14ac:dyDescent="0.25">
      <c r="AY534" s="11" t="s">
        <v>13124</v>
      </c>
      <c r="AZ534" s="4" t="s">
        <v>13125</v>
      </c>
      <c r="BA534" s="4" t="s">
        <v>13126</v>
      </c>
      <c r="BB534" s="4" t="s">
        <v>13125</v>
      </c>
      <c r="BC534" s="4" t="s">
        <v>13127</v>
      </c>
      <c r="BD534" s="4" t="s">
        <v>13087</v>
      </c>
    </row>
    <row r="535" spans="51:56" x14ac:dyDescent="0.25">
      <c r="AY535" s="11" t="s">
        <v>13128</v>
      </c>
      <c r="AZ535" s="4" t="s">
        <v>13129</v>
      </c>
      <c r="BA535" s="4" t="s">
        <v>13130</v>
      </c>
      <c r="BB535" s="4" t="s">
        <v>13129</v>
      </c>
      <c r="BC535" s="4" t="s">
        <v>12762</v>
      </c>
      <c r="BD535" s="4" t="s">
        <v>13087</v>
      </c>
    </row>
    <row r="536" spans="51:56" x14ac:dyDescent="0.25">
      <c r="AY536" s="11" t="s">
        <v>13131</v>
      </c>
      <c r="AZ536" s="4" t="s">
        <v>13132</v>
      </c>
      <c r="BA536" s="4" t="s">
        <v>13133</v>
      </c>
      <c r="BB536" s="4" t="s">
        <v>13132</v>
      </c>
      <c r="BC536" s="4" t="s">
        <v>13134</v>
      </c>
      <c r="BD536" s="4" t="s">
        <v>13087</v>
      </c>
    </row>
    <row r="537" spans="51:56" x14ac:dyDescent="0.25">
      <c r="AY537" s="11" t="s">
        <v>13135</v>
      </c>
      <c r="AZ537" s="4" t="s">
        <v>13136</v>
      </c>
      <c r="BA537" s="4" t="s">
        <v>13137</v>
      </c>
      <c r="BB537" s="4" t="s">
        <v>13136</v>
      </c>
      <c r="BC537" s="4" t="s">
        <v>13138</v>
      </c>
      <c r="BD537" s="4" t="s">
        <v>13139</v>
      </c>
    </row>
    <row r="538" spans="51:56" x14ac:dyDescent="0.25">
      <c r="AY538" s="11" t="s">
        <v>13140</v>
      </c>
      <c r="AZ538" s="4" t="s">
        <v>13141</v>
      </c>
      <c r="BA538" s="4" t="s">
        <v>13142</v>
      </c>
      <c r="BB538" s="4" t="s">
        <v>13141</v>
      </c>
      <c r="BC538" s="4" t="s">
        <v>13143</v>
      </c>
      <c r="BD538" s="4" t="s">
        <v>13144</v>
      </c>
    </row>
    <row r="539" spans="51:56" x14ac:dyDescent="0.25">
      <c r="AY539" s="11" t="s">
        <v>13145</v>
      </c>
      <c r="AZ539" s="4" t="s">
        <v>13146</v>
      </c>
      <c r="BA539" s="4" t="s">
        <v>13147</v>
      </c>
      <c r="BB539" s="4" t="s">
        <v>13146</v>
      </c>
      <c r="BC539" s="4" t="s">
        <v>13148</v>
      </c>
      <c r="BD539" s="4" t="s">
        <v>13144</v>
      </c>
    </row>
    <row r="540" spans="51:56" x14ac:dyDescent="0.25">
      <c r="AY540" s="11" t="s">
        <v>13149</v>
      </c>
      <c r="AZ540" s="4" t="s">
        <v>13150</v>
      </c>
      <c r="BA540" s="4" t="s">
        <v>13151</v>
      </c>
      <c r="BB540" s="4" t="s">
        <v>13150</v>
      </c>
      <c r="BC540" s="4" t="s">
        <v>13152</v>
      </c>
      <c r="BD540" s="4" t="s">
        <v>13144</v>
      </c>
    </row>
    <row r="541" spans="51:56" x14ac:dyDescent="0.25">
      <c r="AY541" s="11" t="s">
        <v>13153</v>
      </c>
      <c r="AZ541" s="4" t="s">
        <v>13154</v>
      </c>
      <c r="BA541" s="4" t="s">
        <v>13155</v>
      </c>
      <c r="BB541" s="4" t="s">
        <v>13154</v>
      </c>
      <c r="BC541" s="4" t="s">
        <v>13156</v>
      </c>
      <c r="BD541" s="4" t="s">
        <v>13144</v>
      </c>
    </row>
    <row r="542" spans="51:56" x14ac:dyDescent="0.25">
      <c r="AY542" s="11" t="s">
        <v>13157</v>
      </c>
      <c r="AZ542" s="4" t="s">
        <v>13158</v>
      </c>
      <c r="BA542" s="4" t="s">
        <v>13159</v>
      </c>
      <c r="BB542" s="4" t="s">
        <v>13158</v>
      </c>
      <c r="BC542" s="4" t="s">
        <v>13160</v>
      </c>
      <c r="BD542" s="4" t="s">
        <v>13144</v>
      </c>
    </row>
    <row r="543" spans="51:56" x14ac:dyDescent="0.25">
      <c r="AY543" s="11" t="s">
        <v>13161</v>
      </c>
      <c r="AZ543" s="4" t="s">
        <v>13162</v>
      </c>
      <c r="BA543" s="4" t="s">
        <v>13163</v>
      </c>
      <c r="BB543" s="4" t="s">
        <v>13162</v>
      </c>
      <c r="BC543" s="4" t="s">
        <v>13164</v>
      </c>
      <c r="BD543" s="4" t="s">
        <v>13144</v>
      </c>
    </row>
    <row r="544" spans="51:56" x14ac:dyDescent="0.25">
      <c r="AY544" s="11" t="s">
        <v>13165</v>
      </c>
      <c r="AZ544" s="4" t="s">
        <v>13166</v>
      </c>
      <c r="BA544" s="4" t="s">
        <v>13167</v>
      </c>
      <c r="BB544" s="4" t="s">
        <v>13166</v>
      </c>
      <c r="BC544" s="4" t="s">
        <v>13168</v>
      </c>
      <c r="BD544" s="4" t="s">
        <v>13144</v>
      </c>
    </row>
    <row r="545" spans="51:56" x14ac:dyDescent="0.25">
      <c r="AY545" s="11" t="s">
        <v>13169</v>
      </c>
      <c r="AZ545" s="4" t="s">
        <v>13170</v>
      </c>
      <c r="BA545" s="4" t="s">
        <v>13171</v>
      </c>
      <c r="BB545" s="4" t="s">
        <v>13170</v>
      </c>
      <c r="BC545" s="4" t="s">
        <v>13172</v>
      </c>
      <c r="BD545" s="4" t="s">
        <v>13144</v>
      </c>
    </row>
    <row r="546" spans="51:56" x14ac:dyDescent="0.25">
      <c r="AY546" s="11" t="s">
        <v>13173</v>
      </c>
      <c r="AZ546" s="4" t="s">
        <v>13174</v>
      </c>
      <c r="BA546" s="4" t="s">
        <v>13175</v>
      </c>
      <c r="BB546" s="4" t="s">
        <v>13174</v>
      </c>
      <c r="BC546" s="4" t="s">
        <v>13176</v>
      </c>
      <c r="BD546" s="4" t="s">
        <v>13144</v>
      </c>
    </row>
    <row r="547" spans="51:56" x14ac:dyDescent="0.25">
      <c r="AY547" s="11" t="s">
        <v>13177</v>
      </c>
      <c r="AZ547" s="4" t="s">
        <v>13178</v>
      </c>
      <c r="BA547" s="4" t="s">
        <v>13179</v>
      </c>
      <c r="BB547" s="4" t="s">
        <v>13178</v>
      </c>
      <c r="BC547" s="4" t="s">
        <v>13180</v>
      </c>
      <c r="BD547" s="4" t="s">
        <v>13144</v>
      </c>
    </row>
    <row r="548" spans="51:56" x14ac:dyDescent="0.25">
      <c r="AY548" s="11" t="s">
        <v>13181</v>
      </c>
      <c r="AZ548" s="4" t="s">
        <v>13182</v>
      </c>
      <c r="BA548" s="4" t="s">
        <v>13183</v>
      </c>
      <c r="BB548" s="4" t="s">
        <v>13182</v>
      </c>
      <c r="BC548" s="4" t="s">
        <v>13184</v>
      </c>
      <c r="BD548" s="4" t="s">
        <v>13144</v>
      </c>
    </row>
    <row r="549" spans="51:56" x14ac:dyDescent="0.25">
      <c r="AY549" s="11" t="s">
        <v>13185</v>
      </c>
      <c r="AZ549" s="4" t="s">
        <v>13186</v>
      </c>
      <c r="BA549" s="4" t="s">
        <v>13187</v>
      </c>
      <c r="BB549" s="4" t="s">
        <v>13186</v>
      </c>
      <c r="BC549" s="4" t="s">
        <v>13188</v>
      </c>
      <c r="BD549" s="4" t="s">
        <v>13144</v>
      </c>
    </row>
    <row r="550" spans="51:56" x14ac:dyDescent="0.25">
      <c r="AY550" s="11" t="s">
        <v>13189</v>
      </c>
      <c r="AZ550" s="4" t="s">
        <v>13190</v>
      </c>
      <c r="BA550" s="4" t="s">
        <v>13191</v>
      </c>
      <c r="BB550" s="4" t="s">
        <v>13190</v>
      </c>
      <c r="BC550" s="4" t="s">
        <v>13192</v>
      </c>
      <c r="BD550" s="4" t="s">
        <v>13144</v>
      </c>
    </row>
    <row r="551" spans="51:56" x14ac:dyDescent="0.25">
      <c r="AY551" s="11" t="s">
        <v>13193</v>
      </c>
      <c r="AZ551" s="4" t="s">
        <v>13194</v>
      </c>
      <c r="BA551" s="4" t="s">
        <v>13195</v>
      </c>
      <c r="BB551" s="4" t="s">
        <v>13194</v>
      </c>
      <c r="BC551" s="4" t="s">
        <v>13196</v>
      </c>
      <c r="BD551" s="4" t="s">
        <v>13197</v>
      </c>
    </row>
    <row r="552" spans="51:56" x14ac:dyDescent="0.25">
      <c r="AY552" s="11" t="s">
        <v>13198</v>
      </c>
      <c r="AZ552" s="4" t="s">
        <v>13199</v>
      </c>
      <c r="BA552" s="4" t="s">
        <v>13200</v>
      </c>
      <c r="BB552" s="4" t="s">
        <v>13199</v>
      </c>
      <c r="BC552" s="4" t="s">
        <v>13201</v>
      </c>
      <c r="BD552" s="4" t="s">
        <v>13202</v>
      </c>
    </row>
    <row r="553" spans="51:56" x14ac:dyDescent="0.25">
      <c r="AY553" s="11" t="s">
        <v>13203</v>
      </c>
      <c r="AZ553" s="4" t="s">
        <v>13204</v>
      </c>
      <c r="BA553" s="4" t="s">
        <v>15118</v>
      </c>
      <c r="BB553" s="4" t="s">
        <v>13204</v>
      </c>
      <c r="BC553" s="4" t="s">
        <v>15118</v>
      </c>
      <c r="BD553" s="4" t="s">
        <v>13202</v>
      </c>
    </row>
    <row r="554" spans="51:56" x14ac:dyDescent="0.25">
      <c r="AY554" s="11" t="s">
        <v>13205</v>
      </c>
      <c r="AZ554" s="4" t="s">
        <v>13206</v>
      </c>
      <c r="BA554" s="4" t="s">
        <v>13207</v>
      </c>
      <c r="BB554" s="4" t="s">
        <v>13206</v>
      </c>
      <c r="BC554" s="4" t="s">
        <v>12675</v>
      </c>
      <c r="BD554" s="4" t="s">
        <v>13202</v>
      </c>
    </row>
    <row r="555" spans="51:56" x14ac:dyDescent="0.25">
      <c r="AY555" s="11" t="s">
        <v>13208</v>
      </c>
      <c r="AZ555" s="4" t="s">
        <v>13209</v>
      </c>
      <c r="BA555" s="4" t="s">
        <v>13210</v>
      </c>
      <c r="BB555" s="4" t="s">
        <v>13209</v>
      </c>
      <c r="BC555" s="4" t="s">
        <v>13211</v>
      </c>
      <c r="BD555" s="4" t="s">
        <v>13202</v>
      </c>
    </row>
    <row r="556" spans="51:56" x14ac:dyDescent="0.25">
      <c r="AY556" s="11" t="s">
        <v>13212</v>
      </c>
      <c r="AZ556" s="4" t="s">
        <v>13213</v>
      </c>
      <c r="BA556" s="4" t="s">
        <v>13214</v>
      </c>
      <c r="BB556" s="4" t="s">
        <v>13213</v>
      </c>
      <c r="BC556" s="4" t="s">
        <v>13214</v>
      </c>
      <c r="BD556" s="4" t="s">
        <v>13215</v>
      </c>
    </row>
    <row r="557" spans="51:56" x14ac:dyDescent="0.25">
      <c r="AY557" s="11" t="s">
        <v>13216</v>
      </c>
      <c r="AZ557" s="4" t="s">
        <v>13217</v>
      </c>
      <c r="BA557" s="4" t="s">
        <v>13218</v>
      </c>
      <c r="BB557" s="4" t="s">
        <v>13217</v>
      </c>
      <c r="BC557" s="4" t="s">
        <v>13218</v>
      </c>
      <c r="BD557" s="4" t="s">
        <v>13215</v>
      </c>
    </row>
    <row r="558" spans="51:56" x14ac:dyDescent="0.25">
      <c r="AY558" s="11" t="s">
        <v>13219</v>
      </c>
      <c r="AZ558" s="4" t="s">
        <v>13220</v>
      </c>
      <c r="BA558" s="4" t="s">
        <v>13221</v>
      </c>
      <c r="BB558" s="4" t="s">
        <v>13220</v>
      </c>
      <c r="BC558" s="4" t="s">
        <v>13222</v>
      </c>
      <c r="BD558" s="4" t="s">
        <v>13215</v>
      </c>
    </row>
    <row r="559" spans="51:56" x14ac:dyDescent="0.25">
      <c r="AY559" s="11" t="s">
        <v>13223</v>
      </c>
      <c r="AZ559" s="4" t="s">
        <v>13224</v>
      </c>
      <c r="BA559" s="4" t="s">
        <v>13225</v>
      </c>
      <c r="BB559" s="4" t="s">
        <v>13224</v>
      </c>
      <c r="BC559" s="4" t="s">
        <v>14022</v>
      </c>
      <c r="BD559" s="4" t="s">
        <v>13215</v>
      </c>
    </row>
    <row r="560" spans="51:56" x14ac:dyDescent="0.25">
      <c r="AY560" s="11" t="s">
        <v>13226</v>
      </c>
      <c r="AZ560" s="4" t="s">
        <v>13227</v>
      </c>
      <c r="BA560" s="4" t="s">
        <v>13228</v>
      </c>
      <c r="BB560" s="4" t="s">
        <v>13227</v>
      </c>
      <c r="BC560" s="4" t="s">
        <v>13229</v>
      </c>
      <c r="BD560" s="4" t="s">
        <v>13215</v>
      </c>
    </row>
    <row r="561" spans="51:56" x14ac:dyDescent="0.25">
      <c r="AY561" s="11" t="s">
        <v>13230</v>
      </c>
      <c r="AZ561" s="4" t="s">
        <v>13231</v>
      </c>
      <c r="BA561" s="4" t="s">
        <v>13232</v>
      </c>
      <c r="BB561" s="4" t="s">
        <v>13231</v>
      </c>
      <c r="BC561" s="4" t="s">
        <v>13233</v>
      </c>
      <c r="BD561" s="4" t="s">
        <v>13215</v>
      </c>
    </row>
    <row r="562" spans="51:56" x14ac:dyDescent="0.25">
      <c r="AY562" s="11" t="s">
        <v>13234</v>
      </c>
      <c r="AZ562" s="4" t="s">
        <v>13235</v>
      </c>
      <c r="BA562" s="4" t="s">
        <v>13236</v>
      </c>
      <c r="BB562" s="4" t="s">
        <v>13235</v>
      </c>
      <c r="BC562" s="4" t="s">
        <v>13237</v>
      </c>
      <c r="BD562" s="4" t="s">
        <v>13215</v>
      </c>
    </row>
    <row r="563" spans="51:56" x14ac:dyDescent="0.25">
      <c r="AY563" s="11" t="s">
        <v>13238</v>
      </c>
      <c r="AZ563" s="4" t="s">
        <v>13239</v>
      </c>
      <c r="BA563" s="4" t="s">
        <v>13240</v>
      </c>
      <c r="BB563" s="4" t="s">
        <v>13239</v>
      </c>
      <c r="BC563" s="4" t="s">
        <v>13240</v>
      </c>
      <c r="BD563" s="4" t="s">
        <v>13215</v>
      </c>
    </row>
    <row r="564" spans="51:56" x14ac:dyDescent="0.25">
      <c r="AY564" s="11" t="s">
        <v>13241</v>
      </c>
      <c r="AZ564" s="4" t="s">
        <v>13242</v>
      </c>
      <c r="BA564" s="4" t="s">
        <v>13243</v>
      </c>
      <c r="BB564" s="4" t="s">
        <v>13242</v>
      </c>
      <c r="BC564" s="4" t="s">
        <v>13243</v>
      </c>
      <c r="BD564" s="4" t="s">
        <v>13244</v>
      </c>
    </row>
    <row r="565" spans="51:56" x14ac:dyDescent="0.25">
      <c r="AY565" s="11" t="s">
        <v>13245</v>
      </c>
      <c r="AZ565" s="4" t="s">
        <v>13246</v>
      </c>
      <c r="BA565" s="4" t="s">
        <v>13247</v>
      </c>
      <c r="BB565" s="4" t="s">
        <v>13246</v>
      </c>
      <c r="BC565" s="4" t="s">
        <v>13247</v>
      </c>
      <c r="BD565" s="4" t="s">
        <v>13244</v>
      </c>
    </row>
    <row r="566" spans="51:56" x14ac:dyDescent="0.25">
      <c r="AY566" s="11" t="s">
        <v>13245</v>
      </c>
      <c r="AZ566" s="4" t="s">
        <v>13248</v>
      </c>
      <c r="BA566" s="4" t="s">
        <v>13247</v>
      </c>
      <c r="BB566" s="4" t="s">
        <v>13248</v>
      </c>
      <c r="BC566" s="4" t="s">
        <v>13247</v>
      </c>
      <c r="BD566" s="4" t="s">
        <v>13244</v>
      </c>
    </row>
    <row r="567" spans="51:56" x14ac:dyDescent="0.25">
      <c r="AY567" s="11" t="s">
        <v>13249</v>
      </c>
      <c r="AZ567" s="4" t="s">
        <v>13250</v>
      </c>
      <c r="BA567" s="4" t="s">
        <v>13251</v>
      </c>
      <c r="BB567" s="4" t="s">
        <v>13250</v>
      </c>
      <c r="BC567" s="4" t="s">
        <v>13251</v>
      </c>
      <c r="BD567" s="4" t="s">
        <v>13244</v>
      </c>
    </row>
    <row r="568" spans="51:56" x14ac:dyDescent="0.25">
      <c r="AY568" s="11" t="s">
        <v>13252</v>
      </c>
      <c r="AZ568" s="4" t="s">
        <v>13253</v>
      </c>
      <c r="BA568" s="4" t="s">
        <v>13254</v>
      </c>
      <c r="BB568" s="4" t="s">
        <v>13253</v>
      </c>
      <c r="BC568" s="4" t="s">
        <v>13254</v>
      </c>
      <c r="BD568" s="4" t="s">
        <v>13244</v>
      </c>
    </row>
    <row r="569" spans="51:56" x14ac:dyDescent="0.25">
      <c r="AY569" s="11" t="s">
        <v>13255</v>
      </c>
      <c r="AZ569" s="4" t="s">
        <v>13256</v>
      </c>
      <c r="BA569" s="4" t="s">
        <v>13257</v>
      </c>
      <c r="BB569" s="4" t="s">
        <v>13256</v>
      </c>
      <c r="BC569" s="4" t="s">
        <v>13257</v>
      </c>
      <c r="BD569" s="4" t="s">
        <v>13244</v>
      </c>
    </row>
    <row r="570" spans="51:56" x14ac:dyDescent="0.25">
      <c r="AY570" s="11" t="s">
        <v>13258</v>
      </c>
      <c r="AZ570" s="4" t="s">
        <v>13259</v>
      </c>
      <c r="BA570" s="4" t="s">
        <v>13260</v>
      </c>
      <c r="BB570" s="4" t="s">
        <v>13259</v>
      </c>
      <c r="BC570" s="4" t="s">
        <v>13260</v>
      </c>
      <c r="BD570" s="4" t="s">
        <v>13244</v>
      </c>
    </row>
    <row r="571" spans="51:56" x14ac:dyDescent="0.25">
      <c r="AY571" s="11" t="s">
        <v>13261</v>
      </c>
      <c r="AZ571" s="4" t="s">
        <v>13262</v>
      </c>
      <c r="BA571" s="4" t="s">
        <v>13263</v>
      </c>
      <c r="BB571" s="4" t="s">
        <v>13262</v>
      </c>
      <c r="BC571" s="4" t="s">
        <v>13263</v>
      </c>
      <c r="BD571" s="4" t="s">
        <v>13244</v>
      </c>
    </row>
    <row r="572" spans="51:56" x14ac:dyDescent="0.25">
      <c r="AY572" s="11" t="s">
        <v>13264</v>
      </c>
      <c r="AZ572" s="4" t="s">
        <v>13265</v>
      </c>
      <c r="BA572" s="4" t="s">
        <v>13266</v>
      </c>
      <c r="BB572" s="4" t="s">
        <v>13265</v>
      </c>
      <c r="BC572" s="4" t="s">
        <v>13266</v>
      </c>
      <c r="BD572" s="4" t="s">
        <v>13244</v>
      </c>
    </row>
    <row r="573" spans="51:56" x14ac:dyDescent="0.25">
      <c r="AY573" s="11" t="s">
        <v>13267</v>
      </c>
      <c r="AZ573" s="4" t="s">
        <v>13268</v>
      </c>
      <c r="BA573" s="4" t="s">
        <v>13269</v>
      </c>
      <c r="BB573" s="4" t="s">
        <v>13268</v>
      </c>
      <c r="BC573" s="4" t="s">
        <v>13269</v>
      </c>
      <c r="BD573" s="4" t="s">
        <v>13244</v>
      </c>
    </row>
    <row r="574" spans="51:56" x14ac:dyDescent="0.25">
      <c r="AY574" s="11" t="s">
        <v>13270</v>
      </c>
      <c r="AZ574" s="4" t="s">
        <v>13271</v>
      </c>
      <c r="BA574" s="4" t="s">
        <v>13272</v>
      </c>
      <c r="BB574" s="4" t="s">
        <v>13271</v>
      </c>
      <c r="BC574" s="4" t="s">
        <v>13272</v>
      </c>
      <c r="BD574" s="4" t="s">
        <v>13244</v>
      </c>
    </row>
    <row r="575" spans="51:56" x14ac:dyDescent="0.25">
      <c r="AY575" s="11" t="s">
        <v>13273</v>
      </c>
      <c r="AZ575" s="4" t="s">
        <v>13274</v>
      </c>
      <c r="BA575" s="4" t="s">
        <v>13275</v>
      </c>
      <c r="BB575" s="4" t="s">
        <v>13274</v>
      </c>
      <c r="BC575" s="4" t="s">
        <v>13275</v>
      </c>
      <c r="BD575" s="4" t="s">
        <v>13244</v>
      </c>
    </row>
    <row r="576" spans="51:56" x14ac:dyDescent="0.25">
      <c r="AY576" s="11" t="s">
        <v>13276</v>
      </c>
      <c r="AZ576" s="4" t="s">
        <v>13277</v>
      </c>
      <c r="BA576" s="4" t="s">
        <v>13278</v>
      </c>
      <c r="BB576" s="4" t="s">
        <v>13277</v>
      </c>
      <c r="BC576" s="4" t="s">
        <v>13278</v>
      </c>
      <c r="BD576" s="4" t="s">
        <v>13244</v>
      </c>
    </row>
    <row r="577" spans="51:56" x14ac:dyDescent="0.25">
      <c r="AY577" s="11" t="s">
        <v>13279</v>
      </c>
      <c r="AZ577" s="4" t="s">
        <v>13280</v>
      </c>
      <c r="BA577" s="4" t="s">
        <v>13281</v>
      </c>
      <c r="BB577" s="4" t="s">
        <v>13280</v>
      </c>
      <c r="BC577" s="4" t="s">
        <v>13281</v>
      </c>
      <c r="BD577" s="4" t="s">
        <v>13244</v>
      </c>
    </row>
    <row r="578" spans="51:56" x14ac:dyDescent="0.25">
      <c r="AY578" s="11" t="s">
        <v>13282</v>
      </c>
      <c r="AZ578" s="4" t="s">
        <v>13283</v>
      </c>
      <c r="BA578" s="4" t="s">
        <v>13284</v>
      </c>
      <c r="BB578" s="4" t="s">
        <v>13283</v>
      </c>
      <c r="BC578" s="4" t="s">
        <v>13284</v>
      </c>
      <c r="BD578" s="4" t="s">
        <v>13244</v>
      </c>
    </row>
    <row r="579" spans="51:56" x14ac:dyDescent="0.25">
      <c r="AY579" s="11" t="s">
        <v>13285</v>
      </c>
      <c r="AZ579" s="4" t="s">
        <v>13286</v>
      </c>
      <c r="BA579" s="4" t="s">
        <v>13287</v>
      </c>
      <c r="BB579" s="4" t="s">
        <v>13286</v>
      </c>
      <c r="BC579" s="4" t="s">
        <v>13287</v>
      </c>
      <c r="BD579" s="4" t="s">
        <v>13244</v>
      </c>
    </row>
    <row r="580" spans="51:56" x14ac:dyDescent="0.25">
      <c r="AY580" s="11" t="s">
        <v>13288</v>
      </c>
      <c r="AZ580" s="4" t="s">
        <v>13289</v>
      </c>
      <c r="BA580" s="4" t="s">
        <v>13290</v>
      </c>
      <c r="BB580" s="4" t="s">
        <v>13289</v>
      </c>
      <c r="BC580" s="4" t="s">
        <v>13290</v>
      </c>
      <c r="BD580" s="4" t="s">
        <v>13244</v>
      </c>
    </row>
    <row r="581" spans="51:56" x14ac:dyDescent="0.25">
      <c r="AY581" s="11" t="s">
        <v>13291</v>
      </c>
      <c r="AZ581" s="4" t="s">
        <v>13292</v>
      </c>
      <c r="BA581" s="4" t="s">
        <v>13293</v>
      </c>
      <c r="BB581" s="4" t="s">
        <v>13292</v>
      </c>
      <c r="BC581" s="4" t="s">
        <v>13293</v>
      </c>
      <c r="BD581" s="4" t="s">
        <v>13244</v>
      </c>
    </row>
    <row r="582" spans="51:56" x14ac:dyDescent="0.25">
      <c r="AY582" s="11" t="s">
        <v>13294</v>
      </c>
      <c r="AZ582" s="4" t="s">
        <v>13295</v>
      </c>
      <c r="BA582" s="4" t="s">
        <v>13296</v>
      </c>
      <c r="BB582" s="4" t="s">
        <v>13295</v>
      </c>
      <c r="BC582" s="4" t="s">
        <v>13296</v>
      </c>
      <c r="BD582" s="4" t="s">
        <v>13244</v>
      </c>
    </row>
    <row r="583" spans="51:56" x14ac:dyDescent="0.25">
      <c r="AY583" s="11" t="s">
        <v>13297</v>
      </c>
      <c r="AZ583" s="4" t="s">
        <v>13298</v>
      </c>
      <c r="BA583" s="4" t="s">
        <v>13299</v>
      </c>
      <c r="BB583" s="4" t="s">
        <v>13298</v>
      </c>
      <c r="BC583" s="4" t="s">
        <v>13299</v>
      </c>
      <c r="BD583" s="4" t="s">
        <v>13244</v>
      </c>
    </row>
    <row r="584" spans="51:56" x14ac:dyDescent="0.25">
      <c r="AY584" s="11" t="s">
        <v>13300</v>
      </c>
      <c r="AZ584" s="4" t="s">
        <v>13301</v>
      </c>
      <c r="BA584" s="4" t="s">
        <v>13302</v>
      </c>
      <c r="BB584" s="4" t="s">
        <v>13301</v>
      </c>
      <c r="BC584" s="4" t="s">
        <v>13302</v>
      </c>
      <c r="BD584" s="4" t="s">
        <v>13244</v>
      </c>
    </row>
    <row r="585" spans="51:56" x14ac:dyDescent="0.25">
      <c r="AY585" s="11" t="s">
        <v>13303</v>
      </c>
      <c r="AZ585" s="4" t="s">
        <v>13304</v>
      </c>
      <c r="BA585" s="4" t="s">
        <v>13305</v>
      </c>
      <c r="BB585" s="4" t="s">
        <v>13304</v>
      </c>
      <c r="BC585" s="4" t="s">
        <v>13305</v>
      </c>
      <c r="BD585" s="4" t="s">
        <v>13244</v>
      </c>
    </row>
    <row r="586" spans="51:56" x14ac:dyDescent="0.25">
      <c r="AY586" s="11" t="s">
        <v>13306</v>
      </c>
      <c r="AZ586" s="4" t="s">
        <v>13307</v>
      </c>
      <c r="BA586" s="4" t="s">
        <v>13308</v>
      </c>
      <c r="BB586" s="4" t="s">
        <v>13307</v>
      </c>
      <c r="BC586" s="4" t="s">
        <v>13308</v>
      </c>
      <c r="BD586" s="4" t="s">
        <v>13244</v>
      </c>
    </row>
    <row r="587" spans="51:56" x14ac:dyDescent="0.25">
      <c r="AY587" s="11" t="s">
        <v>13309</v>
      </c>
      <c r="AZ587" s="4" t="s">
        <v>13310</v>
      </c>
      <c r="BA587" s="4" t="s">
        <v>13311</v>
      </c>
      <c r="BB587" s="4" t="s">
        <v>13310</v>
      </c>
      <c r="BC587" s="4" t="s">
        <v>13311</v>
      </c>
      <c r="BD587" s="4" t="s">
        <v>13244</v>
      </c>
    </row>
    <row r="588" spans="51:56" x14ac:dyDescent="0.25">
      <c r="AY588" s="11" t="s">
        <v>13312</v>
      </c>
      <c r="AZ588" s="4" t="s">
        <v>13313</v>
      </c>
      <c r="BA588" s="4" t="s">
        <v>13314</v>
      </c>
      <c r="BB588" s="4" t="s">
        <v>13313</v>
      </c>
      <c r="BC588" s="4" t="s">
        <v>13314</v>
      </c>
      <c r="BD588" s="4" t="s">
        <v>13244</v>
      </c>
    </row>
    <row r="589" spans="51:56" x14ac:dyDescent="0.25">
      <c r="AY589" s="11" t="s">
        <v>13315</v>
      </c>
      <c r="AZ589" s="4" t="s">
        <v>13316</v>
      </c>
      <c r="BA589" s="4" t="s">
        <v>14498</v>
      </c>
      <c r="BB589" s="4" t="s">
        <v>13316</v>
      </c>
      <c r="BC589" s="4" t="s">
        <v>14498</v>
      </c>
      <c r="BD589" s="4" t="s">
        <v>13244</v>
      </c>
    </row>
    <row r="590" spans="51:56" x14ac:dyDescent="0.25">
      <c r="AY590" s="11" t="s">
        <v>13317</v>
      </c>
      <c r="AZ590" s="4" t="s">
        <v>13318</v>
      </c>
      <c r="BA590" s="4" t="s">
        <v>13319</v>
      </c>
      <c r="BB590" s="4" t="s">
        <v>13318</v>
      </c>
      <c r="BC590" s="4" t="s">
        <v>13319</v>
      </c>
      <c r="BD590" s="4" t="s">
        <v>13244</v>
      </c>
    </row>
    <row r="591" spans="51:56" x14ac:dyDescent="0.25">
      <c r="AY591" s="11" t="s">
        <v>13320</v>
      </c>
      <c r="AZ591" s="4" t="s">
        <v>13321</v>
      </c>
      <c r="BA591" s="4" t="s">
        <v>13322</v>
      </c>
      <c r="BB591" s="4" t="s">
        <v>13321</v>
      </c>
      <c r="BC591" s="4" t="s">
        <v>13322</v>
      </c>
      <c r="BD591" s="4" t="s">
        <v>13244</v>
      </c>
    </row>
    <row r="592" spans="51:56" x14ac:dyDescent="0.25">
      <c r="AY592" s="11" t="s">
        <v>13323</v>
      </c>
      <c r="AZ592" s="4" t="s">
        <v>13324</v>
      </c>
      <c r="BA592" s="4" t="s">
        <v>14702</v>
      </c>
      <c r="BB592" s="4" t="s">
        <v>13324</v>
      </c>
      <c r="BC592" s="4" t="s">
        <v>14702</v>
      </c>
      <c r="BD592" s="4" t="s">
        <v>13244</v>
      </c>
    </row>
    <row r="593" spans="51:56" x14ac:dyDescent="0.25">
      <c r="AY593" s="11" t="s">
        <v>13323</v>
      </c>
      <c r="AZ593" s="4" t="s">
        <v>13325</v>
      </c>
      <c r="BA593" s="4" t="s">
        <v>14702</v>
      </c>
      <c r="BB593" s="4" t="s">
        <v>13325</v>
      </c>
      <c r="BC593" s="4" t="s">
        <v>14702</v>
      </c>
      <c r="BD593" s="4" t="s">
        <v>13244</v>
      </c>
    </row>
    <row r="594" spans="51:56" x14ac:dyDescent="0.25">
      <c r="AY594" s="11" t="s">
        <v>13326</v>
      </c>
      <c r="AZ594" s="4" t="s">
        <v>13327</v>
      </c>
      <c r="BA594" s="4" t="s">
        <v>13328</v>
      </c>
      <c r="BB594" s="4" t="s">
        <v>13327</v>
      </c>
      <c r="BC594" s="4" t="s">
        <v>13328</v>
      </c>
      <c r="BD594" s="4" t="s">
        <v>13244</v>
      </c>
    </row>
    <row r="595" spans="51:56" x14ac:dyDescent="0.25">
      <c r="AY595" s="11" t="s">
        <v>13329</v>
      </c>
      <c r="AZ595" s="4" t="s">
        <v>13330</v>
      </c>
      <c r="BA595" s="4" t="s">
        <v>13331</v>
      </c>
      <c r="BB595" s="4" t="s">
        <v>13330</v>
      </c>
      <c r="BC595" s="4" t="s">
        <v>13331</v>
      </c>
      <c r="BD595" s="4" t="s">
        <v>13244</v>
      </c>
    </row>
    <row r="596" spans="51:56" x14ac:dyDescent="0.25">
      <c r="AY596" s="11" t="s">
        <v>13332</v>
      </c>
      <c r="AZ596" s="4" t="s">
        <v>13333</v>
      </c>
      <c r="BA596" s="4" t="s">
        <v>13334</v>
      </c>
      <c r="BB596" s="4" t="s">
        <v>13333</v>
      </c>
      <c r="BC596" s="4" t="s">
        <v>13334</v>
      </c>
      <c r="BD596" s="4" t="s">
        <v>13244</v>
      </c>
    </row>
    <row r="597" spans="51:56" x14ac:dyDescent="0.25">
      <c r="AY597" s="11" t="s">
        <v>13335</v>
      </c>
      <c r="AZ597" s="4" t="s">
        <v>13336</v>
      </c>
      <c r="BA597" s="4" t="s">
        <v>13337</v>
      </c>
      <c r="BB597" s="4" t="s">
        <v>13336</v>
      </c>
      <c r="BC597" s="4" t="s">
        <v>13337</v>
      </c>
      <c r="BD597" s="4" t="s">
        <v>13244</v>
      </c>
    </row>
    <row r="598" spans="51:56" x14ac:dyDescent="0.25">
      <c r="AY598" s="11" t="s">
        <v>13338</v>
      </c>
      <c r="AZ598" s="4" t="s">
        <v>13339</v>
      </c>
      <c r="BA598" s="4" t="s">
        <v>13340</v>
      </c>
      <c r="BB598" s="4" t="s">
        <v>13339</v>
      </c>
      <c r="BC598" s="4" t="s">
        <v>13340</v>
      </c>
      <c r="BD598" s="4" t="s">
        <v>13244</v>
      </c>
    </row>
    <row r="599" spans="51:56" x14ac:dyDescent="0.25">
      <c r="AY599" s="11" t="s">
        <v>13341</v>
      </c>
      <c r="AZ599" s="4" t="s">
        <v>13342</v>
      </c>
      <c r="BA599" s="4" t="s">
        <v>13343</v>
      </c>
      <c r="BB599" s="4" t="s">
        <v>13342</v>
      </c>
      <c r="BC599" s="4" t="s">
        <v>13343</v>
      </c>
      <c r="BD599" s="4" t="s">
        <v>13244</v>
      </c>
    </row>
    <row r="600" spans="51:56" x14ac:dyDescent="0.25">
      <c r="AY600" s="11" t="s">
        <v>13344</v>
      </c>
      <c r="AZ600" s="4" t="s">
        <v>13345</v>
      </c>
      <c r="BA600" s="4" t="s">
        <v>13346</v>
      </c>
      <c r="BB600" s="4" t="s">
        <v>13345</v>
      </c>
      <c r="BC600" s="4" t="s">
        <v>13346</v>
      </c>
      <c r="BD600" s="4" t="s">
        <v>13244</v>
      </c>
    </row>
    <row r="601" spans="51:56" x14ac:dyDescent="0.25">
      <c r="AY601" s="11" t="s">
        <v>13347</v>
      </c>
      <c r="AZ601" s="4" t="s">
        <v>13348</v>
      </c>
      <c r="BA601" s="4" t="s">
        <v>13349</v>
      </c>
      <c r="BB601" s="4" t="s">
        <v>13348</v>
      </c>
      <c r="BC601" s="4" t="s">
        <v>13349</v>
      </c>
      <c r="BD601" s="4" t="s">
        <v>13244</v>
      </c>
    </row>
    <row r="602" spans="51:56" x14ac:dyDescent="0.25">
      <c r="AY602" s="11" t="s">
        <v>13350</v>
      </c>
      <c r="AZ602" s="4" t="s">
        <v>13351</v>
      </c>
      <c r="BA602" s="4" t="s">
        <v>13352</v>
      </c>
      <c r="BB602" s="4" t="s">
        <v>13351</v>
      </c>
      <c r="BC602" s="4" t="s">
        <v>13352</v>
      </c>
      <c r="BD602" s="4" t="s">
        <v>13244</v>
      </c>
    </row>
    <row r="603" spans="51:56" x14ac:dyDescent="0.25">
      <c r="AY603" s="11" t="s">
        <v>13353</v>
      </c>
      <c r="AZ603" s="4" t="s">
        <v>13354</v>
      </c>
      <c r="BA603" s="4" t="s">
        <v>13355</v>
      </c>
      <c r="BB603" s="4" t="s">
        <v>13354</v>
      </c>
      <c r="BC603" s="4" t="s">
        <v>13355</v>
      </c>
      <c r="BD603" s="4" t="s">
        <v>13244</v>
      </c>
    </row>
    <row r="604" spans="51:56" x14ac:dyDescent="0.25">
      <c r="AY604" s="11" t="s">
        <v>13356</v>
      </c>
      <c r="AZ604" s="4" t="s">
        <v>13357</v>
      </c>
      <c r="BA604" s="4" t="s">
        <v>13358</v>
      </c>
      <c r="BB604" s="4" t="s">
        <v>13357</v>
      </c>
      <c r="BC604" s="4" t="s">
        <v>13358</v>
      </c>
      <c r="BD604" s="4" t="s">
        <v>13244</v>
      </c>
    </row>
    <row r="605" spans="51:56" x14ac:dyDescent="0.25">
      <c r="AY605" s="11" t="s">
        <v>13359</v>
      </c>
      <c r="AZ605" s="4" t="s">
        <v>13360</v>
      </c>
      <c r="BA605" s="4" t="s">
        <v>13361</v>
      </c>
      <c r="BB605" s="4" t="s">
        <v>13360</v>
      </c>
      <c r="BC605" s="4" t="s">
        <v>13361</v>
      </c>
      <c r="BD605" s="4" t="s">
        <v>13244</v>
      </c>
    </row>
    <row r="606" spans="51:56" x14ac:dyDescent="0.25">
      <c r="AY606" s="11" t="s">
        <v>13362</v>
      </c>
      <c r="AZ606" s="4" t="s">
        <v>13363</v>
      </c>
      <c r="BA606" s="4" t="s">
        <v>13364</v>
      </c>
      <c r="BB606" s="4" t="s">
        <v>13363</v>
      </c>
      <c r="BC606" s="4" t="s">
        <v>13364</v>
      </c>
      <c r="BD606" s="4" t="s">
        <v>13244</v>
      </c>
    </row>
    <row r="607" spans="51:56" x14ac:dyDescent="0.25">
      <c r="AY607" s="11" t="s">
        <v>13365</v>
      </c>
      <c r="AZ607" s="4" t="s">
        <v>13366</v>
      </c>
      <c r="BA607" s="4" t="s">
        <v>13367</v>
      </c>
      <c r="BB607" s="4" t="s">
        <v>13366</v>
      </c>
      <c r="BC607" s="4" t="s">
        <v>13367</v>
      </c>
      <c r="BD607" s="4" t="s">
        <v>13244</v>
      </c>
    </row>
    <row r="608" spans="51:56" x14ac:dyDescent="0.25">
      <c r="AY608" s="11" t="s">
        <v>13368</v>
      </c>
      <c r="AZ608" s="4" t="s">
        <v>13369</v>
      </c>
      <c r="BA608" s="4" t="s">
        <v>13370</v>
      </c>
      <c r="BB608" s="4" t="s">
        <v>13369</v>
      </c>
      <c r="BC608" s="4" t="s">
        <v>13370</v>
      </c>
      <c r="BD608" s="4" t="s">
        <v>13244</v>
      </c>
    </row>
    <row r="609" spans="51:56" x14ac:dyDescent="0.25">
      <c r="AY609" s="11" t="s">
        <v>13371</v>
      </c>
      <c r="AZ609" s="4" t="s">
        <v>13372</v>
      </c>
      <c r="BA609" s="4" t="s">
        <v>13373</v>
      </c>
      <c r="BB609" s="4" t="s">
        <v>13372</v>
      </c>
      <c r="BC609" s="4" t="s">
        <v>13373</v>
      </c>
      <c r="BD609" s="4" t="s">
        <v>13244</v>
      </c>
    </row>
    <row r="610" spans="51:56" x14ac:dyDescent="0.25">
      <c r="AY610" s="11" t="s">
        <v>13374</v>
      </c>
      <c r="AZ610" s="4" t="s">
        <v>13375</v>
      </c>
      <c r="BA610" s="4" t="s">
        <v>13376</v>
      </c>
      <c r="BB610" s="4" t="s">
        <v>13375</v>
      </c>
      <c r="BC610" s="4" t="s">
        <v>13376</v>
      </c>
      <c r="BD610" s="4" t="s">
        <v>13244</v>
      </c>
    </row>
    <row r="611" spans="51:56" x14ac:dyDescent="0.25">
      <c r="AY611" s="11" t="s">
        <v>13377</v>
      </c>
      <c r="AZ611" s="4" t="s">
        <v>13378</v>
      </c>
      <c r="BA611" s="4" t="s">
        <v>13379</v>
      </c>
      <c r="BB611" s="4" t="s">
        <v>13378</v>
      </c>
      <c r="BC611" s="4" t="s">
        <v>13379</v>
      </c>
      <c r="BD611" s="4" t="s">
        <v>13244</v>
      </c>
    </row>
    <row r="612" spans="51:56" x14ac:dyDescent="0.25">
      <c r="AY612" s="11" t="s">
        <v>13380</v>
      </c>
      <c r="AZ612" s="4" t="s">
        <v>13381</v>
      </c>
      <c r="BA612" s="4" t="s">
        <v>13382</v>
      </c>
      <c r="BB612" s="4" t="s">
        <v>13381</v>
      </c>
      <c r="BC612" s="4" t="s">
        <v>13383</v>
      </c>
      <c r="BD612" s="4" t="s">
        <v>13384</v>
      </c>
    </row>
    <row r="613" spans="51:56" x14ac:dyDescent="0.25">
      <c r="AY613" s="11" t="s">
        <v>13385</v>
      </c>
      <c r="AZ613" s="4" t="s">
        <v>13386</v>
      </c>
      <c r="BA613" s="4" t="s">
        <v>13387</v>
      </c>
      <c r="BB613" s="4" t="s">
        <v>13386</v>
      </c>
      <c r="BC613" s="4" t="s">
        <v>13388</v>
      </c>
      <c r="BD613" s="4" t="s">
        <v>13384</v>
      </c>
    </row>
    <row r="614" spans="51:56" x14ac:dyDescent="0.25">
      <c r="AY614" s="11" t="s">
        <v>13389</v>
      </c>
      <c r="AZ614" s="4" t="s">
        <v>13390</v>
      </c>
      <c r="BA614" s="4" t="s">
        <v>13391</v>
      </c>
      <c r="BB614" s="4" t="s">
        <v>13390</v>
      </c>
      <c r="BC614" s="4" t="s">
        <v>13392</v>
      </c>
      <c r="BD614" s="4" t="s">
        <v>13384</v>
      </c>
    </row>
    <row r="615" spans="51:56" x14ac:dyDescent="0.25">
      <c r="AY615" s="11" t="s">
        <v>13393</v>
      </c>
      <c r="AZ615" s="4" t="s">
        <v>13394</v>
      </c>
      <c r="BA615" s="4" t="s">
        <v>13395</v>
      </c>
      <c r="BB615" s="4" t="s">
        <v>13394</v>
      </c>
      <c r="BC615" s="4" t="s">
        <v>13396</v>
      </c>
      <c r="BD615" s="4" t="s">
        <v>13384</v>
      </c>
    </row>
    <row r="616" spans="51:56" x14ac:dyDescent="0.25">
      <c r="AY616" s="11" t="s">
        <v>13397</v>
      </c>
      <c r="AZ616" s="4" t="s">
        <v>13398</v>
      </c>
      <c r="BA616" s="4" t="s">
        <v>13399</v>
      </c>
      <c r="BB616" s="4" t="s">
        <v>13398</v>
      </c>
      <c r="BC616" s="4" t="s">
        <v>13400</v>
      </c>
      <c r="BD616" s="4" t="s">
        <v>13384</v>
      </c>
    </row>
    <row r="617" spans="51:56" x14ac:dyDescent="0.25">
      <c r="AY617" s="11" t="s">
        <v>13401</v>
      </c>
      <c r="AZ617" s="4" t="s">
        <v>13402</v>
      </c>
      <c r="BA617" s="4" t="s">
        <v>13403</v>
      </c>
      <c r="BB617" s="4" t="s">
        <v>13402</v>
      </c>
      <c r="BC617" s="4" t="s">
        <v>13404</v>
      </c>
      <c r="BD617" s="4" t="s">
        <v>13384</v>
      </c>
    </row>
    <row r="618" spans="51:56" x14ac:dyDescent="0.25">
      <c r="AY618" s="11" t="s">
        <v>13405</v>
      </c>
      <c r="AZ618" s="4" t="s">
        <v>13406</v>
      </c>
      <c r="BA618" s="4" t="s">
        <v>13407</v>
      </c>
      <c r="BB618" s="4" t="s">
        <v>13406</v>
      </c>
      <c r="BC618" s="4" t="s">
        <v>15034</v>
      </c>
      <c r="BD618" s="4" t="s">
        <v>13384</v>
      </c>
    </row>
    <row r="619" spans="51:56" x14ac:dyDescent="0.25">
      <c r="AY619" s="11" t="s">
        <v>13408</v>
      </c>
      <c r="AZ619" s="4" t="s">
        <v>13409</v>
      </c>
      <c r="BA619" s="4" t="s">
        <v>13410</v>
      </c>
      <c r="BB619" s="4" t="s">
        <v>13409</v>
      </c>
      <c r="BC619" s="4" t="s">
        <v>13411</v>
      </c>
      <c r="BD619" s="4" t="s">
        <v>13384</v>
      </c>
    </row>
    <row r="620" spans="51:56" x14ac:dyDescent="0.25">
      <c r="AY620" s="11" t="s">
        <v>13412</v>
      </c>
      <c r="AZ620" s="4" t="s">
        <v>13413</v>
      </c>
      <c r="BA620" s="4" t="s">
        <v>13414</v>
      </c>
      <c r="BB620" s="4" t="s">
        <v>13413</v>
      </c>
      <c r="BC620" s="4" t="s">
        <v>13168</v>
      </c>
      <c r="BD620" s="4" t="s">
        <v>13384</v>
      </c>
    </row>
    <row r="621" spans="51:56" x14ac:dyDescent="0.25">
      <c r="AY621" s="11" t="s">
        <v>13415</v>
      </c>
      <c r="AZ621" s="4" t="s">
        <v>13416</v>
      </c>
      <c r="BA621" s="4" t="s">
        <v>13417</v>
      </c>
      <c r="BB621" s="4" t="s">
        <v>13416</v>
      </c>
      <c r="BC621" s="4" t="s">
        <v>13418</v>
      </c>
      <c r="BD621" s="4" t="s">
        <v>13384</v>
      </c>
    </row>
    <row r="622" spans="51:56" x14ac:dyDescent="0.25">
      <c r="AY622" s="11" t="s">
        <v>13419</v>
      </c>
      <c r="AZ622" s="4" t="s">
        <v>13420</v>
      </c>
      <c r="BA622" s="4" t="s">
        <v>13421</v>
      </c>
      <c r="BB622" s="4" t="s">
        <v>13420</v>
      </c>
      <c r="BC622" s="4" t="s">
        <v>13422</v>
      </c>
      <c r="BD622" s="4" t="s">
        <v>13384</v>
      </c>
    </row>
    <row r="623" spans="51:56" x14ac:dyDescent="0.25">
      <c r="AY623" s="11" t="s">
        <v>13423</v>
      </c>
      <c r="AZ623" s="4" t="s">
        <v>13424</v>
      </c>
      <c r="BA623" s="4" t="s">
        <v>13425</v>
      </c>
      <c r="BB623" s="4" t="s">
        <v>13424</v>
      </c>
      <c r="BC623" s="4" t="s">
        <v>13425</v>
      </c>
      <c r="BD623" s="4" t="s">
        <v>13426</v>
      </c>
    </row>
    <row r="624" spans="51:56" x14ac:dyDescent="0.25">
      <c r="AY624" s="11" t="s">
        <v>13427</v>
      </c>
      <c r="AZ624" s="4" t="s">
        <v>13428</v>
      </c>
      <c r="BA624" s="4" t="s">
        <v>13429</v>
      </c>
      <c r="BB624" s="4" t="s">
        <v>13428</v>
      </c>
      <c r="BC624" s="4" t="s">
        <v>13429</v>
      </c>
      <c r="BD624" s="4" t="s">
        <v>13426</v>
      </c>
    </row>
    <row r="625" spans="51:56" x14ac:dyDescent="0.25">
      <c r="AY625" s="11" t="s">
        <v>13430</v>
      </c>
      <c r="AZ625" s="4" t="s">
        <v>13431</v>
      </c>
      <c r="BA625" s="4" t="s">
        <v>13432</v>
      </c>
      <c r="BB625" s="4" t="s">
        <v>13431</v>
      </c>
      <c r="BC625" s="4" t="s">
        <v>13432</v>
      </c>
      <c r="BD625" s="4" t="s">
        <v>13426</v>
      </c>
    </row>
    <row r="626" spans="51:56" x14ac:dyDescent="0.25">
      <c r="AY626" s="11" t="s">
        <v>13433</v>
      </c>
      <c r="AZ626" s="4" t="s">
        <v>13434</v>
      </c>
      <c r="BA626" s="4" t="s">
        <v>13435</v>
      </c>
      <c r="BB626" s="4" t="s">
        <v>13434</v>
      </c>
      <c r="BC626" s="4" t="s">
        <v>13435</v>
      </c>
      <c r="BD626" s="4" t="s">
        <v>13426</v>
      </c>
    </row>
    <row r="627" spans="51:56" x14ac:dyDescent="0.25">
      <c r="AY627" s="11" t="s">
        <v>13436</v>
      </c>
      <c r="AZ627" s="4" t="s">
        <v>13437</v>
      </c>
      <c r="BA627" s="4" t="s">
        <v>13438</v>
      </c>
      <c r="BB627" s="4" t="s">
        <v>13437</v>
      </c>
      <c r="BC627" s="4" t="s">
        <v>13438</v>
      </c>
      <c r="BD627" s="4" t="s">
        <v>13426</v>
      </c>
    </row>
    <row r="628" spans="51:56" x14ac:dyDescent="0.25">
      <c r="AY628" s="11" t="s">
        <v>13439</v>
      </c>
      <c r="AZ628" s="4" t="s">
        <v>13440</v>
      </c>
      <c r="BA628" s="4" t="s">
        <v>12766</v>
      </c>
      <c r="BB628" s="4" t="s">
        <v>13440</v>
      </c>
      <c r="BC628" s="4" t="s">
        <v>12766</v>
      </c>
      <c r="BD628" s="4" t="s">
        <v>13426</v>
      </c>
    </row>
    <row r="629" spans="51:56" x14ac:dyDescent="0.25">
      <c r="AY629" s="11" t="s">
        <v>13441</v>
      </c>
      <c r="AZ629" s="4" t="s">
        <v>13442</v>
      </c>
      <c r="BA629" s="4" t="s">
        <v>13443</v>
      </c>
      <c r="BB629" s="4" t="s">
        <v>13442</v>
      </c>
      <c r="BC629" s="4" t="s">
        <v>13443</v>
      </c>
      <c r="BD629" s="4" t="s">
        <v>13426</v>
      </c>
    </row>
    <row r="630" spans="51:56" x14ac:dyDescent="0.25">
      <c r="AY630" s="11" t="s">
        <v>13444</v>
      </c>
      <c r="AZ630" s="4" t="s">
        <v>13445</v>
      </c>
      <c r="BA630" s="4" t="s">
        <v>13446</v>
      </c>
      <c r="BB630" s="4" t="s">
        <v>13445</v>
      </c>
      <c r="BC630" s="4" t="s">
        <v>13446</v>
      </c>
      <c r="BD630" s="4" t="s">
        <v>13426</v>
      </c>
    </row>
    <row r="631" spans="51:56" x14ac:dyDescent="0.25">
      <c r="AY631" s="11" t="s">
        <v>13447</v>
      </c>
      <c r="AZ631" s="4" t="s">
        <v>13448</v>
      </c>
      <c r="BA631" s="4" t="s">
        <v>13449</v>
      </c>
      <c r="BB631" s="4" t="s">
        <v>13448</v>
      </c>
      <c r="BC631" s="4" t="s">
        <v>13449</v>
      </c>
      <c r="BD631" s="4" t="s">
        <v>13426</v>
      </c>
    </row>
    <row r="632" spans="51:56" x14ac:dyDescent="0.25">
      <c r="AY632" s="11" t="s">
        <v>13450</v>
      </c>
      <c r="AZ632" s="4" t="s">
        <v>13451</v>
      </c>
      <c r="BA632" s="4" t="s">
        <v>13452</v>
      </c>
      <c r="BB632" s="4" t="s">
        <v>13451</v>
      </c>
      <c r="BC632" s="4" t="s">
        <v>13452</v>
      </c>
      <c r="BD632" s="4" t="s">
        <v>13426</v>
      </c>
    </row>
    <row r="633" spans="51:56" x14ac:dyDescent="0.25">
      <c r="AY633" s="11" t="s">
        <v>13453</v>
      </c>
      <c r="AZ633" s="4" t="s">
        <v>13454</v>
      </c>
      <c r="BA633" s="4" t="s">
        <v>13455</v>
      </c>
      <c r="BB633" s="4" t="s">
        <v>13454</v>
      </c>
      <c r="BC633" s="4" t="s">
        <v>13455</v>
      </c>
      <c r="BD633" s="4" t="s">
        <v>13426</v>
      </c>
    </row>
    <row r="634" spans="51:56" x14ac:dyDescent="0.25">
      <c r="AY634" s="11" t="s">
        <v>13456</v>
      </c>
      <c r="AZ634" s="4" t="s">
        <v>13457</v>
      </c>
      <c r="BA634" s="4" t="s">
        <v>13458</v>
      </c>
      <c r="BB634" s="4" t="s">
        <v>13457</v>
      </c>
      <c r="BC634" s="4" t="s">
        <v>13458</v>
      </c>
      <c r="BD634" s="4" t="s">
        <v>13426</v>
      </c>
    </row>
    <row r="635" spans="51:56" x14ac:dyDescent="0.25">
      <c r="AY635" s="11" t="s">
        <v>13459</v>
      </c>
      <c r="AZ635" s="4" t="s">
        <v>13460</v>
      </c>
      <c r="BA635" s="4" t="s">
        <v>13461</v>
      </c>
      <c r="BB635" s="4" t="s">
        <v>13460</v>
      </c>
      <c r="BC635" s="4" t="s">
        <v>13461</v>
      </c>
      <c r="BD635" s="4" t="s">
        <v>13426</v>
      </c>
    </row>
    <row r="636" spans="51:56" x14ac:dyDescent="0.25">
      <c r="AY636" s="11" t="s">
        <v>13462</v>
      </c>
      <c r="AZ636" s="4" t="s">
        <v>13463</v>
      </c>
      <c r="BA636" s="4" t="s">
        <v>13464</v>
      </c>
      <c r="BB636" s="4" t="s">
        <v>13463</v>
      </c>
      <c r="BC636" s="4" t="s">
        <v>13464</v>
      </c>
      <c r="BD636" s="4" t="s">
        <v>13426</v>
      </c>
    </row>
    <row r="637" spans="51:56" x14ac:dyDescent="0.25">
      <c r="AY637" s="11" t="s">
        <v>13465</v>
      </c>
      <c r="AZ637" s="4" t="s">
        <v>13466</v>
      </c>
      <c r="BA637" s="4" t="s">
        <v>12771</v>
      </c>
      <c r="BB637" s="4" t="s">
        <v>13466</v>
      </c>
      <c r="BC637" s="4" t="s">
        <v>12771</v>
      </c>
      <c r="BD637" s="4" t="s">
        <v>13426</v>
      </c>
    </row>
    <row r="638" spans="51:56" x14ac:dyDescent="0.25">
      <c r="AY638" s="11" t="s">
        <v>13467</v>
      </c>
      <c r="AZ638" s="4" t="s">
        <v>13468</v>
      </c>
      <c r="BA638" s="4" t="s">
        <v>13469</v>
      </c>
      <c r="BB638" s="4" t="s">
        <v>13468</v>
      </c>
      <c r="BC638" s="4" t="s">
        <v>13469</v>
      </c>
      <c r="BD638" s="4" t="s">
        <v>13426</v>
      </c>
    </row>
    <row r="639" spans="51:56" x14ac:dyDescent="0.25">
      <c r="AY639" s="11" t="s">
        <v>13470</v>
      </c>
      <c r="AZ639" s="4" t="s">
        <v>13471</v>
      </c>
      <c r="BA639" s="4" t="s">
        <v>13472</v>
      </c>
      <c r="BB639" s="4" t="s">
        <v>13471</v>
      </c>
      <c r="BC639" s="4" t="s">
        <v>13472</v>
      </c>
      <c r="BD639" s="4" t="s">
        <v>13426</v>
      </c>
    </row>
    <row r="640" spans="51:56" x14ac:dyDescent="0.25">
      <c r="AY640" s="11" t="s">
        <v>13473</v>
      </c>
      <c r="AZ640" s="4" t="s">
        <v>13474</v>
      </c>
      <c r="BA640" s="4" t="s">
        <v>13475</v>
      </c>
      <c r="BB640" s="4" t="s">
        <v>13474</v>
      </c>
      <c r="BC640" s="4" t="s">
        <v>13475</v>
      </c>
      <c r="BD640" s="4" t="s">
        <v>13426</v>
      </c>
    </row>
    <row r="641" spans="51:56" x14ac:dyDescent="0.25">
      <c r="AY641" s="11" t="s">
        <v>13476</v>
      </c>
      <c r="AZ641" s="4" t="s">
        <v>13477</v>
      </c>
      <c r="BA641" s="4" t="s">
        <v>13478</v>
      </c>
      <c r="BB641" s="4" t="s">
        <v>13477</v>
      </c>
      <c r="BC641" s="4" t="s">
        <v>13478</v>
      </c>
      <c r="BD641" s="4" t="s">
        <v>13426</v>
      </c>
    </row>
    <row r="642" spans="51:56" x14ac:dyDescent="0.25">
      <c r="AY642" s="11" t="s">
        <v>13479</v>
      </c>
      <c r="AZ642" s="4" t="s">
        <v>13480</v>
      </c>
      <c r="BA642" s="4" t="s">
        <v>13481</v>
      </c>
      <c r="BB642" s="4" t="s">
        <v>13480</v>
      </c>
      <c r="BC642" s="4" t="s">
        <v>13481</v>
      </c>
      <c r="BD642" s="4" t="s">
        <v>13426</v>
      </c>
    </row>
    <row r="643" spans="51:56" x14ac:dyDescent="0.25">
      <c r="AY643" s="11" t="s">
        <v>13482</v>
      </c>
      <c r="AZ643" s="4" t="s">
        <v>13483</v>
      </c>
      <c r="BA643" s="4" t="s">
        <v>13484</v>
      </c>
      <c r="BB643" s="4" t="s">
        <v>13483</v>
      </c>
      <c r="BC643" s="4" t="s">
        <v>13484</v>
      </c>
      <c r="BD643" s="4" t="s">
        <v>13426</v>
      </c>
    </row>
    <row r="644" spans="51:56" x14ac:dyDescent="0.25">
      <c r="AY644" s="11" t="s">
        <v>13485</v>
      </c>
      <c r="AZ644" s="4" t="s">
        <v>13486</v>
      </c>
      <c r="BA644" s="4" t="s">
        <v>13487</v>
      </c>
      <c r="BB644" s="4" t="s">
        <v>13486</v>
      </c>
      <c r="BC644" s="4" t="s">
        <v>13487</v>
      </c>
      <c r="BD644" s="4" t="s">
        <v>13426</v>
      </c>
    </row>
    <row r="645" spans="51:56" x14ac:dyDescent="0.25">
      <c r="AY645" s="11" t="s">
        <v>13488</v>
      </c>
      <c r="AZ645" s="4" t="s">
        <v>13489</v>
      </c>
      <c r="BA645" s="4" t="s">
        <v>13490</v>
      </c>
      <c r="BB645" s="4" t="s">
        <v>13489</v>
      </c>
      <c r="BC645" s="4" t="s">
        <v>13490</v>
      </c>
      <c r="BD645" s="4" t="s">
        <v>13426</v>
      </c>
    </row>
    <row r="646" spans="51:56" x14ac:dyDescent="0.25">
      <c r="AY646" s="11" t="s">
        <v>13491</v>
      </c>
      <c r="AZ646" s="4" t="s">
        <v>13492</v>
      </c>
      <c r="BA646" s="4" t="s">
        <v>13493</v>
      </c>
      <c r="BB646" s="4" t="s">
        <v>13492</v>
      </c>
      <c r="BC646" s="4" t="s">
        <v>13493</v>
      </c>
      <c r="BD646" s="4" t="s">
        <v>13426</v>
      </c>
    </row>
    <row r="647" spans="51:56" x14ac:dyDescent="0.25">
      <c r="AY647" s="11" t="s">
        <v>13494</v>
      </c>
      <c r="AZ647" s="4" t="s">
        <v>13495</v>
      </c>
      <c r="BA647" s="4" t="s">
        <v>13496</v>
      </c>
      <c r="BB647" s="4" t="s">
        <v>13495</v>
      </c>
      <c r="BC647" s="4" t="s">
        <v>13496</v>
      </c>
      <c r="BD647" s="4" t="s">
        <v>13426</v>
      </c>
    </row>
    <row r="648" spans="51:56" x14ac:dyDescent="0.25">
      <c r="AY648" s="11" t="s">
        <v>13497</v>
      </c>
      <c r="AZ648" s="4" t="s">
        <v>13498</v>
      </c>
      <c r="BA648" s="4" t="s">
        <v>13499</v>
      </c>
      <c r="BB648" s="4" t="s">
        <v>13498</v>
      </c>
      <c r="BC648" s="4" t="s">
        <v>13499</v>
      </c>
      <c r="BD648" s="4" t="s">
        <v>13426</v>
      </c>
    </row>
    <row r="649" spans="51:56" x14ac:dyDescent="0.25">
      <c r="AY649" s="11" t="s">
        <v>13500</v>
      </c>
      <c r="AZ649" s="4" t="s">
        <v>13501</v>
      </c>
      <c r="BA649" s="4" t="s">
        <v>13502</v>
      </c>
      <c r="BB649" s="4" t="s">
        <v>13501</v>
      </c>
      <c r="BC649" s="4" t="s">
        <v>13502</v>
      </c>
      <c r="BD649" s="4" t="s">
        <v>13426</v>
      </c>
    </row>
    <row r="650" spans="51:56" x14ac:dyDescent="0.25">
      <c r="AY650" s="11" t="s">
        <v>13503</v>
      </c>
      <c r="AZ650" s="4" t="s">
        <v>13504</v>
      </c>
      <c r="BA650" s="4" t="s">
        <v>13505</v>
      </c>
      <c r="BB650" s="4" t="s">
        <v>13504</v>
      </c>
      <c r="BC650" s="4" t="s">
        <v>13505</v>
      </c>
      <c r="BD650" s="4" t="s">
        <v>13426</v>
      </c>
    </row>
    <row r="651" spans="51:56" x14ac:dyDescent="0.25">
      <c r="AY651" s="11" t="s">
        <v>13506</v>
      </c>
      <c r="AZ651" s="4" t="s">
        <v>13507</v>
      </c>
      <c r="BA651" s="4" t="s">
        <v>13508</v>
      </c>
      <c r="BB651" s="4" t="s">
        <v>13507</v>
      </c>
      <c r="BC651" s="4" t="s">
        <v>13508</v>
      </c>
      <c r="BD651" s="4" t="s">
        <v>13426</v>
      </c>
    </row>
    <row r="652" spans="51:56" x14ac:dyDescent="0.25">
      <c r="AY652" s="11" t="s">
        <v>13509</v>
      </c>
      <c r="AZ652" s="4" t="s">
        <v>13510</v>
      </c>
      <c r="BA652" s="4" t="s">
        <v>12775</v>
      </c>
      <c r="BB652" s="4" t="s">
        <v>13510</v>
      </c>
      <c r="BC652" s="4" t="s">
        <v>12775</v>
      </c>
      <c r="BD652" s="4" t="s">
        <v>13426</v>
      </c>
    </row>
    <row r="653" spans="51:56" x14ac:dyDescent="0.25">
      <c r="AY653" s="11" t="s">
        <v>13511</v>
      </c>
      <c r="AZ653" s="4" t="s">
        <v>13512</v>
      </c>
      <c r="BA653" s="4" t="s">
        <v>13513</v>
      </c>
      <c r="BB653" s="4" t="s">
        <v>13512</v>
      </c>
      <c r="BC653" s="4" t="s">
        <v>13513</v>
      </c>
      <c r="BD653" s="4" t="s">
        <v>13426</v>
      </c>
    </row>
    <row r="654" spans="51:56" x14ac:dyDescent="0.25">
      <c r="AY654" s="11" t="s">
        <v>13514</v>
      </c>
      <c r="AZ654" s="4" t="s">
        <v>13515</v>
      </c>
      <c r="BA654" s="4" t="s">
        <v>13516</v>
      </c>
      <c r="BB654" s="4" t="s">
        <v>13515</v>
      </c>
      <c r="BC654" s="4" t="s">
        <v>13516</v>
      </c>
      <c r="BD654" s="4" t="s">
        <v>13426</v>
      </c>
    </row>
    <row r="655" spans="51:56" x14ac:dyDescent="0.25">
      <c r="AY655" s="11" t="s">
        <v>13517</v>
      </c>
      <c r="AZ655" s="4" t="s">
        <v>13518</v>
      </c>
      <c r="BA655" s="4" t="s">
        <v>13519</v>
      </c>
      <c r="BB655" s="4" t="s">
        <v>13518</v>
      </c>
      <c r="BC655" s="4" t="s">
        <v>13519</v>
      </c>
      <c r="BD655" s="4" t="s">
        <v>13426</v>
      </c>
    </row>
    <row r="656" spans="51:56" x14ac:dyDescent="0.25">
      <c r="AY656" s="11" t="s">
        <v>13520</v>
      </c>
      <c r="AZ656" s="4" t="s">
        <v>13521</v>
      </c>
      <c r="BA656" s="4" t="s">
        <v>13522</v>
      </c>
      <c r="BB656" s="4" t="s">
        <v>13521</v>
      </c>
      <c r="BC656" s="4" t="s">
        <v>13522</v>
      </c>
      <c r="BD656" s="4" t="s">
        <v>13426</v>
      </c>
    </row>
    <row r="657" spans="51:56" x14ac:dyDescent="0.25">
      <c r="AY657" s="11" t="s">
        <v>13523</v>
      </c>
      <c r="AZ657" s="4" t="s">
        <v>13524</v>
      </c>
      <c r="BA657" s="4" t="s">
        <v>13525</v>
      </c>
      <c r="BB657" s="4" t="s">
        <v>13524</v>
      </c>
      <c r="BC657" s="4" t="s">
        <v>13525</v>
      </c>
      <c r="BD657" s="4" t="s">
        <v>13426</v>
      </c>
    </row>
    <row r="658" spans="51:56" x14ac:dyDescent="0.25">
      <c r="AY658" s="11" t="s">
        <v>13526</v>
      </c>
      <c r="AZ658" s="4" t="s">
        <v>13527</v>
      </c>
      <c r="BA658" s="4" t="s">
        <v>13528</v>
      </c>
      <c r="BB658" s="4" t="s">
        <v>13527</v>
      </c>
      <c r="BC658" s="4" t="s">
        <v>13528</v>
      </c>
      <c r="BD658" s="4" t="s">
        <v>13426</v>
      </c>
    </row>
    <row r="659" spans="51:56" x14ac:dyDescent="0.25">
      <c r="AY659" s="11" t="s">
        <v>13529</v>
      </c>
      <c r="AZ659" s="4" t="s">
        <v>13530</v>
      </c>
      <c r="BA659" s="4" t="s">
        <v>13531</v>
      </c>
      <c r="BB659" s="4" t="s">
        <v>13530</v>
      </c>
      <c r="BC659" s="4" t="s">
        <v>13531</v>
      </c>
      <c r="BD659" s="4" t="s">
        <v>13426</v>
      </c>
    </row>
    <row r="660" spans="51:56" x14ac:dyDescent="0.25">
      <c r="AY660" s="11" t="s">
        <v>13532</v>
      </c>
      <c r="AZ660" s="4" t="s">
        <v>13533</v>
      </c>
      <c r="BA660" s="4" t="s">
        <v>13534</v>
      </c>
      <c r="BB660" s="4" t="s">
        <v>13533</v>
      </c>
      <c r="BC660" s="4" t="s">
        <v>13534</v>
      </c>
      <c r="BD660" s="4" t="s">
        <v>13426</v>
      </c>
    </row>
    <row r="661" spans="51:56" x14ac:dyDescent="0.25">
      <c r="AY661" s="11" t="s">
        <v>13535</v>
      </c>
      <c r="AZ661" s="4" t="s">
        <v>13536</v>
      </c>
      <c r="BA661" s="4" t="s">
        <v>13537</v>
      </c>
      <c r="BB661" s="4" t="s">
        <v>13536</v>
      </c>
      <c r="BC661" s="4" t="s">
        <v>13537</v>
      </c>
      <c r="BD661" s="4" t="s">
        <v>13426</v>
      </c>
    </row>
    <row r="662" spans="51:56" x14ac:dyDescent="0.25">
      <c r="AY662" s="11" t="s">
        <v>13538</v>
      </c>
      <c r="AZ662" s="4" t="s">
        <v>13539</v>
      </c>
      <c r="BA662" s="4" t="s">
        <v>13540</v>
      </c>
      <c r="BB662" s="4" t="s">
        <v>13539</v>
      </c>
      <c r="BC662" s="4" t="s">
        <v>13540</v>
      </c>
      <c r="BD662" s="4" t="s">
        <v>13426</v>
      </c>
    </row>
    <row r="663" spans="51:56" x14ac:dyDescent="0.25">
      <c r="AY663" s="11" t="s">
        <v>13541</v>
      </c>
      <c r="AZ663" s="4" t="s">
        <v>13542</v>
      </c>
      <c r="BA663" s="4" t="s">
        <v>13543</v>
      </c>
      <c r="BB663" s="4" t="s">
        <v>13542</v>
      </c>
      <c r="BC663" s="4" t="s">
        <v>13543</v>
      </c>
      <c r="BD663" s="4" t="s">
        <v>13426</v>
      </c>
    </row>
    <row r="664" spans="51:56" x14ac:dyDescent="0.25">
      <c r="AY664" s="11" t="s">
        <v>13544</v>
      </c>
      <c r="AZ664" s="4" t="s">
        <v>13545</v>
      </c>
      <c r="BA664" s="4" t="s">
        <v>13546</v>
      </c>
      <c r="BB664" s="4" t="s">
        <v>13545</v>
      </c>
      <c r="BC664" s="4" t="s">
        <v>13546</v>
      </c>
      <c r="BD664" s="4" t="s">
        <v>13426</v>
      </c>
    </row>
    <row r="665" spans="51:56" x14ac:dyDescent="0.25">
      <c r="AY665" s="11" t="s">
        <v>13547</v>
      </c>
      <c r="AZ665" s="4" t="s">
        <v>13548</v>
      </c>
      <c r="BA665" s="4" t="s">
        <v>13549</v>
      </c>
      <c r="BB665" s="4" t="s">
        <v>13548</v>
      </c>
      <c r="BC665" s="4" t="s">
        <v>13549</v>
      </c>
      <c r="BD665" s="4" t="s">
        <v>13426</v>
      </c>
    </row>
    <row r="666" spans="51:56" x14ac:dyDescent="0.25">
      <c r="AY666" s="11" t="s">
        <v>13550</v>
      </c>
      <c r="AZ666" s="4" t="s">
        <v>13551</v>
      </c>
      <c r="BA666" s="4" t="s">
        <v>13552</v>
      </c>
      <c r="BB666" s="4" t="s">
        <v>13551</v>
      </c>
      <c r="BC666" s="4" t="s">
        <v>13552</v>
      </c>
      <c r="BD666" s="4" t="s">
        <v>13426</v>
      </c>
    </row>
    <row r="667" spans="51:56" x14ac:dyDescent="0.25">
      <c r="AY667" s="11" t="s">
        <v>13553</v>
      </c>
      <c r="AZ667" s="4" t="s">
        <v>13554</v>
      </c>
      <c r="BA667" s="4" t="s">
        <v>13555</v>
      </c>
      <c r="BB667" s="4" t="s">
        <v>13554</v>
      </c>
      <c r="BC667" s="4" t="s">
        <v>13555</v>
      </c>
      <c r="BD667" s="4" t="s">
        <v>13426</v>
      </c>
    </row>
    <row r="668" spans="51:56" x14ac:dyDescent="0.25">
      <c r="AY668" s="11" t="s">
        <v>13556</v>
      </c>
      <c r="AZ668" s="4" t="s">
        <v>13557</v>
      </c>
      <c r="BA668" s="4" t="s">
        <v>13558</v>
      </c>
      <c r="BB668" s="4" t="s">
        <v>13557</v>
      </c>
      <c r="BC668" s="4" t="s">
        <v>13558</v>
      </c>
      <c r="BD668" s="4" t="s">
        <v>13426</v>
      </c>
    </row>
    <row r="669" spans="51:56" x14ac:dyDescent="0.25">
      <c r="AY669" s="11" t="s">
        <v>13559</v>
      </c>
      <c r="AZ669" s="4" t="s">
        <v>13560</v>
      </c>
      <c r="BA669" s="4" t="s">
        <v>13561</v>
      </c>
      <c r="BB669" s="4" t="s">
        <v>13560</v>
      </c>
      <c r="BC669" s="4" t="s">
        <v>13561</v>
      </c>
      <c r="BD669" s="4" t="s">
        <v>13426</v>
      </c>
    </row>
    <row r="670" spans="51:56" x14ac:dyDescent="0.25">
      <c r="AY670" s="11" t="s">
        <v>13562</v>
      </c>
      <c r="AZ670" s="4" t="s">
        <v>13563</v>
      </c>
      <c r="BA670" s="4" t="s">
        <v>13564</v>
      </c>
      <c r="BB670" s="4" t="s">
        <v>13563</v>
      </c>
      <c r="BC670" s="4" t="s">
        <v>13564</v>
      </c>
      <c r="BD670" s="4" t="s">
        <v>13426</v>
      </c>
    </row>
    <row r="671" spans="51:56" x14ac:dyDescent="0.25">
      <c r="AY671" s="11" t="s">
        <v>13565</v>
      </c>
      <c r="AZ671" s="4" t="s">
        <v>13566</v>
      </c>
      <c r="BA671" s="4" t="s">
        <v>13567</v>
      </c>
      <c r="BB671" s="4" t="s">
        <v>13566</v>
      </c>
      <c r="BC671" s="4" t="s">
        <v>13567</v>
      </c>
      <c r="BD671" s="4" t="s">
        <v>13426</v>
      </c>
    </row>
    <row r="672" spans="51:56" x14ac:dyDescent="0.25">
      <c r="AY672" s="11" t="s">
        <v>13568</v>
      </c>
      <c r="AZ672" s="4" t="s">
        <v>13569</v>
      </c>
      <c r="BA672" s="4" t="s">
        <v>13570</v>
      </c>
      <c r="BB672" s="4" t="s">
        <v>13569</v>
      </c>
      <c r="BC672" s="4" t="s">
        <v>13570</v>
      </c>
      <c r="BD672" s="4" t="s">
        <v>13426</v>
      </c>
    </row>
    <row r="673" spans="51:56" x14ac:dyDescent="0.25">
      <c r="AY673" s="11" t="s">
        <v>13571</v>
      </c>
      <c r="AZ673" s="4" t="s">
        <v>13572</v>
      </c>
      <c r="BA673" s="4" t="s">
        <v>13573</v>
      </c>
      <c r="BB673" s="4" t="s">
        <v>13572</v>
      </c>
      <c r="BC673" s="4" t="s">
        <v>13573</v>
      </c>
      <c r="BD673" s="4" t="s">
        <v>13426</v>
      </c>
    </row>
    <row r="674" spans="51:56" x14ac:dyDescent="0.25">
      <c r="AY674" s="11" t="s">
        <v>13574</v>
      </c>
      <c r="AZ674" s="4" t="s">
        <v>13575</v>
      </c>
      <c r="BA674" s="4" t="s">
        <v>12779</v>
      </c>
      <c r="BB674" s="4" t="s">
        <v>13575</v>
      </c>
      <c r="BC674" s="4" t="s">
        <v>12779</v>
      </c>
      <c r="BD674" s="4" t="s">
        <v>13426</v>
      </c>
    </row>
    <row r="675" spans="51:56" x14ac:dyDescent="0.25">
      <c r="AY675" s="11" t="s">
        <v>13576</v>
      </c>
      <c r="AZ675" s="4" t="s">
        <v>13577</v>
      </c>
      <c r="BA675" s="4" t="s">
        <v>13578</v>
      </c>
      <c r="BB675" s="4" t="s">
        <v>13577</v>
      </c>
      <c r="BC675" s="4" t="s">
        <v>13578</v>
      </c>
      <c r="BD675" s="4" t="s">
        <v>13426</v>
      </c>
    </row>
    <row r="676" spans="51:56" x14ac:dyDescent="0.25">
      <c r="AY676" s="11" t="s">
        <v>13579</v>
      </c>
      <c r="AZ676" s="4" t="s">
        <v>13580</v>
      </c>
      <c r="BA676" s="4" t="s">
        <v>13581</v>
      </c>
      <c r="BB676" s="4" t="s">
        <v>13580</v>
      </c>
      <c r="BC676" s="4" t="s">
        <v>13581</v>
      </c>
      <c r="BD676" s="4" t="s">
        <v>13426</v>
      </c>
    </row>
    <row r="677" spans="51:56" x14ac:dyDescent="0.25">
      <c r="AY677" s="11" t="s">
        <v>13582</v>
      </c>
      <c r="AZ677" s="4" t="s">
        <v>13583</v>
      </c>
      <c r="BA677" s="4" t="s">
        <v>13584</v>
      </c>
      <c r="BB677" s="4" t="s">
        <v>13583</v>
      </c>
      <c r="BC677" s="4" t="s">
        <v>13584</v>
      </c>
      <c r="BD677" s="4" t="s">
        <v>13426</v>
      </c>
    </row>
    <row r="678" spans="51:56" x14ac:dyDescent="0.25">
      <c r="AY678" s="11" t="s">
        <v>13585</v>
      </c>
      <c r="AZ678" s="4" t="s">
        <v>13586</v>
      </c>
      <c r="BA678" s="4" t="s">
        <v>13587</v>
      </c>
      <c r="BB678" s="4" t="s">
        <v>13586</v>
      </c>
      <c r="BC678" s="4" t="s">
        <v>13587</v>
      </c>
      <c r="BD678" s="4" t="s">
        <v>13426</v>
      </c>
    </row>
    <row r="679" spans="51:56" x14ac:dyDescent="0.25">
      <c r="AY679" s="11" t="s">
        <v>13585</v>
      </c>
      <c r="AZ679" s="4" t="s">
        <v>13588</v>
      </c>
      <c r="BA679" s="4" t="s">
        <v>13587</v>
      </c>
      <c r="BB679" s="4" t="s">
        <v>13588</v>
      </c>
      <c r="BC679" s="4" t="s">
        <v>13587</v>
      </c>
      <c r="BD679" s="4" t="s">
        <v>13426</v>
      </c>
    </row>
    <row r="680" spans="51:56" x14ac:dyDescent="0.25">
      <c r="AY680" s="11" t="s">
        <v>13589</v>
      </c>
      <c r="AZ680" s="4" t="s">
        <v>13590</v>
      </c>
      <c r="BA680" s="4" t="s">
        <v>13591</v>
      </c>
      <c r="BB680" s="4" t="s">
        <v>13590</v>
      </c>
      <c r="BC680" s="4" t="s">
        <v>13591</v>
      </c>
      <c r="BD680" s="4" t="s">
        <v>13426</v>
      </c>
    </row>
    <row r="681" spans="51:56" x14ac:dyDescent="0.25">
      <c r="AY681" s="11" t="s">
        <v>13592</v>
      </c>
      <c r="AZ681" s="4" t="s">
        <v>13593</v>
      </c>
      <c r="BA681" s="4" t="s">
        <v>13594</v>
      </c>
      <c r="BB681" s="4" t="s">
        <v>13593</v>
      </c>
      <c r="BC681" s="4" t="s">
        <v>13594</v>
      </c>
      <c r="BD681" s="4" t="s">
        <v>13426</v>
      </c>
    </row>
    <row r="682" spans="51:56" x14ac:dyDescent="0.25">
      <c r="AY682" s="11" t="s">
        <v>13595</v>
      </c>
      <c r="AZ682" s="4" t="s">
        <v>13596</v>
      </c>
      <c r="BA682" s="4" t="s">
        <v>13597</v>
      </c>
      <c r="BB682" s="4" t="s">
        <v>13596</v>
      </c>
      <c r="BC682" s="4" t="s">
        <v>13597</v>
      </c>
      <c r="BD682" s="4" t="s">
        <v>13426</v>
      </c>
    </row>
    <row r="683" spans="51:56" x14ac:dyDescent="0.25">
      <c r="AY683" s="11" t="s">
        <v>13598</v>
      </c>
      <c r="AZ683" s="4" t="s">
        <v>13599</v>
      </c>
      <c r="BA683" s="4" t="s">
        <v>13600</v>
      </c>
      <c r="BB683" s="4" t="s">
        <v>13599</v>
      </c>
      <c r="BC683" s="4" t="s">
        <v>13600</v>
      </c>
      <c r="BD683" s="4" t="s">
        <v>13426</v>
      </c>
    </row>
    <row r="684" spans="51:56" x14ac:dyDescent="0.25">
      <c r="AY684" s="11" t="s">
        <v>13601</v>
      </c>
      <c r="AZ684" s="4" t="s">
        <v>13602</v>
      </c>
      <c r="BA684" s="4" t="s">
        <v>13603</v>
      </c>
      <c r="BB684" s="4" t="s">
        <v>13602</v>
      </c>
      <c r="BC684" s="4" t="s">
        <v>13603</v>
      </c>
      <c r="BD684" s="4" t="s">
        <v>13426</v>
      </c>
    </row>
    <row r="685" spans="51:56" x14ac:dyDescent="0.25">
      <c r="AY685" s="11" t="s">
        <v>13604</v>
      </c>
      <c r="AZ685" s="4" t="s">
        <v>13605</v>
      </c>
      <c r="BA685" s="4" t="s">
        <v>13606</v>
      </c>
      <c r="BB685" s="4" t="s">
        <v>13605</v>
      </c>
      <c r="BC685" s="4" t="s">
        <v>13606</v>
      </c>
      <c r="BD685" s="4" t="s">
        <v>13426</v>
      </c>
    </row>
    <row r="686" spans="51:56" x14ac:dyDescent="0.25">
      <c r="AY686" s="11" t="s">
        <v>13607</v>
      </c>
      <c r="AZ686" s="4" t="s">
        <v>13608</v>
      </c>
      <c r="BA686" s="4" t="s">
        <v>13609</v>
      </c>
      <c r="BB686" s="4" t="s">
        <v>13608</v>
      </c>
      <c r="BC686" s="4" t="s">
        <v>13609</v>
      </c>
      <c r="BD686" s="4" t="s">
        <v>13426</v>
      </c>
    </row>
    <row r="687" spans="51:56" x14ac:dyDescent="0.25">
      <c r="AY687" s="11" t="s">
        <v>13610</v>
      </c>
      <c r="AZ687" s="4" t="s">
        <v>13611</v>
      </c>
      <c r="BA687" s="4" t="s">
        <v>13612</v>
      </c>
      <c r="BB687" s="4" t="s">
        <v>13611</v>
      </c>
      <c r="BC687" s="4" t="s">
        <v>13612</v>
      </c>
      <c r="BD687" s="4" t="s">
        <v>13426</v>
      </c>
    </row>
    <row r="688" spans="51:56" x14ac:dyDescent="0.25">
      <c r="AY688" s="11" t="s">
        <v>13613</v>
      </c>
      <c r="AZ688" s="4" t="s">
        <v>13614</v>
      </c>
      <c r="BA688" s="4" t="s">
        <v>13615</v>
      </c>
      <c r="BB688" s="4" t="s">
        <v>13614</v>
      </c>
      <c r="BC688" s="4" t="s">
        <v>13615</v>
      </c>
      <c r="BD688" s="4" t="s">
        <v>13426</v>
      </c>
    </row>
    <row r="689" spans="51:56" x14ac:dyDescent="0.25">
      <c r="AY689" s="11" t="s">
        <v>13616</v>
      </c>
      <c r="AZ689" s="4" t="s">
        <v>13617</v>
      </c>
      <c r="BA689" s="4" t="s">
        <v>13618</v>
      </c>
      <c r="BB689" s="4" t="s">
        <v>13617</v>
      </c>
      <c r="BC689" s="4" t="s">
        <v>13618</v>
      </c>
      <c r="BD689" s="4" t="s">
        <v>13426</v>
      </c>
    </row>
    <row r="690" spans="51:56" x14ac:dyDescent="0.25">
      <c r="AY690" s="11" t="s">
        <v>13619</v>
      </c>
      <c r="AZ690" s="4" t="s">
        <v>13620</v>
      </c>
      <c r="BA690" s="4" t="s">
        <v>13621</v>
      </c>
      <c r="BB690" s="4" t="s">
        <v>13620</v>
      </c>
      <c r="BC690" s="4" t="s">
        <v>13621</v>
      </c>
      <c r="BD690" s="4" t="s">
        <v>13426</v>
      </c>
    </row>
    <row r="691" spans="51:56" x14ac:dyDescent="0.25">
      <c r="AY691" s="11" t="s">
        <v>13622</v>
      </c>
      <c r="AZ691" s="4" t="s">
        <v>13623</v>
      </c>
      <c r="BA691" s="4" t="s">
        <v>13624</v>
      </c>
      <c r="BB691" s="4" t="s">
        <v>13623</v>
      </c>
      <c r="BC691" s="4" t="s">
        <v>13624</v>
      </c>
      <c r="BD691" s="4" t="s">
        <v>13426</v>
      </c>
    </row>
    <row r="692" spans="51:56" x14ac:dyDescent="0.25">
      <c r="AY692" s="11" t="s">
        <v>13625</v>
      </c>
      <c r="AZ692" s="4" t="s">
        <v>13626</v>
      </c>
      <c r="BA692" s="4" t="s">
        <v>13627</v>
      </c>
      <c r="BB692" s="4" t="s">
        <v>13626</v>
      </c>
      <c r="BC692" s="4" t="s">
        <v>13627</v>
      </c>
      <c r="BD692" s="4" t="s">
        <v>13426</v>
      </c>
    </row>
    <row r="693" spans="51:56" x14ac:dyDescent="0.25">
      <c r="AY693" s="11" t="s">
        <v>13628</v>
      </c>
      <c r="AZ693" s="4" t="s">
        <v>13629</v>
      </c>
      <c r="BA693" s="4" t="s">
        <v>13630</v>
      </c>
      <c r="BB693" s="4" t="s">
        <v>13629</v>
      </c>
      <c r="BC693" s="4" t="s">
        <v>13630</v>
      </c>
      <c r="BD693" s="4" t="s">
        <v>13426</v>
      </c>
    </row>
    <row r="694" spans="51:56" x14ac:dyDescent="0.25">
      <c r="AY694" s="11" t="s">
        <v>13631</v>
      </c>
      <c r="AZ694" s="4" t="s">
        <v>13632</v>
      </c>
      <c r="BA694" s="4" t="s">
        <v>13633</v>
      </c>
      <c r="BB694" s="4" t="s">
        <v>13632</v>
      </c>
      <c r="BC694" s="4" t="s">
        <v>13633</v>
      </c>
      <c r="BD694" s="4" t="s">
        <v>13426</v>
      </c>
    </row>
    <row r="695" spans="51:56" x14ac:dyDescent="0.25">
      <c r="AY695" s="11" t="s">
        <v>13634</v>
      </c>
      <c r="AZ695" s="4" t="s">
        <v>13635</v>
      </c>
      <c r="BA695" s="4" t="s">
        <v>13636</v>
      </c>
      <c r="BB695" s="4" t="s">
        <v>13635</v>
      </c>
      <c r="BC695" s="4" t="s">
        <v>13636</v>
      </c>
      <c r="BD695" s="4" t="s">
        <v>13426</v>
      </c>
    </row>
    <row r="696" spans="51:56" x14ac:dyDescent="0.25">
      <c r="AY696" s="11" t="s">
        <v>13637</v>
      </c>
      <c r="AZ696" s="4" t="s">
        <v>13638</v>
      </c>
      <c r="BA696" s="4" t="s">
        <v>13639</v>
      </c>
      <c r="BB696" s="4" t="s">
        <v>13638</v>
      </c>
      <c r="BC696" s="4" t="s">
        <v>13639</v>
      </c>
      <c r="BD696" s="4" t="s">
        <v>13426</v>
      </c>
    </row>
    <row r="697" spans="51:56" x14ac:dyDescent="0.25">
      <c r="AY697" s="11" t="s">
        <v>13640</v>
      </c>
      <c r="AZ697" s="4" t="s">
        <v>13641</v>
      </c>
      <c r="BA697" s="4" t="s">
        <v>13642</v>
      </c>
      <c r="BB697" s="4" t="s">
        <v>13641</v>
      </c>
      <c r="BC697" s="4" t="s">
        <v>13642</v>
      </c>
      <c r="BD697" s="4" t="s">
        <v>13426</v>
      </c>
    </row>
    <row r="698" spans="51:56" x14ac:dyDescent="0.25">
      <c r="AY698" s="11" t="s">
        <v>13643</v>
      </c>
      <c r="AZ698" s="4" t="s">
        <v>13644</v>
      </c>
      <c r="BA698" s="4" t="s">
        <v>13645</v>
      </c>
      <c r="BB698" s="4" t="s">
        <v>13644</v>
      </c>
      <c r="BC698" s="4" t="s">
        <v>13645</v>
      </c>
      <c r="BD698" s="4" t="s">
        <v>13426</v>
      </c>
    </row>
    <row r="699" spans="51:56" x14ac:dyDescent="0.25">
      <c r="AY699" s="11" t="s">
        <v>13646</v>
      </c>
      <c r="AZ699" s="4" t="s">
        <v>13647</v>
      </c>
      <c r="BA699" s="4" t="s">
        <v>13648</v>
      </c>
      <c r="BB699" s="4" t="s">
        <v>13647</v>
      </c>
      <c r="BC699" s="4" t="s">
        <v>13648</v>
      </c>
      <c r="BD699" s="4" t="s">
        <v>13426</v>
      </c>
    </row>
    <row r="700" spans="51:56" x14ac:dyDescent="0.25">
      <c r="AY700" s="11" t="s">
        <v>13649</v>
      </c>
      <c r="AZ700" s="4" t="s">
        <v>13650</v>
      </c>
      <c r="BA700" s="4" t="s">
        <v>13651</v>
      </c>
      <c r="BB700" s="4" t="s">
        <v>13650</v>
      </c>
      <c r="BC700" s="4" t="s">
        <v>13651</v>
      </c>
      <c r="BD700" s="4" t="s">
        <v>13426</v>
      </c>
    </row>
    <row r="701" spans="51:56" x14ac:dyDescent="0.25">
      <c r="AY701" s="11" t="s">
        <v>13652</v>
      </c>
      <c r="AZ701" s="4" t="s">
        <v>13653</v>
      </c>
      <c r="BA701" s="4" t="s">
        <v>13654</v>
      </c>
      <c r="BB701" s="4" t="s">
        <v>13653</v>
      </c>
      <c r="BC701" s="4" t="s">
        <v>13654</v>
      </c>
      <c r="BD701" s="4" t="s">
        <v>13426</v>
      </c>
    </row>
    <row r="702" spans="51:56" x14ac:dyDescent="0.25">
      <c r="AY702" s="11" t="s">
        <v>13655</v>
      </c>
      <c r="AZ702" s="4" t="s">
        <v>13656</v>
      </c>
      <c r="BA702" s="4" t="s">
        <v>13657</v>
      </c>
      <c r="BB702" s="4" t="s">
        <v>13656</v>
      </c>
      <c r="BC702" s="4" t="s">
        <v>13657</v>
      </c>
      <c r="BD702" s="4" t="s">
        <v>13426</v>
      </c>
    </row>
    <row r="703" spans="51:56" x14ac:dyDescent="0.25">
      <c r="AY703" s="11" t="s">
        <v>13658</v>
      </c>
      <c r="AZ703" s="4" t="s">
        <v>13659</v>
      </c>
      <c r="BA703" s="4" t="s">
        <v>13660</v>
      </c>
      <c r="BB703" s="4" t="s">
        <v>13659</v>
      </c>
      <c r="BC703" s="4" t="s">
        <v>13660</v>
      </c>
      <c r="BD703" s="4" t="s">
        <v>13426</v>
      </c>
    </row>
    <row r="704" spans="51:56" x14ac:dyDescent="0.25">
      <c r="AY704" s="11" t="s">
        <v>13661</v>
      </c>
      <c r="AZ704" s="4" t="s">
        <v>13662</v>
      </c>
      <c r="BA704" s="4" t="s">
        <v>13663</v>
      </c>
      <c r="BB704" s="4" t="s">
        <v>13662</v>
      </c>
      <c r="BC704" s="4" t="s">
        <v>13663</v>
      </c>
      <c r="BD704" s="4" t="s">
        <v>13426</v>
      </c>
    </row>
    <row r="705" spans="51:56" x14ac:dyDescent="0.25">
      <c r="AY705" s="11" t="s">
        <v>13664</v>
      </c>
      <c r="AZ705" s="4" t="s">
        <v>13665</v>
      </c>
      <c r="BA705" s="4" t="s">
        <v>13666</v>
      </c>
      <c r="BB705" s="4" t="s">
        <v>13665</v>
      </c>
      <c r="BC705" s="4" t="s">
        <v>13666</v>
      </c>
      <c r="BD705" s="4" t="s">
        <v>13426</v>
      </c>
    </row>
    <row r="706" spans="51:56" x14ac:dyDescent="0.25">
      <c r="AY706" s="11" t="s">
        <v>13667</v>
      </c>
      <c r="AZ706" s="4" t="s">
        <v>13668</v>
      </c>
      <c r="BA706" s="4" t="s">
        <v>13669</v>
      </c>
      <c r="BB706" s="4" t="s">
        <v>13668</v>
      </c>
      <c r="BC706" s="4" t="s">
        <v>13669</v>
      </c>
      <c r="BD706" s="4" t="s">
        <v>13426</v>
      </c>
    </row>
    <row r="707" spans="51:56" x14ac:dyDescent="0.25">
      <c r="AY707" s="11" t="s">
        <v>13670</v>
      </c>
      <c r="AZ707" s="4" t="s">
        <v>13671</v>
      </c>
      <c r="BA707" s="4" t="s">
        <v>13672</v>
      </c>
      <c r="BB707" s="4" t="s">
        <v>13671</v>
      </c>
      <c r="BC707" s="4" t="s">
        <v>13672</v>
      </c>
      <c r="BD707" s="4" t="s">
        <v>13426</v>
      </c>
    </row>
    <row r="708" spans="51:56" x14ac:dyDescent="0.25">
      <c r="AY708" s="11" t="s">
        <v>13673</v>
      </c>
      <c r="AZ708" s="4" t="s">
        <v>13674</v>
      </c>
      <c r="BA708" s="4" t="s">
        <v>13675</v>
      </c>
      <c r="BB708" s="4" t="s">
        <v>13674</v>
      </c>
      <c r="BC708" s="4" t="s">
        <v>13675</v>
      </c>
      <c r="BD708" s="4" t="s">
        <v>13426</v>
      </c>
    </row>
    <row r="709" spans="51:56" x14ac:dyDescent="0.25">
      <c r="AY709" s="11" t="s">
        <v>13676</v>
      </c>
      <c r="AZ709" s="4" t="s">
        <v>13677</v>
      </c>
      <c r="BA709" s="4" t="s">
        <v>13678</v>
      </c>
      <c r="BB709" s="4" t="s">
        <v>13677</v>
      </c>
      <c r="BC709" s="4" t="s">
        <v>13678</v>
      </c>
      <c r="BD709" s="4" t="s">
        <v>13426</v>
      </c>
    </row>
    <row r="710" spans="51:56" x14ac:dyDescent="0.25">
      <c r="AY710" s="11" t="s">
        <v>13679</v>
      </c>
      <c r="AZ710" s="4" t="s">
        <v>13680</v>
      </c>
      <c r="BA710" s="4" t="s">
        <v>13681</v>
      </c>
      <c r="BB710" s="4" t="s">
        <v>13680</v>
      </c>
      <c r="BC710" s="4" t="s">
        <v>13681</v>
      </c>
      <c r="BD710" s="4" t="s">
        <v>13426</v>
      </c>
    </row>
    <row r="711" spans="51:56" x14ac:dyDescent="0.25">
      <c r="AY711" s="11" t="s">
        <v>13682</v>
      </c>
      <c r="AZ711" s="4" t="s">
        <v>13683</v>
      </c>
      <c r="BA711" s="4" t="s">
        <v>12783</v>
      </c>
      <c r="BB711" s="4" t="s">
        <v>13683</v>
      </c>
      <c r="BC711" s="4" t="s">
        <v>12783</v>
      </c>
      <c r="BD711" s="4" t="s">
        <v>13426</v>
      </c>
    </row>
    <row r="712" spans="51:56" x14ac:dyDescent="0.25">
      <c r="AY712" s="11" t="s">
        <v>13684</v>
      </c>
      <c r="AZ712" s="4" t="s">
        <v>13685</v>
      </c>
      <c r="BA712" s="4" t="s">
        <v>13686</v>
      </c>
      <c r="BB712" s="4" t="s">
        <v>13685</v>
      </c>
      <c r="BC712" s="4" t="s">
        <v>13686</v>
      </c>
      <c r="BD712" s="4" t="s">
        <v>13426</v>
      </c>
    </row>
    <row r="713" spans="51:56" x14ac:dyDescent="0.25">
      <c r="AY713" s="11" t="s">
        <v>13687</v>
      </c>
      <c r="AZ713" s="4" t="s">
        <v>13688</v>
      </c>
      <c r="BA713" s="4" t="s">
        <v>13689</v>
      </c>
      <c r="BB713" s="4" t="s">
        <v>13688</v>
      </c>
      <c r="BC713" s="4" t="s">
        <v>13689</v>
      </c>
      <c r="BD713" s="4" t="s">
        <v>13426</v>
      </c>
    </row>
    <row r="714" spans="51:56" x14ac:dyDescent="0.25">
      <c r="AY714" s="11" t="s">
        <v>13690</v>
      </c>
      <c r="AZ714" s="4" t="s">
        <v>13691</v>
      </c>
      <c r="BA714" s="4" t="s">
        <v>13692</v>
      </c>
      <c r="BB714" s="4" t="s">
        <v>13691</v>
      </c>
      <c r="BC714" s="4" t="s">
        <v>13692</v>
      </c>
      <c r="BD714" s="4" t="s">
        <v>13426</v>
      </c>
    </row>
    <row r="715" spans="51:56" x14ac:dyDescent="0.25">
      <c r="AY715" s="11" t="s">
        <v>13693</v>
      </c>
      <c r="AZ715" s="4" t="s">
        <v>13694</v>
      </c>
      <c r="BA715" s="4" t="s">
        <v>13695</v>
      </c>
      <c r="BB715" s="4" t="s">
        <v>13694</v>
      </c>
      <c r="BC715" s="4" t="s">
        <v>13695</v>
      </c>
      <c r="BD715" s="4" t="s">
        <v>13426</v>
      </c>
    </row>
    <row r="716" spans="51:56" x14ac:dyDescent="0.25">
      <c r="AY716" s="11" t="s">
        <v>13696</v>
      </c>
      <c r="AZ716" s="4" t="s">
        <v>13697</v>
      </c>
      <c r="BA716" s="4" t="s">
        <v>13698</v>
      </c>
      <c r="BB716" s="4" t="s">
        <v>13697</v>
      </c>
      <c r="BC716" s="4" t="s">
        <v>13698</v>
      </c>
      <c r="BD716" s="4" t="s">
        <v>13426</v>
      </c>
    </row>
    <row r="717" spans="51:56" x14ac:dyDescent="0.25">
      <c r="AY717" s="11" t="s">
        <v>13699</v>
      </c>
      <c r="AZ717" s="4" t="s">
        <v>13700</v>
      </c>
      <c r="BA717" s="4" t="s">
        <v>12787</v>
      </c>
      <c r="BB717" s="4" t="s">
        <v>13700</v>
      </c>
      <c r="BC717" s="4" t="s">
        <v>12787</v>
      </c>
      <c r="BD717" s="4" t="s">
        <v>13426</v>
      </c>
    </row>
    <row r="718" spans="51:56" x14ac:dyDescent="0.25">
      <c r="AY718" s="11" t="s">
        <v>13701</v>
      </c>
      <c r="AZ718" s="4" t="s">
        <v>13702</v>
      </c>
      <c r="BA718" s="4" t="s">
        <v>13703</v>
      </c>
      <c r="BB718" s="4" t="s">
        <v>13702</v>
      </c>
      <c r="BC718" s="4" t="s">
        <v>13704</v>
      </c>
      <c r="BD718" s="4" t="s">
        <v>13705</v>
      </c>
    </row>
    <row r="719" spans="51:56" x14ac:dyDescent="0.25">
      <c r="AY719" s="11" t="s">
        <v>13706</v>
      </c>
      <c r="AZ719" s="4" t="s">
        <v>13707</v>
      </c>
      <c r="BA719" s="4" t="s">
        <v>13708</v>
      </c>
      <c r="BB719" s="4" t="s">
        <v>13707</v>
      </c>
      <c r="BC719" s="4" t="s">
        <v>13709</v>
      </c>
      <c r="BD719" s="4" t="s">
        <v>13705</v>
      </c>
    </row>
    <row r="720" spans="51:56" x14ac:dyDescent="0.25">
      <c r="AY720" s="11" t="s">
        <v>13710</v>
      </c>
      <c r="AZ720" s="4" t="s">
        <v>13711</v>
      </c>
      <c r="BA720" s="4" t="s">
        <v>13712</v>
      </c>
      <c r="BB720" s="4" t="s">
        <v>13711</v>
      </c>
      <c r="BC720" s="4" t="s">
        <v>13713</v>
      </c>
      <c r="BD720" s="4" t="s">
        <v>13705</v>
      </c>
    </row>
    <row r="721" spans="51:56" x14ac:dyDescent="0.25">
      <c r="AY721" s="11" t="s">
        <v>13714</v>
      </c>
      <c r="AZ721" s="4" t="s">
        <v>13715</v>
      </c>
      <c r="BA721" s="4" t="s">
        <v>13716</v>
      </c>
      <c r="BB721" s="4" t="s">
        <v>13715</v>
      </c>
      <c r="BC721" s="4" t="s">
        <v>13717</v>
      </c>
      <c r="BD721" s="4" t="s">
        <v>13718</v>
      </c>
    </row>
    <row r="722" spans="51:56" x14ac:dyDescent="0.25">
      <c r="AY722" s="11" t="s">
        <v>13719</v>
      </c>
      <c r="AZ722" s="4" t="s">
        <v>13720</v>
      </c>
      <c r="BA722" s="4" t="s">
        <v>13721</v>
      </c>
      <c r="BB722" s="4" t="s">
        <v>13720</v>
      </c>
      <c r="BC722" s="4" t="s">
        <v>13722</v>
      </c>
      <c r="BD722" s="4" t="s">
        <v>13718</v>
      </c>
    </row>
    <row r="723" spans="51:56" x14ac:dyDescent="0.25">
      <c r="AY723" s="11" t="s">
        <v>13723</v>
      </c>
      <c r="AZ723" s="4" t="s">
        <v>13724</v>
      </c>
      <c r="BA723" s="4" t="s">
        <v>13725</v>
      </c>
      <c r="BB723" s="4" t="s">
        <v>13724</v>
      </c>
      <c r="BC723" s="4" t="s">
        <v>13726</v>
      </c>
      <c r="BD723" s="4" t="s">
        <v>13718</v>
      </c>
    </row>
    <row r="724" spans="51:56" x14ac:dyDescent="0.25">
      <c r="AY724" s="11" t="s">
        <v>13727</v>
      </c>
      <c r="AZ724" s="4" t="s">
        <v>13728</v>
      </c>
      <c r="BA724" s="4" t="s">
        <v>13729</v>
      </c>
      <c r="BB724" s="4" t="s">
        <v>13728</v>
      </c>
      <c r="BC724" s="4" t="s">
        <v>13730</v>
      </c>
      <c r="BD724" s="4" t="s">
        <v>13718</v>
      </c>
    </row>
    <row r="725" spans="51:56" x14ac:dyDescent="0.25">
      <c r="AY725" s="11" t="s">
        <v>13731</v>
      </c>
      <c r="AZ725" s="4" t="s">
        <v>13732</v>
      </c>
      <c r="BA725" s="4" t="s">
        <v>13733</v>
      </c>
      <c r="BB725" s="4" t="s">
        <v>13732</v>
      </c>
      <c r="BC725" s="4" t="s">
        <v>13734</v>
      </c>
      <c r="BD725" s="4" t="s">
        <v>13718</v>
      </c>
    </row>
    <row r="726" spans="51:56" x14ac:dyDescent="0.25">
      <c r="AY726" s="11" t="s">
        <v>13735</v>
      </c>
      <c r="AZ726" s="4" t="s">
        <v>13736</v>
      </c>
      <c r="BA726" s="4" t="s">
        <v>13737</v>
      </c>
      <c r="BB726" s="4" t="s">
        <v>13736</v>
      </c>
      <c r="BC726" s="4" t="s">
        <v>13738</v>
      </c>
      <c r="BD726" s="4" t="s">
        <v>13718</v>
      </c>
    </row>
    <row r="727" spans="51:56" x14ac:dyDescent="0.25">
      <c r="AY727" s="11" t="s">
        <v>13739</v>
      </c>
      <c r="AZ727" s="4" t="s">
        <v>13740</v>
      </c>
      <c r="BA727" s="4" t="s">
        <v>13741</v>
      </c>
      <c r="BB727" s="4" t="s">
        <v>13740</v>
      </c>
      <c r="BC727" s="4" t="s">
        <v>13742</v>
      </c>
      <c r="BD727" s="4" t="s">
        <v>13718</v>
      </c>
    </row>
    <row r="728" spans="51:56" x14ac:dyDescent="0.25">
      <c r="AY728" s="11" t="s">
        <v>13743</v>
      </c>
      <c r="AZ728" s="4" t="s">
        <v>13744</v>
      </c>
      <c r="BA728" s="4" t="s">
        <v>13745</v>
      </c>
      <c r="BB728" s="4" t="s">
        <v>13744</v>
      </c>
      <c r="BC728" s="4" t="s">
        <v>13746</v>
      </c>
      <c r="BD728" s="4" t="s">
        <v>13718</v>
      </c>
    </row>
    <row r="729" spans="51:56" x14ac:dyDescent="0.25">
      <c r="AY729" s="11" t="s">
        <v>13747</v>
      </c>
      <c r="AZ729" s="4" t="s">
        <v>13748</v>
      </c>
      <c r="BA729" s="4" t="s">
        <v>13749</v>
      </c>
      <c r="BB729" s="4" t="s">
        <v>13748</v>
      </c>
      <c r="BC729" s="4" t="s">
        <v>13750</v>
      </c>
      <c r="BD729" s="4" t="s">
        <v>13718</v>
      </c>
    </row>
    <row r="730" spans="51:56" x14ac:dyDescent="0.25">
      <c r="AY730" s="11" t="s">
        <v>13751</v>
      </c>
      <c r="AZ730" s="4" t="s">
        <v>13752</v>
      </c>
      <c r="BA730" s="4" t="s">
        <v>13753</v>
      </c>
      <c r="BB730" s="4" t="s">
        <v>13752</v>
      </c>
      <c r="BC730" s="4" t="s">
        <v>13754</v>
      </c>
      <c r="BD730" s="4" t="s">
        <v>13718</v>
      </c>
    </row>
    <row r="731" spans="51:56" x14ac:dyDescent="0.25">
      <c r="AY731" s="11" t="s">
        <v>13755</v>
      </c>
      <c r="AZ731" s="4" t="s">
        <v>13756</v>
      </c>
      <c r="BA731" s="4" t="s">
        <v>13757</v>
      </c>
      <c r="BB731" s="4" t="s">
        <v>13756</v>
      </c>
      <c r="BC731" s="4" t="s">
        <v>13758</v>
      </c>
      <c r="BD731" s="4" t="s">
        <v>13718</v>
      </c>
    </row>
    <row r="732" spans="51:56" x14ac:dyDescent="0.25">
      <c r="AY732" s="11" t="s">
        <v>13759</v>
      </c>
      <c r="AZ732" s="4" t="s">
        <v>13760</v>
      </c>
      <c r="BA732" s="4" t="s">
        <v>13761</v>
      </c>
      <c r="BB732" s="4" t="s">
        <v>13760</v>
      </c>
      <c r="BC732" s="4" t="s">
        <v>13762</v>
      </c>
      <c r="BD732" s="4" t="s">
        <v>13718</v>
      </c>
    </row>
    <row r="733" spans="51:56" x14ac:dyDescent="0.25">
      <c r="AY733" s="11" t="str">
        <f>BD733&amp;BA733</f>
        <v>RE9ST BENEDICT'S HOSPICE</v>
      </c>
      <c r="AZ733" s="4" t="s">
        <v>13763</v>
      </c>
      <c r="BA733" s="4" t="s">
        <v>13764</v>
      </c>
      <c r="BB733" s="4" t="s">
        <v>13763</v>
      </c>
      <c r="BC733" s="4" t="s">
        <v>13764</v>
      </c>
      <c r="BD733" s="4" t="s">
        <v>13718</v>
      </c>
    </row>
    <row r="734" spans="51:56" x14ac:dyDescent="0.25">
      <c r="AY734" s="11" t="s">
        <v>13765</v>
      </c>
      <c r="AZ734" s="4" t="s">
        <v>13766</v>
      </c>
      <c r="BA734" s="4" t="s">
        <v>13767</v>
      </c>
      <c r="BB734" s="4" t="s">
        <v>13766</v>
      </c>
      <c r="BC734" s="4" t="s">
        <v>13768</v>
      </c>
      <c r="BD734" s="4" t="s">
        <v>13718</v>
      </c>
    </row>
    <row r="735" spans="51:56" x14ac:dyDescent="0.25">
      <c r="AY735" s="11" t="s">
        <v>13769</v>
      </c>
      <c r="AZ735" s="4" t="s">
        <v>13770</v>
      </c>
      <c r="BA735" s="4" t="s">
        <v>13771</v>
      </c>
      <c r="BB735" s="4" t="s">
        <v>13770</v>
      </c>
      <c r="BC735" s="4" t="s">
        <v>13772</v>
      </c>
      <c r="BD735" s="4" t="s">
        <v>13718</v>
      </c>
    </row>
    <row r="736" spans="51:56" x14ac:dyDescent="0.25">
      <c r="AY736" s="11" t="s">
        <v>13773</v>
      </c>
      <c r="AZ736" s="4" t="s">
        <v>13774</v>
      </c>
      <c r="BA736" s="4" t="s">
        <v>13775</v>
      </c>
      <c r="BB736" s="4" t="s">
        <v>13774</v>
      </c>
      <c r="BC736" s="4" t="s">
        <v>13776</v>
      </c>
      <c r="BD736" s="4" t="s">
        <v>13718</v>
      </c>
    </row>
    <row r="737" spans="51:56" x14ac:dyDescent="0.25">
      <c r="AY737" s="11" t="s">
        <v>13777</v>
      </c>
      <c r="AZ737" s="4" t="s">
        <v>13778</v>
      </c>
      <c r="BA737" s="4" t="s">
        <v>13779</v>
      </c>
      <c r="BB737" s="4" t="s">
        <v>13778</v>
      </c>
      <c r="BC737" s="4" t="s">
        <v>13780</v>
      </c>
      <c r="BD737" s="4" t="s">
        <v>13718</v>
      </c>
    </row>
    <row r="738" spans="51:56" x14ac:dyDescent="0.25">
      <c r="AY738" s="11" t="s">
        <v>13781</v>
      </c>
      <c r="AZ738" s="4" t="s">
        <v>13782</v>
      </c>
      <c r="BA738" s="4" t="s">
        <v>13783</v>
      </c>
      <c r="BB738" s="4" t="s">
        <v>13782</v>
      </c>
      <c r="BC738" s="4" t="s">
        <v>13784</v>
      </c>
      <c r="BD738" s="4" t="s">
        <v>13785</v>
      </c>
    </row>
    <row r="739" spans="51:56" x14ac:dyDescent="0.25">
      <c r="AY739" s="11" t="s">
        <v>13786</v>
      </c>
      <c r="AZ739" s="4" t="s">
        <v>13787</v>
      </c>
      <c r="BA739" s="4" t="s">
        <v>13788</v>
      </c>
      <c r="BB739" s="4" t="s">
        <v>13787</v>
      </c>
      <c r="BC739" s="4" t="s">
        <v>14835</v>
      </c>
      <c r="BD739" s="4" t="s">
        <v>13785</v>
      </c>
    </row>
    <row r="740" spans="51:56" x14ac:dyDescent="0.25">
      <c r="AY740" s="11" t="s">
        <v>13789</v>
      </c>
      <c r="AZ740" s="4" t="s">
        <v>13790</v>
      </c>
      <c r="BA740" s="4" t="s">
        <v>13791</v>
      </c>
      <c r="BB740" s="4" t="s">
        <v>13790</v>
      </c>
      <c r="BC740" s="4" t="s">
        <v>13792</v>
      </c>
      <c r="BD740" s="4" t="s">
        <v>13785</v>
      </c>
    </row>
    <row r="741" spans="51:56" x14ac:dyDescent="0.25">
      <c r="AY741" s="11" t="s">
        <v>13793</v>
      </c>
      <c r="AZ741" s="4" t="s">
        <v>13794</v>
      </c>
      <c r="BA741" s="4" t="s">
        <v>13795</v>
      </c>
      <c r="BB741" s="4" t="s">
        <v>13794</v>
      </c>
      <c r="BC741" s="4" t="s">
        <v>13796</v>
      </c>
      <c r="BD741" s="4" t="s">
        <v>13785</v>
      </c>
    </row>
    <row r="742" spans="51:56" x14ac:dyDescent="0.25">
      <c r="AY742" s="11" t="s">
        <v>13797</v>
      </c>
      <c r="AZ742" s="4" t="s">
        <v>13798</v>
      </c>
      <c r="BA742" s="4" t="s">
        <v>13799</v>
      </c>
      <c r="BB742" s="4" t="s">
        <v>13798</v>
      </c>
      <c r="BC742" s="4" t="s">
        <v>13800</v>
      </c>
      <c r="BD742" s="4" t="s">
        <v>13801</v>
      </c>
    </row>
    <row r="743" spans="51:56" x14ac:dyDescent="0.25">
      <c r="AY743" s="11" t="s">
        <v>13802</v>
      </c>
      <c r="AZ743" s="4" t="s">
        <v>13803</v>
      </c>
      <c r="BA743" s="4" t="s">
        <v>13804</v>
      </c>
      <c r="BB743" s="4" t="s">
        <v>13803</v>
      </c>
      <c r="BC743" s="4" t="s">
        <v>13805</v>
      </c>
      <c r="BD743" s="4" t="s">
        <v>13801</v>
      </c>
    </row>
    <row r="744" spans="51:56" x14ac:dyDescent="0.25">
      <c r="AY744" s="11" t="s">
        <v>13806</v>
      </c>
      <c r="AZ744" s="4" t="s">
        <v>13807</v>
      </c>
      <c r="BA744" s="4" t="s">
        <v>13808</v>
      </c>
      <c r="BB744" s="4" t="s">
        <v>13807</v>
      </c>
      <c r="BC744" s="4" t="s">
        <v>12817</v>
      </c>
      <c r="BD744" s="4" t="s">
        <v>13801</v>
      </c>
    </row>
    <row r="745" spans="51:56" x14ac:dyDescent="0.25">
      <c r="AY745" s="11" t="s">
        <v>13809</v>
      </c>
      <c r="AZ745" s="4" t="s">
        <v>13810</v>
      </c>
      <c r="BA745" s="4" t="s">
        <v>13811</v>
      </c>
      <c r="BB745" s="4" t="s">
        <v>13810</v>
      </c>
      <c r="BC745" s="4" t="s">
        <v>13812</v>
      </c>
      <c r="BD745" s="4" t="s">
        <v>13801</v>
      </c>
    </row>
    <row r="746" spans="51:56" x14ac:dyDescent="0.25">
      <c r="AY746" s="11" t="s">
        <v>13813</v>
      </c>
      <c r="AZ746" s="4" t="s">
        <v>13814</v>
      </c>
      <c r="BA746" s="4" t="s">
        <v>13815</v>
      </c>
      <c r="BB746" s="4" t="s">
        <v>13814</v>
      </c>
      <c r="BC746" s="4" t="s">
        <v>13816</v>
      </c>
      <c r="BD746" s="4" t="s">
        <v>13817</v>
      </c>
    </row>
    <row r="747" spans="51:56" x14ac:dyDescent="0.25">
      <c r="AY747" s="11" t="s">
        <v>13818</v>
      </c>
      <c r="AZ747" s="4" t="s">
        <v>13819</v>
      </c>
      <c r="BA747" s="4" t="s">
        <v>13820</v>
      </c>
      <c r="BB747" s="4" t="s">
        <v>13819</v>
      </c>
      <c r="BC747" s="4" t="s">
        <v>13821</v>
      </c>
      <c r="BD747" s="4" t="s">
        <v>13817</v>
      </c>
    </row>
    <row r="748" spans="51:56" x14ac:dyDescent="0.25">
      <c r="AY748" s="11" t="s">
        <v>13822</v>
      </c>
      <c r="AZ748" s="4" t="s">
        <v>13823</v>
      </c>
      <c r="BA748" s="4" t="s">
        <v>13824</v>
      </c>
      <c r="BB748" s="4" t="s">
        <v>13823</v>
      </c>
      <c r="BC748" s="4" t="s">
        <v>13824</v>
      </c>
      <c r="BD748" s="4" t="s">
        <v>13825</v>
      </c>
    </row>
    <row r="749" spans="51:56" x14ac:dyDescent="0.25">
      <c r="AY749" s="11" t="s">
        <v>13826</v>
      </c>
      <c r="AZ749" s="4" t="s">
        <v>13827</v>
      </c>
      <c r="BA749" s="4" t="s">
        <v>13828</v>
      </c>
      <c r="BB749" s="4" t="s">
        <v>13827</v>
      </c>
      <c r="BC749" s="4" t="s">
        <v>13829</v>
      </c>
      <c r="BD749" s="4" t="s">
        <v>13825</v>
      </c>
    </row>
    <row r="750" spans="51:56" x14ac:dyDescent="0.25">
      <c r="AY750" s="11" t="s">
        <v>13830</v>
      </c>
      <c r="AZ750" s="4" t="s">
        <v>13831</v>
      </c>
      <c r="BA750" s="4" t="s">
        <v>13832</v>
      </c>
      <c r="BB750" s="4" t="s">
        <v>13831</v>
      </c>
      <c r="BC750" s="4" t="s">
        <v>13833</v>
      </c>
      <c r="BD750" s="4" t="s">
        <v>13834</v>
      </c>
    </row>
    <row r="751" spans="51:56" x14ac:dyDescent="0.25">
      <c r="AY751" s="11" t="s">
        <v>13835</v>
      </c>
      <c r="AZ751" s="4" t="s">
        <v>13836</v>
      </c>
      <c r="BA751" s="4" t="s">
        <v>13837</v>
      </c>
      <c r="BB751" s="4" t="s">
        <v>13836</v>
      </c>
      <c r="BC751" s="4" t="s">
        <v>13838</v>
      </c>
      <c r="BD751" s="4" t="s">
        <v>13839</v>
      </c>
    </row>
    <row r="752" spans="51:56" x14ac:dyDescent="0.25">
      <c r="AY752" s="11" t="s">
        <v>13840</v>
      </c>
      <c r="AZ752" s="4" t="s">
        <v>13841</v>
      </c>
      <c r="BA752" s="4" t="s">
        <v>13842</v>
      </c>
      <c r="BB752" s="4" t="s">
        <v>13841</v>
      </c>
      <c r="BC752" s="4" t="s">
        <v>13843</v>
      </c>
      <c r="BD752" s="4" t="s">
        <v>13839</v>
      </c>
    </row>
    <row r="753" spans="51:56" x14ac:dyDescent="0.25">
      <c r="AY753" s="11" t="s">
        <v>13844</v>
      </c>
      <c r="AZ753" s="4" t="s">
        <v>13845</v>
      </c>
      <c r="BA753" s="4" t="s">
        <v>13846</v>
      </c>
      <c r="BB753" s="4" t="s">
        <v>13845</v>
      </c>
      <c r="BC753" s="4" t="s">
        <v>13847</v>
      </c>
      <c r="BD753" s="4" t="s">
        <v>13839</v>
      </c>
    </row>
    <row r="754" spans="51:56" x14ac:dyDescent="0.25">
      <c r="AY754" s="11" t="s">
        <v>13848</v>
      </c>
      <c r="AZ754" s="4" t="s">
        <v>13849</v>
      </c>
      <c r="BA754" s="4" t="s">
        <v>13850</v>
      </c>
      <c r="BB754" s="4" t="s">
        <v>13849</v>
      </c>
      <c r="BC754" s="4" t="s">
        <v>13851</v>
      </c>
      <c r="BD754" s="4" t="s">
        <v>13839</v>
      </c>
    </row>
    <row r="755" spans="51:56" x14ac:dyDescent="0.25">
      <c r="AY755" s="11" t="s">
        <v>13852</v>
      </c>
      <c r="AZ755" s="4" t="s">
        <v>13853</v>
      </c>
      <c r="BA755" s="4" t="s">
        <v>13854</v>
      </c>
      <c r="BB755" s="4" t="s">
        <v>13853</v>
      </c>
      <c r="BC755" s="4" t="s">
        <v>13855</v>
      </c>
      <c r="BD755" s="4" t="s">
        <v>13856</v>
      </c>
    </row>
    <row r="756" spans="51:56" x14ac:dyDescent="0.25">
      <c r="AY756" s="11" t="s">
        <v>13857</v>
      </c>
      <c r="AZ756" s="4" t="s">
        <v>13858</v>
      </c>
      <c r="BA756" s="4" t="s">
        <v>13859</v>
      </c>
      <c r="BB756" s="4" t="s">
        <v>13858</v>
      </c>
      <c r="BC756" s="4" t="s">
        <v>13860</v>
      </c>
      <c r="BD756" s="4" t="s">
        <v>13861</v>
      </c>
    </row>
    <row r="757" spans="51:56" x14ac:dyDescent="0.25">
      <c r="AY757" s="11" t="s">
        <v>13862</v>
      </c>
      <c r="AZ757" s="48" t="s">
        <v>13863</v>
      </c>
      <c r="BA757" s="4" t="s">
        <v>13864</v>
      </c>
      <c r="BB757" s="48" t="s">
        <v>13863</v>
      </c>
      <c r="BC757" s="48" t="s">
        <v>13864</v>
      </c>
      <c r="BD757" s="4" t="s">
        <v>13861</v>
      </c>
    </row>
    <row r="758" spans="51:56" x14ac:dyDescent="0.25">
      <c r="AY758" s="11" t="s">
        <v>13865</v>
      </c>
      <c r="AZ758" s="48" t="s">
        <v>13866</v>
      </c>
      <c r="BA758" s="4" t="s">
        <v>13867</v>
      </c>
      <c r="BB758" s="48" t="s">
        <v>13866</v>
      </c>
      <c r="BC758" s="48" t="s">
        <v>13868</v>
      </c>
      <c r="BD758" s="4" t="s">
        <v>13861</v>
      </c>
    </row>
    <row r="759" spans="51:56" x14ac:dyDescent="0.25">
      <c r="AY759" s="11" t="s">
        <v>13869</v>
      </c>
      <c r="AZ759" s="4" t="s">
        <v>13870</v>
      </c>
      <c r="BA759" s="4" t="s">
        <v>13871</v>
      </c>
      <c r="BB759" s="4" t="s">
        <v>13870</v>
      </c>
      <c r="BC759" s="4" t="s">
        <v>13872</v>
      </c>
      <c r="BD759" s="4" t="s">
        <v>13873</v>
      </c>
    </row>
    <row r="760" spans="51:56" x14ac:dyDescent="0.25">
      <c r="AY760" s="11" t="s">
        <v>13874</v>
      </c>
      <c r="AZ760" s="4" t="s">
        <v>13875</v>
      </c>
      <c r="BA760" s="4" t="s">
        <v>13876</v>
      </c>
      <c r="BB760" s="4" t="s">
        <v>13875</v>
      </c>
      <c r="BC760" s="4" t="s">
        <v>13877</v>
      </c>
      <c r="BD760" s="4" t="s">
        <v>13873</v>
      </c>
    </row>
    <row r="761" spans="51:56" x14ac:dyDescent="0.25">
      <c r="AY761" s="11" t="s">
        <v>13878</v>
      </c>
      <c r="AZ761" s="4" t="s">
        <v>13879</v>
      </c>
      <c r="BA761" s="4" t="s">
        <v>13880</v>
      </c>
      <c r="BB761" s="4" t="s">
        <v>13879</v>
      </c>
      <c r="BC761" s="4" t="s">
        <v>13881</v>
      </c>
      <c r="BD761" s="4" t="s">
        <v>13873</v>
      </c>
    </row>
    <row r="762" spans="51:56" x14ac:dyDescent="0.25">
      <c r="AY762" s="11" t="s">
        <v>13882</v>
      </c>
      <c r="AZ762" s="4" t="s">
        <v>13883</v>
      </c>
      <c r="BA762" s="4" t="s">
        <v>13884</v>
      </c>
      <c r="BB762" s="4" t="s">
        <v>13883</v>
      </c>
      <c r="BC762" s="4" t="s">
        <v>13885</v>
      </c>
      <c r="BD762" s="4" t="s">
        <v>13873</v>
      </c>
    </row>
    <row r="763" spans="51:56" x14ac:dyDescent="0.25">
      <c r="AY763" s="11" t="s">
        <v>13886</v>
      </c>
      <c r="AZ763" s="4" t="s">
        <v>13887</v>
      </c>
      <c r="BA763" s="4" t="s">
        <v>13888</v>
      </c>
      <c r="BB763" s="4" t="s">
        <v>13887</v>
      </c>
      <c r="BC763" s="4" t="s">
        <v>13889</v>
      </c>
      <c r="BD763" s="4" t="s">
        <v>13873</v>
      </c>
    </row>
    <row r="764" spans="51:56" x14ac:dyDescent="0.25">
      <c r="AY764" s="11" t="s">
        <v>13890</v>
      </c>
      <c r="AZ764" s="4" t="s">
        <v>13891</v>
      </c>
      <c r="BA764" s="4" t="s">
        <v>13892</v>
      </c>
      <c r="BB764" s="4" t="s">
        <v>13891</v>
      </c>
      <c r="BC764" s="4" t="s">
        <v>13893</v>
      </c>
      <c r="BD764" s="4" t="s">
        <v>13894</v>
      </c>
    </row>
    <row r="765" spans="51:56" x14ac:dyDescent="0.25">
      <c r="AY765" s="11" t="s">
        <v>13895</v>
      </c>
      <c r="AZ765" s="4" t="s">
        <v>13896</v>
      </c>
      <c r="BA765" s="4" t="s">
        <v>13897</v>
      </c>
      <c r="BB765" s="4" t="s">
        <v>13896</v>
      </c>
      <c r="BC765" s="4" t="s">
        <v>13898</v>
      </c>
      <c r="BD765" s="4" t="s">
        <v>13894</v>
      </c>
    </row>
    <row r="766" spans="51:56" x14ac:dyDescent="0.25">
      <c r="AY766" s="11" t="s">
        <v>13899</v>
      </c>
      <c r="AZ766" s="4" t="s">
        <v>13900</v>
      </c>
      <c r="BA766" s="4" t="s">
        <v>13901</v>
      </c>
      <c r="BB766" s="4" t="s">
        <v>13900</v>
      </c>
      <c r="BC766" s="4" t="s">
        <v>13902</v>
      </c>
      <c r="BD766" s="4" t="s">
        <v>13894</v>
      </c>
    </row>
    <row r="767" spans="51:56" x14ac:dyDescent="0.25">
      <c r="AY767" s="11" t="s">
        <v>13903</v>
      </c>
      <c r="AZ767" s="4" t="s">
        <v>13904</v>
      </c>
      <c r="BA767" s="4" t="s">
        <v>13905</v>
      </c>
      <c r="BB767" s="4" t="s">
        <v>13904</v>
      </c>
      <c r="BC767" s="4" t="s">
        <v>13905</v>
      </c>
      <c r="BD767" s="4" t="s">
        <v>13906</v>
      </c>
    </row>
    <row r="768" spans="51:56" x14ac:dyDescent="0.25">
      <c r="AY768" s="11" t="s">
        <v>13907</v>
      </c>
      <c r="AZ768" s="4" t="s">
        <v>13908</v>
      </c>
      <c r="BA768" s="4" t="s">
        <v>13909</v>
      </c>
      <c r="BB768" s="4" t="s">
        <v>13908</v>
      </c>
      <c r="BC768" s="4" t="s">
        <v>13909</v>
      </c>
      <c r="BD768" s="4" t="s">
        <v>13906</v>
      </c>
    </row>
    <row r="769" spans="51:56" x14ac:dyDescent="0.25">
      <c r="AY769" s="11" t="s">
        <v>13910</v>
      </c>
      <c r="AZ769" s="4" t="s">
        <v>13911</v>
      </c>
      <c r="BA769" s="4" t="s">
        <v>13912</v>
      </c>
      <c r="BB769" s="4" t="s">
        <v>13911</v>
      </c>
      <c r="BC769" s="4" t="s">
        <v>13912</v>
      </c>
      <c r="BD769" s="4" t="s">
        <v>13906</v>
      </c>
    </row>
    <row r="770" spans="51:56" x14ac:dyDescent="0.25">
      <c r="AY770" s="11" t="s">
        <v>13913</v>
      </c>
      <c r="AZ770" s="4" t="s">
        <v>13914</v>
      </c>
      <c r="BA770" s="4" t="s">
        <v>13915</v>
      </c>
      <c r="BB770" s="4" t="s">
        <v>13914</v>
      </c>
      <c r="BC770" s="4" t="s">
        <v>13915</v>
      </c>
      <c r="BD770" s="4" t="s">
        <v>13906</v>
      </c>
    </row>
    <row r="771" spans="51:56" x14ac:dyDescent="0.25">
      <c r="AY771" s="11" t="s">
        <v>13916</v>
      </c>
      <c r="AZ771" s="4" t="s">
        <v>13917</v>
      </c>
      <c r="BA771" s="4" t="s">
        <v>13918</v>
      </c>
      <c r="BB771" s="4" t="s">
        <v>13917</v>
      </c>
      <c r="BC771" s="4" t="s">
        <v>13918</v>
      </c>
      <c r="BD771" s="4" t="s">
        <v>13906</v>
      </c>
    </row>
    <row r="772" spans="51:56" x14ac:dyDescent="0.25">
      <c r="AY772" s="11" t="s">
        <v>13919</v>
      </c>
      <c r="AZ772" s="4" t="s">
        <v>13920</v>
      </c>
      <c r="BA772" s="4" t="s">
        <v>13921</v>
      </c>
      <c r="BB772" s="4" t="s">
        <v>13920</v>
      </c>
      <c r="BC772" s="4" t="s">
        <v>13921</v>
      </c>
      <c r="BD772" s="4" t="s">
        <v>13906</v>
      </c>
    </row>
    <row r="773" spans="51:56" x14ac:dyDescent="0.25">
      <c r="AY773" s="11" t="s">
        <v>13922</v>
      </c>
      <c r="AZ773" s="4" t="s">
        <v>13923</v>
      </c>
      <c r="BA773" s="4" t="s">
        <v>12962</v>
      </c>
      <c r="BB773" s="4" t="s">
        <v>13923</v>
      </c>
      <c r="BC773" s="4" t="s">
        <v>12962</v>
      </c>
      <c r="BD773" s="4" t="s">
        <v>13906</v>
      </c>
    </row>
    <row r="774" spans="51:56" x14ac:dyDescent="0.25">
      <c r="AY774" s="11" t="s">
        <v>13924</v>
      </c>
      <c r="AZ774" s="4" t="s">
        <v>13925</v>
      </c>
      <c r="BA774" s="4" t="s">
        <v>13926</v>
      </c>
      <c r="BB774" s="4" t="s">
        <v>13925</v>
      </c>
      <c r="BC774" s="4" t="s">
        <v>13926</v>
      </c>
      <c r="BD774" s="4" t="s">
        <v>13906</v>
      </c>
    </row>
    <row r="775" spans="51:56" x14ac:dyDescent="0.25">
      <c r="AY775" s="11" t="s">
        <v>13927</v>
      </c>
      <c r="AZ775" s="4" t="s">
        <v>11183</v>
      </c>
      <c r="BA775" s="4" t="s">
        <v>11184</v>
      </c>
      <c r="BB775" s="4" t="s">
        <v>11183</v>
      </c>
      <c r="BC775" s="4" t="s">
        <v>11184</v>
      </c>
      <c r="BD775" s="4" t="s">
        <v>13906</v>
      </c>
    </row>
    <row r="776" spans="51:56" x14ac:dyDescent="0.25">
      <c r="AY776" s="11" t="s">
        <v>11185</v>
      </c>
      <c r="AZ776" s="4" t="s">
        <v>11186</v>
      </c>
      <c r="BA776" s="4" t="s">
        <v>11187</v>
      </c>
      <c r="BB776" s="4" t="s">
        <v>11186</v>
      </c>
      <c r="BC776" s="4" t="s">
        <v>11187</v>
      </c>
      <c r="BD776" s="4" t="s">
        <v>13906</v>
      </c>
    </row>
    <row r="777" spans="51:56" x14ac:dyDescent="0.25">
      <c r="AY777" s="11" t="s">
        <v>11188</v>
      </c>
      <c r="AZ777" s="4" t="s">
        <v>11189</v>
      </c>
      <c r="BA777" s="4" t="s">
        <v>11190</v>
      </c>
      <c r="BB777" s="4" t="s">
        <v>11189</v>
      </c>
      <c r="BC777" s="4" t="s">
        <v>11190</v>
      </c>
      <c r="BD777" s="4" t="s">
        <v>13906</v>
      </c>
    </row>
    <row r="778" spans="51:56" x14ac:dyDescent="0.25">
      <c r="AY778" s="11" t="s">
        <v>11191</v>
      </c>
      <c r="AZ778" s="4" t="s">
        <v>11192</v>
      </c>
      <c r="BA778" s="4" t="s">
        <v>11193</v>
      </c>
      <c r="BB778" s="4" t="s">
        <v>11192</v>
      </c>
      <c r="BC778" s="4" t="s">
        <v>11193</v>
      </c>
      <c r="BD778" s="4" t="s">
        <v>13906</v>
      </c>
    </row>
    <row r="779" spans="51:56" x14ac:dyDescent="0.25">
      <c r="AY779" s="11" t="s">
        <v>11194</v>
      </c>
      <c r="AZ779" s="4" t="s">
        <v>11195</v>
      </c>
      <c r="BA779" s="4" t="s">
        <v>11196</v>
      </c>
      <c r="BB779" s="4" t="s">
        <v>11195</v>
      </c>
      <c r="BC779" s="4" t="s">
        <v>11196</v>
      </c>
      <c r="BD779" s="4" t="s">
        <v>13906</v>
      </c>
    </row>
    <row r="780" spans="51:56" x14ac:dyDescent="0.25">
      <c r="AY780" s="11" t="s">
        <v>11197</v>
      </c>
      <c r="AZ780" s="4" t="s">
        <v>11198</v>
      </c>
      <c r="BA780" s="4" t="s">
        <v>11199</v>
      </c>
      <c r="BB780" s="4" t="s">
        <v>11198</v>
      </c>
      <c r="BC780" s="4" t="s">
        <v>11199</v>
      </c>
      <c r="BD780" s="4" t="s">
        <v>13906</v>
      </c>
    </row>
    <row r="781" spans="51:56" x14ac:dyDescent="0.25">
      <c r="AY781" s="11" t="s">
        <v>11200</v>
      </c>
      <c r="AZ781" s="4" t="s">
        <v>11201</v>
      </c>
      <c r="BA781" s="4" t="s">
        <v>11202</v>
      </c>
      <c r="BB781" s="4" t="s">
        <v>11201</v>
      </c>
      <c r="BC781" s="4" t="s">
        <v>11202</v>
      </c>
      <c r="BD781" s="4" t="s">
        <v>13906</v>
      </c>
    </row>
    <row r="782" spans="51:56" x14ac:dyDescent="0.25">
      <c r="AY782" s="11" t="s">
        <v>11203</v>
      </c>
      <c r="AZ782" s="4" t="s">
        <v>11204</v>
      </c>
      <c r="BA782" s="4" t="s">
        <v>11205</v>
      </c>
      <c r="BB782" s="4" t="s">
        <v>11204</v>
      </c>
      <c r="BC782" s="4" t="s">
        <v>11205</v>
      </c>
      <c r="BD782" s="4" t="s">
        <v>13906</v>
      </c>
    </row>
    <row r="783" spans="51:56" x14ac:dyDescent="0.25">
      <c r="AY783" s="11" t="s">
        <v>11206</v>
      </c>
      <c r="AZ783" s="4" t="s">
        <v>11207</v>
      </c>
      <c r="BA783" s="4" t="s">
        <v>11208</v>
      </c>
      <c r="BB783" s="4" t="s">
        <v>11207</v>
      </c>
      <c r="BC783" s="4" t="s">
        <v>11208</v>
      </c>
      <c r="BD783" s="4" t="s">
        <v>13906</v>
      </c>
    </row>
    <row r="784" spans="51:56" x14ac:dyDescent="0.25">
      <c r="AY784" s="11" t="s">
        <v>11209</v>
      </c>
      <c r="AZ784" s="4" t="s">
        <v>11210</v>
      </c>
      <c r="BA784" s="4" t="s">
        <v>11211</v>
      </c>
      <c r="BB784" s="4" t="s">
        <v>11210</v>
      </c>
      <c r="BC784" s="4" t="s">
        <v>11211</v>
      </c>
      <c r="BD784" s="4" t="s">
        <v>13906</v>
      </c>
    </row>
    <row r="785" spans="51:56" x14ac:dyDescent="0.25">
      <c r="AY785" s="11" t="s">
        <v>11212</v>
      </c>
      <c r="AZ785" s="4" t="s">
        <v>11213</v>
      </c>
      <c r="BA785" s="4" t="s">
        <v>11214</v>
      </c>
      <c r="BB785" s="4" t="s">
        <v>11213</v>
      </c>
      <c r="BC785" s="4" t="s">
        <v>11214</v>
      </c>
      <c r="BD785" s="4" t="s">
        <v>13906</v>
      </c>
    </row>
    <row r="786" spans="51:56" x14ac:dyDescent="0.25">
      <c r="AY786" s="11" t="s">
        <v>11215</v>
      </c>
      <c r="AZ786" s="4" t="s">
        <v>11216</v>
      </c>
      <c r="BA786" s="4" t="s">
        <v>11217</v>
      </c>
      <c r="BB786" s="4" t="s">
        <v>11216</v>
      </c>
      <c r="BC786" s="4" t="s">
        <v>11217</v>
      </c>
      <c r="BD786" s="4" t="s">
        <v>13906</v>
      </c>
    </row>
    <row r="787" spans="51:56" x14ac:dyDescent="0.25">
      <c r="AY787" s="11" t="s">
        <v>11218</v>
      </c>
      <c r="AZ787" s="4" t="s">
        <v>11219</v>
      </c>
      <c r="BA787" s="4" t="s">
        <v>11220</v>
      </c>
      <c r="BB787" s="4" t="s">
        <v>11219</v>
      </c>
      <c r="BC787" s="4" t="s">
        <v>11220</v>
      </c>
      <c r="BD787" s="4" t="s">
        <v>13906</v>
      </c>
    </row>
    <row r="788" spans="51:56" x14ac:dyDescent="0.25">
      <c r="AY788" s="11" t="s">
        <v>11221</v>
      </c>
      <c r="AZ788" s="4" t="s">
        <v>11222</v>
      </c>
      <c r="BA788" s="4" t="s">
        <v>11223</v>
      </c>
      <c r="BB788" s="4" t="s">
        <v>11222</v>
      </c>
      <c r="BC788" s="4" t="s">
        <v>11223</v>
      </c>
      <c r="BD788" s="4" t="s">
        <v>13906</v>
      </c>
    </row>
    <row r="789" spans="51:56" x14ac:dyDescent="0.25">
      <c r="AY789" s="11" t="s">
        <v>11224</v>
      </c>
      <c r="AZ789" s="4" t="s">
        <v>11225</v>
      </c>
      <c r="BA789" s="4" t="s">
        <v>11226</v>
      </c>
      <c r="BB789" s="4" t="s">
        <v>11225</v>
      </c>
      <c r="BC789" s="4" t="s">
        <v>11226</v>
      </c>
      <c r="BD789" s="4" t="s">
        <v>13906</v>
      </c>
    </row>
    <row r="790" spans="51:56" x14ac:dyDescent="0.25">
      <c r="AY790" s="11" t="s">
        <v>11227</v>
      </c>
      <c r="AZ790" s="4" t="s">
        <v>11228</v>
      </c>
      <c r="BA790" s="4" t="s">
        <v>11229</v>
      </c>
      <c r="BB790" s="4" t="s">
        <v>11228</v>
      </c>
      <c r="BC790" s="4" t="s">
        <v>11229</v>
      </c>
      <c r="BD790" s="4" t="s">
        <v>13906</v>
      </c>
    </row>
    <row r="791" spans="51:56" x14ac:dyDescent="0.25">
      <c r="AY791" s="11" t="s">
        <v>11230</v>
      </c>
      <c r="AZ791" s="4" t="s">
        <v>11231</v>
      </c>
      <c r="BA791" s="4" t="s">
        <v>11232</v>
      </c>
      <c r="BB791" s="4" t="s">
        <v>11231</v>
      </c>
      <c r="BC791" s="4" t="s">
        <v>11232</v>
      </c>
      <c r="BD791" s="4" t="s">
        <v>13906</v>
      </c>
    </row>
    <row r="792" spans="51:56" x14ac:dyDescent="0.25">
      <c r="AY792" s="11" t="s">
        <v>11233</v>
      </c>
      <c r="AZ792" s="4" t="s">
        <v>11234</v>
      </c>
      <c r="BA792" s="4" t="s">
        <v>11235</v>
      </c>
      <c r="BB792" s="4" t="s">
        <v>11234</v>
      </c>
      <c r="BC792" s="4" t="s">
        <v>11235</v>
      </c>
      <c r="BD792" s="4" t="s">
        <v>13906</v>
      </c>
    </row>
    <row r="793" spans="51:56" x14ac:dyDescent="0.25">
      <c r="AY793" s="11" t="s">
        <v>11236</v>
      </c>
      <c r="AZ793" s="4" t="s">
        <v>11237</v>
      </c>
      <c r="BA793" s="4" t="s">
        <v>11238</v>
      </c>
      <c r="BB793" s="4" t="s">
        <v>11237</v>
      </c>
      <c r="BC793" s="4" t="s">
        <v>11238</v>
      </c>
      <c r="BD793" s="4" t="s">
        <v>13906</v>
      </c>
    </row>
    <row r="794" spans="51:56" x14ac:dyDescent="0.25">
      <c r="AY794" s="11" t="s">
        <v>11239</v>
      </c>
      <c r="AZ794" s="4" t="s">
        <v>11240</v>
      </c>
      <c r="BA794" s="4" t="s">
        <v>11241</v>
      </c>
      <c r="BB794" s="4" t="s">
        <v>11240</v>
      </c>
      <c r="BC794" s="4" t="s">
        <v>11241</v>
      </c>
      <c r="BD794" s="4" t="s">
        <v>13906</v>
      </c>
    </row>
    <row r="795" spans="51:56" x14ac:dyDescent="0.25">
      <c r="AY795" s="11" t="s">
        <v>11242</v>
      </c>
      <c r="AZ795" s="4" t="s">
        <v>11243</v>
      </c>
      <c r="BA795" s="4" t="s">
        <v>11244</v>
      </c>
      <c r="BB795" s="4" t="s">
        <v>11243</v>
      </c>
      <c r="BC795" s="4" t="s">
        <v>11244</v>
      </c>
      <c r="BD795" s="4" t="s">
        <v>13906</v>
      </c>
    </row>
    <row r="796" spans="51:56" x14ac:dyDescent="0.25">
      <c r="AY796" s="11" t="s">
        <v>11245</v>
      </c>
      <c r="AZ796" s="4" t="s">
        <v>11246</v>
      </c>
      <c r="BA796" s="4" t="s">
        <v>11247</v>
      </c>
      <c r="BB796" s="4" t="s">
        <v>11246</v>
      </c>
      <c r="BC796" s="4" t="s">
        <v>11247</v>
      </c>
      <c r="BD796" s="4" t="s">
        <v>13906</v>
      </c>
    </row>
    <row r="797" spans="51:56" x14ac:dyDescent="0.25">
      <c r="AY797" s="11" t="s">
        <v>11248</v>
      </c>
      <c r="AZ797" s="4" t="s">
        <v>11249</v>
      </c>
      <c r="BA797" s="4" t="s">
        <v>11250</v>
      </c>
      <c r="BB797" s="4" t="s">
        <v>11249</v>
      </c>
      <c r="BC797" s="4" t="s">
        <v>11250</v>
      </c>
      <c r="BD797" s="4" t="s">
        <v>13906</v>
      </c>
    </row>
    <row r="798" spans="51:56" x14ac:dyDescent="0.25">
      <c r="AY798" s="11" t="s">
        <v>11251</v>
      </c>
      <c r="AZ798" s="4" t="s">
        <v>11252</v>
      </c>
      <c r="BA798" s="4" t="s">
        <v>11253</v>
      </c>
      <c r="BB798" s="4" t="s">
        <v>11252</v>
      </c>
      <c r="BC798" s="4" t="s">
        <v>11253</v>
      </c>
      <c r="BD798" s="4" t="s">
        <v>13906</v>
      </c>
    </row>
    <row r="799" spans="51:56" x14ac:dyDescent="0.25">
      <c r="AY799" s="11" t="s">
        <v>11254</v>
      </c>
      <c r="AZ799" s="4" t="s">
        <v>11255</v>
      </c>
      <c r="BA799" s="4" t="s">
        <v>11256</v>
      </c>
      <c r="BB799" s="4" t="s">
        <v>11255</v>
      </c>
      <c r="BC799" s="4" t="s">
        <v>11256</v>
      </c>
      <c r="BD799" s="4" t="s">
        <v>13906</v>
      </c>
    </row>
    <row r="800" spans="51:56" x14ac:dyDescent="0.25">
      <c r="AY800" s="11" t="s">
        <v>11257</v>
      </c>
      <c r="AZ800" s="4" t="s">
        <v>11258</v>
      </c>
      <c r="BA800" s="4" t="s">
        <v>11259</v>
      </c>
      <c r="BB800" s="4" t="s">
        <v>11258</v>
      </c>
      <c r="BC800" s="4" t="s">
        <v>11259</v>
      </c>
      <c r="BD800" s="4" t="s">
        <v>13906</v>
      </c>
    </row>
    <row r="801" spans="51:56" x14ac:dyDescent="0.25">
      <c r="AY801" s="11" t="s">
        <v>11260</v>
      </c>
      <c r="AZ801" s="4" t="s">
        <v>11261</v>
      </c>
      <c r="BA801" s="4" t="s">
        <v>11262</v>
      </c>
      <c r="BB801" s="4" t="s">
        <v>11261</v>
      </c>
      <c r="BC801" s="4" t="s">
        <v>11262</v>
      </c>
      <c r="BD801" s="4" t="s">
        <v>13906</v>
      </c>
    </row>
    <row r="802" spans="51:56" x14ac:dyDescent="0.25">
      <c r="AY802" s="11" t="s">
        <v>11263</v>
      </c>
      <c r="AZ802" s="4" t="s">
        <v>11264</v>
      </c>
      <c r="BA802" s="4" t="s">
        <v>11265</v>
      </c>
      <c r="BB802" s="4" t="s">
        <v>11264</v>
      </c>
      <c r="BC802" s="4" t="s">
        <v>11265</v>
      </c>
      <c r="BD802" s="4" t="s">
        <v>13906</v>
      </c>
    </row>
    <row r="803" spans="51:56" x14ac:dyDescent="0.25">
      <c r="AY803" s="11" t="s">
        <v>11266</v>
      </c>
      <c r="AZ803" s="4" t="s">
        <v>11267</v>
      </c>
      <c r="BA803" s="4" t="s">
        <v>11268</v>
      </c>
      <c r="BB803" s="4" t="s">
        <v>11267</v>
      </c>
      <c r="BC803" s="4" t="s">
        <v>11268</v>
      </c>
      <c r="BD803" s="4" t="s">
        <v>13906</v>
      </c>
    </row>
    <row r="804" spans="51:56" x14ac:dyDescent="0.25">
      <c r="AY804" s="11" t="s">
        <v>11269</v>
      </c>
      <c r="AZ804" s="4" t="s">
        <v>11270</v>
      </c>
      <c r="BA804" s="4" t="s">
        <v>11271</v>
      </c>
      <c r="BB804" s="4" t="s">
        <v>11270</v>
      </c>
      <c r="BC804" s="4" t="s">
        <v>11271</v>
      </c>
      <c r="BD804" s="4" t="s">
        <v>13906</v>
      </c>
    </row>
    <row r="805" spans="51:56" x14ac:dyDescent="0.25">
      <c r="AY805" s="11" t="s">
        <v>11272</v>
      </c>
      <c r="AZ805" s="4" t="s">
        <v>11273</v>
      </c>
      <c r="BA805" s="4" t="s">
        <v>11274</v>
      </c>
      <c r="BB805" s="4" t="s">
        <v>11273</v>
      </c>
      <c r="BC805" s="4" t="s">
        <v>11274</v>
      </c>
      <c r="BD805" s="4" t="s">
        <v>13906</v>
      </c>
    </row>
    <row r="806" spans="51:56" x14ac:dyDescent="0.25">
      <c r="AY806" s="11" t="s">
        <v>11275</v>
      </c>
      <c r="AZ806" s="4" t="s">
        <v>11276</v>
      </c>
      <c r="BA806" s="4" t="s">
        <v>11277</v>
      </c>
      <c r="BB806" s="4" t="s">
        <v>11276</v>
      </c>
      <c r="BC806" s="4" t="s">
        <v>11277</v>
      </c>
      <c r="BD806" s="4" t="s">
        <v>13906</v>
      </c>
    </row>
    <row r="807" spans="51:56" x14ac:dyDescent="0.25">
      <c r="AY807" s="11" t="s">
        <v>11278</v>
      </c>
      <c r="AZ807" s="4" t="s">
        <v>11279</v>
      </c>
      <c r="BA807" s="4" t="s">
        <v>11280</v>
      </c>
      <c r="BB807" s="4" t="s">
        <v>11279</v>
      </c>
      <c r="BC807" s="4" t="s">
        <v>11280</v>
      </c>
      <c r="BD807" s="4" t="s">
        <v>13906</v>
      </c>
    </row>
    <row r="808" spans="51:56" x14ac:dyDescent="0.25">
      <c r="AY808" s="11" t="s">
        <v>11281</v>
      </c>
      <c r="AZ808" s="4" t="s">
        <v>11282</v>
      </c>
      <c r="BA808" s="4" t="s">
        <v>11283</v>
      </c>
      <c r="BB808" s="4" t="s">
        <v>11282</v>
      </c>
      <c r="BC808" s="4" t="s">
        <v>11283</v>
      </c>
      <c r="BD808" s="4" t="s">
        <v>13906</v>
      </c>
    </row>
    <row r="809" spans="51:56" x14ac:dyDescent="0.25">
      <c r="AY809" s="11" t="s">
        <v>11284</v>
      </c>
      <c r="AZ809" s="4" t="s">
        <v>11285</v>
      </c>
      <c r="BA809" s="4" t="s">
        <v>11286</v>
      </c>
      <c r="BB809" s="4" t="s">
        <v>11285</v>
      </c>
      <c r="BC809" s="4" t="s">
        <v>11286</v>
      </c>
      <c r="BD809" s="4" t="s">
        <v>13906</v>
      </c>
    </row>
    <row r="810" spans="51:56" x14ac:dyDescent="0.25">
      <c r="AY810" s="11" t="s">
        <v>11287</v>
      </c>
      <c r="AZ810" s="4" t="s">
        <v>11288</v>
      </c>
      <c r="BA810" s="4" t="s">
        <v>11289</v>
      </c>
      <c r="BB810" s="4" t="s">
        <v>11288</v>
      </c>
      <c r="BC810" s="4" t="s">
        <v>11289</v>
      </c>
      <c r="BD810" s="4" t="s">
        <v>13906</v>
      </c>
    </row>
    <row r="811" spans="51:56" x14ac:dyDescent="0.25">
      <c r="AY811" s="11" t="s">
        <v>11290</v>
      </c>
      <c r="AZ811" s="4" t="s">
        <v>11291</v>
      </c>
      <c r="BA811" s="4" t="s">
        <v>11292</v>
      </c>
      <c r="BB811" s="4" t="s">
        <v>11291</v>
      </c>
      <c r="BC811" s="4" t="s">
        <v>11292</v>
      </c>
      <c r="BD811" s="4" t="s">
        <v>13906</v>
      </c>
    </row>
    <row r="812" spans="51:56" x14ac:dyDescent="0.25">
      <c r="AY812" s="11" t="s">
        <v>11293</v>
      </c>
      <c r="AZ812" s="4" t="s">
        <v>11294</v>
      </c>
      <c r="BA812" s="4" t="s">
        <v>14851</v>
      </c>
      <c r="BB812" s="4" t="s">
        <v>11294</v>
      </c>
      <c r="BC812" s="4" t="s">
        <v>14851</v>
      </c>
      <c r="BD812" s="4" t="s">
        <v>13906</v>
      </c>
    </row>
    <row r="813" spans="51:56" x14ac:dyDescent="0.25">
      <c r="AY813" s="11" t="s">
        <v>11295</v>
      </c>
      <c r="AZ813" s="4" t="s">
        <v>11296</v>
      </c>
      <c r="BA813" s="4" t="s">
        <v>11297</v>
      </c>
      <c r="BB813" s="4" t="s">
        <v>11296</v>
      </c>
      <c r="BC813" s="4" t="s">
        <v>11297</v>
      </c>
      <c r="BD813" s="4" t="s">
        <v>13906</v>
      </c>
    </row>
    <row r="814" spans="51:56" x14ac:dyDescent="0.25">
      <c r="AY814" s="11" t="s">
        <v>11298</v>
      </c>
      <c r="AZ814" s="4" t="s">
        <v>11299</v>
      </c>
      <c r="BA814" s="4" t="s">
        <v>11300</v>
      </c>
      <c r="BB814" s="4" t="s">
        <v>11299</v>
      </c>
      <c r="BC814" s="4" t="s">
        <v>11300</v>
      </c>
      <c r="BD814" s="4" t="s">
        <v>13906</v>
      </c>
    </row>
    <row r="815" spans="51:56" x14ac:dyDescent="0.25">
      <c r="AY815" s="11" t="s">
        <v>11301</v>
      </c>
      <c r="AZ815" s="4" t="s">
        <v>11302</v>
      </c>
      <c r="BA815" s="4" t="s">
        <v>11303</v>
      </c>
      <c r="BB815" s="4" t="s">
        <v>11302</v>
      </c>
      <c r="BC815" s="4" t="s">
        <v>11303</v>
      </c>
      <c r="BD815" s="4" t="s">
        <v>13906</v>
      </c>
    </row>
    <row r="816" spans="51:56" x14ac:dyDescent="0.25">
      <c r="AY816" s="11" t="s">
        <v>11304</v>
      </c>
      <c r="AZ816" s="4" t="s">
        <v>11305</v>
      </c>
      <c r="BA816" s="4" t="s">
        <v>14738</v>
      </c>
      <c r="BB816" s="4" t="s">
        <v>11305</v>
      </c>
      <c r="BC816" s="4" t="s">
        <v>14738</v>
      </c>
      <c r="BD816" s="4" t="s">
        <v>13906</v>
      </c>
    </row>
    <row r="817" spans="51:56" x14ac:dyDescent="0.25">
      <c r="AY817" s="11" t="s">
        <v>11306</v>
      </c>
      <c r="AZ817" s="4" t="s">
        <v>11307</v>
      </c>
      <c r="BA817" s="4" t="s">
        <v>11308</v>
      </c>
      <c r="BB817" s="4" t="s">
        <v>11307</v>
      </c>
      <c r="BC817" s="4" t="s">
        <v>11308</v>
      </c>
      <c r="BD817" s="4" t="s">
        <v>13906</v>
      </c>
    </row>
    <row r="818" spans="51:56" x14ac:dyDescent="0.25">
      <c r="AY818" s="11" t="s">
        <v>11309</v>
      </c>
      <c r="AZ818" s="4" t="s">
        <v>11310</v>
      </c>
      <c r="BA818" s="4" t="s">
        <v>11311</v>
      </c>
      <c r="BB818" s="4" t="s">
        <v>11310</v>
      </c>
      <c r="BC818" s="4" t="s">
        <v>11311</v>
      </c>
      <c r="BD818" s="4" t="s">
        <v>13906</v>
      </c>
    </row>
    <row r="819" spans="51:56" x14ac:dyDescent="0.25">
      <c r="AY819" s="11" t="s">
        <v>11312</v>
      </c>
      <c r="AZ819" s="4" t="s">
        <v>11313</v>
      </c>
      <c r="BA819" s="4" t="s">
        <v>11314</v>
      </c>
      <c r="BB819" s="4" t="s">
        <v>11313</v>
      </c>
      <c r="BC819" s="4" t="s">
        <v>11314</v>
      </c>
      <c r="BD819" s="4" t="s">
        <v>13906</v>
      </c>
    </row>
    <row r="820" spans="51:56" x14ac:dyDescent="0.25">
      <c r="AY820" s="11" t="s">
        <v>11315</v>
      </c>
      <c r="AZ820" s="4" t="s">
        <v>11316</v>
      </c>
      <c r="BA820" s="4" t="s">
        <v>11317</v>
      </c>
      <c r="BB820" s="4" t="s">
        <v>11316</v>
      </c>
      <c r="BC820" s="4" t="s">
        <v>11317</v>
      </c>
      <c r="BD820" s="4" t="s">
        <v>13906</v>
      </c>
    </row>
    <row r="821" spans="51:56" x14ac:dyDescent="0.25">
      <c r="AY821" s="11" t="s">
        <v>11318</v>
      </c>
      <c r="AZ821" s="4" t="s">
        <v>11319</v>
      </c>
      <c r="BA821" s="4" t="s">
        <v>11320</v>
      </c>
      <c r="BB821" s="4" t="s">
        <v>11319</v>
      </c>
      <c r="BC821" s="4" t="s">
        <v>11320</v>
      </c>
      <c r="BD821" s="4" t="s">
        <v>13906</v>
      </c>
    </row>
    <row r="822" spans="51:56" x14ac:dyDescent="0.25">
      <c r="AY822" s="11" t="s">
        <v>11321</v>
      </c>
      <c r="AZ822" s="4" t="s">
        <v>11322</v>
      </c>
      <c r="BA822" s="4" t="s">
        <v>11323</v>
      </c>
      <c r="BB822" s="4" t="s">
        <v>11322</v>
      </c>
      <c r="BC822" s="4" t="s">
        <v>11323</v>
      </c>
      <c r="BD822" s="4" t="s">
        <v>13906</v>
      </c>
    </row>
    <row r="823" spans="51:56" x14ac:dyDescent="0.25">
      <c r="AY823" s="11" t="s">
        <v>11324</v>
      </c>
      <c r="AZ823" s="4" t="s">
        <v>11325</v>
      </c>
      <c r="BA823" s="4" t="s">
        <v>11326</v>
      </c>
      <c r="BB823" s="4" t="s">
        <v>11325</v>
      </c>
      <c r="BC823" s="4" t="s">
        <v>11326</v>
      </c>
      <c r="BD823" s="4" t="s">
        <v>13906</v>
      </c>
    </row>
    <row r="824" spans="51:56" x14ac:dyDescent="0.25">
      <c r="AY824" s="11" t="s">
        <v>11327</v>
      </c>
      <c r="AZ824" s="4" t="s">
        <v>11328</v>
      </c>
      <c r="BA824" s="4" t="s">
        <v>11329</v>
      </c>
      <c r="BB824" s="4" t="s">
        <v>11328</v>
      </c>
      <c r="BC824" s="4" t="s">
        <v>11329</v>
      </c>
      <c r="BD824" s="4" t="s">
        <v>13906</v>
      </c>
    </row>
    <row r="825" spans="51:56" x14ac:dyDescent="0.25">
      <c r="AY825" s="11" t="s">
        <v>11330</v>
      </c>
      <c r="AZ825" s="4" t="s">
        <v>11331</v>
      </c>
      <c r="BA825" s="4" t="s">
        <v>11332</v>
      </c>
      <c r="BB825" s="4" t="s">
        <v>11331</v>
      </c>
      <c r="BC825" s="4" t="s">
        <v>11333</v>
      </c>
      <c r="BD825" s="4" t="s">
        <v>11334</v>
      </c>
    </row>
    <row r="826" spans="51:56" x14ac:dyDescent="0.25">
      <c r="AY826" s="11" t="s">
        <v>11335</v>
      </c>
      <c r="AZ826" s="4" t="s">
        <v>11336</v>
      </c>
      <c r="BA826" s="4" t="s">
        <v>11337</v>
      </c>
      <c r="BB826" s="4" t="s">
        <v>11336</v>
      </c>
      <c r="BC826" s="4" t="s">
        <v>11338</v>
      </c>
      <c r="BD826" s="4" t="s">
        <v>11339</v>
      </c>
    </row>
    <row r="827" spans="51:56" x14ac:dyDescent="0.25">
      <c r="AY827" s="11" t="s">
        <v>11340</v>
      </c>
      <c r="AZ827" s="4" t="s">
        <v>11341</v>
      </c>
      <c r="BA827" s="4" t="s">
        <v>11342</v>
      </c>
      <c r="BB827" s="4" t="s">
        <v>11341</v>
      </c>
      <c r="BC827" s="4" t="s">
        <v>11343</v>
      </c>
      <c r="BD827" s="4" t="s">
        <v>11339</v>
      </c>
    </row>
    <row r="828" spans="51:56" x14ac:dyDescent="0.25">
      <c r="AY828" s="11" t="s">
        <v>11344</v>
      </c>
      <c r="AZ828" s="4" t="s">
        <v>11345</v>
      </c>
      <c r="BA828" s="4" t="s">
        <v>11346</v>
      </c>
      <c r="BB828" s="4" t="s">
        <v>11345</v>
      </c>
      <c r="BC828" s="4" t="s">
        <v>11347</v>
      </c>
      <c r="BD828" s="4" t="s">
        <v>11348</v>
      </c>
    </row>
    <row r="829" spans="51:56" x14ac:dyDescent="0.25">
      <c r="AY829" s="11" t="s">
        <v>11349</v>
      </c>
      <c r="AZ829" s="4" t="s">
        <v>11350</v>
      </c>
      <c r="BA829" s="4" t="s">
        <v>11351</v>
      </c>
      <c r="BB829" s="4" t="s">
        <v>11350</v>
      </c>
      <c r="BC829" s="4" t="s">
        <v>11352</v>
      </c>
      <c r="BD829" s="4" t="s">
        <v>11348</v>
      </c>
    </row>
    <row r="830" spans="51:56" x14ac:dyDescent="0.25">
      <c r="AY830" s="11" t="s">
        <v>11353</v>
      </c>
      <c r="AZ830" s="4" t="s">
        <v>11354</v>
      </c>
      <c r="BA830" s="4" t="s">
        <v>11355</v>
      </c>
      <c r="BB830" s="4" t="s">
        <v>11354</v>
      </c>
      <c r="BC830" s="4" t="s">
        <v>11356</v>
      </c>
      <c r="BD830" s="4" t="s">
        <v>11348</v>
      </c>
    </row>
    <row r="831" spans="51:56" x14ac:dyDescent="0.25">
      <c r="AY831" s="11" t="s">
        <v>11357</v>
      </c>
      <c r="AZ831" s="4" t="s">
        <v>11358</v>
      </c>
      <c r="BA831" s="4" t="s">
        <v>11359</v>
      </c>
      <c r="BB831" s="4" t="s">
        <v>11358</v>
      </c>
      <c r="BC831" s="4" t="s">
        <v>11360</v>
      </c>
      <c r="BD831" s="4" t="s">
        <v>11348</v>
      </c>
    </row>
    <row r="832" spans="51:56" x14ac:dyDescent="0.25">
      <c r="AY832" s="11" t="s">
        <v>11361</v>
      </c>
      <c r="AZ832" s="4" t="s">
        <v>11362</v>
      </c>
      <c r="BA832" s="4" t="s">
        <v>11363</v>
      </c>
      <c r="BB832" s="4" t="s">
        <v>11362</v>
      </c>
      <c r="BC832" s="4" t="s">
        <v>11364</v>
      </c>
      <c r="BD832" s="4" t="s">
        <v>11348</v>
      </c>
    </row>
    <row r="833" spans="51:56" x14ac:dyDescent="0.25">
      <c r="AY833" s="11" t="s">
        <v>11365</v>
      </c>
      <c r="AZ833" s="4" t="s">
        <v>11366</v>
      </c>
      <c r="BA833" s="4" t="s">
        <v>11367</v>
      </c>
      <c r="BB833" s="4" t="s">
        <v>11366</v>
      </c>
      <c r="BC833" s="4" t="s">
        <v>11368</v>
      </c>
      <c r="BD833" s="4" t="s">
        <v>11348</v>
      </c>
    </row>
    <row r="834" spans="51:56" x14ac:dyDescent="0.25">
      <c r="AY834" s="11" t="s">
        <v>11369</v>
      </c>
      <c r="AZ834" s="4" t="s">
        <v>11370</v>
      </c>
      <c r="BA834" s="4" t="s">
        <v>11371</v>
      </c>
      <c r="BB834" s="4" t="s">
        <v>11370</v>
      </c>
      <c r="BC834" s="4" t="s">
        <v>11372</v>
      </c>
      <c r="BD834" s="4" t="s">
        <v>11373</v>
      </c>
    </row>
    <row r="835" spans="51:56" x14ac:dyDescent="0.25">
      <c r="AY835" s="11" t="s">
        <v>11374</v>
      </c>
      <c r="AZ835" s="4" t="s">
        <v>11375</v>
      </c>
      <c r="BA835" s="4" t="s">
        <v>11376</v>
      </c>
      <c r="BB835" s="4" t="s">
        <v>11375</v>
      </c>
      <c r="BC835" s="4" t="s">
        <v>11377</v>
      </c>
      <c r="BD835" s="4" t="s">
        <v>11378</v>
      </c>
    </row>
    <row r="836" spans="51:56" x14ac:dyDescent="0.25">
      <c r="AY836" s="11" t="s">
        <v>11379</v>
      </c>
      <c r="AZ836" s="4" t="s">
        <v>11380</v>
      </c>
      <c r="BA836" s="4" t="s">
        <v>11381</v>
      </c>
      <c r="BB836" s="4" t="s">
        <v>11380</v>
      </c>
      <c r="BC836" s="4" t="s">
        <v>11382</v>
      </c>
      <c r="BD836" s="4" t="s">
        <v>11378</v>
      </c>
    </row>
    <row r="837" spans="51:56" x14ac:dyDescent="0.25">
      <c r="AY837" s="11" t="s">
        <v>11383</v>
      </c>
      <c r="AZ837" s="4" t="s">
        <v>11384</v>
      </c>
      <c r="BA837" s="4" t="s">
        <v>11385</v>
      </c>
      <c r="BB837" s="4" t="s">
        <v>11384</v>
      </c>
      <c r="BC837" s="4" t="s">
        <v>11386</v>
      </c>
      <c r="BD837" s="4" t="s">
        <v>11378</v>
      </c>
    </row>
    <row r="838" spans="51:56" x14ac:dyDescent="0.25">
      <c r="AY838" s="11" t="s">
        <v>11387</v>
      </c>
      <c r="AZ838" s="4" t="s">
        <v>11388</v>
      </c>
      <c r="BA838" s="4" t="s">
        <v>11389</v>
      </c>
      <c r="BB838" s="4" t="s">
        <v>11388</v>
      </c>
      <c r="BC838" s="4" t="s">
        <v>11390</v>
      </c>
      <c r="BD838" s="4" t="s">
        <v>11391</v>
      </c>
    </row>
    <row r="839" spans="51:56" x14ac:dyDescent="0.25">
      <c r="AY839" s="11" t="s">
        <v>11392</v>
      </c>
      <c r="AZ839" s="4" t="s">
        <v>11393</v>
      </c>
      <c r="BA839" s="4" t="s">
        <v>11394</v>
      </c>
      <c r="BB839" s="4" t="s">
        <v>11393</v>
      </c>
      <c r="BC839" s="4" t="s">
        <v>11395</v>
      </c>
      <c r="BD839" s="4" t="s">
        <v>11391</v>
      </c>
    </row>
    <row r="840" spans="51:56" x14ac:dyDescent="0.25">
      <c r="AY840" s="11" t="s">
        <v>11396</v>
      </c>
      <c r="AZ840" s="4" t="s">
        <v>11397</v>
      </c>
      <c r="BA840" s="4" t="s">
        <v>11398</v>
      </c>
      <c r="BB840" s="4" t="s">
        <v>11397</v>
      </c>
      <c r="BC840" s="4" t="s">
        <v>11399</v>
      </c>
      <c r="BD840" s="4" t="s">
        <v>11391</v>
      </c>
    </row>
    <row r="841" spans="51:56" x14ac:dyDescent="0.25">
      <c r="AY841" s="11" t="s">
        <v>11400</v>
      </c>
      <c r="AZ841" s="4" t="s">
        <v>11401</v>
      </c>
      <c r="BA841" s="4" t="s">
        <v>11402</v>
      </c>
      <c r="BB841" s="4" t="s">
        <v>11401</v>
      </c>
      <c r="BC841" s="4" t="s">
        <v>11403</v>
      </c>
      <c r="BD841" s="4" t="s">
        <v>11391</v>
      </c>
    </row>
    <row r="842" spans="51:56" x14ac:dyDescent="0.25">
      <c r="AY842" s="11" t="s">
        <v>11404</v>
      </c>
      <c r="AZ842" s="4" t="s">
        <v>11405</v>
      </c>
      <c r="BA842" s="4" t="s">
        <v>11406</v>
      </c>
      <c r="BB842" s="4" t="s">
        <v>11405</v>
      </c>
      <c r="BC842" s="4" t="s">
        <v>11407</v>
      </c>
      <c r="BD842" s="4" t="s">
        <v>11391</v>
      </c>
    </row>
    <row r="843" spans="51:56" x14ac:dyDescent="0.25">
      <c r="AY843" s="11" t="s">
        <v>11408</v>
      </c>
      <c r="AZ843" s="4" t="s">
        <v>11409</v>
      </c>
      <c r="BA843" s="4" t="s">
        <v>11410</v>
      </c>
      <c r="BB843" s="4" t="s">
        <v>11409</v>
      </c>
      <c r="BC843" s="4" t="s">
        <v>11410</v>
      </c>
      <c r="BD843" s="4" t="s">
        <v>11411</v>
      </c>
    </row>
    <row r="844" spans="51:56" x14ac:dyDescent="0.25">
      <c r="AY844" s="11" t="s">
        <v>11412</v>
      </c>
      <c r="AZ844" s="4" t="s">
        <v>11413</v>
      </c>
      <c r="BA844" s="4" t="s">
        <v>11414</v>
      </c>
      <c r="BB844" s="4" t="s">
        <v>11413</v>
      </c>
      <c r="BC844" s="4" t="s">
        <v>11414</v>
      </c>
      <c r="BD844" s="4" t="s">
        <v>11411</v>
      </c>
    </row>
    <row r="845" spans="51:56" x14ac:dyDescent="0.25">
      <c r="AY845" s="11" t="s">
        <v>11415</v>
      </c>
      <c r="AZ845" s="4" t="s">
        <v>11416</v>
      </c>
      <c r="BA845" s="4" t="s">
        <v>11417</v>
      </c>
      <c r="BB845" s="4" t="s">
        <v>11416</v>
      </c>
      <c r="BC845" s="4" t="s">
        <v>11417</v>
      </c>
      <c r="BD845" s="4" t="s">
        <v>11411</v>
      </c>
    </row>
    <row r="846" spans="51:56" x14ac:dyDescent="0.25">
      <c r="AY846" s="11" t="s">
        <v>11418</v>
      </c>
      <c r="AZ846" s="4" t="s">
        <v>11419</v>
      </c>
      <c r="BA846" s="4" t="s">
        <v>11420</v>
      </c>
      <c r="BB846" s="4" t="s">
        <v>11419</v>
      </c>
      <c r="BC846" s="4" t="s">
        <v>11420</v>
      </c>
      <c r="BD846" s="4" t="s">
        <v>11411</v>
      </c>
    </row>
    <row r="847" spans="51:56" x14ac:dyDescent="0.25">
      <c r="AY847" s="11" t="s">
        <v>11421</v>
      </c>
      <c r="AZ847" s="4" t="s">
        <v>11422</v>
      </c>
      <c r="BA847" s="4" t="s">
        <v>11423</v>
      </c>
      <c r="BB847" s="4" t="s">
        <v>11422</v>
      </c>
      <c r="BC847" s="4" t="s">
        <v>11423</v>
      </c>
      <c r="BD847" s="4" t="s">
        <v>11411</v>
      </c>
    </row>
    <row r="848" spans="51:56" x14ac:dyDescent="0.25">
      <c r="AY848" s="11" t="s">
        <v>11424</v>
      </c>
      <c r="AZ848" s="4" t="s">
        <v>11425</v>
      </c>
      <c r="BA848" s="4" t="s">
        <v>11426</v>
      </c>
      <c r="BB848" s="4" t="s">
        <v>11425</v>
      </c>
      <c r="BC848" s="4" t="s">
        <v>11426</v>
      </c>
      <c r="BD848" s="4" t="s">
        <v>11411</v>
      </c>
    </row>
    <row r="849" spans="51:56" x14ac:dyDescent="0.25">
      <c r="AY849" s="11" t="s">
        <v>11427</v>
      </c>
      <c r="AZ849" s="4" t="s">
        <v>11428</v>
      </c>
      <c r="BA849" s="4" t="s">
        <v>11429</v>
      </c>
      <c r="BB849" s="4" t="s">
        <v>11428</v>
      </c>
      <c r="BC849" s="4" t="s">
        <v>11429</v>
      </c>
      <c r="BD849" s="4" t="s">
        <v>11411</v>
      </c>
    </row>
    <row r="850" spans="51:56" x14ac:dyDescent="0.25">
      <c r="AY850" s="11" t="s">
        <v>11430</v>
      </c>
      <c r="AZ850" s="4" t="s">
        <v>11431</v>
      </c>
      <c r="BA850" s="4" t="s">
        <v>11432</v>
      </c>
      <c r="BB850" s="4" t="s">
        <v>11431</v>
      </c>
      <c r="BC850" s="4" t="s">
        <v>11432</v>
      </c>
      <c r="BD850" s="4" t="s">
        <v>11411</v>
      </c>
    </row>
    <row r="851" spans="51:56" x14ac:dyDescent="0.25">
      <c r="AY851" s="11" t="s">
        <v>11433</v>
      </c>
      <c r="AZ851" s="4" t="s">
        <v>11434</v>
      </c>
      <c r="BA851" s="4" t="s">
        <v>11435</v>
      </c>
      <c r="BB851" s="4" t="s">
        <v>11434</v>
      </c>
      <c r="BC851" s="4" t="s">
        <v>11435</v>
      </c>
      <c r="BD851" s="4" t="s">
        <v>11411</v>
      </c>
    </row>
    <row r="852" spans="51:56" x14ac:dyDescent="0.25">
      <c r="AY852" s="11" t="s">
        <v>11436</v>
      </c>
      <c r="AZ852" s="4" t="s">
        <v>11437</v>
      </c>
      <c r="BA852" s="4" t="s">
        <v>11438</v>
      </c>
      <c r="BB852" s="4" t="s">
        <v>11437</v>
      </c>
      <c r="BC852" s="4" t="s">
        <v>11438</v>
      </c>
      <c r="BD852" s="4" t="s">
        <v>11411</v>
      </c>
    </row>
    <row r="853" spans="51:56" x14ac:dyDescent="0.25">
      <c r="AY853" s="11" t="s">
        <v>11439</v>
      </c>
      <c r="AZ853" s="4" t="s">
        <v>11440</v>
      </c>
      <c r="BA853" s="4" t="s">
        <v>11441</v>
      </c>
      <c r="BB853" s="4" t="s">
        <v>11440</v>
      </c>
      <c r="BC853" s="4" t="s">
        <v>11441</v>
      </c>
      <c r="BD853" s="4" t="s">
        <v>11411</v>
      </c>
    </row>
    <row r="854" spans="51:56" x14ac:dyDescent="0.25">
      <c r="AY854" s="11" t="s">
        <v>11442</v>
      </c>
      <c r="AZ854" s="4" t="s">
        <v>11443</v>
      </c>
      <c r="BA854" s="4" t="s">
        <v>11444</v>
      </c>
      <c r="BB854" s="4" t="s">
        <v>11443</v>
      </c>
      <c r="BC854" s="4" t="s">
        <v>11444</v>
      </c>
      <c r="BD854" s="4" t="s">
        <v>11411</v>
      </c>
    </row>
    <row r="855" spans="51:56" x14ac:dyDescent="0.25">
      <c r="AY855" s="11" t="s">
        <v>11445</v>
      </c>
      <c r="AZ855" s="4" t="s">
        <v>11446</v>
      </c>
      <c r="BA855" s="4" t="s">
        <v>11447</v>
      </c>
      <c r="BB855" s="4" t="s">
        <v>11446</v>
      </c>
      <c r="BC855" s="4" t="s">
        <v>11447</v>
      </c>
      <c r="BD855" s="4" t="s">
        <v>11411</v>
      </c>
    </row>
    <row r="856" spans="51:56" x14ac:dyDescent="0.25">
      <c r="AY856" s="11" t="s">
        <v>11448</v>
      </c>
      <c r="AZ856" s="4" t="s">
        <v>11449</v>
      </c>
      <c r="BA856" s="4" t="s">
        <v>12751</v>
      </c>
      <c r="BB856" s="4" t="s">
        <v>11449</v>
      </c>
      <c r="BC856" s="4" t="s">
        <v>12751</v>
      </c>
      <c r="BD856" s="4" t="s">
        <v>11411</v>
      </c>
    </row>
    <row r="857" spans="51:56" x14ac:dyDescent="0.25">
      <c r="AY857" s="11" t="s">
        <v>11450</v>
      </c>
      <c r="AZ857" s="4" t="s">
        <v>11451</v>
      </c>
      <c r="BA857" s="4" t="s">
        <v>11452</v>
      </c>
      <c r="BB857" s="4" t="s">
        <v>11451</v>
      </c>
      <c r="BC857" s="4" t="s">
        <v>11452</v>
      </c>
      <c r="BD857" s="4" t="s">
        <v>11411</v>
      </c>
    </row>
    <row r="858" spans="51:56" x14ac:dyDescent="0.25">
      <c r="AY858" s="11" t="s">
        <v>11453</v>
      </c>
      <c r="AZ858" s="4" t="s">
        <v>11454</v>
      </c>
      <c r="BA858" s="4" t="s">
        <v>11455</v>
      </c>
      <c r="BB858" s="4" t="s">
        <v>11454</v>
      </c>
      <c r="BC858" s="4" t="s">
        <v>11455</v>
      </c>
      <c r="BD858" s="4" t="s">
        <v>11411</v>
      </c>
    </row>
    <row r="859" spans="51:56" x14ac:dyDescent="0.25">
      <c r="AY859" s="11" t="s">
        <v>11456</v>
      </c>
      <c r="AZ859" s="4" t="s">
        <v>11457</v>
      </c>
      <c r="BA859" s="4" t="s">
        <v>11458</v>
      </c>
      <c r="BB859" s="4" t="s">
        <v>11457</v>
      </c>
      <c r="BC859" s="4" t="s">
        <v>11458</v>
      </c>
      <c r="BD859" s="4" t="s">
        <v>11411</v>
      </c>
    </row>
    <row r="860" spans="51:56" x14ac:dyDescent="0.25">
      <c r="AY860" s="11" t="s">
        <v>11459</v>
      </c>
      <c r="AZ860" s="4" t="s">
        <v>11460</v>
      </c>
      <c r="BA860" s="4" t="s">
        <v>11461</v>
      </c>
      <c r="BB860" s="4" t="s">
        <v>11460</v>
      </c>
      <c r="BC860" s="4" t="s">
        <v>11461</v>
      </c>
      <c r="BD860" s="4" t="s">
        <v>11411</v>
      </c>
    </row>
    <row r="861" spans="51:56" x14ac:dyDescent="0.25">
      <c r="AY861" s="11" t="s">
        <v>11462</v>
      </c>
      <c r="AZ861" s="4" t="s">
        <v>11463</v>
      </c>
      <c r="BA861" s="4" t="s">
        <v>11464</v>
      </c>
      <c r="BB861" s="4" t="s">
        <v>11463</v>
      </c>
      <c r="BC861" s="4" t="s">
        <v>11464</v>
      </c>
      <c r="BD861" s="4" t="s">
        <v>11411</v>
      </c>
    </row>
    <row r="862" spans="51:56" x14ac:dyDescent="0.25">
      <c r="AY862" s="11" t="s">
        <v>11465</v>
      </c>
      <c r="AZ862" s="4" t="s">
        <v>11466</v>
      </c>
      <c r="BA862" s="4" t="s">
        <v>11467</v>
      </c>
      <c r="BB862" s="4" t="s">
        <v>11466</v>
      </c>
      <c r="BC862" s="4" t="s">
        <v>11467</v>
      </c>
      <c r="BD862" s="4" t="s">
        <v>11411</v>
      </c>
    </row>
    <row r="863" spans="51:56" x14ac:dyDescent="0.25">
      <c r="AY863" s="11" t="s">
        <v>11468</v>
      </c>
      <c r="AZ863" s="4" t="s">
        <v>11469</v>
      </c>
      <c r="BA863" s="4" t="s">
        <v>11470</v>
      </c>
      <c r="BB863" s="4" t="s">
        <v>11469</v>
      </c>
      <c r="BC863" s="4" t="s">
        <v>11470</v>
      </c>
      <c r="BD863" s="4" t="s">
        <v>11411</v>
      </c>
    </row>
    <row r="864" spans="51:56" x14ac:dyDescent="0.25">
      <c r="AY864" s="11" t="s">
        <v>11471</v>
      </c>
      <c r="AZ864" s="4" t="s">
        <v>11472</v>
      </c>
      <c r="BA864" s="4" t="s">
        <v>11473</v>
      </c>
      <c r="BB864" s="4" t="s">
        <v>11472</v>
      </c>
      <c r="BC864" s="4" t="s">
        <v>11473</v>
      </c>
      <c r="BD864" s="4" t="s">
        <v>11411</v>
      </c>
    </row>
    <row r="865" spans="51:56" x14ac:dyDescent="0.25">
      <c r="AY865" s="11" t="s">
        <v>11474</v>
      </c>
      <c r="AZ865" s="4" t="s">
        <v>11475</v>
      </c>
      <c r="BA865" s="4" t="s">
        <v>11476</v>
      </c>
      <c r="BB865" s="4" t="s">
        <v>11475</v>
      </c>
      <c r="BC865" s="4" t="s">
        <v>11476</v>
      </c>
      <c r="BD865" s="4" t="s">
        <v>11411</v>
      </c>
    </row>
    <row r="866" spans="51:56" x14ac:dyDescent="0.25">
      <c r="AY866" s="11" t="s">
        <v>11477</v>
      </c>
      <c r="AZ866" s="4" t="s">
        <v>11478</v>
      </c>
      <c r="BA866" s="4" t="s">
        <v>11479</v>
      </c>
      <c r="BB866" s="4" t="s">
        <v>11478</v>
      </c>
      <c r="BC866" s="4" t="s">
        <v>11479</v>
      </c>
      <c r="BD866" s="4" t="s">
        <v>11411</v>
      </c>
    </row>
    <row r="867" spans="51:56" x14ac:dyDescent="0.25">
      <c r="AY867" s="11" t="s">
        <v>11480</v>
      </c>
      <c r="AZ867" s="4" t="s">
        <v>11481</v>
      </c>
      <c r="BA867" s="4" t="s">
        <v>12738</v>
      </c>
      <c r="BB867" s="4" t="s">
        <v>11481</v>
      </c>
      <c r="BC867" s="4" t="s">
        <v>12738</v>
      </c>
      <c r="BD867" s="4" t="s">
        <v>11411</v>
      </c>
    </row>
    <row r="868" spans="51:56" x14ac:dyDescent="0.25">
      <c r="AY868" s="11" t="s">
        <v>11482</v>
      </c>
      <c r="AZ868" s="4" t="s">
        <v>11483</v>
      </c>
      <c r="BA868" s="4" t="s">
        <v>11484</v>
      </c>
      <c r="BB868" s="4" t="s">
        <v>11483</v>
      </c>
      <c r="BC868" s="4" t="s">
        <v>11484</v>
      </c>
      <c r="BD868" s="4" t="s">
        <v>11411</v>
      </c>
    </row>
    <row r="869" spans="51:56" x14ac:dyDescent="0.25">
      <c r="AY869" s="11" t="s">
        <v>11485</v>
      </c>
      <c r="AZ869" s="4" t="s">
        <v>11486</v>
      </c>
      <c r="BA869" s="4" t="s">
        <v>11487</v>
      </c>
      <c r="BB869" s="4" t="s">
        <v>11486</v>
      </c>
      <c r="BC869" s="4" t="s">
        <v>11487</v>
      </c>
      <c r="BD869" s="4" t="s">
        <v>11411</v>
      </c>
    </row>
    <row r="870" spans="51:56" x14ac:dyDescent="0.25">
      <c r="AY870" s="11" t="s">
        <v>11488</v>
      </c>
      <c r="AZ870" s="4" t="s">
        <v>11489</v>
      </c>
      <c r="BA870" s="4" t="s">
        <v>11490</v>
      </c>
      <c r="BB870" s="4" t="s">
        <v>11489</v>
      </c>
      <c r="BC870" s="4" t="s">
        <v>11490</v>
      </c>
      <c r="BD870" s="4" t="s">
        <v>11411</v>
      </c>
    </row>
    <row r="871" spans="51:56" x14ac:dyDescent="0.25">
      <c r="AY871" s="11" t="s">
        <v>11491</v>
      </c>
      <c r="AZ871" s="4" t="s">
        <v>11492</v>
      </c>
      <c r="BA871" s="4" t="s">
        <v>11493</v>
      </c>
      <c r="BB871" s="4" t="s">
        <v>11492</v>
      </c>
      <c r="BC871" s="4" t="s">
        <v>11493</v>
      </c>
      <c r="BD871" s="4" t="s">
        <v>11411</v>
      </c>
    </row>
    <row r="872" spans="51:56" x14ac:dyDescent="0.25">
      <c r="AY872" s="11" t="s">
        <v>11494</v>
      </c>
      <c r="AZ872" s="4" t="s">
        <v>11495</v>
      </c>
      <c r="BA872" s="4" t="s">
        <v>11496</v>
      </c>
      <c r="BB872" s="4" t="s">
        <v>11495</v>
      </c>
      <c r="BC872" s="4" t="s">
        <v>11496</v>
      </c>
      <c r="BD872" s="4" t="s">
        <v>11411</v>
      </c>
    </row>
    <row r="873" spans="51:56" x14ac:dyDescent="0.25">
      <c r="AY873" s="11" t="s">
        <v>11497</v>
      </c>
      <c r="AZ873" s="4" t="s">
        <v>11498</v>
      </c>
      <c r="BA873" s="4" t="s">
        <v>11499</v>
      </c>
      <c r="BB873" s="4" t="s">
        <v>11498</v>
      </c>
      <c r="BC873" s="4" t="s">
        <v>11499</v>
      </c>
      <c r="BD873" s="4" t="s">
        <v>11411</v>
      </c>
    </row>
    <row r="874" spans="51:56" x14ac:dyDescent="0.25">
      <c r="AY874" s="11" t="s">
        <v>11500</v>
      </c>
      <c r="AZ874" s="4" t="s">
        <v>11501</v>
      </c>
      <c r="BA874" s="4" t="s">
        <v>11502</v>
      </c>
      <c r="BB874" s="4" t="s">
        <v>11501</v>
      </c>
      <c r="BC874" s="4" t="s">
        <v>11502</v>
      </c>
      <c r="BD874" s="4" t="s">
        <v>11411</v>
      </c>
    </row>
    <row r="875" spans="51:56" x14ac:dyDescent="0.25">
      <c r="AY875" s="11" t="s">
        <v>11503</v>
      </c>
      <c r="AZ875" s="4" t="s">
        <v>11504</v>
      </c>
      <c r="BA875" s="4" t="s">
        <v>11505</v>
      </c>
      <c r="BB875" s="4" t="s">
        <v>11504</v>
      </c>
      <c r="BC875" s="4" t="s">
        <v>11505</v>
      </c>
      <c r="BD875" s="4" t="s">
        <v>11411</v>
      </c>
    </row>
    <row r="876" spans="51:56" x14ac:dyDescent="0.25">
      <c r="AY876" s="11" t="s">
        <v>11506</v>
      </c>
      <c r="AZ876" s="4" t="s">
        <v>11507</v>
      </c>
      <c r="BA876" s="4" t="s">
        <v>11508</v>
      </c>
      <c r="BB876" s="4" t="s">
        <v>11507</v>
      </c>
      <c r="BC876" s="4" t="s">
        <v>11508</v>
      </c>
      <c r="BD876" s="4" t="s">
        <v>11411</v>
      </c>
    </row>
    <row r="877" spans="51:56" x14ac:dyDescent="0.25">
      <c r="AY877" s="11" t="s">
        <v>11509</v>
      </c>
      <c r="AZ877" s="4" t="s">
        <v>11510</v>
      </c>
      <c r="BA877" s="4" t="s">
        <v>11511</v>
      </c>
      <c r="BB877" s="4" t="s">
        <v>11510</v>
      </c>
      <c r="BC877" s="4" t="s">
        <v>11511</v>
      </c>
      <c r="BD877" s="4" t="s">
        <v>11411</v>
      </c>
    </row>
    <row r="878" spans="51:56" x14ac:dyDescent="0.25">
      <c r="AY878" s="11" t="s">
        <v>11512</v>
      </c>
      <c r="AZ878" s="4" t="s">
        <v>11513</v>
      </c>
      <c r="BA878" s="4" t="s">
        <v>11514</v>
      </c>
      <c r="BB878" s="4" t="s">
        <v>11513</v>
      </c>
      <c r="BC878" s="4" t="s">
        <v>11514</v>
      </c>
      <c r="BD878" s="4" t="s">
        <v>11411</v>
      </c>
    </row>
    <row r="879" spans="51:56" x14ac:dyDescent="0.25">
      <c r="AY879" s="11" t="s">
        <v>11515</v>
      </c>
      <c r="AZ879" s="4" t="s">
        <v>11516</v>
      </c>
      <c r="BA879" s="4" t="s">
        <v>11517</v>
      </c>
      <c r="BB879" s="4" t="s">
        <v>11516</v>
      </c>
      <c r="BC879" s="4" t="s">
        <v>11517</v>
      </c>
      <c r="BD879" s="4" t="s">
        <v>11411</v>
      </c>
    </row>
    <row r="880" spans="51:56" x14ac:dyDescent="0.25">
      <c r="AY880" s="11" t="s">
        <v>11518</v>
      </c>
      <c r="AZ880" s="4" t="s">
        <v>11519</v>
      </c>
      <c r="BA880" s="4" t="s">
        <v>11520</v>
      </c>
      <c r="BB880" s="4" t="s">
        <v>11519</v>
      </c>
      <c r="BC880" s="4" t="s">
        <v>11520</v>
      </c>
      <c r="BD880" s="4" t="s">
        <v>11411</v>
      </c>
    </row>
    <row r="881" spans="51:56" x14ac:dyDescent="0.25">
      <c r="AY881" s="11" t="s">
        <v>11521</v>
      </c>
      <c r="AZ881" s="4" t="s">
        <v>11522</v>
      </c>
      <c r="BA881" s="4" t="s">
        <v>11523</v>
      </c>
      <c r="BB881" s="4" t="s">
        <v>11522</v>
      </c>
      <c r="BC881" s="4" t="s">
        <v>11523</v>
      </c>
      <c r="BD881" s="4" t="s">
        <v>11411</v>
      </c>
    </row>
    <row r="882" spans="51:56" x14ac:dyDescent="0.25">
      <c r="AY882" s="11" t="s">
        <v>11524</v>
      </c>
      <c r="AZ882" s="4" t="s">
        <v>11525</v>
      </c>
      <c r="BA882" s="4" t="s">
        <v>11526</v>
      </c>
      <c r="BB882" s="4" t="s">
        <v>11525</v>
      </c>
      <c r="BC882" s="4" t="s">
        <v>12869</v>
      </c>
      <c r="BD882" s="4" t="s">
        <v>11527</v>
      </c>
    </row>
    <row r="883" spans="51:56" x14ac:dyDescent="0.25">
      <c r="AY883" s="11" t="s">
        <v>11528</v>
      </c>
      <c r="AZ883" s="4" t="s">
        <v>11529</v>
      </c>
      <c r="BA883" s="4" t="s">
        <v>11530</v>
      </c>
      <c r="BB883" s="4" t="s">
        <v>11529</v>
      </c>
      <c r="BC883" s="4" t="s">
        <v>11531</v>
      </c>
      <c r="BD883" s="4" t="s">
        <v>11527</v>
      </c>
    </row>
    <row r="884" spans="51:56" x14ac:dyDescent="0.25">
      <c r="AY884" s="11" t="s">
        <v>11532</v>
      </c>
      <c r="AZ884" s="4" t="s">
        <v>11533</v>
      </c>
      <c r="BA884" s="4" t="s">
        <v>11534</v>
      </c>
      <c r="BB884" s="4" t="s">
        <v>11533</v>
      </c>
      <c r="BC884" s="4" t="s">
        <v>12880</v>
      </c>
      <c r="BD884" s="4" t="s">
        <v>11527</v>
      </c>
    </row>
    <row r="885" spans="51:56" x14ac:dyDescent="0.25">
      <c r="AY885" s="11" t="s">
        <v>11535</v>
      </c>
      <c r="AZ885" s="4" t="s">
        <v>11536</v>
      </c>
      <c r="BA885" s="4" t="s">
        <v>11537</v>
      </c>
      <c r="BB885" s="4" t="s">
        <v>11536</v>
      </c>
      <c r="BC885" s="4" t="s">
        <v>11538</v>
      </c>
      <c r="BD885" s="4" t="s">
        <v>11527</v>
      </c>
    </row>
    <row r="886" spans="51:56" x14ac:dyDescent="0.25">
      <c r="AY886" s="11" t="s">
        <v>11539</v>
      </c>
      <c r="AZ886" s="4" t="s">
        <v>11540</v>
      </c>
      <c r="BA886" s="4" t="s">
        <v>11541</v>
      </c>
      <c r="BB886" s="4" t="s">
        <v>11540</v>
      </c>
      <c r="BC886" s="4" t="s">
        <v>12896</v>
      </c>
      <c r="BD886" s="4" t="s">
        <v>11527</v>
      </c>
    </row>
    <row r="887" spans="51:56" x14ac:dyDescent="0.25">
      <c r="AY887" s="11" t="s">
        <v>11542</v>
      </c>
      <c r="AZ887" s="4" t="s">
        <v>11543</v>
      </c>
      <c r="BA887" s="4" t="s">
        <v>11544</v>
      </c>
      <c r="BB887" s="4" t="s">
        <v>11543</v>
      </c>
      <c r="BC887" s="4" t="s">
        <v>11545</v>
      </c>
      <c r="BD887" s="4" t="s">
        <v>11527</v>
      </c>
    </row>
    <row r="888" spans="51:56" x14ac:dyDescent="0.25">
      <c r="AY888" s="11" t="s">
        <v>11546</v>
      </c>
      <c r="AZ888" s="4" t="s">
        <v>11547</v>
      </c>
      <c r="BA888" s="4" t="s">
        <v>11548</v>
      </c>
      <c r="BB888" s="4" t="s">
        <v>11547</v>
      </c>
      <c r="BC888" s="4" t="s">
        <v>11549</v>
      </c>
      <c r="BD888" s="4" t="s">
        <v>11527</v>
      </c>
    </row>
    <row r="889" spans="51:56" x14ac:dyDescent="0.25">
      <c r="AY889" s="11" t="s">
        <v>11550</v>
      </c>
      <c r="AZ889" s="4" t="s">
        <v>11551</v>
      </c>
      <c r="BA889" s="4" t="s">
        <v>11552</v>
      </c>
      <c r="BB889" s="4" t="s">
        <v>11551</v>
      </c>
      <c r="BC889" s="4" t="s">
        <v>12915</v>
      </c>
      <c r="BD889" s="4" t="s">
        <v>11527</v>
      </c>
    </row>
    <row r="890" spans="51:56" x14ac:dyDescent="0.25">
      <c r="AY890" s="11" t="s">
        <v>11553</v>
      </c>
      <c r="AZ890" s="4" t="s">
        <v>11554</v>
      </c>
      <c r="BA890" s="4" t="s">
        <v>11555</v>
      </c>
      <c r="BB890" s="4" t="s">
        <v>11554</v>
      </c>
      <c r="BC890" s="4" t="s">
        <v>11556</v>
      </c>
      <c r="BD890" s="4" t="s">
        <v>11527</v>
      </c>
    </row>
    <row r="891" spans="51:56" x14ac:dyDescent="0.25">
      <c r="AY891" s="11" t="s">
        <v>11557</v>
      </c>
      <c r="AZ891" s="4" t="s">
        <v>11558</v>
      </c>
      <c r="BA891" s="4" t="s">
        <v>11559</v>
      </c>
      <c r="BB891" s="4" t="s">
        <v>11558</v>
      </c>
      <c r="BC891" s="4" t="s">
        <v>11560</v>
      </c>
      <c r="BD891" s="4" t="s">
        <v>11527</v>
      </c>
    </row>
    <row r="892" spans="51:56" x14ac:dyDescent="0.25">
      <c r="AY892" s="11" t="s">
        <v>11561</v>
      </c>
      <c r="AZ892" s="4" t="s">
        <v>11562</v>
      </c>
      <c r="BA892" s="4" t="s">
        <v>11563</v>
      </c>
      <c r="BB892" s="4" t="s">
        <v>11562</v>
      </c>
      <c r="BC892" s="4" t="s">
        <v>11563</v>
      </c>
      <c r="BD892" s="4" t="s">
        <v>11564</v>
      </c>
    </row>
    <row r="893" spans="51:56" x14ac:dyDescent="0.25">
      <c r="AY893" s="11" t="s">
        <v>11565</v>
      </c>
      <c r="AZ893" s="4" t="s">
        <v>11566</v>
      </c>
      <c r="BA893" s="4" t="s">
        <v>11567</v>
      </c>
      <c r="BB893" s="4" t="s">
        <v>11566</v>
      </c>
      <c r="BC893" s="4" t="s">
        <v>11567</v>
      </c>
      <c r="BD893" s="4" t="s">
        <v>11564</v>
      </c>
    </row>
    <row r="894" spans="51:56" x14ac:dyDescent="0.25">
      <c r="AY894" s="11" t="s">
        <v>11568</v>
      </c>
      <c r="AZ894" s="4" t="s">
        <v>11569</v>
      </c>
      <c r="BA894" s="4" t="s">
        <v>11570</v>
      </c>
      <c r="BB894" s="4" t="s">
        <v>11569</v>
      </c>
      <c r="BC894" s="4" t="s">
        <v>11570</v>
      </c>
      <c r="BD894" s="4" t="s">
        <v>11564</v>
      </c>
    </row>
    <row r="895" spans="51:56" x14ac:dyDescent="0.25">
      <c r="AY895" s="11" t="s">
        <v>11571</v>
      </c>
      <c r="AZ895" s="4" t="s">
        <v>11572</v>
      </c>
      <c r="BA895" s="4" t="s">
        <v>11573</v>
      </c>
      <c r="BB895" s="4" t="s">
        <v>11572</v>
      </c>
      <c r="BC895" s="4" t="s">
        <v>11573</v>
      </c>
      <c r="BD895" s="4" t="s">
        <v>11564</v>
      </c>
    </row>
    <row r="896" spans="51:56" x14ac:dyDescent="0.25">
      <c r="AY896" s="11" t="s">
        <v>11574</v>
      </c>
      <c r="AZ896" s="4" t="s">
        <v>11575</v>
      </c>
      <c r="BA896" s="4" t="s">
        <v>11576</v>
      </c>
      <c r="BB896" s="4" t="s">
        <v>11575</v>
      </c>
      <c r="BC896" s="4" t="s">
        <v>11576</v>
      </c>
      <c r="BD896" s="4" t="s">
        <v>11564</v>
      </c>
    </row>
    <row r="897" spans="51:56" x14ac:dyDescent="0.25">
      <c r="AY897" s="11" t="s">
        <v>11577</v>
      </c>
      <c r="AZ897" s="4" t="s">
        <v>11578</v>
      </c>
      <c r="BA897" s="4" t="s">
        <v>11579</v>
      </c>
      <c r="BB897" s="4" t="s">
        <v>11578</v>
      </c>
      <c r="BC897" s="4" t="s">
        <v>11579</v>
      </c>
      <c r="BD897" s="4" t="s">
        <v>11564</v>
      </c>
    </row>
    <row r="898" spans="51:56" x14ac:dyDescent="0.25">
      <c r="AY898" s="11" t="s">
        <v>11580</v>
      </c>
      <c r="AZ898" s="4" t="s">
        <v>11581</v>
      </c>
      <c r="BA898" s="4" t="s">
        <v>11582</v>
      </c>
      <c r="BB898" s="4" t="s">
        <v>11581</v>
      </c>
      <c r="BC898" s="4" t="s">
        <v>11582</v>
      </c>
      <c r="BD898" s="4" t="s">
        <v>11564</v>
      </c>
    </row>
    <row r="899" spans="51:56" x14ac:dyDescent="0.25">
      <c r="AY899" s="11" t="s">
        <v>11583</v>
      </c>
      <c r="AZ899" s="4" t="s">
        <v>11584</v>
      </c>
      <c r="BA899" s="4" t="s">
        <v>11585</v>
      </c>
      <c r="BB899" s="4" t="s">
        <v>11584</v>
      </c>
      <c r="BC899" s="4" t="s">
        <v>11585</v>
      </c>
      <c r="BD899" s="4" t="s">
        <v>11564</v>
      </c>
    </row>
    <row r="900" spans="51:56" x14ac:dyDescent="0.25">
      <c r="AY900" s="11" t="s">
        <v>11586</v>
      </c>
      <c r="AZ900" s="4" t="s">
        <v>11587</v>
      </c>
      <c r="BA900" s="4" t="s">
        <v>11588</v>
      </c>
      <c r="BB900" s="4" t="s">
        <v>11587</v>
      </c>
      <c r="BC900" s="4" t="s">
        <v>11588</v>
      </c>
      <c r="BD900" s="4" t="s">
        <v>11564</v>
      </c>
    </row>
    <row r="901" spans="51:56" x14ac:dyDescent="0.25">
      <c r="AY901" s="11" t="s">
        <v>11589</v>
      </c>
      <c r="AZ901" s="4" t="s">
        <v>11590</v>
      </c>
      <c r="BA901" s="4" t="s">
        <v>11591</v>
      </c>
      <c r="BB901" s="4" t="s">
        <v>11590</v>
      </c>
      <c r="BC901" s="4" t="s">
        <v>11591</v>
      </c>
      <c r="BD901" s="4" t="s">
        <v>11564</v>
      </c>
    </row>
    <row r="902" spans="51:56" x14ac:dyDescent="0.25">
      <c r="AY902" s="11" t="s">
        <v>11592</v>
      </c>
      <c r="AZ902" s="4" t="s">
        <v>11593</v>
      </c>
      <c r="BA902" s="4" t="s">
        <v>11594</v>
      </c>
      <c r="BB902" s="4" t="s">
        <v>11593</v>
      </c>
      <c r="BC902" s="4" t="s">
        <v>11594</v>
      </c>
      <c r="BD902" s="4" t="s">
        <v>11564</v>
      </c>
    </row>
    <row r="903" spans="51:56" x14ac:dyDescent="0.25">
      <c r="AY903" s="11" t="s">
        <v>11595</v>
      </c>
      <c r="AZ903" s="4" t="s">
        <v>11596</v>
      </c>
      <c r="BA903" s="4" t="s">
        <v>11597</v>
      </c>
      <c r="BB903" s="4" t="s">
        <v>11596</v>
      </c>
      <c r="BC903" s="4" t="s">
        <v>11597</v>
      </c>
      <c r="BD903" s="4" t="s">
        <v>11564</v>
      </c>
    </row>
    <row r="904" spans="51:56" x14ac:dyDescent="0.25">
      <c r="AY904" s="11" t="s">
        <v>11598</v>
      </c>
      <c r="AZ904" s="4" t="s">
        <v>11599</v>
      </c>
      <c r="BA904" s="4" t="s">
        <v>11600</v>
      </c>
      <c r="BB904" s="4" t="s">
        <v>11599</v>
      </c>
      <c r="BC904" s="4" t="s">
        <v>11600</v>
      </c>
      <c r="BD904" s="4" t="s">
        <v>11564</v>
      </c>
    </row>
    <row r="905" spans="51:56" x14ac:dyDescent="0.25">
      <c r="AY905" s="11" t="s">
        <v>11601</v>
      </c>
      <c r="AZ905" s="4" t="s">
        <v>11602</v>
      </c>
      <c r="BA905" s="4" t="s">
        <v>11603</v>
      </c>
      <c r="BB905" s="4" t="s">
        <v>11602</v>
      </c>
      <c r="BC905" s="4" t="s">
        <v>11603</v>
      </c>
      <c r="BD905" s="4" t="s">
        <v>11564</v>
      </c>
    </row>
    <row r="906" spans="51:56" x14ac:dyDescent="0.25">
      <c r="AY906" s="11" t="s">
        <v>11604</v>
      </c>
      <c r="AZ906" s="4" t="s">
        <v>11605</v>
      </c>
      <c r="BA906" s="4" t="s">
        <v>11606</v>
      </c>
      <c r="BB906" s="4" t="s">
        <v>11605</v>
      </c>
      <c r="BC906" s="4" t="s">
        <v>11606</v>
      </c>
      <c r="BD906" s="4" t="s">
        <v>11564</v>
      </c>
    </row>
    <row r="907" spans="51:56" x14ac:dyDescent="0.25">
      <c r="AY907" s="11" t="s">
        <v>11607</v>
      </c>
      <c r="AZ907" s="4" t="s">
        <v>11608</v>
      </c>
      <c r="BA907" s="4" t="s">
        <v>11609</v>
      </c>
      <c r="BB907" s="4" t="s">
        <v>11608</v>
      </c>
      <c r="BC907" s="4" t="s">
        <v>11609</v>
      </c>
      <c r="BD907" s="4" t="s">
        <v>11564</v>
      </c>
    </row>
    <row r="908" spans="51:56" x14ac:dyDescent="0.25">
      <c r="AY908" s="11" t="s">
        <v>11610</v>
      </c>
      <c r="AZ908" s="4" t="s">
        <v>11611</v>
      </c>
      <c r="BA908" s="4" t="s">
        <v>11612</v>
      </c>
      <c r="BB908" s="4" t="s">
        <v>11611</v>
      </c>
      <c r="BC908" s="4" t="s">
        <v>11612</v>
      </c>
      <c r="BD908" s="4" t="s">
        <v>11564</v>
      </c>
    </row>
    <row r="909" spans="51:56" x14ac:dyDescent="0.25">
      <c r="AY909" s="11" t="s">
        <v>11613</v>
      </c>
      <c r="AZ909" s="4" t="s">
        <v>11614</v>
      </c>
      <c r="BA909" s="4" t="s">
        <v>11615</v>
      </c>
      <c r="BB909" s="4" t="s">
        <v>11614</v>
      </c>
      <c r="BC909" s="4" t="s">
        <v>11615</v>
      </c>
      <c r="BD909" s="4" t="s">
        <v>11564</v>
      </c>
    </row>
    <row r="910" spans="51:56" x14ac:dyDescent="0.25">
      <c r="AY910" s="11" t="s">
        <v>11616</v>
      </c>
      <c r="AZ910" s="4" t="s">
        <v>11617</v>
      </c>
      <c r="BA910" s="4" t="s">
        <v>11618</v>
      </c>
      <c r="BB910" s="4" t="s">
        <v>11617</v>
      </c>
      <c r="BC910" s="4" t="s">
        <v>11618</v>
      </c>
      <c r="BD910" s="4" t="s">
        <v>11564</v>
      </c>
    </row>
    <row r="911" spans="51:56" x14ac:dyDescent="0.25">
      <c r="AY911" s="11" t="s">
        <v>11619</v>
      </c>
      <c r="AZ911" s="4" t="s">
        <v>11620</v>
      </c>
      <c r="BA911" s="4" t="s">
        <v>11621</v>
      </c>
      <c r="BB911" s="4" t="s">
        <v>11620</v>
      </c>
      <c r="BC911" s="4" t="s">
        <v>11621</v>
      </c>
      <c r="BD911" s="4" t="s">
        <v>11564</v>
      </c>
    </row>
    <row r="912" spans="51:56" x14ac:dyDescent="0.25">
      <c r="AY912" s="11" t="s">
        <v>11622</v>
      </c>
      <c r="AZ912" s="4" t="s">
        <v>11623</v>
      </c>
      <c r="BA912" s="4" t="s">
        <v>11624</v>
      </c>
      <c r="BB912" s="4" t="s">
        <v>11623</v>
      </c>
      <c r="BC912" s="4" t="s">
        <v>11624</v>
      </c>
      <c r="BD912" s="4" t="s">
        <v>11564</v>
      </c>
    </row>
    <row r="913" spans="51:56" x14ac:dyDescent="0.25">
      <c r="AY913" s="11" t="s">
        <v>11625</v>
      </c>
      <c r="AZ913" s="4" t="s">
        <v>11626</v>
      </c>
      <c r="BA913" s="4" t="s">
        <v>11627</v>
      </c>
      <c r="BB913" s="4" t="s">
        <v>11626</v>
      </c>
      <c r="BC913" s="4" t="s">
        <v>11627</v>
      </c>
      <c r="BD913" s="4" t="s">
        <v>11564</v>
      </c>
    </row>
    <row r="914" spans="51:56" x14ac:dyDescent="0.25">
      <c r="AY914" s="11" t="s">
        <v>11628</v>
      </c>
      <c r="AZ914" s="4" t="s">
        <v>11629</v>
      </c>
      <c r="BA914" s="4" t="s">
        <v>11630</v>
      </c>
      <c r="BB914" s="4" t="s">
        <v>11629</v>
      </c>
      <c r="BC914" s="4" t="s">
        <v>11630</v>
      </c>
      <c r="BD914" s="4" t="s">
        <v>11564</v>
      </c>
    </row>
    <row r="915" spans="51:56" x14ac:dyDescent="0.25">
      <c r="AY915" s="11" t="s">
        <v>11631</v>
      </c>
      <c r="AZ915" s="4" t="s">
        <v>11632</v>
      </c>
      <c r="BA915" s="4" t="s">
        <v>11633</v>
      </c>
      <c r="BB915" s="4" t="s">
        <v>11632</v>
      </c>
      <c r="BC915" s="4" t="s">
        <v>11633</v>
      </c>
      <c r="BD915" s="4" t="s">
        <v>11564</v>
      </c>
    </row>
    <row r="916" spans="51:56" x14ac:dyDescent="0.25">
      <c r="AY916" s="11" t="s">
        <v>11634</v>
      </c>
      <c r="AZ916" s="4" t="s">
        <v>11635</v>
      </c>
      <c r="BA916" s="4" t="s">
        <v>11636</v>
      </c>
      <c r="BB916" s="4" t="s">
        <v>11635</v>
      </c>
      <c r="BC916" s="4" t="s">
        <v>11636</v>
      </c>
      <c r="BD916" s="4" t="s">
        <v>11564</v>
      </c>
    </row>
    <row r="917" spans="51:56" x14ac:dyDescent="0.25">
      <c r="AY917" s="11" t="s">
        <v>11637</v>
      </c>
      <c r="AZ917" s="4" t="s">
        <v>11638</v>
      </c>
      <c r="BA917" s="4" t="s">
        <v>11639</v>
      </c>
      <c r="BB917" s="4" t="s">
        <v>11638</v>
      </c>
      <c r="BC917" s="4" t="s">
        <v>11639</v>
      </c>
      <c r="BD917" s="4" t="s">
        <v>11564</v>
      </c>
    </row>
    <row r="918" spans="51:56" x14ac:dyDescent="0.25">
      <c r="AY918" s="11" t="s">
        <v>11640</v>
      </c>
      <c r="AZ918" s="4" t="s">
        <v>11641</v>
      </c>
      <c r="BA918" s="4" t="s">
        <v>11642</v>
      </c>
      <c r="BB918" s="4" t="s">
        <v>11641</v>
      </c>
      <c r="BC918" s="4" t="s">
        <v>11642</v>
      </c>
      <c r="BD918" s="4" t="s">
        <v>11564</v>
      </c>
    </row>
    <row r="919" spans="51:56" x14ac:dyDescent="0.25">
      <c r="AY919" s="11" t="s">
        <v>11643</v>
      </c>
      <c r="AZ919" s="4" t="s">
        <v>11644</v>
      </c>
      <c r="BA919" s="4" t="s">
        <v>11645</v>
      </c>
      <c r="BB919" s="4" t="s">
        <v>11644</v>
      </c>
      <c r="BC919" s="4" t="s">
        <v>11645</v>
      </c>
      <c r="BD919" s="4" t="s">
        <v>11564</v>
      </c>
    </row>
    <row r="920" spans="51:56" x14ac:dyDescent="0.25">
      <c r="AY920" s="11" t="s">
        <v>11646</v>
      </c>
      <c r="AZ920" s="4" t="s">
        <v>11647</v>
      </c>
      <c r="BA920" s="4" t="s">
        <v>11648</v>
      </c>
      <c r="BB920" s="4" t="s">
        <v>11647</v>
      </c>
      <c r="BC920" s="4" t="s">
        <v>11648</v>
      </c>
      <c r="BD920" s="4" t="s">
        <v>11564</v>
      </c>
    </row>
    <row r="921" spans="51:56" x14ac:dyDescent="0.25">
      <c r="AY921" s="11" t="s">
        <v>11649</v>
      </c>
      <c r="AZ921" s="4" t="s">
        <v>11650</v>
      </c>
      <c r="BA921" s="4" t="s">
        <v>11651</v>
      </c>
      <c r="BB921" s="4" t="s">
        <v>11650</v>
      </c>
      <c r="BC921" s="4" t="s">
        <v>11651</v>
      </c>
      <c r="BD921" s="4" t="s">
        <v>11564</v>
      </c>
    </row>
    <row r="922" spans="51:56" x14ac:dyDescent="0.25">
      <c r="AY922" s="11" t="s">
        <v>11652</v>
      </c>
      <c r="AZ922" s="4" t="s">
        <v>11653</v>
      </c>
      <c r="BA922" s="4" t="s">
        <v>11654</v>
      </c>
      <c r="BB922" s="4" t="s">
        <v>11653</v>
      </c>
      <c r="BC922" s="4" t="s">
        <v>11654</v>
      </c>
      <c r="BD922" s="4" t="s">
        <v>11564</v>
      </c>
    </row>
    <row r="923" spans="51:56" x14ac:dyDescent="0.25">
      <c r="AY923" s="11" t="s">
        <v>11655</v>
      </c>
      <c r="AZ923" s="4" t="s">
        <v>11656</v>
      </c>
      <c r="BA923" s="4" t="s">
        <v>11657</v>
      </c>
      <c r="BB923" s="4" t="s">
        <v>11656</v>
      </c>
      <c r="BC923" s="4" t="s">
        <v>11657</v>
      </c>
      <c r="BD923" s="4" t="s">
        <v>11564</v>
      </c>
    </row>
    <row r="924" spans="51:56" x14ac:dyDescent="0.25">
      <c r="AY924" s="11" t="s">
        <v>11658</v>
      </c>
      <c r="AZ924" s="4" t="s">
        <v>11659</v>
      </c>
      <c r="BA924" s="4" t="s">
        <v>11660</v>
      </c>
      <c r="BB924" s="4" t="s">
        <v>11659</v>
      </c>
      <c r="BC924" s="4" t="s">
        <v>11660</v>
      </c>
      <c r="BD924" s="4" t="s">
        <v>11564</v>
      </c>
    </row>
    <row r="925" spans="51:56" x14ac:dyDescent="0.25">
      <c r="AY925" s="11" t="s">
        <v>11661</v>
      </c>
      <c r="AZ925" s="4" t="s">
        <v>11662</v>
      </c>
      <c r="BA925" s="4" t="s">
        <v>11663</v>
      </c>
      <c r="BB925" s="4" t="s">
        <v>11662</v>
      </c>
      <c r="BC925" s="4" t="s">
        <v>11663</v>
      </c>
      <c r="BD925" s="4" t="s">
        <v>11564</v>
      </c>
    </row>
    <row r="926" spans="51:56" x14ac:dyDescent="0.25">
      <c r="AY926" s="11" t="s">
        <v>11664</v>
      </c>
      <c r="AZ926" s="4" t="s">
        <v>11665</v>
      </c>
      <c r="BA926" s="4" t="s">
        <v>11666</v>
      </c>
      <c r="BB926" s="4" t="s">
        <v>11665</v>
      </c>
      <c r="BC926" s="4" t="s">
        <v>11666</v>
      </c>
      <c r="BD926" s="4" t="s">
        <v>11564</v>
      </c>
    </row>
    <row r="927" spans="51:56" x14ac:dyDescent="0.25">
      <c r="AY927" s="11" t="s">
        <v>11667</v>
      </c>
      <c r="AZ927" s="4" t="s">
        <v>11668</v>
      </c>
      <c r="BA927" s="4" t="s">
        <v>11669</v>
      </c>
      <c r="BB927" s="4" t="s">
        <v>11668</v>
      </c>
      <c r="BC927" s="4" t="s">
        <v>11669</v>
      </c>
      <c r="BD927" s="4" t="s">
        <v>11564</v>
      </c>
    </row>
    <row r="928" spans="51:56" x14ac:dyDescent="0.25">
      <c r="AY928" s="11" t="s">
        <v>11670</v>
      </c>
      <c r="AZ928" s="4" t="s">
        <v>11671</v>
      </c>
      <c r="BA928" s="4" t="s">
        <v>11672</v>
      </c>
      <c r="BB928" s="4" t="s">
        <v>11671</v>
      </c>
      <c r="BC928" s="4" t="s">
        <v>11672</v>
      </c>
      <c r="BD928" s="4" t="s">
        <v>11564</v>
      </c>
    </row>
    <row r="929" spans="51:56" x14ac:dyDescent="0.25">
      <c r="AY929" s="11" t="s">
        <v>11673</v>
      </c>
      <c r="AZ929" s="4" t="s">
        <v>11674</v>
      </c>
      <c r="BA929" s="4" t="s">
        <v>11675</v>
      </c>
      <c r="BB929" s="4" t="s">
        <v>11674</v>
      </c>
      <c r="BC929" s="4" t="s">
        <v>11675</v>
      </c>
      <c r="BD929" s="4" t="s">
        <v>11564</v>
      </c>
    </row>
    <row r="930" spans="51:56" x14ac:dyDescent="0.25">
      <c r="AY930" s="11" t="s">
        <v>11676</v>
      </c>
      <c r="AZ930" s="4" t="s">
        <v>11677</v>
      </c>
      <c r="BA930" s="4" t="s">
        <v>11678</v>
      </c>
      <c r="BB930" s="4" t="s">
        <v>11677</v>
      </c>
      <c r="BC930" s="4" t="s">
        <v>11678</v>
      </c>
      <c r="BD930" s="4" t="s">
        <v>11564</v>
      </c>
    </row>
    <row r="931" spans="51:56" x14ac:dyDescent="0.25">
      <c r="AY931" s="11" t="s">
        <v>11679</v>
      </c>
      <c r="AZ931" s="4" t="s">
        <v>11680</v>
      </c>
      <c r="BA931" s="4" t="s">
        <v>11681</v>
      </c>
      <c r="BB931" s="4" t="s">
        <v>11680</v>
      </c>
      <c r="BC931" s="4" t="s">
        <v>11681</v>
      </c>
      <c r="BD931" s="4" t="s">
        <v>11564</v>
      </c>
    </row>
    <row r="932" spans="51:56" x14ac:dyDescent="0.25">
      <c r="AY932" s="11" t="s">
        <v>11682</v>
      </c>
      <c r="AZ932" s="4" t="s">
        <v>11683</v>
      </c>
      <c r="BA932" s="4" t="s">
        <v>11684</v>
      </c>
      <c r="BB932" s="4" t="s">
        <v>11683</v>
      </c>
      <c r="BC932" s="4" t="s">
        <v>11684</v>
      </c>
      <c r="BD932" s="4" t="s">
        <v>11564</v>
      </c>
    </row>
    <row r="933" spans="51:56" x14ac:dyDescent="0.25">
      <c r="AY933" s="11" t="s">
        <v>11685</v>
      </c>
      <c r="AZ933" s="4" t="s">
        <v>11686</v>
      </c>
      <c r="BA933" s="4" t="s">
        <v>11687</v>
      </c>
      <c r="BB933" s="4" t="s">
        <v>11686</v>
      </c>
      <c r="BC933" s="4" t="s">
        <v>11687</v>
      </c>
      <c r="BD933" s="4" t="s">
        <v>11564</v>
      </c>
    </row>
    <row r="934" spans="51:56" x14ac:dyDescent="0.25">
      <c r="AY934" s="11" t="s">
        <v>11688</v>
      </c>
      <c r="AZ934" s="4" t="s">
        <v>11689</v>
      </c>
      <c r="BA934" s="4" t="s">
        <v>11690</v>
      </c>
      <c r="BB934" s="4" t="s">
        <v>11689</v>
      </c>
      <c r="BC934" s="4" t="s">
        <v>11690</v>
      </c>
      <c r="BD934" s="4" t="s">
        <v>11564</v>
      </c>
    </row>
    <row r="935" spans="51:56" x14ac:dyDescent="0.25">
      <c r="AY935" s="11" t="s">
        <v>11691</v>
      </c>
      <c r="AZ935" s="4" t="s">
        <v>11692</v>
      </c>
      <c r="BA935" s="4" t="s">
        <v>11693</v>
      </c>
      <c r="BB935" s="4" t="s">
        <v>11692</v>
      </c>
      <c r="BC935" s="4" t="s">
        <v>11693</v>
      </c>
      <c r="BD935" s="4" t="s">
        <v>11564</v>
      </c>
    </row>
    <row r="936" spans="51:56" x14ac:dyDescent="0.25">
      <c r="AY936" s="11" t="s">
        <v>11694</v>
      </c>
      <c r="AZ936" s="4" t="s">
        <v>11695</v>
      </c>
      <c r="BA936" s="4" t="s">
        <v>11696</v>
      </c>
      <c r="BB936" s="4" t="s">
        <v>11695</v>
      </c>
      <c r="BC936" s="4" t="s">
        <v>11696</v>
      </c>
      <c r="BD936" s="4" t="s">
        <v>11564</v>
      </c>
    </row>
    <row r="937" spans="51:56" x14ac:dyDescent="0.25">
      <c r="AY937" s="11" t="s">
        <v>11697</v>
      </c>
      <c r="AZ937" s="4" t="s">
        <v>11698</v>
      </c>
      <c r="BA937" s="4" t="s">
        <v>11699</v>
      </c>
      <c r="BB937" s="4" t="s">
        <v>11698</v>
      </c>
      <c r="BC937" s="4" t="s">
        <v>11699</v>
      </c>
      <c r="BD937" s="4" t="s">
        <v>11564</v>
      </c>
    </row>
    <row r="938" spans="51:56" x14ac:dyDescent="0.25">
      <c r="AY938" s="11" t="s">
        <v>11700</v>
      </c>
      <c r="AZ938" s="4" t="s">
        <v>11701</v>
      </c>
      <c r="BA938" s="4" t="s">
        <v>11702</v>
      </c>
      <c r="BB938" s="4" t="s">
        <v>11701</v>
      </c>
      <c r="BC938" s="4" t="s">
        <v>11702</v>
      </c>
      <c r="BD938" s="4" t="s">
        <v>11564</v>
      </c>
    </row>
    <row r="939" spans="51:56" x14ac:dyDescent="0.25">
      <c r="AY939" s="11" t="s">
        <v>11703</v>
      </c>
      <c r="AZ939" s="4" t="s">
        <v>11704</v>
      </c>
      <c r="BA939" s="4" t="s">
        <v>11705</v>
      </c>
      <c r="BB939" s="4" t="s">
        <v>11704</v>
      </c>
      <c r="BC939" s="4" t="s">
        <v>11705</v>
      </c>
      <c r="BD939" s="4" t="s">
        <v>11564</v>
      </c>
    </row>
    <row r="940" spans="51:56" x14ac:dyDescent="0.25">
      <c r="AY940" s="11" t="s">
        <v>11706</v>
      </c>
      <c r="AZ940" s="4" t="s">
        <v>11707</v>
      </c>
      <c r="BA940" s="4" t="s">
        <v>11708</v>
      </c>
      <c r="BB940" s="4" t="s">
        <v>11707</v>
      </c>
      <c r="BC940" s="4" t="s">
        <v>11708</v>
      </c>
      <c r="BD940" s="4" t="s">
        <v>11564</v>
      </c>
    </row>
    <row r="941" spans="51:56" x14ac:dyDescent="0.25">
      <c r="AY941" s="11" t="s">
        <v>11709</v>
      </c>
      <c r="AZ941" s="4" t="s">
        <v>11710</v>
      </c>
      <c r="BA941" s="4" t="s">
        <v>11711</v>
      </c>
      <c r="BB941" s="4" t="s">
        <v>11710</v>
      </c>
      <c r="BC941" s="4" t="s">
        <v>11711</v>
      </c>
      <c r="BD941" s="4" t="s">
        <v>11564</v>
      </c>
    </row>
    <row r="942" spans="51:56" x14ac:dyDescent="0.25">
      <c r="AY942" s="11" t="s">
        <v>11712</v>
      </c>
      <c r="AZ942" s="4" t="s">
        <v>11713</v>
      </c>
      <c r="BA942" s="4" t="s">
        <v>11714</v>
      </c>
      <c r="BB942" s="4" t="s">
        <v>11713</v>
      </c>
      <c r="BC942" s="4" t="s">
        <v>11714</v>
      </c>
      <c r="BD942" s="4" t="s">
        <v>11564</v>
      </c>
    </row>
    <row r="943" spans="51:56" x14ac:dyDescent="0.25">
      <c r="AY943" s="11" t="s">
        <v>11715</v>
      </c>
      <c r="AZ943" s="4" t="s">
        <v>11716</v>
      </c>
      <c r="BA943" s="4" t="s">
        <v>11717</v>
      </c>
      <c r="BB943" s="4" t="s">
        <v>11716</v>
      </c>
      <c r="BC943" s="4" t="s">
        <v>11717</v>
      </c>
      <c r="BD943" s="4" t="s">
        <v>11564</v>
      </c>
    </row>
    <row r="944" spans="51:56" x14ac:dyDescent="0.25">
      <c r="AY944" s="11" t="s">
        <v>11718</v>
      </c>
      <c r="AZ944" s="4" t="s">
        <v>11719</v>
      </c>
      <c r="BA944" s="4" t="s">
        <v>11720</v>
      </c>
      <c r="BB944" s="4" t="s">
        <v>11719</v>
      </c>
      <c r="BC944" s="4" t="s">
        <v>11720</v>
      </c>
      <c r="BD944" s="4" t="s">
        <v>11564</v>
      </c>
    </row>
    <row r="945" spans="51:56" x14ac:dyDescent="0.25">
      <c r="AY945" s="11" t="s">
        <v>11721</v>
      </c>
      <c r="AZ945" s="4" t="s">
        <v>11722</v>
      </c>
      <c r="BA945" s="4" t="s">
        <v>11723</v>
      </c>
      <c r="BB945" s="4" t="s">
        <v>11722</v>
      </c>
      <c r="BC945" s="4" t="s">
        <v>11723</v>
      </c>
      <c r="BD945" s="4" t="s">
        <v>11564</v>
      </c>
    </row>
    <row r="946" spans="51:56" x14ac:dyDescent="0.25">
      <c r="AY946" s="11" t="s">
        <v>11724</v>
      </c>
      <c r="AZ946" s="4" t="s">
        <v>11725</v>
      </c>
      <c r="BA946" s="4" t="s">
        <v>11726</v>
      </c>
      <c r="BB946" s="4" t="s">
        <v>11725</v>
      </c>
      <c r="BC946" s="4" t="s">
        <v>11726</v>
      </c>
      <c r="BD946" s="4" t="s">
        <v>11564</v>
      </c>
    </row>
    <row r="947" spans="51:56" x14ac:dyDescent="0.25">
      <c r="AY947" s="11" t="s">
        <v>11727</v>
      </c>
      <c r="AZ947" s="4" t="s">
        <v>11728</v>
      </c>
      <c r="BA947" s="4" t="s">
        <v>11729</v>
      </c>
      <c r="BB947" s="4" t="s">
        <v>11728</v>
      </c>
      <c r="BC947" s="4" t="s">
        <v>11729</v>
      </c>
      <c r="BD947" s="4" t="s">
        <v>11564</v>
      </c>
    </row>
    <row r="948" spans="51:56" x14ac:dyDescent="0.25">
      <c r="AY948" s="11" t="s">
        <v>11730</v>
      </c>
      <c r="AZ948" s="4" t="s">
        <v>11731</v>
      </c>
      <c r="BA948" s="4" t="s">
        <v>11732</v>
      </c>
      <c r="BB948" s="4" t="s">
        <v>11731</v>
      </c>
      <c r="BC948" s="4" t="s">
        <v>11732</v>
      </c>
      <c r="BD948" s="4" t="s">
        <v>11564</v>
      </c>
    </row>
    <row r="949" spans="51:56" x14ac:dyDescent="0.25">
      <c r="AY949" s="11" t="s">
        <v>11733</v>
      </c>
      <c r="AZ949" s="4" t="s">
        <v>11734</v>
      </c>
      <c r="BA949" s="4" t="s">
        <v>11735</v>
      </c>
      <c r="BB949" s="4" t="s">
        <v>11734</v>
      </c>
      <c r="BC949" s="4" t="s">
        <v>11735</v>
      </c>
      <c r="BD949" s="4" t="s">
        <v>11564</v>
      </c>
    </row>
    <row r="950" spans="51:56" x14ac:dyDescent="0.25">
      <c r="AY950" s="11" t="s">
        <v>11736</v>
      </c>
      <c r="AZ950" s="4" t="s">
        <v>11737</v>
      </c>
      <c r="BA950" s="4" t="s">
        <v>11738</v>
      </c>
      <c r="BB950" s="4" t="s">
        <v>11737</v>
      </c>
      <c r="BC950" s="4" t="s">
        <v>11738</v>
      </c>
      <c r="BD950" s="4" t="s">
        <v>11564</v>
      </c>
    </row>
    <row r="951" spans="51:56" x14ac:dyDescent="0.25">
      <c r="AY951" s="11" t="s">
        <v>11739</v>
      </c>
      <c r="AZ951" s="4" t="s">
        <v>11740</v>
      </c>
      <c r="BA951" s="4" t="s">
        <v>11741</v>
      </c>
      <c r="BB951" s="4" t="s">
        <v>11740</v>
      </c>
      <c r="BC951" s="4" t="s">
        <v>11741</v>
      </c>
      <c r="BD951" s="4" t="s">
        <v>11564</v>
      </c>
    </row>
    <row r="952" spans="51:56" x14ac:dyDescent="0.25">
      <c r="AY952" s="11" t="s">
        <v>11742</v>
      </c>
      <c r="AZ952" s="4" t="s">
        <v>11743</v>
      </c>
      <c r="BA952" s="4" t="s">
        <v>11744</v>
      </c>
      <c r="BB952" s="4" t="s">
        <v>11743</v>
      </c>
      <c r="BC952" s="4" t="s">
        <v>11744</v>
      </c>
      <c r="BD952" s="4" t="s">
        <v>11564</v>
      </c>
    </row>
    <row r="953" spans="51:56" x14ac:dyDescent="0.25">
      <c r="AY953" s="11" t="s">
        <v>11745</v>
      </c>
      <c r="AZ953" s="4" t="s">
        <v>11746</v>
      </c>
      <c r="BA953" s="4" t="s">
        <v>11747</v>
      </c>
      <c r="BB953" s="4" t="s">
        <v>11746</v>
      </c>
      <c r="BC953" s="4" t="s">
        <v>11747</v>
      </c>
      <c r="BD953" s="4" t="s">
        <v>11564</v>
      </c>
    </row>
    <row r="954" spans="51:56" x14ac:dyDescent="0.25">
      <c r="AY954" s="11" t="s">
        <v>11745</v>
      </c>
      <c r="AZ954" s="4" t="s">
        <v>11748</v>
      </c>
      <c r="BA954" s="4" t="s">
        <v>11747</v>
      </c>
      <c r="BB954" s="4" t="s">
        <v>11748</v>
      </c>
      <c r="BC954" s="4" t="s">
        <v>11747</v>
      </c>
      <c r="BD954" s="4" t="s">
        <v>11564</v>
      </c>
    </row>
    <row r="955" spans="51:56" x14ac:dyDescent="0.25">
      <c r="AY955" s="11" t="s">
        <v>11749</v>
      </c>
      <c r="AZ955" s="4" t="s">
        <v>11750</v>
      </c>
      <c r="BA955" s="4" t="s">
        <v>11751</v>
      </c>
      <c r="BB955" s="4" t="s">
        <v>11750</v>
      </c>
      <c r="BC955" s="4" t="s">
        <v>11751</v>
      </c>
      <c r="BD955" s="4" t="s">
        <v>11564</v>
      </c>
    </row>
    <row r="956" spans="51:56" x14ac:dyDescent="0.25">
      <c r="AY956" s="11" t="s">
        <v>11752</v>
      </c>
      <c r="AZ956" s="4" t="s">
        <v>11753</v>
      </c>
      <c r="BA956" s="4" t="s">
        <v>11754</v>
      </c>
      <c r="BB956" s="4" t="s">
        <v>11753</v>
      </c>
      <c r="BC956" s="4" t="s">
        <v>11754</v>
      </c>
      <c r="BD956" s="4" t="s">
        <v>11564</v>
      </c>
    </row>
    <row r="957" spans="51:56" x14ac:dyDescent="0.25">
      <c r="AY957" s="11" t="s">
        <v>11755</v>
      </c>
      <c r="AZ957" s="4" t="s">
        <v>11756</v>
      </c>
      <c r="BA957" s="4" t="s">
        <v>11757</v>
      </c>
      <c r="BB957" s="4" t="s">
        <v>11756</v>
      </c>
      <c r="BC957" s="4" t="s">
        <v>11757</v>
      </c>
      <c r="BD957" s="4" t="s">
        <v>11564</v>
      </c>
    </row>
    <row r="958" spans="51:56" x14ac:dyDescent="0.25">
      <c r="AY958" s="11" t="s">
        <v>11758</v>
      </c>
      <c r="AZ958" s="4" t="s">
        <v>11759</v>
      </c>
      <c r="BA958" s="4" t="s">
        <v>11760</v>
      </c>
      <c r="BB958" s="4" t="s">
        <v>11759</v>
      </c>
      <c r="BC958" s="4" t="s">
        <v>11760</v>
      </c>
      <c r="BD958" s="4" t="s">
        <v>11564</v>
      </c>
    </row>
    <row r="959" spans="51:56" x14ac:dyDescent="0.25">
      <c r="AY959" s="11" t="s">
        <v>11761</v>
      </c>
      <c r="AZ959" s="4" t="s">
        <v>11762</v>
      </c>
      <c r="BA959" s="4" t="s">
        <v>11763</v>
      </c>
      <c r="BB959" s="4" t="s">
        <v>11762</v>
      </c>
      <c r="BC959" s="4" t="s">
        <v>11763</v>
      </c>
      <c r="BD959" s="4" t="s">
        <v>11564</v>
      </c>
    </row>
    <row r="960" spans="51:56" x14ac:dyDescent="0.25">
      <c r="AY960" s="11" t="s">
        <v>11764</v>
      </c>
      <c r="AZ960" s="4" t="s">
        <v>11765</v>
      </c>
      <c r="BA960" s="4" t="s">
        <v>11766</v>
      </c>
      <c r="BB960" s="4" t="s">
        <v>11765</v>
      </c>
      <c r="BC960" s="4" t="s">
        <v>11766</v>
      </c>
      <c r="BD960" s="4" t="s">
        <v>11564</v>
      </c>
    </row>
    <row r="961" spans="51:56" x14ac:dyDescent="0.25">
      <c r="AY961" s="11" t="s">
        <v>11767</v>
      </c>
      <c r="AZ961" s="4" t="s">
        <v>11768</v>
      </c>
      <c r="BA961" s="4" t="s">
        <v>11769</v>
      </c>
      <c r="BB961" s="4" t="s">
        <v>11768</v>
      </c>
      <c r="BC961" s="4" t="s">
        <v>11769</v>
      </c>
      <c r="BD961" s="4" t="s">
        <v>11564</v>
      </c>
    </row>
    <row r="962" spans="51:56" x14ac:dyDescent="0.25">
      <c r="AY962" s="11" t="s">
        <v>11770</v>
      </c>
      <c r="AZ962" s="4" t="s">
        <v>11771</v>
      </c>
      <c r="BA962" s="4" t="s">
        <v>11772</v>
      </c>
      <c r="BB962" s="4" t="s">
        <v>11771</v>
      </c>
      <c r="BC962" s="4" t="s">
        <v>11772</v>
      </c>
      <c r="BD962" s="4" t="s">
        <v>11564</v>
      </c>
    </row>
    <row r="963" spans="51:56" x14ac:dyDescent="0.25">
      <c r="AY963" s="11" t="s">
        <v>11773</v>
      </c>
      <c r="AZ963" s="4" t="s">
        <v>11774</v>
      </c>
      <c r="BA963" s="4" t="s">
        <v>11775</v>
      </c>
      <c r="BB963" s="4" t="s">
        <v>11774</v>
      </c>
      <c r="BC963" s="4" t="s">
        <v>11775</v>
      </c>
      <c r="BD963" s="4" t="s">
        <v>11564</v>
      </c>
    </row>
    <row r="964" spans="51:56" x14ac:dyDescent="0.25">
      <c r="AY964" s="11" t="s">
        <v>11776</v>
      </c>
      <c r="AZ964" s="4" t="s">
        <v>11777</v>
      </c>
      <c r="BA964" s="4" t="s">
        <v>11778</v>
      </c>
      <c r="BB964" s="4" t="s">
        <v>11777</v>
      </c>
      <c r="BC964" s="4" t="s">
        <v>11778</v>
      </c>
      <c r="BD964" s="4" t="s">
        <v>11564</v>
      </c>
    </row>
    <row r="965" spans="51:56" x14ac:dyDescent="0.25">
      <c r="AY965" s="11" t="s">
        <v>11779</v>
      </c>
      <c r="AZ965" s="4" t="s">
        <v>11780</v>
      </c>
      <c r="BA965" s="4" t="s">
        <v>11781</v>
      </c>
      <c r="BB965" s="4" t="s">
        <v>11780</v>
      </c>
      <c r="BC965" s="4" t="s">
        <v>11781</v>
      </c>
      <c r="BD965" s="4" t="s">
        <v>11564</v>
      </c>
    </row>
    <row r="966" spans="51:56" x14ac:dyDescent="0.25">
      <c r="AY966" s="11" t="s">
        <v>11782</v>
      </c>
      <c r="AZ966" s="4" t="s">
        <v>11783</v>
      </c>
      <c r="BA966" s="4" t="s">
        <v>11784</v>
      </c>
      <c r="BB966" s="4" t="s">
        <v>11783</v>
      </c>
      <c r="BC966" s="4" t="s">
        <v>11784</v>
      </c>
      <c r="BD966" s="4" t="s">
        <v>11564</v>
      </c>
    </row>
    <row r="967" spans="51:56" x14ac:dyDescent="0.25">
      <c r="AY967" s="11" t="s">
        <v>11785</v>
      </c>
      <c r="AZ967" s="4" t="s">
        <v>11786</v>
      </c>
      <c r="BA967" s="4" t="s">
        <v>11787</v>
      </c>
      <c r="BB967" s="4" t="s">
        <v>11786</v>
      </c>
      <c r="BC967" s="4" t="s">
        <v>11787</v>
      </c>
      <c r="BD967" s="4" t="s">
        <v>11564</v>
      </c>
    </row>
    <row r="968" spans="51:56" x14ac:dyDescent="0.25">
      <c r="AY968" s="11" t="s">
        <v>11788</v>
      </c>
      <c r="AZ968" s="4" t="s">
        <v>11789</v>
      </c>
      <c r="BA968" s="4" t="s">
        <v>11790</v>
      </c>
      <c r="BB968" s="4" t="s">
        <v>11789</v>
      </c>
      <c r="BC968" s="4" t="s">
        <v>11790</v>
      </c>
      <c r="BD968" s="4" t="s">
        <v>11564</v>
      </c>
    </row>
    <row r="969" spans="51:56" x14ac:dyDescent="0.25">
      <c r="AY969" s="11" t="s">
        <v>11791</v>
      </c>
      <c r="AZ969" s="4" t="s">
        <v>11792</v>
      </c>
      <c r="BA969" s="4" t="s">
        <v>11793</v>
      </c>
      <c r="BB969" s="4" t="s">
        <v>11792</v>
      </c>
      <c r="BC969" s="4" t="s">
        <v>11793</v>
      </c>
      <c r="BD969" s="4" t="s">
        <v>11564</v>
      </c>
    </row>
    <row r="970" spans="51:56" x14ac:dyDescent="0.25">
      <c r="AY970" s="11" t="s">
        <v>11794</v>
      </c>
      <c r="AZ970" s="4" t="s">
        <v>11795</v>
      </c>
      <c r="BA970" s="4" t="s">
        <v>11796</v>
      </c>
      <c r="BB970" s="4" t="s">
        <v>11795</v>
      </c>
      <c r="BC970" s="4" t="s">
        <v>11796</v>
      </c>
      <c r="BD970" s="4" t="s">
        <v>11564</v>
      </c>
    </row>
    <row r="971" spans="51:56" x14ac:dyDescent="0.25">
      <c r="AY971" s="11" t="s">
        <v>11797</v>
      </c>
      <c r="AZ971" s="4" t="s">
        <v>11798</v>
      </c>
      <c r="BA971" s="4" t="s">
        <v>11799</v>
      </c>
      <c r="BB971" s="4" t="s">
        <v>11798</v>
      </c>
      <c r="BC971" s="4" t="s">
        <v>11799</v>
      </c>
      <c r="BD971" s="4" t="s">
        <v>11564</v>
      </c>
    </row>
    <row r="972" spans="51:56" x14ac:dyDescent="0.25">
      <c r="AY972" s="11" t="s">
        <v>11800</v>
      </c>
      <c r="AZ972" s="4" t="s">
        <v>11801</v>
      </c>
      <c r="BA972" s="4" t="s">
        <v>11802</v>
      </c>
      <c r="BB972" s="4" t="s">
        <v>11801</v>
      </c>
      <c r="BC972" s="4" t="s">
        <v>11802</v>
      </c>
      <c r="BD972" s="4" t="s">
        <v>11564</v>
      </c>
    </row>
    <row r="973" spans="51:56" x14ac:dyDescent="0.25">
      <c r="AY973" s="11" t="s">
        <v>11803</v>
      </c>
      <c r="AZ973" s="4" t="s">
        <v>11804</v>
      </c>
      <c r="BA973" s="4" t="s">
        <v>11805</v>
      </c>
      <c r="BB973" s="4" t="s">
        <v>11804</v>
      </c>
      <c r="BC973" s="4" t="s">
        <v>11805</v>
      </c>
      <c r="BD973" s="4" t="s">
        <v>11564</v>
      </c>
    </row>
    <row r="974" spans="51:56" x14ac:dyDescent="0.25">
      <c r="AY974" s="11" t="s">
        <v>11806</v>
      </c>
      <c r="AZ974" s="4" t="s">
        <v>11807</v>
      </c>
      <c r="BA974" s="4" t="s">
        <v>11808</v>
      </c>
      <c r="BB974" s="4" t="s">
        <v>11807</v>
      </c>
      <c r="BC974" s="4" t="s">
        <v>11808</v>
      </c>
      <c r="BD974" s="4" t="s">
        <v>11564</v>
      </c>
    </row>
    <row r="975" spans="51:56" x14ac:dyDescent="0.25">
      <c r="AY975" s="11" t="s">
        <v>11809</v>
      </c>
      <c r="AZ975" s="4" t="s">
        <v>11810</v>
      </c>
      <c r="BA975" s="4" t="s">
        <v>11811</v>
      </c>
      <c r="BB975" s="4" t="s">
        <v>11810</v>
      </c>
      <c r="BC975" s="4" t="s">
        <v>11811</v>
      </c>
      <c r="BD975" s="4" t="s">
        <v>11564</v>
      </c>
    </row>
    <row r="976" spans="51:56" x14ac:dyDescent="0.25">
      <c r="AY976" s="11" t="s">
        <v>11812</v>
      </c>
      <c r="AZ976" s="4" t="s">
        <v>11813</v>
      </c>
      <c r="BA976" s="4" t="s">
        <v>11814</v>
      </c>
      <c r="BB976" s="4" t="s">
        <v>11813</v>
      </c>
      <c r="BC976" s="4" t="s">
        <v>11814</v>
      </c>
      <c r="BD976" s="4" t="s">
        <v>11564</v>
      </c>
    </row>
    <row r="977" spans="51:56" x14ac:dyDescent="0.25">
      <c r="AY977" s="11" t="s">
        <v>11815</v>
      </c>
      <c r="AZ977" s="4" t="s">
        <v>11816</v>
      </c>
      <c r="BA977" s="4" t="s">
        <v>11817</v>
      </c>
      <c r="BB977" s="4" t="s">
        <v>11816</v>
      </c>
      <c r="BC977" s="4" t="s">
        <v>11817</v>
      </c>
      <c r="BD977" s="4" t="s">
        <v>11564</v>
      </c>
    </row>
    <row r="978" spans="51:56" x14ac:dyDescent="0.25">
      <c r="AY978" s="11" t="s">
        <v>11818</v>
      </c>
      <c r="AZ978" s="4" t="s">
        <v>11819</v>
      </c>
      <c r="BA978" s="4" t="s">
        <v>11820</v>
      </c>
      <c r="BB978" s="4" t="s">
        <v>11819</v>
      </c>
      <c r="BC978" s="4" t="s">
        <v>11820</v>
      </c>
      <c r="BD978" s="4" t="s">
        <v>11564</v>
      </c>
    </row>
    <row r="979" spans="51:56" x14ac:dyDescent="0.25">
      <c r="AY979" s="11" t="s">
        <v>11821</v>
      </c>
      <c r="AZ979" s="4" t="s">
        <v>11822</v>
      </c>
      <c r="BA979" s="4" t="s">
        <v>11823</v>
      </c>
      <c r="BB979" s="4" t="s">
        <v>11822</v>
      </c>
      <c r="BC979" s="4" t="s">
        <v>11823</v>
      </c>
      <c r="BD979" s="4" t="s">
        <v>11564</v>
      </c>
    </row>
    <row r="980" spans="51:56" x14ac:dyDescent="0.25">
      <c r="AY980" s="11" t="s">
        <v>11824</v>
      </c>
      <c r="AZ980" s="4" t="s">
        <v>11825</v>
      </c>
      <c r="BA980" s="4" t="s">
        <v>11826</v>
      </c>
      <c r="BB980" s="4" t="s">
        <v>11825</v>
      </c>
      <c r="BC980" s="4" t="s">
        <v>11826</v>
      </c>
      <c r="BD980" s="4" t="s">
        <v>11564</v>
      </c>
    </row>
    <row r="981" spans="51:56" x14ac:dyDescent="0.25">
      <c r="AY981" s="11" t="s">
        <v>11827</v>
      </c>
      <c r="AZ981" s="4" t="s">
        <v>11828</v>
      </c>
      <c r="BA981" s="4" t="s">
        <v>11829</v>
      </c>
      <c r="BB981" s="4" t="s">
        <v>11828</v>
      </c>
      <c r="BC981" s="4" t="s">
        <v>11829</v>
      </c>
      <c r="BD981" s="4" t="s">
        <v>11564</v>
      </c>
    </row>
    <row r="982" spans="51:56" x14ac:dyDescent="0.25">
      <c r="AY982" s="11" t="s">
        <v>11830</v>
      </c>
      <c r="AZ982" s="4" t="s">
        <v>11831</v>
      </c>
      <c r="BA982" s="4" t="s">
        <v>11832</v>
      </c>
      <c r="BB982" s="4" t="s">
        <v>11831</v>
      </c>
      <c r="BC982" s="4" t="s">
        <v>11832</v>
      </c>
      <c r="BD982" s="4" t="s">
        <v>11564</v>
      </c>
    </row>
    <row r="983" spans="51:56" x14ac:dyDescent="0.25">
      <c r="AY983" s="11" t="s">
        <v>11833</v>
      </c>
      <c r="AZ983" s="4" t="s">
        <v>11834</v>
      </c>
      <c r="BA983" s="4" t="s">
        <v>11835</v>
      </c>
      <c r="BB983" s="4" t="s">
        <v>11834</v>
      </c>
      <c r="BC983" s="4" t="s">
        <v>11835</v>
      </c>
      <c r="BD983" s="4" t="s">
        <v>11564</v>
      </c>
    </row>
    <row r="984" spans="51:56" x14ac:dyDescent="0.25">
      <c r="AY984" s="11" t="s">
        <v>11836</v>
      </c>
      <c r="AZ984" s="4" t="s">
        <v>11837</v>
      </c>
      <c r="BA984" s="4" t="s">
        <v>11838</v>
      </c>
      <c r="BB984" s="4" t="s">
        <v>11837</v>
      </c>
      <c r="BC984" s="4" t="s">
        <v>11838</v>
      </c>
      <c r="BD984" s="4" t="s">
        <v>11564</v>
      </c>
    </row>
    <row r="985" spans="51:56" x14ac:dyDescent="0.25">
      <c r="AY985" s="11" t="s">
        <v>11839</v>
      </c>
      <c r="AZ985" s="4" t="s">
        <v>11840</v>
      </c>
      <c r="BA985" s="4" t="s">
        <v>11841</v>
      </c>
      <c r="BB985" s="4" t="s">
        <v>11840</v>
      </c>
      <c r="BC985" s="4" t="s">
        <v>11841</v>
      </c>
      <c r="BD985" s="4" t="s">
        <v>11564</v>
      </c>
    </row>
    <row r="986" spans="51:56" x14ac:dyDescent="0.25">
      <c r="AY986" s="11" t="s">
        <v>11842</v>
      </c>
      <c r="AZ986" s="4" t="s">
        <v>11843</v>
      </c>
      <c r="BA986" s="4" t="s">
        <v>11844</v>
      </c>
      <c r="BB986" s="4" t="s">
        <v>11843</v>
      </c>
      <c r="BC986" s="4" t="s">
        <v>11844</v>
      </c>
      <c r="BD986" s="4" t="s">
        <v>11564</v>
      </c>
    </row>
    <row r="987" spans="51:56" x14ac:dyDescent="0.25">
      <c r="AY987" s="11" t="s">
        <v>11845</v>
      </c>
      <c r="AZ987" s="4" t="s">
        <v>11846</v>
      </c>
      <c r="BA987" s="4" t="s">
        <v>11847</v>
      </c>
      <c r="BB987" s="4" t="s">
        <v>11846</v>
      </c>
      <c r="BC987" s="4" t="s">
        <v>11847</v>
      </c>
      <c r="BD987" s="4" t="s">
        <v>11564</v>
      </c>
    </row>
    <row r="988" spans="51:56" x14ac:dyDescent="0.25">
      <c r="AY988" s="11" t="s">
        <v>11848</v>
      </c>
      <c r="AZ988" s="4" t="s">
        <v>11849</v>
      </c>
      <c r="BA988" s="4" t="s">
        <v>11850</v>
      </c>
      <c r="BB988" s="4" t="s">
        <v>11849</v>
      </c>
      <c r="BC988" s="4" t="s">
        <v>11850</v>
      </c>
      <c r="BD988" s="4" t="s">
        <v>11564</v>
      </c>
    </row>
    <row r="989" spans="51:56" x14ac:dyDescent="0.25">
      <c r="AY989" s="11" t="s">
        <v>11851</v>
      </c>
      <c r="AZ989" s="4" t="s">
        <v>11852</v>
      </c>
      <c r="BA989" s="4" t="s">
        <v>11853</v>
      </c>
      <c r="BB989" s="4" t="s">
        <v>11852</v>
      </c>
      <c r="BC989" s="4" t="s">
        <v>11853</v>
      </c>
      <c r="BD989" s="4" t="s">
        <v>11564</v>
      </c>
    </row>
    <row r="990" spans="51:56" x14ac:dyDescent="0.25">
      <c r="AY990" s="11" t="s">
        <v>11854</v>
      </c>
      <c r="AZ990" s="4" t="s">
        <v>11855</v>
      </c>
      <c r="BA990" s="4" t="s">
        <v>11856</v>
      </c>
      <c r="BB990" s="4" t="s">
        <v>11855</v>
      </c>
      <c r="BC990" s="4" t="s">
        <v>11856</v>
      </c>
      <c r="BD990" s="4" t="s">
        <v>11564</v>
      </c>
    </row>
    <row r="991" spans="51:56" x14ac:dyDescent="0.25">
      <c r="AY991" s="11" t="s">
        <v>11857</v>
      </c>
      <c r="AZ991" s="4" t="s">
        <v>11858</v>
      </c>
      <c r="BA991" s="4" t="s">
        <v>11859</v>
      </c>
      <c r="BB991" s="4" t="s">
        <v>11858</v>
      </c>
      <c r="BC991" s="4" t="s">
        <v>11859</v>
      </c>
      <c r="BD991" s="4" t="s">
        <v>11564</v>
      </c>
    </row>
    <row r="992" spans="51:56" x14ac:dyDescent="0.25">
      <c r="AY992" s="11" t="s">
        <v>11860</v>
      </c>
      <c r="AZ992" s="4" t="s">
        <v>11861</v>
      </c>
      <c r="BA992" s="4" t="s">
        <v>11862</v>
      </c>
      <c r="BB992" s="4" t="s">
        <v>11861</v>
      </c>
      <c r="BC992" s="4" t="s">
        <v>11862</v>
      </c>
      <c r="BD992" s="4" t="s">
        <v>11564</v>
      </c>
    </row>
    <row r="993" spans="51:56" x14ac:dyDescent="0.25">
      <c r="AY993" s="11" t="s">
        <v>11863</v>
      </c>
      <c r="AZ993" s="4" t="s">
        <v>11864</v>
      </c>
      <c r="BA993" s="4" t="s">
        <v>11865</v>
      </c>
      <c r="BB993" s="4" t="s">
        <v>11864</v>
      </c>
      <c r="BC993" s="4" t="s">
        <v>11865</v>
      </c>
      <c r="BD993" s="4" t="s">
        <v>11564</v>
      </c>
    </row>
    <row r="994" spans="51:56" x14ac:dyDescent="0.25">
      <c r="AY994" s="11" t="s">
        <v>11866</v>
      </c>
      <c r="AZ994" s="4" t="s">
        <v>11867</v>
      </c>
      <c r="BA994" s="4" t="s">
        <v>11868</v>
      </c>
      <c r="BB994" s="4" t="s">
        <v>11867</v>
      </c>
      <c r="BC994" s="4" t="s">
        <v>11869</v>
      </c>
      <c r="BD994" s="4" t="s">
        <v>11870</v>
      </c>
    </row>
    <row r="995" spans="51:56" x14ac:dyDescent="0.25">
      <c r="AY995" s="11" t="s">
        <v>11871</v>
      </c>
      <c r="AZ995" s="4" t="s">
        <v>11872</v>
      </c>
      <c r="BA995" s="4" t="s">
        <v>11873</v>
      </c>
      <c r="BB995" s="4" t="s">
        <v>11872</v>
      </c>
      <c r="BC995" s="4" t="s">
        <v>11874</v>
      </c>
      <c r="BD995" s="4" t="s">
        <v>11870</v>
      </c>
    </row>
    <row r="996" spans="51:56" x14ac:dyDescent="0.25">
      <c r="AY996" s="11" t="s">
        <v>11875</v>
      </c>
      <c r="AZ996" s="4" t="s">
        <v>11876</v>
      </c>
      <c r="BA996" s="4" t="s">
        <v>11877</v>
      </c>
      <c r="BB996" s="4" t="s">
        <v>11876</v>
      </c>
      <c r="BC996" s="4" t="s">
        <v>14528</v>
      </c>
      <c r="BD996" s="4" t="s">
        <v>11870</v>
      </c>
    </row>
    <row r="997" spans="51:56" x14ac:dyDescent="0.25">
      <c r="AY997" s="11" t="s">
        <v>11878</v>
      </c>
      <c r="AZ997" s="4" t="s">
        <v>11879</v>
      </c>
      <c r="BA997" s="4" t="s">
        <v>11880</v>
      </c>
      <c r="BB997" s="4" t="s">
        <v>11879</v>
      </c>
      <c r="BC997" s="4" t="s">
        <v>11881</v>
      </c>
      <c r="BD997" s="4" t="s">
        <v>11870</v>
      </c>
    </row>
    <row r="998" spans="51:56" x14ac:dyDescent="0.25">
      <c r="AY998" s="11" t="s">
        <v>11882</v>
      </c>
      <c r="AZ998" s="4" t="s">
        <v>11883</v>
      </c>
      <c r="BA998" s="4" t="s">
        <v>11884</v>
      </c>
      <c r="BB998" s="4" t="s">
        <v>11883</v>
      </c>
      <c r="BC998" s="4" t="s">
        <v>14543</v>
      </c>
      <c r="BD998" s="4" t="s">
        <v>11870</v>
      </c>
    </row>
    <row r="999" spans="51:56" x14ac:dyDescent="0.25">
      <c r="AY999" s="11" t="s">
        <v>11885</v>
      </c>
      <c r="AZ999" s="4" t="s">
        <v>11886</v>
      </c>
      <c r="BA999" s="4" t="s">
        <v>11887</v>
      </c>
      <c r="BB999" s="4" t="s">
        <v>11886</v>
      </c>
      <c r="BC999" s="4" t="s">
        <v>11888</v>
      </c>
      <c r="BD999" s="4" t="s">
        <v>11889</v>
      </c>
    </row>
    <row r="1000" spans="51:56" x14ac:dyDescent="0.25">
      <c r="AY1000" s="11" t="s">
        <v>11890</v>
      </c>
      <c r="AZ1000" s="4" t="s">
        <v>11891</v>
      </c>
      <c r="BA1000" s="4" t="s">
        <v>11892</v>
      </c>
      <c r="BB1000" s="4" t="s">
        <v>11891</v>
      </c>
      <c r="BC1000" s="4" t="s">
        <v>11582</v>
      </c>
      <c r="BD1000" s="4" t="s">
        <v>11889</v>
      </c>
    </row>
    <row r="1001" spans="51:56" x14ac:dyDescent="0.25">
      <c r="AY1001" s="11" t="s">
        <v>11893</v>
      </c>
      <c r="AZ1001" s="4" t="s">
        <v>11894</v>
      </c>
      <c r="BA1001" s="4" t="s">
        <v>11895</v>
      </c>
      <c r="BB1001" s="4" t="s">
        <v>11894</v>
      </c>
      <c r="BC1001" s="4" t="s">
        <v>11895</v>
      </c>
      <c r="BD1001" s="4" t="s">
        <v>11889</v>
      </c>
    </row>
    <row r="1002" spans="51:56" x14ac:dyDescent="0.25">
      <c r="AY1002" s="11" t="s">
        <v>11896</v>
      </c>
      <c r="AZ1002" s="4" t="s">
        <v>11897</v>
      </c>
      <c r="BA1002" s="4" t="s">
        <v>11898</v>
      </c>
      <c r="BB1002" s="4" t="s">
        <v>11897</v>
      </c>
      <c r="BC1002" s="4" t="s">
        <v>11899</v>
      </c>
      <c r="BD1002" s="4" t="s">
        <v>11889</v>
      </c>
    </row>
    <row r="1003" spans="51:56" x14ac:dyDescent="0.25">
      <c r="AY1003" s="11" t="s">
        <v>11900</v>
      </c>
      <c r="AZ1003" s="4" t="s">
        <v>11901</v>
      </c>
      <c r="BA1003" s="4" t="s">
        <v>11902</v>
      </c>
      <c r="BB1003" s="4" t="s">
        <v>11901</v>
      </c>
      <c r="BC1003" s="4" t="s">
        <v>11903</v>
      </c>
      <c r="BD1003" s="4" t="s">
        <v>11889</v>
      </c>
    </row>
    <row r="1004" spans="51:56" x14ac:dyDescent="0.25">
      <c r="AY1004" s="11" t="s">
        <v>11904</v>
      </c>
      <c r="AZ1004" s="4" t="s">
        <v>11905</v>
      </c>
      <c r="BA1004" s="4" t="s">
        <v>11906</v>
      </c>
      <c r="BB1004" s="4" t="s">
        <v>11905</v>
      </c>
      <c r="BC1004" s="4" t="s">
        <v>11907</v>
      </c>
      <c r="BD1004" s="4" t="s">
        <v>11889</v>
      </c>
    </row>
    <row r="1005" spans="51:56" x14ac:dyDescent="0.25">
      <c r="AY1005" s="11" t="s">
        <v>11908</v>
      </c>
      <c r="AZ1005" s="4" t="s">
        <v>11909</v>
      </c>
      <c r="BA1005" s="4" t="s">
        <v>11910</v>
      </c>
      <c r="BB1005" s="4" t="s">
        <v>11909</v>
      </c>
      <c r="BC1005" s="4" t="s">
        <v>13065</v>
      </c>
      <c r="BD1005" s="4" t="s">
        <v>11889</v>
      </c>
    </row>
    <row r="1006" spans="51:56" x14ac:dyDescent="0.25">
      <c r="AY1006" s="11" t="s">
        <v>11911</v>
      </c>
      <c r="AZ1006" s="4" t="s">
        <v>11912</v>
      </c>
      <c r="BA1006" s="4" t="s">
        <v>11913</v>
      </c>
      <c r="BB1006" s="4" t="s">
        <v>11912</v>
      </c>
      <c r="BC1006" s="4" t="s">
        <v>13868</v>
      </c>
      <c r="BD1006" s="4" t="s">
        <v>11889</v>
      </c>
    </row>
    <row r="1007" spans="51:56" x14ac:dyDescent="0.25">
      <c r="AY1007" s="11" t="s">
        <v>11914</v>
      </c>
      <c r="AZ1007" s="4" t="s">
        <v>11915</v>
      </c>
      <c r="BA1007" s="4" t="s">
        <v>11916</v>
      </c>
      <c r="BB1007" s="4" t="s">
        <v>11915</v>
      </c>
      <c r="BC1007" s="4" t="s">
        <v>11917</v>
      </c>
      <c r="BD1007" s="4" t="s">
        <v>11889</v>
      </c>
    </row>
    <row r="1008" spans="51:56" x14ac:dyDescent="0.25">
      <c r="AY1008" s="11" t="s">
        <v>11918</v>
      </c>
      <c r="AZ1008" s="4" t="s">
        <v>11919</v>
      </c>
      <c r="BA1008" s="4" t="s">
        <v>11920</v>
      </c>
      <c r="BB1008" s="4" t="s">
        <v>11919</v>
      </c>
      <c r="BC1008" s="4" t="s">
        <v>11921</v>
      </c>
      <c r="BD1008" s="4" t="s">
        <v>11889</v>
      </c>
    </row>
    <row r="1009" spans="51:56" x14ac:dyDescent="0.25">
      <c r="AY1009" s="11" t="s">
        <v>11922</v>
      </c>
      <c r="AZ1009" s="4" t="s">
        <v>11923</v>
      </c>
      <c r="BA1009" s="4" t="s">
        <v>11924</v>
      </c>
      <c r="BB1009" s="4" t="s">
        <v>11923</v>
      </c>
      <c r="BC1009" s="4" t="s">
        <v>14468</v>
      </c>
      <c r="BD1009" s="4" t="s">
        <v>11925</v>
      </c>
    </row>
    <row r="1010" spans="51:56" x14ac:dyDescent="0.25">
      <c r="AY1010" s="11" t="s">
        <v>11926</v>
      </c>
      <c r="AZ1010" s="4" t="s">
        <v>11927</v>
      </c>
      <c r="BA1010" s="4" t="s">
        <v>11928</v>
      </c>
      <c r="BB1010" s="4" t="s">
        <v>11927</v>
      </c>
      <c r="BC1010" s="4" t="s">
        <v>11929</v>
      </c>
      <c r="BD1010" s="4" t="s">
        <v>11925</v>
      </c>
    </row>
    <row r="1011" spans="51:56" x14ac:dyDescent="0.25">
      <c r="AY1011" s="11" t="s">
        <v>11930</v>
      </c>
      <c r="AZ1011" s="4" t="s">
        <v>11931</v>
      </c>
      <c r="BA1011" s="4" t="s">
        <v>11932</v>
      </c>
      <c r="BB1011" s="4" t="s">
        <v>11931</v>
      </c>
      <c r="BC1011" s="4" t="s">
        <v>14531</v>
      </c>
      <c r="BD1011" s="4" t="s">
        <v>11925</v>
      </c>
    </row>
    <row r="1012" spans="51:56" x14ac:dyDescent="0.25">
      <c r="AY1012" s="11" t="s">
        <v>11933</v>
      </c>
      <c r="AZ1012" s="4" t="s">
        <v>11934</v>
      </c>
      <c r="BA1012" s="4" t="s">
        <v>11935</v>
      </c>
      <c r="BB1012" s="4" t="s">
        <v>11934</v>
      </c>
      <c r="BC1012" s="4" t="s">
        <v>11936</v>
      </c>
      <c r="BD1012" s="4" t="s">
        <v>11925</v>
      </c>
    </row>
    <row r="1013" spans="51:56" x14ac:dyDescent="0.25">
      <c r="AY1013" s="11" t="s">
        <v>11937</v>
      </c>
      <c r="AZ1013" s="4" t="s">
        <v>11938</v>
      </c>
      <c r="BA1013" s="4" t="s">
        <v>11939</v>
      </c>
      <c r="BB1013" s="4" t="s">
        <v>11938</v>
      </c>
      <c r="BC1013" s="4" t="s">
        <v>11940</v>
      </c>
      <c r="BD1013" s="4" t="s">
        <v>11925</v>
      </c>
    </row>
    <row r="1014" spans="51:56" x14ac:dyDescent="0.25">
      <c r="AY1014" s="11" t="s">
        <v>11941</v>
      </c>
      <c r="AZ1014" s="4" t="s">
        <v>11942</v>
      </c>
      <c r="BA1014" s="4" t="s">
        <v>11943</v>
      </c>
      <c r="BB1014" s="4" t="s">
        <v>11942</v>
      </c>
      <c r="BC1014" s="4" t="s">
        <v>14851</v>
      </c>
      <c r="BD1014" s="4" t="s">
        <v>11925</v>
      </c>
    </row>
    <row r="1015" spans="51:56" x14ac:dyDescent="0.25">
      <c r="AY1015" s="11" t="s">
        <v>11944</v>
      </c>
      <c r="AZ1015" s="4" t="s">
        <v>11945</v>
      </c>
      <c r="BA1015" s="4" t="s">
        <v>11946</v>
      </c>
      <c r="BB1015" s="4" t="s">
        <v>11945</v>
      </c>
      <c r="BC1015" s="4" t="s">
        <v>14851</v>
      </c>
      <c r="BD1015" s="4" t="s">
        <v>11925</v>
      </c>
    </row>
    <row r="1016" spans="51:56" x14ac:dyDescent="0.25">
      <c r="AY1016" s="11" t="s">
        <v>11947</v>
      </c>
      <c r="AZ1016" s="4" t="s">
        <v>11948</v>
      </c>
      <c r="BA1016" s="4" t="s">
        <v>11949</v>
      </c>
      <c r="BB1016" s="4" t="s">
        <v>11948</v>
      </c>
      <c r="BC1016" s="4" t="s">
        <v>11950</v>
      </c>
      <c r="BD1016" s="4" t="s">
        <v>11951</v>
      </c>
    </row>
    <row r="1017" spans="51:56" x14ac:dyDescent="0.25">
      <c r="AY1017" s="11" t="s">
        <v>11952</v>
      </c>
      <c r="AZ1017" s="4" t="s">
        <v>11953</v>
      </c>
      <c r="BA1017" s="4" t="s">
        <v>11954</v>
      </c>
      <c r="BB1017" s="4" t="s">
        <v>11953</v>
      </c>
      <c r="BC1017" s="4" t="s">
        <v>11955</v>
      </c>
      <c r="BD1017" s="4" t="s">
        <v>11951</v>
      </c>
    </row>
    <row r="1018" spans="51:56" x14ac:dyDescent="0.25">
      <c r="AY1018" s="11" t="s">
        <v>11956</v>
      </c>
      <c r="AZ1018" s="4" t="s">
        <v>11957</v>
      </c>
      <c r="BA1018" s="4" t="s">
        <v>11958</v>
      </c>
      <c r="BB1018" s="4" t="s">
        <v>11957</v>
      </c>
      <c r="BC1018" s="4" t="s">
        <v>11959</v>
      </c>
      <c r="BD1018" s="4" t="s">
        <v>11951</v>
      </c>
    </row>
    <row r="1019" spans="51:56" x14ac:dyDescent="0.25">
      <c r="AY1019" s="11" t="s">
        <v>11960</v>
      </c>
      <c r="AZ1019" s="4" t="s">
        <v>11961</v>
      </c>
      <c r="BA1019" s="4" t="s">
        <v>11962</v>
      </c>
      <c r="BB1019" s="4" t="s">
        <v>11961</v>
      </c>
      <c r="BC1019" s="4" t="s">
        <v>11963</v>
      </c>
      <c r="BD1019" s="4" t="s">
        <v>11951</v>
      </c>
    </row>
    <row r="1020" spans="51:56" x14ac:dyDescent="0.25">
      <c r="AY1020" s="11" t="s">
        <v>11964</v>
      </c>
      <c r="AZ1020" s="4" t="s">
        <v>11965</v>
      </c>
      <c r="BA1020" s="4" t="s">
        <v>11966</v>
      </c>
      <c r="BB1020" s="4" t="s">
        <v>11965</v>
      </c>
      <c r="BC1020" s="4" t="s">
        <v>11967</v>
      </c>
      <c r="BD1020" s="4" t="s">
        <v>11951</v>
      </c>
    </row>
    <row r="1021" spans="51:56" x14ac:dyDescent="0.25">
      <c r="AY1021" s="11" t="s">
        <v>11968</v>
      </c>
      <c r="AZ1021" s="4" t="s">
        <v>11969</v>
      </c>
      <c r="BA1021" s="4" t="s">
        <v>11970</v>
      </c>
      <c r="BB1021" s="4" t="s">
        <v>11969</v>
      </c>
      <c r="BC1021" s="4" t="s">
        <v>11971</v>
      </c>
      <c r="BD1021" s="4" t="s">
        <v>11951</v>
      </c>
    </row>
    <row r="1022" spans="51:56" x14ac:dyDescent="0.25">
      <c r="AY1022" s="11" t="s">
        <v>11972</v>
      </c>
      <c r="AZ1022" s="4" t="s">
        <v>11973</v>
      </c>
      <c r="BA1022" s="4" t="s">
        <v>11974</v>
      </c>
      <c r="BB1022" s="4" t="s">
        <v>11973</v>
      </c>
      <c r="BC1022" s="4" t="s">
        <v>11975</v>
      </c>
      <c r="BD1022" s="4" t="s">
        <v>11951</v>
      </c>
    </row>
    <row r="1023" spans="51:56" x14ac:dyDescent="0.25">
      <c r="AY1023" s="11" t="s">
        <v>11976</v>
      </c>
      <c r="AZ1023" s="4" t="s">
        <v>11977</v>
      </c>
      <c r="BA1023" s="4" t="s">
        <v>11978</v>
      </c>
      <c r="BB1023" s="4" t="s">
        <v>11977</v>
      </c>
      <c r="BC1023" s="4" t="s">
        <v>13160</v>
      </c>
      <c r="BD1023" s="4" t="s">
        <v>11951</v>
      </c>
    </row>
    <row r="1024" spans="51:56" x14ac:dyDescent="0.25">
      <c r="AY1024" s="11" t="s">
        <v>11979</v>
      </c>
      <c r="AZ1024" s="4" t="s">
        <v>11980</v>
      </c>
      <c r="BA1024" s="4" t="s">
        <v>11981</v>
      </c>
      <c r="BB1024" s="4" t="s">
        <v>11980</v>
      </c>
      <c r="BC1024" s="4" t="s">
        <v>11982</v>
      </c>
      <c r="BD1024" s="4" t="s">
        <v>11951</v>
      </c>
    </row>
    <row r="1025" spans="51:56" x14ac:dyDescent="0.25">
      <c r="AY1025" s="11" t="s">
        <v>11983</v>
      </c>
      <c r="AZ1025" s="4" t="s">
        <v>11984</v>
      </c>
      <c r="BA1025" s="4" t="s">
        <v>11985</v>
      </c>
      <c r="BB1025" s="4" t="s">
        <v>11984</v>
      </c>
      <c r="BC1025" s="4" t="s">
        <v>11986</v>
      </c>
      <c r="BD1025" s="4" t="s">
        <v>11951</v>
      </c>
    </row>
    <row r="1026" spans="51:56" x14ac:dyDescent="0.25">
      <c r="AY1026" s="11" t="s">
        <v>11987</v>
      </c>
      <c r="AZ1026" s="4" t="s">
        <v>11988</v>
      </c>
      <c r="BA1026" s="4" t="s">
        <v>11989</v>
      </c>
      <c r="BB1026" s="4" t="s">
        <v>11988</v>
      </c>
      <c r="BC1026" s="4" t="s">
        <v>13168</v>
      </c>
      <c r="BD1026" s="4" t="s">
        <v>11951</v>
      </c>
    </row>
    <row r="1027" spans="51:56" x14ac:dyDescent="0.25">
      <c r="AY1027" s="11" t="s">
        <v>11990</v>
      </c>
      <c r="AZ1027" s="4" t="s">
        <v>11991</v>
      </c>
      <c r="BA1027" s="4" t="s">
        <v>11992</v>
      </c>
      <c r="BB1027" s="4" t="s">
        <v>11991</v>
      </c>
      <c r="BC1027" s="4" t="s">
        <v>11993</v>
      </c>
      <c r="BD1027" s="4" t="s">
        <v>11951</v>
      </c>
    </row>
    <row r="1028" spans="51:56" x14ac:dyDescent="0.25">
      <c r="AY1028" s="11" t="s">
        <v>11994</v>
      </c>
      <c r="AZ1028" s="4" t="s">
        <v>11995</v>
      </c>
      <c r="BA1028" s="4" t="s">
        <v>11996</v>
      </c>
      <c r="BB1028" s="4" t="s">
        <v>11995</v>
      </c>
      <c r="BC1028" s="4" t="s">
        <v>11997</v>
      </c>
      <c r="BD1028" s="4" t="s">
        <v>11951</v>
      </c>
    </row>
    <row r="1029" spans="51:56" x14ac:dyDescent="0.25">
      <c r="AY1029" s="11" t="s">
        <v>11998</v>
      </c>
      <c r="AZ1029" s="4" t="s">
        <v>11999</v>
      </c>
      <c r="BA1029" s="4" t="s">
        <v>12000</v>
      </c>
      <c r="BB1029" s="4" t="s">
        <v>11999</v>
      </c>
      <c r="BC1029" s="4" t="s">
        <v>12001</v>
      </c>
      <c r="BD1029" s="4" t="s">
        <v>11951</v>
      </c>
    </row>
    <row r="1030" spans="51:56" x14ac:dyDescent="0.25">
      <c r="AY1030" s="11" t="s">
        <v>12002</v>
      </c>
      <c r="AZ1030" s="4" t="s">
        <v>12003</v>
      </c>
      <c r="BA1030" s="4" t="s">
        <v>12004</v>
      </c>
      <c r="BB1030" s="4" t="s">
        <v>12003</v>
      </c>
      <c r="BC1030" s="4" t="s">
        <v>12005</v>
      </c>
      <c r="BD1030" s="4" t="s">
        <v>11951</v>
      </c>
    </row>
    <row r="1031" spans="51:56" x14ac:dyDescent="0.25">
      <c r="AY1031" s="11" t="s">
        <v>12006</v>
      </c>
      <c r="AZ1031" s="4" t="s">
        <v>12007</v>
      </c>
      <c r="BA1031" s="4" t="s">
        <v>12008</v>
      </c>
      <c r="BB1031" s="4" t="s">
        <v>12007</v>
      </c>
      <c r="BC1031" s="4" t="s">
        <v>12009</v>
      </c>
      <c r="BD1031" s="4" t="s">
        <v>11951</v>
      </c>
    </row>
    <row r="1032" spans="51:56" x14ac:dyDescent="0.25">
      <c r="AY1032" s="11" t="s">
        <v>12010</v>
      </c>
      <c r="AZ1032" s="4" t="s">
        <v>12011</v>
      </c>
      <c r="BA1032" s="4" t="s">
        <v>12012</v>
      </c>
      <c r="BB1032" s="4" t="s">
        <v>12011</v>
      </c>
      <c r="BC1032" s="4" t="s">
        <v>12013</v>
      </c>
      <c r="BD1032" s="4" t="s">
        <v>11951</v>
      </c>
    </row>
    <row r="1033" spans="51:56" x14ac:dyDescent="0.25">
      <c r="AY1033" s="11" t="s">
        <v>12014</v>
      </c>
      <c r="AZ1033" s="4" t="s">
        <v>12015</v>
      </c>
      <c r="BA1033" s="4" t="s">
        <v>12016</v>
      </c>
      <c r="BB1033" s="4" t="s">
        <v>12015</v>
      </c>
      <c r="BC1033" s="4" t="s">
        <v>12017</v>
      </c>
      <c r="BD1033" s="4" t="s">
        <v>11951</v>
      </c>
    </row>
    <row r="1034" spans="51:56" x14ac:dyDescent="0.25">
      <c r="AY1034" s="11" t="s">
        <v>12018</v>
      </c>
      <c r="AZ1034" s="4" t="s">
        <v>12019</v>
      </c>
      <c r="BA1034" s="4" t="s">
        <v>12020</v>
      </c>
      <c r="BB1034" s="4" t="s">
        <v>12019</v>
      </c>
      <c r="BC1034" s="4" t="s">
        <v>12021</v>
      </c>
      <c r="BD1034" s="4" t="s">
        <v>11951</v>
      </c>
    </row>
    <row r="1035" spans="51:56" x14ac:dyDescent="0.25">
      <c r="AY1035" s="11" t="s">
        <v>12022</v>
      </c>
      <c r="AZ1035" s="4" t="s">
        <v>12023</v>
      </c>
      <c r="BA1035" s="4" t="s">
        <v>12024</v>
      </c>
      <c r="BB1035" s="4" t="s">
        <v>12023</v>
      </c>
      <c r="BC1035" s="4" t="s">
        <v>12025</v>
      </c>
      <c r="BD1035" s="4" t="s">
        <v>11951</v>
      </c>
    </row>
    <row r="1036" spans="51:56" x14ac:dyDescent="0.25">
      <c r="AY1036" s="11" t="s">
        <v>12026</v>
      </c>
      <c r="AZ1036" s="4" t="s">
        <v>12027</v>
      </c>
      <c r="BA1036" s="4" t="s">
        <v>12028</v>
      </c>
      <c r="BB1036" s="4" t="s">
        <v>12027</v>
      </c>
      <c r="BC1036" s="4" t="s">
        <v>12029</v>
      </c>
      <c r="BD1036" s="4" t="s">
        <v>11951</v>
      </c>
    </row>
    <row r="1037" spans="51:56" x14ac:dyDescent="0.25">
      <c r="AY1037" s="11" t="s">
        <v>12030</v>
      </c>
      <c r="AZ1037" s="4" t="s">
        <v>12031</v>
      </c>
      <c r="BA1037" s="4" t="s">
        <v>12032</v>
      </c>
      <c r="BB1037" s="4" t="s">
        <v>12031</v>
      </c>
      <c r="BC1037" s="4" t="s">
        <v>12033</v>
      </c>
      <c r="BD1037" s="4" t="s">
        <v>11951</v>
      </c>
    </row>
    <row r="1038" spans="51:56" x14ac:dyDescent="0.25">
      <c r="AY1038" s="11" t="s">
        <v>12034</v>
      </c>
      <c r="AZ1038" s="4" t="s">
        <v>12035</v>
      </c>
      <c r="BA1038" s="4" t="s">
        <v>12036</v>
      </c>
      <c r="BB1038" s="4" t="s">
        <v>12035</v>
      </c>
      <c r="BC1038" s="4" t="s">
        <v>12037</v>
      </c>
      <c r="BD1038" s="4" t="s">
        <v>11951</v>
      </c>
    </row>
    <row r="1039" spans="51:56" x14ac:dyDescent="0.25">
      <c r="AY1039" s="11" t="s">
        <v>12038</v>
      </c>
      <c r="AZ1039" s="4" t="s">
        <v>12039</v>
      </c>
      <c r="BA1039" s="4" t="s">
        <v>12040</v>
      </c>
      <c r="BB1039" s="4" t="s">
        <v>12039</v>
      </c>
      <c r="BC1039" s="4" t="s">
        <v>13192</v>
      </c>
      <c r="BD1039" s="4" t="s">
        <v>11951</v>
      </c>
    </row>
    <row r="1040" spans="51:56" x14ac:dyDescent="0.25">
      <c r="AY1040" s="11" t="s">
        <v>12041</v>
      </c>
      <c r="AZ1040" s="4" t="s">
        <v>12042</v>
      </c>
      <c r="BA1040" s="4" t="s">
        <v>12043</v>
      </c>
      <c r="BB1040" s="4" t="s">
        <v>12042</v>
      </c>
      <c r="BC1040" s="4" t="s">
        <v>12044</v>
      </c>
      <c r="BD1040" s="4" t="s">
        <v>11951</v>
      </c>
    </row>
    <row r="1041" spans="51:56" x14ac:dyDescent="0.25">
      <c r="AY1041" s="11" t="s">
        <v>12045</v>
      </c>
      <c r="AZ1041" s="4" t="s">
        <v>12046</v>
      </c>
      <c r="BA1041" s="4" t="s">
        <v>12047</v>
      </c>
      <c r="BB1041" s="4" t="s">
        <v>12046</v>
      </c>
      <c r="BC1041" s="4" t="s">
        <v>12048</v>
      </c>
      <c r="BD1041" s="4" t="s">
        <v>11951</v>
      </c>
    </row>
    <row r="1042" spans="51:56" x14ac:dyDescent="0.25">
      <c r="AY1042" s="11" t="s">
        <v>12049</v>
      </c>
      <c r="AZ1042" s="4" t="s">
        <v>12050</v>
      </c>
      <c r="BA1042" s="4" t="s">
        <v>12051</v>
      </c>
      <c r="BB1042" s="4" t="s">
        <v>12050</v>
      </c>
      <c r="BC1042" s="4" t="s">
        <v>12052</v>
      </c>
      <c r="BD1042" s="4" t="s">
        <v>11951</v>
      </c>
    </row>
    <row r="1043" spans="51:56" x14ac:dyDescent="0.25">
      <c r="AY1043" s="11" t="s">
        <v>12053</v>
      </c>
      <c r="AZ1043" s="4" t="s">
        <v>12054</v>
      </c>
      <c r="BA1043" s="4" t="s">
        <v>12055</v>
      </c>
      <c r="BB1043" s="4" t="s">
        <v>12054</v>
      </c>
      <c r="BC1043" s="4" t="s">
        <v>12056</v>
      </c>
      <c r="BD1043" s="4" t="s">
        <v>12057</v>
      </c>
    </row>
    <row r="1044" spans="51:56" x14ac:dyDescent="0.25">
      <c r="AY1044" s="11" t="s">
        <v>12058</v>
      </c>
      <c r="AZ1044" s="4" t="s">
        <v>12059</v>
      </c>
      <c r="BA1044" s="4" t="s">
        <v>12060</v>
      </c>
      <c r="BB1044" s="4" t="s">
        <v>12059</v>
      </c>
      <c r="BC1044" s="4" t="s">
        <v>12061</v>
      </c>
      <c r="BD1044" s="4" t="s">
        <v>12057</v>
      </c>
    </row>
    <row r="1045" spans="51:56" x14ac:dyDescent="0.25">
      <c r="AY1045" s="11" t="s">
        <v>12062</v>
      </c>
      <c r="AZ1045" s="4" t="s">
        <v>12063</v>
      </c>
      <c r="BA1045" s="4" t="s">
        <v>12064</v>
      </c>
      <c r="BB1045" s="4" t="s">
        <v>12063</v>
      </c>
      <c r="BC1045" s="4" t="s">
        <v>12064</v>
      </c>
      <c r="BD1045" s="4" t="s">
        <v>12057</v>
      </c>
    </row>
    <row r="1046" spans="51:56" x14ac:dyDescent="0.25">
      <c r="AY1046" s="11" t="s">
        <v>12065</v>
      </c>
      <c r="AZ1046" s="4" t="s">
        <v>12066</v>
      </c>
      <c r="BA1046" s="4" t="s">
        <v>12067</v>
      </c>
      <c r="BB1046" s="4" t="s">
        <v>12066</v>
      </c>
      <c r="BC1046" s="4" t="s">
        <v>12068</v>
      </c>
      <c r="BD1046" s="4" t="s">
        <v>12057</v>
      </c>
    </row>
    <row r="1047" spans="51:56" x14ac:dyDescent="0.25">
      <c r="AY1047" s="11" t="s">
        <v>12069</v>
      </c>
      <c r="AZ1047" s="4" t="s">
        <v>12070</v>
      </c>
      <c r="BA1047" s="4" t="s">
        <v>12071</v>
      </c>
      <c r="BB1047" s="4" t="s">
        <v>12070</v>
      </c>
      <c r="BC1047" s="4" t="s">
        <v>14284</v>
      </c>
      <c r="BD1047" s="4" t="s">
        <v>12072</v>
      </c>
    </row>
    <row r="1048" spans="51:56" x14ac:dyDescent="0.25">
      <c r="AY1048" s="11" t="s">
        <v>12073</v>
      </c>
      <c r="AZ1048" s="4" t="s">
        <v>12074</v>
      </c>
      <c r="BA1048" s="4" t="s">
        <v>12075</v>
      </c>
      <c r="BB1048" s="4" t="s">
        <v>12074</v>
      </c>
      <c r="BC1048" s="4" t="s">
        <v>12075</v>
      </c>
      <c r="BD1048" s="4" t="s">
        <v>12072</v>
      </c>
    </row>
    <row r="1049" spans="51:56" x14ac:dyDescent="0.25">
      <c r="AY1049" s="11" t="s">
        <v>12076</v>
      </c>
      <c r="AZ1049" s="4" t="s">
        <v>12077</v>
      </c>
      <c r="BA1049" s="4" t="s">
        <v>12078</v>
      </c>
      <c r="BB1049" s="4" t="s">
        <v>12077</v>
      </c>
      <c r="BC1049" s="4" t="s">
        <v>12079</v>
      </c>
      <c r="BD1049" s="4" t="s">
        <v>12072</v>
      </c>
    </row>
    <row r="1050" spans="51:56" x14ac:dyDescent="0.25">
      <c r="AY1050" s="11" t="s">
        <v>12080</v>
      </c>
      <c r="AZ1050" s="4" t="s">
        <v>12081</v>
      </c>
      <c r="BA1050" s="4" t="s">
        <v>12082</v>
      </c>
      <c r="BB1050" s="4" t="s">
        <v>12081</v>
      </c>
      <c r="BC1050" s="4" t="s">
        <v>12083</v>
      </c>
      <c r="BD1050" s="4" t="s">
        <v>12084</v>
      </c>
    </row>
    <row r="1051" spans="51:56" x14ac:dyDescent="0.25">
      <c r="AY1051" s="11" t="s">
        <v>12085</v>
      </c>
      <c r="AZ1051" s="4" t="s">
        <v>12086</v>
      </c>
      <c r="BA1051" s="4" t="s">
        <v>12087</v>
      </c>
      <c r="BB1051" s="4" t="s">
        <v>12086</v>
      </c>
      <c r="BC1051" s="4" t="s">
        <v>12088</v>
      </c>
      <c r="BD1051" s="4" t="s">
        <v>12084</v>
      </c>
    </row>
    <row r="1052" spans="51:56" x14ac:dyDescent="0.25">
      <c r="AY1052" s="11" t="s">
        <v>12089</v>
      </c>
      <c r="AZ1052" s="4" t="s">
        <v>12090</v>
      </c>
      <c r="BA1052" s="4" t="s">
        <v>12091</v>
      </c>
      <c r="BB1052" s="4" t="s">
        <v>12090</v>
      </c>
      <c r="BC1052" s="4" t="s">
        <v>12092</v>
      </c>
      <c r="BD1052" s="4" t="s">
        <v>12093</v>
      </c>
    </row>
    <row r="1053" spans="51:56" x14ac:dyDescent="0.25">
      <c r="AY1053" s="11" t="s">
        <v>12094</v>
      </c>
      <c r="AZ1053" s="4" t="s">
        <v>12095</v>
      </c>
      <c r="BA1053" s="4" t="s">
        <v>12096</v>
      </c>
      <c r="BB1053" s="4" t="s">
        <v>12095</v>
      </c>
      <c r="BC1053" s="4" t="s">
        <v>12097</v>
      </c>
      <c r="BD1053" s="4" t="s">
        <v>12093</v>
      </c>
    </row>
    <row r="1054" spans="51:56" x14ac:dyDescent="0.25">
      <c r="AY1054" s="11" t="s">
        <v>12098</v>
      </c>
      <c r="AZ1054" s="4" t="s">
        <v>12099</v>
      </c>
      <c r="BA1054" s="4" t="s">
        <v>12100</v>
      </c>
      <c r="BB1054" s="4" t="s">
        <v>12099</v>
      </c>
      <c r="BC1054" s="4" t="s">
        <v>12101</v>
      </c>
      <c r="BD1054" s="4" t="s">
        <v>12093</v>
      </c>
    </row>
    <row r="1055" spans="51:56" x14ac:dyDescent="0.25">
      <c r="AY1055" s="11" t="s">
        <v>12102</v>
      </c>
      <c r="AZ1055" s="4" t="s">
        <v>12103</v>
      </c>
      <c r="BA1055" s="4" t="s">
        <v>12104</v>
      </c>
      <c r="BB1055" s="4" t="s">
        <v>12103</v>
      </c>
      <c r="BC1055" s="4" t="s">
        <v>12105</v>
      </c>
      <c r="BD1055" s="4" t="s">
        <v>12093</v>
      </c>
    </row>
    <row r="1056" spans="51:56" x14ac:dyDescent="0.25">
      <c r="AY1056" s="11" t="s">
        <v>12106</v>
      </c>
      <c r="AZ1056" s="4" t="s">
        <v>12107</v>
      </c>
      <c r="BA1056" s="4" t="s">
        <v>12108</v>
      </c>
      <c r="BB1056" s="4" t="s">
        <v>12107</v>
      </c>
      <c r="BC1056" s="4" t="s">
        <v>12109</v>
      </c>
      <c r="BD1056" s="4" t="s">
        <v>12093</v>
      </c>
    </row>
    <row r="1057" spans="51:56" x14ac:dyDescent="0.25">
      <c r="AY1057" s="11" t="s">
        <v>12110</v>
      </c>
      <c r="AZ1057" s="4" t="s">
        <v>12111</v>
      </c>
      <c r="BA1057" s="4" t="s">
        <v>12112</v>
      </c>
      <c r="BB1057" s="4" t="s">
        <v>12111</v>
      </c>
      <c r="BC1057" s="4" t="s">
        <v>12112</v>
      </c>
      <c r="BD1057" s="4" t="s">
        <v>12113</v>
      </c>
    </row>
    <row r="1058" spans="51:56" x14ac:dyDescent="0.25">
      <c r="AY1058" s="11" t="s">
        <v>12114</v>
      </c>
      <c r="AZ1058" s="4" t="s">
        <v>12115</v>
      </c>
      <c r="BA1058" s="4" t="s">
        <v>12116</v>
      </c>
      <c r="BB1058" s="4" t="s">
        <v>12115</v>
      </c>
      <c r="BC1058" s="4" t="s">
        <v>12116</v>
      </c>
      <c r="BD1058" s="4" t="s">
        <v>12113</v>
      </c>
    </row>
    <row r="1059" spans="51:56" x14ac:dyDescent="0.25">
      <c r="AY1059" s="11" t="s">
        <v>12117</v>
      </c>
      <c r="AZ1059" s="4" t="s">
        <v>12118</v>
      </c>
      <c r="BA1059" s="4" t="s">
        <v>12119</v>
      </c>
      <c r="BB1059" s="4" t="s">
        <v>12118</v>
      </c>
      <c r="BC1059" s="4" t="s">
        <v>12119</v>
      </c>
      <c r="BD1059" s="4" t="s">
        <v>12113</v>
      </c>
    </row>
    <row r="1060" spans="51:56" x14ac:dyDescent="0.25">
      <c r="AY1060" s="11" t="s">
        <v>12120</v>
      </c>
      <c r="AZ1060" s="4" t="s">
        <v>12121</v>
      </c>
      <c r="BA1060" s="4" t="s">
        <v>12122</v>
      </c>
      <c r="BB1060" s="4" t="s">
        <v>12121</v>
      </c>
      <c r="BC1060" s="4" t="s">
        <v>12122</v>
      </c>
      <c r="BD1060" s="4" t="s">
        <v>12113</v>
      </c>
    </row>
    <row r="1061" spans="51:56" x14ac:dyDescent="0.25">
      <c r="AY1061" s="11" t="s">
        <v>12123</v>
      </c>
      <c r="AZ1061" s="4" t="s">
        <v>12124</v>
      </c>
      <c r="BA1061" s="4" t="s">
        <v>12125</v>
      </c>
      <c r="BB1061" s="4" t="s">
        <v>12124</v>
      </c>
      <c r="BC1061" s="4" t="s">
        <v>12125</v>
      </c>
      <c r="BD1061" s="4" t="s">
        <v>12113</v>
      </c>
    </row>
    <row r="1062" spans="51:56" x14ac:dyDescent="0.25">
      <c r="AY1062" s="11" t="s">
        <v>12126</v>
      </c>
      <c r="AZ1062" s="4" t="s">
        <v>12127</v>
      </c>
      <c r="BA1062" s="4" t="s">
        <v>12128</v>
      </c>
      <c r="BB1062" s="4" t="s">
        <v>12127</v>
      </c>
      <c r="BC1062" s="4" t="s">
        <v>12128</v>
      </c>
      <c r="BD1062" s="4" t="s">
        <v>12113</v>
      </c>
    </row>
    <row r="1063" spans="51:56" x14ac:dyDescent="0.25">
      <c r="AY1063" s="11" t="s">
        <v>12129</v>
      </c>
      <c r="AZ1063" s="4" t="s">
        <v>12130</v>
      </c>
      <c r="BA1063" s="4" t="s">
        <v>12131</v>
      </c>
      <c r="BB1063" s="4" t="s">
        <v>12130</v>
      </c>
      <c r="BC1063" s="4" t="s">
        <v>12131</v>
      </c>
      <c r="BD1063" s="4" t="s">
        <v>12113</v>
      </c>
    </row>
    <row r="1064" spans="51:56" x14ac:dyDescent="0.25">
      <c r="AY1064" s="11" t="s">
        <v>12132</v>
      </c>
      <c r="AZ1064" s="4" t="s">
        <v>12133</v>
      </c>
      <c r="BA1064" s="4" t="s">
        <v>12134</v>
      </c>
      <c r="BB1064" s="4" t="s">
        <v>12133</v>
      </c>
      <c r="BC1064" s="4" t="s">
        <v>12134</v>
      </c>
      <c r="BD1064" s="4" t="s">
        <v>12113</v>
      </c>
    </row>
    <row r="1065" spans="51:56" x14ac:dyDescent="0.25">
      <c r="AY1065" s="11" t="s">
        <v>12135</v>
      </c>
      <c r="AZ1065" s="4" t="s">
        <v>12136</v>
      </c>
      <c r="BA1065" s="4" t="s">
        <v>12137</v>
      </c>
      <c r="BB1065" s="4" t="s">
        <v>12136</v>
      </c>
      <c r="BC1065" s="4" t="s">
        <v>12137</v>
      </c>
      <c r="BD1065" s="4" t="s">
        <v>12113</v>
      </c>
    </row>
    <row r="1066" spans="51:56" x14ac:dyDescent="0.25">
      <c r="AY1066" s="11" t="s">
        <v>12138</v>
      </c>
      <c r="AZ1066" s="4" t="s">
        <v>12139</v>
      </c>
      <c r="BA1066" s="4" t="s">
        <v>12140</v>
      </c>
      <c r="BB1066" s="4" t="s">
        <v>12139</v>
      </c>
      <c r="BC1066" s="4" t="s">
        <v>12140</v>
      </c>
      <c r="BD1066" s="4" t="s">
        <v>12113</v>
      </c>
    </row>
    <row r="1067" spans="51:56" x14ac:dyDescent="0.25">
      <c r="AY1067" s="11" t="s">
        <v>12141</v>
      </c>
      <c r="AZ1067" s="4" t="s">
        <v>12142</v>
      </c>
      <c r="BA1067" s="4" t="s">
        <v>12143</v>
      </c>
      <c r="BB1067" s="4" t="s">
        <v>12142</v>
      </c>
      <c r="BC1067" s="4" t="s">
        <v>12143</v>
      </c>
      <c r="BD1067" s="4" t="s">
        <v>12113</v>
      </c>
    </row>
    <row r="1068" spans="51:56" x14ac:dyDescent="0.25">
      <c r="AY1068" s="11" t="s">
        <v>12144</v>
      </c>
      <c r="AZ1068" s="4" t="s">
        <v>12145</v>
      </c>
      <c r="BA1068" s="4" t="s">
        <v>15199</v>
      </c>
      <c r="BB1068" s="4" t="s">
        <v>12145</v>
      </c>
      <c r="BC1068" s="4" t="s">
        <v>15199</v>
      </c>
      <c r="BD1068" s="4" t="s">
        <v>12113</v>
      </c>
    </row>
    <row r="1069" spans="51:56" x14ac:dyDescent="0.25">
      <c r="AY1069" s="11" t="s">
        <v>12146</v>
      </c>
      <c r="AZ1069" s="4" t="s">
        <v>12147</v>
      </c>
      <c r="BA1069" s="4" t="s">
        <v>12148</v>
      </c>
      <c r="BB1069" s="4" t="s">
        <v>12147</v>
      </c>
      <c r="BC1069" s="4" t="s">
        <v>12148</v>
      </c>
      <c r="BD1069" s="4" t="s">
        <v>12113</v>
      </c>
    </row>
    <row r="1070" spans="51:56" x14ac:dyDescent="0.25">
      <c r="AY1070" s="11" t="s">
        <v>12149</v>
      </c>
      <c r="AZ1070" s="4" t="s">
        <v>12150</v>
      </c>
      <c r="BA1070" s="4" t="s">
        <v>12151</v>
      </c>
      <c r="BB1070" s="4" t="s">
        <v>12150</v>
      </c>
      <c r="BC1070" s="4" t="s">
        <v>12151</v>
      </c>
      <c r="BD1070" s="4" t="s">
        <v>12113</v>
      </c>
    </row>
    <row r="1071" spans="51:56" x14ac:dyDescent="0.25">
      <c r="AY1071" s="11" t="s">
        <v>12152</v>
      </c>
      <c r="AZ1071" s="4" t="s">
        <v>12153</v>
      </c>
      <c r="BA1071" s="4" t="s">
        <v>12154</v>
      </c>
      <c r="BB1071" s="4" t="s">
        <v>12153</v>
      </c>
      <c r="BC1071" s="4" t="s">
        <v>12154</v>
      </c>
      <c r="BD1071" s="4" t="s">
        <v>12113</v>
      </c>
    </row>
    <row r="1072" spans="51:56" x14ac:dyDescent="0.25">
      <c r="AY1072" s="11" t="s">
        <v>12155</v>
      </c>
      <c r="AZ1072" s="4" t="s">
        <v>12156</v>
      </c>
      <c r="BA1072" s="4" t="s">
        <v>12157</v>
      </c>
      <c r="BB1072" s="4" t="s">
        <v>12156</v>
      </c>
      <c r="BC1072" s="4" t="s">
        <v>12157</v>
      </c>
      <c r="BD1072" s="4" t="s">
        <v>12113</v>
      </c>
    </row>
    <row r="1073" spans="51:56" x14ac:dyDescent="0.25">
      <c r="AY1073" s="11" t="s">
        <v>12158</v>
      </c>
      <c r="AZ1073" s="4" t="s">
        <v>12159</v>
      </c>
      <c r="BA1073" s="4" t="s">
        <v>12160</v>
      </c>
      <c r="BB1073" s="4" t="s">
        <v>12159</v>
      </c>
      <c r="BC1073" s="4" t="s">
        <v>12160</v>
      </c>
      <c r="BD1073" s="4" t="s">
        <v>12113</v>
      </c>
    </row>
    <row r="1074" spans="51:56" x14ac:dyDescent="0.25">
      <c r="AY1074" s="11" t="s">
        <v>12161</v>
      </c>
      <c r="AZ1074" s="4" t="s">
        <v>12162</v>
      </c>
      <c r="BA1074" s="4" t="s">
        <v>12163</v>
      </c>
      <c r="BB1074" s="4" t="s">
        <v>12162</v>
      </c>
      <c r="BC1074" s="4" t="s">
        <v>12163</v>
      </c>
      <c r="BD1074" s="4" t="s">
        <v>12113</v>
      </c>
    </row>
    <row r="1075" spans="51:56" x14ac:dyDescent="0.25">
      <c r="AY1075" s="11" t="s">
        <v>12164</v>
      </c>
      <c r="AZ1075" s="4" t="s">
        <v>12165</v>
      </c>
      <c r="BA1075" s="4" t="s">
        <v>12166</v>
      </c>
      <c r="BB1075" s="4" t="s">
        <v>12165</v>
      </c>
      <c r="BC1075" s="4" t="s">
        <v>12166</v>
      </c>
      <c r="BD1075" s="4" t="s">
        <v>12113</v>
      </c>
    </row>
    <row r="1076" spans="51:56" x14ac:dyDescent="0.25">
      <c r="AY1076" s="11" t="s">
        <v>12167</v>
      </c>
      <c r="AZ1076" s="4" t="s">
        <v>12168</v>
      </c>
      <c r="BA1076" s="4" t="s">
        <v>12169</v>
      </c>
      <c r="BB1076" s="4" t="s">
        <v>12168</v>
      </c>
      <c r="BC1076" s="4" t="s">
        <v>12169</v>
      </c>
      <c r="BD1076" s="4" t="s">
        <v>12113</v>
      </c>
    </row>
    <row r="1077" spans="51:56" x14ac:dyDescent="0.25">
      <c r="AY1077" s="11" t="s">
        <v>12170</v>
      </c>
      <c r="AZ1077" s="4" t="s">
        <v>12171</v>
      </c>
      <c r="BA1077" s="4" t="s">
        <v>12172</v>
      </c>
      <c r="BB1077" s="4" t="s">
        <v>12171</v>
      </c>
      <c r="BC1077" s="4" t="s">
        <v>12172</v>
      </c>
      <c r="BD1077" s="4" t="s">
        <v>12113</v>
      </c>
    </row>
    <row r="1078" spans="51:56" x14ac:dyDescent="0.25">
      <c r="AY1078" s="11" t="s">
        <v>12173</v>
      </c>
      <c r="AZ1078" s="4" t="s">
        <v>12174</v>
      </c>
      <c r="BA1078" s="4" t="s">
        <v>12175</v>
      </c>
      <c r="BB1078" s="4" t="s">
        <v>12174</v>
      </c>
      <c r="BC1078" s="4" t="s">
        <v>12175</v>
      </c>
      <c r="BD1078" s="4" t="s">
        <v>12113</v>
      </c>
    </row>
    <row r="1079" spans="51:56" x14ac:dyDescent="0.25">
      <c r="AY1079" s="11" t="s">
        <v>12176</v>
      </c>
      <c r="AZ1079" s="4" t="s">
        <v>12177</v>
      </c>
      <c r="BA1079" s="4" t="s">
        <v>12178</v>
      </c>
      <c r="BB1079" s="4" t="s">
        <v>12177</v>
      </c>
      <c r="BC1079" s="4" t="s">
        <v>12178</v>
      </c>
      <c r="BD1079" s="4" t="s">
        <v>12113</v>
      </c>
    </row>
    <row r="1080" spans="51:56" x14ac:dyDescent="0.25">
      <c r="AY1080" s="11" t="s">
        <v>12179</v>
      </c>
      <c r="AZ1080" s="4" t="s">
        <v>12180</v>
      </c>
      <c r="BA1080" s="4" t="s">
        <v>12181</v>
      </c>
      <c r="BB1080" s="4" t="s">
        <v>12180</v>
      </c>
      <c r="BC1080" s="4" t="s">
        <v>12181</v>
      </c>
      <c r="BD1080" s="4" t="s">
        <v>12113</v>
      </c>
    </row>
    <row r="1081" spans="51:56" x14ac:dyDescent="0.25">
      <c r="AY1081" s="11" t="s">
        <v>12182</v>
      </c>
      <c r="AZ1081" s="4" t="s">
        <v>12183</v>
      </c>
      <c r="BA1081" s="4" t="s">
        <v>12184</v>
      </c>
      <c r="BB1081" s="4" t="s">
        <v>12183</v>
      </c>
      <c r="BC1081" s="4" t="s">
        <v>12184</v>
      </c>
      <c r="BD1081" s="4" t="s">
        <v>12113</v>
      </c>
    </row>
    <row r="1082" spans="51:56" x14ac:dyDescent="0.25">
      <c r="AY1082" s="11" t="s">
        <v>12185</v>
      </c>
      <c r="AZ1082" s="4" t="s">
        <v>12186</v>
      </c>
      <c r="BA1082" s="4" t="s">
        <v>12187</v>
      </c>
      <c r="BB1082" s="4" t="s">
        <v>12186</v>
      </c>
      <c r="BC1082" s="4" t="s">
        <v>12187</v>
      </c>
      <c r="BD1082" s="4" t="s">
        <v>12113</v>
      </c>
    </row>
    <row r="1083" spans="51:56" x14ac:dyDescent="0.25">
      <c r="AY1083" s="11" t="s">
        <v>12188</v>
      </c>
      <c r="AZ1083" s="4" t="s">
        <v>12189</v>
      </c>
      <c r="BA1083" s="4" t="s">
        <v>12190</v>
      </c>
      <c r="BB1083" s="4" t="s">
        <v>12189</v>
      </c>
      <c r="BC1083" s="4" t="s">
        <v>12190</v>
      </c>
      <c r="BD1083" s="4" t="s">
        <v>12113</v>
      </c>
    </row>
    <row r="1084" spans="51:56" x14ac:dyDescent="0.25">
      <c r="AY1084" s="11" t="s">
        <v>12191</v>
      </c>
      <c r="AZ1084" s="4" t="s">
        <v>12192</v>
      </c>
      <c r="BA1084" s="4" t="s">
        <v>12193</v>
      </c>
      <c r="BB1084" s="4" t="s">
        <v>12192</v>
      </c>
      <c r="BC1084" s="4" t="s">
        <v>12193</v>
      </c>
      <c r="BD1084" s="4" t="s">
        <v>12113</v>
      </c>
    </row>
    <row r="1085" spans="51:56" x14ac:dyDescent="0.25">
      <c r="AY1085" s="11" t="s">
        <v>12194</v>
      </c>
      <c r="AZ1085" s="4" t="s">
        <v>12195</v>
      </c>
      <c r="BA1085" s="4" t="s">
        <v>12196</v>
      </c>
      <c r="BB1085" s="4" t="s">
        <v>12195</v>
      </c>
      <c r="BC1085" s="4" t="s">
        <v>12196</v>
      </c>
      <c r="BD1085" s="4" t="s">
        <v>12113</v>
      </c>
    </row>
    <row r="1086" spans="51:56" x14ac:dyDescent="0.25">
      <c r="AY1086" s="11" t="s">
        <v>12197</v>
      </c>
      <c r="AZ1086" s="4" t="s">
        <v>12198</v>
      </c>
      <c r="BA1086" s="4" t="s">
        <v>12199</v>
      </c>
      <c r="BB1086" s="4" t="s">
        <v>12198</v>
      </c>
      <c r="BC1086" s="4" t="s">
        <v>12199</v>
      </c>
      <c r="BD1086" s="4" t="s">
        <v>12113</v>
      </c>
    </row>
    <row r="1087" spans="51:56" x14ac:dyDescent="0.25">
      <c r="AY1087" s="11" t="s">
        <v>12200</v>
      </c>
      <c r="AZ1087" s="4" t="s">
        <v>12201</v>
      </c>
      <c r="BA1087" s="4" t="s">
        <v>12202</v>
      </c>
      <c r="BB1087" s="4" t="s">
        <v>12201</v>
      </c>
      <c r="BC1087" s="4" t="s">
        <v>12202</v>
      </c>
      <c r="BD1087" s="4" t="s">
        <v>12113</v>
      </c>
    </row>
    <row r="1088" spans="51:56" x14ac:dyDescent="0.25">
      <c r="AY1088" s="11" t="s">
        <v>12203</v>
      </c>
      <c r="AZ1088" s="4" t="s">
        <v>12204</v>
      </c>
      <c r="BA1088" s="4" t="s">
        <v>12205</v>
      </c>
      <c r="BB1088" s="4" t="s">
        <v>12204</v>
      </c>
      <c r="BC1088" s="4" t="s">
        <v>12205</v>
      </c>
      <c r="BD1088" s="4" t="s">
        <v>12113</v>
      </c>
    </row>
    <row r="1089" spans="51:56" x14ac:dyDescent="0.25">
      <c r="AY1089" s="11" t="s">
        <v>12206</v>
      </c>
      <c r="AZ1089" s="4" t="s">
        <v>12207</v>
      </c>
      <c r="BA1089" s="4" t="s">
        <v>12208</v>
      </c>
      <c r="BB1089" s="4" t="s">
        <v>12207</v>
      </c>
      <c r="BC1089" s="4" t="s">
        <v>12208</v>
      </c>
      <c r="BD1089" s="4" t="s">
        <v>12113</v>
      </c>
    </row>
    <row r="1090" spans="51:56" x14ac:dyDescent="0.25">
      <c r="AY1090" s="11" t="s">
        <v>12209</v>
      </c>
      <c r="AZ1090" s="4" t="s">
        <v>12210</v>
      </c>
      <c r="BA1090" s="4" t="s">
        <v>12211</v>
      </c>
      <c r="BB1090" s="4" t="s">
        <v>12210</v>
      </c>
      <c r="BC1090" s="4" t="s">
        <v>12211</v>
      </c>
      <c r="BD1090" s="4" t="s">
        <v>12113</v>
      </c>
    </row>
    <row r="1091" spans="51:56" x14ac:dyDescent="0.25">
      <c r="AY1091" s="11" t="s">
        <v>12212</v>
      </c>
      <c r="AZ1091" s="4" t="s">
        <v>12213</v>
      </c>
      <c r="BA1091" s="4" t="s">
        <v>12214</v>
      </c>
      <c r="BB1091" s="4" t="s">
        <v>12213</v>
      </c>
      <c r="BC1091" s="4" t="s">
        <v>12214</v>
      </c>
      <c r="BD1091" s="4" t="s">
        <v>12113</v>
      </c>
    </row>
    <row r="1092" spans="51:56" x14ac:dyDescent="0.25">
      <c r="AY1092" s="11" t="s">
        <v>12215</v>
      </c>
      <c r="AZ1092" s="4" t="s">
        <v>12216</v>
      </c>
      <c r="BA1092" s="4" t="s">
        <v>12217</v>
      </c>
      <c r="BB1092" s="4" t="s">
        <v>12216</v>
      </c>
      <c r="BC1092" s="4" t="s">
        <v>12217</v>
      </c>
      <c r="BD1092" s="4" t="s">
        <v>12113</v>
      </c>
    </row>
    <row r="1093" spans="51:56" x14ac:dyDescent="0.25">
      <c r="AY1093" s="11" t="s">
        <v>12218</v>
      </c>
      <c r="AZ1093" s="4" t="s">
        <v>12219</v>
      </c>
      <c r="BA1093" s="4" t="s">
        <v>13784</v>
      </c>
      <c r="BB1093" s="4" t="s">
        <v>12219</v>
      </c>
      <c r="BC1093" s="4" t="s">
        <v>13784</v>
      </c>
      <c r="BD1093" s="4" t="s">
        <v>12113</v>
      </c>
    </row>
    <row r="1094" spans="51:56" x14ac:dyDescent="0.25">
      <c r="AY1094" s="11" t="s">
        <v>12220</v>
      </c>
      <c r="AZ1094" s="4" t="s">
        <v>12221</v>
      </c>
      <c r="BA1094" s="4" t="s">
        <v>12222</v>
      </c>
      <c r="BB1094" s="4" t="s">
        <v>12221</v>
      </c>
      <c r="BC1094" s="4" t="s">
        <v>12222</v>
      </c>
      <c r="BD1094" s="4" t="s">
        <v>12113</v>
      </c>
    </row>
    <row r="1095" spans="51:56" x14ac:dyDescent="0.25">
      <c r="AY1095" s="11" t="s">
        <v>12223</v>
      </c>
      <c r="AZ1095" s="4" t="s">
        <v>12224</v>
      </c>
      <c r="BA1095" s="4" t="s">
        <v>12225</v>
      </c>
      <c r="BB1095" s="4" t="s">
        <v>12224</v>
      </c>
      <c r="BC1095" s="4" t="s">
        <v>12225</v>
      </c>
      <c r="BD1095" s="4" t="s">
        <v>12113</v>
      </c>
    </row>
    <row r="1096" spans="51:56" x14ac:dyDescent="0.25">
      <c r="AY1096" s="11" t="s">
        <v>12226</v>
      </c>
      <c r="AZ1096" s="4" t="s">
        <v>12227</v>
      </c>
      <c r="BA1096" s="4" t="s">
        <v>14851</v>
      </c>
      <c r="BB1096" s="4" t="s">
        <v>12227</v>
      </c>
      <c r="BC1096" s="4" t="s">
        <v>14851</v>
      </c>
      <c r="BD1096" s="4" t="s">
        <v>12113</v>
      </c>
    </row>
    <row r="1097" spans="51:56" x14ac:dyDescent="0.25">
      <c r="AY1097" s="11" t="s">
        <v>12228</v>
      </c>
      <c r="AZ1097" s="4" t="s">
        <v>12229</v>
      </c>
      <c r="BA1097" s="4" t="s">
        <v>12230</v>
      </c>
      <c r="BB1097" s="4" t="s">
        <v>12229</v>
      </c>
      <c r="BC1097" s="4" t="s">
        <v>12230</v>
      </c>
      <c r="BD1097" s="4" t="s">
        <v>12113</v>
      </c>
    </row>
    <row r="1098" spans="51:56" x14ac:dyDescent="0.25">
      <c r="AY1098" s="11" t="s">
        <v>12231</v>
      </c>
      <c r="AZ1098" s="4" t="s">
        <v>12232</v>
      </c>
      <c r="BA1098" s="4" t="s">
        <v>13792</v>
      </c>
      <c r="BB1098" s="4" t="s">
        <v>12232</v>
      </c>
      <c r="BC1098" s="4" t="s">
        <v>13792</v>
      </c>
      <c r="BD1098" s="4" t="s">
        <v>12113</v>
      </c>
    </row>
    <row r="1099" spans="51:56" x14ac:dyDescent="0.25">
      <c r="AY1099" s="11" t="s">
        <v>12233</v>
      </c>
      <c r="AZ1099" s="4" t="s">
        <v>12234</v>
      </c>
      <c r="BA1099" s="4" t="s">
        <v>12235</v>
      </c>
      <c r="BB1099" s="4" t="s">
        <v>12234</v>
      </c>
      <c r="BC1099" s="4" t="s">
        <v>12235</v>
      </c>
      <c r="BD1099" s="4" t="s">
        <v>12113</v>
      </c>
    </row>
    <row r="1100" spans="51:56" x14ac:dyDescent="0.25">
      <c r="AY1100" s="11" t="s">
        <v>12236</v>
      </c>
      <c r="AZ1100" s="4" t="s">
        <v>12237</v>
      </c>
      <c r="BA1100" s="4" t="s">
        <v>12238</v>
      </c>
      <c r="BB1100" s="4" t="s">
        <v>12237</v>
      </c>
      <c r="BC1100" s="4" t="s">
        <v>12238</v>
      </c>
      <c r="BD1100" s="4" t="s">
        <v>12113</v>
      </c>
    </row>
    <row r="1101" spans="51:56" x14ac:dyDescent="0.25">
      <c r="AY1101" s="11" t="s">
        <v>12239</v>
      </c>
      <c r="AZ1101" s="4" t="s">
        <v>12240</v>
      </c>
      <c r="BA1101" s="4" t="s">
        <v>12241</v>
      </c>
      <c r="BB1101" s="4" t="s">
        <v>12240</v>
      </c>
      <c r="BC1101" s="4" t="s">
        <v>12241</v>
      </c>
      <c r="BD1101" s="4" t="s">
        <v>12113</v>
      </c>
    </row>
    <row r="1102" spans="51:56" x14ac:dyDescent="0.25">
      <c r="AY1102" s="11" t="s">
        <v>12242</v>
      </c>
      <c r="AZ1102" s="4" t="s">
        <v>12243</v>
      </c>
      <c r="BA1102" s="4" t="s">
        <v>12244</v>
      </c>
      <c r="BB1102" s="4" t="s">
        <v>12243</v>
      </c>
      <c r="BC1102" s="4" t="s">
        <v>12244</v>
      </c>
      <c r="BD1102" s="4" t="s">
        <v>12113</v>
      </c>
    </row>
    <row r="1103" spans="51:56" x14ac:dyDescent="0.25">
      <c r="AY1103" s="11" t="s">
        <v>12245</v>
      </c>
      <c r="AZ1103" s="4" t="s">
        <v>12246</v>
      </c>
      <c r="BA1103" s="4" t="s">
        <v>12247</v>
      </c>
      <c r="BB1103" s="4" t="s">
        <v>12246</v>
      </c>
      <c r="BC1103" s="4" t="s">
        <v>12247</v>
      </c>
      <c r="BD1103" s="4" t="s">
        <v>12113</v>
      </c>
    </row>
    <row r="1104" spans="51:56" x14ac:dyDescent="0.25">
      <c r="AY1104" s="11" t="s">
        <v>12248</v>
      </c>
      <c r="AZ1104" s="4" t="s">
        <v>12249</v>
      </c>
      <c r="BA1104" s="4" t="s">
        <v>12250</v>
      </c>
      <c r="BB1104" s="4" t="s">
        <v>12249</v>
      </c>
      <c r="BC1104" s="4" t="s">
        <v>12250</v>
      </c>
      <c r="BD1104" s="4" t="s">
        <v>12113</v>
      </c>
    </row>
    <row r="1105" spans="51:56" x14ac:dyDescent="0.25">
      <c r="AY1105" s="11" t="s">
        <v>12251</v>
      </c>
      <c r="AZ1105" s="4" t="s">
        <v>12252</v>
      </c>
      <c r="BA1105" s="4" t="s">
        <v>12253</v>
      </c>
      <c r="BB1105" s="4" t="s">
        <v>12252</v>
      </c>
      <c r="BC1105" s="4" t="s">
        <v>12253</v>
      </c>
      <c r="BD1105" s="4" t="s">
        <v>12113</v>
      </c>
    </row>
    <row r="1106" spans="51:56" x14ac:dyDescent="0.25">
      <c r="AY1106" s="11" t="s">
        <v>12254</v>
      </c>
      <c r="AZ1106" s="4" t="s">
        <v>12255</v>
      </c>
      <c r="BA1106" s="4" t="s">
        <v>12256</v>
      </c>
      <c r="BB1106" s="4" t="s">
        <v>12255</v>
      </c>
      <c r="BC1106" s="4" t="s">
        <v>12256</v>
      </c>
      <c r="BD1106" s="4" t="s">
        <v>12113</v>
      </c>
    </row>
    <row r="1107" spans="51:56" x14ac:dyDescent="0.25">
      <c r="AY1107" s="11" t="s">
        <v>12257</v>
      </c>
      <c r="AZ1107" s="4" t="s">
        <v>12258</v>
      </c>
      <c r="BA1107" s="4" t="s">
        <v>12259</v>
      </c>
      <c r="BB1107" s="4" t="s">
        <v>12258</v>
      </c>
      <c r="BC1107" s="4" t="s">
        <v>12259</v>
      </c>
      <c r="BD1107" s="4" t="s">
        <v>12113</v>
      </c>
    </row>
    <row r="1108" spans="51:56" x14ac:dyDescent="0.25">
      <c r="AY1108" s="11" t="s">
        <v>12260</v>
      </c>
      <c r="AZ1108" s="4" t="s">
        <v>12261</v>
      </c>
      <c r="BA1108" s="4" t="s">
        <v>13796</v>
      </c>
      <c r="BB1108" s="4" t="s">
        <v>12261</v>
      </c>
      <c r="BC1108" s="4" t="s">
        <v>13796</v>
      </c>
      <c r="BD1108" s="4" t="s">
        <v>12113</v>
      </c>
    </row>
    <row r="1109" spans="51:56" x14ac:dyDescent="0.25">
      <c r="AY1109" s="11" t="s">
        <v>12262</v>
      </c>
      <c r="AZ1109" s="4" t="s">
        <v>12263</v>
      </c>
      <c r="BA1109" s="4" t="s">
        <v>12264</v>
      </c>
      <c r="BB1109" s="4" t="s">
        <v>12263</v>
      </c>
      <c r="BC1109" s="4" t="s">
        <v>12265</v>
      </c>
      <c r="BD1109" s="4" t="s">
        <v>12266</v>
      </c>
    </row>
    <row r="1110" spans="51:56" x14ac:dyDescent="0.25">
      <c r="AY1110" s="11" t="s">
        <v>12267</v>
      </c>
      <c r="AZ1110" s="4" t="s">
        <v>12268</v>
      </c>
      <c r="BA1110" s="4" t="s">
        <v>12269</v>
      </c>
      <c r="BB1110" s="4" t="s">
        <v>12268</v>
      </c>
      <c r="BC1110" s="4" t="s">
        <v>12270</v>
      </c>
      <c r="BD1110" s="4" t="s">
        <v>12266</v>
      </c>
    </row>
    <row r="1111" spans="51:56" x14ac:dyDescent="0.25">
      <c r="AY1111" s="11" t="s">
        <v>12271</v>
      </c>
      <c r="AZ1111" s="4" t="s">
        <v>12272</v>
      </c>
      <c r="BA1111" s="4" t="s">
        <v>12273</v>
      </c>
      <c r="BB1111" s="4" t="s">
        <v>12272</v>
      </c>
      <c r="BC1111" s="4" t="s">
        <v>12274</v>
      </c>
      <c r="BD1111" s="4" t="s">
        <v>12266</v>
      </c>
    </row>
    <row r="1112" spans="51:56" x14ac:dyDescent="0.25">
      <c r="AY1112" s="11" t="s">
        <v>12275</v>
      </c>
      <c r="AZ1112" s="4" t="s">
        <v>12276</v>
      </c>
      <c r="BA1112" s="4" t="s">
        <v>12277</v>
      </c>
      <c r="BB1112" s="4" t="s">
        <v>12276</v>
      </c>
      <c r="BC1112" s="4" t="s">
        <v>12278</v>
      </c>
      <c r="BD1112" s="4" t="s">
        <v>12266</v>
      </c>
    </row>
    <row r="1113" spans="51:56" x14ac:dyDescent="0.25">
      <c r="AY1113" s="11" t="s">
        <v>12279</v>
      </c>
      <c r="AZ1113" s="4" t="s">
        <v>12280</v>
      </c>
      <c r="BA1113" s="4" t="s">
        <v>12281</v>
      </c>
      <c r="BB1113" s="4" t="s">
        <v>12280</v>
      </c>
      <c r="BC1113" s="4" t="s">
        <v>14790</v>
      </c>
      <c r="BD1113" s="4" t="s">
        <v>12282</v>
      </c>
    </row>
    <row r="1114" spans="51:56" x14ac:dyDescent="0.25">
      <c r="AY1114" s="11" t="s">
        <v>12283</v>
      </c>
      <c r="AZ1114" s="4" t="s">
        <v>12284</v>
      </c>
      <c r="BA1114" s="4" t="s">
        <v>12285</v>
      </c>
      <c r="BB1114" s="4" t="s">
        <v>12284</v>
      </c>
      <c r="BC1114" s="4" t="s">
        <v>12285</v>
      </c>
      <c r="BD1114" s="4" t="s">
        <v>12282</v>
      </c>
    </row>
    <row r="1115" spans="51:56" x14ac:dyDescent="0.25">
      <c r="AY1115" s="11" t="s">
        <v>12286</v>
      </c>
      <c r="AZ1115" s="4" t="s">
        <v>12287</v>
      </c>
      <c r="BA1115" s="4" t="s">
        <v>12288</v>
      </c>
      <c r="BB1115" s="4" t="s">
        <v>12287</v>
      </c>
      <c r="BC1115" s="4" t="s">
        <v>12289</v>
      </c>
      <c r="BD1115" s="4" t="s">
        <v>12282</v>
      </c>
    </row>
    <row r="1116" spans="51:56" x14ac:dyDescent="0.25">
      <c r="AY1116" s="11" t="s">
        <v>12290</v>
      </c>
      <c r="AZ1116" s="4" t="s">
        <v>12291</v>
      </c>
      <c r="BA1116" s="4" t="s">
        <v>12292</v>
      </c>
      <c r="BB1116" s="4" t="s">
        <v>12291</v>
      </c>
      <c r="BC1116" s="4" t="s">
        <v>12293</v>
      </c>
      <c r="BD1116" s="4" t="s">
        <v>12294</v>
      </c>
    </row>
    <row r="1117" spans="51:56" x14ac:dyDescent="0.25">
      <c r="AY1117" s="11" t="s">
        <v>12295</v>
      </c>
      <c r="AZ1117" s="4" t="s">
        <v>12296</v>
      </c>
      <c r="BA1117" s="4" t="s">
        <v>12297</v>
      </c>
      <c r="BB1117" s="4" t="s">
        <v>12296</v>
      </c>
      <c r="BC1117" s="4" t="s">
        <v>12298</v>
      </c>
      <c r="BD1117" s="4" t="s">
        <v>12294</v>
      </c>
    </row>
    <row r="1118" spans="51:56" x14ac:dyDescent="0.25">
      <c r="AY1118" s="11" t="s">
        <v>12299</v>
      </c>
      <c r="AZ1118" s="4" t="s">
        <v>12300</v>
      </c>
      <c r="BA1118" s="4" t="s">
        <v>12301</v>
      </c>
      <c r="BB1118" s="4" t="s">
        <v>12300</v>
      </c>
      <c r="BC1118" s="4" t="s">
        <v>12302</v>
      </c>
      <c r="BD1118" s="4" t="s">
        <v>12294</v>
      </c>
    </row>
    <row r="1119" spans="51:56" x14ac:dyDescent="0.25">
      <c r="AY1119" s="11" t="s">
        <v>12303</v>
      </c>
      <c r="AZ1119" s="4" t="s">
        <v>12304</v>
      </c>
      <c r="BA1119" s="4" t="s">
        <v>12305</v>
      </c>
      <c r="BB1119" s="4" t="s">
        <v>12304</v>
      </c>
      <c r="BC1119" s="4" t="s">
        <v>12306</v>
      </c>
      <c r="BD1119" s="4" t="s">
        <v>12294</v>
      </c>
    </row>
    <row r="1120" spans="51:56" x14ac:dyDescent="0.25">
      <c r="AY1120" s="11" t="s">
        <v>12307</v>
      </c>
      <c r="AZ1120" s="4" t="s">
        <v>12308</v>
      </c>
      <c r="BA1120" s="4" t="s">
        <v>12309</v>
      </c>
      <c r="BB1120" s="4" t="s">
        <v>12308</v>
      </c>
      <c r="BC1120" s="4" t="s">
        <v>12310</v>
      </c>
      <c r="BD1120" s="4" t="s">
        <v>12311</v>
      </c>
    </row>
    <row r="1121" spans="51:56" x14ac:dyDescent="0.25">
      <c r="AY1121" s="11" t="s">
        <v>12312</v>
      </c>
      <c r="AZ1121" s="4" t="s">
        <v>12313</v>
      </c>
      <c r="BA1121" s="4" t="s">
        <v>12314</v>
      </c>
      <c r="BB1121" s="4" t="s">
        <v>12313</v>
      </c>
      <c r="BC1121" s="4" t="s">
        <v>12314</v>
      </c>
      <c r="BD1121" s="4" t="s">
        <v>12311</v>
      </c>
    </row>
    <row r="1122" spans="51:56" x14ac:dyDescent="0.25">
      <c r="AY1122" s="11" t="s">
        <v>12315</v>
      </c>
      <c r="AZ1122" s="4" t="s">
        <v>12316</v>
      </c>
      <c r="BA1122" s="4" t="s">
        <v>12317</v>
      </c>
      <c r="BB1122" s="4" t="s">
        <v>12316</v>
      </c>
      <c r="BC1122" s="4" t="s">
        <v>12317</v>
      </c>
      <c r="BD1122" s="4" t="s">
        <v>12311</v>
      </c>
    </row>
    <row r="1123" spans="51:56" x14ac:dyDescent="0.25">
      <c r="AY1123" s="11" t="s">
        <v>12318</v>
      </c>
      <c r="AZ1123" s="4" t="s">
        <v>12319</v>
      </c>
      <c r="BA1123" s="4" t="s">
        <v>12320</v>
      </c>
      <c r="BB1123" s="4" t="s">
        <v>12319</v>
      </c>
      <c r="BC1123" s="4" t="s">
        <v>12321</v>
      </c>
      <c r="BD1123" s="4" t="s">
        <v>12322</v>
      </c>
    </row>
    <row r="1124" spans="51:56" x14ac:dyDescent="0.25">
      <c r="AY1124" s="11" t="s">
        <v>12323</v>
      </c>
      <c r="AZ1124" s="4" t="s">
        <v>12324</v>
      </c>
      <c r="BA1124" s="4" t="s">
        <v>12325</v>
      </c>
      <c r="BB1124" s="4" t="s">
        <v>12324</v>
      </c>
      <c r="BC1124" s="4" t="s">
        <v>12326</v>
      </c>
      <c r="BD1124" s="4" t="s">
        <v>12322</v>
      </c>
    </row>
    <row r="1125" spans="51:56" x14ac:dyDescent="0.25">
      <c r="AY1125" s="11" t="s">
        <v>12327</v>
      </c>
      <c r="AZ1125" s="4" t="s">
        <v>12328</v>
      </c>
      <c r="BA1125" s="4" t="s">
        <v>12329</v>
      </c>
      <c r="BB1125" s="4" t="s">
        <v>12328</v>
      </c>
      <c r="BC1125" s="4" t="s">
        <v>12330</v>
      </c>
      <c r="BD1125" s="4" t="s">
        <v>12322</v>
      </c>
    </row>
    <row r="1126" spans="51:56" x14ac:dyDescent="0.25">
      <c r="AY1126" s="11" t="s">
        <v>12331</v>
      </c>
      <c r="AZ1126" s="4" t="s">
        <v>12332</v>
      </c>
      <c r="BA1126" s="4" t="s">
        <v>12333</v>
      </c>
      <c r="BB1126" s="4" t="s">
        <v>12332</v>
      </c>
      <c r="BC1126" s="4" t="s">
        <v>12334</v>
      </c>
      <c r="BD1126" s="4" t="s">
        <v>12322</v>
      </c>
    </row>
    <row r="1127" spans="51:56" x14ac:dyDescent="0.25">
      <c r="AY1127" s="11" t="s">
        <v>12335</v>
      </c>
      <c r="AZ1127" s="4" t="s">
        <v>12336</v>
      </c>
      <c r="BA1127" s="4" t="s">
        <v>12337</v>
      </c>
      <c r="BB1127" s="4" t="s">
        <v>12336</v>
      </c>
      <c r="BC1127" s="4" t="s">
        <v>12338</v>
      </c>
      <c r="BD1127" s="4" t="s">
        <v>12339</v>
      </c>
    </row>
    <row r="1128" spans="51:56" x14ac:dyDescent="0.25">
      <c r="AY1128" s="11" t="s">
        <v>12340</v>
      </c>
      <c r="AZ1128" s="4" t="s">
        <v>12341</v>
      </c>
      <c r="BA1128" s="4" t="s">
        <v>12342</v>
      </c>
      <c r="BB1128" s="4" t="s">
        <v>12341</v>
      </c>
      <c r="BC1128" s="4" t="s">
        <v>12343</v>
      </c>
      <c r="BD1128" s="4" t="s">
        <v>12339</v>
      </c>
    </row>
    <row r="1129" spans="51:56" x14ac:dyDescent="0.25">
      <c r="AY1129" s="11" t="s">
        <v>12344</v>
      </c>
      <c r="AZ1129" s="4" t="s">
        <v>12345</v>
      </c>
      <c r="BA1129" s="4" t="s">
        <v>12346</v>
      </c>
      <c r="BB1129" s="4" t="s">
        <v>12345</v>
      </c>
      <c r="BC1129" s="4" t="s">
        <v>12347</v>
      </c>
      <c r="BD1129" s="4" t="s">
        <v>12339</v>
      </c>
    </row>
    <row r="1130" spans="51:56" x14ac:dyDescent="0.25">
      <c r="AY1130" s="11" t="s">
        <v>12348</v>
      </c>
      <c r="AZ1130" s="4" t="s">
        <v>12349</v>
      </c>
      <c r="BA1130" s="4" t="s">
        <v>12350</v>
      </c>
      <c r="BB1130" s="4" t="s">
        <v>12349</v>
      </c>
      <c r="BC1130" s="4" t="s">
        <v>12351</v>
      </c>
      <c r="BD1130" s="4" t="s">
        <v>12339</v>
      </c>
    </row>
    <row r="1131" spans="51:56" x14ac:dyDescent="0.25">
      <c r="AY1131" s="11" t="s">
        <v>12352</v>
      </c>
      <c r="AZ1131" s="4" t="s">
        <v>12353</v>
      </c>
      <c r="BA1131" s="4" t="s">
        <v>12354</v>
      </c>
      <c r="BB1131" s="4" t="s">
        <v>12353</v>
      </c>
      <c r="BC1131" s="4" t="s">
        <v>12355</v>
      </c>
      <c r="BD1131" s="4" t="s">
        <v>12339</v>
      </c>
    </row>
    <row r="1132" spans="51:56" x14ac:dyDescent="0.25">
      <c r="AY1132" s="11" t="s">
        <v>12356</v>
      </c>
      <c r="AZ1132" s="4" t="s">
        <v>12357</v>
      </c>
      <c r="BA1132" s="4" t="s">
        <v>12358</v>
      </c>
      <c r="BB1132" s="4" t="s">
        <v>12357</v>
      </c>
      <c r="BC1132" s="4" t="s">
        <v>12358</v>
      </c>
      <c r="BD1132" s="4" t="s">
        <v>12339</v>
      </c>
    </row>
    <row r="1133" spans="51:56" x14ac:dyDescent="0.25">
      <c r="AY1133" s="11" t="s">
        <v>12359</v>
      </c>
      <c r="AZ1133" s="4" t="s">
        <v>12360</v>
      </c>
      <c r="BA1133" s="4" t="s">
        <v>12361</v>
      </c>
      <c r="BB1133" s="4" t="s">
        <v>12360</v>
      </c>
      <c r="BC1133" s="4" t="s">
        <v>12362</v>
      </c>
      <c r="BD1133" s="4" t="s">
        <v>12363</v>
      </c>
    </row>
    <row r="1134" spans="51:56" x14ac:dyDescent="0.25">
      <c r="AY1134" s="11" t="s">
        <v>12364</v>
      </c>
      <c r="AZ1134" s="4" t="s">
        <v>12365</v>
      </c>
      <c r="BA1134" s="4" t="s">
        <v>12366</v>
      </c>
      <c r="BB1134" s="4" t="s">
        <v>12365</v>
      </c>
      <c r="BC1134" s="4" t="s">
        <v>12367</v>
      </c>
      <c r="BD1134" s="4" t="s">
        <v>12363</v>
      </c>
    </row>
    <row r="1135" spans="51:56" x14ac:dyDescent="0.25">
      <c r="AY1135" s="11" t="s">
        <v>12368</v>
      </c>
      <c r="AZ1135" s="4" t="s">
        <v>12369</v>
      </c>
      <c r="BA1135" s="4" t="s">
        <v>12370</v>
      </c>
      <c r="BB1135" s="4" t="s">
        <v>12369</v>
      </c>
      <c r="BC1135" s="4" t="s">
        <v>12370</v>
      </c>
      <c r="BD1135" s="4" t="s">
        <v>12371</v>
      </c>
    </row>
    <row r="1136" spans="51:56" x14ac:dyDescent="0.25">
      <c r="AY1136" s="11" t="s">
        <v>12372</v>
      </c>
      <c r="AZ1136" s="4" t="s">
        <v>12373</v>
      </c>
      <c r="BA1136" s="4" t="s">
        <v>12374</v>
      </c>
      <c r="BB1136" s="4" t="s">
        <v>12373</v>
      </c>
      <c r="BC1136" s="4" t="s">
        <v>12374</v>
      </c>
      <c r="BD1136" s="4" t="s">
        <v>12371</v>
      </c>
    </row>
    <row r="1137" spans="51:56" x14ac:dyDescent="0.25">
      <c r="AY1137" s="11" t="s">
        <v>12375</v>
      </c>
      <c r="AZ1137" s="4" t="s">
        <v>12376</v>
      </c>
      <c r="BA1137" s="4" t="s">
        <v>12377</v>
      </c>
      <c r="BB1137" s="4" t="s">
        <v>12376</v>
      </c>
      <c r="BC1137" s="4" t="s">
        <v>12377</v>
      </c>
      <c r="BD1137" s="4" t="s">
        <v>12371</v>
      </c>
    </row>
    <row r="1138" spans="51:56" x14ac:dyDescent="0.25">
      <c r="AY1138" s="11" t="s">
        <v>12378</v>
      </c>
      <c r="AZ1138" s="4" t="s">
        <v>12379</v>
      </c>
      <c r="BA1138" s="4" t="s">
        <v>12380</v>
      </c>
      <c r="BB1138" s="4" t="s">
        <v>12379</v>
      </c>
      <c r="BC1138" s="4" t="s">
        <v>12380</v>
      </c>
      <c r="BD1138" s="4" t="s">
        <v>12371</v>
      </c>
    </row>
    <row r="1139" spans="51:56" x14ac:dyDescent="0.25">
      <c r="AY1139" s="11" t="s">
        <v>12381</v>
      </c>
      <c r="AZ1139" s="4" t="s">
        <v>12382</v>
      </c>
      <c r="BA1139" s="4" t="s">
        <v>12383</v>
      </c>
      <c r="BB1139" s="4" t="s">
        <v>12382</v>
      </c>
      <c r="BC1139" s="4" t="s">
        <v>12383</v>
      </c>
      <c r="BD1139" s="4" t="s">
        <v>12371</v>
      </c>
    </row>
    <row r="1140" spans="51:56" x14ac:dyDescent="0.25">
      <c r="AY1140" s="11" t="s">
        <v>12384</v>
      </c>
      <c r="AZ1140" s="4" t="s">
        <v>12385</v>
      </c>
      <c r="BA1140" s="4" t="s">
        <v>12386</v>
      </c>
      <c r="BB1140" s="4" t="s">
        <v>12385</v>
      </c>
      <c r="BC1140" s="4" t="s">
        <v>12386</v>
      </c>
      <c r="BD1140" s="4" t="s">
        <v>12371</v>
      </c>
    </row>
    <row r="1141" spans="51:56" x14ac:dyDescent="0.25">
      <c r="AY1141" s="11" t="s">
        <v>12387</v>
      </c>
      <c r="AZ1141" s="4" t="s">
        <v>12388</v>
      </c>
      <c r="BA1141" s="4" t="s">
        <v>12389</v>
      </c>
      <c r="BB1141" s="4" t="s">
        <v>12388</v>
      </c>
      <c r="BC1141" s="4" t="s">
        <v>12389</v>
      </c>
      <c r="BD1141" s="4" t="s">
        <v>12371</v>
      </c>
    </row>
    <row r="1142" spans="51:56" x14ac:dyDescent="0.25">
      <c r="AY1142" s="11" t="s">
        <v>12390</v>
      </c>
      <c r="AZ1142" s="4" t="s">
        <v>12391</v>
      </c>
      <c r="BA1142" s="4" t="s">
        <v>12392</v>
      </c>
      <c r="BB1142" s="4" t="s">
        <v>12391</v>
      </c>
      <c r="BC1142" s="4" t="s">
        <v>12392</v>
      </c>
      <c r="BD1142" s="4" t="s">
        <v>12371</v>
      </c>
    </row>
    <row r="1143" spans="51:56" x14ac:dyDescent="0.25">
      <c r="AY1143" s="11" t="s">
        <v>12393</v>
      </c>
      <c r="AZ1143" s="4" t="s">
        <v>12394</v>
      </c>
      <c r="BA1143" s="4" t="s">
        <v>12395</v>
      </c>
      <c r="BB1143" s="4" t="s">
        <v>12394</v>
      </c>
      <c r="BC1143" s="4" t="s">
        <v>12395</v>
      </c>
      <c r="BD1143" s="4" t="s">
        <v>12371</v>
      </c>
    </row>
    <row r="1144" spans="51:56" x14ac:dyDescent="0.25">
      <c r="AY1144" s="11" t="s">
        <v>12396</v>
      </c>
      <c r="AZ1144" s="4" t="s">
        <v>12397</v>
      </c>
      <c r="BA1144" s="4" t="s">
        <v>12398</v>
      </c>
      <c r="BB1144" s="4" t="s">
        <v>12397</v>
      </c>
      <c r="BC1144" s="4" t="s">
        <v>12398</v>
      </c>
      <c r="BD1144" s="4" t="s">
        <v>12399</v>
      </c>
    </row>
    <row r="1145" spans="51:56" x14ac:dyDescent="0.25">
      <c r="AY1145" s="11" t="s">
        <v>12400</v>
      </c>
      <c r="AZ1145" s="4" t="s">
        <v>12401</v>
      </c>
      <c r="BA1145" s="4" t="s">
        <v>12402</v>
      </c>
      <c r="BB1145" s="4" t="s">
        <v>12401</v>
      </c>
      <c r="BC1145" s="4" t="s">
        <v>12403</v>
      </c>
      <c r="BD1145" s="4" t="s">
        <v>12399</v>
      </c>
    </row>
    <row r="1146" spans="51:56" x14ac:dyDescent="0.25">
      <c r="AY1146" s="11" t="s">
        <v>12404</v>
      </c>
      <c r="AZ1146" s="4" t="s">
        <v>12405</v>
      </c>
      <c r="BA1146" s="4" t="s">
        <v>12406</v>
      </c>
      <c r="BB1146" s="4" t="s">
        <v>12405</v>
      </c>
      <c r="BC1146" s="4" t="s">
        <v>12064</v>
      </c>
      <c r="BD1146" s="4" t="s">
        <v>12399</v>
      </c>
    </row>
    <row r="1147" spans="51:56" x14ac:dyDescent="0.25">
      <c r="AY1147" s="11" t="s">
        <v>12407</v>
      </c>
      <c r="AZ1147" s="4" t="s">
        <v>12408</v>
      </c>
      <c r="BA1147" s="4" t="s">
        <v>12409</v>
      </c>
      <c r="BB1147" s="4" t="s">
        <v>12408</v>
      </c>
      <c r="BC1147" s="4" t="s">
        <v>12410</v>
      </c>
      <c r="BD1147" s="4" t="s">
        <v>12399</v>
      </c>
    </row>
    <row r="1148" spans="51:56" x14ac:dyDescent="0.25">
      <c r="AY1148" s="11" t="s">
        <v>12411</v>
      </c>
      <c r="AZ1148" s="4" t="s">
        <v>12412</v>
      </c>
      <c r="BA1148" s="4" t="s">
        <v>12413</v>
      </c>
      <c r="BB1148" s="4" t="s">
        <v>12412</v>
      </c>
      <c r="BC1148" s="4" t="s">
        <v>12413</v>
      </c>
      <c r="BD1148" s="4" t="s">
        <v>12399</v>
      </c>
    </row>
    <row r="1149" spans="51:56" x14ac:dyDescent="0.25">
      <c r="AY1149" s="11" t="s">
        <v>12414</v>
      </c>
      <c r="AZ1149" s="4" t="s">
        <v>12415</v>
      </c>
      <c r="BA1149" s="4" t="s">
        <v>12416</v>
      </c>
      <c r="BB1149" s="4" t="s">
        <v>12415</v>
      </c>
      <c r="BC1149" s="4" t="s">
        <v>12416</v>
      </c>
      <c r="BD1149" s="4" t="s">
        <v>12399</v>
      </c>
    </row>
    <row r="1150" spans="51:56" x14ac:dyDescent="0.25">
      <c r="AY1150" s="11" t="s">
        <v>12417</v>
      </c>
      <c r="AZ1150" s="4" t="s">
        <v>12418</v>
      </c>
      <c r="BA1150" s="4" t="s">
        <v>12419</v>
      </c>
      <c r="BB1150" s="4" t="s">
        <v>12418</v>
      </c>
      <c r="BC1150" s="4" t="s">
        <v>12420</v>
      </c>
      <c r="BD1150" s="4" t="s">
        <v>12399</v>
      </c>
    </row>
    <row r="1151" spans="51:56" x14ac:dyDescent="0.25">
      <c r="AY1151" s="11" t="s">
        <v>12421</v>
      </c>
      <c r="AZ1151" s="4" t="s">
        <v>12422</v>
      </c>
      <c r="BA1151" s="4" t="s">
        <v>12423</v>
      </c>
      <c r="BB1151" s="4" t="s">
        <v>12422</v>
      </c>
      <c r="BC1151" s="4" t="s">
        <v>11570</v>
      </c>
      <c r="BD1151" s="4" t="s">
        <v>12424</v>
      </c>
    </row>
    <row r="1152" spans="51:56" x14ac:dyDescent="0.25">
      <c r="AY1152" s="11" t="s">
        <v>12425</v>
      </c>
      <c r="AZ1152" s="4" t="s">
        <v>12426</v>
      </c>
      <c r="BA1152" s="4" t="s">
        <v>12427</v>
      </c>
      <c r="BB1152" s="4" t="s">
        <v>12426</v>
      </c>
      <c r="BC1152" s="4" t="s">
        <v>12428</v>
      </c>
      <c r="BD1152" s="4" t="s">
        <v>12424</v>
      </c>
    </row>
    <row r="1153" spans="51:56" x14ac:dyDescent="0.25">
      <c r="AY1153" s="11" t="s">
        <v>12429</v>
      </c>
      <c r="AZ1153" s="4" t="s">
        <v>12430</v>
      </c>
      <c r="BA1153" s="4" t="s">
        <v>12431</v>
      </c>
      <c r="BB1153" s="4" t="s">
        <v>12430</v>
      </c>
      <c r="BC1153" s="4" t="s">
        <v>11663</v>
      </c>
      <c r="BD1153" s="4" t="s">
        <v>12424</v>
      </c>
    </row>
    <row r="1154" spans="51:56" x14ac:dyDescent="0.25">
      <c r="AY1154" s="11" t="s">
        <v>12432</v>
      </c>
      <c r="AZ1154" s="4" t="s">
        <v>12433</v>
      </c>
      <c r="BA1154" s="4" t="s">
        <v>12434</v>
      </c>
      <c r="BB1154" s="4" t="s">
        <v>12433</v>
      </c>
      <c r="BC1154" s="4" t="s">
        <v>11681</v>
      </c>
      <c r="BD1154" s="4" t="s">
        <v>12424</v>
      </c>
    </row>
    <row r="1155" spans="51:56" x14ac:dyDescent="0.25">
      <c r="AY1155" s="11" t="s">
        <v>12435</v>
      </c>
      <c r="AZ1155" s="4" t="s">
        <v>12436</v>
      </c>
      <c r="BA1155" s="4" t="s">
        <v>12437</v>
      </c>
      <c r="BB1155" s="4" t="s">
        <v>12436</v>
      </c>
      <c r="BC1155" s="4" t="s">
        <v>12438</v>
      </c>
      <c r="BD1155" s="4" t="s">
        <v>12439</v>
      </c>
    </row>
    <row r="1156" spans="51:56" x14ac:dyDescent="0.25">
      <c r="AY1156" s="11" t="s">
        <v>12440</v>
      </c>
      <c r="AZ1156" s="4" t="s">
        <v>12441</v>
      </c>
      <c r="BA1156" s="4" t="s">
        <v>12442</v>
      </c>
      <c r="BB1156" s="4" t="s">
        <v>12441</v>
      </c>
      <c r="BC1156" s="4" t="s">
        <v>12443</v>
      </c>
      <c r="BD1156" s="4" t="s">
        <v>12439</v>
      </c>
    </row>
    <row r="1157" spans="51:56" x14ac:dyDescent="0.25">
      <c r="AY1157" s="11" t="s">
        <v>12444</v>
      </c>
      <c r="AZ1157" s="4" t="s">
        <v>12445</v>
      </c>
      <c r="BA1157" s="4" t="s">
        <v>12446</v>
      </c>
      <c r="BB1157" s="4" t="s">
        <v>12445</v>
      </c>
      <c r="BC1157" s="4" t="s">
        <v>12447</v>
      </c>
      <c r="BD1157" s="4" t="s">
        <v>12439</v>
      </c>
    </row>
    <row r="1158" spans="51:56" x14ac:dyDescent="0.25">
      <c r="AY1158" s="11" t="s">
        <v>12448</v>
      </c>
      <c r="AZ1158" s="4" t="s">
        <v>12449</v>
      </c>
      <c r="BA1158" s="4" t="s">
        <v>12450</v>
      </c>
      <c r="BB1158" s="4" t="s">
        <v>12449</v>
      </c>
      <c r="BC1158" s="4" t="s">
        <v>11549</v>
      </c>
      <c r="BD1158" s="4" t="s">
        <v>12439</v>
      </c>
    </row>
    <row r="1159" spans="51:56" x14ac:dyDescent="0.25">
      <c r="AY1159" s="11" t="s">
        <v>12451</v>
      </c>
      <c r="AZ1159" s="4" t="s">
        <v>12452</v>
      </c>
      <c r="BA1159" s="4" t="s">
        <v>12453</v>
      </c>
      <c r="BB1159" s="4" t="s">
        <v>12452</v>
      </c>
      <c r="BC1159" s="4" t="s">
        <v>12454</v>
      </c>
      <c r="BD1159" s="4" t="s">
        <v>12439</v>
      </c>
    </row>
    <row r="1160" spans="51:56" x14ac:dyDescent="0.25">
      <c r="AY1160" s="11" t="s">
        <v>12455</v>
      </c>
      <c r="AZ1160" s="4" t="s">
        <v>12456</v>
      </c>
      <c r="BA1160" s="4" t="s">
        <v>12457</v>
      </c>
      <c r="BB1160" s="4" t="s">
        <v>12456</v>
      </c>
      <c r="BC1160" s="4" t="s">
        <v>12458</v>
      </c>
      <c r="BD1160" s="4" t="s">
        <v>12459</v>
      </c>
    </row>
    <row r="1161" spans="51:56" x14ac:dyDescent="0.25">
      <c r="AY1161" s="11" t="s">
        <v>12460</v>
      </c>
      <c r="AZ1161" s="4" t="s">
        <v>12461</v>
      </c>
      <c r="BA1161" s="4" t="s">
        <v>12462</v>
      </c>
      <c r="BB1161" s="4" t="s">
        <v>12461</v>
      </c>
      <c r="BC1161" s="4" t="s">
        <v>12463</v>
      </c>
      <c r="BD1161" s="4" t="s">
        <v>12459</v>
      </c>
    </row>
    <row r="1162" spans="51:56" x14ac:dyDescent="0.25">
      <c r="AY1162" s="11" t="s">
        <v>12464</v>
      </c>
      <c r="AZ1162" s="4" t="s">
        <v>12465</v>
      </c>
      <c r="BA1162" s="4" t="s">
        <v>12466</v>
      </c>
      <c r="BB1162" s="4" t="s">
        <v>12465</v>
      </c>
      <c r="BC1162" s="4" t="s">
        <v>12467</v>
      </c>
      <c r="BD1162" s="4" t="s">
        <v>12459</v>
      </c>
    </row>
    <row r="1163" spans="51:56" x14ac:dyDescent="0.25">
      <c r="AY1163" s="11" t="s">
        <v>12468</v>
      </c>
      <c r="AZ1163" s="4" t="s">
        <v>12469</v>
      </c>
      <c r="BA1163" s="4" t="s">
        <v>12470</v>
      </c>
      <c r="BB1163" s="4" t="s">
        <v>12469</v>
      </c>
      <c r="BC1163" s="4" t="s">
        <v>12278</v>
      </c>
      <c r="BD1163" s="4" t="s">
        <v>12459</v>
      </c>
    </row>
    <row r="1164" spans="51:56" x14ac:dyDescent="0.25">
      <c r="AY1164" s="11" t="s">
        <v>12471</v>
      </c>
      <c r="AZ1164" s="4" t="s">
        <v>12472</v>
      </c>
      <c r="BA1164" s="4" t="s">
        <v>12473</v>
      </c>
      <c r="BB1164" s="4" t="s">
        <v>12472</v>
      </c>
      <c r="BC1164" s="4" t="s">
        <v>12474</v>
      </c>
      <c r="BD1164" s="4" t="s">
        <v>12475</v>
      </c>
    </row>
    <row r="1165" spans="51:56" x14ac:dyDescent="0.25">
      <c r="AY1165" s="11" t="s">
        <v>12476</v>
      </c>
      <c r="AZ1165" s="4" t="s">
        <v>12477</v>
      </c>
      <c r="BA1165" s="4" t="s">
        <v>12478</v>
      </c>
      <c r="BB1165" s="4" t="s">
        <v>12477</v>
      </c>
      <c r="BC1165" s="4" t="s">
        <v>12478</v>
      </c>
      <c r="BD1165" s="4" t="s">
        <v>12475</v>
      </c>
    </row>
    <row r="1166" spans="51:56" x14ac:dyDescent="0.25">
      <c r="AY1166" s="11" t="s">
        <v>12479</v>
      </c>
      <c r="AZ1166" s="4" t="s">
        <v>12480</v>
      </c>
      <c r="BA1166" s="4" t="s">
        <v>12481</v>
      </c>
      <c r="BB1166" s="4" t="s">
        <v>12480</v>
      </c>
      <c r="BC1166" s="4" t="s">
        <v>12481</v>
      </c>
      <c r="BD1166" s="4" t="s">
        <v>12482</v>
      </c>
    </row>
    <row r="1167" spans="51:56" x14ac:dyDescent="0.25">
      <c r="AY1167" s="11" t="s">
        <v>12483</v>
      </c>
      <c r="AZ1167" s="4" t="s">
        <v>12484</v>
      </c>
      <c r="BA1167" s="4" t="s">
        <v>12485</v>
      </c>
      <c r="BB1167" s="4" t="s">
        <v>12484</v>
      </c>
      <c r="BC1167" s="4" t="s">
        <v>12485</v>
      </c>
      <c r="BD1167" s="4" t="s">
        <v>12482</v>
      </c>
    </row>
    <row r="1168" spans="51:56" x14ac:dyDescent="0.25">
      <c r="AY1168" s="11" t="s">
        <v>12486</v>
      </c>
      <c r="AZ1168" s="4" t="s">
        <v>12487</v>
      </c>
      <c r="BA1168" s="4" t="s">
        <v>12488</v>
      </c>
      <c r="BB1168" s="4" t="s">
        <v>12487</v>
      </c>
      <c r="BC1168" s="4" t="s">
        <v>12488</v>
      </c>
      <c r="BD1168" s="4" t="s">
        <v>12482</v>
      </c>
    </row>
    <row r="1169" spans="51:56" x14ac:dyDescent="0.25">
      <c r="AY1169" s="11" t="s">
        <v>12489</v>
      </c>
      <c r="AZ1169" s="4" t="s">
        <v>12490</v>
      </c>
      <c r="BA1169" s="4" t="s">
        <v>12491</v>
      </c>
      <c r="BB1169" s="4" t="s">
        <v>12490</v>
      </c>
      <c r="BC1169" s="4" t="s">
        <v>12491</v>
      </c>
      <c r="BD1169" s="4" t="s">
        <v>12482</v>
      </c>
    </row>
    <row r="1170" spans="51:56" x14ac:dyDescent="0.25">
      <c r="AY1170" s="11" t="s">
        <v>12492</v>
      </c>
      <c r="AZ1170" s="4" t="s">
        <v>12493</v>
      </c>
      <c r="BA1170" s="4" t="s">
        <v>12494</v>
      </c>
      <c r="BB1170" s="4" t="s">
        <v>12493</v>
      </c>
      <c r="BC1170" s="4" t="s">
        <v>12494</v>
      </c>
      <c r="BD1170" s="4" t="s">
        <v>12482</v>
      </c>
    </row>
    <row r="1171" spans="51:56" x14ac:dyDescent="0.25">
      <c r="AY1171" s="11" t="s">
        <v>12495</v>
      </c>
      <c r="AZ1171" s="4" t="s">
        <v>12496</v>
      </c>
      <c r="BA1171" s="4" t="s">
        <v>12497</v>
      </c>
      <c r="BB1171" s="4" t="s">
        <v>12496</v>
      </c>
      <c r="BC1171" s="4" t="s">
        <v>12497</v>
      </c>
      <c r="BD1171" s="4" t="s">
        <v>12482</v>
      </c>
    </row>
    <row r="1172" spans="51:56" x14ac:dyDescent="0.25">
      <c r="AY1172" s="11" t="s">
        <v>12498</v>
      </c>
      <c r="AZ1172" s="4" t="s">
        <v>12499</v>
      </c>
      <c r="BA1172" s="4" t="s">
        <v>12500</v>
      </c>
      <c r="BB1172" s="4" t="s">
        <v>12499</v>
      </c>
      <c r="BC1172" s="4" t="s">
        <v>12500</v>
      </c>
      <c r="BD1172" s="4" t="s">
        <v>12482</v>
      </c>
    </row>
    <row r="1173" spans="51:56" x14ac:dyDescent="0.25">
      <c r="AY1173" s="11" t="s">
        <v>12501</v>
      </c>
      <c r="AZ1173" s="4" t="s">
        <v>12502</v>
      </c>
      <c r="BA1173" s="4" t="s">
        <v>12503</v>
      </c>
      <c r="BB1173" s="4" t="s">
        <v>12502</v>
      </c>
      <c r="BC1173" s="4" t="s">
        <v>12503</v>
      </c>
      <c r="BD1173" s="4" t="s">
        <v>12482</v>
      </c>
    </row>
    <row r="1174" spans="51:56" x14ac:dyDescent="0.25">
      <c r="AY1174" s="11" t="s">
        <v>12504</v>
      </c>
      <c r="AZ1174" s="4" t="s">
        <v>12505</v>
      </c>
      <c r="BA1174" s="4" t="s">
        <v>12506</v>
      </c>
      <c r="BB1174" s="4" t="s">
        <v>12505</v>
      </c>
      <c r="BC1174" s="4" t="s">
        <v>12506</v>
      </c>
      <c r="BD1174" s="4" t="s">
        <v>12482</v>
      </c>
    </row>
    <row r="1175" spans="51:56" x14ac:dyDescent="0.25">
      <c r="AY1175" s="11" t="s">
        <v>12507</v>
      </c>
      <c r="AZ1175" s="4" t="s">
        <v>12508</v>
      </c>
      <c r="BA1175" s="4" t="s">
        <v>12509</v>
      </c>
      <c r="BB1175" s="4" t="s">
        <v>12508</v>
      </c>
      <c r="BC1175" s="4" t="s">
        <v>12509</v>
      </c>
      <c r="BD1175" s="4" t="s">
        <v>12482</v>
      </c>
    </row>
    <row r="1176" spans="51:56" x14ac:dyDescent="0.25">
      <c r="AY1176" s="11" t="s">
        <v>12510</v>
      </c>
      <c r="AZ1176" s="4" t="s">
        <v>12511</v>
      </c>
      <c r="BA1176" s="4" t="s">
        <v>12512</v>
      </c>
      <c r="BB1176" s="4" t="s">
        <v>12511</v>
      </c>
      <c r="BC1176" s="4" t="s">
        <v>12512</v>
      </c>
      <c r="BD1176" s="4" t="s">
        <v>12482</v>
      </c>
    </row>
    <row r="1177" spans="51:56" x14ac:dyDescent="0.25">
      <c r="AY1177" s="11" t="s">
        <v>12513</v>
      </c>
      <c r="AZ1177" s="4" t="s">
        <v>12514</v>
      </c>
      <c r="BA1177" s="4" t="s">
        <v>12515</v>
      </c>
      <c r="BB1177" s="4" t="s">
        <v>12514</v>
      </c>
      <c r="BC1177" s="4" t="s">
        <v>12515</v>
      </c>
      <c r="BD1177" s="4" t="s">
        <v>12482</v>
      </c>
    </row>
    <row r="1178" spans="51:56" x14ac:dyDescent="0.25">
      <c r="AY1178" s="11" t="s">
        <v>12516</v>
      </c>
      <c r="AZ1178" s="4" t="s">
        <v>12517</v>
      </c>
      <c r="BA1178" s="4" t="s">
        <v>12518</v>
      </c>
      <c r="BB1178" s="4" t="s">
        <v>12517</v>
      </c>
      <c r="BC1178" s="4" t="s">
        <v>12518</v>
      </c>
      <c r="BD1178" s="4" t="s">
        <v>12482</v>
      </c>
    </row>
    <row r="1179" spans="51:56" x14ac:dyDescent="0.25">
      <c r="AY1179" s="11" t="s">
        <v>12519</v>
      </c>
      <c r="AZ1179" s="4" t="s">
        <v>12520</v>
      </c>
      <c r="BA1179" s="4" t="s">
        <v>12521</v>
      </c>
      <c r="BB1179" s="4" t="s">
        <v>12520</v>
      </c>
      <c r="BC1179" s="4" t="s">
        <v>12521</v>
      </c>
      <c r="BD1179" s="4" t="s">
        <v>12482</v>
      </c>
    </row>
    <row r="1180" spans="51:56" x14ac:dyDescent="0.25">
      <c r="AY1180" s="11" t="s">
        <v>12522</v>
      </c>
      <c r="AZ1180" s="4" t="s">
        <v>12523</v>
      </c>
      <c r="BA1180" s="4" t="s">
        <v>12524</v>
      </c>
      <c r="BB1180" s="4" t="s">
        <v>12523</v>
      </c>
      <c r="BC1180" s="4" t="s">
        <v>12524</v>
      </c>
      <c r="BD1180" s="4" t="s">
        <v>12482</v>
      </c>
    </row>
    <row r="1181" spans="51:56" x14ac:dyDescent="0.25">
      <c r="AY1181" s="11" t="s">
        <v>12525</v>
      </c>
      <c r="AZ1181" s="4" t="s">
        <v>12526</v>
      </c>
      <c r="BA1181" s="4" t="s">
        <v>12527</v>
      </c>
      <c r="BB1181" s="4" t="s">
        <v>12526</v>
      </c>
      <c r="BC1181" s="4" t="s">
        <v>12527</v>
      </c>
      <c r="BD1181" s="4" t="s">
        <v>12482</v>
      </c>
    </row>
    <row r="1182" spans="51:56" x14ac:dyDescent="0.25">
      <c r="AY1182" s="11" t="s">
        <v>12528</v>
      </c>
      <c r="AZ1182" s="4" t="s">
        <v>12529</v>
      </c>
      <c r="BA1182" s="4" t="s">
        <v>12530</v>
      </c>
      <c r="BB1182" s="4" t="s">
        <v>12529</v>
      </c>
      <c r="BC1182" s="4" t="s">
        <v>12530</v>
      </c>
      <c r="BD1182" s="4" t="s">
        <v>12482</v>
      </c>
    </row>
    <row r="1183" spans="51:56" x14ac:dyDescent="0.25">
      <c r="AY1183" s="11" t="s">
        <v>12531</v>
      </c>
      <c r="AZ1183" s="4" t="s">
        <v>12532</v>
      </c>
      <c r="BA1183" s="4" t="s">
        <v>12533</v>
      </c>
      <c r="BB1183" s="4" t="s">
        <v>12532</v>
      </c>
      <c r="BC1183" s="4" t="s">
        <v>12533</v>
      </c>
      <c r="BD1183" s="4" t="s">
        <v>12482</v>
      </c>
    </row>
    <row r="1184" spans="51:56" x14ac:dyDescent="0.25">
      <c r="AY1184" s="11" t="s">
        <v>12534</v>
      </c>
      <c r="AZ1184" s="4" t="s">
        <v>12535</v>
      </c>
      <c r="BA1184" s="4" t="s">
        <v>12536</v>
      </c>
      <c r="BB1184" s="4" t="s">
        <v>12535</v>
      </c>
      <c r="BC1184" s="4" t="s">
        <v>12536</v>
      </c>
      <c r="BD1184" s="4" t="s">
        <v>12482</v>
      </c>
    </row>
    <row r="1185" spans="51:56" x14ac:dyDescent="0.25">
      <c r="AY1185" s="11" t="s">
        <v>12537</v>
      </c>
      <c r="AZ1185" s="4" t="s">
        <v>12538</v>
      </c>
      <c r="BA1185" s="4" t="s">
        <v>12539</v>
      </c>
      <c r="BB1185" s="4" t="s">
        <v>12538</v>
      </c>
      <c r="BC1185" s="4" t="s">
        <v>12539</v>
      </c>
      <c r="BD1185" s="4" t="s">
        <v>12482</v>
      </c>
    </row>
    <row r="1186" spans="51:56" x14ac:dyDescent="0.25">
      <c r="AY1186" s="11" t="s">
        <v>12540</v>
      </c>
      <c r="AZ1186" s="4" t="s">
        <v>12541</v>
      </c>
      <c r="BA1186" s="4" t="s">
        <v>12542</v>
      </c>
      <c r="BB1186" s="4" t="s">
        <v>12541</v>
      </c>
      <c r="BC1186" s="4" t="s">
        <v>12542</v>
      </c>
      <c r="BD1186" s="4" t="s">
        <v>12482</v>
      </c>
    </row>
    <row r="1187" spans="51:56" x14ac:dyDescent="0.25">
      <c r="AY1187" s="11" t="s">
        <v>12543</v>
      </c>
      <c r="AZ1187" s="4" t="s">
        <v>12544</v>
      </c>
      <c r="BA1187" s="4" t="s">
        <v>12545</v>
      </c>
      <c r="BB1187" s="4" t="s">
        <v>12544</v>
      </c>
      <c r="BC1187" s="4" t="s">
        <v>12545</v>
      </c>
      <c r="BD1187" s="4" t="s">
        <v>12482</v>
      </c>
    </row>
    <row r="1188" spans="51:56" x14ac:dyDescent="0.25">
      <c r="AY1188" s="11" t="s">
        <v>12546</v>
      </c>
      <c r="AZ1188" s="4" t="s">
        <v>12547</v>
      </c>
      <c r="BA1188" s="4" t="s">
        <v>12548</v>
      </c>
      <c r="BB1188" s="4" t="s">
        <v>12547</v>
      </c>
      <c r="BC1188" s="4" t="s">
        <v>12548</v>
      </c>
      <c r="BD1188" s="4" t="s">
        <v>12482</v>
      </c>
    </row>
    <row r="1189" spans="51:56" x14ac:dyDescent="0.25">
      <c r="AY1189" s="11" t="s">
        <v>12549</v>
      </c>
      <c r="AZ1189" s="4" t="s">
        <v>12550</v>
      </c>
      <c r="BA1189" s="4" t="s">
        <v>12551</v>
      </c>
      <c r="BB1189" s="4" t="s">
        <v>12550</v>
      </c>
      <c r="BC1189" s="4" t="s">
        <v>12551</v>
      </c>
      <c r="BD1189" s="4" t="s">
        <v>12482</v>
      </c>
    </row>
    <row r="1190" spans="51:56" x14ac:dyDescent="0.25">
      <c r="AY1190" s="11" t="s">
        <v>12552</v>
      </c>
      <c r="AZ1190" s="4" t="s">
        <v>12553</v>
      </c>
      <c r="BA1190" s="4" t="s">
        <v>12554</v>
      </c>
      <c r="BB1190" s="4" t="s">
        <v>12553</v>
      </c>
      <c r="BC1190" s="4" t="s">
        <v>12554</v>
      </c>
      <c r="BD1190" s="4" t="s">
        <v>12482</v>
      </c>
    </row>
    <row r="1191" spans="51:56" x14ac:dyDescent="0.25">
      <c r="AY1191" s="11" t="s">
        <v>12555</v>
      </c>
      <c r="AZ1191" s="4" t="s">
        <v>12556</v>
      </c>
      <c r="BA1191" s="4" t="s">
        <v>12557</v>
      </c>
      <c r="BB1191" s="4" t="s">
        <v>12556</v>
      </c>
      <c r="BC1191" s="4" t="s">
        <v>12557</v>
      </c>
      <c r="BD1191" s="4" t="s">
        <v>12482</v>
      </c>
    </row>
    <row r="1192" spans="51:56" x14ac:dyDescent="0.25">
      <c r="AY1192" s="11" t="s">
        <v>12558</v>
      </c>
      <c r="AZ1192" s="4" t="s">
        <v>12559</v>
      </c>
      <c r="BA1192" s="4" t="s">
        <v>12560</v>
      </c>
      <c r="BB1192" s="4" t="s">
        <v>12559</v>
      </c>
      <c r="BC1192" s="4" t="s">
        <v>12560</v>
      </c>
      <c r="BD1192" s="4" t="s">
        <v>12482</v>
      </c>
    </row>
    <row r="1193" spans="51:56" x14ac:dyDescent="0.25">
      <c r="AY1193" s="11" t="s">
        <v>12561</v>
      </c>
      <c r="AZ1193" s="4" t="s">
        <v>12562</v>
      </c>
      <c r="BA1193" s="4" t="s">
        <v>12563</v>
      </c>
      <c r="BB1193" s="4" t="s">
        <v>12562</v>
      </c>
      <c r="BC1193" s="4" t="s">
        <v>12563</v>
      </c>
      <c r="BD1193" s="4" t="s">
        <v>12482</v>
      </c>
    </row>
    <row r="1194" spans="51:56" x14ac:dyDescent="0.25">
      <c r="AY1194" s="11" t="s">
        <v>12564</v>
      </c>
      <c r="AZ1194" s="4" t="s">
        <v>12565</v>
      </c>
      <c r="BA1194" s="4" t="s">
        <v>12566</v>
      </c>
      <c r="BB1194" s="4" t="s">
        <v>12565</v>
      </c>
      <c r="BC1194" s="4" t="s">
        <v>12566</v>
      </c>
      <c r="BD1194" s="4" t="s">
        <v>12482</v>
      </c>
    </row>
    <row r="1195" spans="51:56" x14ac:dyDescent="0.25">
      <c r="AY1195" s="11" t="s">
        <v>12567</v>
      </c>
      <c r="AZ1195" s="4" t="s">
        <v>12568</v>
      </c>
      <c r="BA1195" s="4" t="s">
        <v>12569</v>
      </c>
      <c r="BB1195" s="4" t="s">
        <v>12568</v>
      </c>
      <c r="BC1195" s="4" t="s">
        <v>12569</v>
      </c>
      <c r="BD1195" s="4" t="s">
        <v>12482</v>
      </c>
    </row>
    <row r="1196" spans="51:56" x14ac:dyDescent="0.25">
      <c r="AY1196" s="11" t="s">
        <v>12570</v>
      </c>
      <c r="AZ1196" s="4" t="s">
        <v>12571</v>
      </c>
      <c r="BA1196" s="4" t="s">
        <v>12572</v>
      </c>
      <c r="BB1196" s="4" t="s">
        <v>12571</v>
      </c>
      <c r="BC1196" s="4" t="s">
        <v>12572</v>
      </c>
      <c r="BD1196" s="4" t="s">
        <v>12482</v>
      </c>
    </row>
    <row r="1197" spans="51:56" x14ac:dyDescent="0.25">
      <c r="AY1197" s="11" t="s">
        <v>12573</v>
      </c>
      <c r="AZ1197" s="4" t="s">
        <v>12574</v>
      </c>
      <c r="BA1197" s="4" t="s">
        <v>12575</v>
      </c>
      <c r="BB1197" s="4" t="s">
        <v>12574</v>
      </c>
      <c r="BC1197" s="4" t="s">
        <v>12575</v>
      </c>
      <c r="BD1197" s="4" t="s">
        <v>12482</v>
      </c>
    </row>
    <row r="1198" spans="51:56" x14ac:dyDescent="0.25">
      <c r="AY1198" s="11" t="s">
        <v>12576</v>
      </c>
      <c r="AZ1198" s="4" t="s">
        <v>12577</v>
      </c>
      <c r="BA1198" s="4" t="s">
        <v>12578</v>
      </c>
      <c r="BB1198" s="4" t="s">
        <v>12577</v>
      </c>
      <c r="BC1198" s="4" t="s">
        <v>12578</v>
      </c>
      <c r="BD1198" s="4" t="s">
        <v>12482</v>
      </c>
    </row>
    <row r="1199" spans="51:56" x14ac:dyDescent="0.25">
      <c r="AY1199" s="11" t="s">
        <v>12579</v>
      </c>
      <c r="AZ1199" s="4" t="s">
        <v>12580</v>
      </c>
      <c r="BA1199" s="4" t="s">
        <v>12581</v>
      </c>
      <c r="BB1199" s="4" t="s">
        <v>12580</v>
      </c>
      <c r="BC1199" s="4" t="s">
        <v>12581</v>
      </c>
      <c r="BD1199" s="4" t="s">
        <v>12482</v>
      </c>
    </row>
    <row r="1200" spans="51:56" x14ac:dyDescent="0.25">
      <c r="AY1200" s="11" t="s">
        <v>12582</v>
      </c>
      <c r="AZ1200" s="4" t="s">
        <v>12583</v>
      </c>
      <c r="BA1200" s="4" t="s">
        <v>12584</v>
      </c>
      <c r="BB1200" s="4" t="s">
        <v>12583</v>
      </c>
      <c r="BC1200" s="4" t="s">
        <v>12584</v>
      </c>
      <c r="BD1200" s="4" t="s">
        <v>12482</v>
      </c>
    </row>
    <row r="1201" spans="51:56" x14ac:dyDescent="0.25">
      <c r="AY1201" s="11" t="s">
        <v>12585</v>
      </c>
      <c r="AZ1201" s="4" t="s">
        <v>12586</v>
      </c>
      <c r="BA1201" s="4" t="s">
        <v>12587</v>
      </c>
      <c r="BB1201" s="4" t="s">
        <v>12586</v>
      </c>
      <c r="BC1201" s="4" t="s">
        <v>12588</v>
      </c>
      <c r="BD1201" s="4" t="s">
        <v>12589</v>
      </c>
    </row>
    <row r="1202" spans="51:56" x14ac:dyDescent="0.25">
      <c r="AY1202" s="11" t="s">
        <v>12590</v>
      </c>
      <c r="AZ1202" s="4" t="s">
        <v>12591</v>
      </c>
      <c r="BA1202" s="4" t="s">
        <v>12592</v>
      </c>
      <c r="BB1202" s="4" t="s">
        <v>12591</v>
      </c>
      <c r="BC1202" s="4" t="s">
        <v>12593</v>
      </c>
      <c r="BD1202" s="4" t="s">
        <v>12594</v>
      </c>
    </row>
    <row r="1203" spans="51:56" x14ac:dyDescent="0.25">
      <c r="AY1203" s="11" t="s">
        <v>9810</v>
      </c>
      <c r="AZ1203" s="4" t="s">
        <v>9811</v>
      </c>
      <c r="BA1203" s="4" t="s">
        <v>9812</v>
      </c>
      <c r="BB1203" s="4" t="s">
        <v>9811</v>
      </c>
      <c r="BC1203" s="4" t="s">
        <v>9813</v>
      </c>
      <c r="BD1203" s="4" t="s">
        <v>12594</v>
      </c>
    </row>
    <row r="1204" spans="51:56" x14ac:dyDescent="0.25">
      <c r="AY1204" s="11" t="s">
        <v>9814</v>
      </c>
      <c r="AZ1204" s="4" t="s">
        <v>9815</v>
      </c>
      <c r="BA1204" s="4" t="s">
        <v>9816</v>
      </c>
      <c r="BB1204" s="4" t="s">
        <v>9815</v>
      </c>
      <c r="BC1204" s="4" t="s">
        <v>14242</v>
      </c>
      <c r="BD1204" s="4" t="s">
        <v>12594</v>
      </c>
    </row>
    <row r="1205" spans="51:56" x14ac:dyDescent="0.25">
      <c r="AY1205" s="11" t="s">
        <v>9817</v>
      </c>
      <c r="AZ1205" s="4" t="s">
        <v>9818</v>
      </c>
      <c r="BA1205" s="4" t="s">
        <v>9819</v>
      </c>
      <c r="BB1205" s="4" t="s">
        <v>9818</v>
      </c>
      <c r="BC1205" s="4" t="s">
        <v>9820</v>
      </c>
      <c r="BD1205" s="4" t="s">
        <v>12594</v>
      </c>
    </row>
    <row r="1206" spans="51:56" x14ac:dyDescent="0.25">
      <c r="AY1206" s="11" t="s">
        <v>9821</v>
      </c>
      <c r="AZ1206" s="4" t="s">
        <v>9822</v>
      </c>
      <c r="BA1206" s="4" t="s">
        <v>9823</v>
      </c>
      <c r="BB1206" s="4" t="s">
        <v>9822</v>
      </c>
      <c r="BC1206" s="4" t="s">
        <v>9824</v>
      </c>
      <c r="BD1206" s="4" t="s">
        <v>12594</v>
      </c>
    </row>
    <row r="1207" spans="51:56" x14ac:dyDescent="0.25">
      <c r="AY1207" s="11" t="s">
        <v>9825</v>
      </c>
      <c r="AZ1207" s="4" t="s">
        <v>9826</v>
      </c>
      <c r="BA1207" s="4" t="s">
        <v>9827</v>
      </c>
      <c r="BB1207" s="4" t="s">
        <v>9826</v>
      </c>
      <c r="BC1207" s="4" t="s">
        <v>9828</v>
      </c>
      <c r="BD1207" s="4" t="s">
        <v>12594</v>
      </c>
    </row>
    <row r="1208" spans="51:56" x14ac:dyDescent="0.25">
      <c r="AY1208" s="11" t="s">
        <v>9829</v>
      </c>
      <c r="AZ1208" s="4" t="s">
        <v>9830</v>
      </c>
      <c r="BA1208" s="4" t="s">
        <v>9831</v>
      </c>
      <c r="BB1208" s="4" t="s">
        <v>9830</v>
      </c>
      <c r="BC1208" s="4" t="s">
        <v>9832</v>
      </c>
      <c r="BD1208" s="4" t="s">
        <v>9833</v>
      </c>
    </row>
    <row r="1209" spans="51:56" x14ac:dyDescent="0.25">
      <c r="AY1209" s="11" t="s">
        <v>9834</v>
      </c>
      <c r="AZ1209" s="4" t="s">
        <v>9835</v>
      </c>
      <c r="BA1209" s="4" t="s">
        <v>13758</v>
      </c>
      <c r="BB1209" s="4" t="s">
        <v>9835</v>
      </c>
      <c r="BC1209" s="4" t="s">
        <v>13758</v>
      </c>
      <c r="BD1209" s="4" t="s">
        <v>9833</v>
      </c>
    </row>
    <row r="1210" spans="51:56" x14ac:dyDescent="0.25">
      <c r="AY1210" s="11" t="s">
        <v>9836</v>
      </c>
      <c r="AZ1210" s="4" t="s">
        <v>9837</v>
      </c>
      <c r="BA1210" s="4" t="s">
        <v>9838</v>
      </c>
      <c r="BB1210" s="4" t="s">
        <v>9837</v>
      </c>
      <c r="BC1210" s="4" t="s">
        <v>9839</v>
      </c>
      <c r="BD1210" s="4" t="s">
        <v>9833</v>
      </c>
    </row>
    <row r="1211" spans="51:56" x14ac:dyDescent="0.25">
      <c r="AY1211" s="11" t="s">
        <v>9840</v>
      </c>
      <c r="AZ1211" s="4" t="s">
        <v>9841</v>
      </c>
      <c r="BA1211" s="4" t="s">
        <v>9842</v>
      </c>
      <c r="BB1211" s="4" t="s">
        <v>9841</v>
      </c>
      <c r="BC1211" s="4" t="s">
        <v>9843</v>
      </c>
      <c r="BD1211" s="4" t="s">
        <v>9833</v>
      </c>
    </row>
    <row r="1212" spans="51:56" x14ac:dyDescent="0.25">
      <c r="AY1212" s="11" t="s">
        <v>9844</v>
      </c>
      <c r="AZ1212" s="4" t="s">
        <v>9845</v>
      </c>
      <c r="BA1212" s="4" t="s">
        <v>9846</v>
      </c>
      <c r="BB1212" s="4" t="s">
        <v>9845</v>
      </c>
      <c r="BC1212" s="4" t="s">
        <v>9846</v>
      </c>
      <c r="BD1212" s="4" t="s">
        <v>9833</v>
      </c>
    </row>
    <row r="1213" spans="51:56" x14ac:dyDescent="0.25">
      <c r="AY1213" s="11" t="s">
        <v>9847</v>
      </c>
      <c r="AZ1213" s="4" t="s">
        <v>9848</v>
      </c>
      <c r="BA1213" s="4" t="s">
        <v>9849</v>
      </c>
      <c r="BB1213" s="4" t="s">
        <v>9848</v>
      </c>
      <c r="BC1213" s="4" t="s">
        <v>9850</v>
      </c>
      <c r="BD1213" s="4" t="s">
        <v>9851</v>
      </c>
    </row>
    <row r="1214" spans="51:56" x14ac:dyDescent="0.25">
      <c r="AY1214" s="11" t="s">
        <v>9852</v>
      </c>
      <c r="AZ1214" s="4" t="s">
        <v>9853</v>
      </c>
      <c r="BA1214" s="4" t="s">
        <v>9854</v>
      </c>
      <c r="BB1214" s="4" t="s">
        <v>9853</v>
      </c>
      <c r="BC1214" s="4" t="s">
        <v>9855</v>
      </c>
      <c r="BD1214" s="4" t="s">
        <v>9856</v>
      </c>
    </row>
    <row r="1215" spans="51:56" x14ac:dyDescent="0.25">
      <c r="AY1215" s="11" t="s">
        <v>9857</v>
      </c>
      <c r="AZ1215" s="4" t="s">
        <v>9858</v>
      </c>
      <c r="BA1215" s="4" t="s">
        <v>9859</v>
      </c>
      <c r="BB1215" s="4" t="s">
        <v>9858</v>
      </c>
      <c r="BC1215" s="4" t="s">
        <v>9860</v>
      </c>
      <c r="BD1215" s="4" t="s">
        <v>9856</v>
      </c>
    </row>
    <row r="1216" spans="51:56" x14ac:dyDescent="0.25">
      <c r="AY1216" s="11" t="s">
        <v>9861</v>
      </c>
      <c r="AZ1216" s="4" t="s">
        <v>9862</v>
      </c>
      <c r="BA1216" s="4" t="s">
        <v>9863</v>
      </c>
      <c r="BB1216" s="4" t="s">
        <v>9862</v>
      </c>
      <c r="BC1216" s="4" t="s">
        <v>9864</v>
      </c>
      <c r="BD1216" s="4" t="s">
        <v>9856</v>
      </c>
    </row>
    <row r="1217" spans="51:56" x14ac:dyDescent="0.25">
      <c r="AY1217" s="11" t="s">
        <v>9865</v>
      </c>
      <c r="AZ1217" s="4" t="s">
        <v>9866</v>
      </c>
      <c r="BA1217" s="4" t="s">
        <v>9867</v>
      </c>
      <c r="BB1217" s="4" t="s">
        <v>9866</v>
      </c>
      <c r="BC1217" s="4" t="s">
        <v>9868</v>
      </c>
      <c r="BD1217" s="4" t="s">
        <v>9869</v>
      </c>
    </row>
    <row r="1218" spans="51:56" x14ac:dyDescent="0.25">
      <c r="AY1218" s="11" t="s">
        <v>9870</v>
      </c>
      <c r="AZ1218" s="4" t="s">
        <v>9871</v>
      </c>
      <c r="BA1218" s="4" t="s">
        <v>9872</v>
      </c>
      <c r="BB1218" s="4" t="s">
        <v>9871</v>
      </c>
      <c r="BC1218" s="4" t="s">
        <v>9872</v>
      </c>
      <c r="BD1218" s="4" t="s">
        <v>9873</v>
      </c>
    </row>
    <row r="1219" spans="51:56" x14ac:dyDescent="0.25">
      <c r="AY1219" s="11" t="s">
        <v>9874</v>
      </c>
      <c r="AZ1219" s="4" t="s">
        <v>9875</v>
      </c>
      <c r="BA1219" s="4" t="s">
        <v>14787</v>
      </c>
      <c r="BB1219" s="4" t="s">
        <v>9875</v>
      </c>
      <c r="BC1219" s="4" t="s">
        <v>14787</v>
      </c>
      <c r="BD1219" s="4" t="s">
        <v>9873</v>
      </c>
    </row>
    <row r="1220" spans="51:56" x14ac:dyDescent="0.25">
      <c r="AY1220" s="11" t="s">
        <v>9876</v>
      </c>
      <c r="AZ1220" s="4" t="s">
        <v>9877</v>
      </c>
      <c r="BA1220" s="4" t="s">
        <v>9878</v>
      </c>
      <c r="BB1220" s="4" t="s">
        <v>9877</v>
      </c>
      <c r="BC1220" s="4" t="s">
        <v>9878</v>
      </c>
      <c r="BD1220" s="4" t="s">
        <v>9873</v>
      </c>
    </row>
    <row r="1221" spans="51:56" x14ac:dyDescent="0.25">
      <c r="AY1221" s="11" t="s">
        <v>9879</v>
      </c>
      <c r="AZ1221" s="4" t="s">
        <v>9880</v>
      </c>
      <c r="BA1221" s="4" t="s">
        <v>9881</v>
      </c>
      <c r="BB1221" s="4" t="s">
        <v>9880</v>
      </c>
      <c r="BC1221" s="4" t="s">
        <v>9881</v>
      </c>
      <c r="BD1221" s="4" t="s">
        <v>9873</v>
      </c>
    </row>
    <row r="1222" spans="51:56" x14ac:dyDescent="0.25">
      <c r="AY1222" s="11" t="s">
        <v>9882</v>
      </c>
      <c r="AZ1222" s="4" t="s">
        <v>9883</v>
      </c>
      <c r="BA1222" s="4" t="s">
        <v>9884</v>
      </c>
      <c r="BB1222" s="4" t="s">
        <v>9883</v>
      </c>
      <c r="BC1222" s="4" t="s">
        <v>9884</v>
      </c>
      <c r="BD1222" s="4" t="s">
        <v>9873</v>
      </c>
    </row>
    <row r="1223" spans="51:56" x14ac:dyDescent="0.25">
      <c r="AY1223" s="11" t="s">
        <v>9885</v>
      </c>
      <c r="AZ1223" s="4" t="s">
        <v>9886</v>
      </c>
      <c r="BA1223" s="4" t="s">
        <v>9887</v>
      </c>
      <c r="BB1223" s="4" t="s">
        <v>9886</v>
      </c>
      <c r="BC1223" s="4" t="s">
        <v>9887</v>
      </c>
      <c r="BD1223" s="4" t="s">
        <v>9873</v>
      </c>
    </row>
    <row r="1224" spans="51:56" x14ac:dyDescent="0.25">
      <c r="AY1224" s="11" t="s">
        <v>9888</v>
      </c>
      <c r="AZ1224" s="4" t="s">
        <v>9889</v>
      </c>
      <c r="BA1224" s="4" t="s">
        <v>9890</v>
      </c>
      <c r="BB1224" s="4" t="s">
        <v>9889</v>
      </c>
      <c r="BC1224" s="4" t="s">
        <v>9890</v>
      </c>
      <c r="BD1224" s="4" t="s">
        <v>9873</v>
      </c>
    </row>
    <row r="1225" spans="51:56" x14ac:dyDescent="0.25">
      <c r="AY1225" s="11" t="s">
        <v>9891</v>
      </c>
      <c r="AZ1225" s="4" t="s">
        <v>9892</v>
      </c>
      <c r="BA1225" s="4" t="s">
        <v>9893</v>
      </c>
      <c r="BB1225" s="4" t="s">
        <v>9892</v>
      </c>
      <c r="BC1225" s="4" t="s">
        <v>9893</v>
      </c>
      <c r="BD1225" s="4" t="s">
        <v>9873</v>
      </c>
    </row>
    <row r="1226" spans="51:56" x14ac:dyDescent="0.25">
      <c r="AY1226" s="11" t="s">
        <v>9894</v>
      </c>
      <c r="AZ1226" s="4" t="s">
        <v>9895</v>
      </c>
      <c r="BA1226" s="4" t="s">
        <v>9896</v>
      </c>
      <c r="BB1226" s="4" t="s">
        <v>9895</v>
      </c>
      <c r="BC1226" s="4" t="s">
        <v>9896</v>
      </c>
      <c r="BD1226" s="4" t="s">
        <v>9873</v>
      </c>
    </row>
    <row r="1227" spans="51:56" x14ac:dyDescent="0.25">
      <c r="AY1227" s="11" t="s">
        <v>9897</v>
      </c>
      <c r="AZ1227" s="4" t="s">
        <v>9898</v>
      </c>
      <c r="BA1227" s="4" t="s">
        <v>9899</v>
      </c>
      <c r="BB1227" s="4" t="s">
        <v>9898</v>
      </c>
      <c r="BC1227" s="4" t="s">
        <v>9899</v>
      </c>
      <c r="BD1227" s="4" t="s">
        <v>9873</v>
      </c>
    </row>
    <row r="1228" spans="51:56" x14ac:dyDescent="0.25">
      <c r="AY1228" s="11" t="s">
        <v>9900</v>
      </c>
      <c r="AZ1228" s="4" t="s">
        <v>9901</v>
      </c>
      <c r="BA1228" s="4" t="s">
        <v>9902</v>
      </c>
      <c r="BB1228" s="4" t="s">
        <v>9901</v>
      </c>
      <c r="BC1228" s="4" t="s">
        <v>9902</v>
      </c>
      <c r="BD1228" s="4" t="s">
        <v>9873</v>
      </c>
    </row>
    <row r="1229" spans="51:56" x14ac:dyDescent="0.25">
      <c r="AY1229" s="11" t="s">
        <v>9903</v>
      </c>
      <c r="AZ1229" s="4" t="s">
        <v>9904</v>
      </c>
      <c r="BA1229" s="4" t="s">
        <v>9905</v>
      </c>
      <c r="BB1229" s="4" t="s">
        <v>9904</v>
      </c>
      <c r="BC1229" s="4" t="s">
        <v>9905</v>
      </c>
      <c r="BD1229" s="4" t="s">
        <v>9873</v>
      </c>
    </row>
    <row r="1230" spans="51:56" x14ac:dyDescent="0.25">
      <c r="AY1230" s="11" t="s">
        <v>9906</v>
      </c>
      <c r="AZ1230" s="4" t="s">
        <v>9907</v>
      </c>
      <c r="BA1230" s="4" t="s">
        <v>9908</v>
      </c>
      <c r="BB1230" s="4" t="s">
        <v>9907</v>
      </c>
      <c r="BC1230" s="4" t="s">
        <v>9908</v>
      </c>
      <c r="BD1230" s="4" t="s">
        <v>9873</v>
      </c>
    </row>
    <row r="1231" spans="51:56" x14ac:dyDescent="0.25">
      <c r="AY1231" s="11" t="s">
        <v>9909</v>
      </c>
      <c r="AZ1231" s="4" t="s">
        <v>9910</v>
      </c>
      <c r="BA1231" s="4" t="s">
        <v>9911</v>
      </c>
      <c r="BB1231" s="4" t="s">
        <v>9910</v>
      </c>
      <c r="BC1231" s="4" t="s">
        <v>9911</v>
      </c>
      <c r="BD1231" s="4" t="s">
        <v>9873</v>
      </c>
    </row>
    <row r="1232" spans="51:56" x14ac:dyDescent="0.25">
      <c r="AY1232" s="11" t="s">
        <v>9912</v>
      </c>
      <c r="AZ1232" s="4" t="s">
        <v>9913</v>
      </c>
      <c r="BA1232" s="4" t="s">
        <v>9914</v>
      </c>
      <c r="BB1232" s="4" t="s">
        <v>9913</v>
      </c>
      <c r="BC1232" s="4" t="s">
        <v>9914</v>
      </c>
      <c r="BD1232" s="4" t="s">
        <v>9873</v>
      </c>
    </row>
    <row r="1233" spans="51:56" x14ac:dyDescent="0.25">
      <c r="AY1233" s="11" t="s">
        <v>9915</v>
      </c>
      <c r="AZ1233" s="4" t="s">
        <v>9916</v>
      </c>
      <c r="BA1233" s="4" t="s">
        <v>9917</v>
      </c>
      <c r="BB1233" s="4" t="s">
        <v>9916</v>
      </c>
      <c r="BC1233" s="4" t="s">
        <v>9917</v>
      </c>
      <c r="BD1233" s="4" t="s">
        <v>9873</v>
      </c>
    </row>
    <row r="1234" spans="51:56" x14ac:dyDescent="0.25">
      <c r="AY1234" s="11" t="s">
        <v>9918</v>
      </c>
      <c r="AZ1234" s="4" t="s">
        <v>9919</v>
      </c>
      <c r="BA1234" s="4" t="s">
        <v>9920</v>
      </c>
      <c r="BB1234" s="4" t="s">
        <v>9919</v>
      </c>
      <c r="BC1234" s="4" t="s">
        <v>9920</v>
      </c>
      <c r="BD1234" s="4" t="s">
        <v>9873</v>
      </c>
    </row>
    <row r="1235" spans="51:56" x14ac:dyDescent="0.25">
      <c r="AY1235" s="11" t="s">
        <v>9921</v>
      </c>
      <c r="AZ1235" s="4" t="s">
        <v>9922</v>
      </c>
      <c r="BA1235" s="4" t="s">
        <v>9923</v>
      </c>
      <c r="BB1235" s="4" t="s">
        <v>9922</v>
      </c>
      <c r="BC1235" s="4" t="s">
        <v>9923</v>
      </c>
      <c r="BD1235" s="4" t="s">
        <v>9873</v>
      </c>
    </row>
    <row r="1236" spans="51:56" x14ac:dyDescent="0.25">
      <c r="AY1236" s="11" t="s">
        <v>9924</v>
      </c>
      <c r="AZ1236" s="4" t="s">
        <v>9925</v>
      </c>
      <c r="BA1236" s="4" t="s">
        <v>9926</v>
      </c>
      <c r="BB1236" s="4" t="s">
        <v>9925</v>
      </c>
      <c r="BC1236" s="4" t="s">
        <v>9926</v>
      </c>
      <c r="BD1236" s="4" t="s">
        <v>9873</v>
      </c>
    </row>
    <row r="1237" spans="51:56" x14ac:dyDescent="0.25">
      <c r="AY1237" s="11" t="s">
        <v>9927</v>
      </c>
      <c r="AZ1237" s="4" t="s">
        <v>9928</v>
      </c>
      <c r="BA1237" s="4" t="s">
        <v>9929</v>
      </c>
      <c r="BB1237" s="4" t="s">
        <v>9928</v>
      </c>
      <c r="BC1237" s="4" t="s">
        <v>9929</v>
      </c>
      <c r="BD1237" s="4" t="s">
        <v>9873</v>
      </c>
    </row>
    <row r="1238" spans="51:56" x14ac:dyDescent="0.25">
      <c r="AY1238" s="11" t="s">
        <v>9930</v>
      </c>
      <c r="AZ1238" s="4" t="s">
        <v>9931</v>
      </c>
      <c r="BA1238" s="4" t="s">
        <v>9932</v>
      </c>
      <c r="BB1238" s="4" t="s">
        <v>9931</v>
      </c>
      <c r="BC1238" s="4" t="s">
        <v>9932</v>
      </c>
      <c r="BD1238" s="4" t="s">
        <v>9873</v>
      </c>
    </row>
    <row r="1239" spans="51:56" x14ac:dyDescent="0.25">
      <c r="AY1239" s="11" t="s">
        <v>9933</v>
      </c>
      <c r="AZ1239" s="4" t="s">
        <v>9934</v>
      </c>
      <c r="BA1239" s="4" t="s">
        <v>9935</v>
      </c>
      <c r="BB1239" s="4" t="s">
        <v>9934</v>
      </c>
      <c r="BC1239" s="4" t="s">
        <v>9935</v>
      </c>
      <c r="BD1239" s="4" t="s">
        <v>9873</v>
      </c>
    </row>
    <row r="1240" spans="51:56" x14ac:dyDescent="0.25">
      <c r="AY1240" s="11" t="s">
        <v>9936</v>
      </c>
      <c r="AZ1240" s="4" t="s">
        <v>9937</v>
      </c>
      <c r="BA1240" s="4" t="s">
        <v>12306</v>
      </c>
      <c r="BB1240" s="4" t="s">
        <v>9937</v>
      </c>
      <c r="BC1240" s="4" t="s">
        <v>12306</v>
      </c>
      <c r="BD1240" s="4" t="s">
        <v>9873</v>
      </c>
    </row>
    <row r="1241" spans="51:56" x14ac:dyDescent="0.25">
      <c r="AY1241" s="11" t="s">
        <v>9938</v>
      </c>
      <c r="AZ1241" s="4" t="s">
        <v>9939</v>
      </c>
      <c r="BA1241" s="4" t="s">
        <v>9940</v>
      </c>
      <c r="BB1241" s="4" t="s">
        <v>9939</v>
      </c>
      <c r="BC1241" s="4" t="s">
        <v>9941</v>
      </c>
      <c r="BD1241" s="4" t="s">
        <v>9942</v>
      </c>
    </row>
    <row r="1242" spans="51:56" x14ac:dyDescent="0.25">
      <c r="AY1242" s="11" t="s">
        <v>9943</v>
      </c>
      <c r="AZ1242" s="4" t="s">
        <v>9944</v>
      </c>
      <c r="BA1242" s="4" t="s">
        <v>9945</v>
      </c>
      <c r="BB1242" s="4" t="s">
        <v>9944</v>
      </c>
      <c r="BC1242" s="4" t="s">
        <v>9946</v>
      </c>
      <c r="BD1242" s="4" t="s">
        <v>9942</v>
      </c>
    </row>
    <row r="1243" spans="51:56" x14ac:dyDescent="0.25">
      <c r="AY1243" s="11" t="s">
        <v>9947</v>
      </c>
      <c r="AZ1243" s="4" t="s">
        <v>9948</v>
      </c>
      <c r="BA1243" s="4" t="s">
        <v>9949</v>
      </c>
      <c r="BB1243" s="4" t="s">
        <v>9948</v>
      </c>
      <c r="BC1243" s="4" t="s">
        <v>9950</v>
      </c>
      <c r="BD1243" s="4" t="s">
        <v>9951</v>
      </c>
    </row>
    <row r="1244" spans="51:56" x14ac:dyDescent="0.25">
      <c r="AY1244" s="11" t="s">
        <v>9952</v>
      </c>
      <c r="AZ1244" s="4" t="s">
        <v>9953</v>
      </c>
      <c r="BA1244" s="4" t="s">
        <v>9954</v>
      </c>
      <c r="BB1244" s="4" t="s">
        <v>9953</v>
      </c>
      <c r="BC1244" s="4" t="s">
        <v>9955</v>
      </c>
      <c r="BD1244" s="4" t="s">
        <v>9956</v>
      </c>
    </row>
    <row r="1245" spans="51:56" x14ac:dyDescent="0.25">
      <c r="AY1245" s="11" t="s">
        <v>9957</v>
      </c>
      <c r="AZ1245" s="4" t="s">
        <v>9958</v>
      </c>
      <c r="BA1245" s="4" t="s">
        <v>9959</v>
      </c>
      <c r="BB1245" s="4" t="s">
        <v>9958</v>
      </c>
      <c r="BC1245" s="4" t="s">
        <v>9960</v>
      </c>
      <c r="BD1245" s="4" t="s">
        <v>9961</v>
      </c>
    </row>
    <row r="1246" spans="51:56" x14ac:dyDescent="0.25">
      <c r="AY1246" s="11" t="s">
        <v>9962</v>
      </c>
      <c r="AZ1246" s="4" t="s">
        <v>9963</v>
      </c>
      <c r="BA1246" s="4" t="s">
        <v>9964</v>
      </c>
      <c r="BB1246" s="4" t="s">
        <v>9963</v>
      </c>
      <c r="BC1246" s="4" t="s">
        <v>9965</v>
      </c>
      <c r="BD1246" s="4" t="s">
        <v>9966</v>
      </c>
    </row>
    <row r="1247" spans="51:56" x14ac:dyDescent="0.25">
      <c r="AY1247" s="11" t="s">
        <v>9967</v>
      </c>
      <c r="AZ1247" s="4" t="s">
        <v>9968</v>
      </c>
      <c r="BA1247" s="4" t="s">
        <v>9969</v>
      </c>
      <c r="BB1247" s="4" t="s">
        <v>9968</v>
      </c>
      <c r="BC1247" s="4" t="s">
        <v>9969</v>
      </c>
      <c r="BD1247" s="4" t="s">
        <v>9970</v>
      </c>
    </row>
    <row r="1248" spans="51:56" x14ac:dyDescent="0.25">
      <c r="AY1248" s="11" t="s">
        <v>9971</v>
      </c>
      <c r="AZ1248" s="4" t="s">
        <v>9972</v>
      </c>
      <c r="BA1248" s="4" t="s">
        <v>9973</v>
      </c>
      <c r="BB1248" s="4" t="s">
        <v>9972</v>
      </c>
      <c r="BC1248" s="4" t="s">
        <v>9973</v>
      </c>
      <c r="BD1248" s="4" t="s">
        <v>9970</v>
      </c>
    </row>
    <row r="1249" spans="51:56" x14ac:dyDescent="0.25">
      <c r="AY1249" s="11" t="s">
        <v>9974</v>
      </c>
      <c r="AZ1249" s="4" t="s">
        <v>9975</v>
      </c>
      <c r="BA1249" s="4" t="s">
        <v>11347</v>
      </c>
      <c r="BB1249" s="4" t="s">
        <v>9975</v>
      </c>
      <c r="BC1249" s="4" t="s">
        <v>11347</v>
      </c>
      <c r="BD1249" s="4" t="s">
        <v>9970</v>
      </c>
    </row>
    <row r="1250" spans="51:56" x14ac:dyDescent="0.25">
      <c r="AY1250" s="11" t="s">
        <v>9976</v>
      </c>
      <c r="AZ1250" s="4" t="s">
        <v>9977</v>
      </c>
      <c r="BA1250" s="4" t="s">
        <v>9978</v>
      </c>
      <c r="BB1250" s="4" t="s">
        <v>9977</v>
      </c>
      <c r="BC1250" s="4" t="s">
        <v>9978</v>
      </c>
      <c r="BD1250" s="4" t="s">
        <v>9970</v>
      </c>
    </row>
    <row r="1251" spans="51:56" x14ac:dyDescent="0.25">
      <c r="AY1251" s="11" t="s">
        <v>9979</v>
      </c>
      <c r="AZ1251" s="4" t="s">
        <v>9980</v>
      </c>
      <c r="BA1251" s="4" t="s">
        <v>9981</v>
      </c>
      <c r="BB1251" s="4" t="s">
        <v>9980</v>
      </c>
      <c r="BC1251" s="4" t="s">
        <v>9981</v>
      </c>
      <c r="BD1251" s="4" t="s">
        <v>9970</v>
      </c>
    </row>
    <row r="1252" spans="51:56" x14ac:dyDescent="0.25">
      <c r="AY1252" s="11" t="s">
        <v>9982</v>
      </c>
      <c r="AZ1252" s="4" t="s">
        <v>9983</v>
      </c>
      <c r="BA1252" s="4" t="s">
        <v>9984</v>
      </c>
      <c r="BB1252" s="4" t="s">
        <v>9983</v>
      </c>
      <c r="BC1252" s="4" t="s">
        <v>9984</v>
      </c>
      <c r="BD1252" s="4" t="s">
        <v>9970</v>
      </c>
    </row>
    <row r="1253" spans="51:56" x14ac:dyDescent="0.25">
      <c r="AY1253" s="11" t="s">
        <v>9985</v>
      </c>
      <c r="AZ1253" s="4" t="s">
        <v>9986</v>
      </c>
      <c r="BA1253" s="4" t="s">
        <v>9987</v>
      </c>
      <c r="BB1253" s="4" t="s">
        <v>9986</v>
      </c>
      <c r="BC1253" s="4" t="s">
        <v>9987</v>
      </c>
      <c r="BD1253" s="4" t="s">
        <v>9970</v>
      </c>
    </row>
    <row r="1254" spans="51:56" x14ac:dyDescent="0.25">
      <c r="AY1254" s="11" t="s">
        <v>9988</v>
      </c>
      <c r="AZ1254" s="4" t="s">
        <v>9989</v>
      </c>
      <c r="BA1254" s="4" t="s">
        <v>9941</v>
      </c>
      <c r="BB1254" s="4" t="s">
        <v>9989</v>
      </c>
      <c r="BC1254" s="4" t="s">
        <v>9941</v>
      </c>
      <c r="BD1254" s="4" t="s">
        <v>9970</v>
      </c>
    </row>
    <row r="1255" spans="51:56" x14ac:dyDescent="0.25">
      <c r="AY1255" s="11" t="s">
        <v>9990</v>
      </c>
      <c r="AZ1255" s="4" t="s">
        <v>9991</v>
      </c>
      <c r="BA1255" s="4" t="s">
        <v>9992</v>
      </c>
      <c r="BB1255" s="4" t="s">
        <v>9991</v>
      </c>
      <c r="BC1255" s="4" t="s">
        <v>9992</v>
      </c>
      <c r="BD1255" s="4" t="s">
        <v>9970</v>
      </c>
    </row>
    <row r="1256" spans="51:56" x14ac:dyDescent="0.25">
      <c r="AY1256" s="11" t="s">
        <v>9993</v>
      </c>
      <c r="AZ1256" s="4" t="s">
        <v>9994</v>
      </c>
      <c r="BA1256" s="4" t="s">
        <v>9995</v>
      </c>
      <c r="BB1256" s="4" t="s">
        <v>9994</v>
      </c>
      <c r="BC1256" s="4" t="s">
        <v>9995</v>
      </c>
      <c r="BD1256" s="4" t="s">
        <v>9970</v>
      </c>
    </row>
    <row r="1257" spans="51:56" x14ac:dyDescent="0.25">
      <c r="AY1257" s="11" t="s">
        <v>9996</v>
      </c>
      <c r="AZ1257" s="4" t="s">
        <v>9997</v>
      </c>
      <c r="BA1257" s="4" t="s">
        <v>9998</v>
      </c>
      <c r="BB1257" s="4" t="s">
        <v>9997</v>
      </c>
      <c r="BC1257" s="4" t="s">
        <v>9998</v>
      </c>
      <c r="BD1257" s="4" t="s">
        <v>9970</v>
      </c>
    </row>
    <row r="1258" spans="51:56" x14ac:dyDescent="0.25">
      <c r="AY1258" s="11" t="s">
        <v>9999</v>
      </c>
      <c r="AZ1258" s="4" t="s">
        <v>10000</v>
      </c>
      <c r="BA1258" s="4" t="s">
        <v>10001</v>
      </c>
      <c r="BB1258" s="4" t="s">
        <v>10000</v>
      </c>
      <c r="BC1258" s="4" t="s">
        <v>10001</v>
      </c>
      <c r="BD1258" s="4" t="s">
        <v>9970</v>
      </c>
    </row>
    <row r="1259" spans="51:56" x14ac:dyDescent="0.25">
      <c r="AY1259" s="11" t="s">
        <v>10002</v>
      </c>
      <c r="AZ1259" s="4" t="s">
        <v>10003</v>
      </c>
      <c r="BA1259" s="4" t="s">
        <v>10004</v>
      </c>
      <c r="BB1259" s="4" t="s">
        <v>10003</v>
      </c>
      <c r="BC1259" s="4" t="s">
        <v>10004</v>
      </c>
      <c r="BD1259" s="4" t="s">
        <v>9970</v>
      </c>
    </row>
    <row r="1260" spans="51:56" x14ac:dyDescent="0.25">
      <c r="AY1260" s="11" t="s">
        <v>10005</v>
      </c>
      <c r="AZ1260" s="4" t="s">
        <v>10006</v>
      </c>
      <c r="BA1260" s="4" t="s">
        <v>10007</v>
      </c>
      <c r="BB1260" s="4" t="s">
        <v>10006</v>
      </c>
      <c r="BC1260" s="4" t="s">
        <v>10007</v>
      </c>
      <c r="BD1260" s="4" t="s">
        <v>9970</v>
      </c>
    </row>
    <row r="1261" spans="51:56" x14ac:dyDescent="0.25">
      <c r="AY1261" s="11" t="s">
        <v>10008</v>
      </c>
      <c r="AZ1261" s="4" t="s">
        <v>10009</v>
      </c>
      <c r="BA1261" s="4" t="s">
        <v>10010</v>
      </c>
      <c r="BB1261" s="4" t="s">
        <v>10009</v>
      </c>
      <c r="BC1261" s="4" t="s">
        <v>10010</v>
      </c>
      <c r="BD1261" s="4" t="s">
        <v>9970</v>
      </c>
    </row>
    <row r="1262" spans="51:56" x14ac:dyDescent="0.25">
      <c r="AY1262" s="11" t="s">
        <v>10011</v>
      </c>
      <c r="AZ1262" s="4" t="s">
        <v>10012</v>
      </c>
      <c r="BA1262" s="4" t="s">
        <v>10013</v>
      </c>
      <c r="BB1262" s="4" t="s">
        <v>10012</v>
      </c>
      <c r="BC1262" s="4" t="s">
        <v>10013</v>
      </c>
      <c r="BD1262" s="4" t="s">
        <v>9970</v>
      </c>
    </row>
    <row r="1263" spans="51:56" x14ac:dyDescent="0.25">
      <c r="AY1263" s="11" t="s">
        <v>10014</v>
      </c>
      <c r="AZ1263" s="4" t="s">
        <v>10015</v>
      </c>
      <c r="BA1263" s="4" t="s">
        <v>10016</v>
      </c>
      <c r="BB1263" s="4" t="s">
        <v>10015</v>
      </c>
      <c r="BC1263" s="4" t="s">
        <v>10016</v>
      </c>
      <c r="BD1263" s="4" t="s">
        <v>9970</v>
      </c>
    </row>
    <row r="1264" spans="51:56" x14ac:dyDescent="0.25">
      <c r="AY1264" s="11" t="s">
        <v>10017</v>
      </c>
      <c r="AZ1264" s="4" t="s">
        <v>10018</v>
      </c>
      <c r="BA1264" s="4" t="s">
        <v>10019</v>
      </c>
      <c r="BB1264" s="4" t="s">
        <v>10018</v>
      </c>
      <c r="BC1264" s="4" t="s">
        <v>10019</v>
      </c>
      <c r="BD1264" s="4" t="s">
        <v>9970</v>
      </c>
    </row>
    <row r="1265" spans="51:56" x14ac:dyDescent="0.25">
      <c r="AY1265" s="11" t="s">
        <v>10020</v>
      </c>
      <c r="AZ1265" s="4" t="s">
        <v>10021</v>
      </c>
      <c r="BA1265" s="4" t="s">
        <v>10022</v>
      </c>
      <c r="BB1265" s="4" t="s">
        <v>10021</v>
      </c>
      <c r="BC1265" s="4" t="s">
        <v>10022</v>
      </c>
      <c r="BD1265" s="4" t="s">
        <v>9970</v>
      </c>
    </row>
    <row r="1266" spans="51:56" x14ac:dyDescent="0.25">
      <c r="AY1266" s="11" t="s">
        <v>10023</v>
      </c>
      <c r="AZ1266" s="4" t="s">
        <v>10024</v>
      </c>
      <c r="BA1266" s="4" t="s">
        <v>10025</v>
      </c>
      <c r="BB1266" s="4" t="s">
        <v>10024</v>
      </c>
      <c r="BC1266" s="4" t="s">
        <v>10025</v>
      </c>
      <c r="BD1266" s="4" t="s">
        <v>9970</v>
      </c>
    </row>
    <row r="1267" spans="51:56" x14ac:dyDescent="0.25">
      <c r="AY1267" s="11" t="s">
        <v>10026</v>
      </c>
      <c r="AZ1267" s="4" t="s">
        <v>10027</v>
      </c>
      <c r="BA1267" s="4" t="s">
        <v>11395</v>
      </c>
      <c r="BB1267" s="4" t="s">
        <v>10027</v>
      </c>
      <c r="BC1267" s="4" t="s">
        <v>11395</v>
      </c>
      <c r="BD1267" s="4" t="s">
        <v>9970</v>
      </c>
    </row>
    <row r="1268" spans="51:56" x14ac:dyDescent="0.25">
      <c r="AY1268" s="11" t="s">
        <v>10028</v>
      </c>
      <c r="AZ1268" s="4" t="s">
        <v>10029</v>
      </c>
      <c r="BA1268" s="4" t="s">
        <v>10030</v>
      </c>
      <c r="BB1268" s="4" t="s">
        <v>10029</v>
      </c>
      <c r="BC1268" s="4" t="s">
        <v>10030</v>
      </c>
      <c r="BD1268" s="4" t="s">
        <v>9970</v>
      </c>
    </row>
    <row r="1269" spans="51:56" x14ac:dyDescent="0.25">
      <c r="AY1269" s="11" t="s">
        <v>10031</v>
      </c>
      <c r="AZ1269" s="4" t="s">
        <v>10032</v>
      </c>
      <c r="BA1269" s="4" t="s">
        <v>9946</v>
      </c>
      <c r="BB1269" s="4" t="s">
        <v>10032</v>
      </c>
      <c r="BC1269" s="4" t="s">
        <v>9946</v>
      </c>
      <c r="BD1269" s="4" t="s">
        <v>9970</v>
      </c>
    </row>
    <row r="1270" spans="51:56" x14ac:dyDescent="0.25">
      <c r="AY1270" s="11" t="s">
        <v>10033</v>
      </c>
      <c r="AZ1270" s="4" t="s">
        <v>10034</v>
      </c>
      <c r="BA1270" s="4" t="s">
        <v>10035</v>
      </c>
      <c r="BB1270" s="4" t="s">
        <v>10034</v>
      </c>
      <c r="BC1270" s="4" t="s">
        <v>10035</v>
      </c>
      <c r="BD1270" s="4" t="s">
        <v>9970</v>
      </c>
    </row>
    <row r="1271" spans="51:56" x14ac:dyDescent="0.25">
      <c r="AY1271" s="11" t="s">
        <v>10036</v>
      </c>
      <c r="AZ1271" s="4" t="s">
        <v>10037</v>
      </c>
      <c r="BA1271" s="4" t="s">
        <v>11360</v>
      </c>
      <c r="BB1271" s="4" t="s">
        <v>10037</v>
      </c>
      <c r="BC1271" s="4" t="s">
        <v>11360</v>
      </c>
      <c r="BD1271" s="4" t="s">
        <v>9970</v>
      </c>
    </row>
    <row r="1272" spans="51:56" x14ac:dyDescent="0.25">
      <c r="AY1272" s="11" t="s">
        <v>10038</v>
      </c>
      <c r="AZ1272" s="4" t="s">
        <v>10039</v>
      </c>
      <c r="BA1272" s="4" t="s">
        <v>10040</v>
      </c>
      <c r="BB1272" s="4" t="s">
        <v>10039</v>
      </c>
      <c r="BC1272" s="4" t="s">
        <v>10040</v>
      </c>
      <c r="BD1272" s="4" t="s">
        <v>9970</v>
      </c>
    </row>
    <row r="1273" spans="51:56" x14ac:dyDescent="0.25">
      <c r="AY1273" s="11" t="s">
        <v>10041</v>
      </c>
      <c r="AZ1273" s="4" t="s">
        <v>10042</v>
      </c>
      <c r="BA1273" s="4" t="s">
        <v>11364</v>
      </c>
      <c r="BB1273" s="4" t="s">
        <v>10042</v>
      </c>
      <c r="BC1273" s="4" t="s">
        <v>11364</v>
      </c>
      <c r="BD1273" s="4" t="s">
        <v>9970</v>
      </c>
    </row>
    <row r="1274" spans="51:56" x14ac:dyDescent="0.25">
      <c r="AY1274" s="11" t="s">
        <v>10043</v>
      </c>
      <c r="AZ1274" s="4" t="s">
        <v>10044</v>
      </c>
      <c r="BA1274" s="4" t="s">
        <v>14284</v>
      </c>
      <c r="BB1274" s="4" t="s">
        <v>10044</v>
      </c>
      <c r="BC1274" s="4" t="s">
        <v>14284</v>
      </c>
      <c r="BD1274" s="4" t="s">
        <v>9970</v>
      </c>
    </row>
    <row r="1275" spans="51:56" x14ac:dyDescent="0.25">
      <c r="AY1275" s="11" t="s">
        <v>10045</v>
      </c>
      <c r="AZ1275" s="4" t="s">
        <v>10046</v>
      </c>
      <c r="BA1275" s="4" t="s">
        <v>11368</v>
      </c>
      <c r="BB1275" s="4" t="s">
        <v>10046</v>
      </c>
      <c r="BC1275" s="4" t="s">
        <v>11368</v>
      </c>
      <c r="BD1275" s="4" t="s">
        <v>9970</v>
      </c>
    </row>
    <row r="1276" spans="51:56" x14ac:dyDescent="0.25">
      <c r="AY1276" s="11" t="s">
        <v>10047</v>
      </c>
      <c r="AZ1276" s="4" t="s">
        <v>10048</v>
      </c>
      <c r="BA1276" s="4" t="s">
        <v>10049</v>
      </c>
      <c r="BB1276" s="4" t="s">
        <v>10048</v>
      </c>
      <c r="BC1276" s="4" t="s">
        <v>10049</v>
      </c>
      <c r="BD1276" s="4" t="s">
        <v>9970</v>
      </c>
    </row>
    <row r="1277" spans="51:56" x14ac:dyDescent="0.25">
      <c r="AY1277" s="11" t="s">
        <v>10050</v>
      </c>
      <c r="AZ1277" s="4" t="s">
        <v>10051</v>
      </c>
      <c r="BA1277" s="4" t="s">
        <v>10052</v>
      </c>
      <c r="BB1277" s="4" t="s">
        <v>10051</v>
      </c>
      <c r="BC1277" s="4" t="s">
        <v>10052</v>
      </c>
      <c r="BD1277" s="4" t="s">
        <v>9970</v>
      </c>
    </row>
    <row r="1278" spans="51:56" x14ac:dyDescent="0.25">
      <c r="AY1278" s="11" t="s">
        <v>10050</v>
      </c>
      <c r="AZ1278" s="4" t="s">
        <v>10053</v>
      </c>
      <c r="BA1278" s="4" t="s">
        <v>10052</v>
      </c>
      <c r="BB1278" s="4" t="s">
        <v>10053</v>
      </c>
      <c r="BC1278" s="4" t="s">
        <v>10052</v>
      </c>
      <c r="BD1278" s="4" t="s">
        <v>9970</v>
      </c>
    </row>
    <row r="1279" spans="51:56" x14ac:dyDescent="0.25">
      <c r="AY1279" s="11" t="s">
        <v>10054</v>
      </c>
      <c r="AZ1279" s="4" t="s">
        <v>10055</v>
      </c>
      <c r="BA1279" s="4" t="s">
        <v>10056</v>
      </c>
      <c r="BB1279" s="4" t="s">
        <v>10055</v>
      </c>
      <c r="BC1279" s="4" t="s">
        <v>10056</v>
      </c>
      <c r="BD1279" s="4" t="s">
        <v>9970</v>
      </c>
    </row>
    <row r="1280" spans="51:56" x14ac:dyDescent="0.25">
      <c r="AY1280" s="11" t="s">
        <v>10057</v>
      </c>
      <c r="AZ1280" s="4" t="s">
        <v>10058</v>
      </c>
      <c r="BA1280" s="4" t="s">
        <v>10059</v>
      </c>
      <c r="BB1280" s="4" t="s">
        <v>10058</v>
      </c>
      <c r="BC1280" s="4" t="s">
        <v>10059</v>
      </c>
      <c r="BD1280" s="4" t="s">
        <v>9970</v>
      </c>
    </row>
    <row r="1281" spans="51:56" x14ac:dyDescent="0.25">
      <c r="AY1281" s="11" t="s">
        <v>10060</v>
      </c>
      <c r="AZ1281" s="4" t="s">
        <v>10061</v>
      </c>
      <c r="BA1281" s="4" t="s">
        <v>10062</v>
      </c>
      <c r="BB1281" s="4" t="s">
        <v>10061</v>
      </c>
      <c r="BC1281" s="4" t="s">
        <v>10062</v>
      </c>
      <c r="BD1281" s="4" t="s">
        <v>9970</v>
      </c>
    </row>
    <row r="1282" spans="51:56" x14ac:dyDescent="0.25">
      <c r="AY1282" s="11" t="s">
        <v>10063</v>
      </c>
      <c r="AZ1282" s="4" t="s">
        <v>10064</v>
      </c>
      <c r="BA1282" s="4" t="s">
        <v>10065</v>
      </c>
      <c r="BB1282" s="4" t="s">
        <v>10064</v>
      </c>
      <c r="BC1282" s="4" t="s">
        <v>10065</v>
      </c>
      <c r="BD1282" s="4" t="s">
        <v>9970</v>
      </c>
    </row>
    <row r="1283" spans="51:56" x14ac:dyDescent="0.25">
      <c r="AY1283" s="11" t="s">
        <v>10066</v>
      </c>
      <c r="AZ1283" s="4" t="s">
        <v>10067</v>
      </c>
      <c r="BA1283" s="4" t="s">
        <v>10068</v>
      </c>
      <c r="BB1283" s="4" t="s">
        <v>10067</v>
      </c>
      <c r="BC1283" s="4" t="s">
        <v>10068</v>
      </c>
      <c r="BD1283" s="4" t="s">
        <v>9970</v>
      </c>
    </row>
    <row r="1284" spans="51:56" x14ac:dyDescent="0.25">
      <c r="AY1284" s="11" t="s">
        <v>10069</v>
      </c>
      <c r="AZ1284" s="4" t="s">
        <v>10070</v>
      </c>
      <c r="BA1284" s="4" t="s">
        <v>10071</v>
      </c>
      <c r="BB1284" s="4" t="s">
        <v>10070</v>
      </c>
      <c r="BC1284" s="4" t="s">
        <v>10071</v>
      </c>
      <c r="BD1284" s="4" t="s">
        <v>9970</v>
      </c>
    </row>
    <row r="1285" spans="51:56" x14ac:dyDescent="0.25">
      <c r="AY1285" s="11" t="s">
        <v>10072</v>
      </c>
      <c r="AZ1285" s="4" t="s">
        <v>10073</v>
      </c>
      <c r="BA1285" s="4" t="s">
        <v>10074</v>
      </c>
      <c r="BB1285" s="4" t="s">
        <v>10073</v>
      </c>
      <c r="BC1285" s="4" t="s">
        <v>10074</v>
      </c>
      <c r="BD1285" s="4" t="s">
        <v>9970</v>
      </c>
    </row>
    <row r="1286" spans="51:56" x14ac:dyDescent="0.25">
      <c r="AY1286" s="11" t="s">
        <v>10075</v>
      </c>
      <c r="AZ1286" s="4" t="s">
        <v>10073</v>
      </c>
      <c r="BA1286" s="4" t="s">
        <v>10076</v>
      </c>
      <c r="BB1286" s="4" t="s">
        <v>10073</v>
      </c>
      <c r="BC1286" s="4" t="s">
        <v>10076</v>
      </c>
      <c r="BD1286" s="4" t="s">
        <v>9970</v>
      </c>
    </row>
    <row r="1287" spans="51:56" x14ac:dyDescent="0.25">
      <c r="AY1287" s="11" t="s">
        <v>10077</v>
      </c>
      <c r="AZ1287" s="4" t="s">
        <v>10078</v>
      </c>
      <c r="BA1287" s="4" t="s">
        <v>10079</v>
      </c>
      <c r="BB1287" s="4" t="s">
        <v>10078</v>
      </c>
      <c r="BC1287" s="4" t="s">
        <v>10079</v>
      </c>
      <c r="BD1287" s="4" t="s">
        <v>9970</v>
      </c>
    </row>
    <row r="1288" spans="51:56" x14ac:dyDescent="0.25">
      <c r="AY1288" s="11" t="s">
        <v>10080</v>
      </c>
      <c r="AZ1288" s="4" t="s">
        <v>10081</v>
      </c>
      <c r="BA1288" s="4" t="s">
        <v>10082</v>
      </c>
      <c r="BB1288" s="4" t="s">
        <v>10081</v>
      </c>
      <c r="BC1288" s="4" t="s">
        <v>13959</v>
      </c>
      <c r="BD1288" s="4" t="s">
        <v>10083</v>
      </c>
    </row>
    <row r="1289" spans="51:56" x14ac:dyDescent="0.25">
      <c r="AY1289" s="11" t="s">
        <v>10084</v>
      </c>
      <c r="AZ1289" s="4" t="s">
        <v>10085</v>
      </c>
      <c r="BA1289" s="4" t="s">
        <v>10086</v>
      </c>
      <c r="BB1289" s="4" t="s">
        <v>10085</v>
      </c>
      <c r="BC1289" s="4" t="s">
        <v>14976</v>
      </c>
      <c r="BD1289" s="4" t="s">
        <v>10083</v>
      </c>
    </row>
    <row r="1290" spans="51:56" x14ac:dyDescent="0.25">
      <c r="AY1290" s="11" t="s">
        <v>10087</v>
      </c>
      <c r="AZ1290" s="4" t="s">
        <v>12942</v>
      </c>
      <c r="BA1290" s="4" t="s">
        <v>13999</v>
      </c>
      <c r="BB1290" s="4" t="s">
        <v>10088</v>
      </c>
      <c r="BC1290" s="4" t="s">
        <v>13999</v>
      </c>
      <c r="BD1290" s="4" t="s">
        <v>10083</v>
      </c>
    </row>
    <row r="1291" spans="51:56" x14ac:dyDescent="0.25">
      <c r="AY1291" s="11" t="s">
        <v>10089</v>
      </c>
      <c r="AZ1291" s="4" t="s">
        <v>10090</v>
      </c>
      <c r="BA1291" s="4" t="s">
        <v>10091</v>
      </c>
      <c r="BB1291" s="4" t="s">
        <v>10090</v>
      </c>
      <c r="BC1291" s="4" t="s">
        <v>10091</v>
      </c>
      <c r="BD1291" s="4" t="s">
        <v>10083</v>
      </c>
    </row>
    <row r="1292" spans="51:56" x14ac:dyDescent="0.25">
      <c r="AY1292" s="11" t="s">
        <v>10092</v>
      </c>
      <c r="AZ1292" s="4" t="s">
        <v>10093</v>
      </c>
      <c r="BA1292" s="4" t="s">
        <v>10094</v>
      </c>
      <c r="BB1292" s="4" t="s">
        <v>10093</v>
      </c>
      <c r="BC1292" s="4" t="s">
        <v>10095</v>
      </c>
      <c r="BD1292" s="4" t="s">
        <v>10083</v>
      </c>
    </row>
    <row r="1293" spans="51:56" x14ac:dyDescent="0.25">
      <c r="AY1293" s="11" t="s">
        <v>10096</v>
      </c>
      <c r="AZ1293" s="4" t="s">
        <v>12942</v>
      </c>
      <c r="BA1293" s="4" t="s">
        <v>12738</v>
      </c>
      <c r="BB1293" s="4" t="s">
        <v>10097</v>
      </c>
      <c r="BC1293" s="4" t="s">
        <v>12738</v>
      </c>
      <c r="BD1293" s="4" t="s">
        <v>10083</v>
      </c>
    </row>
    <row r="1294" spans="51:56" x14ac:dyDescent="0.25">
      <c r="AY1294" s="11" t="s">
        <v>10098</v>
      </c>
      <c r="AZ1294" s="4" t="s">
        <v>10099</v>
      </c>
      <c r="BA1294" s="4" t="s">
        <v>10100</v>
      </c>
      <c r="BB1294" s="4" t="s">
        <v>10099</v>
      </c>
      <c r="BC1294" s="4" t="s">
        <v>10101</v>
      </c>
      <c r="BD1294" s="4" t="s">
        <v>10083</v>
      </c>
    </row>
    <row r="1295" spans="51:56" x14ac:dyDescent="0.25">
      <c r="AY1295" s="11" t="s">
        <v>10102</v>
      </c>
      <c r="AZ1295" s="4" t="s">
        <v>10103</v>
      </c>
      <c r="BA1295" s="4" t="s">
        <v>10104</v>
      </c>
      <c r="BB1295" s="4" t="s">
        <v>10103</v>
      </c>
      <c r="BC1295" s="4" t="s">
        <v>10105</v>
      </c>
      <c r="BD1295" s="4" t="s">
        <v>10083</v>
      </c>
    </row>
    <row r="1296" spans="51:56" x14ac:dyDescent="0.25">
      <c r="AY1296" s="11" t="s">
        <v>10106</v>
      </c>
      <c r="AZ1296" s="4" t="s">
        <v>10107</v>
      </c>
      <c r="BA1296" s="4" t="s">
        <v>10108</v>
      </c>
      <c r="BB1296" s="4" t="s">
        <v>10107</v>
      </c>
      <c r="BC1296" s="4" t="s">
        <v>14010</v>
      </c>
      <c r="BD1296" s="4" t="s">
        <v>10083</v>
      </c>
    </row>
    <row r="1297" spans="51:56" x14ac:dyDescent="0.25">
      <c r="AY1297" s="11" t="s">
        <v>10109</v>
      </c>
      <c r="AZ1297" s="4" t="s">
        <v>10110</v>
      </c>
      <c r="BA1297" s="4" t="s">
        <v>10111</v>
      </c>
      <c r="BB1297" s="4" t="s">
        <v>10110</v>
      </c>
      <c r="BC1297" s="4" t="s">
        <v>10111</v>
      </c>
      <c r="BD1297" s="4" t="s">
        <v>10083</v>
      </c>
    </row>
    <row r="1298" spans="51:56" x14ac:dyDescent="0.25">
      <c r="AY1298" s="11" t="s">
        <v>10112</v>
      </c>
      <c r="AZ1298" s="4" t="s">
        <v>10113</v>
      </c>
      <c r="BA1298" s="4" t="s">
        <v>10114</v>
      </c>
      <c r="BB1298" s="4" t="s">
        <v>10113</v>
      </c>
      <c r="BC1298" s="4" t="s">
        <v>10115</v>
      </c>
      <c r="BD1298" s="4" t="s">
        <v>10116</v>
      </c>
    </row>
    <row r="1299" spans="51:56" x14ac:dyDescent="0.25">
      <c r="AY1299" s="11" t="s">
        <v>10117</v>
      </c>
      <c r="AZ1299" s="4" t="s">
        <v>10118</v>
      </c>
      <c r="BA1299" s="4" t="s">
        <v>10119</v>
      </c>
      <c r="BB1299" s="4" t="s">
        <v>10118</v>
      </c>
      <c r="BC1299" s="4" t="s">
        <v>10120</v>
      </c>
      <c r="BD1299" s="4" t="s">
        <v>10116</v>
      </c>
    </row>
    <row r="1300" spans="51:56" x14ac:dyDescent="0.25">
      <c r="AY1300" s="11" t="s">
        <v>10121</v>
      </c>
      <c r="AZ1300" s="4" t="s">
        <v>10122</v>
      </c>
      <c r="BA1300" s="4" t="s">
        <v>10123</v>
      </c>
      <c r="BB1300" s="4" t="s">
        <v>10122</v>
      </c>
      <c r="BC1300" s="4" t="s">
        <v>10124</v>
      </c>
      <c r="BD1300" s="4" t="s">
        <v>10116</v>
      </c>
    </row>
    <row r="1301" spans="51:56" x14ac:dyDescent="0.25">
      <c r="AY1301" s="11" t="s">
        <v>10125</v>
      </c>
      <c r="AZ1301" s="4" t="s">
        <v>10126</v>
      </c>
      <c r="BA1301" s="4" t="s">
        <v>10127</v>
      </c>
      <c r="BB1301" s="4" t="s">
        <v>10126</v>
      </c>
      <c r="BC1301" s="4" t="s">
        <v>10128</v>
      </c>
      <c r="BD1301" s="4" t="s">
        <v>10116</v>
      </c>
    </row>
    <row r="1302" spans="51:56" x14ac:dyDescent="0.25">
      <c r="AY1302" s="11" t="s">
        <v>10129</v>
      </c>
      <c r="AZ1302" s="4" t="s">
        <v>10130</v>
      </c>
      <c r="BA1302" s="4" t="s">
        <v>10131</v>
      </c>
      <c r="BB1302" s="4" t="s">
        <v>10130</v>
      </c>
      <c r="BC1302" s="4" t="s">
        <v>10132</v>
      </c>
      <c r="BD1302" s="4" t="s">
        <v>10133</v>
      </c>
    </row>
    <row r="1303" spans="51:56" x14ac:dyDescent="0.25">
      <c r="AY1303" s="11" t="s">
        <v>10134</v>
      </c>
      <c r="AZ1303" s="4" t="s">
        <v>10135</v>
      </c>
      <c r="BA1303" s="4" t="s">
        <v>10136</v>
      </c>
      <c r="BB1303" s="4" t="s">
        <v>10135</v>
      </c>
      <c r="BC1303" s="4" t="s">
        <v>10137</v>
      </c>
      <c r="BD1303" s="4" t="s">
        <v>10133</v>
      </c>
    </row>
    <row r="1304" spans="51:56" x14ac:dyDescent="0.25">
      <c r="AY1304" s="11" t="s">
        <v>10138</v>
      </c>
      <c r="AZ1304" s="4" t="s">
        <v>10139</v>
      </c>
      <c r="BA1304" s="4" t="s">
        <v>10140</v>
      </c>
      <c r="BB1304" s="4" t="s">
        <v>10139</v>
      </c>
      <c r="BC1304" s="4" t="s">
        <v>10141</v>
      </c>
      <c r="BD1304" s="4" t="s">
        <v>10133</v>
      </c>
    </row>
    <row r="1305" spans="51:56" x14ac:dyDescent="0.25">
      <c r="AY1305" s="11" t="s">
        <v>10142</v>
      </c>
      <c r="AZ1305" s="4" t="s">
        <v>10143</v>
      </c>
      <c r="BA1305" s="4" t="s">
        <v>10144</v>
      </c>
      <c r="BB1305" s="4" t="s">
        <v>10143</v>
      </c>
      <c r="BC1305" s="4" t="s">
        <v>10145</v>
      </c>
      <c r="BD1305" s="4" t="s">
        <v>10146</v>
      </c>
    </row>
    <row r="1306" spans="51:56" x14ac:dyDescent="0.25">
      <c r="AY1306" s="11" t="s">
        <v>10147</v>
      </c>
      <c r="AZ1306" s="4" t="s">
        <v>10148</v>
      </c>
      <c r="BA1306" s="4" t="s">
        <v>10149</v>
      </c>
      <c r="BB1306" s="4" t="s">
        <v>10148</v>
      </c>
      <c r="BC1306" s="4" t="s">
        <v>10150</v>
      </c>
      <c r="BD1306" s="4" t="s">
        <v>10146</v>
      </c>
    </row>
    <row r="1307" spans="51:56" x14ac:dyDescent="0.25">
      <c r="AY1307" s="11" t="s">
        <v>10151</v>
      </c>
      <c r="AZ1307" s="4" t="s">
        <v>10152</v>
      </c>
      <c r="BA1307" s="4" t="s">
        <v>10153</v>
      </c>
      <c r="BB1307" s="4" t="s">
        <v>10152</v>
      </c>
      <c r="BC1307" s="4" t="s">
        <v>14293</v>
      </c>
      <c r="BD1307" s="4" t="s">
        <v>10146</v>
      </c>
    </row>
    <row r="1308" spans="51:56" x14ac:dyDescent="0.25">
      <c r="AY1308" s="11" t="s">
        <v>10154</v>
      </c>
      <c r="AZ1308" s="4" t="s">
        <v>10155</v>
      </c>
      <c r="BA1308" s="4" t="s">
        <v>10156</v>
      </c>
      <c r="BB1308" s="4" t="s">
        <v>10155</v>
      </c>
      <c r="BC1308" s="4" t="s">
        <v>10157</v>
      </c>
      <c r="BD1308" s="4" t="s">
        <v>10158</v>
      </c>
    </row>
    <row r="1309" spans="51:56" x14ac:dyDescent="0.25">
      <c r="AY1309" s="11" t="s">
        <v>10159</v>
      </c>
      <c r="AZ1309" s="4" t="s">
        <v>10160</v>
      </c>
      <c r="BA1309" s="4" t="s">
        <v>10161</v>
      </c>
      <c r="BB1309" s="4" t="s">
        <v>10160</v>
      </c>
      <c r="BC1309" s="4" t="s">
        <v>10162</v>
      </c>
      <c r="BD1309" s="4" t="s">
        <v>10158</v>
      </c>
    </row>
    <row r="1310" spans="51:56" x14ac:dyDescent="0.25">
      <c r="AY1310" s="11" t="s">
        <v>10163</v>
      </c>
      <c r="AZ1310" s="4" t="s">
        <v>10164</v>
      </c>
      <c r="BA1310" s="4" t="s">
        <v>10165</v>
      </c>
      <c r="BB1310" s="4" t="s">
        <v>10164</v>
      </c>
      <c r="BC1310" s="4" t="s">
        <v>10166</v>
      </c>
      <c r="BD1310" s="4" t="s">
        <v>10158</v>
      </c>
    </row>
    <row r="1311" spans="51:56" x14ac:dyDescent="0.25">
      <c r="AY1311" s="11" t="s">
        <v>10167</v>
      </c>
      <c r="AZ1311" s="4" t="s">
        <v>10168</v>
      </c>
      <c r="BA1311" s="4" t="s">
        <v>10169</v>
      </c>
      <c r="BB1311" s="4" t="s">
        <v>10168</v>
      </c>
      <c r="BC1311" s="4" t="s">
        <v>10170</v>
      </c>
      <c r="BD1311" s="4" t="s">
        <v>10158</v>
      </c>
    </row>
    <row r="1312" spans="51:56" x14ac:dyDescent="0.25">
      <c r="AY1312" s="11" t="s">
        <v>10171</v>
      </c>
      <c r="AZ1312" s="4" t="s">
        <v>10172</v>
      </c>
      <c r="BA1312" s="4" t="s">
        <v>10173</v>
      </c>
      <c r="BB1312" s="4" t="s">
        <v>10172</v>
      </c>
      <c r="BC1312" s="4" t="s">
        <v>10174</v>
      </c>
      <c r="BD1312" s="4" t="s">
        <v>10158</v>
      </c>
    </row>
    <row r="1313" spans="51:56" x14ac:dyDescent="0.25">
      <c r="AY1313" s="11" t="s">
        <v>10175</v>
      </c>
      <c r="AZ1313" s="4" t="s">
        <v>10176</v>
      </c>
      <c r="BA1313" s="4" t="s">
        <v>10177</v>
      </c>
      <c r="BB1313" s="4" t="s">
        <v>10176</v>
      </c>
      <c r="BC1313" s="4" t="s">
        <v>10178</v>
      </c>
      <c r="BD1313" s="4" t="s">
        <v>10158</v>
      </c>
    </row>
    <row r="1314" spans="51:56" x14ac:dyDescent="0.25">
      <c r="AY1314" s="11" t="s">
        <v>10179</v>
      </c>
      <c r="AZ1314" s="4" t="s">
        <v>10180</v>
      </c>
      <c r="BA1314" s="4" t="s">
        <v>10181</v>
      </c>
      <c r="BB1314" s="4" t="s">
        <v>10180</v>
      </c>
      <c r="BC1314" s="4" t="s">
        <v>10182</v>
      </c>
      <c r="BD1314" s="4" t="s">
        <v>10158</v>
      </c>
    </row>
    <row r="1315" spans="51:56" x14ac:dyDescent="0.25">
      <c r="AY1315" s="11" t="s">
        <v>10183</v>
      </c>
      <c r="AZ1315" s="4" t="s">
        <v>10184</v>
      </c>
      <c r="BA1315" s="4" t="s">
        <v>10185</v>
      </c>
      <c r="BB1315" s="4" t="s">
        <v>10184</v>
      </c>
      <c r="BC1315" s="4" t="s">
        <v>10186</v>
      </c>
      <c r="BD1315" s="4" t="s">
        <v>10158</v>
      </c>
    </row>
    <row r="1316" spans="51:56" x14ac:dyDescent="0.25">
      <c r="AY1316" s="11" t="s">
        <v>10187</v>
      </c>
      <c r="AZ1316" s="4" t="s">
        <v>10188</v>
      </c>
      <c r="BA1316" s="4" t="s">
        <v>10189</v>
      </c>
      <c r="BB1316" s="4" t="s">
        <v>10188</v>
      </c>
      <c r="BC1316" s="4" t="s">
        <v>10190</v>
      </c>
      <c r="BD1316" s="4" t="s">
        <v>10158</v>
      </c>
    </row>
    <row r="1317" spans="51:56" x14ac:dyDescent="0.25">
      <c r="AY1317" s="11" t="s">
        <v>10191</v>
      </c>
      <c r="AZ1317" s="4" t="s">
        <v>10192</v>
      </c>
      <c r="BA1317" s="4" t="s">
        <v>10193</v>
      </c>
      <c r="BB1317" s="4" t="s">
        <v>10192</v>
      </c>
      <c r="BC1317" s="4" t="s">
        <v>10194</v>
      </c>
      <c r="BD1317" s="4" t="s">
        <v>10158</v>
      </c>
    </row>
    <row r="1318" spans="51:56" x14ac:dyDescent="0.25">
      <c r="AY1318" s="11" t="s">
        <v>10195</v>
      </c>
      <c r="AZ1318" s="4" t="s">
        <v>10196</v>
      </c>
      <c r="BA1318" s="4" t="s">
        <v>10197</v>
      </c>
      <c r="BB1318" s="4" t="s">
        <v>10196</v>
      </c>
      <c r="BC1318" s="4" t="s">
        <v>10198</v>
      </c>
      <c r="BD1318" s="4" t="s">
        <v>10158</v>
      </c>
    </row>
    <row r="1319" spans="51:56" x14ac:dyDescent="0.25">
      <c r="AY1319" s="11" t="s">
        <v>10199</v>
      </c>
      <c r="AZ1319" s="4" t="s">
        <v>10200</v>
      </c>
      <c r="BA1319" s="4" t="s">
        <v>10201</v>
      </c>
      <c r="BB1319" s="4" t="s">
        <v>10200</v>
      </c>
      <c r="BC1319" s="4" t="s">
        <v>10201</v>
      </c>
      <c r="BD1319" s="4" t="s">
        <v>10202</v>
      </c>
    </row>
    <row r="1320" spans="51:56" x14ac:dyDescent="0.25">
      <c r="AY1320" s="11" t="s">
        <v>10203</v>
      </c>
      <c r="AZ1320" s="4" t="s">
        <v>10204</v>
      </c>
      <c r="BA1320" s="4" t="s">
        <v>10205</v>
      </c>
      <c r="BB1320" s="4" t="s">
        <v>10204</v>
      </c>
      <c r="BC1320" s="4" t="s">
        <v>10205</v>
      </c>
      <c r="BD1320" s="4" t="s">
        <v>10202</v>
      </c>
    </row>
    <row r="1321" spans="51:56" x14ac:dyDescent="0.25">
      <c r="AY1321" s="11" t="s">
        <v>10203</v>
      </c>
      <c r="AZ1321" s="4" t="s">
        <v>10206</v>
      </c>
      <c r="BA1321" s="4" t="s">
        <v>10205</v>
      </c>
      <c r="BB1321" s="4" t="s">
        <v>10206</v>
      </c>
      <c r="BC1321" s="4" t="s">
        <v>10205</v>
      </c>
      <c r="BD1321" s="4" t="s">
        <v>10202</v>
      </c>
    </row>
    <row r="1322" spans="51:56" x14ac:dyDescent="0.25">
      <c r="AY1322" s="11" t="s">
        <v>10207</v>
      </c>
      <c r="AZ1322" s="4" t="s">
        <v>10208</v>
      </c>
      <c r="BA1322" s="4" t="s">
        <v>10209</v>
      </c>
      <c r="BB1322" s="4" t="s">
        <v>10208</v>
      </c>
      <c r="BC1322" s="4" t="s">
        <v>10209</v>
      </c>
      <c r="BD1322" s="4" t="s">
        <v>10202</v>
      </c>
    </row>
    <row r="1323" spans="51:56" x14ac:dyDescent="0.25">
      <c r="AY1323" s="11" t="s">
        <v>10210</v>
      </c>
      <c r="AZ1323" s="4" t="s">
        <v>10211</v>
      </c>
      <c r="BA1323" s="4" t="s">
        <v>10212</v>
      </c>
      <c r="BB1323" s="4" t="s">
        <v>10211</v>
      </c>
      <c r="BC1323" s="4" t="s">
        <v>10212</v>
      </c>
      <c r="BD1323" s="4" t="s">
        <v>10202</v>
      </c>
    </row>
    <row r="1324" spans="51:56" x14ac:dyDescent="0.25">
      <c r="AY1324" s="11" t="s">
        <v>10213</v>
      </c>
      <c r="AZ1324" s="4" t="s">
        <v>10214</v>
      </c>
      <c r="BA1324" s="4" t="s">
        <v>10215</v>
      </c>
      <c r="BB1324" s="4" t="s">
        <v>10214</v>
      </c>
      <c r="BC1324" s="4" t="s">
        <v>10215</v>
      </c>
      <c r="BD1324" s="4" t="s">
        <v>10202</v>
      </c>
    </row>
    <row r="1325" spans="51:56" x14ac:dyDescent="0.25">
      <c r="AY1325" s="11" t="s">
        <v>10213</v>
      </c>
      <c r="AZ1325" s="4" t="s">
        <v>10216</v>
      </c>
      <c r="BA1325" s="4" t="s">
        <v>10215</v>
      </c>
      <c r="BB1325" s="4" t="s">
        <v>10216</v>
      </c>
      <c r="BC1325" s="4" t="s">
        <v>10215</v>
      </c>
      <c r="BD1325" s="4" t="s">
        <v>10202</v>
      </c>
    </row>
    <row r="1326" spans="51:56" x14ac:dyDescent="0.25">
      <c r="AY1326" s="11" t="s">
        <v>10217</v>
      </c>
      <c r="AZ1326" s="4" t="s">
        <v>10218</v>
      </c>
      <c r="BA1326" s="4" t="s">
        <v>10219</v>
      </c>
      <c r="BB1326" s="4" t="s">
        <v>10218</v>
      </c>
      <c r="BC1326" s="4" t="s">
        <v>10219</v>
      </c>
      <c r="BD1326" s="4" t="s">
        <v>10202</v>
      </c>
    </row>
    <row r="1327" spans="51:56" x14ac:dyDescent="0.25">
      <c r="AY1327" s="11" t="str">
        <f>BD1327&amp;BA1327</f>
        <v>RNNCARLETON CLINIC</v>
      </c>
      <c r="AZ1327" s="4" t="s">
        <v>10220</v>
      </c>
      <c r="BA1327" s="4" t="s">
        <v>10221</v>
      </c>
      <c r="BB1327" s="4" t="s">
        <v>10220</v>
      </c>
      <c r="BC1327" s="4" t="s">
        <v>10221</v>
      </c>
      <c r="BD1327" s="4" t="s">
        <v>10202</v>
      </c>
    </row>
    <row r="1328" spans="51:56" x14ac:dyDescent="0.25">
      <c r="AY1328" s="11" t="s">
        <v>10222</v>
      </c>
      <c r="AZ1328" s="4" t="s">
        <v>10223</v>
      </c>
      <c r="BA1328" s="4" t="s">
        <v>10224</v>
      </c>
      <c r="BB1328" s="4" t="s">
        <v>10223</v>
      </c>
      <c r="BC1328" s="4" t="s">
        <v>10224</v>
      </c>
      <c r="BD1328" s="4" t="s">
        <v>10202</v>
      </c>
    </row>
    <row r="1329" spans="51:56" x14ac:dyDescent="0.25">
      <c r="AY1329" s="11" t="s">
        <v>10225</v>
      </c>
      <c r="AZ1329" s="4" t="s">
        <v>10226</v>
      </c>
      <c r="BA1329" s="4" t="s">
        <v>10227</v>
      </c>
      <c r="BB1329" s="4" t="s">
        <v>10226</v>
      </c>
      <c r="BC1329" s="4" t="s">
        <v>10227</v>
      </c>
      <c r="BD1329" s="4" t="s">
        <v>10202</v>
      </c>
    </row>
    <row r="1330" spans="51:56" x14ac:dyDescent="0.25">
      <c r="AY1330" s="11" t="s">
        <v>10228</v>
      </c>
      <c r="AZ1330" s="4" t="s">
        <v>10229</v>
      </c>
      <c r="BA1330" s="4" t="s">
        <v>10230</v>
      </c>
      <c r="BB1330" s="4" t="s">
        <v>10229</v>
      </c>
      <c r="BC1330" s="4" t="s">
        <v>10230</v>
      </c>
      <c r="BD1330" s="4" t="s">
        <v>10202</v>
      </c>
    </row>
    <row r="1331" spans="51:56" x14ac:dyDescent="0.25">
      <c r="AY1331" s="11" t="s">
        <v>10231</v>
      </c>
      <c r="AZ1331" s="4" t="s">
        <v>10232</v>
      </c>
      <c r="BA1331" s="4" t="s">
        <v>10233</v>
      </c>
      <c r="BB1331" s="4" t="s">
        <v>10232</v>
      </c>
      <c r="BC1331" s="4" t="s">
        <v>10233</v>
      </c>
      <c r="BD1331" s="4" t="s">
        <v>10202</v>
      </c>
    </row>
    <row r="1332" spans="51:56" x14ac:dyDescent="0.25">
      <c r="AY1332" s="11" t="s">
        <v>10234</v>
      </c>
      <c r="AZ1332" s="4" t="s">
        <v>10235</v>
      </c>
      <c r="BA1332" s="4" t="s">
        <v>10236</v>
      </c>
      <c r="BB1332" s="4" t="s">
        <v>10235</v>
      </c>
      <c r="BC1332" s="4" t="s">
        <v>10236</v>
      </c>
      <c r="BD1332" s="4" t="s">
        <v>10202</v>
      </c>
    </row>
    <row r="1333" spans="51:56" x14ac:dyDescent="0.25">
      <c r="AY1333" s="11" t="s">
        <v>10237</v>
      </c>
      <c r="AZ1333" s="4" t="s">
        <v>10238</v>
      </c>
      <c r="BA1333" s="4" t="s">
        <v>10239</v>
      </c>
      <c r="BB1333" s="4" t="s">
        <v>10238</v>
      </c>
      <c r="BC1333" s="4" t="s">
        <v>10239</v>
      </c>
      <c r="BD1333" s="4" t="s">
        <v>10202</v>
      </c>
    </row>
    <row r="1334" spans="51:56" x14ac:dyDescent="0.25">
      <c r="AY1334" s="11" t="s">
        <v>10240</v>
      </c>
      <c r="AZ1334" s="4" t="s">
        <v>10241</v>
      </c>
      <c r="BA1334" s="4" t="s">
        <v>10242</v>
      </c>
      <c r="BB1334" s="4" t="s">
        <v>10241</v>
      </c>
      <c r="BC1334" s="4" t="s">
        <v>10242</v>
      </c>
      <c r="BD1334" s="4" t="s">
        <v>10202</v>
      </c>
    </row>
    <row r="1335" spans="51:56" x14ac:dyDescent="0.25">
      <c r="AY1335" s="11" t="s">
        <v>10243</v>
      </c>
      <c r="AZ1335" s="4" t="s">
        <v>10244</v>
      </c>
      <c r="BA1335" s="4" t="s">
        <v>10166</v>
      </c>
      <c r="BB1335" s="4" t="s">
        <v>10244</v>
      </c>
      <c r="BC1335" s="4" t="s">
        <v>10166</v>
      </c>
      <c r="BD1335" s="4" t="s">
        <v>10202</v>
      </c>
    </row>
    <row r="1336" spans="51:56" x14ac:dyDescent="0.25">
      <c r="AY1336" s="11" t="s">
        <v>10245</v>
      </c>
      <c r="AZ1336" s="4" t="s">
        <v>10246</v>
      </c>
      <c r="BA1336" s="4" t="s">
        <v>10247</v>
      </c>
      <c r="BB1336" s="4" t="s">
        <v>10246</v>
      </c>
      <c r="BC1336" s="4" t="s">
        <v>10247</v>
      </c>
      <c r="BD1336" s="4" t="s">
        <v>10202</v>
      </c>
    </row>
    <row r="1337" spans="51:56" x14ac:dyDescent="0.25">
      <c r="AY1337" s="11" t="s">
        <v>10248</v>
      </c>
      <c r="AZ1337" s="4" t="s">
        <v>10249</v>
      </c>
      <c r="BA1337" s="4" t="s">
        <v>10250</v>
      </c>
      <c r="BB1337" s="4" t="s">
        <v>10249</v>
      </c>
      <c r="BC1337" s="4" t="s">
        <v>10250</v>
      </c>
      <c r="BD1337" s="4" t="s">
        <v>10202</v>
      </c>
    </row>
    <row r="1338" spans="51:56" x14ac:dyDescent="0.25">
      <c r="AY1338" s="11" t="s">
        <v>10251</v>
      </c>
      <c r="AZ1338" s="4" t="s">
        <v>10252</v>
      </c>
      <c r="BA1338" s="4" t="s">
        <v>10253</v>
      </c>
      <c r="BB1338" s="4" t="s">
        <v>10252</v>
      </c>
      <c r="BC1338" s="4" t="s">
        <v>10253</v>
      </c>
      <c r="BD1338" s="4" t="s">
        <v>10202</v>
      </c>
    </row>
    <row r="1339" spans="51:56" x14ac:dyDescent="0.25">
      <c r="AY1339" s="11" t="s">
        <v>10254</v>
      </c>
      <c r="AZ1339" s="4" t="s">
        <v>10255</v>
      </c>
      <c r="BA1339" s="4" t="s">
        <v>10256</v>
      </c>
      <c r="BB1339" s="4" t="s">
        <v>10255</v>
      </c>
      <c r="BC1339" s="4" t="s">
        <v>10256</v>
      </c>
      <c r="BD1339" s="4" t="s">
        <v>10202</v>
      </c>
    </row>
    <row r="1340" spans="51:56" x14ac:dyDescent="0.25">
      <c r="AY1340" s="11" t="s">
        <v>10257</v>
      </c>
      <c r="AZ1340" s="4" t="s">
        <v>10258</v>
      </c>
      <c r="BA1340" s="4" t="s">
        <v>10259</v>
      </c>
      <c r="BB1340" s="4" t="s">
        <v>10258</v>
      </c>
      <c r="BC1340" s="4" t="s">
        <v>10259</v>
      </c>
      <c r="BD1340" s="4" t="s">
        <v>10202</v>
      </c>
    </row>
    <row r="1341" spans="51:56" x14ac:dyDescent="0.25">
      <c r="AY1341" s="11" t="s">
        <v>10260</v>
      </c>
      <c r="AZ1341" s="4" t="s">
        <v>10261</v>
      </c>
      <c r="BA1341" s="4" t="s">
        <v>10262</v>
      </c>
      <c r="BB1341" s="4" t="s">
        <v>10261</v>
      </c>
      <c r="BC1341" s="4" t="s">
        <v>10262</v>
      </c>
      <c r="BD1341" s="4" t="s">
        <v>10202</v>
      </c>
    </row>
    <row r="1342" spans="51:56" x14ac:dyDescent="0.25">
      <c r="AY1342" s="11" t="s">
        <v>10263</v>
      </c>
      <c r="AZ1342" s="4" t="s">
        <v>10264</v>
      </c>
      <c r="BA1342" s="4" t="s">
        <v>10265</v>
      </c>
      <c r="BB1342" s="4" t="s">
        <v>10264</v>
      </c>
      <c r="BC1342" s="4" t="s">
        <v>10265</v>
      </c>
      <c r="BD1342" s="4" t="s">
        <v>10202</v>
      </c>
    </row>
    <row r="1343" spans="51:56" x14ac:dyDescent="0.25">
      <c r="AY1343" s="11" t="s">
        <v>10266</v>
      </c>
      <c r="AZ1343" s="4" t="s">
        <v>10267</v>
      </c>
      <c r="BA1343" s="4" t="s">
        <v>10268</v>
      </c>
      <c r="BB1343" s="4" t="s">
        <v>10267</v>
      </c>
      <c r="BC1343" s="4" t="s">
        <v>10268</v>
      </c>
      <c r="BD1343" s="4" t="s">
        <v>10202</v>
      </c>
    </row>
    <row r="1344" spans="51:56" x14ac:dyDescent="0.25">
      <c r="AY1344" s="11" t="s">
        <v>10269</v>
      </c>
      <c r="AZ1344" s="4" t="s">
        <v>10270</v>
      </c>
      <c r="BA1344" s="4" t="s">
        <v>10271</v>
      </c>
      <c r="BB1344" s="4" t="s">
        <v>10270</v>
      </c>
      <c r="BC1344" s="4" t="s">
        <v>10271</v>
      </c>
      <c r="BD1344" s="4" t="s">
        <v>10202</v>
      </c>
    </row>
    <row r="1345" spans="51:56" x14ac:dyDescent="0.25">
      <c r="AY1345" s="11" t="s">
        <v>10272</v>
      </c>
      <c r="AZ1345" s="4" t="s">
        <v>10273</v>
      </c>
      <c r="BA1345" s="4" t="s">
        <v>10274</v>
      </c>
      <c r="BB1345" s="4" t="s">
        <v>10273</v>
      </c>
      <c r="BC1345" s="4" t="s">
        <v>10274</v>
      </c>
      <c r="BD1345" s="4" t="s">
        <v>10202</v>
      </c>
    </row>
    <row r="1346" spans="51:56" x14ac:dyDescent="0.25">
      <c r="AY1346" s="11" t="s">
        <v>10275</v>
      </c>
      <c r="AZ1346" s="4" t="s">
        <v>10276</v>
      </c>
      <c r="BA1346" s="4" t="s">
        <v>10277</v>
      </c>
      <c r="BB1346" s="4" t="s">
        <v>10276</v>
      </c>
      <c r="BC1346" s="4" t="s">
        <v>10277</v>
      </c>
      <c r="BD1346" s="4" t="s">
        <v>10202</v>
      </c>
    </row>
    <row r="1347" spans="51:56" x14ac:dyDescent="0.25">
      <c r="AY1347" s="11" t="s">
        <v>10275</v>
      </c>
      <c r="AZ1347" s="4" t="s">
        <v>10278</v>
      </c>
      <c r="BA1347" s="4" t="s">
        <v>10277</v>
      </c>
      <c r="BB1347" s="4" t="s">
        <v>10278</v>
      </c>
      <c r="BC1347" s="4" t="s">
        <v>10277</v>
      </c>
      <c r="BD1347" s="4" t="s">
        <v>10202</v>
      </c>
    </row>
    <row r="1348" spans="51:56" x14ac:dyDescent="0.25">
      <c r="AY1348" s="11" t="s">
        <v>10279</v>
      </c>
      <c r="AZ1348" s="4" t="s">
        <v>10280</v>
      </c>
      <c r="BA1348" s="4" t="s">
        <v>10281</v>
      </c>
      <c r="BB1348" s="4" t="s">
        <v>10280</v>
      </c>
      <c r="BC1348" s="4" t="s">
        <v>10281</v>
      </c>
      <c r="BD1348" s="4" t="s">
        <v>10202</v>
      </c>
    </row>
    <row r="1349" spans="51:56" x14ac:dyDescent="0.25">
      <c r="AY1349" s="11" t="s">
        <v>10282</v>
      </c>
      <c r="AZ1349" s="4" t="s">
        <v>10283</v>
      </c>
      <c r="BA1349" s="4" t="s">
        <v>10284</v>
      </c>
      <c r="BB1349" s="4" t="s">
        <v>10283</v>
      </c>
      <c r="BC1349" s="4" t="s">
        <v>10284</v>
      </c>
      <c r="BD1349" s="4" t="s">
        <v>10202</v>
      </c>
    </row>
    <row r="1350" spans="51:56" x14ac:dyDescent="0.25">
      <c r="AY1350" s="11" t="s">
        <v>10285</v>
      </c>
      <c r="AZ1350" s="4" t="s">
        <v>10286</v>
      </c>
      <c r="BA1350" s="4" t="s">
        <v>10287</v>
      </c>
      <c r="BB1350" s="4" t="s">
        <v>10286</v>
      </c>
      <c r="BC1350" s="4" t="s">
        <v>10287</v>
      </c>
      <c r="BD1350" s="4" t="s">
        <v>10202</v>
      </c>
    </row>
    <row r="1351" spans="51:56" x14ac:dyDescent="0.25">
      <c r="AY1351" s="11" t="s">
        <v>10288</v>
      </c>
      <c r="AZ1351" s="4" t="s">
        <v>10289</v>
      </c>
      <c r="BA1351" s="4" t="s">
        <v>10290</v>
      </c>
      <c r="BB1351" s="4" t="s">
        <v>10289</v>
      </c>
      <c r="BC1351" s="4" t="s">
        <v>10290</v>
      </c>
      <c r="BD1351" s="4" t="s">
        <v>10202</v>
      </c>
    </row>
    <row r="1352" spans="51:56" x14ac:dyDescent="0.25">
      <c r="AY1352" s="11" t="s">
        <v>10291</v>
      </c>
      <c r="AZ1352" s="4" t="s">
        <v>10292</v>
      </c>
      <c r="BA1352" s="4" t="s">
        <v>10293</v>
      </c>
      <c r="BB1352" s="4" t="s">
        <v>10292</v>
      </c>
      <c r="BC1352" s="4" t="s">
        <v>10293</v>
      </c>
      <c r="BD1352" s="4" t="s">
        <v>10202</v>
      </c>
    </row>
    <row r="1353" spans="51:56" x14ac:dyDescent="0.25">
      <c r="AY1353" s="11" t="s">
        <v>10294</v>
      </c>
      <c r="AZ1353" s="4" t="s">
        <v>10295</v>
      </c>
      <c r="BA1353" s="4" t="s">
        <v>10296</v>
      </c>
      <c r="BB1353" s="4" t="s">
        <v>10295</v>
      </c>
      <c r="BC1353" s="4" t="s">
        <v>10296</v>
      </c>
      <c r="BD1353" s="4" t="s">
        <v>10202</v>
      </c>
    </row>
    <row r="1354" spans="51:56" x14ac:dyDescent="0.25">
      <c r="AY1354" s="11" t="s">
        <v>10297</v>
      </c>
      <c r="AZ1354" s="4" t="s">
        <v>10298</v>
      </c>
      <c r="BA1354" s="4" t="s">
        <v>10299</v>
      </c>
      <c r="BB1354" s="4" t="s">
        <v>10298</v>
      </c>
      <c r="BC1354" s="4" t="s">
        <v>10299</v>
      </c>
      <c r="BD1354" s="4" t="s">
        <v>10202</v>
      </c>
    </row>
    <row r="1355" spans="51:56" x14ac:dyDescent="0.25">
      <c r="AY1355" s="11" t="s">
        <v>10297</v>
      </c>
      <c r="AZ1355" s="4" t="s">
        <v>10300</v>
      </c>
      <c r="BA1355" s="4" t="s">
        <v>10299</v>
      </c>
      <c r="BB1355" s="4" t="s">
        <v>10300</v>
      </c>
      <c r="BC1355" s="4" t="s">
        <v>10299</v>
      </c>
      <c r="BD1355" s="4" t="s">
        <v>10202</v>
      </c>
    </row>
    <row r="1356" spans="51:56" x14ac:dyDescent="0.25">
      <c r="AY1356" s="11" t="s">
        <v>10301</v>
      </c>
      <c r="AZ1356" s="4" t="s">
        <v>10302</v>
      </c>
      <c r="BA1356" s="4" t="s">
        <v>10303</v>
      </c>
      <c r="BB1356" s="4" t="s">
        <v>10302</v>
      </c>
      <c r="BC1356" s="4" t="s">
        <v>10303</v>
      </c>
      <c r="BD1356" s="4" t="s">
        <v>10202</v>
      </c>
    </row>
    <row r="1357" spans="51:56" x14ac:dyDescent="0.25">
      <c r="AY1357" s="11" t="s">
        <v>10304</v>
      </c>
      <c r="AZ1357" s="4" t="s">
        <v>10305</v>
      </c>
      <c r="BA1357" s="4" t="s">
        <v>10178</v>
      </c>
      <c r="BB1357" s="4" t="s">
        <v>10305</v>
      </c>
      <c r="BC1357" s="4" t="s">
        <v>10178</v>
      </c>
      <c r="BD1357" s="4" t="s">
        <v>10202</v>
      </c>
    </row>
    <row r="1358" spans="51:56" x14ac:dyDescent="0.25">
      <c r="AY1358" s="11" t="s">
        <v>10304</v>
      </c>
      <c r="AZ1358" s="4" t="s">
        <v>10306</v>
      </c>
      <c r="BA1358" s="4" t="s">
        <v>10178</v>
      </c>
      <c r="BB1358" s="4" t="s">
        <v>10306</v>
      </c>
      <c r="BC1358" s="4" t="s">
        <v>10178</v>
      </c>
      <c r="BD1358" s="4" t="s">
        <v>10202</v>
      </c>
    </row>
    <row r="1359" spans="51:56" x14ac:dyDescent="0.25">
      <c r="AY1359" s="11" t="s">
        <v>10307</v>
      </c>
      <c r="AZ1359" s="4" t="s">
        <v>10308</v>
      </c>
      <c r="BA1359" s="4" t="s">
        <v>10309</v>
      </c>
      <c r="BB1359" s="4" t="s">
        <v>10308</v>
      </c>
      <c r="BC1359" s="4" t="s">
        <v>10309</v>
      </c>
      <c r="BD1359" s="4" t="s">
        <v>10202</v>
      </c>
    </row>
    <row r="1360" spans="51:56" x14ac:dyDescent="0.25">
      <c r="AY1360" s="11" t="s">
        <v>10307</v>
      </c>
      <c r="AZ1360" s="4" t="s">
        <v>10310</v>
      </c>
      <c r="BA1360" s="4" t="s">
        <v>10309</v>
      </c>
      <c r="BB1360" s="4" t="s">
        <v>10310</v>
      </c>
      <c r="BC1360" s="4" t="s">
        <v>10309</v>
      </c>
      <c r="BD1360" s="4" t="s">
        <v>10202</v>
      </c>
    </row>
    <row r="1361" spans="51:56" x14ac:dyDescent="0.25">
      <c r="AY1361" s="11" t="s">
        <v>10311</v>
      </c>
      <c r="AZ1361" s="4" t="s">
        <v>10312</v>
      </c>
      <c r="BA1361" s="4" t="s">
        <v>10313</v>
      </c>
      <c r="BB1361" s="4" t="s">
        <v>10312</v>
      </c>
      <c r="BC1361" s="4" t="s">
        <v>10313</v>
      </c>
      <c r="BD1361" s="4" t="s">
        <v>10202</v>
      </c>
    </row>
    <row r="1362" spans="51:56" x14ac:dyDescent="0.25">
      <c r="AY1362" s="11" t="s">
        <v>10314</v>
      </c>
      <c r="AZ1362" s="4" t="s">
        <v>10315</v>
      </c>
      <c r="BA1362" s="4" t="s">
        <v>10182</v>
      </c>
      <c r="BB1362" s="4" t="s">
        <v>10315</v>
      </c>
      <c r="BC1362" s="4" t="s">
        <v>10182</v>
      </c>
      <c r="BD1362" s="4" t="s">
        <v>10202</v>
      </c>
    </row>
    <row r="1363" spans="51:56" x14ac:dyDescent="0.25">
      <c r="AY1363" s="11" t="s">
        <v>10314</v>
      </c>
      <c r="AZ1363" s="4" t="s">
        <v>10316</v>
      </c>
      <c r="BA1363" s="4" t="s">
        <v>10182</v>
      </c>
      <c r="BB1363" s="4" t="s">
        <v>10316</v>
      </c>
      <c r="BC1363" s="4" t="s">
        <v>10182</v>
      </c>
      <c r="BD1363" s="4" t="s">
        <v>10202</v>
      </c>
    </row>
    <row r="1364" spans="51:56" x14ac:dyDescent="0.25">
      <c r="AY1364" s="11" t="s">
        <v>10317</v>
      </c>
      <c r="AZ1364" s="4" t="s">
        <v>10318</v>
      </c>
      <c r="BA1364" s="4" t="s">
        <v>10319</v>
      </c>
      <c r="BB1364" s="4" t="s">
        <v>10318</v>
      </c>
      <c r="BC1364" s="4" t="s">
        <v>10319</v>
      </c>
      <c r="BD1364" s="4" t="s">
        <v>10202</v>
      </c>
    </row>
    <row r="1365" spans="51:56" x14ac:dyDescent="0.25">
      <c r="AY1365" s="11" t="s">
        <v>10320</v>
      </c>
      <c r="AZ1365" s="4" t="s">
        <v>10321</v>
      </c>
      <c r="BA1365" s="4" t="s">
        <v>10322</v>
      </c>
      <c r="BB1365" s="4" t="s">
        <v>10321</v>
      </c>
      <c r="BC1365" s="4" t="s">
        <v>10322</v>
      </c>
      <c r="BD1365" s="4" t="s">
        <v>10202</v>
      </c>
    </row>
    <row r="1366" spans="51:56" x14ac:dyDescent="0.25">
      <c r="AY1366" s="11" t="s">
        <v>10323</v>
      </c>
      <c r="AZ1366" s="4" t="s">
        <v>10324</v>
      </c>
      <c r="BA1366" s="4" t="s">
        <v>10325</v>
      </c>
      <c r="BB1366" s="4" t="s">
        <v>10324</v>
      </c>
      <c r="BC1366" s="4" t="s">
        <v>10325</v>
      </c>
      <c r="BD1366" s="4" t="s">
        <v>10202</v>
      </c>
    </row>
    <row r="1367" spans="51:56" x14ac:dyDescent="0.25">
      <c r="AY1367" s="11" t="s">
        <v>10326</v>
      </c>
      <c r="AZ1367" s="4" t="s">
        <v>10327</v>
      </c>
      <c r="BA1367" s="4" t="s">
        <v>10328</v>
      </c>
      <c r="BB1367" s="4" t="s">
        <v>10327</v>
      </c>
      <c r="BC1367" s="4" t="s">
        <v>10328</v>
      </c>
      <c r="BD1367" s="4" t="s">
        <v>10202</v>
      </c>
    </row>
    <row r="1368" spans="51:56" x14ac:dyDescent="0.25">
      <c r="AY1368" s="11" t="s">
        <v>10329</v>
      </c>
      <c r="AZ1368" s="4" t="s">
        <v>10330</v>
      </c>
      <c r="BA1368" s="4" t="s">
        <v>10331</v>
      </c>
      <c r="BB1368" s="4" t="s">
        <v>10330</v>
      </c>
      <c r="BC1368" s="4" t="s">
        <v>10331</v>
      </c>
      <c r="BD1368" s="4" t="s">
        <v>10202</v>
      </c>
    </row>
    <row r="1369" spans="51:56" x14ac:dyDescent="0.25">
      <c r="AY1369" s="11" t="s">
        <v>10329</v>
      </c>
      <c r="AZ1369" s="4" t="s">
        <v>10332</v>
      </c>
      <c r="BA1369" s="4" t="s">
        <v>10331</v>
      </c>
      <c r="BB1369" s="4" t="s">
        <v>10332</v>
      </c>
      <c r="BC1369" s="4" t="s">
        <v>10331</v>
      </c>
      <c r="BD1369" s="4" t="s">
        <v>10202</v>
      </c>
    </row>
    <row r="1370" spans="51:56" x14ac:dyDescent="0.25">
      <c r="AY1370" s="11" t="s">
        <v>10333</v>
      </c>
      <c r="AZ1370" s="4" t="s">
        <v>10334</v>
      </c>
      <c r="BA1370" s="4" t="s">
        <v>10335</v>
      </c>
      <c r="BB1370" s="4" t="s">
        <v>10334</v>
      </c>
      <c r="BC1370" s="4" t="s">
        <v>10335</v>
      </c>
      <c r="BD1370" s="4" t="s">
        <v>10202</v>
      </c>
    </row>
    <row r="1371" spans="51:56" x14ac:dyDescent="0.25">
      <c r="AY1371" s="11" t="s">
        <v>10336</v>
      </c>
      <c r="AZ1371" s="4" t="s">
        <v>10337</v>
      </c>
      <c r="BA1371" s="4" t="s">
        <v>10338</v>
      </c>
      <c r="BB1371" s="4" t="s">
        <v>10337</v>
      </c>
      <c r="BC1371" s="4" t="s">
        <v>10338</v>
      </c>
      <c r="BD1371" s="4" t="s">
        <v>10202</v>
      </c>
    </row>
    <row r="1372" spans="51:56" x14ac:dyDescent="0.25">
      <c r="AY1372" s="11" t="s">
        <v>10339</v>
      </c>
      <c r="AZ1372" s="4" t="s">
        <v>10340</v>
      </c>
      <c r="BA1372" s="4" t="s">
        <v>10341</v>
      </c>
      <c r="BB1372" s="4" t="s">
        <v>10340</v>
      </c>
      <c r="BC1372" s="4" t="s">
        <v>10341</v>
      </c>
      <c r="BD1372" s="4" t="s">
        <v>10202</v>
      </c>
    </row>
    <row r="1373" spans="51:56" x14ac:dyDescent="0.25">
      <c r="AY1373" s="11" t="s">
        <v>10342</v>
      </c>
      <c r="AZ1373" s="4" t="s">
        <v>10343</v>
      </c>
      <c r="BA1373" s="4" t="s">
        <v>10344</v>
      </c>
      <c r="BB1373" s="4" t="s">
        <v>10343</v>
      </c>
      <c r="BC1373" s="4" t="s">
        <v>10344</v>
      </c>
      <c r="BD1373" s="4" t="s">
        <v>10202</v>
      </c>
    </row>
    <row r="1374" spans="51:56" x14ac:dyDescent="0.25">
      <c r="AY1374" s="11" t="s">
        <v>10345</v>
      </c>
      <c r="AZ1374" s="4" t="s">
        <v>10346</v>
      </c>
      <c r="BA1374" s="4" t="s">
        <v>10190</v>
      </c>
      <c r="BB1374" s="4" t="s">
        <v>10346</v>
      </c>
      <c r="BC1374" s="4" t="s">
        <v>10190</v>
      </c>
      <c r="BD1374" s="4" t="s">
        <v>10202</v>
      </c>
    </row>
    <row r="1375" spans="51:56" x14ac:dyDescent="0.25">
      <c r="AY1375" s="11" t="s">
        <v>10347</v>
      </c>
      <c r="AZ1375" s="4" t="s">
        <v>10348</v>
      </c>
      <c r="BA1375" s="4" t="s">
        <v>10349</v>
      </c>
      <c r="BB1375" s="4" t="s">
        <v>10348</v>
      </c>
      <c r="BC1375" s="4" t="s">
        <v>10349</v>
      </c>
      <c r="BD1375" s="4" t="s">
        <v>10202</v>
      </c>
    </row>
    <row r="1376" spans="51:56" x14ac:dyDescent="0.25">
      <c r="AY1376" s="11" t="s">
        <v>10350</v>
      </c>
      <c r="AZ1376" s="4" t="s">
        <v>10351</v>
      </c>
      <c r="BA1376" s="4" t="s">
        <v>10194</v>
      </c>
      <c r="BB1376" s="4" t="s">
        <v>10351</v>
      </c>
      <c r="BC1376" s="4" t="s">
        <v>10194</v>
      </c>
      <c r="BD1376" s="4" t="s">
        <v>10202</v>
      </c>
    </row>
    <row r="1377" spans="51:56" x14ac:dyDescent="0.25">
      <c r="AY1377" s="11" t="s">
        <v>10350</v>
      </c>
      <c r="AZ1377" s="4" t="s">
        <v>10352</v>
      </c>
      <c r="BA1377" s="4" t="s">
        <v>10194</v>
      </c>
      <c r="BB1377" s="4" t="s">
        <v>10352</v>
      </c>
      <c r="BC1377" s="4" t="s">
        <v>10194</v>
      </c>
      <c r="BD1377" s="4" t="s">
        <v>10202</v>
      </c>
    </row>
    <row r="1378" spans="51:56" x14ac:dyDescent="0.25">
      <c r="AY1378" s="11" t="s">
        <v>10353</v>
      </c>
      <c r="AZ1378" s="4" t="s">
        <v>10354</v>
      </c>
      <c r="BA1378" s="4" t="s">
        <v>10198</v>
      </c>
      <c r="BB1378" s="4" t="s">
        <v>10354</v>
      </c>
      <c r="BC1378" s="4" t="s">
        <v>10198</v>
      </c>
      <c r="BD1378" s="4" t="s">
        <v>10202</v>
      </c>
    </row>
    <row r="1379" spans="51:56" x14ac:dyDescent="0.25">
      <c r="AY1379" s="11" t="s">
        <v>10355</v>
      </c>
      <c r="AZ1379" s="4" t="s">
        <v>10356</v>
      </c>
      <c r="BA1379" s="4" t="s">
        <v>10357</v>
      </c>
      <c r="BB1379" s="4" t="s">
        <v>10356</v>
      </c>
      <c r="BC1379" s="4" t="s">
        <v>10358</v>
      </c>
      <c r="BD1379" s="4" t="s">
        <v>10359</v>
      </c>
    </row>
    <row r="1380" spans="51:56" x14ac:dyDescent="0.25">
      <c r="AY1380" s="11" t="s">
        <v>10360</v>
      </c>
      <c r="AZ1380" s="4" t="s">
        <v>10361</v>
      </c>
      <c r="BA1380" s="4" t="s">
        <v>10362</v>
      </c>
      <c r="BB1380" s="4" t="s">
        <v>10361</v>
      </c>
      <c r="BC1380" s="4" t="s">
        <v>10363</v>
      </c>
      <c r="BD1380" s="4" t="s">
        <v>10359</v>
      </c>
    </row>
    <row r="1381" spans="51:56" x14ac:dyDescent="0.25">
      <c r="AY1381" s="11" t="s">
        <v>10364</v>
      </c>
      <c r="AZ1381" s="4" t="s">
        <v>10365</v>
      </c>
      <c r="BA1381" s="4" t="s">
        <v>10366</v>
      </c>
      <c r="BB1381" s="4" t="s">
        <v>10365</v>
      </c>
      <c r="BC1381" s="4" t="s">
        <v>10367</v>
      </c>
      <c r="BD1381" s="4" t="s">
        <v>10368</v>
      </c>
    </row>
    <row r="1382" spans="51:56" x14ac:dyDescent="0.25">
      <c r="AY1382" s="11" t="s">
        <v>10369</v>
      </c>
      <c r="AZ1382" s="4" t="s">
        <v>10370</v>
      </c>
      <c r="BA1382" s="4" t="s">
        <v>10371</v>
      </c>
      <c r="BB1382" s="4" t="s">
        <v>10370</v>
      </c>
      <c r="BC1382" s="4" t="s">
        <v>10372</v>
      </c>
      <c r="BD1382" s="4" t="s">
        <v>10368</v>
      </c>
    </row>
    <row r="1383" spans="51:56" x14ac:dyDescent="0.25">
      <c r="AY1383" s="11" t="s">
        <v>10373</v>
      </c>
      <c r="AZ1383" s="4" t="s">
        <v>10374</v>
      </c>
      <c r="BA1383" s="4" t="s">
        <v>10375</v>
      </c>
      <c r="BB1383" s="4" t="s">
        <v>10374</v>
      </c>
      <c r="BC1383" s="4" t="s">
        <v>10376</v>
      </c>
      <c r="BD1383" s="4" t="s">
        <v>10368</v>
      </c>
    </row>
    <row r="1384" spans="51:56" x14ac:dyDescent="0.25">
      <c r="AY1384" s="11" t="s">
        <v>10377</v>
      </c>
      <c r="AZ1384" s="4" t="s">
        <v>10378</v>
      </c>
      <c r="BA1384" s="4" t="s">
        <v>10379</v>
      </c>
      <c r="BB1384" s="4" t="s">
        <v>10378</v>
      </c>
      <c r="BC1384" s="4" t="s">
        <v>10380</v>
      </c>
      <c r="BD1384" s="4" t="s">
        <v>10368</v>
      </c>
    </row>
    <row r="1385" spans="51:56" x14ac:dyDescent="0.25">
      <c r="AY1385" s="11" t="s">
        <v>10381</v>
      </c>
      <c r="AZ1385" s="4" t="s">
        <v>10382</v>
      </c>
      <c r="BA1385" s="4" t="s">
        <v>10383</v>
      </c>
      <c r="BB1385" s="4" t="s">
        <v>10382</v>
      </c>
      <c r="BC1385" s="4" t="s">
        <v>10383</v>
      </c>
      <c r="BD1385" s="4" t="s">
        <v>10384</v>
      </c>
    </row>
    <row r="1386" spans="51:56" x14ac:dyDescent="0.25">
      <c r="AY1386" s="11" t="s">
        <v>10385</v>
      </c>
      <c r="AZ1386" s="4" t="s">
        <v>10386</v>
      </c>
      <c r="BA1386" s="4" t="s">
        <v>10387</v>
      </c>
      <c r="BB1386" s="4" t="s">
        <v>10386</v>
      </c>
      <c r="BC1386" s="4" t="s">
        <v>10387</v>
      </c>
      <c r="BD1386" s="4" t="s">
        <v>10384</v>
      </c>
    </row>
    <row r="1387" spans="51:56" x14ac:dyDescent="0.25">
      <c r="AY1387" s="11" t="s">
        <v>10388</v>
      </c>
      <c r="AZ1387" s="4" t="s">
        <v>10389</v>
      </c>
      <c r="BA1387" s="4" t="s">
        <v>10390</v>
      </c>
      <c r="BB1387" s="4" t="s">
        <v>10389</v>
      </c>
      <c r="BC1387" s="4" t="s">
        <v>10390</v>
      </c>
      <c r="BD1387" s="4" t="s">
        <v>10384</v>
      </c>
    </row>
    <row r="1388" spans="51:56" x14ac:dyDescent="0.25">
      <c r="AY1388" s="11" t="s">
        <v>10391</v>
      </c>
      <c r="AZ1388" s="4" t="s">
        <v>10392</v>
      </c>
      <c r="BA1388" s="4" t="s">
        <v>10393</v>
      </c>
      <c r="BB1388" s="4" t="s">
        <v>10392</v>
      </c>
      <c r="BC1388" s="4" t="s">
        <v>10393</v>
      </c>
      <c r="BD1388" s="4" t="s">
        <v>10384</v>
      </c>
    </row>
    <row r="1389" spans="51:56" x14ac:dyDescent="0.25">
      <c r="AY1389" s="11" t="s">
        <v>10394</v>
      </c>
      <c r="AZ1389" s="4" t="s">
        <v>10395</v>
      </c>
      <c r="BA1389" s="4" t="s">
        <v>10396</v>
      </c>
      <c r="BB1389" s="4" t="s">
        <v>10395</v>
      </c>
      <c r="BC1389" s="4" t="s">
        <v>10396</v>
      </c>
      <c r="BD1389" s="4" t="s">
        <v>10384</v>
      </c>
    </row>
    <row r="1390" spans="51:56" x14ac:dyDescent="0.25">
      <c r="AY1390" s="11" t="s">
        <v>10397</v>
      </c>
      <c r="AZ1390" s="4" t="s">
        <v>10398</v>
      </c>
      <c r="BA1390" s="4" t="s">
        <v>10399</v>
      </c>
      <c r="BB1390" s="4" t="s">
        <v>10398</v>
      </c>
      <c r="BC1390" s="4" t="s">
        <v>10399</v>
      </c>
      <c r="BD1390" s="4" t="s">
        <v>10384</v>
      </c>
    </row>
    <row r="1391" spans="51:56" x14ac:dyDescent="0.25">
      <c r="AY1391" s="11" t="s">
        <v>10400</v>
      </c>
      <c r="AZ1391" s="4" t="s">
        <v>10401</v>
      </c>
      <c r="BA1391" s="4" t="s">
        <v>10402</v>
      </c>
      <c r="BB1391" s="4" t="s">
        <v>10401</v>
      </c>
      <c r="BC1391" s="4" t="s">
        <v>10402</v>
      </c>
      <c r="BD1391" s="4" t="s">
        <v>10384</v>
      </c>
    </row>
    <row r="1392" spans="51:56" x14ac:dyDescent="0.25">
      <c r="AY1392" s="11" t="s">
        <v>10403</v>
      </c>
      <c r="AZ1392" s="4" t="s">
        <v>10404</v>
      </c>
      <c r="BA1392" s="4" t="s">
        <v>10405</v>
      </c>
      <c r="BB1392" s="4" t="s">
        <v>10404</v>
      </c>
      <c r="BC1392" s="4" t="s">
        <v>10405</v>
      </c>
      <c r="BD1392" s="4" t="s">
        <v>10384</v>
      </c>
    </row>
    <row r="1393" spans="51:56" x14ac:dyDescent="0.25">
      <c r="AY1393" s="11" t="s">
        <v>10406</v>
      </c>
      <c r="AZ1393" s="4" t="s">
        <v>10407</v>
      </c>
      <c r="BA1393" s="4" t="s">
        <v>10408</v>
      </c>
      <c r="BB1393" s="4" t="s">
        <v>10407</v>
      </c>
      <c r="BC1393" s="4" t="s">
        <v>10408</v>
      </c>
      <c r="BD1393" s="4" t="s">
        <v>10384</v>
      </c>
    </row>
    <row r="1394" spans="51:56" x14ac:dyDescent="0.25">
      <c r="AY1394" s="11" t="s">
        <v>10409</v>
      </c>
      <c r="AZ1394" s="4" t="s">
        <v>10410</v>
      </c>
      <c r="BA1394" s="4" t="s">
        <v>10411</v>
      </c>
      <c r="BB1394" s="4" t="s">
        <v>10410</v>
      </c>
      <c r="BC1394" s="4" t="s">
        <v>10411</v>
      </c>
      <c r="BD1394" s="4" t="s">
        <v>10384</v>
      </c>
    </row>
    <row r="1395" spans="51:56" x14ac:dyDescent="0.25">
      <c r="AY1395" s="11" t="s">
        <v>10412</v>
      </c>
      <c r="AZ1395" s="4" t="s">
        <v>10413</v>
      </c>
      <c r="BA1395" s="4" t="s">
        <v>10414</v>
      </c>
      <c r="BB1395" s="4" t="s">
        <v>10413</v>
      </c>
      <c r="BC1395" s="4" t="s">
        <v>10414</v>
      </c>
      <c r="BD1395" s="4" t="s">
        <v>10384</v>
      </c>
    </row>
    <row r="1396" spans="51:56" x14ac:dyDescent="0.25">
      <c r="AY1396" s="11" t="s">
        <v>10415</v>
      </c>
      <c r="AZ1396" s="4" t="s">
        <v>10416</v>
      </c>
      <c r="BA1396" s="4" t="s">
        <v>10417</v>
      </c>
      <c r="BB1396" s="4" t="s">
        <v>10416</v>
      </c>
      <c r="BC1396" s="4" t="s">
        <v>10417</v>
      </c>
      <c r="BD1396" s="4" t="s">
        <v>10384</v>
      </c>
    </row>
    <row r="1397" spans="51:56" x14ac:dyDescent="0.25">
      <c r="AY1397" s="11" t="s">
        <v>10418</v>
      </c>
      <c r="AZ1397" s="4" t="s">
        <v>10419</v>
      </c>
      <c r="BA1397" s="4" t="s">
        <v>10420</v>
      </c>
      <c r="BB1397" s="4" t="s">
        <v>10419</v>
      </c>
      <c r="BC1397" s="4" t="s">
        <v>10420</v>
      </c>
      <c r="BD1397" s="4" t="s">
        <v>10384</v>
      </c>
    </row>
    <row r="1398" spans="51:56" x14ac:dyDescent="0.25">
      <c r="AY1398" s="11" t="s">
        <v>10421</v>
      </c>
      <c r="AZ1398" s="4" t="s">
        <v>10422</v>
      </c>
      <c r="BA1398" s="4" t="s">
        <v>10423</v>
      </c>
      <c r="BB1398" s="4" t="s">
        <v>10422</v>
      </c>
      <c r="BC1398" s="4" t="s">
        <v>10423</v>
      </c>
      <c r="BD1398" s="4" t="s">
        <v>10384</v>
      </c>
    </row>
    <row r="1399" spans="51:56" x14ac:dyDescent="0.25">
      <c r="AY1399" s="11" t="s">
        <v>10424</v>
      </c>
      <c r="AZ1399" s="4" t="s">
        <v>10425</v>
      </c>
      <c r="BA1399" s="4" t="s">
        <v>10426</v>
      </c>
      <c r="BB1399" s="4" t="s">
        <v>10425</v>
      </c>
      <c r="BC1399" s="4" t="s">
        <v>10426</v>
      </c>
      <c r="BD1399" s="4" t="s">
        <v>10384</v>
      </c>
    </row>
    <row r="1400" spans="51:56" x14ac:dyDescent="0.25">
      <c r="AY1400" s="11" t="s">
        <v>10427</v>
      </c>
      <c r="AZ1400" s="4" t="s">
        <v>10428</v>
      </c>
      <c r="BA1400" s="4" t="s">
        <v>10429</v>
      </c>
      <c r="BB1400" s="4" t="s">
        <v>10428</v>
      </c>
      <c r="BC1400" s="4" t="s">
        <v>10429</v>
      </c>
      <c r="BD1400" s="4" t="s">
        <v>10384</v>
      </c>
    </row>
    <row r="1401" spans="51:56" x14ac:dyDescent="0.25">
      <c r="AY1401" s="11" t="s">
        <v>10430</v>
      </c>
      <c r="AZ1401" s="4" t="s">
        <v>10431</v>
      </c>
      <c r="BA1401" s="4" t="s">
        <v>10432</v>
      </c>
      <c r="BB1401" s="4" t="s">
        <v>10431</v>
      </c>
      <c r="BC1401" s="4" t="s">
        <v>10432</v>
      </c>
      <c r="BD1401" s="4" t="s">
        <v>10384</v>
      </c>
    </row>
    <row r="1402" spans="51:56" x14ac:dyDescent="0.25">
      <c r="AY1402" s="11" t="s">
        <v>10433</v>
      </c>
      <c r="AZ1402" s="4" t="s">
        <v>10434</v>
      </c>
      <c r="BA1402" s="4" t="s">
        <v>10435</v>
      </c>
      <c r="BB1402" s="4" t="s">
        <v>10434</v>
      </c>
      <c r="BC1402" s="4" t="s">
        <v>10435</v>
      </c>
      <c r="BD1402" s="4" t="s">
        <v>10384</v>
      </c>
    </row>
    <row r="1403" spans="51:56" x14ac:dyDescent="0.25">
      <c r="AY1403" s="11" t="s">
        <v>10436</v>
      </c>
      <c r="AZ1403" s="4" t="s">
        <v>10437</v>
      </c>
      <c r="BA1403" s="4" t="s">
        <v>10438</v>
      </c>
      <c r="BB1403" s="4" t="s">
        <v>10437</v>
      </c>
      <c r="BC1403" s="4" t="s">
        <v>10438</v>
      </c>
      <c r="BD1403" s="4" t="s">
        <v>10384</v>
      </c>
    </row>
    <row r="1404" spans="51:56" x14ac:dyDescent="0.25">
      <c r="AY1404" s="11" t="s">
        <v>10439</v>
      </c>
      <c r="AZ1404" s="4" t="s">
        <v>10440</v>
      </c>
      <c r="BA1404" s="4" t="s">
        <v>10441</v>
      </c>
      <c r="BB1404" s="4" t="s">
        <v>10440</v>
      </c>
      <c r="BC1404" s="4" t="s">
        <v>10441</v>
      </c>
      <c r="BD1404" s="4" t="s">
        <v>10384</v>
      </c>
    </row>
    <row r="1405" spans="51:56" x14ac:dyDescent="0.25">
      <c r="AY1405" s="11" t="s">
        <v>10442</v>
      </c>
      <c r="AZ1405" s="4" t="s">
        <v>10443</v>
      </c>
      <c r="BA1405" s="4" t="s">
        <v>10444</v>
      </c>
      <c r="BB1405" s="4" t="s">
        <v>10443</v>
      </c>
      <c r="BC1405" s="4" t="s">
        <v>10444</v>
      </c>
      <c r="BD1405" s="4" t="s">
        <v>10384</v>
      </c>
    </row>
    <row r="1406" spans="51:56" x14ac:dyDescent="0.25">
      <c r="AY1406" s="11" t="s">
        <v>10445</v>
      </c>
      <c r="AZ1406" s="4" t="s">
        <v>10446</v>
      </c>
      <c r="BA1406" s="4" t="s">
        <v>10447</v>
      </c>
      <c r="BB1406" s="4" t="s">
        <v>10446</v>
      </c>
      <c r="BC1406" s="4" t="s">
        <v>10447</v>
      </c>
      <c r="BD1406" s="4" t="s">
        <v>10384</v>
      </c>
    </row>
    <row r="1407" spans="51:56" x14ac:dyDescent="0.25">
      <c r="AY1407" s="11" t="s">
        <v>10448</v>
      </c>
      <c r="AZ1407" s="4" t="s">
        <v>10449</v>
      </c>
      <c r="BA1407" s="4" t="s">
        <v>10450</v>
      </c>
      <c r="BB1407" s="4" t="s">
        <v>10449</v>
      </c>
      <c r="BC1407" s="4" t="s">
        <v>10450</v>
      </c>
      <c r="BD1407" s="4" t="s">
        <v>10384</v>
      </c>
    </row>
    <row r="1408" spans="51:56" x14ac:dyDescent="0.25">
      <c r="AY1408" s="11" t="s">
        <v>10451</v>
      </c>
      <c r="AZ1408" s="4" t="s">
        <v>10452</v>
      </c>
      <c r="BA1408" s="4" t="s">
        <v>11940</v>
      </c>
      <c r="BB1408" s="4" t="s">
        <v>10452</v>
      </c>
      <c r="BC1408" s="4" t="s">
        <v>11940</v>
      </c>
      <c r="BD1408" s="4" t="s">
        <v>10384</v>
      </c>
    </row>
    <row r="1409" spans="51:56" x14ac:dyDescent="0.25">
      <c r="AY1409" s="11" t="s">
        <v>10453</v>
      </c>
      <c r="AZ1409" s="4" t="s">
        <v>10454</v>
      </c>
      <c r="BA1409" s="4" t="s">
        <v>10095</v>
      </c>
      <c r="BB1409" s="4" t="s">
        <v>10454</v>
      </c>
      <c r="BC1409" s="4" t="s">
        <v>10095</v>
      </c>
      <c r="BD1409" s="4" t="s">
        <v>10384</v>
      </c>
    </row>
    <row r="1410" spans="51:56" x14ac:dyDescent="0.25">
      <c r="AY1410" s="11" t="s">
        <v>10455</v>
      </c>
      <c r="AZ1410" s="4" t="s">
        <v>10456</v>
      </c>
      <c r="BA1410" s="4" t="s">
        <v>10457</v>
      </c>
      <c r="BB1410" s="4" t="s">
        <v>10456</v>
      </c>
      <c r="BC1410" s="4" t="s">
        <v>10457</v>
      </c>
      <c r="BD1410" s="4" t="s">
        <v>10384</v>
      </c>
    </row>
    <row r="1411" spans="51:56" x14ac:dyDescent="0.25">
      <c r="AY1411" s="11" t="s">
        <v>10458</v>
      </c>
      <c r="AZ1411" s="4" t="s">
        <v>10459</v>
      </c>
      <c r="BA1411" s="4" t="s">
        <v>10460</v>
      </c>
      <c r="BB1411" s="4" t="s">
        <v>10459</v>
      </c>
      <c r="BC1411" s="4" t="s">
        <v>10460</v>
      </c>
      <c r="BD1411" s="4" t="s">
        <v>10384</v>
      </c>
    </row>
    <row r="1412" spans="51:56" x14ac:dyDescent="0.25">
      <c r="AY1412" s="11" t="s">
        <v>10461</v>
      </c>
      <c r="AZ1412" s="4" t="s">
        <v>10462</v>
      </c>
      <c r="BA1412" s="4" t="s">
        <v>10463</v>
      </c>
      <c r="BB1412" s="4" t="s">
        <v>10462</v>
      </c>
      <c r="BC1412" s="4" t="s">
        <v>10463</v>
      </c>
      <c r="BD1412" s="4" t="s">
        <v>10384</v>
      </c>
    </row>
    <row r="1413" spans="51:56" x14ac:dyDescent="0.25">
      <c r="AY1413" s="11" t="s">
        <v>10464</v>
      </c>
      <c r="AZ1413" s="4" t="s">
        <v>10465</v>
      </c>
      <c r="BA1413" s="4" t="s">
        <v>10466</v>
      </c>
      <c r="BB1413" s="4" t="s">
        <v>10465</v>
      </c>
      <c r="BC1413" s="4" t="s">
        <v>10466</v>
      </c>
      <c r="BD1413" s="4" t="s">
        <v>10384</v>
      </c>
    </row>
    <row r="1414" spans="51:56" x14ac:dyDescent="0.25">
      <c r="AY1414" s="11" t="s">
        <v>10467</v>
      </c>
      <c r="AZ1414" s="4" t="s">
        <v>10468</v>
      </c>
      <c r="BA1414" s="4" t="s">
        <v>10469</v>
      </c>
      <c r="BB1414" s="4" t="s">
        <v>10468</v>
      </c>
      <c r="BC1414" s="4" t="s">
        <v>10469</v>
      </c>
      <c r="BD1414" s="4" t="s">
        <v>10384</v>
      </c>
    </row>
    <row r="1415" spans="51:56" x14ac:dyDescent="0.25">
      <c r="AY1415" s="11" t="s">
        <v>10470</v>
      </c>
      <c r="AZ1415" s="4" t="s">
        <v>10471</v>
      </c>
      <c r="BA1415" s="4" t="s">
        <v>10472</v>
      </c>
      <c r="BB1415" s="4" t="s">
        <v>10471</v>
      </c>
      <c r="BC1415" s="4" t="s">
        <v>10472</v>
      </c>
      <c r="BD1415" s="4" t="s">
        <v>10384</v>
      </c>
    </row>
    <row r="1416" spans="51:56" x14ac:dyDescent="0.25">
      <c r="AY1416" s="11" t="s">
        <v>10473</v>
      </c>
      <c r="AZ1416" s="4" t="s">
        <v>10474</v>
      </c>
      <c r="BA1416" s="4" t="s">
        <v>12029</v>
      </c>
      <c r="BB1416" s="4" t="s">
        <v>10474</v>
      </c>
      <c r="BC1416" s="4" t="s">
        <v>12029</v>
      </c>
      <c r="BD1416" s="4" t="s">
        <v>10384</v>
      </c>
    </row>
    <row r="1417" spans="51:56" x14ac:dyDescent="0.25">
      <c r="AY1417" s="11" t="s">
        <v>10475</v>
      </c>
      <c r="AZ1417" s="4" t="s">
        <v>10476</v>
      </c>
      <c r="BA1417" s="4" t="s">
        <v>12033</v>
      </c>
      <c r="BB1417" s="4" t="s">
        <v>10476</v>
      </c>
      <c r="BC1417" s="4" t="s">
        <v>12033</v>
      </c>
      <c r="BD1417" s="4" t="s">
        <v>10384</v>
      </c>
    </row>
    <row r="1418" spans="51:56" x14ac:dyDescent="0.25">
      <c r="AY1418" s="11" t="s">
        <v>10477</v>
      </c>
      <c r="AZ1418" s="4" t="s">
        <v>10478</v>
      </c>
      <c r="BA1418" s="4" t="s">
        <v>10479</v>
      </c>
      <c r="BB1418" s="4" t="s">
        <v>10478</v>
      </c>
      <c r="BC1418" s="4" t="s">
        <v>10479</v>
      </c>
      <c r="BD1418" s="4" t="s">
        <v>10384</v>
      </c>
    </row>
    <row r="1419" spans="51:56" x14ac:dyDescent="0.25">
      <c r="AY1419" s="11" t="s">
        <v>10480</v>
      </c>
      <c r="AZ1419" s="4" t="s">
        <v>10481</v>
      </c>
      <c r="BA1419" s="4" t="s">
        <v>10482</v>
      </c>
      <c r="BB1419" s="4" t="s">
        <v>10481</v>
      </c>
      <c r="BC1419" s="4" t="s">
        <v>10482</v>
      </c>
      <c r="BD1419" s="4" t="s">
        <v>10384</v>
      </c>
    </row>
    <row r="1420" spans="51:56" x14ac:dyDescent="0.25">
      <c r="AY1420" s="11" t="s">
        <v>10483</v>
      </c>
      <c r="AZ1420" s="4" t="s">
        <v>10484</v>
      </c>
      <c r="BA1420" s="4" t="s">
        <v>10485</v>
      </c>
      <c r="BB1420" s="4" t="s">
        <v>10484</v>
      </c>
      <c r="BC1420" s="4" t="s">
        <v>10485</v>
      </c>
      <c r="BD1420" s="4" t="s">
        <v>10384</v>
      </c>
    </row>
    <row r="1421" spans="51:56" x14ac:dyDescent="0.25">
      <c r="AY1421" s="11" t="s">
        <v>10486</v>
      </c>
      <c r="AZ1421" s="4" t="s">
        <v>10487</v>
      </c>
      <c r="BA1421" s="4" t="s">
        <v>10488</v>
      </c>
      <c r="BB1421" s="4" t="s">
        <v>10487</v>
      </c>
      <c r="BC1421" s="4" t="s">
        <v>10488</v>
      </c>
      <c r="BD1421" s="4" t="s">
        <v>10384</v>
      </c>
    </row>
    <row r="1422" spans="51:56" x14ac:dyDescent="0.25">
      <c r="AY1422" s="11" t="s">
        <v>10489</v>
      </c>
      <c r="AZ1422" s="4" t="s">
        <v>10490</v>
      </c>
      <c r="BA1422" s="4" t="s">
        <v>10491</v>
      </c>
      <c r="BB1422" s="4" t="s">
        <v>10490</v>
      </c>
      <c r="BC1422" s="4" t="s">
        <v>10115</v>
      </c>
      <c r="BD1422" s="4" t="s">
        <v>10492</v>
      </c>
    </row>
    <row r="1423" spans="51:56" x14ac:dyDescent="0.25">
      <c r="AY1423" s="11" t="s">
        <v>10493</v>
      </c>
      <c r="AZ1423" s="4" t="s">
        <v>10494</v>
      </c>
      <c r="BA1423" s="4" t="s">
        <v>10495</v>
      </c>
      <c r="BB1423" s="4" t="s">
        <v>10494</v>
      </c>
      <c r="BC1423" s="4" t="s">
        <v>12775</v>
      </c>
      <c r="BD1423" s="4" t="s">
        <v>10492</v>
      </c>
    </row>
    <row r="1424" spans="51:56" ht="12.75" customHeight="1" x14ac:dyDescent="0.25">
      <c r="AY1424" s="11" t="s">
        <v>10496</v>
      </c>
      <c r="AZ1424" s="4" t="s">
        <v>10497</v>
      </c>
      <c r="BA1424" s="4" t="s">
        <v>10498</v>
      </c>
      <c r="BB1424" s="4" t="s">
        <v>10497</v>
      </c>
      <c r="BC1424" s="4" t="s">
        <v>10499</v>
      </c>
      <c r="BD1424" s="4" t="s">
        <v>10492</v>
      </c>
    </row>
    <row r="1425" spans="51:56" ht="12.75" customHeight="1" x14ac:dyDescent="0.25">
      <c r="AY1425" s="11" t="s">
        <v>10500</v>
      </c>
      <c r="AZ1425" s="4" t="s">
        <v>10501</v>
      </c>
      <c r="BA1425" s="4" t="s">
        <v>10502</v>
      </c>
      <c r="BB1425" s="4" t="s">
        <v>10501</v>
      </c>
      <c r="BC1425" s="4" t="s">
        <v>10503</v>
      </c>
      <c r="BD1425" s="4" t="s">
        <v>10492</v>
      </c>
    </row>
    <row r="1426" spans="51:56" x14ac:dyDescent="0.25">
      <c r="AY1426" s="11" t="s">
        <v>10504</v>
      </c>
      <c r="AZ1426" s="4" t="s">
        <v>10505</v>
      </c>
      <c r="BA1426" s="4" t="s">
        <v>10506</v>
      </c>
      <c r="BB1426" s="4" t="s">
        <v>10505</v>
      </c>
      <c r="BC1426" s="4" t="s">
        <v>11940</v>
      </c>
      <c r="BD1426" s="4" t="s">
        <v>10492</v>
      </c>
    </row>
    <row r="1427" spans="51:56" ht="12.75" customHeight="1" x14ac:dyDescent="0.25">
      <c r="AY1427" s="11" t="s">
        <v>10507</v>
      </c>
      <c r="AZ1427" s="4" t="s">
        <v>10508</v>
      </c>
      <c r="BA1427" s="4" t="s">
        <v>10509</v>
      </c>
      <c r="BB1427" s="4" t="s">
        <v>10508</v>
      </c>
      <c r="BC1427" s="4" t="s">
        <v>10510</v>
      </c>
      <c r="BD1427" s="4" t="s">
        <v>10492</v>
      </c>
    </row>
    <row r="1428" spans="51:56" ht="12.75" customHeight="1" x14ac:dyDescent="0.25">
      <c r="AY1428" s="11" t="s">
        <v>10511</v>
      </c>
      <c r="AZ1428" s="4" t="s">
        <v>10512</v>
      </c>
      <c r="BA1428" s="4" t="s">
        <v>10513</v>
      </c>
      <c r="BB1428" s="4" t="s">
        <v>10512</v>
      </c>
      <c r="BC1428" s="4" t="s">
        <v>10514</v>
      </c>
      <c r="BD1428" s="4" t="s">
        <v>10492</v>
      </c>
    </row>
    <row r="1429" spans="51:56" ht="12.75" customHeight="1" x14ac:dyDescent="0.25">
      <c r="AY1429" s="11" t="s">
        <v>10515</v>
      </c>
      <c r="AZ1429" s="53" t="s">
        <v>10516</v>
      </c>
      <c r="BA1429" s="4" t="s">
        <v>10517</v>
      </c>
      <c r="BB1429" s="53" t="s">
        <v>10516</v>
      </c>
      <c r="BC1429" s="4" t="s">
        <v>10517</v>
      </c>
      <c r="BD1429" s="4" t="s">
        <v>10518</v>
      </c>
    </row>
    <row r="1430" spans="51:56" ht="12.75" customHeight="1" x14ac:dyDescent="0.25">
      <c r="AY1430" s="11" t="s">
        <v>10519</v>
      </c>
      <c r="AZ1430" s="53" t="s">
        <v>10520</v>
      </c>
      <c r="BA1430" s="4" t="s">
        <v>10521</v>
      </c>
      <c r="BB1430" s="53" t="s">
        <v>10520</v>
      </c>
      <c r="BC1430" s="4" t="s">
        <v>10521</v>
      </c>
      <c r="BD1430" s="4" t="s">
        <v>10518</v>
      </c>
    </row>
    <row r="1431" spans="51:56" x14ac:dyDescent="0.25">
      <c r="AY1431" s="11" t="s">
        <v>10522</v>
      </c>
      <c r="AZ1431" s="4" t="s">
        <v>10523</v>
      </c>
      <c r="BA1431" s="4" t="s">
        <v>10524</v>
      </c>
      <c r="BB1431" s="4" t="s">
        <v>10523</v>
      </c>
      <c r="BC1431" s="4" t="s">
        <v>10524</v>
      </c>
      <c r="BD1431" s="4" t="s">
        <v>10518</v>
      </c>
    </row>
    <row r="1432" spans="51:56" x14ac:dyDescent="0.25">
      <c r="AY1432" s="11" t="s">
        <v>10525</v>
      </c>
      <c r="AZ1432" s="4" t="s">
        <v>10526</v>
      </c>
      <c r="BA1432" s="4" t="s">
        <v>10527</v>
      </c>
      <c r="BB1432" s="4" t="s">
        <v>10526</v>
      </c>
      <c r="BC1432" s="4" t="s">
        <v>10527</v>
      </c>
      <c r="BD1432" s="4" t="s">
        <v>10518</v>
      </c>
    </row>
    <row r="1433" spans="51:56" x14ac:dyDescent="0.25">
      <c r="AY1433" s="11" t="s">
        <v>10528</v>
      </c>
      <c r="AZ1433" s="4" t="s">
        <v>10529</v>
      </c>
      <c r="BA1433" s="4" t="s">
        <v>10530</v>
      </c>
      <c r="BB1433" s="4" t="s">
        <v>10529</v>
      </c>
      <c r="BC1433" s="4" t="s">
        <v>10530</v>
      </c>
      <c r="BD1433" s="4" t="s">
        <v>10518</v>
      </c>
    </row>
    <row r="1434" spans="51:56" x14ac:dyDescent="0.25">
      <c r="AY1434" s="11" t="s">
        <v>10531</v>
      </c>
      <c r="AZ1434" s="4" t="s">
        <v>10532</v>
      </c>
      <c r="BA1434" s="4" t="s">
        <v>10533</v>
      </c>
      <c r="BB1434" s="4" t="s">
        <v>10532</v>
      </c>
      <c r="BC1434" s="4" t="s">
        <v>10533</v>
      </c>
      <c r="BD1434" s="4" t="s">
        <v>10518</v>
      </c>
    </row>
    <row r="1435" spans="51:56" x14ac:dyDescent="0.25">
      <c r="AY1435" s="11" t="s">
        <v>10534</v>
      </c>
      <c r="AZ1435" s="4" t="s">
        <v>10535</v>
      </c>
      <c r="BA1435" s="4" t="s">
        <v>10536</v>
      </c>
      <c r="BB1435" s="4" t="s">
        <v>10535</v>
      </c>
      <c r="BC1435" s="4" t="s">
        <v>10536</v>
      </c>
      <c r="BD1435" s="4" t="s">
        <v>10518</v>
      </c>
    </row>
    <row r="1436" spans="51:56" x14ac:dyDescent="0.25">
      <c r="AY1436" s="11" t="s">
        <v>10537</v>
      </c>
      <c r="AZ1436" s="4" t="s">
        <v>10538</v>
      </c>
      <c r="BA1436" s="4" t="s">
        <v>10539</v>
      </c>
      <c r="BB1436" s="4" t="s">
        <v>10538</v>
      </c>
      <c r="BC1436" s="4" t="s">
        <v>10539</v>
      </c>
      <c r="BD1436" s="4" t="s">
        <v>10518</v>
      </c>
    </row>
    <row r="1437" spans="51:56" x14ac:dyDescent="0.25">
      <c r="AY1437" s="11" t="s">
        <v>10540</v>
      </c>
      <c r="AZ1437" s="4" t="s">
        <v>10541</v>
      </c>
      <c r="BA1437" s="4" t="s">
        <v>10542</v>
      </c>
      <c r="BB1437" s="4" t="s">
        <v>10541</v>
      </c>
      <c r="BC1437" s="4" t="s">
        <v>10542</v>
      </c>
      <c r="BD1437" s="4" t="s">
        <v>10518</v>
      </c>
    </row>
    <row r="1438" spans="51:56" x14ac:dyDescent="0.25">
      <c r="AY1438" s="11" t="s">
        <v>10543</v>
      </c>
      <c r="AZ1438" s="4" t="s">
        <v>10544</v>
      </c>
      <c r="BA1438" s="4" t="s">
        <v>10545</v>
      </c>
      <c r="BB1438" s="4" t="s">
        <v>10544</v>
      </c>
      <c r="BC1438" s="4" t="s">
        <v>10545</v>
      </c>
      <c r="BD1438" s="4" t="s">
        <v>10518</v>
      </c>
    </row>
    <row r="1439" spans="51:56" x14ac:dyDescent="0.25">
      <c r="AY1439" s="11" t="s">
        <v>10546</v>
      </c>
      <c r="AZ1439" s="4" t="s">
        <v>10547</v>
      </c>
      <c r="BA1439" s="4" t="s">
        <v>10548</v>
      </c>
      <c r="BB1439" s="4" t="s">
        <v>10547</v>
      </c>
      <c r="BC1439" s="4" t="s">
        <v>10548</v>
      </c>
      <c r="BD1439" s="4" t="s">
        <v>10518</v>
      </c>
    </row>
    <row r="1440" spans="51:56" x14ac:dyDescent="0.25">
      <c r="AY1440" s="11" t="s">
        <v>10549</v>
      </c>
      <c r="AZ1440" s="4" t="s">
        <v>10550</v>
      </c>
      <c r="BA1440" s="4" t="s">
        <v>10551</v>
      </c>
      <c r="BB1440" s="4" t="s">
        <v>10550</v>
      </c>
      <c r="BC1440" s="4" t="s">
        <v>10551</v>
      </c>
      <c r="BD1440" s="4" t="s">
        <v>10518</v>
      </c>
    </row>
    <row r="1441" spans="51:56" x14ac:dyDescent="0.25">
      <c r="AY1441" s="11" t="s">
        <v>10552</v>
      </c>
      <c r="AZ1441" s="4" t="s">
        <v>10553</v>
      </c>
      <c r="BA1441" s="4" t="s">
        <v>10554</v>
      </c>
      <c r="BB1441" s="4" t="s">
        <v>10553</v>
      </c>
      <c r="BC1441" s="4" t="s">
        <v>10554</v>
      </c>
      <c r="BD1441" s="4" t="s">
        <v>10518</v>
      </c>
    </row>
    <row r="1442" spans="51:56" x14ac:dyDescent="0.25">
      <c r="AY1442" s="11" t="s">
        <v>10555</v>
      </c>
      <c r="AZ1442" s="4" t="s">
        <v>10556</v>
      </c>
      <c r="BA1442" s="4" t="s">
        <v>10557</v>
      </c>
      <c r="BB1442" s="4" t="s">
        <v>10556</v>
      </c>
      <c r="BC1442" s="4" t="s">
        <v>10557</v>
      </c>
      <c r="BD1442" s="4" t="s">
        <v>10518</v>
      </c>
    </row>
    <row r="1443" spans="51:56" x14ac:dyDescent="0.25">
      <c r="AY1443" s="11" t="s">
        <v>10558</v>
      </c>
      <c r="AZ1443" s="4" t="s">
        <v>10559</v>
      </c>
      <c r="BA1443" s="4" t="s">
        <v>10560</v>
      </c>
      <c r="BB1443" s="4" t="s">
        <v>10559</v>
      </c>
      <c r="BC1443" s="4" t="s">
        <v>10560</v>
      </c>
      <c r="BD1443" s="4" t="s">
        <v>10518</v>
      </c>
    </row>
    <row r="1444" spans="51:56" x14ac:dyDescent="0.25">
      <c r="AY1444" s="11" t="s">
        <v>10561</v>
      </c>
      <c r="AZ1444" s="4" t="s">
        <v>10562</v>
      </c>
      <c r="BA1444" s="4" t="s">
        <v>10563</v>
      </c>
      <c r="BB1444" s="4" t="s">
        <v>10562</v>
      </c>
      <c r="BC1444" s="4" t="s">
        <v>10563</v>
      </c>
      <c r="BD1444" s="4" t="s">
        <v>10518</v>
      </c>
    </row>
    <row r="1445" spans="51:56" ht="12.75" customHeight="1" x14ac:dyDescent="0.25">
      <c r="AY1445" s="11" t="s">
        <v>10564</v>
      </c>
      <c r="AZ1445" s="4" t="s">
        <v>10565</v>
      </c>
      <c r="BA1445" s="4" t="s">
        <v>10566</v>
      </c>
      <c r="BB1445" s="4" t="s">
        <v>10565</v>
      </c>
      <c r="BC1445" s="4" t="s">
        <v>10566</v>
      </c>
      <c r="BD1445" s="4" t="s">
        <v>10518</v>
      </c>
    </row>
    <row r="1446" spans="51:56" x14ac:dyDescent="0.25">
      <c r="AY1446" s="11" t="s">
        <v>10567</v>
      </c>
      <c r="AZ1446" s="4" t="s">
        <v>10568</v>
      </c>
      <c r="BA1446" s="4" t="s">
        <v>10569</v>
      </c>
      <c r="BB1446" s="4" t="s">
        <v>10568</v>
      </c>
      <c r="BC1446" s="4" t="s">
        <v>10569</v>
      </c>
      <c r="BD1446" s="4" t="s">
        <v>10518</v>
      </c>
    </row>
    <row r="1447" spans="51:56" x14ac:dyDescent="0.25">
      <c r="AY1447" s="11" t="s">
        <v>10570</v>
      </c>
      <c r="AZ1447" s="4" t="s">
        <v>10571</v>
      </c>
      <c r="BA1447" s="4" t="s">
        <v>10572</v>
      </c>
      <c r="BB1447" s="4" t="s">
        <v>10571</v>
      </c>
      <c r="BC1447" s="4" t="s">
        <v>10572</v>
      </c>
      <c r="BD1447" s="4" t="s">
        <v>10518</v>
      </c>
    </row>
    <row r="1448" spans="51:56" ht="12.75" customHeight="1" x14ac:dyDescent="0.25">
      <c r="AY1448" s="11" t="s">
        <v>10573</v>
      </c>
      <c r="AZ1448" s="4" t="s">
        <v>10574</v>
      </c>
      <c r="BA1448" s="4" t="s">
        <v>10575</v>
      </c>
      <c r="BB1448" s="4" t="s">
        <v>10574</v>
      </c>
      <c r="BC1448" s="4" t="s">
        <v>10575</v>
      </c>
      <c r="BD1448" s="4" t="s">
        <v>10518</v>
      </c>
    </row>
    <row r="1449" spans="51:56" ht="12.75" customHeight="1" x14ac:dyDescent="0.25">
      <c r="AY1449" s="11" t="s">
        <v>10576</v>
      </c>
      <c r="AZ1449" s="4" t="s">
        <v>10577</v>
      </c>
      <c r="BA1449" s="4" t="s">
        <v>11986</v>
      </c>
      <c r="BB1449" s="4" t="s">
        <v>10577</v>
      </c>
      <c r="BC1449" s="4" t="s">
        <v>11986</v>
      </c>
      <c r="BD1449" s="4" t="s">
        <v>10518</v>
      </c>
    </row>
    <row r="1450" spans="51:56" ht="12.75" customHeight="1" x14ac:dyDescent="0.25">
      <c r="AY1450" s="11" t="s">
        <v>10578</v>
      </c>
      <c r="AZ1450" s="53" t="s">
        <v>10579</v>
      </c>
      <c r="BA1450" s="4" t="s">
        <v>10580</v>
      </c>
      <c r="BB1450" s="53" t="s">
        <v>10579</v>
      </c>
      <c r="BC1450" s="4" t="s">
        <v>10580</v>
      </c>
      <c r="BD1450" s="4" t="s">
        <v>10518</v>
      </c>
    </row>
    <row r="1451" spans="51:56" x14ac:dyDescent="0.25">
      <c r="AY1451" s="11" t="s">
        <v>10581</v>
      </c>
      <c r="AZ1451" s="4" t="s">
        <v>10582</v>
      </c>
      <c r="BA1451" s="4" t="s">
        <v>10358</v>
      </c>
      <c r="BB1451" s="4" t="s">
        <v>10582</v>
      </c>
      <c r="BC1451" s="4" t="s">
        <v>10358</v>
      </c>
      <c r="BD1451" s="4" t="s">
        <v>10518</v>
      </c>
    </row>
    <row r="1452" spans="51:56" x14ac:dyDescent="0.25">
      <c r="AY1452" s="11" t="s">
        <v>10583</v>
      </c>
      <c r="AZ1452" s="4" t="s">
        <v>10584</v>
      </c>
      <c r="BA1452" s="4" t="s">
        <v>10585</v>
      </c>
      <c r="BB1452" s="4" t="s">
        <v>10584</v>
      </c>
      <c r="BC1452" s="4" t="s">
        <v>10585</v>
      </c>
      <c r="BD1452" s="4" t="s">
        <v>10518</v>
      </c>
    </row>
    <row r="1453" spans="51:56" x14ac:dyDescent="0.25">
      <c r="AY1453" s="11" t="s">
        <v>10586</v>
      </c>
      <c r="AZ1453" s="4" t="s">
        <v>10587</v>
      </c>
      <c r="BA1453" s="4" t="s">
        <v>10588</v>
      </c>
      <c r="BB1453" s="4" t="s">
        <v>10587</v>
      </c>
      <c r="BC1453" s="4" t="s">
        <v>10588</v>
      </c>
      <c r="BD1453" s="4" t="s">
        <v>10518</v>
      </c>
    </row>
    <row r="1454" spans="51:56" x14ac:dyDescent="0.25">
      <c r="AY1454" s="11" t="s">
        <v>10589</v>
      </c>
      <c r="AZ1454" s="4" t="s">
        <v>10590</v>
      </c>
      <c r="BA1454" s="4" t="s">
        <v>10591</v>
      </c>
      <c r="BB1454" s="4" t="s">
        <v>10590</v>
      </c>
      <c r="BC1454" s="4" t="s">
        <v>10591</v>
      </c>
      <c r="BD1454" s="4" t="s">
        <v>10518</v>
      </c>
    </row>
    <row r="1455" spans="51:56" x14ac:dyDescent="0.25">
      <c r="AY1455" s="11" t="s">
        <v>10592</v>
      </c>
      <c r="AZ1455" s="4" t="s">
        <v>10593</v>
      </c>
      <c r="BA1455" s="4" t="s">
        <v>10594</v>
      </c>
      <c r="BB1455" s="4" t="s">
        <v>10593</v>
      </c>
      <c r="BC1455" s="4" t="s">
        <v>10594</v>
      </c>
      <c r="BD1455" s="4" t="s">
        <v>10518</v>
      </c>
    </row>
    <row r="1456" spans="51:56" x14ac:dyDescent="0.25">
      <c r="AY1456" s="11" t="s">
        <v>10595</v>
      </c>
      <c r="AZ1456" s="4" t="s">
        <v>10596</v>
      </c>
      <c r="BA1456" s="4" t="s">
        <v>10597</v>
      </c>
      <c r="BB1456" s="4" t="s">
        <v>10596</v>
      </c>
      <c r="BC1456" s="4" t="s">
        <v>10597</v>
      </c>
      <c r="BD1456" s="4" t="s">
        <v>10518</v>
      </c>
    </row>
    <row r="1457" spans="51:56" x14ac:dyDescent="0.25">
      <c r="AY1457" s="11" t="s">
        <v>10598</v>
      </c>
      <c r="AZ1457" s="4" t="s">
        <v>10599</v>
      </c>
      <c r="BA1457" s="4" t="s">
        <v>10600</v>
      </c>
      <c r="BB1457" s="4" t="s">
        <v>10599</v>
      </c>
      <c r="BC1457" s="4" t="s">
        <v>10600</v>
      </c>
      <c r="BD1457" s="4" t="s">
        <v>10518</v>
      </c>
    </row>
    <row r="1458" spans="51:56" x14ac:dyDescent="0.25">
      <c r="AY1458" s="11" t="s">
        <v>10601</v>
      </c>
      <c r="AZ1458" s="4" t="s">
        <v>10602</v>
      </c>
      <c r="BA1458" s="4" t="s">
        <v>10603</v>
      </c>
      <c r="BB1458" s="4" t="s">
        <v>10602</v>
      </c>
      <c r="BC1458" s="4" t="s">
        <v>10603</v>
      </c>
      <c r="BD1458" s="4" t="s">
        <v>10518</v>
      </c>
    </row>
    <row r="1459" spans="51:56" x14ac:dyDescent="0.25">
      <c r="AY1459" s="11" t="s">
        <v>10604</v>
      </c>
      <c r="AZ1459" s="4" t="s">
        <v>10605</v>
      </c>
      <c r="BA1459" s="4" t="s">
        <v>10606</v>
      </c>
      <c r="BB1459" s="4" t="s">
        <v>10605</v>
      </c>
      <c r="BC1459" s="4" t="s">
        <v>10606</v>
      </c>
      <c r="BD1459" s="4" t="s">
        <v>10518</v>
      </c>
    </row>
    <row r="1460" spans="51:56" x14ac:dyDescent="0.25">
      <c r="AY1460" s="11" t="s">
        <v>10607</v>
      </c>
      <c r="AZ1460" s="4" t="s">
        <v>10608</v>
      </c>
      <c r="BA1460" s="4" t="s">
        <v>10609</v>
      </c>
      <c r="BB1460" s="4" t="s">
        <v>10608</v>
      </c>
      <c r="BC1460" s="4" t="s">
        <v>10609</v>
      </c>
      <c r="BD1460" s="4" t="s">
        <v>10518</v>
      </c>
    </row>
    <row r="1461" spans="51:56" x14ac:dyDescent="0.25">
      <c r="AY1461" s="11" t="s">
        <v>10610</v>
      </c>
      <c r="AZ1461" s="4" t="s">
        <v>10611</v>
      </c>
      <c r="BA1461" s="4" t="s">
        <v>10612</v>
      </c>
      <c r="BB1461" s="4" t="s">
        <v>10611</v>
      </c>
      <c r="BC1461" s="4" t="s">
        <v>10612</v>
      </c>
      <c r="BD1461" s="4" t="s">
        <v>10518</v>
      </c>
    </row>
    <row r="1462" spans="51:56" x14ac:dyDescent="0.25">
      <c r="AY1462" s="11" t="s">
        <v>10613</v>
      </c>
      <c r="AZ1462" s="4" t="s">
        <v>10614</v>
      </c>
      <c r="BA1462" s="4" t="s">
        <v>10615</v>
      </c>
      <c r="BB1462" s="4" t="s">
        <v>10614</v>
      </c>
      <c r="BC1462" s="4" t="s">
        <v>10615</v>
      </c>
      <c r="BD1462" s="4" t="s">
        <v>10518</v>
      </c>
    </row>
    <row r="1463" spans="51:56" x14ac:dyDescent="0.25">
      <c r="AY1463" s="11" t="s">
        <v>10616</v>
      </c>
      <c r="AZ1463" s="4" t="s">
        <v>10617</v>
      </c>
      <c r="BA1463" s="4" t="s">
        <v>10618</v>
      </c>
      <c r="BB1463" s="4" t="s">
        <v>10617</v>
      </c>
      <c r="BC1463" s="4" t="s">
        <v>10618</v>
      </c>
      <c r="BD1463" s="4" t="s">
        <v>10518</v>
      </c>
    </row>
    <row r="1464" spans="51:56" x14ac:dyDescent="0.25">
      <c r="AY1464" s="11" t="s">
        <v>10619</v>
      </c>
      <c r="AZ1464" s="4" t="s">
        <v>10620</v>
      </c>
      <c r="BA1464" s="4" t="s">
        <v>10621</v>
      </c>
      <c r="BB1464" s="4" t="s">
        <v>10620</v>
      </c>
      <c r="BC1464" s="4" t="s">
        <v>10621</v>
      </c>
      <c r="BD1464" s="4" t="s">
        <v>10518</v>
      </c>
    </row>
    <row r="1465" spans="51:56" x14ac:dyDescent="0.25">
      <c r="AY1465" s="11" t="s">
        <v>10622</v>
      </c>
      <c r="AZ1465" s="4" t="s">
        <v>10623</v>
      </c>
      <c r="BA1465" s="4" t="s">
        <v>10624</v>
      </c>
      <c r="BB1465" s="4" t="s">
        <v>10623</v>
      </c>
      <c r="BC1465" s="4" t="s">
        <v>10624</v>
      </c>
      <c r="BD1465" s="4" t="s">
        <v>10518</v>
      </c>
    </row>
    <row r="1466" spans="51:56" x14ac:dyDescent="0.25">
      <c r="AY1466" s="11" t="s">
        <v>10625</v>
      </c>
      <c r="AZ1466" s="4" t="s">
        <v>10626</v>
      </c>
      <c r="BA1466" s="4" t="s">
        <v>10627</v>
      </c>
      <c r="BB1466" s="4" t="s">
        <v>10626</v>
      </c>
      <c r="BC1466" s="4" t="s">
        <v>10627</v>
      </c>
      <c r="BD1466" s="4" t="s">
        <v>10518</v>
      </c>
    </row>
    <row r="1467" spans="51:56" x14ac:dyDescent="0.25">
      <c r="AY1467" s="11" t="s">
        <v>10628</v>
      </c>
      <c r="AZ1467" s="4" t="s">
        <v>10629</v>
      </c>
      <c r="BA1467" s="4" t="s">
        <v>10630</v>
      </c>
      <c r="BB1467" s="4" t="s">
        <v>10629</v>
      </c>
      <c r="BC1467" s="4" t="s">
        <v>10630</v>
      </c>
      <c r="BD1467" s="4" t="s">
        <v>10518</v>
      </c>
    </row>
    <row r="1468" spans="51:56" x14ac:dyDescent="0.25">
      <c r="AY1468" s="11" t="s">
        <v>10631</v>
      </c>
      <c r="AZ1468" s="4" t="s">
        <v>10632</v>
      </c>
      <c r="BA1468" s="4" t="s">
        <v>10633</v>
      </c>
      <c r="BB1468" s="4" t="s">
        <v>10632</v>
      </c>
      <c r="BC1468" s="4" t="s">
        <v>10633</v>
      </c>
      <c r="BD1468" s="4" t="s">
        <v>10518</v>
      </c>
    </row>
    <row r="1469" spans="51:56" ht="12.75" customHeight="1" x14ac:dyDescent="0.25">
      <c r="AY1469" s="11" t="s">
        <v>10634</v>
      </c>
      <c r="AZ1469" s="4" t="s">
        <v>10635</v>
      </c>
      <c r="BA1469" s="4" t="s">
        <v>10636</v>
      </c>
      <c r="BB1469" s="4" t="s">
        <v>10635</v>
      </c>
      <c r="BC1469" s="4" t="s">
        <v>10636</v>
      </c>
      <c r="BD1469" s="4" t="s">
        <v>10518</v>
      </c>
    </row>
    <row r="1470" spans="51:56" ht="12.75" customHeight="1" x14ac:dyDescent="0.25">
      <c r="AY1470" s="11" t="s">
        <v>10637</v>
      </c>
      <c r="AZ1470" s="4" t="s">
        <v>10638</v>
      </c>
      <c r="BA1470" s="4" t="s">
        <v>14851</v>
      </c>
      <c r="BB1470" s="4" t="s">
        <v>10638</v>
      </c>
      <c r="BC1470" s="4" t="s">
        <v>14851</v>
      </c>
      <c r="BD1470" s="4" t="s">
        <v>10518</v>
      </c>
    </row>
    <row r="1471" spans="51:56" ht="12.75" customHeight="1" x14ac:dyDescent="0.25">
      <c r="AY1471" s="11" t="s">
        <v>10639</v>
      </c>
      <c r="AZ1471" s="4" t="s">
        <v>10640</v>
      </c>
      <c r="BA1471" s="4" t="s">
        <v>10641</v>
      </c>
      <c r="BB1471" s="4" t="s">
        <v>10640</v>
      </c>
      <c r="BC1471" s="4" t="s">
        <v>10641</v>
      </c>
      <c r="BD1471" s="4" t="s">
        <v>10518</v>
      </c>
    </row>
    <row r="1472" spans="51:56" x14ac:dyDescent="0.25">
      <c r="AY1472" s="11" t="s">
        <v>10642</v>
      </c>
      <c r="AZ1472" s="4" t="s">
        <v>10643</v>
      </c>
      <c r="BA1472" s="4" t="s">
        <v>10644</v>
      </c>
      <c r="BB1472" s="4" t="s">
        <v>10643</v>
      </c>
      <c r="BC1472" s="4" t="s">
        <v>10644</v>
      </c>
      <c r="BD1472" s="4" t="s">
        <v>10518</v>
      </c>
    </row>
    <row r="1473" spans="51:56" x14ac:dyDescent="0.25">
      <c r="AY1473" s="11" t="s">
        <v>10645</v>
      </c>
      <c r="AZ1473" s="4" t="s">
        <v>10646</v>
      </c>
      <c r="BA1473" s="4" t="s">
        <v>10647</v>
      </c>
      <c r="BB1473" s="4" t="s">
        <v>10646</v>
      </c>
      <c r="BC1473" s="4" t="s">
        <v>10647</v>
      </c>
      <c r="BD1473" s="4" t="s">
        <v>10518</v>
      </c>
    </row>
    <row r="1474" spans="51:56" x14ac:dyDescent="0.25">
      <c r="AY1474" s="11" t="s">
        <v>10648</v>
      </c>
      <c r="AZ1474" s="4" t="s">
        <v>10649</v>
      </c>
      <c r="BA1474" s="4" t="s">
        <v>14320</v>
      </c>
      <c r="BB1474" s="4" t="s">
        <v>10649</v>
      </c>
      <c r="BC1474" s="4" t="s">
        <v>14320</v>
      </c>
      <c r="BD1474" s="4" t="s">
        <v>10518</v>
      </c>
    </row>
    <row r="1475" spans="51:56" x14ac:dyDescent="0.25">
      <c r="AY1475" s="11" t="s">
        <v>10650</v>
      </c>
      <c r="AZ1475" s="4" t="s">
        <v>10651</v>
      </c>
      <c r="BA1475" s="4" t="s">
        <v>10652</v>
      </c>
      <c r="BB1475" s="4" t="s">
        <v>10651</v>
      </c>
      <c r="BC1475" s="4" t="s">
        <v>10652</v>
      </c>
      <c r="BD1475" s="4" t="s">
        <v>10518</v>
      </c>
    </row>
    <row r="1476" spans="51:56" x14ac:dyDescent="0.25">
      <c r="AY1476" s="11" t="s">
        <v>10653</v>
      </c>
      <c r="AZ1476" s="4" t="s">
        <v>10654</v>
      </c>
      <c r="BA1476" s="4" t="s">
        <v>10655</v>
      </c>
      <c r="BB1476" s="4" t="s">
        <v>10654</v>
      </c>
      <c r="BC1476" s="4" t="s">
        <v>10655</v>
      </c>
      <c r="BD1476" s="4" t="s">
        <v>10518</v>
      </c>
    </row>
    <row r="1477" spans="51:56" x14ac:dyDescent="0.25">
      <c r="AY1477" s="11" t="s">
        <v>10656</v>
      </c>
      <c r="AZ1477" s="4" t="s">
        <v>10657</v>
      </c>
      <c r="BA1477" s="4" t="s">
        <v>10658</v>
      </c>
      <c r="BB1477" s="4" t="s">
        <v>10657</v>
      </c>
      <c r="BC1477" s="4" t="s">
        <v>10658</v>
      </c>
      <c r="BD1477" s="4" t="s">
        <v>10518</v>
      </c>
    </row>
    <row r="1478" spans="51:56" x14ac:dyDescent="0.25">
      <c r="AY1478" s="11" t="s">
        <v>10659</v>
      </c>
      <c r="AZ1478" s="4" t="s">
        <v>10660</v>
      </c>
      <c r="BA1478" s="4" t="s">
        <v>10661</v>
      </c>
      <c r="BB1478" s="4" t="s">
        <v>10660</v>
      </c>
      <c r="BC1478" s="4" t="s">
        <v>10661</v>
      </c>
      <c r="BD1478" s="4" t="s">
        <v>10518</v>
      </c>
    </row>
    <row r="1479" spans="51:56" x14ac:dyDescent="0.25">
      <c r="AY1479" s="11" t="s">
        <v>10662</v>
      </c>
      <c r="AZ1479" s="4" t="s">
        <v>10663</v>
      </c>
      <c r="BA1479" s="4" t="s">
        <v>10664</v>
      </c>
      <c r="BB1479" s="4" t="s">
        <v>10663</v>
      </c>
      <c r="BC1479" s="4" t="s">
        <v>10664</v>
      </c>
      <c r="BD1479" s="4" t="s">
        <v>10518</v>
      </c>
    </row>
    <row r="1480" spans="51:56" x14ac:dyDescent="0.25">
      <c r="AY1480" s="11" t="s">
        <v>10665</v>
      </c>
      <c r="AZ1480" s="4" t="s">
        <v>10666</v>
      </c>
      <c r="BA1480" s="4" t="s">
        <v>10667</v>
      </c>
      <c r="BB1480" s="4" t="s">
        <v>10666</v>
      </c>
      <c r="BC1480" s="4" t="s">
        <v>10668</v>
      </c>
      <c r="BD1480" s="4" t="s">
        <v>10669</v>
      </c>
    </row>
    <row r="1481" spans="51:56" x14ac:dyDescent="0.25">
      <c r="AY1481" s="11" t="s">
        <v>10670</v>
      </c>
      <c r="AZ1481" s="4" t="s">
        <v>10671</v>
      </c>
      <c r="BA1481" s="4" t="s">
        <v>10672</v>
      </c>
      <c r="BB1481" s="4" t="s">
        <v>10671</v>
      </c>
      <c r="BC1481" s="4" t="s">
        <v>11582</v>
      </c>
      <c r="BD1481" s="4" t="s">
        <v>10673</v>
      </c>
    </row>
    <row r="1482" spans="51:56" x14ac:dyDescent="0.25">
      <c r="AY1482" s="11" t="s">
        <v>10674</v>
      </c>
      <c r="AZ1482" s="4" t="s">
        <v>10675</v>
      </c>
      <c r="BA1482" s="4" t="s">
        <v>10676</v>
      </c>
      <c r="BB1482" s="4" t="s">
        <v>10675</v>
      </c>
      <c r="BC1482" s="4" t="s">
        <v>11907</v>
      </c>
      <c r="BD1482" s="4" t="s">
        <v>10673</v>
      </c>
    </row>
    <row r="1483" spans="51:56" x14ac:dyDescent="0.25">
      <c r="AY1483" s="11" t="s">
        <v>10677</v>
      </c>
      <c r="AZ1483" s="4" t="s">
        <v>10678</v>
      </c>
      <c r="BA1483" s="4" t="s">
        <v>10679</v>
      </c>
      <c r="BB1483" s="4" t="s">
        <v>10678</v>
      </c>
      <c r="BC1483" s="4" t="s">
        <v>10680</v>
      </c>
      <c r="BD1483" s="4" t="s">
        <v>10673</v>
      </c>
    </row>
    <row r="1484" spans="51:56" x14ac:dyDescent="0.25">
      <c r="AY1484" s="11" t="s">
        <v>10681</v>
      </c>
      <c r="AZ1484" s="4" t="s">
        <v>10682</v>
      </c>
      <c r="BA1484" s="4" t="s">
        <v>10683</v>
      </c>
      <c r="BB1484" s="4" t="s">
        <v>10682</v>
      </c>
      <c r="BC1484" s="4" t="s">
        <v>11802</v>
      </c>
      <c r="BD1484" s="4" t="s">
        <v>10673</v>
      </c>
    </row>
    <row r="1485" spans="51:56" x14ac:dyDescent="0.25">
      <c r="AY1485" s="11" t="s">
        <v>10684</v>
      </c>
      <c r="AZ1485" s="4" t="s">
        <v>10685</v>
      </c>
      <c r="BA1485" s="4" t="s">
        <v>10686</v>
      </c>
      <c r="BB1485" s="4" t="s">
        <v>10685</v>
      </c>
      <c r="BC1485" s="4" t="s">
        <v>10686</v>
      </c>
      <c r="BD1485" s="4" t="s">
        <v>10673</v>
      </c>
    </row>
    <row r="1486" spans="51:56" x14ac:dyDescent="0.25">
      <c r="AY1486" s="11" t="s">
        <v>10687</v>
      </c>
      <c r="AZ1486" s="4" t="s">
        <v>10688</v>
      </c>
      <c r="BA1486" s="4" t="s">
        <v>10689</v>
      </c>
      <c r="BB1486" s="4" t="s">
        <v>10688</v>
      </c>
      <c r="BC1486" s="4" t="s">
        <v>10690</v>
      </c>
      <c r="BD1486" s="4" t="s">
        <v>10673</v>
      </c>
    </row>
    <row r="1487" spans="51:56" x14ac:dyDescent="0.25">
      <c r="AY1487" s="11" t="s">
        <v>10691</v>
      </c>
      <c r="AZ1487" s="4" t="s">
        <v>10692</v>
      </c>
      <c r="BA1487" s="4" t="s">
        <v>10693</v>
      </c>
      <c r="BB1487" s="4" t="s">
        <v>10692</v>
      </c>
      <c r="BC1487" s="4" t="s">
        <v>10694</v>
      </c>
      <c r="BD1487" s="4" t="s">
        <v>10673</v>
      </c>
    </row>
    <row r="1488" spans="51:56" x14ac:dyDescent="0.25">
      <c r="AY1488" s="11" t="s">
        <v>10695</v>
      </c>
      <c r="AZ1488" s="4" t="s">
        <v>10696</v>
      </c>
      <c r="BA1488" s="4" t="s">
        <v>10697</v>
      </c>
      <c r="BB1488" s="4" t="s">
        <v>10696</v>
      </c>
      <c r="BC1488" s="4" t="s">
        <v>10697</v>
      </c>
      <c r="BD1488" s="4" t="s">
        <v>10698</v>
      </c>
    </row>
    <row r="1489" spans="51:56" x14ac:dyDescent="0.25">
      <c r="AY1489" s="11" t="s">
        <v>10699</v>
      </c>
      <c r="AZ1489" s="4" t="s">
        <v>10700</v>
      </c>
      <c r="BA1489" s="4" t="s">
        <v>10701</v>
      </c>
      <c r="BB1489" s="4" t="s">
        <v>10700</v>
      </c>
      <c r="BC1489" s="4" t="s">
        <v>10701</v>
      </c>
      <c r="BD1489" s="4" t="s">
        <v>10698</v>
      </c>
    </row>
    <row r="1490" spans="51:56" x14ac:dyDescent="0.25">
      <c r="AY1490" s="11" t="s">
        <v>10702</v>
      </c>
      <c r="AZ1490" s="4" t="s">
        <v>10703</v>
      </c>
      <c r="BA1490" s="4" t="s">
        <v>10704</v>
      </c>
      <c r="BB1490" s="4" t="s">
        <v>10703</v>
      </c>
      <c r="BC1490" s="4" t="s">
        <v>10704</v>
      </c>
      <c r="BD1490" s="4" t="s">
        <v>10698</v>
      </c>
    </row>
    <row r="1491" spans="51:56" x14ac:dyDescent="0.25">
      <c r="AY1491" s="11" t="s">
        <v>10705</v>
      </c>
      <c r="AZ1491" s="4" t="s">
        <v>10706</v>
      </c>
      <c r="BA1491" s="4" t="s">
        <v>10707</v>
      </c>
      <c r="BB1491" s="4" t="s">
        <v>10706</v>
      </c>
      <c r="BC1491" s="4" t="s">
        <v>10707</v>
      </c>
      <c r="BD1491" s="4" t="s">
        <v>10698</v>
      </c>
    </row>
    <row r="1492" spans="51:56" x14ac:dyDescent="0.25">
      <c r="AY1492" s="11" t="s">
        <v>10708</v>
      </c>
      <c r="AZ1492" s="4" t="s">
        <v>10709</v>
      </c>
      <c r="BA1492" s="4" t="s">
        <v>10710</v>
      </c>
      <c r="BB1492" s="4" t="s">
        <v>10709</v>
      </c>
      <c r="BC1492" s="4" t="s">
        <v>10710</v>
      </c>
      <c r="BD1492" s="4" t="s">
        <v>10698</v>
      </c>
    </row>
    <row r="1493" spans="51:56" x14ac:dyDescent="0.25">
      <c r="AY1493" s="11" t="s">
        <v>10711</v>
      </c>
      <c r="AZ1493" s="4" t="s">
        <v>10712</v>
      </c>
      <c r="BA1493" s="4" t="s">
        <v>10713</v>
      </c>
      <c r="BB1493" s="4" t="s">
        <v>10712</v>
      </c>
      <c r="BC1493" s="4" t="s">
        <v>10713</v>
      </c>
      <c r="BD1493" s="4" t="s">
        <v>10698</v>
      </c>
    </row>
    <row r="1494" spans="51:56" x14ac:dyDescent="0.25">
      <c r="AY1494" s="11" t="s">
        <v>10714</v>
      </c>
      <c r="AZ1494" s="4" t="s">
        <v>10715</v>
      </c>
      <c r="BA1494" s="4" t="s">
        <v>10716</v>
      </c>
      <c r="BB1494" s="4" t="s">
        <v>10715</v>
      </c>
      <c r="BC1494" s="4" t="s">
        <v>10716</v>
      </c>
      <c r="BD1494" s="4" t="s">
        <v>10698</v>
      </c>
    </row>
    <row r="1495" spans="51:56" x14ac:dyDescent="0.25">
      <c r="AY1495" s="11" t="s">
        <v>10717</v>
      </c>
      <c r="AZ1495" s="4" t="s">
        <v>10718</v>
      </c>
      <c r="BA1495" s="4" t="s">
        <v>10719</v>
      </c>
      <c r="BB1495" s="4" t="s">
        <v>10718</v>
      </c>
      <c r="BC1495" s="4" t="s">
        <v>10719</v>
      </c>
      <c r="BD1495" s="4" t="s">
        <v>10698</v>
      </c>
    </row>
    <row r="1496" spans="51:56" x14ac:dyDescent="0.25">
      <c r="AY1496" s="11" t="s">
        <v>10720</v>
      </c>
      <c r="AZ1496" s="4" t="s">
        <v>10721</v>
      </c>
      <c r="BA1496" s="4" t="s">
        <v>10722</v>
      </c>
      <c r="BB1496" s="4" t="s">
        <v>10721</v>
      </c>
      <c r="BC1496" s="4" t="s">
        <v>10722</v>
      </c>
      <c r="BD1496" s="4" t="s">
        <v>10698</v>
      </c>
    </row>
    <row r="1497" spans="51:56" x14ac:dyDescent="0.25">
      <c r="AY1497" s="11" t="s">
        <v>10723</v>
      </c>
      <c r="AZ1497" s="4" t="s">
        <v>10724</v>
      </c>
      <c r="BA1497" s="4" t="s">
        <v>10725</v>
      </c>
      <c r="BB1497" s="4" t="s">
        <v>10724</v>
      </c>
      <c r="BC1497" s="4" t="s">
        <v>10725</v>
      </c>
      <c r="BD1497" s="4" t="s">
        <v>10698</v>
      </c>
    </row>
    <row r="1498" spans="51:56" x14ac:dyDescent="0.25">
      <c r="AY1498" s="11" t="s">
        <v>10726</v>
      </c>
      <c r="AZ1498" s="4" t="s">
        <v>10727</v>
      </c>
      <c r="BA1498" s="4" t="s">
        <v>10728</v>
      </c>
      <c r="BB1498" s="4" t="s">
        <v>10727</v>
      </c>
      <c r="BC1498" s="4" t="s">
        <v>10728</v>
      </c>
      <c r="BD1498" s="4" t="s">
        <v>10698</v>
      </c>
    </row>
    <row r="1499" spans="51:56" x14ac:dyDescent="0.25">
      <c r="AY1499" s="11" t="s">
        <v>10729</v>
      </c>
      <c r="AZ1499" s="4" t="s">
        <v>10730</v>
      </c>
      <c r="BA1499" s="4" t="s">
        <v>10731</v>
      </c>
      <c r="BB1499" s="4" t="s">
        <v>10730</v>
      </c>
      <c r="BC1499" s="4" t="s">
        <v>10731</v>
      </c>
      <c r="BD1499" s="4" t="s">
        <v>10698</v>
      </c>
    </row>
    <row r="1500" spans="51:56" x14ac:dyDescent="0.25">
      <c r="AY1500" s="11" t="s">
        <v>10732</v>
      </c>
      <c r="AZ1500" s="4" t="s">
        <v>10733</v>
      </c>
      <c r="BA1500" s="4" t="s">
        <v>10734</v>
      </c>
      <c r="BB1500" s="4" t="s">
        <v>10733</v>
      </c>
      <c r="BC1500" s="4" t="s">
        <v>10734</v>
      </c>
      <c r="BD1500" s="4" t="s">
        <v>10698</v>
      </c>
    </row>
    <row r="1501" spans="51:56" x14ac:dyDescent="0.25">
      <c r="AY1501" s="11" t="s">
        <v>10735</v>
      </c>
      <c r="AZ1501" s="4" t="s">
        <v>10736</v>
      </c>
      <c r="BA1501" s="4" t="s">
        <v>10737</v>
      </c>
      <c r="BB1501" s="4" t="s">
        <v>10736</v>
      </c>
      <c r="BC1501" s="4" t="s">
        <v>10737</v>
      </c>
      <c r="BD1501" s="4" t="s">
        <v>10698</v>
      </c>
    </row>
    <row r="1502" spans="51:56" x14ac:dyDescent="0.25">
      <c r="AY1502" s="11" t="s">
        <v>10738</v>
      </c>
      <c r="AZ1502" s="4" t="s">
        <v>10739</v>
      </c>
      <c r="BA1502" s="4" t="s">
        <v>10740</v>
      </c>
      <c r="BB1502" s="4" t="s">
        <v>10739</v>
      </c>
      <c r="BC1502" s="4" t="s">
        <v>10740</v>
      </c>
      <c r="BD1502" s="4" t="s">
        <v>10741</v>
      </c>
    </row>
    <row r="1503" spans="51:56" x14ac:dyDescent="0.25">
      <c r="AY1503" s="11" t="s">
        <v>10742</v>
      </c>
      <c r="AZ1503" s="4" t="s">
        <v>10743</v>
      </c>
      <c r="BA1503" s="4" t="s">
        <v>10744</v>
      </c>
      <c r="BB1503" s="4" t="s">
        <v>10743</v>
      </c>
      <c r="BC1503" s="4" t="s">
        <v>10744</v>
      </c>
      <c r="BD1503" s="4" t="s">
        <v>10741</v>
      </c>
    </row>
    <row r="1504" spans="51:56" x14ac:dyDescent="0.25">
      <c r="AY1504" s="11" t="s">
        <v>10745</v>
      </c>
      <c r="AZ1504" s="4" t="s">
        <v>10746</v>
      </c>
      <c r="BA1504" s="4" t="s">
        <v>10747</v>
      </c>
      <c r="BB1504" s="4" t="s">
        <v>10746</v>
      </c>
      <c r="BC1504" s="4" t="s">
        <v>10747</v>
      </c>
      <c r="BD1504" s="4" t="s">
        <v>10741</v>
      </c>
    </row>
    <row r="1505" spans="51:56" x14ac:dyDescent="0.25">
      <c r="AY1505" s="11" t="s">
        <v>10748</v>
      </c>
      <c r="AZ1505" s="4" t="s">
        <v>10749</v>
      </c>
      <c r="BA1505" s="4" t="s">
        <v>10750</v>
      </c>
      <c r="BB1505" s="4" t="s">
        <v>10749</v>
      </c>
      <c r="BC1505" s="4" t="s">
        <v>10750</v>
      </c>
      <c r="BD1505" s="4" t="s">
        <v>10741</v>
      </c>
    </row>
    <row r="1506" spans="51:56" x14ac:dyDescent="0.25">
      <c r="AY1506" s="11" t="s">
        <v>10751</v>
      </c>
      <c r="AZ1506" s="4" t="s">
        <v>10752</v>
      </c>
      <c r="BA1506" s="4" t="s">
        <v>10753</v>
      </c>
      <c r="BB1506" s="4" t="s">
        <v>10752</v>
      </c>
      <c r="BC1506" s="4" t="s">
        <v>10753</v>
      </c>
      <c r="BD1506" s="4" t="s">
        <v>10741</v>
      </c>
    </row>
    <row r="1507" spans="51:56" x14ac:dyDescent="0.25">
      <c r="AY1507" s="11" t="s">
        <v>10754</v>
      </c>
      <c r="AZ1507" s="4" t="s">
        <v>10755</v>
      </c>
      <c r="BA1507" s="4" t="s">
        <v>10756</v>
      </c>
      <c r="BB1507" s="4" t="s">
        <v>10755</v>
      </c>
      <c r="BC1507" s="4" t="s">
        <v>10756</v>
      </c>
      <c r="BD1507" s="4" t="s">
        <v>10741</v>
      </c>
    </row>
    <row r="1508" spans="51:56" x14ac:dyDescent="0.25">
      <c r="AY1508" s="11" t="s">
        <v>10757</v>
      </c>
      <c r="AZ1508" s="4" t="s">
        <v>10758</v>
      </c>
      <c r="BA1508" s="4" t="s">
        <v>12112</v>
      </c>
      <c r="BB1508" s="4" t="s">
        <v>10758</v>
      </c>
      <c r="BC1508" s="4" t="s">
        <v>12112</v>
      </c>
      <c r="BD1508" s="4" t="s">
        <v>10741</v>
      </c>
    </row>
    <row r="1509" spans="51:56" x14ac:dyDescent="0.25">
      <c r="AY1509" s="11" t="s">
        <v>10757</v>
      </c>
      <c r="AZ1509" s="4" t="s">
        <v>10759</v>
      </c>
      <c r="BA1509" s="4" t="s">
        <v>12112</v>
      </c>
      <c r="BB1509" s="4" t="s">
        <v>10759</v>
      </c>
      <c r="BC1509" s="4" t="s">
        <v>12112</v>
      </c>
      <c r="BD1509" s="4" t="s">
        <v>10741</v>
      </c>
    </row>
    <row r="1510" spans="51:56" x14ac:dyDescent="0.25">
      <c r="AY1510" s="11" t="s">
        <v>10760</v>
      </c>
      <c r="AZ1510" s="4" t="s">
        <v>10761</v>
      </c>
      <c r="BA1510" s="4" t="s">
        <v>10762</v>
      </c>
      <c r="BB1510" s="4" t="s">
        <v>10761</v>
      </c>
      <c r="BC1510" s="4" t="s">
        <v>10762</v>
      </c>
      <c r="BD1510" s="4" t="s">
        <v>10741</v>
      </c>
    </row>
    <row r="1511" spans="51:56" x14ac:dyDescent="0.25">
      <c r="AY1511" s="11" t="s">
        <v>10763</v>
      </c>
      <c r="AZ1511" s="4" t="s">
        <v>10764</v>
      </c>
      <c r="BA1511" s="4" t="s">
        <v>10765</v>
      </c>
      <c r="BB1511" s="4" t="s">
        <v>10764</v>
      </c>
      <c r="BC1511" s="4" t="s">
        <v>10765</v>
      </c>
      <c r="BD1511" s="4" t="s">
        <v>10741</v>
      </c>
    </row>
    <row r="1512" spans="51:56" x14ac:dyDescent="0.25">
      <c r="AY1512" s="11" t="s">
        <v>10766</v>
      </c>
      <c r="AZ1512" s="4" t="s">
        <v>10767</v>
      </c>
      <c r="BA1512" s="4" t="s">
        <v>10768</v>
      </c>
      <c r="BB1512" s="4" t="s">
        <v>10767</v>
      </c>
      <c r="BC1512" s="4" t="s">
        <v>10768</v>
      </c>
      <c r="BD1512" s="4" t="s">
        <v>10741</v>
      </c>
    </row>
    <row r="1513" spans="51:56" x14ac:dyDescent="0.25">
      <c r="AY1513" s="11" t="s">
        <v>10769</v>
      </c>
      <c r="AZ1513" s="4" t="s">
        <v>10770</v>
      </c>
      <c r="BA1513" s="4" t="s">
        <v>10771</v>
      </c>
      <c r="BB1513" s="4" t="s">
        <v>10770</v>
      </c>
      <c r="BC1513" s="4" t="s">
        <v>10771</v>
      </c>
      <c r="BD1513" s="4" t="s">
        <v>10741</v>
      </c>
    </row>
    <row r="1514" spans="51:56" x14ac:dyDescent="0.25">
      <c r="AY1514" s="11" t="s">
        <v>10772</v>
      </c>
      <c r="AZ1514" s="4" t="s">
        <v>10773</v>
      </c>
      <c r="BA1514" s="4" t="s">
        <v>10774</v>
      </c>
      <c r="BB1514" s="4" t="s">
        <v>10773</v>
      </c>
      <c r="BC1514" s="4" t="s">
        <v>10774</v>
      </c>
      <c r="BD1514" s="4" t="s">
        <v>10741</v>
      </c>
    </row>
    <row r="1515" spans="51:56" x14ac:dyDescent="0.25">
      <c r="AY1515" s="11" t="s">
        <v>10775</v>
      </c>
      <c r="AZ1515" s="4" t="s">
        <v>10776</v>
      </c>
      <c r="BA1515" s="4" t="s">
        <v>10777</v>
      </c>
      <c r="BB1515" s="4" t="s">
        <v>10776</v>
      </c>
      <c r="BC1515" s="4" t="s">
        <v>10777</v>
      </c>
      <c r="BD1515" s="4" t="s">
        <v>10741</v>
      </c>
    </row>
    <row r="1516" spans="51:56" x14ac:dyDescent="0.25">
      <c r="AY1516" s="11" t="s">
        <v>10778</v>
      </c>
      <c r="AZ1516" s="4" t="s">
        <v>10779</v>
      </c>
      <c r="BA1516" s="4" t="s">
        <v>10780</v>
      </c>
      <c r="BB1516" s="4" t="s">
        <v>10779</v>
      </c>
      <c r="BC1516" s="4" t="s">
        <v>10780</v>
      </c>
      <c r="BD1516" s="4" t="s">
        <v>10741</v>
      </c>
    </row>
    <row r="1517" spans="51:56" x14ac:dyDescent="0.25">
      <c r="AY1517" s="11" t="s">
        <v>10781</v>
      </c>
      <c r="AZ1517" s="4" t="s">
        <v>10782</v>
      </c>
      <c r="BA1517" s="4" t="s">
        <v>10783</v>
      </c>
      <c r="BB1517" s="4" t="s">
        <v>10782</v>
      </c>
      <c r="BC1517" s="4" t="s">
        <v>10783</v>
      </c>
      <c r="BD1517" s="4" t="s">
        <v>10741</v>
      </c>
    </row>
    <row r="1518" spans="51:56" x14ac:dyDescent="0.25">
      <c r="AY1518" s="11" t="s">
        <v>10784</v>
      </c>
      <c r="AZ1518" s="4" t="s">
        <v>10785</v>
      </c>
      <c r="BA1518" s="4" t="s">
        <v>10786</v>
      </c>
      <c r="BB1518" s="4" t="s">
        <v>10785</v>
      </c>
      <c r="BC1518" s="4" t="s">
        <v>10786</v>
      </c>
      <c r="BD1518" s="4" t="s">
        <v>10741</v>
      </c>
    </row>
    <row r="1519" spans="51:56" x14ac:dyDescent="0.25">
      <c r="AY1519" s="11" t="s">
        <v>10787</v>
      </c>
      <c r="AZ1519" s="4" t="s">
        <v>10788</v>
      </c>
      <c r="BA1519" s="4" t="s">
        <v>10789</v>
      </c>
      <c r="BB1519" s="4" t="s">
        <v>10788</v>
      </c>
      <c r="BC1519" s="4" t="s">
        <v>10789</v>
      </c>
      <c r="BD1519" s="4" t="s">
        <v>10741</v>
      </c>
    </row>
    <row r="1520" spans="51:56" x14ac:dyDescent="0.25">
      <c r="AY1520" s="11" t="s">
        <v>10790</v>
      </c>
      <c r="AZ1520" s="4" t="s">
        <v>10791</v>
      </c>
      <c r="BA1520" s="4" t="s">
        <v>10792</v>
      </c>
      <c r="BB1520" s="4" t="s">
        <v>10791</v>
      </c>
      <c r="BC1520" s="4" t="s">
        <v>10792</v>
      </c>
      <c r="BD1520" s="4" t="s">
        <v>10741</v>
      </c>
    </row>
    <row r="1521" spans="51:56" x14ac:dyDescent="0.25">
      <c r="AY1521" s="11" t="s">
        <v>10793</v>
      </c>
      <c r="AZ1521" s="4" t="s">
        <v>10794</v>
      </c>
      <c r="BA1521" s="4" t="s">
        <v>10795</v>
      </c>
      <c r="BB1521" s="4" t="s">
        <v>10794</v>
      </c>
      <c r="BC1521" s="4" t="s">
        <v>10795</v>
      </c>
      <c r="BD1521" s="4" t="s">
        <v>10741</v>
      </c>
    </row>
    <row r="1522" spans="51:56" x14ac:dyDescent="0.25">
      <c r="AY1522" s="11" t="s">
        <v>10796</v>
      </c>
      <c r="AZ1522" s="4" t="s">
        <v>10797</v>
      </c>
      <c r="BA1522" s="4" t="s">
        <v>10798</v>
      </c>
      <c r="BB1522" s="4" t="s">
        <v>10797</v>
      </c>
      <c r="BC1522" s="4" t="s">
        <v>10798</v>
      </c>
      <c r="BD1522" s="4" t="s">
        <v>10741</v>
      </c>
    </row>
    <row r="1523" spans="51:56" x14ac:dyDescent="0.25">
      <c r="AY1523" s="11" t="s">
        <v>10799</v>
      </c>
      <c r="AZ1523" s="4" t="s">
        <v>10800</v>
      </c>
      <c r="BA1523" s="4" t="s">
        <v>10801</v>
      </c>
      <c r="BB1523" s="4" t="s">
        <v>10800</v>
      </c>
      <c r="BC1523" s="4" t="s">
        <v>10801</v>
      </c>
      <c r="BD1523" s="4" t="s">
        <v>10741</v>
      </c>
    </row>
    <row r="1524" spans="51:56" x14ac:dyDescent="0.25">
      <c r="AY1524" s="11" t="s">
        <v>10802</v>
      </c>
      <c r="AZ1524" s="4" t="s">
        <v>10803</v>
      </c>
      <c r="BA1524" s="4" t="s">
        <v>10804</v>
      </c>
      <c r="BB1524" s="4" t="s">
        <v>10803</v>
      </c>
      <c r="BC1524" s="4" t="s">
        <v>10804</v>
      </c>
      <c r="BD1524" s="4" t="s">
        <v>10741</v>
      </c>
    </row>
    <row r="1525" spans="51:56" x14ac:dyDescent="0.25">
      <c r="AY1525" s="11" t="s">
        <v>10805</v>
      </c>
      <c r="AZ1525" s="4" t="s">
        <v>10806</v>
      </c>
      <c r="BA1525" s="4" t="s">
        <v>10807</v>
      </c>
      <c r="BB1525" s="4" t="s">
        <v>10806</v>
      </c>
      <c r="BC1525" s="4" t="s">
        <v>10807</v>
      </c>
      <c r="BD1525" s="4" t="s">
        <v>10741</v>
      </c>
    </row>
    <row r="1526" spans="51:56" x14ac:dyDescent="0.25">
      <c r="AY1526" s="11" t="s">
        <v>10808</v>
      </c>
      <c r="AZ1526" s="4" t="s">
        <v>10809</v>
      </c>
      <c r="BA1526" s="4" t="s">
        <v>10810</v>
      </c>
      <c r="BB1526" s="4" t="s">
        <v>10809</v>
      </c>
      <c r="BC1526" s="4" t="s">
        <v>10810</v>
      </c>
      <c r="BD1526" s="4" t="s">
        <v>10741</v>
      </c>
    </row>
    <row r="1527" spans="51:56" x14ac:dyDescent="0.25">
      <c r="AY1527" s="11" t="s">
        <v>10811</v>
      </c>
      <c r="AZ1527" s="4" t="s">
        <v>10812</v>
      </c>
      <c r="BA1527" s="4" t="s">
        <v>10813</v>
      </c>
      <c r="BB1527" s="4" t="s">
        <v>10812</v>
      </c>
      <c r="BC1527" s="4" t="s">
        <v>10813</v>
      </c>
      <c r="BD1527" s="4" t="s">
        <v>10741</v>
      </c>
    </row>
    <row r="1528" spans="51:56" x14ac:dyDescent="0.25">
      <c r="AY1528" s="11" t="s">
        <v>10814</v>
      </c>
      <c r="AZ1528" s="4" t="s">
        <v>10815</v>
      </c>
      <c r="BA1528" s="4" t="s">
        <v>10816</v>
      </c>
      <c r="BB1528" s="4" t="s">
        <v>10815</v>
      </c>
      <c r="BC1528" s="4" t="s">
        <v>10816</v>
      </c>
      <c r="BD1528" s="4" t="s">
        <v>10741</v>
      </c>
    </row>
    <row r="1529" spans="51:56" x14ac:dyDescent="0.25">
      <c r="AY1529" s="11" t="s">
        <v>10817</v>
      </c>
      <c r="AZ1529" s="4" t="s">
        <v>10818</v>
      </c>
      <c r="BA1529" s="4" t="s">
        <v>10819</v>
      </c>
      <c r="BB1529" s="4" t="s">
        <v>10818</v>
      </c>
      <c r="BC1529" s="4" t="s">
        <v>10819</v>
      </c>
      <c r="BD1529" s="4" t="s">
        <v>10741</v>
      </c>
    </row>
    <row r="1530" spans="51:56" x14ac:dyDescent="0.25">
      <c r="AY1530" s="11" t="s">
        <v>10820</v>
      </c>
      <c r="AZ1530" s="4" t="s">
        <v>10821</v>
      </c>
      <c r="BA1530" s="4" t="s">
        <v>10822</v>
      </c>
      <c r="BB1530" s="4" t="s">
        <v>10821</v>
      </c>
      <c r="BC1530" s="4" t="s">
        <v>10822</v>
      </c>
      <c r="BD1530" s="4" t="s">
        <v>10741</v>
      </c>
    </row>
    <row r="1531" spans="51:56" x14ac:dyDescent="0.25">
      <c r="AY1531" s="11" t="s">
        <v>10823</v>
      </c>
      <c r="AZ1531" s="4" t="s">
        <v>10824</v>
      </c>
      <c r="BA1531" s="4" t="s">
        <v>10825</v>
      </c>
      <c r="BB1531" s="4" t="s">
        <v>10824</v>
      </c>
      <c r="BC1531" s="4" t="s">
        <v>10825</v>
      </c>
      <c r="BD1531" s="4" t="s">
        <v>10741</v>
      </c>
    </row>
    <row r="1532" spans="51:56" x14ac:dyDescent="0.25">
      <c r="AY1532" s="11" t="s">
        <v>10826</v>
      </c>
      <c r="AZ1532" s="4" t="s">
        <v>10827</v>
      </c>
      <c r="BA1532" s="4" t="s">
        <v>10828</v>
      </c>
      <c r="BB1532" s="4" t="s">
        <v>10827</v>
      </c>
      <c r="BC1532" s="4" t="s">
        <v>10828</v>
      </c>
      <c r="BD1532" s="4" t="s">
        <v>10741</v>
      </c>
    </row>
    <row r="1533" spans="51:56" x14ac:dyDescent="0.25">
      <c r="AY1533" s="11" t="s">
        <v>10829</v>
      </c>
      <c r="AZ1533" s="4" t="s">
        <v>10830</v>
      </c>
      <c r="BA1533" s="4" t="s">
        <v>10831</v>
      </c>
      <c r="BB1533" s="4" t="s">
        <v>10830</v>
      </c>
      <c r="BC1533" s="4" t="s">
        <v>10831</v>
      </c>
      <c r="BD1533" s="4" t="s">
        <v>10741</v>
      </c>
    </row>
    <row r="1534" spans="51:56" x14ac:dyDescent="0.25">
      <c r="AY1534" s="11" t="s">
        <v>10832</v>
      </c>
      <c r="AZ1534" s="4" t="s">
        <v>10833</v>
      </c>
      <c r="BA1534" s="4" t="s">
        <v>10834</v>
      </c>
      <c r="BB1534" s="4" t="s">
        <v>10833</v>
      </c>
      <c r="BC1534" s="4" t="s">
        <v>10834</v>
      </c>
      <c r="BD1534" s="4" t="s">
        <v>10741</v>
      </c>
    </row>
    <row r="1535" spans="51:56" x14ac:dyDescent="0.25">
      <c r="AY1535" s="11" t="s">
        <v>10835</v>
      </c>
      <c r="AZ1535" s="4" t="s">
        <v>10836</v>
      </c>
      <c r="BA1535" s="4" t="s">
        <v>10837</v>
      </c>
      <c r="BB1535" s="4" t="s">
        <v>10836</v>
      </c>
      <c r="BC1535" s="4" t="s">
        <v>10837</v>
      </c>
      <c r="BD1535" s="4" t="s">
        <v>10741</v>
      </c>
    </row>
    <row r="1536" spans="51:56" x14ac:dyDescent="0.25">
      <c r="AY1536" s="11" t="s">
        <v>10838</v>
      </c>
      <c r="AZ1536" s="4" t="s">
        <v>10839</v>
      </c>
      <c r="BA1536" s="4" t="s">
        <v>10840</v>
      </c>
      <c r="BB1536" s="4" t="s">
        <v>10839</v>
      </c>
      <c r="BC1536" s="4" t="s">
        <v>10840</v>
      </c>
      <c r="BD1536" s="4" t="s">
        <v>10741</v>
      </c>
    </row>
    <row r="1537" spans="51:56" x14ac:dyDescent="0.25">
      <c r="AY1537" s="11" t="s">
        <v>10841</v>
      </c>
      <c r="AZ1537" s="4" t="s">
        <v>10842</v>
      </c>
      <c r="BA1537" s="4" t="s">
        <v>10843</v>
      </c>
      <c r="BB1537" s="4" t="s">
        <v>10842</v>
      </c>
      <c r="BC1537" s="4" t="s">
        <v>10843</v>
      </c>
      <c r="BD1537" s="4" t="s">
        <v>10741</v>
      </c>
    </row>
    <row r="1538" spans="51:56" x14ac:dyDescent="0.25">
      <c r="AY1538" s="11" t="s">
        <v>10844</v>
      </c>
      <c r="AZ1538" s="4" t="s">
        <v>10845</v>
      </c>
      <c r="BA1538" s="4" t="s">
        <v>10846</v>
      </c>
      <c r="BB1538" s="4" t="s">
        <v>10845</v>
      </c>
      <c r="BC1538" s="4" t="s">
        <v>10846</v>
      </c>
      <c r="BD1538" s="4" t="s">
        <v>10741</v>
      </c>
    </row>
    <row r="1539" spans="51:56" x14ac:dyDescent="0.25">
      <c r="AY1539" s="11" t="s">
        <v>10847</v>
      </c>
      <c r="AZ1539" s="4" t="s">
        <v>10848</v>
      </c>
      <c r="BA1539" s="4" t="s">
        <v>10849</v>
      </c>
      <c r="BB1539" s="4" t="s">
        <v>10848</v>
      </c>
      <c r="BC1539" s="4" t="s">
        <v>10849</v>
      </c>
      <c r="BD1539" s="4" t="s">
        <v>10741</v>
      </c>
    </row>
    <row r="1540" spans="51:56" x14ac:dyDescent="0.25">
      <c r="AY1540" s="11" t="s">
        <v>10850</v>
      </c>
      <c r="AZ1540" s="4" t="s">
        <v>10851</v>
      </c>
      <c r="BA1540" s="4" t="s">
        <v>10852</v>
      </c>
      <c r="BB1540" s="4" t="s">
        <v>10851</v>
      </c>
      <c r="BC1540" s="4" t="s">
        <v>10852</v>
      </c>
      <c r="BD1540" s="4" t="s">
        <v>10741</v>
      </c>
    </row>
    <row r="1541" spans="51:56" x14ac:dyDescent="0.25">
      <c r="AY1541" s="11" t="s">
        <v>10853</v>
      </c>
      <c r="AZ1541" s="4" t="s">
        <v>10854</v>
      </c>
      <c r="BA1541" s="4" t="s">
        <v>10855</v>
      </c>
      <c r="BB1541" s="4" t="s">
        <v>10854</v>
      </c>
      <c r="BC1541" s="4" t="s">
        <v>10855</v>
      </c>
      <c r="BD1541" s="4" t="s">
        <v>10741</v>
      </c>
    </row>
    <row r="1542" spans="51:56" x14ac:dyDescent="0.25">
      <c r="AY1542" s="11" t="s">
        <v>10856</v>
      </c>
      <c r="AZ1542" s="4" t="s">
        <v>10857</v>
      </c>
      <c r="BA1542" s="4" t="s">
        <v>10858</v>
      </c>
      <c r="BB1542" s="4" t="s">
        <v>10857</v>
      </c>
      <c r="BC1542" s="4" t="s">
        <v>10858</v>
      </c>
      <c r="BD1542" s="4" t="s">
        <v>10741</v>
      </c>
    </row>
    <row r="1543" spans="51:56" x14ac:dyDescent="0.25">
      <c r="AY1543" s="11" t="s">
        <v>10859</v>
      </c>
      <c r="AZ1543" s="4" t="s">
        <v>10860</v>
      </c>
      <c r="BA1543" s="4" t="s">
        <v>10861</v>
      </c>
      <c r="BB1543" s="4" t="s">
        <v>10860</v>
      </c>
      <c r="BC1543" s="4" t="s">
        <v>10861</v>
      </c>
      <c r="BD1543" s="4" t="s">
        <v>10862</v>
      </c>
    </row>
    <row r="1544" spans="51:56" x14ac:dyDescent="0.25">
      <c r="AY1544" s="11" t="s">
        <v>10863</v>
      </c>
      <c r="AZ1544" s="4" t="s">
        <v>10864</v>
      </c>
      <c r="BA1544" s="4" t="s">
        <v>10865</v>
      </c>
      <c r="BB1544" s="4" t="s">
        <v>10864</v>
      </c>
      <c r="BC1544" s="4" t="s">
        <v>10865</v>
      </c>
      <c r="BD1544" s="4" t="s">
        <v>10862</v>
      </c>
    </row>
    <row r="1545" spans="51:56" x14ac:dyDescent="0.25">
      <c r="AY1545" s="11" t="s">
        <v>10866</v>
      </c>
      <c r="AZ1545" s="4" t="s">
        <v>10867</v>
      </c>
      <c r="BA1545" s="4" t="s">
        <v>10868</v>
      </c>
      <c r="BB1545" s="4" t="s">
        <v>10867</v>
      </c>
      <c r="BC1545" s="4" t="s">
        <v>10868</v>
      </c>
      <c r="BD1545" s="4" t="s">
        <v>10862</v>
      </c>
    </row>
    <row r="1546" spans="51:56" x14ac:dyDescent="0.25">
      <c r="AY1546" s="11" t="s">
        <v>10869</v>
      </c>
      <c r="AZ1546" s="4" t="s">
        <v>10870</v>
      </c>
      <c r="BA1546" s="4" t="s">
        <v>10871</v>
      </c>
      <c r="BB1546" s="4" t="s">
        <v>10870</v>
      </c>
      <c r="BC1546" s="4" t="s">
        <v>10871</v>
      </c>
      <c r="BD1546" s="4" t="s">
        <v>10862</v>
      </c>
    </row>
    <row r="1547" spans="51:56" x14ac:dyDescent="0.25">
      <c r="AY1547" s="11" t="s">
        <v>10872</v>
      </c>
      <c r="AZ1547" s="4" t="s">
        <v>10873</v>
      </c>
      <c r="BA1547" s="4" t="s">
        <v>10874</v>
      </c>
      <c r="BB1547" s="4" t="s">
        <v>10873</v>
      </c>
      <c r="BC1547" s="4" t="s">
        <v>10874</v>
      </c>
      <c r="BD1547" s="4" t="s">
        <v>10862</v>
      </c>
    </row>
    <row r="1548" spans="51:56" x14ac:dyDescent="0.25">
      <c r="AY1548" s="11" t="s">
        <v>10875</v>
      </c>
      <c r="AZ1548" s="4" t="s">
        <v>10876</v>
      </c>
      <c r="BA1548" s="4" t="s">
        <v>10877</v>
      </c>
      <c r="BB1548" s="4" t="s">
        <v>10876</v>
      </c>
      <c r="BC1548" s="4" t="s">
        <v>10877</v>
      </c>
      <c r="BD1548" s="4" t="s">
        <v>10862</v>
      </c>
    </row>
    <row r="1549" spans="51:56" x14ac:dyDescent="0.25">
      <c r="AY1549" s="11" t="s">
        <v>10878</v>
      </c>
      <c r="AZ1549" s="4" t="s">
        <v>10879</v>
      </c>
      <c r="BA1549" s="4" t="s">
        <v>10880</v>
      </c>
      <c r="BB1549" s="4" t="s">
        <v>10879</v>
      </c>
      <c r="BC1549" s="4" t="s">
        <v>10880</v>
      </c>
      <c r="BD1549" s="4" t="s">
        <v>10862</v>
      </c>
    </row>
    <row r="1550" spans="51:56" x14ac:dyDescent="0.25">
      <c r="AY1550" s="11" t="s">
        <v>10881</v>
      </c>
      <c r="AZ1550" s="4" t="s">
        <v>10882</v>
      </c>
      <c r="BA1550" s="4" t="s">
        <v>10883</v>
      </c>
      <c r="BB1550" s="4" t="s">
        <v>10882</v>
      </c>
      <c r="BC1550" s="4" t="s">
        <v>10883</v>
      </c>
      <c r="BD1550" s="4" t="s">
        <v>10884</v>
      </c>
    </row>
    <row r="1551" spans="51:56" x14ac:dyDescent="0.25">
      <c r="AY1551" s="11" t="s">
        <v>10885</v>
      </c>
      <c r="AZ1551" s="4" t="s">
        <v>10886</v>
      </c>
      <c r="BA1551" s="4" t="s">
        <v>10887</v>
      </c>
      <c r="BB1551" s="4" t="s">
        <v>10886</v>
      </c>
      <c r="BC1551" s="4" t="s">
        <v>10887</v>
      </c>
      <c r="BD1551" s="4" t="s">
        <v>10884</v>
      </c>
    </row>
    <row r="1552" spans="51:56" x14ac:dyDescent="0.25">
      <c r="AY1552" s="11" t="s">
        <v>10888</v>
      </c>
      <c r="AZ1552" s="4" t="s">
        <v>10889</v>
      </c>
      <c r="BA1552" s="4" t="s">
        <v>10890</v>
      </c>
      <c r="BB1552" s="4" t="s">
        <v>10889</v>
      </c>
      <c r="BC1552" s="4" t="s">
        <v>10890</v>
      </c>
      <c r="BD1552" s="4" t="s">
        <v>10884</v>
      </c>
    </row>
    <row r="1553" spans="51:56" x14ac:dyDescent="0.25">
      <c r="AY1553" s="11" t="s">
        <v>10891</v>
      </c>
      <c r="AZ1553" s="4" t="s">
        <v>10892</v>
      </c>
      <c r="BA1553" s="4" t="s">
        <v>10893</v>
      </c>
      <c r="BB1553" s="4" t="s">
        <v>10892</v>
      </c>
      <c r="BC1553" s="4" t="s">
        <v>10893</v>
      </c>
      <c r="BD1553" s="4" t="s">
        <v>10884</v>
      </c>
    </row>
    <row r="1554" spans="51:56" x14ac:dyDescent="0.25">
      <c r="AY1554" s="11" t="s">
        <v>10894</v>
      </c>
      <c r="AZ1554" s="4" t="s">
        <v>10895</v>
      </c>
      <c r="BA1554" s="4" t="s">
        <v>10896</v>
      </c>
      <c r="BB1554" s="4" t="s">
        <v>10895</v>
      </c>
      <c r="BC1554" s="4" t="s">
        <v>10896</v>
      </c>
      <c r="BD1554" s="4" t="s">
        <v>10884</v>
      </c>
    </row>
    <row r="1555" spans="51:56" x14ac:dyDescent="0.25">
      <c r="AY1555" s="11" t="s">
        <v>10897</v>
      </c>
      <c r="AZ1555" s="4" t="s">
        <v>10898</v>
      </c>
      <c r="BA1555" s="4" t="s">
        <v>10899</v>
      </c>
      <c r="BB1555" s="4" t="s">
        <v>10898</v>
      </c>
      <c r="BC1555" s="4" t="s">
        <v>10899</v>
      </c>
      <c r="BD1555" s="4" t="s">
        <v>10884</v>
      </c>
    </row>
    <row r="1556" spans="51:56" x14ac:dyDescent="0.25">
      <c r="AY1556" s="11" t="s">
        <v>10900</v>
      </c>
      <c r="AZ1556" s="4" t="s">
        <v>10901</v>
      </c>
      <c r="BA1556" s="4" t="s">
        <v>10902</v>
      </c>
      <c r="BB1556" s="4" t="s">
        <v>10901</v>
      </c>
      <c r="BC1556" s="4" t="s">
        <v>10902</v>
      </c>
      <c r="BD1556" s="4" t="s">
        <v>10884</v>
      </c>
    </row>
    <row r="1557" spans="51:56" x14ac:dyDescent="0.25">
      <c r="AY1557" s="11" t="s">
        <v>10903</v>
      </c>
      <c r="AZ1557" s="4" t="s">
        <v>10904</v>
      </c>
      <c r="BA1557" s="4" t="s">
        <v>10905</v>
      </c>
      <c r="BB1557" s="4" t="s">
        <v>10904</v>
      </c>
      <c r="BC1557" s="4" t="s">
        <v>10905</v>
      </c>
      <c r="BD1557" s="4" t="s">
        <v>10884</v>
      </c>
    </row>
    <row r="1558" spans="51:56" x14ac:dyDescent="0.25">
      <c r="AY1558" s="11" t="s">
        <v>10906</v>
      </c>
      <c r="AZ1558" s="4" t="s">
        <v>10907</v>
      </c>
      <c r="BA1558" s="4" t="s">
        <v>10908</v>
      </c>
      <c r="BB1558" s="4" t="s">
        <v>10907</v>
      </c>
      <c r="BC1558" s="4" t="s">
        <v>10908</v>
      </c>
      <c r="BD1558" s="4" t="s">
        <v>10884</v>
      </c>
    </row>
    <row r="1559" spans="51:56" x14ac:dyDescent="0.25">
      <c r="AY1559" s="11" t="s">
        <v>10909</v>
      </c>
      <c r="AZ1559" s="4" t="s">
        <v>10910</v>
      </c>
      <c r="BA1559" s="4" t="s">
        <v>10911</v>
      </c>
      <c r="BB1559" s="4" t="s">
        <v>10910</v>
      </c>
      <c r="BC1559" s="4" t="s">
        <v>10911</v>
      </c>
      <c r="BD1559" s="4" t="s">
        <v>10884</v>
      </c>
    </row>
    <row r="1560" spans="51:56" x14ac:dyDescent="0.25">
      <c r="AY1560" s="11" t="s">
        <v>10912</v>
      </c>
      <c r="AZ1560" s="4" t="s">
        <v>10913</v>
      </c>
      <c r="BA1560" s="4" t="s">
        <v>10914</v>
      </c>
      <c r="BB1560" s="4" t="s">
        <v>10913</v>
      </c>
      <c r="BC1560" s="4" t="s">
        <v>10914</v>
      </c>
      <c r="BD1560" s="4" t="s">
        <v>10884</v>
      </c>
    </row>
    <row r="1561" spans="51:56" x14ac:dyDescent="0.25">
      <c r="AY1561" s="11" t="s">
        <v>10915</v>
      </c>
      <c r="AZ1561" s="4" t="s">
        <v>10916</v>
      </c>
      <c r="BA1561" s="4" t="s">
        <v>10917</v>
      </c>
      <c r="BB1561" s="4" t="s">
        <v>10916</v>
      </c>
      <c r="BC1561" s="4" t="s">
        <v>10917</v>
      </c>
      <c r="BD1561" s="4" t="s">
        <v>10884</v>
      </c>
    </row>
    <row r="1562" spans="51:56" x14ac:dyDescent="0.25">
      <c r="AY1562" s="11" t="s">
        <v>10918</v>
      </c>
      <c r="AZ1562" s="4" t="s">
        <v>10919</v>
      </c>
      <c r="BA1562" s="4" t="s">
        <v>10920</v>
      </c>
      <c r="BB1562" s="4" t="s">
        <v>10919</v>
      </c>
      <c r="BC1562" s="4" t="s">
        <v>10920</v>
      </c>
      <c r="BD1562" s="4" t="s">
        <v>10921</v>
      </c>
    </row>
    <row r="1563" spans="51:56" x14ac:dyDescent="0.25">
      <c r="AY1563" s="11" t="s">
        <v>10922</v>
      </c>
      <c r="AZ1563" s="4" t="s">
        <v>10923</v>
      </c>
      <c r="BA1563" s="4" t="s">
        <v>10924</v>
      </c>
      <c r="BB1563" s="4" t="s">
        <v>10923</v>
      </c>
      <c r="BC1563" s="4" t="s">
        <v>10924</v>
      </c>
      <c r="BD1563" s="4" t="s">
        <v>10921</v>
      </c>
    </row>
    <row r="1564" spans="51:56" x14ac:dyDescent="0.25">
      <c r="AY1564" s="11" t="s">
        <v>10925</v>
      </c>
      <c r="AZ1564" s="4" t="s">
        <v>10926</v>
      </c>
      <c r="BA1564" s="4" t="s">
        <v>10927</v>
      </c>
      <c r="BB1564" s="4" t="s">
        <v>10926</v>
      </c>
      <c r="BC1564" s="4" t="s">
        <v>10927</v>
      </c>
      <c r="BD1564" s="4" t="s">
        <v>10921</v>
      </c>
    </row>
    <row r="1565" spans="51:56" x14ac:dyDescent="0.25">
      <c r="AY1565" s="11" t="s">
        <v>10928</v>
      </c>
      <c r="AZ1565" s="4" t="s">
        <v>10929</v>
      </c>
      <c r="BA1565" s="4" t="s">
        <v>10930</v>
      </c>
      <c r="BB1565" s="4" t="s">
        <v>10929</v>
      </c>
      <c r="BC1565" s="4" t="s">
        <v>10930</v>
      </c>
      <c r="BD1565" s="4" t="s">
        <v>10921</v>
      </c>
    </row>
    <row r="1566" spans="51:56" x14ac:dyDescent="0.25">
      <c r="AY1566" s="11" t="s">
        <v>10931</v>
      </c>
      <c r="AZ1566" s="4" t="s">
        <v>10932</v>
      </c>
      <c r="BA1566" s="4" t="s">
        <v>10933</v>
      </c>
      <c r="BB1566" s="4" t="s">
        <v>10932</v>
      </c>
      <c r="BC1566" s="4" t="s">
        <v>10933</v>
      </c>
      <c r="BD1566" s="4" t="s">
        <v>10921</v>
      </c>
    </row>
    <row r="1567" spans="51:56" x14ac:dyDescent="0.25">
      <c r="AY1567" s="11" t="s">
        <v>10934</v>
      </c>
      <c r="AZ1567" s="4" t="s">
        <v>10935</v>
      </c>
      <c r="BA1567" s="4" t="s">
        <v>10936</v>
      </c>
      <c r="BB1567" s="4" t="s">
        <v>10935</v>
      </c>
      <c r="BC1567" s="4" t="s">
        <v>10936</v>
      </c>
      <c r="BD1567" s="4" t="s">
        <v>10921</v>
      </c>
    </row>
    <row r="1568" spans="51:56" x14ac:dyDescent="0.25">
      <c r="AY1568" s="11" t="s">
        <v>10937</v>
      </c>
      <c r="AZ1568" s="4" t="s">
        <v>10938</v>
      </c>
      <c r="BA1568" s="4" t="s">
        <v>10939</v>
      </c>
      <c r="BB1568" s="4" t="s">
        <v>10938</v>
      </c>
      <c r="BC1568" s="4" t="s">
        <v>10939</v>
      </c>
      <c r="BD1568" s="4" t="s">
        <v>10921</v>
      </c>
    </row>
    <row r="1569" spans="51:56" x14ac:dyDescent="0.25">
      <c r="AY1569" s="11" t="s">
        <v>10940</v>
      </c>
      <c r="AZ1569" s="4" t="s">
        <v>10941</v>
      </c>
      <c r="BA1569" s="4" t="s">
        <v>10942</v>
      </c>
      <c r="BB1569" s="4" t="s">
        <v>10941</v>
      </c>
      <c r="BC1569" s="4" t="s">
        <v>10942</v>
      </c>
      <c r="BD1569" s="4" t="s">
        <v>10921</v>
      </c>
    </row>
    <row r="1570" spans="51:56" x14ac:dyDescent="0.25">
      <c r="AY1570" s="11" t="s">
        <v>10943</v>
      </c>
      <c r="AZ1570" s="4" t="s">
        <v>10944</v>
      </c>
      <c r="BA1570" s="4" t="s">
        <v>10945</v>
      </c>
      <c r="BB1570" s="4" t="s">
        <v>10944</v>
      </c>
      <c r="BC1570" s="4" t="s">
        <v>10945</v>
      </c>
      <c r="BD1570" s="4" t="s">
        <v>10921</v>
      </c>
    </row>
    <row r="1571" spans="51:56" x14ac:dyDescent="0.25">
      <c r="AY1571" s="11" t="s">
        <v>10946</v>
      </c>
      <c r="AZ1571" s="4" t="s">
        <v>10947</v>
      </c>
      <c r="BA1571" s="4" t="s">
        <v>10948</v>
      </c>
      <c r="BB1571" s="4" t="s">
        <v>10947</v>
      </c>
      <c r="BC1571" s="4" t="s">
        <v>10948</v>
      </c>
      <c r="BD1571" s="4" t="s">
        <v>10921</v>
      </c>
    </row>
    <row r="1572" spans="51:56" x14ac:dyDescent="0.25">
      <c r="AY1572" s="11" t="s">
        <v>10949</v>
      </c>
      <c r="AZ1572" s="4" t="s">
        <v>10950</v>
      </c>
      <c r="BA1572" s="4" t="s">
        <v>10951</v>
      </c>
      <c r="BB1572" s="4" t="s">
        <v>10950</v>
      </c>
      <c r="BC1572" s="4" t="s">
        <v>10951</v>
      </c>
      <c r="BD1572" s="4" t="s">
        <v>10921</v>
      </c>
    </row>
    <row r="1573" spans="51:56" x14ac:dyDescent="0.25">
      <c r="AY1573" s="11" t="s">
        <v>10952</v>
      </c>
      <c r="AZ1573" s="4" t="s">
        <v>10953</v>
      </c>
      <c r="BA1573" s="4" t="s">
        <v>10954</v>
      </c>
      <c r="BB1573" s="4" t="s">
        <v>10953</v>
      </c>
      <c r="BC1573" s="4" t="s">
        <v>10954</v>
      </c>
      <c r="BD1573" s="4" t="s">
        <v>10921</v>
      </c>
    </row>
    <row r="1574" spans="51:56" x14ac:dyDescent="0.25">
      <c r="AY1574" s="11" t="s">
        <v>10955</v>
      </c>
      <c r="AZ1574" s="4" t="s">
        <v>10956</v>
      </c>
      <c r="BA1574" s="4" t="s">
        <v>10957</v>
      </c>
      <c r="BB1574" s="4" t="s">
        <v>10956</v>
      </c>
      <c r="BC1574" s="4" t="s">
        <v>10957</v>
      </c>
      <c r="BD1574" s="4" t="s">
        <v>10921</v>
      </c>
    </row>
    <row r="1575" spans="51:56" x14ac:dyDescent="0.25">
      <c r="AY1575" s="11" t="s">
        <v>10958</v>
      </c>
      <c r="AZ1575" s="4" t="s">
        <v>10959</v>
      </c>
      <c r="BA1575" s="4" t="s">
        <v>10960</v>
      </c>
      <c r="BB1575" s="4" t="s">
        <v>10959</v>
      </c>
      <c r="BC1575" s="4" t="s">
        <v>10960</v>
      </c>
      <c r="BD1575" s="4" t="s">
        <v>10921</v>
      </c>
    </row>
    <row r="1576" spans="51:56" x14ac:dyDescent="0.25">
      <c r="AY1576" s="11" t="s">
        <v>10961</v>
      </c>
      <c r="AZ1576" s="4" t="s">
        <v>10962</v>
      </c>
      <c r="BA1576" s="4" t="s">
        <v>10963</v>
      </c>
      <c r="BB1576" s="4" t="s">
        <v>10962</v>
      </c>
      <c r="BC1576" s="4" t="s">
        <v>10963</v>
      </c>
      <c r="BD1576" s="4" t="s">
        <v>10921</v>
      </c>
    </row>
    <row r="1577" spans="51:56" x14ac:dyDescent="0.25">
      <c r="AY1577" s="11" t="s">
        <v>10964</v>
      </c>
      <c r="AZ1577" s="4" t="s">
        <v>10965</v>
      </c>
      <c r="BA1577" s="4" t="s">
        <v>10966</v>
      </c>
      <c r="BB1577" s="4" t="s">
        <v>10965</v>
      </c>
      <c r="BC1577" s="4" t="s">
        <v>10966</v>
      </c>
      <c r="BD1577" s="4" t="s">
        <v>10921</v>
      </c>
    </row>
    <row r="1578" spans="51:56" x14ac:dyDescent="0.25">
      <c r="AY1578" s="11" t="s">
        <v>10967</v>
      </c>
      <c r="AZ1578" s="4" t="s">
        <v>10968</v>
      </c>
      <c r="BA1578" s="4" t="s">
        <v>10969</v>
      </c>
      <c r="BB1578" s="4" t="s">
        <v>10968</v>
      </c>
      <c r="BC1578" s="4" t="s">
        <v>10969</v>
      </c>
      <c r="BD1578" s="4" t="s">
        <v>10921</v>
      </c>
    </row>
    <row r="1579" spans="51:56" x14ac:dyDescent="0.25">
      <c r="AY1579" s="11" t="s">
        <v>10970</v>
      </c>
      <c r="AZ1579" s="4" t="s">
        <v>10971</v>
      </c>
      <c r="BA1579" s="4" t="s">
        <v>10972</v>
      </c>
      <c r="BB1579" s="4" t="s">
        <v>10971</v>
      </c>
      <c r="BC1579" s="4" t="s">
        <v>10972</v>
      </c>
      <c r="BD1579" s="4" t="s">
        <v>10921</v>
      </c>
    </row>
    <row r="1580" spans="51:56" x14ac:dyDescent="0.25">
      <c r="AY1580" s="11" t="s">
        <v>10973</v>
      </c>
      <c r="AZ1580" s="4" t="s">
        <v>10974</v>
      </c>
      <c r="BA1580" s="4" t="s">
        <v>10975</v>
      </c>
      <c r="BB1580" s="4" t="s">
        <v>10974</v>
      </c>
      <c r="BC1580" s="4" t="s">
        <v>10975</v>
      </c>
      <c r="BD1580" s="4" t="s">
        <v>10921</v>
      </c>
    </row>
    <row r="1581" spans="51:56" x14ac:dyDescent="0.25">
      <c r="AY1581" s="11" t="s">
        <v>10976</v>
      </c>
      <c r="AZ1581" s="4" t="s">
        <v>10977</v>
      </c>
      <c r="BA1581" s="4" t="s">
        <v>10978</v>
      </c>
      <c r="BB1581" s="4" t="s">
        <v>10977</v>
      </c>
      <c r="BC1581" s="4" t="s">
        <v>10978</v>
      </c>
      <c r="BD1581" s="4" t="s">
        <v>10921</v>
      </c>
    </row>
    <row r="1582" spans="51:56" x14ac:dyDescent="0.25">
      <c r="AY1582" s="11" t="s">
        <v>10979</v>
      </c>
      <c r="AZ1582" s="4" t="s">
        <v>10980</v>
      </c>
      <c r="BA1582" s="4" t="s">
        <v>10981</v>
      </c>
      <c r="BB1582" s="4" t="s">
        <v>10980</v>
      </c>
      <c r="BC1582" s="4" t="s">
        <v>10981</v>
      </c>
      <c r="BD1582" s="4" t="s">
        <v>10921</v>
      </c>
    </row>
    <row r="1583" spans="51:56" x14ac:dyDescent="0.25">
      <c r="AY1583" s="11" t="s">
        <v>10982</v>
      </c>
      <c r="AZ1583" s="4" t="s">
        <v>10983</v>
      </c>
      <c r="BA1583" s="4" t="s">
        <v>10984</v>
      </c>
      <c r="BB1583" s="4" t="s">
        <v>10983</v>
      </c>
      <c r="BC1583" s="4" t="s">
        <v>10984</v>
      </c>
      <c r="BD1583" s="4" t="s">
        <v>10921</v>
      </c>
    </row>
    <row r="1584" spans="51:56" x14ac:dyDescent="0.25">
      <c r="AY1584" s="11" t="s">
        <v>10985</v>
      </c>
      <c r="AZ1584" s="4" t="s">
        <v>10986</v>
      </c>
      <c r="BA1584" s="4" t="s">
        <v>10987</v>
      </c>
      <c r="BB1584" s="4" t="s">
        <v>10986</v>
      </c>
      <c r="BC1584" s="4" t="s">
        <v>10987</v>
      </c>
      <c r="BD1584" s="4" t="s">
        <v>10921</v>
      </c>
    </row>
    <row r="1585" spans="51:56" x14ac:dyDescent="0.25">
      <c r="AY1585" s="11" t="s">
        <v>10988</v>
      </c>
      <c r="AZ1585" s="4" t="s">
        <v>10989</v>
      </c>
      <c r="BA1585" s="4" t="s">
        <v>10990</v>
      </c>
      <c r="BB1585" s="4" t="s">
        <v>10989</v>
      </c>
      <c r="BC1585" s="4" t="s">
        <v>10990</v>
      </c>
      <c r="BD1585" s="4" t="s">
        <v>10921</v>
      </c>
    </row>
    <row r="1586" spans="51:56" x14ac:dyDescent="0.25">
      <c r="AY1586" s="11" t="s">
        <v>10991</v>
      </c>
      <c r="AZ1586" s="4" t="s">
        <v>10992</v>
      </c>
      <c r="BA1586" s="4" t="s">
        <v>10993</v>
      </c>
      <c r="BB1586" s="4" t="s">
        <v>10992</v>
      </c>
      <c r="BC1586" s="4" t="s">
        <v>10993</v>
      </c>
      <c r="BD1586" s="4" t="s">
        <v>10921</v>
      </c>
    </row>
    <row r="1587" spans="51:56" x14ac:dyDescent="0.25">
      <c r="AY1587" s="11" t="s">
        <v>10994</v>
      </c>
      <c r="AZ1587" s="4" t="s">
        <v>10995</v>
      </c>
      <c r="BA1587" s="4" t="s">
        <v>10996</v>
      </c>
      <c r="BB1587" s="4" t="s">
        <v>10995</v>
      </c>
      <c r="BC1587" s="4" t="s">
        <v>10996</v>
      </c>
      <c r="BD1587" s="4" t="s">
        <v>10921</v>
      </c>
    </row>
    <row r="1588" spans="51:56" x14ac:dyDescent="0.25">
      <c r="AY1588" s="11" t="s">
        <v>10997</v>
      </c>
      <c r="AZ1588" s="4" t="s">
        <v>10998</v>
      </c>
      <c r="BA1588" s="4" t="s">
        <v>10999</v>
      </c>
      <c r="BB1588" s="4" t="s">
        <v>10998</v>
      </c>
      <c r="BC1588" s="4" t="s">
        <v>10999</v>
      </c>
      <c r="BD1588" s="4" t="s">
        <v>10921</v>
      </c>
    </row>
    <row r="1589" spans="51:56" x14ac:dyDescent="0.25">
      <c r="AY1589" s="11" t="s">
        <v>11000</v>
      </c>
      <c r="AZ1589" s="4" t="s">
        <v>11001</v>
      </c>
      <c r="BA1589" s="4" t="s">
        <v>11002</v>
      </c>
      <c r="BB1589" s="4" t="s">
        <v>11001</v>
      </c>
      <c r="BC1589" s="4" t="s">
        <v>11002</v>
      </c>
      <c r="BD1589" s="4" t="s">
        <v>10921</v>
      </c>
    </row>
    <row r="1590" spans="51:56" x14ac:dyDescent="0.25">
      <c r="AY1590" s="11" t="s">
        <v>11003</v>
      </c>
      <c r="AZ1590" s="4" t="s">
        <v>11004</v>
      </c>
      <c r="BA1590" s="4" t="s">
        <v>11005</v>
      </c>
      <c r="BB1590" s="4" t="s">
        <v>11004</v>
      </c>
      <c r="BC1590" s="4" t="s">
        <v>11005</v>
      </c>
      <c r="BD1590" s="4" t="s">
        <v>10921</v>
      </c>
    </row>
    <row r="1591" spans="51:56" x14ac:dyDescent="0.25">
      <c r="AY1591" s="11" t="s">
        <v>11006</v>
      </c>
      <c r="AZ1591" s="4" t="s">
        <v>11007</v>
      </c>
      <c r="BA1591" s="4" t="s">
        <v>11008</v>
      </c>
      <c r="BB1591" s="4" t="s">
        <v>11007</v>
      </c>
      <c r="BC1591" s="4" t="s">
        <v>11008</v>
      </c>
      <c r="BD1591" s="4" t="s">
        <v>10921</v>
      </c>
    </row>
    <row r="1592" spans="51:56" x14ac:dyDescent="0.25">
      <c r="AY1592" s="11" t="s">
        <v>11009</v>
      </c>
      <c r="AZ1592" s="4" t="s">
        <v>11010</v>
      </c>
      <c r="BA1592" s="4" t="s">
        <v>12075</v>
      </c>
      <c r="BB1592" s="4" t="s">
        <v>11010</v>
      </c>
      <c r="BC1592" s="4" t="s">
        <v>12075</v>
      </c>
      <c r="BD1592" s="4" t="s">
        <v>10921</v>
      </c>
    </row>
    <row r="1593" spans="51:56" x14ac:dyDescent="0.25">
      <c r="AY1593" s="11" t="s">
        <v>11011</v>
      </c>
      <c r="AZ1593" s="4" t="s">
        <v>11012</v>
      </c>
      <c r="BA1593" s="4" t="s">
        <v>11013</v>
      </c>
      <c r="BB1593" s="4" t="s">
        <v>11012</v>
      </c>
      <c r="BC1593" s="4" t="s">
        <v>11013</v>
      </c>
      <c r="BD1593" s="4" t="s">
        <v>10921</v>
      </c>
    </row>
    <row r="1594" spans="51:56" x14ac:dyDescent="0.25">
      <c r="AY1594" s="11" t="s">
        <v>11014</v>
      </c>
      <c r="AZ1594" s="4" t="s">
        <v>11015</v>
      </c>
      <c r="BA1594" s="4" t="s">
        <v>12222</v>
      </c>
      <c r="BB1594" s="4" t="s">
        <v>11015</v>
      </c>
      <c r="BC1594" s="4" t="s">
        <v>12222</v>
      </c>
      <c r="BD1594" s="4" t="s">
        <v>10921</v>
      </c>
    </row>
    <row r="1595" spans="51:56" x14ac:dyDescent="0.25">
      <c r="AY1595" s="11" t="s">
        <v>11016</v>
      </c>
      <c r="AZ1595" s="4" t="s">
        <v>11017</v>
      </c>
      <c r="BA1595" s="4" t="s">
        <v>11018</v>
      </c>
      <c r="BB1595" s="4" t="s">
        <v>11017</v>
      </c>
      <c r="BC1595" s="4" t="s">
        <v>11018</v>
      </c>
      <c r="BD1595" s="4" t="s">
        <v>10921</v>
      </c>
    </row>
    <row r="1596" spans="51:56" x14ac:dyDescent="0.25">
      <c r="AY1596" s="11" t="s">
        <v>11019</v>
      </c>
      <c r="AZ1596" s="4" t="s">
        <v>11020</v>
      </c>
      <c r="BA1596" s="4" t="s">
        <v>11021</v>
      </c>
      <c r="BB1596" s="4" t="s">
        <v>11020</v>
      </c>
      <c r="BC1596" s="4" t="s">
        <v>11021</v>
      </c>
      <c r="BD1596" s="4" t="s">
        <v>10921</v>
      </c>
    </row>
    <row r="1597" spans="51:56" x14ac:dyDescent="0.25">
      <c r="AY1597" s="11" t="s">
        <v>11022</v>
      </c>
      <c r="AZ1597" s="4" t="s">
        <v>11023</v>
      </c>
      <c r="BA1597" s="4" t="s">
        <v>11024</v>
      </c>
      <c r="BB1597" s="4" t="s">
        <v>11023</v>
      </c>
      <c r="BC1597" s="4" t="s">
        <v>11024</v>
      </c>
      <c r="BD1597" s="4" t="s">
        <v>10921</v>
      </c>
    </row>
    <row r="1598" spans="51:56" x14ac:dyDescent="0.25">
      <c r="AY1598" s="11" t="s">
        <v>11025</v>
      </c>
      <c r="AZ1598" s="4" t="s">
        <v>11026</v>
      </c>
      <c r="BA1598" s="4" t="s">
        <v>12230</v>
      </c>
      <c r="BB1598" s="4" t="s">
        <v>11026</v>
      </c>
      <c r="BC1598" s="4" t="s">
        <v>12230</v>
      </c>
      <c r="BD1598" s="4" t="s">
        <v>10921</v>
      </c>
    </row>
    <row r="1599" spans="51:56" x14ac:dyDescent="0.25">
      <c r="AY1599" s="11" t="s">
        <v>11027</v>
      </c>
      <c r="AZ1599" s="4" t="s">
        <v>11028</v>
      </c>
      <c r="BA1599" s="4" t="s">
        <v>11029</v>
      </c>
      <c r="BB1599" s="4" t="s">
        <v>11028</v>
      </c>
      <c r="BC1599" s="4" t="s">
        <v>11029</v>
      </c>
      <c r="BD1599" s="4" t="s">
        <v>10921</v>
      </c>
    </row>
    <row r="1600" spans="51:56" x14ac:dyDescent="0.25">
      <c r="AY1600" s="11" t="s">
        <v>11030</v>
      </c>
      <c r="AZ1600" s="4" t="s">
        <v>11031</v>
      </c>
      <c r="BA1600" s="4" t="s">
        <v>11032</v>
      </c>
      <c r="BB1600" s="4" t="s">
        <v>11031</v>
      </c>
      <c r="BC1600" s="4" t="s">
        <v>11032</v>
      </c>
      <c r="BD1600" s="4" t="s">
        <v>10921</v>
      </c>
    </row>
    <row r="1601" spans="51:56" x14ac:dyDescent="0.25">
      <c r="AY1601" s="11" t="s">
        <v>11033</v>
      </c>
      <c r="AZ1601" s="4" t="s">
        <v>11034</v>
      </c>
      <c r="BA1601" s="4" t="s">
        <v>11035</v>
      </c>
      <c r="BB1601" s="4" t="s">
        <v>11034</v>
      </c>
      <c r="BC1601" s="4" t="s">
        <v>11035</v>
      </c>
      <c r="BD1601" s="4" t="s">
        <v>10921</v>
      </c>
    </row>
    <row r="1602" spans="51:56" x14ac:dyDescent="0.25">
      <c r="AY1602" s="11" t="s">
        <v>11036</v>
      </c>
      <c r="AZ1602" s="4" t="s">
        <v>11037</v>
      </c>
      <c r="BA1602" s="4" t="s">
        <v>11038</v>
      </c>
      <c r="BB1602" s="4" t="s">
        <v>11037</v>
      </c>
      <c r="BC1602" s="4" t="s">
        <v>11038</v>
      </c>
      <c r="BD1602" s="4" t="s">
        <v>10921</v>
      </c>
    </row>
    <row r="1603" spans="51:56" x14ac:dyDescent="0.25">
      <c r="AY1603" s="11" t="s">
        <v>11039</v>
      </c>
      <c r="AZ1603" s="4" t="s">
        <v>11040</v>
      </c>
      <c r="BA1603" s="4" t="s">
        <v>11041</v>
      </c>
      <c r="BB1603" s="4" t="s">
        <v>11040</v>
      </c>
      <c r="BC1603" s="4" t="s">
        <v>11041</v>
      </c>
      <c r="BD1603" s="4" t="s">
        <v>10921</v>
      </c>
    </row>
    <row r="1604" spans="51:56" x14ac:dyDescent="0.25">
      <c r="AY1604" s="11" t="s">
        <v>11042</v>
      </c>
      <c r="AZ1604" s="4" t="s">
        <v>11043</v>
      </c>
      <c r="BA1604" s="4" t="s">
        <v>11044</v>
      </c>
      <c r="BB1604" s="4" t="s">
        <v>11043</v>
      </c>
      <c r="BC1604" s="4" t="s">
        <v>11044</v>
      </c>
      <c r="BD1604" s="4" t="s">
        <v>10921</v>
      </c>
    </row>
    <row r="1605" spans="51:56" x14ac:dyDescent="0.25">
      <c r="AY1605" s="11" t="s">
        <v>11045</v>
      </c>
      <c r="AZ1605" s="4" t="s">
        <v>11046</v>
      </c>
      <c r="BA1605" s="4" t="s">
        <v>11047</v>
      </c>
      <c r="BB1605" s="4" t="s">
        <v>11046</v>
      </c>
      <c r="BC1605" s="4" t="s">
        <v>11047</v>
      </c>
      <c r="BD1605" s="4" t="s">
        <v>10921</v>
      </c>
    </row>
    <row r="1606" spans="51:56" x14ac:dyDescent="0.25">
      <c r="AY1606" s="11" t="s">
        <v>11048</v>
      </c>
      <c r="AZ1606" s="4" t="s">
        <v>11049</v>
      </c>
      <c r="BA1606" s="4" t="s">
        <v>11050</v>
      </c>
      <c r="BB1606" s="4" t="s">
        <v>11049</v>
      </c>
      <c r="BC1606" s="4" t="s">
        <v>11050</v>
      </c>
      <c r="BD1606" s="4" t="s">
        <v>10921</v>
      </c>
    </row>
    <row r="1607" spans="51:56" x14ac:dyDescent="0.25">
      <c r="AY1607" s="11" t="s">
        <v>11051</v>
      </c>
      <c r="AZ1607" s="4" t="s">
        <v>11052</v>
      </c>
      <c r="BA1607" s="4" t="s">
        <v>11520</v>
      </c>
      <c r="BB1607" s="4" t="s">
        <v>11052</v>
      </c>
      <c r="BC1607" s="4" t="s">
        <v>11520</v>
      </c>
      <c r="BD1607" s="4" t="s">
        <v>10921</v>
      </c>
    </row>
    <row r="1608" spans="51:56" x14ac:dyDescent="0.25">
      <c r="AY1608" s="11" t="s">
        <v>11053</v>
      </c>
      <c r="AZ1608" s="4" t="s">
        <v>11054</v>
      </c>
      <c r="BA1608" s="4" t="s">
        <v>11055</v>
      </c>
      <c r="BB1608" s="4" t="s">
        <v>11054</v>
      </c>
      <c r="BC1608" s="4" t="s">
        <v>11055</v>
      </c>
      <c r="BD1608" s="4" t="s">
        <v>11056</v>
      </c>
    </row>
    <row r="1609" spans="51:56" x14ac:dyDescent="0.25">
      <c r="AY1609" s="11" t="s">
        <v>11057</v>
      </c>
      <c r="AZ1609" s="4" t="s">
        <v>11058</v>
      </c>
      <c r="BA1609" s="4" t="s">
        <v>11059</v>
      </c>
      <c r="BB1609" s="4" t="s">
        <v>11058</v>
      </c>
      <c r="BC1609" s="4" t="s">
        <v>11059</v>
      </c>
      <c r="BD1609" s="4" t="s">
        <v>11056</v>
      </c>
    </row>
    <row r="1610" spans="51:56" x14ac:dyDescent="0.25">
      <c r="AY1610" s="11" t="s">
        <v>11060</v>
      </c>
      <c r="AZ1610" s="4" t="s">
        <v>11061</v>
      </c>
      <c r="BA1610" s="4" t="s">
        <v>11062</v>
      </c>
      <c r="BB1610" s="4" t="s">
        <v>11061</v>
      </c>
      <c r="BC1610" s="4" t="s">
        <v>11062</v>
      </c>
      <c r="BD1610" s="4" t="s">
        <v>11056</v>
      </c>
    </row>
    <row r="1611" spans="51:56" x14ac:dyDescent="0.25">
      <c r="AY1611" s="11" t="s">
        <v>11063</v>
      </c>
      <c r="AZ1611" s="4" t="s">
        <v>11064</v>
      </c>
      <c r="BA1611" s="4" t="s">
        <v>14131</v>
      </c>
      <c r="BB1611" s="4" t="s">
        <v>11064</v>
      </c>
      <c r="BC1611" s="4" t="s">
        <v>14131</v>
      </c>
      <c r="BD1611" s="4" t="s">
        <v>11065</v>
      </c>
    </row>
    <row r="1612" spans="51:56" x14ac:dyDescent="0.25">
      <c r="AY1612" s="11" t="s">
        <v>11066</v>
      </c>
      <c r="AZ1612" s="4" t="s">
        <v>11067</v>
      </c>
      <c r="BA1612" s="4" t="s">
        <v>11068</v>
      </c>
      <c r="BB1612" s="4" t="s">
        <v>11067</v>
      </c>
      <c r="BC1612" s="4" t="s">
        <v>11068</v>
      </c>
      <c r="BD1612" s="4" t="s">
        <v>11065</v>
      </c>
    </row>
    <row r="1613" spans="51:56" x14ac:dyDescent="0.25">
      <c r="AY1613" s="11" t="s">
        <v>11069</v>
      </c>
      <c r="AZ1613" s="4" t="s">
        <v>11070</v>
      </c>
      <c r="BA1613" s="4" t="s">
        <v>11071</v>
      </c>
      <c r="BB1613" s="4" t="s">
        <v>11070</v>
      </c>
      <c r="BC1613" s="4" t="s">
        <v>11071</v>
      </c>
      <c r="BD1613" s="4" t="s">
        <v>11065</v>
      </c>
    </row>
    <row r="1614" spans="51:56" x14ac:dyDescent="0.25">
      <c r="AY1614" s="11" t="s">
        <v>11072</v>
      </c>
      <c r="AZ1614" s="4" t="s">
        <v>11073</v>
      </c>
      <c r="BA1614" s="4" t="s">
        <v>11074</v>
      </c>
      <c r="BB1614" s="4" t="s">
        <v>11073</v>
      </c>
      <c r="BC1614" s="4" t="s">
        <v>11074</v>
      </c>
      <c r="BD1614" s="4" t="s">
        <v>11065</v>
      </c>
    </row>
    <row r="1615" spans="51:56" x14ac:dyDescent="0.25">
      <c r="AY1615" s="11" t="s">
        <v>11075</v>
      </c>
      <c r="AZ1615" s="4" t="s">
        <v>11076</v>
      </c>
      <c r="BA1615" s="4" t="s">
        <v>11077</v>
      </c>
      <c r="BB1615" s="4" t="s">
        <v>11076</v>
      </c>
      <c r="BC1615" s="4" t="s">
        <v>11077</v>
      </c>
      <c r="BD1615" s="4" t="s">
        <v>11065</v>
      </c>
    </row>
    <row r="1616" spans="51:56" x14ac:dyDescent="0.25">
      <c r="AY1616" s="11" t="s">
        <v>11078</v>
      </c>
      <c r="AZ1616" s="4" t="s">
        <v>11079</v>
      </c>
      <c r="BA1616" s="4" t="s">
        <v>11080</v>
      </c>
      <c r="BB1616" s="4" t="s">
        <v>11079</v>
      </c>
      <c r="BC1616" s="4" t="s">
        <v>11080</v>
      </c>
      <c r="BD1616" s="4" t="s">
        <v>11065</v>
      </c>
    </row>
    <row r="1617" spans="51:56" x14ac:dyDescent="0.25">
      <c r="AY1617" s="11" t="s">
        <v>11081</v>
      </c>
      <c r="AZ1617" s="4" t="s">
        <v>11082</v>
      </c>
      <c r="BA1617" s="4" t="s">
        <v>11083</v>
      </c>
      <c r="BB1617" s="4" t="s">
        <v>11082</v>
      </c>
      <c r="BC1617" s="4" t="s">
        <v>11083</v>
      </c>
      <c r="BD1617" s="4" t="s">
        <v>11065</v>
      </c>
    </row>
    <row r="1618" spans="51:56" x14ac:dyDescent="0.25">
      <c r="AY1618" s="11" t="s">
        <v>11084</v>
      </c>
      <c r="AZ1618" s="4" t="s">
        <v>11085</v>
      </c>
      <c r="BA1618" s="4" t="s">
        <v>11086</v>
      </c>
      <c r="BB1618" s="4" t="s">
        <v>11085</v>
      </c>
      <c r="BC1618" s="4" t="s">
        <v>11086</v>
      </c>
      <c r="BD1618" s="4" t="s">
        <v>11065</v>
      </c>
    </row>
    <row r="1619" spans="51:56" x14ac:dyDescent="0.25">
      <c r="AY1619" s="11" t="s">
        <v>11087</v>
      </c>
      <c r="AZ1619" s="4" t="s">
        <v>11064</v>
      </c>
      <c r="BA1619" s="4" t="s">
        <v>11088</v>
      </c>
      <c r="BB1619" s="4" t="s">
        <v>11064</v>
      </c>
      <c r="BC1619" s="4" t="s">
        <v>11088</v>
      </c>
      <c r="BD1619" s="4" t="s">
        <v>11065</v>
      </c>
    </row>
    <row r="1620" spans="51:56" x14ac:dyDescent="0.25">
      <c r="AY1620" s="11" t="s">
        <v>11089</v>
      </c>
      <c r="AZ1620" s="4" t="s">
        <v>11090</v>
      </c>
      <c r="BA1620" s="4" t="s">
        <v>11091</v>
      </c>
      <c r="BB1620" s="4" t="s">
        <v>11090</v>
      </c>
      <c r="BC1620" s="4" t="s">
        <v>11091</v>
      </c>
      <c r="BD1620" s="4" t="s">
        <v>11065</v>
      </c>
    </row>
    <row r="1621" spans="51:56" x14ac:dyDescent="0.25">
      <c r="AY1621" s="11" t="s">
        <v>11092</v>
      </c>
      <c r="AZ1621" s="4" t="s">
        <v>11093</v>
      </c>
      <c r="BA1621" s="4" t="s">
        <v>11094</v>
      </c>
      <c r="BB1621" s="4" t="s">
        <v>11093</v>
      </c>
      <c r="BC1621" s="4" t="s">
        <v>11094</v>
      </c>
      <c r="BD1621" s="4" t="s">
        <v>11065</v>
      </c>
    </row>
    <row r="1622" spans="51:56" x14ac:dyDescent="0.25">
      <c r="AY1622" s="11" t="s">
        <v>11095</v>
      </c>
      <c r="AZ1622" s="4" t="s">
        <v>11096</v>
      </c>
      <c r="BA1622" s="4" t="s">
        <v>11097</v>
      </c>
      <c r="BB1622" s="4" t="s">
        <v>11096</v>
      </c>
      <c r="BC1622" s="4" t="s">
        <v>11097</v>
      </c>
      <c r="BD1622" s="4" t="s">
        <v>11065</v>
      </c>
    </row>
    <row r="1623" spans="51:56" x14ac:dyDescent="0.25">
      <c r="AY1623" s="11" t="s">
        <v>11098</v>
      </c>
      <c r="AZ1623" s="4" t="s">
        <v>11099</v>
      </c>
      <c r="BA1623" s="4" t="s">
        <v>11100</v>
      </c>
      <c r="BB1623" s="4" t="s">
        <v>11099</v>
      </c>
      <c r="BC1623" s="4" t="s">
        <v>11100</v>
      </c>
      <c r="BD1623" s="4" t="s">
        <v>11101</v>
      </c>
    </row>
    <row r="1624" spans="51:56" x14ac:dyDescent="0.25">
      <c r="AY1624" s="11" t="s">
        <v>11102</v>
      </c>
      <c r="AZ1624" s="4" t="s">
        <v>11103</v>
      </c>
      <c r="BA1624" s="4" t="s">
        <v>11104</v>
      </c>
      <c r="BB1624" s="4" t="s">
        <v>11103</v>
      </c>
      <c r="BC1624" s="4" t="s">
        <v>11104</v>
      </c>
      <c r="BD1624" s="4" t="s">
        <v>11101</v>
      </c>
    </row>
    <row r="1625" spans="51:56" x14ac:dyDescent="0.25">
      <c r="AY1625" s="11" t="s">
        <v>11105</v>
      </c>
      <c r="AZ1625" s="4" t="s">
        <v>11106</v>
      </c>
      <c r="BA1625" s="4" t="s">
        <v>11107</v>
      </c>
      <c r="BB1625" s="4" t="s">
        <v>11106</v>
      </c>
      <c r="BC1625" s="4" t="s">
        <v>11107</v>
      </c>
      <c r="BD1625" s="4" t="s">
        <v>11101</v>
      </c>
    </row>
    <row r="1626" spans="51:56" x14ac:dyDescent="0.25">
      <c r="AY1626" s="11" t="s">
        <v>11108</v>
      </c>
      <c r="AZ1626" s="4" t="s">
        <v>11109</v>
      </c>
      <c r="BA1626" s="4" t="s">
        <v>11110</v>
      </c>
      <c r="BB1626" s="4" t="s">
        <v>11109</v>
      </c>
      <c r="BC1626" s="4" t="s">
        <v>11110</v>
      </c>
      <c r="BD1626" s="4" t="s">
        <v>11101</v>
      </c>
    </row>
    <row r="1627" spans="51:56" x14ac:dyDescent="0.25">
      <c r="AY1627" s="11" t="s">
        <v>11111</v>
      </c>
      <c r="AZ1627" s="4" t="s">
        <v>11112</v>
      </c>
      <c r="BA1627" s="4" t="s">
        <v>11113</v>
      </c>
      <c r="BB1627" s="4" t="s">
        <v>11112</v>
      </c>
      <c r="BC1627" s="4" t="s">
        <v>11113</v>
      </c>
      <c r="BD1627" s="4" t="s">
        <v>11101</v>
      </c>
    </row>
    <row r="1628" spans="51:56" x14ac:dyDescent="0.25">
      <c r="AY1628" s="11" t="s">
        <v>11114</v>
      </c>
      <c r="AZ1628" s="4" t="s">
        <v>11115</v>
      </c>
      <c r="BA1628" s="4" t="s">
        <v>11116</v>
      </c>
      <c r="BB1628" s="4" t="s">
        <v>11115</v>
      </c>
      <c r="BC1628" s="4" t="s">
        <v>11116</v>
      </c>
      <c r="BD1628" s="4" t="s">
        <v>11117</v>
      </c>
    </row>
    <row r="1629" spans="51:56" x14ac:dyDescent="0.25">
      <c r="AY1629" s="11" t="s">
        <v>11118</v>
      </c>
      <c r="AZ1629" s="4" t="s">
        <v>11119</v>
      </c>
      <c r="BA1629" s="4" t="s">
        <v>11120</v>
      </c>
      <c r="BB1629" s="4" t="s">
        <v>11119</v>
      </c>
      <c r="BC1629" s="4" t="s">
        <v>11120</v>
      </c>
      <c r="BD1629" s="4" t="s">
        <v>11117</v>
      </c>
    </row>
    <row r="1630" spans="51:56" x14ac:dyDescent="0.25">
      <c r="AY1630" s="11" t="s">
        <v>11121</v>
      </c>
      <c r="AZ1630" s="4" t="s">
        <v>11122</v>
      </c>
      <c r="BA1630" s="4" t="s">
        <v>11123</v>
      </c>
      <c r="BB1630" s="4" t="s">
        <v>11122</v>
      </c>
      <c r="BC1630" s="4" t="s">
        <v>11123</v>
      </c>
      <c r="BD1630" s="4" t="s">
        <v>11117</v>
      </c>
    </row>
    <row r="1631" spans="51:56" x14ac:dyDescent="0.25">
      <c r="AY1631" s="11" t="s">
        <v>11124</v>
      </c>
      <c r="AZ1631" s="4" t="s">
        <v>11125</v>
      </c>
      <c r="BA1631" s="4" t="s">
        <v>11126</v>
      </c>
      <c r="BB1631" s="4" t="s">
        <v>11125</v>
      </c>
      <c r="BC1631" s="4" t="s">
        <v>11126</v>
      </c>
      <c r="BD1631" s="4" t="s">
        <v>11117</v>
      </c>
    </row>
    <row r="1632" spans="51:56" x14ac:dyDescent="0.25">
      <c r="AY1632" s="11" t="s">
        <v>11127</v>
      </c>
      <c r="AZ1632" s="4" t="s">
        <v>11128</v>
      </c>
      <c r="BA1632" s="4" t="s">
        <v>11129</v>
      </c>
      <c r="BB1632" s="4" t="s">
        <v>11128</v>
      </c>
      <c r="BC1632" s="4" t="s">
        <v>11129</v>
      </c>
      <c r="BD1632" s="4" t="s">
        <v>11117</v>
      </c>
    </row>
    <row r="1633" spans="51:56" x14ac:dyDescent="0.25">
      <c r="AY1633" s="11" t="s">
        <v>11130</v>
      </c>
      <c r="AZ1633" s="4" t="s">
        <v>11131</v>
      </c>
      <c r="BA1633" s="4" t="s">
        <v>11132</v>
      </c>
      <c r="BB1633" s="4" t="s">
        <v>11131</v>
      </c>
      <c r="BC1633" s="4" t="s">
        <v>11132</v>
      </c>
      <c r="BD1633" s="4" t="s">
        <v>11117</v>
      </c>
    </row>
    <row r="1634" spans="51:56" x14ac:dyDescent="0.25">
      <c r="AY1634" s="11" t="s">
        <v>11133</v>
      </c>
      <c r="AZ1634" s="4" t="s">
        <v>11134</v>
      </c>
      <c r="BA1634" s="4" t="s">
        <v>11135</v>
      </c>
      <c r="BB1634" s="4" t="s">
        <v>11134</v>
      </c>
      <c r="BC1634" s="4" t="s">
        <v>11135</v>
      </c>
      <c r="BD1634" s="4" t="s">
        <v>11117</v>
      </c>
    </row>
    <row r="1635" spans="51:56" x14ac:dyDescent="0.25">
      <c r="AY1635" s="11" t="s">
        <v>11136</v>
      </c>
      <c r="AZ1635" s="4" t="s">
        <v>11137</v>
      </c>
      <c r="BA1635" s="4" t="s">
        <v>11138</v>
      </c>
      <c r="BB1635" s="4" t="s">
        <v>11137</v>
      </c>
      <c r="BC1635" s="4" t="s">
        <v>11138</v>
      </c>
      <c r="BD1635" s="4" t="s">
        <v>11139</v>
      </c>
    </row>
    <row r="1636" spans="51:56" x14ac:dyDescent="0.25">
      <c r="AY1636" s="11" t="s">
        <v>11140</v>
      </c>
      <c r="AZ1636" s="4" t="s">
        <v>11141</v>
      </c>
      <c r="BA1636" s="4" t="s">
        <v>11142</v>
      </c>
      <c r="BB1636" s="4" t="s">
        <v>11141</v>
      </c>
      <c r="BC1636" s="4" t="s">
        <v>11142</v>
      </c>
      <c r="BD1636" s="4" t="s">
        <v>11143</v>
      </c>
    </row>
    <row r="1637" spans="51:56" x14ac:dyDescent="0.25">
      <c r="AY1637" s="11" t="s">
        <v>11144</v>
      </c>
      <c r="AZ1637" s="4" t="s">
        <v>11145</v>
      </c>
      <c r="BA1637" s="4" t="s">
        <v>11146</v>
      </c>
      <c r="BB1637" s="4" t="s">
        <v>11145</v>
      </c>
      <c r="BC1637" s="4" t="s">
        <v>11146</v>
      </c>
      <c r="BD1637" s="4" t="s">
        <v>11143</v>
      </c>
    </row>
    <row r="1638" spans="51:56" x14ac:dyDescent="0.25">
      <c r="AY1638" s="11" t="s">
        <v>11147</v>
      </c>
      <c r="AZ1638" s="4" t="s">
        <v>11148</v>
      </c>
      <c r="BA1638" s="4" t="s">
        <v>11149</v>
      </c>
      <c r="BB1638" s="4" t="s">
        <v>11148</v>
      </c>
      <c r="BC1638" s="4" t="s">
        <v>11149</v>
      </c>
      <c r="BD1638" s="4" t="s">
        <v>11150</v>
      </c>
    </row>
    <row r="1639" spans="51:56" x14ac:dyDescent="0.25">
      <c r="AY1639" s="11" t="s">
        <v>11151</v>
      </c>
      <c r="AZ1639" s="4" t="s">
        <v>11152</v>
      </c>
      <c r="BA1639" s="4" t="s">
        <v>11153</v>
      </c>
      <c r="BB1639" s="4" t="s">
        <v>11152</v>
      </c>
      <c r="BC1639" s="4" t="s">
        <v>11153</v>
      </c>
      <c r="BD1639" s="4" t="s">
        <v>11150</v>
      </c>
    </row>
    <row r="1640" spans="51:56" x14ac:dyDescent="0.25">
      <c r="AY1640" s="11" t="s">
        <v>11154</v>
      </c>
      <c r="AZ1640" s="4" t="s">
        <v>11155</v>
      </c>
      <c r="BA1640" s="4" t="s">
        <v>11156</v>
      </c>
      <c r="BB1640" s="4" t="s">
        <v>11155</v>
      </c>
      <c r="BC1640" s="4" t="s">
        <v>11156</v>
      </c>
      <c r="BD1640" s="4" t="s">
        <v>11150</v>
      </c>
    </row>
    <row r="1641" spans="51:56" x14ac:dyDescent="0.25">
      <c r="AY1641" s="11" t="s">
        <v>11157</v>
      </c>
      <c r="AZ1641" s="4" t="s">
        <v>11158</v>
      </c>
      <c r="BA1641" s="4" t="s">
        <v>11159</v>
      </c>
      <c r="BB1641" s="4" t="s">
        <v>11158</v>
      </c>
      <c r="BC1641" s="4" t="s">
        <v>11159</v>
      </c>
      <c r="BD1641" s="4" t="s">
        <v>11150</v>
      </c>
    </row>
    <row r="1642" spans="51:56" x14ac:dyDescent="0.25">
      <c r="AY1642" s="11" t="s">
        <v>11160</v>
      </c>
      <c r="AZ1642" s="4" t="s">
        <v>11161</v>
      </c>
      <c r="BA1642" s="4" t="s">
        <v>11162</v>
      </c>
      <c r="BB1642" s="4" t="s">
        <v>11161</v>
      </c>
      <c r="BC1642" s="4" t="s">
        <v>11162</v>
      </c>
      <c r="BD1642" s="4" t="s">
        <v>11150</v>
      </c>
    </row>
    <row r="1643" spans="51:56" x14ac:dyDescent="0.25">
      <c r="AY1643" s="11" t="s">
        <v>11163</v>
      </c>
      <c r="AZ1643" s="4" t="s">
        <v>11164</v>
      </c>
      <c r="BA1643" s="4" t="s">
        <v>11165</v>
      </c>
      <c r="BB1643" s="4" t="s">
        <v>11164</v>
      </c>
      <c r="BC1643" s="4" t="s">
        <v>11165</v>
      </c>
      <c r="BD1643" s="4" t="s">
        <v>11150</v>
      </c>
    </row>
    <row r="1644" spans="51:56" x14ac:dyDescent="0.25">
      <c r="AY1644" s="11" t="s">
        <v>11166</v>
      </c>
      <c r="AZ1644" s="4" t="s">
        <v>11167</v>
      </c>
      <c r="BA1644" s="4" t="s">
        <v>11168</v>
      </c>
      <c r="BB1644" s="4" t="s">
        <v>11167</v>
      </c>
      <c r="BC1644" s="4" t="s">
        <v>11168</v>
      </c>
      <c r="BD1644" s="4" t="s">
        <v>11150</v>
      </c>
    </row>
    <row r="1645" spans="51:56" x14ac:dyDescent="0.25">
      <c r="AY1645" s="11" t="s">
        <v>11169</v>
      </c>
      <c r="AZ1645" s="4" t="s">
        <v>11170</v>
      </c>
      <c r="BA1645" s="4" t="s">
        <v>11171</v>
      </c>
      <c r="BB1645" s="4" t="s">
        <v>11170</v>
      </c>
      <c r="BC1645" s="4" t="s">
        <v>11171</v>
      </c>
      <c r="BD1645" s="4" t="s">
        <v>11150</v>
      </c>
    </row>
    <row r="1646" spans="51:56" x14ac:dyDescent="0.25">
      <c r="AY1646" s="11" t="s">
        <v>11172</v>
      </c>
      <c r="AZ1646" s="4" t="s">
        <v>11173</v>
      </c>
      <c r="BA1646" s="4" t="s">
        <v>11174</v>
      </c>
      <c r="BB1646" s="4" t="s">
        <v>11173</v>
      </c>
      <c r="BC1646" s="4" t="s">
        <v>11174</v>
      </c>
      <c r="BD1646" s="4" t="s">
        <v>11150</v>
      </c>
    </row>
    <row r="1647" spans="51:56" x14ac:dyDescent="0.25">
      <c r="AY1647" s="11" t="s">
        <v>11175</v>
      </c>
      <c r="AZ1647" s="4" t="s">
        <v>11176</v>
      </c>
      <c r="BA1647" s="4" t="s">
        <v>11177</v>
      </c>
      <c r="BB1647" s="4" t="s">
        <v>11176</v>
      </c>
      <c r="BC1647" s="4" t="s">
        <v>11177</v>
      </c>
      <c r="BD1647" s="4" t="s">
        <v>11178</v>
      </c>
    </row>
    <row r="1648" spans="51:56" x14ac:dyDescent="0.25">
      <c r="AY1648" s="11" t="s">
        <v>11179</v>
      </c>
      <c r="AZ1648" s="4" t="s">
        <v>11180</v>
      </c>
      <c r="BA1648" s="4" t="s">
        <v>11181</v>
      </c>
      <c r="BB1648" s="4" t="s">
        <v>11180</v>
      </c>
      <c r="BC1648" s="4" t="s">
        <v>11181</v>
      </c>
      <c r="BD1648" s="4" t="s">
        <v>11178</v>
      </c>
    </row>
    <row r="1649" spans="51:56" x14ac:dyDescent="0.25">
      <c r="AY1649" s="11" t="s">
        <v>11182</v>
      </c>
      <c r="AZ1649" s="4" t="s">
        <v>8280</v>
      </c>
      <c r="BA1649" s="4" t="s">
        <v>8281</v>
      </c>
      <c r="BB1649" s="4" t="s">
        <v>8280</v>
      </c>
      <c r="BC1649" s="4" t="s">
        <v>8281</v>
      </c>
      <c r="BD1649" s="4" t="s">
        <v>8282</v>
      </c>
    </row>
    <row r="1650" spans="51:56" x14ac:dyDescent="0.25">
      <c r="AY1650" s="11" t="s">
        <v>8283</v>
      </c>
      <c r="AZ1650" s="4" t="s">
        <v>8284</v>
      </c>
      <c r="BA1650" s="4" t="s">
        <v>8285</v>
      </c>
      <c r="BB1650" s="4" t="s">
        <v>8284</v>
      </c>
      <c r="BC1650" s="4" t="s">
        <v>8285</v>
      </c>
      <c r="BD1650" s="4" t="s">
        <v>8282</v>
      </c>
    </row>
    <row r="1651" spans="51:56" x14ac:dyDescent="0.25">
      <c r="AY1651" s="11" t="s">
        <v>8286</v>
      </c>
      <c r="AZ1651" s="4" t="s">
        <v>8287</v>
      </c>
      <c r="BA1651" s="4" t="s">
        <v>8288</v>
      </c>
      <c r="BB1651" s="4" t="s">
        <v>8287</v>
      </c>
      <c r="BC1651" s="4" t="s">
        <v>8288</v>
      </c>
      <c r="BD1651" s="4" t="s">
        <v>8282</v>
      </c>
    </row>
    <row r="1652" spans="51:56" x14ac:dyDescent="0.25">
      <c r="AY1652" s="11" t="s">
        <v>8289</v>
      </c>
      <c r="AZ1652" s="4" t="s">
        <v>8290</v>
      </c>
      <c r="BA1652" s="4" t="s">
        <v>8291</v>
      </c>
      <c r="BB1652" s="4" t="s">
        <v>8290</v>
      </c>
      <c r="BC1652" s="4" t="s">
        <v>8291</v>
      </c>
      <c r="BD1652" s="4" t="s">
        <v>8282</v>
      </c>
    </row>
    <row r="1653" spans="51:56" x14ac:dyDescent="0.25">
      <c r="AY1653" s="11" t="s">
        <v>8292</v>
      </c>
      <c r="AZ1653" s="4" t="s">
        <v>8293</v>
      </c>
      <c r="BA1653" s="4" t="s">
        <v>8294</v>
      </c>
      <c r="BB1653" s="4" t="s">
        <v>8293</v>
      </c>
      <c r="BC1653" s="4" t="s">
        <v>8294</v>
      </c>
      <c r="BD1653" s="4" t="s">
        <v>8282</v>
      </c>
    </row>
    <row r="1654" spans="51:56" x14ac:dyDescent="0.25">
      <c r="AY1654" s="11" t="s">
        <v>8295</v>
      </c>
      <c r="AZ1654" s="4" t="s">
        <v>8296</v>
      </c>
      <c r="BA1654" s="4" t="s">
        <v>8297</v>
      </c>
      <c r="BB1654" s="4" t="s">
        <v>8296</v>
      </c>
      <c r="BC1654" s="4" t="s">
        <v>8297</v>
      </c>
      <c r="BD1654" s="4" t="s">
        <v>8282</v>
      </c>
    </row>
    <row r="1655" spans="51:56" x14ac:dyDescent="0.25">
      <c r="AY1655" s="11" t="s">
        <v>8298</v>
      </c>
      <c r="AZ1655" s="4" t="s">
        <v>8299</v>
      </c>
      <c r="BA1655" s="4" t="s">
        <v>8300</v>
      </c>
      <c r="BB1655" s="4" t="s">
        <v>8299</v>
      </c>
      <c r="BC1655" s="4" t="s">
        <v>8300</v>
      </c>
      <c r="BD1655" s="4" t="s">
        <v>8282</v>
      </c>
    </row>
    <row r="1656" spans="51:56" x14ac:dyDescent="0.25">
      <c r="AY1656" s="11" t="s">
        <v>8301</v>
      </c>
      <c r="AZ1656" s="4" t="s">
        <v>8302</v>
      </c>
      <c r="BA1656" s="4" t="s">
        <v>8303</v>
      </c>
      <c r="BB1656" s="4" t="s">
        <v>8302</v>
      </c>
      <c r="BC1656" s="4" t="s">
        <v>8303</v>
      </c>
      <c r="BD1656" s="4" t="s">
        <v>8282</v>
      </c>
    </row>
    <row r="1657" spans="51:56" x14ac:dyDescent="0.25">
      <c r="AY1657" s="11" t="s">
        <v>8304</v>
      </c>
      <c r="AZ1657" s="4" t="s">
        <v>8305</v>
      </c>
      <c r="BA1657" s="4" t="s">
        <v>8306</v>
      </c>
      <c r="BB1657" s="4" t="s">
        <v>8305</v>
      </c>
      <c r="BC1657" s="4" t="s">
        <v>8306</v>
      </c>
      <c r="BD1657" s="4" t="s">
        <v>8282</v>
      </c>
    </row>
    <row r="1658" spans="51:56" x14ac:dyDescent="0.25">
      <c r="AY1658" s="11" t="s">
        <v>8307</v>
      </c>
      <c r="AZ1658" s="4" t="s">
        <v>8308</v>
      </c>
      <c r="BA1658" s="4" t="s">
        <v>8309</v>
      </c>
      <c r="BB1658" s="4" t="s">
        <v>8308</v>
      </c>
      <c r="BC1658" s="4" t="s">
        <v>8309</v>
      </c>
      <c r="BD1658" s="4" t="s">
        <v>8282</v>
      </c>
    </row>
    <row r="1659" spans="51:56" x14ac:dyDescent="0.25">
      <c r="AY1659" s="11" t="s">
        <v>8310</v>
      </c>
      <c r="AZ1659" s="4" t="s">
        <v>8311</v>
      </c>
      <c r="BA1659" s="4" t="s">
        <v>8312</v>
      </c>
      <c r="BB1659" s="4" t="s">
        <v>8311</v>
      </c>
      <c r="BC1659" s="4" t="s">
        <v>8312</v>
      </c>
      <c r="BD1659" s="4" t="s">
        <v>8282</v>
      </c>
    </row>
    <row r="1660" spans="51:56" x14ac:dyDescent="0.25">
      <c r="AY1660" s="11" t="s">
        <v>8313</v>
      </c>
      <c r="AZ1660" s="4" t="s">
        <v>8314</v>
      </c>
      <c r="BA1660" s="4" t="s">
        <v>12724</v>
      </c>
      <c r="BB1660" s="4" t="s">
        <v>8314</v>
      </c>
      <c r="BC1660" s="4" t="s">
        <v>12724</v>
      </c>
      <c r="BD1660" s="4" t="s">
        <v>8282</v>
      </c>
    </row>
    <row r="1661" spans="51:56" x14ac:dyDescent="0.25">
      <c r="AY1661" s="11" t="s">
        <v>8315</v>
      </c>
      <c r="AZ1661" s="4" t="s">
        <v>8316</v>
      </c>
      <c r="BA1661" s="4" t="s">
        <v>8317</v>
      </c>
      <c r="BB1661" s="4" t="s">
        <v>8316</v>
      </c>
      <c r="BC1661" s="4" t="s">
        <v>8317</v>
      </c>
      <c r="BD1661" s="4" t="s">
        <v>8282</v>
      </c>
    </row>
    <row r="1662" spans="51:56" x14ac:dyDescent="0.25">
      <c r="AY1662" s="11" t="s">
        <v>8318</v>
      </c>
      <c r="AZ1662" s="4" t="s">
        <v>8319</v>
      </c>
      <c r="BA1662" s="4" t="s">
        <v>8320</v>
      </c>
      <c r="BB1662" s="4" t="s">
        <v>8319</v>
      </c>
      <c r="BC1662" s="4" t="s">
        <v>8320</v>
      </c>
      <c r="BD1662" s="4" t="s">
        <v>8282</v>
      </c>
    </row>
    <row r="1663" spans="51:56" x14ac:dyDescent="0.25">
      <c r="AY1663" s="11" t="s">
        <v>8321</v>
      </c>
      <c r="AZ1663" s="4" t="s">
        <v>8322</v>
      </c>
      <c r="BA1663" s="4" t="s">
        <v>8323</v>
      </c>
      <c r="BB1663" s="4" t="s">
        <v>8322</v>
      </c>
      <c r="BC1663" s="4" t="s">
        <v>8323</v>
      </c>
      <c r="BD1663" s="4" t="s">
        <v>8282</v>
      </c>
    </row>
    <row r="1664" spans="51:56" x14ac:dyDescent="0.25">
      <c r="AY1664" s="11" t="s">
        <v>8324</v>
      </c>
      <c r="AZ1664" s="4" t="s">
        <v>8325</v>
      </c>
      <c r="BA1664" s="4" t="s">
        <v>8326</v>
      </c>
      <c r="BB1664" s="4" t="s">
        <v>8325</v>
      </c>
      <c r="BC1664" s="4" t="s">
        <v>8326</v>
      </c>
      <c r="BD1664" s="4" t="s">
        <v>8282</v>
      </c>
    </row>
    <row r="1665" spans="51:56" x14ac:dyDescent="0.25">
      <c r="AY1665" s="11" t="s">
        <v>8327</v>
      </c>
      <c r="AZ1665" s="4" t="s">
        <v>8328</v>
      </c>
      <c r="BA1665" s="4" t="s">
        <v>9926</v>
      </c>
      <c r="BB1665" s="4" t="s">
        <v>8328</v>
      </c>
      <c r="BC1665" s="4" t="s">
        <v>9926</v>
      </c>
      <c r="BD1665" s="4" t="s">
        <v>8282</v>
      </c>
    </row>
    <row r="1666" spans="51:56" x14ac:dyDescent="0.25">
      <c r="AY1666" s="11" t="s">
        <v>8329</v>
      </c>
      <c r="AZ1666" s="4" t="s">
        <v>8330</v>
      </c>
      <c r="BA1666" s="4" t="s">
        <v>8331</v>
      </c>
      <c r="BB1666" s="4" t="s">
        <v>8330</v>
      </c>
      <c r="BC1666" s="4" t="s">
        <v>8331</v>
      </c>
      <c r="BD1666" s="4" t="s">
        <v>8282</v>
      </c>
    </row>
    <row r="1667" spans="51:56" x14ac:dyDescent="0.25">
      <c r="AY1667" s="11" t="s">
        <v>8332</v>
      </c>
      <c r="AZ1667" s="4" t="s">
        <v>8333</v>
      </c>
      <c r="BA1667" s="4" t="s">
        <v>8334</v>
      </c>
      <c r="BB1667" s="4" t="s">
        <v>8333</v>
      </c>
      <c r="BC1667" s="4" t="s">
        <v>8334</v>
      </c>
      <c r="BD1667" s="4" t="s">
        <v>8282</v>
      </c>
    </row>
    <row r="1668" spans="51:56" x14ac:dyDescent="0.25">
      <c r="AY1668" s="11" t="s">
        <v>8335</v>
      </c>
      <c r="AZ1668" s="4" t="s">
        <v>8336</v>
      </c>
      <c r="BA1668" s="4" t="s">
        <v>8337</v>
      </c>
      <c r="BB1668" s="4" t="s">
        <v>8336</v>
      </c>
      <c r="BC1668" s="4" t="s">
        <v>8337</v>
      </c>
      <c r="BD1668" s="4" t="s">
        <v>8282</v>
      </c>
    </row>
    <row r="1669" spans="51:56" x14ac:dyDescent="0.25">
      <c r="AY1669" s="11" t="s">
        <v>8338</v>
      </c>
      <c r="AZ1669" s="4" t="s">
        <v>8339</v>
      </c>
      <c r="BA1669" s="4" t="s">
        <v>8340</v>
      </c>
      <c r="BB1669" s="4" t="s">
        <v>8339</v>
      </c>
      <c r="BC1669" s="4" t="s">
        <v>8340</v>
      </c>
      <c r="BD1669" s="4" t="s">
        <v>8282</v>
      </c>
    </row>
    <row r="1670" spans="51:56" x14ac:dyDescent="0.25">
      <c r="AY1670" s="11" t="s">
        <v>8341</v>
      </c>
      <c r="AZ1670" s="4" t="s">
        <v>8342</v>
      </c>
      <c r="BA1670" s="4" t="s">
        <v>8343</v>
      </c>
      <c r="BB1670" s="4" t="s">
        <v>8342</v>
      </c>
      <c r="BC1670" s="4" t="s">
        <v>8343</v>
      </c>
      <c r="BD1670" s="4" t="s">
        <v>8282</v>
      </c>
    </row>
    <row r="1671" spans="51:56" x14ac:dyDescent="0.25">
      <c r="AY1671" s="11" t="s">
        <v>8344</v>
      </c>
      <c r="AZ1671" s="4" t="s">
        <v>8345</v>
      </c>
      <c r="BA1671" s="4" t="s">
        <v>8346</v>
      </c>
      <c r="BB1671" s="4" t="s">
        <v>8345</v>
      </c>
      <c r="BC1671" s="4" t="s">
        <v>8346</v>
      </c>
      <c r="BD1671" s="4" t="s">
        <v>8282</v>
      </c>
    </row>
    <row r="1672" spans="51:56" x14ac:dyDescent="0.25">
      <c r="AY1672" s="11" t="s">
        <v>8347</v>
      </c>
      <c r="AZ1672" s="4" t="s">
        <v>8348</v>
      </c>
      <c r="BA1672" s="4" t="s">
        <v>8349</v>
      </c>
      <c r="BB1672" s="4" t="s">
        <v>8348</v>
      </c>
      <c r="BC1672" s="4" t="s">
        <v>8349</v>
      </c>
      <c r="BD1672" s="4" t="s">
        <v>8282</v>
      </c>
    </row>
    <row r="1673" spans="51:56" x14ac:dyDescent="0.25">
      <c r="AY1673" s="11" t="s">
        <v>8350</v>
      </c>
      <c r="AZ1673" s="4" t="s">
        <v>8351</v>
      </c>
      <c r="BA1673" s="4" t="s">
        <v>8352</v>
      </c>
      <c r="BB1673" s="4" t="s">
        <v>8351</v>
      </c>
      <c r="BC1673" s="4" t="s">
        <v>8352</v>
      </c>
      <c r="BD1673" s="4" t="s">
        <v>8282</v>
      </c>
    </row>
    <row r="1674" spans="51:56" x14ac:dyDescent="0.25">
      <c r="AY1674" s="11" t="s">
        <v>8353</v>
      </c>
      <c r="AZ1674" s="4" t="s">
        <v>8354</v>
      </c>
      <c r="BA1674" s="4" t="s">
        <v>8355</v>
      </c>
      <c r="BB1674" s="4" t="s">
        <v>8354</v>
      </c>
      <c r="BC1674" s="4" t="s">
        <v>8355</v>
      </c>
      <c r="BD1674" s="4" t="s">
        <v>8282</v>
      </c>
    </row>
    <row r="1675" spans="51:56" x14ac:dyDescent="0.25">
      <c r="AY1675" s="11" t="s">
        <v>8356</v>
      </c>
      <c r="AZ1675" s="4" t="s">
        <v>8357</v>
      </c>
      <c r="BA1675" s="4" t="s">
        <v>8358</v>
      </c>
      <c r="BB1675" s="4" t="s">
        <v>8357</v>
      </c>
      <c r="BC1675" s="4" t="s">
        <v>8358</v>
      </c>
      <c r="BD1675" s="4" t="s">
        <v>8282</v>
      </c>
    </row>
    <row r="1676" spans="51:56" x14ac:dyDescent="0.25">
      <c r="AY1676" s="11" t="s">
        <v>8359</v>
      </c>
      <c r="AZ1676" s="4" t="s">
        <v>8360</v>
      </c>
      <c r="BA1676" s="4" t="s">
        <v>8361</v>
      </c>
      <c r="BB1676" s="4" t="s">
        <v>8360</v>
      </c>
      <c r="BC1676" s="4" t="s">
        <v>8361</v>
      </c>
      <c r="BD1676" s="4" t="s">
        <v>8282</v>
      </c>
    </row>
    <row r="1677" spans="51:56" x14ac:dyDescent="0.25">
      <c r="AY1677" s="11" t="s">
        <v>8362</v>
      </c>
      <c r="AZ1677" s="4" t="s">
        <v>8363</v>
      </c>
      <c r="BA1677" s="4" t="s">
        <v>8364</v>
      </c>
      <c r="BB1677" s="4" t="s">
        <v>8363</v>
      </c>
      <c r="BC1677" s="4" t="s">
        <v>8364</v>
      </c>
      <c r="BD1677" s="4" t="s">
        <v>8282</v>
      </c>
    </row>
    <row r="1678" spans="51:56" x14ac:dyDescent="0.25">
      <c r="AY1678" s="11" t="s">
        <v>8365</v>
      </c>
      <c r="AZ1678" s="4" t="s">
        <v>8366</v>
      </c>
      <c r="BA1678" s="4" t="s">
        <v>8367</v>
      </c>
      <c r="BB1678" s="4" t="s">
        <v>8366</v>
      </c>
      <c r="BC1678" s="4" t="s">
        <v>8367</v>
      </c>
      <c r="BD1678" s="4" t="s">
        <v>8282</v>
      </c>
    </row>
    <row r="1679" spans="51:56" x14ac:dyDescent="0.25">
      <c r="AY1679" s="11" t="s">
        <v>8368</v>
      </c>
      <c r="AZ1679" s="4" t="s">
        <v>8369</v>
      </c>
      <c r="BA1679" s="4" t="s">
        <v>8370</v>
      </c>
      <c r="BB1679" s="4" t="s">
        <v>8369</v>
      </c>
      <c r="BC1679" s="4" t="s">
        <v>8370</v>
      </c>
      <c r="BD1679" s="4" t="s">
        <v>8282</v>
      </c>
    </row>
    <row r="1680" spans="51:56" x14ac:dyDescent="0.25">
      <c r="AY1680" s="11" t="s">
        <v>8371</v>
      </c>
      <c r="AZ1680" s="4" t="s">
        <v>8372</v>
      </c>
      <c r="BA1680" s="4" t="s">
        <v>8373</v>
      </c>
      <c r="BB1680" s="4" t="s">
        <v>8372</v>
      </c>
      <c r="BC1680" s="4" t="s">
        <v>8373</v>
      </c>
      <c r="BD1680" s="4" t="s">
        <v>8282</v>
      </c>
    </row>
    <row r="1681" spans="51:56" x14ac:dyDescent="0.25">
      <c r="AY1681" s="11" t="s">
        <v>8374</v>
      </c>
      <c r="AZ1681" s="4" t="s">
        <v>8375</v>
      </c>
      <c r="BA1681" s="4" t="s">
        <v>8376</v>
      </c>
      <c r="BB1681" s="4" t="s">
        <v>8375</v>
      </c>
      <c r="BC1681" s="4" t="s">
        <v>8376</v>
      </c>
      <c r="BD1681" s="4" t="s">
        <v>8282</v>
      </c>
    </row>
    <row r="1682" spans="51:56" x14ac:dyDescent="0.25">
      <c r="AY1682" s="11" t="s">
        <v>8377</v>
      </c>
      <c r="AZ1682" s="4" t="s">
        <v>8378</v>
      </c>
      <c r="BA1682" s="4" t="s">
        <v>8379</v>
      </c>
      <c r="BB1682" s="4" t="s">
        <v>8378</v>
      </c>
      <c r="BC1682" s="4" t="s">
        <v>8379</v>
      </c>
      <c r="BD1682" s="4" t="s">
        <v>8282</v>
      </c>
    </row>
    <row r="1683" spans="51:56" x14ac:dyDescent="0.25">
      <c r="AY1683" s="11" t="s">
        <v>8380</v>
      </c>
      <c r="AZ1683" s="4" t="s">
        <v>8381</v>
      </c>
      <c r="BA1683" s="4" t="s">
        <v>8382</v>
      </c>
      <c r="BB1683" s="4" t="s">
        <v>8381</v>
      </c>
      <c r="BC1683" s="4" t="s">
        <v>8382</v>
      </c>
      <c r="BD1683" s="4" t="s">
        <v>8282</v>
      </c>
    </row>
    <row r="1684" spans="51:56" x14ac:dyDescent="0.25">
      <c r="AY1684" s="11" t="s">
        <v>8383</v>
      </c>
      <c r="AZ1684" s="4" t="s">
        <v>8384</v>
      </c>
      <c r="BA1684" s="4" t="s">
        <v>8385</v>
      </c>
      <c r="BB1684" s="4" t="s">
        <v>8384</v>
      </c>
      <c r="BC1684" s="4" t="s">
        <v>8385</v>
      </c>
      <c r="BD1684" s="4" t="s">
        <v>8282</v>
      </c>
    </row>
    <row r="1685" spans="51:56" x14ac:dyDescent="0.25">
      <c r="AY1685" s="11" t="s">
        <v>8386</v>
      </c>
      <c r="AZ1685" s="4" t="s">
        <v>8387</v>
      </c>
      <c r="BA1685" s="4" t="s">
        <v>8388</v>
      </c>
      <c r="BB1685" s="4" t="s">
        <v>8387</v>
      </c>
      <c r="BC1685" s="4" t="s">
        <v>8388</v>
      </c>
      <c r="BD1685" s="4" t="s">
        <v>8282</v>
      </c>
    </row>
    <row r="1686" spans="51:56" x14ac:dyDescent="0.25">
      <c r="AY1686" s="11" t="s">
        <v>8389</v>
      </c>
      <c r="AZ1686" s="4" t="s">
        <v>8390</v>
      </c>
      <c r="BA1686" s="4" t="s">
        <v>8391</v>
      </c>
      <c r="BB1686" s="4" t="s">
        <v>8390</v>
      </c>
      <c r="BC1686" s="4" t="s">
        <v>8391</v>
      </c>
      <c r="BD1686" s="4" t="s">
        <v>8282</v>
      </c>
    </row>
    <row r="1687" spans="51:56" x14ac:dyDescent="0.25">
      <c r="AY1687" s="11" t="s">
        <v>8392</v>
      </c>
      <c r="AZ1687" s="4" t="s">
        <v>8393</v>
      </c>
      <c r="BA1687" s="4" t="s">
        <v>8394</v>
      </c>
      <c r="BB1687" s="4" t="s">
        <v>8393</v>
      </c>
      <c r="BC1687" s="4" t="s">
        <v>8394</v>
      </c>
      <c r="BD1687" s="4" t="s">
        <v>8395</v>
      </c>
    </row>
    <row r="1688" spans="51:56" x14ac:dyDescent="0.25">
      <c r="AY1688" s="11" t="s">
        <v>8396</v>
      </c>
      <c r="AZ1688" s="4" t="s">
        <v>8397</v>
      </c>
      <c r="BA1688" s="4" t="s">
        <v>8398</v>
      </c>
      <c r="BB1688" s="4" t="s">
        <v>8397</v>
      </c>
      <c r="BC1688" s="4" t="s">
        <v>8398</v>
      </c>
      <c r="BD1688" s="4" t="s">
        <v>8395</v>
      </c>
    </row>
    <row r="1689" spans="51:56" x14ac:dyDescent="0.25">
      <c r="AY1689" s="11" t="s">
        <v>8399</v>
      </c>
      <c r="AZ1689" s="4" t="s">
        <v>8400</v>
      </c>
      <c r="BA1689" s="4" t="s">
        <v>8401</v>
      </c>
      <c r="BB1689" s="4" t="s">
        <v>8400</v>
      </c>
      <c r="BC1689" s="4" t="s">
        <v>8401</v>
      </c>
      <c r="BD1689" s="4" t="s">
        <v>8395</v>
      </c>
    </row>
    <row r="1690" spans="51:56" x14ac:dyDescent="0.25">
      <c r="AY1690" s="11" t="s">
        <v>8402</v>
      </c>
      <c r="AZ1690" s="4" t="s">
        <v>8403</v>
      </c>
      <c r="BA1690" s="4" t="s">
        <v>8404</v>
      </c>
      <c r="BB1690" s="4" t="s">
        <v>8403</v>
      </c>
      <c r="BC1690" s="4" t="s">
        <v>8404</v>
      </c>
      <c r="BD1690" s="4" t="s">
        <v>8395</v>
      </c>
    </row>
    <row r="1691" spans="51:56" x14ac:dyDescent="0.25">
      <c r="AY1691" s="11" t="s">
        <v>8405</v>
      </c>
      <c r="AZ1691" s="4" t="s">
        <v>8406</v>
      </c>
      <c r="BA1691" s="4" t="s">
        <v>8407</v>
      </c>
      <c r="BB1691" s="4" t="s">
        <v>8406</v>
      </c>
      <c r="BC1691" s="4" t="s">
        <v>8407</v>
      </c>
      <c r="BD1691" s="4" t="s">
        <v>8395</v>
      </c>
    </row>
    <row r="1692" spans="51:56" x14ac:dyDescent="0.25">
      <c r="AY1692" s="11" t="s">
        <v>8408</v>
      </c>
      <c r="AZ1692" s="4" t="s">
        <v>8409</v>
      </c>
      <c r="BA1692" s="4" t="s">
        <v>8410</v>
      </c>
      <c r="BB1692" s="4" t="s">
        <v>8409</v>
      </c>
      <c r="BC1692" s="4" t="s">
        <v>8410</v>
      </c>
      <c r="BD1692" s="4" t="s">
        <v>8411</v>
      </c>
    </row>
    <row r="1693" spans="51:56" x14ac:dyDescent="0.25">
      <c r="AY1693" s="11" t="s">
        <v>8412</v>
      </c>
      <c r="AZ1693" s="4" t="s">
        <v>8413</v>
      </c>
      <c r="BA1693" s="4" t="s">
        <v>8414</v>
      </c>
      <c r="BB1693" s="4" t="s">
        <v>8413</v>
      </c>
      <c r="BC1693" s="4" t="s">
        <v>8414</v>
      </c>
      <c r="BD1693" s="4" t="s">
        <v>8411</v>
      </c>
    </row>
    <row r="1694" spans="51:56" x14ac:dyDescent="0.25">
      <c r="AY1694" s="11" t="s">
        <v>8415</v>
      </c>
      <c r="AZ1694" s="4" t="s">
        <v>8416</v>
      </c>
      <c r="BA1694" s="4" t="s">
        <v>8417</v>
      </c>
      <c r="BB1694" s="4" t="s">
        <v>8416</v>
      </c>
      <c r="BC1694" s="4" t="s">
        <v>8417</v>
      </c>
      <c r="BD1694" s="4" t="s">
        <v>8411</v>
      </c>
    </row>
    <row r="1695" spans="51:56" x14ac:dyDescent="0.25">
      <c r="AY1695" s="11" t="s">
        <v>8418</v>
      </c>
      <c r="AZ1695" s="4" t="s">
        <v>8419</v>
      </c>
      <c r="BA1695" s="4" t="s">
        <v>8420</v>
      </c>
      <c r="BB1695" s="4" t="s">
        <v>8419</v>
      </c>
      <c r="BC1695" s="4" t="s">
        <v>8420</v>
      </c>
      <c r="BD1695" s="4" t="s">
        <v>8411</v>
      </c>
    </row>
    <row r="1696" spans="51:56" x14ac:dyDescent="0.25">
      <c r="AY1696" s="11" t="s">
        <v>8421</v>
      </c>
      <c r="AZ1696" s="4" t="s">
        <v>8422</v>
      </c>
      <c r="BA1696" s="4" t="s">
        <v>8423</v>
      </c>
      <c r="BB1696" s="4" t="s">
        <v>8422</v>
      </c>
      <c r="BC1696" s="4" t="s">
        <v>8423</v>
      </c>
      <c r="BD1696" s="4" t="s">
        <v>8411</v>
      </c>
    </row>
    <row r="1697" spans="51:56" x14ac:dyDescent="0.25">
      <c r="AY1697" s="11" t="s">
        <v>8424</v>
      </c>
      <c r="AZ1697" s="4" t="s">
        <v>8425</v>
      </c>
      <c r="BA1697" s="4" t="s">
        <v>8426</v>
      </c>
      <c r="BB1697" s="4" t="s">
        <v>8425</v>
      </c>
      <c r="BC1697" s="4" t="s">
        <v>8426</v>
      </c>
      <c r="BD1697" s="4" t="s">
        <v>8427</v>
      </c>
    </row>
    <row r="1698" spans="51:56" x14ac:dyDescent="0.25">
      <c r="AY1698" s="11" t="s">
        <v>8428</v>
      </c>
      <c r="AZ1698" s="4" t="s">
        <v>8429</v>
      </c>
      <c r="BA1698" s="4" t="s">
        <v>8430</v>
      </c>
      <c r="BB1698" s="4" t="s">
        <v>8429</v>
      </c>
      <c r="BC1698" s="4" t="s">
        <v>8430</v>
      </c>
      <c r="BD1698" s="4" t="s">
        <v>8427</v>
      </c>
    </row>
    <row r="1699" spans="51:56" x14ac:dyDescent="0.25">
      <c r="AY1699" s="11" t="s">
        <v>8431</v>
      </c>
      <c r="AZ1699" s="4" t="s">
        <v>8432</v>
      </c>
      <c r="BA1699" s="4" t="s">
        <v>8433</v>
      </c>
      <c r="BB1699" s="4" t="s">
        <v>8432</v>
      </c>
      <c r="BC1699" s="4" t="s">
        <v>8433</v>
      </c>
      <c r="BD1699" s="4" t="s">
        <v>8427</v>
      </c>
    </row>
    <row r="1700" spans="51:56" x14ac:dyDescent="0.25">
      <c r="AY1700" s="11" t="s">
        <v>8434</v>
      </c>
      <c r="AZ1700" s="4" t="s">
        <v>8435</v>
      </c>
      <c r="BA1700" s="4" t="s">
        <v>8436</v>
      </c>
      <c r="BB1700" s="4" t="s">
        <v>8435</v>
      </c>
      <c r="BC1700" s="4" t="s">
        <v>8436</v>
      </c>
      <c r="BD1700" s="4" t="s">
        <v>8427</v>
      </c>
    </row>
    <row r="1701" spans="51:56" x14ac:dyDescent="0.25">
      <c r="AY1701" s="11" t="s">
        <v>8437</v>
      </c>
      <c r="AZ1701" s="4" t="s">
        <v>8438</v>
      </c>
      <c r="BA1701" s="4" t="s">
        <v>8439</v>
      </c>
      <c r="BB1701" s="4" t="s">
        <v>8438</v>
      </c>
      <c r="BC1701" s="4" t="s">
        <v>8439</v>
      </c>
      <c r="BD1701" s="4" t="s">
        <v>8427</v>
      </c>
    </row>
    <row r="1702" spans="51:56" x14ac:dyDescent="0.25">
      <c r="AY1702" s="11" t="s">
        <v>8440</v>
      </c>
      <c r="AZ1702" s="4" t="s">
        <v>8441</v>
      </c>
      <c r="BA1702" s="4" t="s">
        <v>8442</v>
      </c>
      <c r="BB1702" s="4" t="s">
        <v>8441</v>
      </c>
      <c r="BC1702" s="4" t="s">
        <v>8442</v>
      </c>
      <c r="BD1702" s="4" t="s">
        <v>8427</v>
      </c>
    </row>
    <row r="1703" spans="51:56" x14ac:dyDescent="0.25">
      <c r="AY1703" s="11" t="s">
        <v>8443</v>
      </c>
      <c r="AZ1703" s="4" t="s">
        <v>8444</v>
      </c>
      <c r="BA1703" s="4" t="s">
        <v>8445</v>
      </c>
      <c r="BB1703" s="4" t="s">
        <v>8444</v>
      </c>
      <c r="BC1703" s="4" t="s">
        <v>8445</v>
      </c>
      <c r="BD1703" s="4" t="s">
        <v>8427</v>
      </c>
    </row>
    <row r="1704" spans="51:56" x14ac:dyDescent="0.25">
      <c r="AY1704" s="11" t="s">
        <v>8446</v>
      </c>
      <c r="AZ1704" s="4" t="s">
        <v>8447</v>
      </c>
      <c r="BA1704" s="4" t="s">
        <v>8448</v>
      </c>
      <c r="BB1704" s="4" t="s">
        <v>8447</v>
      </c>
      <c r="BC1704" s="4" t="s">
        <v>8448</v>
      </c>
      <c r="BD1704" s="4" t="s">
        <v>8427</v>
      </c>
    </row>
    <row r="1705" spans="51:56" x14ac:dyDescent="0.25">
      <c r="AY1705" s="11" t="s">
        <v>8449</v>
      </c>
      <c r="AZ1705" s="4" t="s">
        <v>8450</v>
      </c>
      <c r="BA1705" s="4" t="s">
        <v>8451</v>
      </c>
      <c r="BB1705" s="4" t="s">
        <v>8450</v>
      </c>
      <c r="BC1705" s="4" t="s">
        <v>8451</v>
      </c>
      <c r="BD1705" s="4" t="s">
        <v>8427</v>
      </c>
    </row>
    <row r="1706" spans="51:56" x14ac:dyDescent="0.25">
      <c r="AY1706" s="11" t="s">
        <v>8452</v>
      </c>
      <c r="AZ1706" s="4" t="s">
        <v>8453</v>
      </c>
      <c r="BA1706" s="4" t="s">
        <v>8454</v>
      </c>
      <c r="BB1706" s="4" t="s">
        <v>8453</v>
      </c>
      <c r="BC1706" s="4" t="s">
        <v>8454</v>
      </c>
      <c r="BD1706" s="4" t="s">
        <v>8427</v>
      </c>
    </row>
    <row r="1707" spans="51:56" x14ac:dyDescent="0.25">
      <c r="AY1707" s="11" t="s">
        <v>8455</v>
      </c>
      <c r="AZ1707" s="4" t="s">
        <v>8456</v>
      </c>
      <c r="BA1707" s="4" t="s">
        <v>8457</v>
      </c>
      <c r="BB1707" s="4" t="s">
        <v>8456</v>
      </c>
      <c r="BC1707" s="4" t="s">
        <v>8457</v>
      </c>
      <c r="BD1707" s="4" t="s">
        <v>8427</v>
      </c>
    </row>
    <row r="1708" spans="51:56" x14ac:dyDescent="0.25">
      <c r="AY1708" s="11" t="s">
        <v>8458</v>
      </c>
      <c r="AZ1708" s="4" t="s">
        <v>8459</v>
      </c>
      <c r="BA1708" s="4" t="s">
        <v>8460</v>
      </c>
      <c r="BB1708" s="4" t="s">
        <v>8459</v>
      </c>
      <c r="BC1708" s="4" t="s">
        <v>8460</v>
      </c>
      <c r="BD1708" s="4" t="s">
        <v>8427</v>
      </c>
    </row>
    <row r="1709" spans="51:56" x14ac:dyDescent="0.25">
      <c r="AY1709" s="11" t="s">
        <v>8461</v>
      </c>
      <c r="AZ1709" s="4" t="s">
        <v>8462</v>
      </c>
      <c r="BA1709" s="4" t="s">
        <v>8463</v>
      </c>
      <c r="BB1709" s="4" t="s">
        <v>8462</v>
      </c>
      <c r="BC1709" s="4" t="s">
        <v>8463</v>
      </c>
      <c r="BD1709" s="4" t="s">
        <v>8464</v>
      </c>
    </row>
    <row r="1710" spans="51:56" x14ac:dyDescent="0.25">
      <c r="AY1710" s="11" t="s">
        <v>8465</v>
      </c>
      <c r="AZ1710" s="4" t="s">
        <v>8466</v>
      </c>
      <c r="BA1710" s="4" t="s">
        <v>8467</v>
      </c>
      <c r="BB1710" s="4" t="s">
        <v>8466</v>
      </c>
      <c r="BC1710" s="4" t="s">
        <v>8467</v>
      </c>
      <c r="BD1710" s="4" t="s">
        <v>8464</v>
      </c>
    </row>
    <row r="1711" spans="51:56" x14ac:dyDescent="0.25">
      <c r="AY1711" s="11" t="s">
        <v>8468</v>
      </c>
      <c r="AZ1711" s="4" t="s">
        <v>8469</v>
      </c>
      <c r="BA1711" s="4" t="s">
        <v>8470</v>
      </c>
      <c r="BB1711" s="4" t="s">
        <v>8469</v>
      </c>
      <c r="BC1711" s="4" t="s">
        <v>8470</v>
      </c>
      <c r="BD1711" s="4" t="s">
        <v>8464</v>
      </c>
    </row>
    <row r="1712" spans="51:56" x14ac:dyDescent="0.25">
      <c r="AY1712" s="11" t="s">
        <v>8471</v>
      </c>
      <c r="AZ1712" s="4" t="s">
        <v>8472</v>
      </c>
      <c r="BA1712" s="4" t="s">
        <v>8473</v>
      </c>
      <c r="BB1712" s="4" t="s">
        <v>8472</v>
      </c>
      <c r="BC1712" s="4" t="s">
        <v>8473</v>
      </c>
      <c r="BD1712" s="4" t="s">
        <v>8464</v>
      </c>
    </row>
    <row r="1713" spans="51:56" x14ac:dyDescent="0.25">
      <c r="AY1713" s="11" t="s">
        <v>8474</v>
      </c>
      <c r="AZ1713" s="4" t="s">
        <v>8475</v>
      </c>
      <c r="BA1713" s="4" t="s">
        <v>8476</v>
      </c>
      <c r="BB1713" s="4" t="s">
        <v>8475</v>
      </c>
      <c r="BC1713" s="4" t="s">
        <v>8476</v>
      </c>
      <c r="BD1713" s="4" t="s">
        <v>8464</v>
      </c>
    </row>
    <row r="1714" spans="51:56" x14ac:dyDescent="0.25">
      <c r="AY1714" s="11" t="s">
        <v>8477</v>
      </c>
      <c r="AZ1714" s="4" t="s">
        <v>8478</v>
      </c>
      <c r="BA1714" s="4" t="s">
        <v>8479</v>
      </c>
      <c r="BB1714" s="4" t="s">
        <v>8478</v>
      </c>
      <c r="BC1714" s="4" t="s">
        <v>8479</v>
      </c>
      <c r="BD1714" s="4" t="s">
        <v>8464</v>
      </c>
    </row>
    <row r="1715" spans="51:56" x14ac:dyDescent="0.25">
      <c r="AY1715" s="11" t="s">
        <v>8480</v>
      </c>
      <c r="AZ1715" s="4" t="s">
        <v>8481</v>
      </c>
      <c r="BA1715" s="4" t="s">
        <v>8482</v>
      </c>
      <c r="BB1715" s="4" t="s">
        <v>8481</v>
      </c>
      <c r="BC1715" s="4" t="s">
        <v>8482</v>
      </c>
      <c r="BD1715" s="4" t="s">
        <v>8464</v>
      </c>
    </row>
    <row r="1716" spans="51:56" x14ac:dyDescent="0.25">
      <c r="AY1716" s="11" t="s">
        <v>8483</v>
      </c>
      <c r="AZ1716" s="4" t="s">
        <v>8484</v>
      </c>
      <c r="BA1716" s="4" t="s">
        <v>8485</v>
      </c>
      <c r="BB1716" s="4" t="s">
        <v>8484</v>
      </c>
      <c r="BC1716" s="4" t="s">
        <v>8485</v>
      </c>
      <c r="BD1716" s="4" t="s">
        <v>8464</v>
      </c>
    </row>
    <row r="1717" spans="51:56" x14ac:dyDescent="0.25">
      <c r="AY1717" s="11" t="s">
        <v>8486</v>
      </c>
      <c r="AZ1717" s="4" t="s">
        <v>8487</v>
      </c>
      <c r="BA1717" s="4" t="s">
        <v>8488</v>
      </c>
      <c r="BB1717" s="4" t="s">
        <v>8487</v>
      </c>
      <c r="BC1717" s="4" t="s">
        <v>8488</v>
      </c>
      <c r="BD1717" s="4" t="s">
        <v>8464</v>
      </c>
    </row>
    <row r="1718" spans="51:56" x14ac:dyDescent="0.25">
      <c r="AY1718" s="11" t="s">
        <v>8489</v>
      </c>
      <c r="AZ1718" s="4" t="s">
        <v>8490</v>
      </c>
      <c r="BA1718" s="4" t="s">
        <v>8491</v>
      </c>
      <c r="BB1718" s="4" t="s">
        <v>8490</v>
      </c>
      <c r="BC1718" s="4" t="s">
        <v>8491</v>
      </c>
      <c r="BD1718" s="4" t="s">
        <v>8464</v>
      </c>
    </row>
    <row r="1719" spans="51:56" x14ac:dyDescent="0.25">
      <c r="AY1719" s="11" t="s">
        <v>8492</v>
      </c>
      <c r="AZ1719" s="4" t="s">
        <v>8493</v>
      </c>
      <c r="BA1719" s="4" t="s">
        <v>8494</v>
      </c>
      <c r="BB1719" s="4" t="s">
        <v>8493</v>
      </c>
      <c r="BC1719" s="4" t="s">
        <v>8494</v>
      </c>
      <c r="BD1719" s="4" t="s">
        <v>8464</v>
      </c>
    </row>
    <row r="1720" spans="51:56" x14ac:dyDescent="0.25">
      <c r="AY1720" s="11" t="s">
        <v>8495</v>
      </c>
      <c r="AZ1720" s="4" t="s">
        <v>8496</v>
      </c>
      <c r="BA1720" s="4" t="s">
        <v>8497</v>
      </c>
      <c r="BB1720" s="4" t="s">
        <v>8496</v>
      </c>
      <c r="BC1720" s="4" t="s">
        <v>8497</v>
      </c>
      <c r="BD1720" s="4" t="s">
        <v>8464</v>
      </c>
    </row>
    <row r="1721" spans="51:56" x14ac:dyDescent="0.25">
      <c r="AY1721" s="11" t="s">
        <v>8498</v>
      </c>
      <c r="AZ1721" s="4" t="s">
        <v>8499</v>
      </c>
      <c r="BA1721" s="4" t="s">
        <v>8500</v>
      </c>
      <c r="BB1721" s="4" t="s">
        <v>8499</v>
      </c>
      <c r="BC1721" s="4" t="s">
        <v>8500</v>
      </c>
      <c r="BD1721" s="4" t="s">
        <v>8464</v>
      </c>
    </row>
    <row r="1722" spans="51:56" x14ac:dyDescent="0.25">
      <c r="AY1722" s="11" t="s">
        <v>8501</v>
      </c>
      <c r="AZ1722" s="4" t="s">
        <v>8502</v>
      </c>
      <c r="BA1722" s="4" t="s">
        <v>8503</v>
      </c>
      <c r="BB1722" s="4" t="s">
        <v>8502</v>
      </c>
      <c r="BC1722" s="4" t="s">
        <v>8503</v>
      </c>
      <c r="BD1722" s="4" t="s">
        <v>8464</v>
      </c>
    </row>
    <row r="1723" spans="51:56" x14ac:dyDescent="0.25">
      <c r="AY1723" s="11" t="s">
        <v>8504</v>
      </c>
      <c r="AZ1723" s="4" t="s">
        <v>8505</v>
      </c>
      <c r="BA1723" s="4" t="s">
        <v>14022</v>
      </c>
      <c r="BB1723" s="4" t="s">
        <v>8505</v>
      </c>
      <c r="BC1723" s="4" t="s">
        <v>14022</v>
      </c>
      <c r="BD1723" s="4" t="s">
        <v>8464</v>
      </c>
    </row>
    <row r="1724" spans="51:56" x14ac:dyDescent="0.25">
      <c r="AY1724" s="11" t="s">
        <v>8506</v>
      </c>
      <c r="AZ1724" s="4" t="s">
        <v>8507</v>
      </c>
      <c r="BA1724" s="4" t="s">
        <v>8508</v>
      </c>
      <c r="BB1724" s="4" t="s">
        <v>8507</v>
      </c>
      <c r="BC1724" s="4" t="s">
        <v>8508</v>
      </c>
      <c r="BD1724" s="4" t="s">
        <v>8464</v>
      </c>
    </row>
    <row r="1725" spans="51:56" x14ac:dyDescent="0.25">
      <c r="AY1725" s="11" t="s">
        <v>8509</v>
      </c>
      <c r="AZ1725" s="4" t="s">
        <v>8510</v>
      </c>
      <c r="BA1725" s="4" t="s">
        <v>8511</v>
      </c>
      <c r="BB1725" s="4" t="s">
        <v>8510</v>
      </c>
      <c r="BC1725" s="4" t="s">
        <v>8511</v>
      </c>
      <c r="BD1725" s="4" t="s">
        <v>8464</v>
      </c>
    </row>
    <row r="1726" spans="51:56" x14ac:dyDescent="0.25">
      <c r="AY1726" s="11" t="s">
        <v>8512</v>
      </c>
      <c r="AZ1726" s="4" t="s">
        <v>8513</v>
      </c>
      <c r="BA1726" s="4" t="s">
        <v>8514</v>
      </c>
      <c r="BB1726" s="4" t="s">
        <v>8513</v>
      </c>
      <c r="BC1726" s="4" t="s">
        <v>8514</v>
      </c>
      <c r="BD1726" s="4" t="s">
        <v>8464</v>
      </c>
    </row>
    <row r="1727" spans="51:56" x14ac:dyDescent="0.25">
      <c r="AY1727" s="11" t="s">
        <v>8515</v>
      </c>
      <c r="AZ1727" s="4" t="s">
        <v>8516</v>
      </c>
      <c r="BA1727" s="4" t="s">
        <v>8517</v>
      </c>
      <c r="BB1727" s="4" t="s">
        <v>8516</v>
      </c>
      <c r="BC1727" s="4" t="s">
        <v>8517</v>
      </c>
      <c r="BD1727" s="4" t="s">
        <v>8464</v>
      </c>
    </row>
    <row r="1728" spans="51:56" x14ac:dyDescent="0.25">
      <c r="AY1728" s="11" t="s">
        <v>8518</v>
      </c>
      <c r="AZ1728" s="4" t="s">
        <v>8519</v>
      </c>
      <c r="BA1728" s="4" t="s">
        <v>8520</v>
      </c>
      <c r="BB1728" s="4" t="s">
        <v>8519</v>
      </c>
      <c r="BC1728" s="4" t="s">
        <v>8520</v>
      </c>
      <c r="BD1728" s="4" t="s">
        <v>8464</v>
      </c>
    </row>
    <row r="1729" spans="51:56" x14ac:dyDescent="0.25">
      <c r="AY1729" s="11" t="s">
        <v>8521</v>
      </c>
      <c r="AZ1729" s="4" t="s">
        <v>8522</v>
      </c>
      <c r="BA1729" s="4" t="s">
        <v>8523</v>
      </c>
      <c r="BB1729" s="4" t="s">
        <v>8522</v>
      </c>
      <c r="BC1729" s="4" t="s">
        <v>8523</v>
      </c>
      <c r="BD1729" s="4" t="s">
        <v>8464</v>
      </c>
    </row>
    <row r="1730" spans="51:56" x14ac:dyDescent="0.25">
      <c r="AY1730" s="11" t="s">
        <v>8524</v>
      </c>
      <c r="AZ1730" s="4" t="s">
        <v>8525</v>
      </c>
      <c r="BA1730" s="4" t="s">
        <v>8526</v>
      </c>
      <c r="BB1730" s="4" t="s">
        <v>8525</v>
      </c>
      <c r="BC1730" s="4" t="s">
        <v>8526</v>
      </c>
      <c r="BD1730" s="4" t="s">
        <v>8464</v>
      </c>
    </row>
    <row r="1731" spans="51:56" x14ac:dyDescent="0.25">
      <c r="AY1731" s="11" t="s">
        <v>8527</v>
      </c>
      <c r="AZ1731" s="4" t="s">
        <v>8528</v>
      </c>
      <c r="BA1731" s="4" t="s">
        <v>8529</v>
      </c>
      <c r="BB1731" s="4" t="s">
        <v>8528</v>
      </c>
      <c r="BC1731" s="4" t="s">
        <v>8529</v>
      </c>
      <c r="BD1731" s="4" t="s">
        <v>8464</v>
      </c>
    </row>
    <row r="1732" spans="51:56" x14ac:dyDescent="0.25">
      <c r="AY1732" s="11" t="s">
        <v>8530</v>
      </c>
      <c r="AZ1732" s="4" t="s">
        <v>8531</v>
      </c>
      <c r="BA1732" s="4" t="s">
        <v>8532</v>
      </c>
      <c r="BB1732" s="4" t="s">
        <v>8531</v>
      </c>
      <c r="BC1732" s="4" t="s">
        <v>8532</v>
      </c>
      <c r="BD1732" s="4" t="s">
        <v>8464</v>
      </c>
    </row>
    <row r="1733" spans="51:56" x14ac:dyDescent="0.25">
      <c r="AY1733" s="11" t="s">
        <v>8533</v>
      </c>
      <c r="AZ1733" s="4" t="s">
        <v>8534</v>
      </c>
      <c r="BA1733" s="4" t="s">
        <v>8535</v>
      </c>
      <c r="BB1733" s="4" t="s">
        <v>8534</v>
      </c>
      <c r="BC1733" s="4" t="s">
        <v>8535</v>
      </c>
      <c r="BD1733" s="4" t="s">
        <v>8464</v>
      </c>
    </row>
    <row r="1734" spans="51:56" x14ac:dyDescent="0.25">
      <c r="AY1734" s="11" t="s">
        <v>8536</v>
      </c>
      <c r="AZ1734" s="4" t="s">
        <v>8537</v>
      </c>
      <c r="BA1734" s="4" t="s">
        <v>14395</v>
      </c>
      <c r="BB1734" s="4" t="s">
        <v>8537</v>
      </c>
      <c r="BC1734" s="4" t="s">
        <v>14395</v>
      </c>
      <c r="BD1734" s="4" t="s">
        <v>8538</v>
      </c>
    </row>
    <row r="1735" spans="51:56" x14ac:dyDescent="0.25">
      <c r="AY1735" s="11" t="s">
        <v>8539</v>
      </c>
      <c r="AZ1735" s="4" t="s">
        <v>8540</v>
      </c>
      <c r="BA1735" s="4" t="s">
        <v>14600</v>
      </c>
      <c r="BB1735" s="4" t="s">
        <v>8540</v>
      </c>
      <c r="BC1735" s="4" t="s">
        <v>14600</v>
      </c>
      <c r="BD1735" s="4" t="s">
        <v>8538</v>
      </c>
    </row>
    <row r="1736" spans="51:56" x14ac:dyDescent="0.25">
      <c r="AY1736" s="11" t="s">
        <v>8541</v>
      </c>
      <c r="AZ1736" s="4" t="s">
        <v>8542</v>
      </c>
      <c r="BA1736" s="4" t="s">
        <v>14790</v>
      </c>
      <c r="BB1736" s="4" t="s">
        <v>8542</v>
      </c>
      <c r="BC1736" s="4" t="s">
        <v>14790</v>
      </c>
      <c r="BD1736" s="4" t="s">
        <v>8538</v>
      </c>
    </row>
    <row r="1737" spans="51:56" x14ac:dyDescent="0.25">
      <c r="AY1737" s="11" t="s">
        <v>8543</v>
      </c>
      <c r="AZ1737" s="4" t="s">
        <v>8544</v>
      </c>
      <c r="BA1737" s="4" t="s">
        <v>14608</v>
      </c>
      <c r="BB1737" s="4" t="s">
        <v>8544</v>
      </c>
      <c r="BC1737" s="4" t="s">
        <v>14608</v>
      </c>
      <c r="BD1737" s="4" t="s">
        <v>8538</v>
      </c>
    </row>
    <row r="1738" spans="51:56" x14ac:dyDescent="0.25">
      <c r="AY1738" s="11" t="s">
        <v>8545</v>
      </c>
      <c r="AZ1738" s="4" t="s">
        <v>8546</v>
      </c>
      <c r="BA1738" s="4" t="s">
        <v>8547</v>
      </c>
      <c r="BB1738" s="4" t="s">
        <v>8546</v>
      </c>
      <c r="BC1738" s="4" t="s">
        <v>8547</v>
      </c>
      <c r="BD1738" s="4" t="s">
        <v>8538</v>
      </c>
    </row>
    <row r="1739" spans="51:56" x14ac:dyDescent="0.25">
      <c r="AY1739" s="11" t="s">
        <v>8548</v>
      </c>
      <c r="AZ1739" s="4" t="s">
        <v>8549</v>
      </c>
      <c r="BA1739" s="4" t="s">
        <v>8550</v>
      </c>
      <c r="BB1739" s="4" t="s">
        <v>8549</v>
      </c>
      <c r="BC1739" s="4" t="s">
        <v>8550</v>
      </c>
      <c r="BD1739" s="4" t="s">
        <v>8538</v>
      </c>
    </row>
    <row r="1740" spans="51:56" x14ac:dyDescent="0.25">
      <c r="AY1740" s="11" t="s">
        <v>8551</v>
      </c>
      <c r="AZ1740" s="4" t="s">
        <v>8552</v>
      </c>
      <c r="BA1740" s="4" t="s">
        <v>8553</v>
      </c>
      <c r="BB1740" s="4" t="s">
        <v>8552</v>
      </c>
      <c r="BC1740" s="4" t="s">
        <v>8553</v>
      </c>
      <c r="BD1740" s="4" t="s">
        <v>8538</v>
      </c>
    </row>
    <row r="1741" spans="51:56" x14ac:dyDescent="0.25">
      <c r="AY1741" s="11" t="s">
        <v>8554</v>
      </c>
      <c r="AZ1741" s="4" t="s">
        <v>8555</v>
      </c>
      <c r="BA1741" s="4" t="s">
        <v>8556</v>
      </c>
      <c r="BB1741" s="4" t="s">
        <v>8555</v>
      </c>
      <c r="BC1741" s="4" t="s">
        <v>8556</v>
      </c>
      <c r="BD1741" s="4" t="s">
        <v>8538</v>
      </c>
    </row>
    <row r="1742" spans="51:56" x14ac:dyDescent="0.25">
      <c r="AY1742" s="11" t="s">
        <v>8557</v>
      </c>
      <c r="AZ1742" s="4" t="s">
        <v>8558</v>
      </c>
      <c r="BA1742" s="4" t="s">
        <v>8559</v>
      </c>
      <c r="BB1742" s="4" t="s">
        <v>8558</v>
      </c>
      <c r="BC1742" s="4" t="s">
        <v>8559</v>
      </c>
      <c r="BD1742" s="4" t="s">
        <v>8538</v>
      </c>
    </row>
    <row r="1743" spans="51:56" x14ac:dyDescent="0.25">
      <c r="AY1743" s="11" t="s">
        <v>8560</v>
      </c>
      <c r="AZ1743" s="4" t="s">
        <v>8561</v>
      </c>
      <c r="BA1743" s="4" t="s">
        <v>8562</v>
      </c>
      <c r="BB1743" s="4" t="s">
        <v>8561</v>
      </c>
      <c r="BC1743" s="4" t="s">
        <v>8562</v>
      </c>
      <c r="BD1743" s="4" t="s">
        <v>8538</v>
      </c>
    </row>
    <row r="1744" spans="51:56" x14ac:dyDescent="0.25">
      <c r="AY1744" s="11" t="s">
        <v>8563</v>
      </c>
      <c r="AZ1744" s="4" t="s">
        <v>8564</v>
      </c>
      <c r="BA1744" s="4" t="s">
        <v>8565</v>
      </c>
      <c r="BB1744" s="4" t="s">
        <v>8564</v>
      </c>
      <c r="BC1744" s="4" t="s">
        <v>8565</v>
      </c>
      <c r="BD1744" s="4" t="s">
        <v>8538</v>
      </c>
    </row>
    <row r="1745" spans="51:56" x14ac:dyDescent="0.25">
      <c r="AY1745" s="11" t="s">
        <v>8566</v>
      </c>
      <c r="AZ1745" s="4" t="s">
        <v>8567</v>
      </c>
      <c r="BA1745" s="4" t="s">
        <v>8568</v>
      </c>
      <c r="BB1745" s="4" t="s">
        <v>8567</v>
      </c>
      <c r="BC1745" s="4" t="s">
        <v>8568</v>
      </c>
      <c r="BD1745" s="4" t="s">
        <v>8538</v>
      </c>
    </row>
    <row r="1746" spans="51:56" x14ac:dyDescent="0.25">
      <c r="AY1746" s="11" t="s">
        <v>8569</v>
      </c>
      <c r="AZ1746" s="4" t="s">
        <v>8570</v>
      </c>
      <c r="BA1746" s="4" t="s">
        <v>8571</v>
      </c>
      <c r="BB1746" s="4" t="s">
        <v>8570</v>
      </c>
      <c r="BC1746" s="4" t="s">
        <v>8571</v>
      </c>
      <c r="BD1746" s="4" t="s">
        <v>8538</v>
      </c>
    </row>
    <row r="1747" spans="51:56" x14ac:dyDescent="0.25">
      <c r="AY1747" s="11" t="s">
        <v>8572</v>
      </c>
      <c r="AZ1747" s="4" t="s">
        <v>8573</v>
      </c>
      <c r="BA1747" s="4" t="s">
        <v>8574</v>
      </c>
      <c r="BB1747" s="4" t="s">
        <v>8573</v>
      </c>
      <c r="BC1747" s="4" t="s">
        <v>8574</v>
      </c>
      <c r="BD1747" s="4" t="s">
        <v>8538</v>
      </c>
    </row>
    <row r="1748" spans="51:56" x14ac:dyDescent="0.25">
      <c r="AY1748" s="11" t="s">
        <v>8572</v>
      </c>
      <c r="AZ1748" s="4" t="s">
        <v>8575</v>
      </c>
      <c r="BA1748" s="4" t="s">
        <v>8574</v>
      </c>
      <c r="BB1748" s="4" t="s">
        <v>8575</v>
      </c>
      <c r="BC1748" s="4" t="s">
        <v>8574</v>
      </c>
      <c r="BD1748" s="4" t="s">
        <v>8538</v>
      </c>
    </row>
    <row r="1749" spans="51:56" x14ac:dyDescent="0.25">
      <c r="AY1749" s="11" t="s">
        <v>8576</v>
      </c>
      <c r="AZ1749" s="4" t="s">
        <v>8577</v>
      </c>
      <c r="BA1749" s="4" t="s">
        <v>8578</v>
      </c>
      <c r="BB1749" s="4" t="s">
        <v>8577</v>
      </c>
      <c r="BC1749" s="4" t="s">
        <v>8578</v>
      </c>
      <c r="BD1749" s="4" t="s">
        <v>8538</v>
      </c>
    </row>
    <row r="1750" spans="51:56" x14ac:dyDescent="0.25">
      <c r="AY1750" s="11" t="s">
        <v>8579</v>
      </c>
      <c r="AZ1750" s="4" t="s">
        <v>8580</v>
      </c>
      <c r="BA1750" s="4" t="s">
        <v>8581</v>
      </c>
      <c r="BB1750" s="4" t="s">
        <v>8580</v>
      </c>
      <c r="BC1750" s="4" t="s">
        <v>8581</v>
      </c>
      <c r="BD1750" s="4" t="s">
        <v>8538</v>
      </c>
    </row>
    <row r="1751" spans="51:56" x14ac:dyDescent="0.25">
      <c r="AY1751" s="11" t="s">
        <v>8582</v>
      </c>
      <c r="AZ1751" s="4" t="s">
        <v>8583</v>
      </c>
      <c r="BA1751" s="4" t="s">
        <v>8584</v>
      </c>
      <c r="BB1751" s="4" t="s">
        <v>8583</v>
      </c>
      <c r="BC1751" s="4" t="s">
        <v>8584</v>
      </c>
      <c r="BD1751" s="4" t="s">
        <v>8538</v>
      </c>
    </row>
    <row r="1752" spans="51:56" x14ac:dyDescent="0.25">
      <c r="AY1752" s="11" t="s">
        <v>8585</v>
      </c>
      <c r="AZ1752" s="4" t="s">
        <v>8586</v>
      </c>
      <c r="BA1752" s="4" t="s">
        <v>8587</v>
      </c>
      <c r="BB1752" s="4" t="s">
        <v>8586</v>
      </c>
      <c r="BC1752" s="4" t="s">
        <v>8587</v>
      </c>
      <c r="BD1752" s="4" t="s">
        <v>8538</v>
      </c>
    </row>
    <row r="1753" spans="51:56" x14ac:dyDescent="0.25">
      <c r="AY1753" s="11" t="s">
        <v>8588</v>
      </c>
      <c r="AZ1753" s="4" t="s">
        <v>8589</v>
      </c>
      <c r="BA1753" s="4" t="s">
        <v>8590</v>
      </c>
      <c r="BB1753" s="4" t="s">
        <v>8589</v>
      </c>
      <c r="BC1753" s="4" t="s">
        <v>8590</v>
      </c>
      <c r="BD1753" s="4" t="s">
        <v>8538</v>
      </c>
    </row>
    <row r="1754" spans="51:56" x14ac:dyDescent="0.25">
      <c r="AY1754" s="11" t="s">
        <v>8591</v>
      </c>
      <c r="AZ1754" s="4" t="s">
        <v>8592</v>
      </c>
      <c r="BA1754" s="4" t="s">
        <v>8593</v>
      </c>
      <c r="BB1754" s="4" t="s">
        <v>8592</v>
      </c>
      <c r="BC1754" s="4" t="s">
        <v>8593</v>
      </c>
      <c r="BD1754" s="4" t="s">
        <v>8538</v>
      </c>
    </row>
    <row r="1755" spans="51:56" x14ac:dyDescent="0.25">
      <c r="AY1755" s="11" t="s">
        <v>8594</v>
      </c>
      <c r="AZ1755" s="4" t="s">
        <v>8595</v>
      </c>
      <c r="BA1755" s="4" t="s">
        <v>8596</v>
      </c>
      <c r="BB1755" s="4" t="s">
        <v>8595</v>
      </c>
      <c r="BC1755" s="4" t="s">
        <v>8596</v>
      </c>
      <c r="BD1755" s="4" t="s">
        <v>8538</v>
      </c>
    </row>
    <row r="1756" spans="51:56" x14ac:dyDescent="0.25">
      <c r="AY1756" s="11" t="s">
        <v>8597</v>
      </c>
      <c r="AZ1756" s="4" t="s">
        <v>8598</v>
      </c>
      <c r="BA1756" s="4" t="s">
        <v>14660</v>
      </c>
      <c r="BB1756" s="4" t="s">
        <v>8598</v>
      </c>
      <c r="BC1756" s="4" t="s">
        <v>14660</v>
      </c>
      <c r="BD1756" s="4" t="s">
        <v>8538</v>
      </c>
    </row>
    <row r="1757" spans="51:56" x14ac:dyDescent="0.25">
      <c r="AY1757" s="11" t="s">
        <v>8599</v>
      </c>
      <c r="AZ1757" s="4" t="s">
        <v>8600</v>
      </c>
      <c r="BA1757" s="4" t="s">
        <v>8601</v>
      </c>
      <c r="BB1757" s="4" t="s">
        <v>8600</v>
      </c>
      <c r="BC1757" s="4" t="s">
        <v>8601</v>
      </c>
      <c r="BD1757" s="4" t="s">
        <v>8538</v>
      </c>
    </row>
    <row r="1758" spans="51:56" x14ac:dyDescent="0.25">
      <c r="AY1758" s="11" t="s">
        <v>8602</v>
      </c>
      <c r="AZ1758" s="4" t="s">
        <v>8603</v>
      </c>
      <c r="BA1758" s="4" t="s">
        <v>10432</v>
      </c>
      <c r="BB1758" s="4" t="s">
        <v>8603</v>
      </c>
      <c r="BC1758" s="4" t="s">
        <v>10432</v>
      </c>
      <c r="BD1758" s="4" t="s">
        <v>8538</v>
      </c>
    </row>
    <row r="1759" spans="51:56" x14ac:dyDescent="0.25">
      <c r="AY1759" s="11" t="s">
        <v>8604</v>
      </c>
      <c r="AZ1759" s="4" t="s">
        <v>8605</v>
      </c>
      <c r="BA1759" s="4" t="s">
        <v>8606</v>
      </c>
      <c r="BB1759" s="4" t="s">
        <v>8605</v>
      </c>
      <c r="BC1759" s="4" t="s">
        <v>8606</v>
      </c>
      <c r="BD1759" s="4" t="s">
        <v>8538</v>
      </c>
    </row>
    <row r="1760" spans="51:56" x14ac:dyDescent="0.25">
      <c r="AY1760" s="11" t="s">
        <v>8607</v>
      </c>
      <c r="AZ1760" s="4" t="s">
        <v>8608</v>
      </c>
      <c r="BA1760" s="4" t="s">
        <v>8609</v>
      </c>
      <c r="BB1760" s="4" t="s">
        <v>8608</v>
      </c>
      <c r="BC1760" s="4" t="s">
        <v>8609</v>
      </c>
      <c r="BD1760" s="4" t="s">
        <v>8538</v>
      </c>
    </row>
    <row r="1761" spans="51:56" x14ac:dyDescent="0.25">
      <c r="AY1761" s="11" t="s">
        <v>8610</v>
      </c>
      <c r="AZ1761" s="4" t="s">
        <v>8611</v>
      </c>
      <c r="BA1761" s="4" t="s">
        <v>8612</v>
      </c>
      <c r="BB1761" s="4" t="s">
        <v>8611</v>
      </c>
      <c r="BC1761" s="4" t="s">
        <v>8612</v>
      </c>
      <c r="BD1761" s="4" t="s">
        <v>8538</v>
      </c>
    </row>
    <row r="1762" spans="51:56" x14ac:dyDescent="0.25">
      <c r="AY1762" s="11" t="s">
        <v>8613</v>
      </c>
      <c r="AZ1762" s="4" t="s">
        <v>8614</v>
      </c>
      <c r="BA1762" s="4" t="s">
        <v>14693</v>
      </c>
      <c r="BB1762" s="4" t="s">
        <v>8614</v>
      </c>
      <c r="BC1762" s="4" t="s">
        <v>14693</v>
      </c>
      <c r="BD1762" s="4" t="s">
        <v>8538</v>
      </c>
    </row>
    <row r="1763" spans="51:56" x14ac:dyDescent="0.25">
      <c r="AY1763" s="11" t="s">
        <v>8615</v>
      </c>
      <c r="AZ1763" s="4" t="s">
        <v>8575</v>
      </c>
      <c r="BA1763" s="4" t="s">
        <v>8616</v>
      </c>
      <c r="BB1763" s="4" t="s">
        <v>8575</v>
      </c>
      <c r="BC1763" s="4" t="s">
        <v>8616</v>
      </c>
      <c r="BD1763" s="4" t="s">
        <v>8538</v>
      </c>
    </row>
    <row r="1764" spans="51:56" x14ac:dyDescent="0.25">
      <c r="AY1764" s="11" t="s">
        <v>8617</v>
      </c>
      <c r="AZ1764" s="4" t="s">
        <v>8618</v>
      </c>
      <c r="BA1764" s="4" t="s">
        <v>8619</v>
      </c>
      <c r="BB1764" s="4" t="s">
        <v>8618</v>
      </c>
      <c r="BC1764" s="4" t="s">
        <v>8619</v>
      </c>
      <c r="BD1764" s="4" t="s">
        <v>8538</v>
      </c>
    </row>
    <row r="1765" spans="51:56" x14ac:dyDescent="0.25">
      <c r="AY1765" s="11" t="s">
        <v>8620</v>
      </c>
      <c r="AZ1765" s="4" t="s">
        <v>8621</v>
      </c>
      <c r="BA1765" s="4" t="s">
        <v>8622</v>
      </c>
      <c r="BB1765" s="4" t="s">
        <v>8621</v>
      </c>
      <c r="BC1765" s="4" t="s">
        <v>8622</v>
      </c>
      <c r="BD1765" s="4" t="s">
        <v>8538</v>
      </c>
    </row>
    <row r="1766" spans="51:56" x14ac:dyDescent="0.25">
      <c r="AY1766" s="11" t="s">
        <v>8623</v>
      </c>
      <c r="AZ1766" s="4" t="s">
        <v>8624</v>
      </c>
      <c r="BA1766" s="4" t="s">
        <v>8625</v>
      </c>
      <c r="BB1766" s="4" t="s">
        <v>8624</v>
      </c>
      <c r="BC1766" s="4" t="s">
        <v>8625</v>
      </c>
      <c r="BD1766" s="4" t="s">
        <v>8538</v>
      </c>
    </row>
    <row r="1767" spans="51:56" x14ac:dyDescent="0.25">
      <c r="AY1767" s="11" t="s">
        <v>8626</v>
      </c>
      <c r="AZ1767" s="4" t="s">
        <v>8627</v>
      </c>
      <c r="BA1767" s="4" t="s">
        <v>8628</v>
      </c>
      <c r="BB1767" s="4" t="s">
        <v>8627</v>
      </c>
      <c r="BC1767" s="4" t="s">
        <v>8628</v>
      </c>
      <c r="BD1767" s="4" t="s">
        <v>8538</v>
      </c>
    </row>
    <row r="1768" spans="51:56" x14ac:dyDescent="0.25">
      <c r="AY1768" s="11" t="s">
        <v>8629</v>
      </c>
      <c r="AZ1768" s="4" t="s">
        <v>8630</v>
      </c>
      <c r="BA1768" s="4" t="s">
        <v>8631</v>
      </c>
      <c r="BB1768" s="4" t="s">
        <v>8630</v>
      </c>
      <c r="BC1768" s="4" t="s">
        <v>8631</v>
      </c>
      <c r="BD1768" s="4" t="s">
        <v>8538</v>
      </c>
    </row>
    <row r="1769" spans="51:56" x14ac:dyDescent="0.25">
      <c r="AY1769" s="11" t="s">
        <v>8632</v>
      </c>
      <c r="AZ1769" s="4" t="s">
        <v>8633</v>
      </c>
      <c r="BA1769" s="4" t="s">
        <v>14714</v>
      </c>
      <c r="BB1769" s="4" t="s">
        <v>8633</v>
      </c>
      <c r="BC1769" s="4" t="s">
        <v>14714</v>
      </c>
      <c r="BD1769" s="4" t="s">
        <v>8538</v>
      </c>
    </row>
    <row r="1770" spans="51:56" x14ac:dyDescent="0.25">
      <c r="AY1770" s="11" t="s">
        <v>8632</v>
      </c>
      <c r="AZ1770" s="4" t="s">
        <v>8634</v>
      </c>
      <c r="BA1770" s="4" t="s">
        <v>14714</v>
      </c>
      <c r="BB1770" s="4" t="s">
        <v>8634</v>
      </c>
      <c r="BC1770" s="4" t="s">
        <v>14714</v>
      </c>
      <c r="BD1770" s="4" t="s">
        <v>8538</v>
      </c>
    </row>
    <row r="1771" spans="51:56" x14ac:dyDescent="0.25">
      <c r="AY1771" s="11" t="s">
        <v>8635</v>
      </c>
      <c r="AZ1771" s="4" t="s">
        <v>8636</v>
      </c>
      <c r="BA1771" s="4" t="s">
        <v>8637</v>
      </c>
      <c r="BB1771" s="4" t="s">
        <v>8636</v>
      </c>
      <c r="BC1771" s="4" t="s">
        <v>8637</v>
      </c>
      <c r="BD1771" s="4" t="s">
        <v>8538</v>
      </c>
    </row>
    <row r="1772" spans="51:56" x14ac:dyDescent="0.25">
      <c r="AY1772" s="11" t="s">
        <v>8638</v>
      </c>
      <c r="AZ1772" s="4" t="s">
        <v>8639</v>
      </c>
      <c r="BA1772" s="4" t="s">
        <v>8640</v>
      </c>
      <c r="BB1772" s="4" t="s">
        <v>8639</v>
      </c>
      <c r="BC1772" s="4" t="s">
        <v>8640</v>
      </c>
      <c r="BD1772" s="4" t="s">
        <v>8538</v>
      </c>
    </row>
    <row r="1773" spans="51:56" x14ac:dyDescent="0.25">
      <c r="AY1773" s="11" t="s">
        <v>8641</v>
      </c>
      <c r="AZ1773" s="4" t="s">
        <v>8642</v>
      </c>
      <c r="BA1773" s="4" t="s">
        <v>8643</v>
      </c>
      <c r="BB1773" s="4" t="s">
        <v>8642</v>
      </c>
      <c r="BC1773" s="4" t="s">
        <v>8643</v>
      </c>
      <c r="BD1773" s="4" t="s">
        <v>8538</v>
      </c>
    </row>
    <row r="1774" spans="51:56" x14ac:dyDescent="0.25">
      <c r="AY1774" s="11" t="s">
        <v>8644</v>
      </c>
      <c r="AZ1774" s="4" t="s">
        <v>8645</v>
      </c>
      <c r="BA1774" s="4" t="s">
        <v>8646</v>
      </c>
      <c r="BB1774" s="4" t="s">
        <v>8645</v>
      </c>
      <c r="BC1774" s="4" t="s">
        <v>8646</v>
      </c>
      <c r="BD1774" s="4" t="s">
        <v>8538</v>
      </c>
    </row>
    <row r="1775" spans="51:56" x14ac:dyDescent="0.25">
      <c r="AY1775" s="11" t="s">
        <v>8647</v>
      </c>
      <c r="AZ1775" s="4" t="s">
        <v>8648</v>
      </c>
      <c r="BA1775" s="4" t="s">
        <v>8649</v>
      </c>
      <c r="BB1775" s="4" t="s">
        <v>8648</v>
      </c>
      <c r="BC1775" s="4" t="s">
        <v>8649</v>
      </c>
      <c r="BD1775" s="4" t="s">
        <v>8538</v>
      </c>
    </row>
    <row r="1776" spans="51:56" x14ac:dyDescent="0.25">
      <c r="AY1776" s="11" t="s">
        <v>8650</v>
      </c>
      <c r="AZ1776" s="4" t="s">
        <v>8651</v>
      </c>
      <c r="BA1776" s="4" t="s">
        <v>8652</v>
      </c>
      <c r="BB1776" s="4" t="s">
        <v>8651</v>
      </c>
      <c r="BC1776" s="4" t="s">
        <v>8652</v>
      </c>
      <c r="BD1776" s="4" t="s">
        <v>8538</v>
      </c>
    </row>
    <row r="1777" spans="51:56" x14ac:dyDescent="0.25">
      <c r="AY1777" s="11" t="s">
        <v>8653</v>
      </c>
      <c r="AZ1777" s="4" t="s">
        <v>8654</v>
      </c>
      <c r="BA1777" s="4" t="s">
        <v>8655</v>
      </c>
      <c r="BB1777" s="4" t="s">
        <v>8654</v>
      </c>
      <c r="BC1777" s="4" t="s">
        <v>8655</v>
      </c>
      <c r="BD1777" s="4" t="s">
        <v>8538</v>
      </c>
    </row>
    <row r="1778" spans="51:56" x14ac:dyDescent="0.25">
      <c r="AY1778" s="11" t="s">
        <v>8656</v>
      </c>
      <c r="AZ1778" s="4" t="s">
        <v>8657</v>
      </c>
      <c r="BA1778" s="4" t="s">
        <v>8658</v>
      </c>
      <c r="BB1778" s="4" t="s">
        <v>8657</v>
      </c>
      <c r="BC1778" s="4" t="s">
        <v>8658</v>
      </c>
      <c r="BD1778" s="4" t="s">
        <v>8538</v>
      </c>
    </row>
    <row r="1779" spans="51:56" x14ac:dyDescent="0.25">
      <c r="AY1779" s="11" t="s">
        <v>8659</v>
      </c>
      <c r="AZ1779" s="4" t="s">
        <v>8660</v>
      </c>
      <c r="BA1779" s="4" t="s">
        <v>8661</v>
      </c>
      <c r="BB1779" s="4" t="s">
        <v>8660</v>
      </c>
      <c r="BC1779" s="4" t="s">
        <v>8661</v>
      </c>
      <c r="BD1779" s="4" t="s">
        <v>8538</v>
      </c>
    </row>
    <row r="1780" spans="51:56" x14ac:dyDescent="0.25">
      <c r="AY1780" s="11" t="s">
        <v>8662</v>
      </c>
      <c r="AZ1780" s="4" t="s">
        <v>8663</v>
      </c>
      <c r="BA1780" s="4" t="s">
        <v>8664</v>
      </c>
      <c r="BB1780" s="4" t="s">
        <v>8663</v>
      </c>
      <c r="BC1780" s="4" t="s">
        <v>8664</v>
      </c>
      <c r="BD1780" s="4" t="s">
        <v>8538</v>
      </c>
    </row>
    <row r="1781" spans="51:56" x14ac:dyDescent="0.25">
      <c r="AY1781" s="11" t="s">
        <v>8665</v>
      </c>
      <c r="AZ1781" s="4" t="s">
        <v>8666</v>
      </c>
      <c r="BA1781" s="4" t="s">
        <v>8667</v>
      </c>
      <c r="BB1781" s="4" t="s">
        <v>8666</v>
      </c>
      <c r="BC1781" s="4" t="s">
        <v>8667</v>
      </c>
      <c r="BD1781" s="4" t="s">
        <v>8538</v>
      </c>
    </row>
    <row r="1782" spans="51:56" x14ac:dyDescent="0.25">
      <c r="AY1782" s="11" t="s">
        <v>8668</v>
      </c>
      <c r="AZ1782" s="4" t="s">
        <v>8669</v>
      </c>
      <c r="BA1782" s="4" t="s">
        <v>8670</v>
      </c>
      <c r="BB1782" s="4" t="s">
        <v>8669</v>
      </c>
      <c r="BC1782" s="4" t="s">
        <v>8670</v>
      </c>
      <c r="BD1782" s="4" t="s">
        <v>8538</v>
      </c>
    </row>
    <row r="1783" spans="51:56" x14ac:dyDescent="0.25">
      <c r="AY1783" s="11" t="s">
        <v>8671</v>
      </c>
      <c r="AZ1783" s="4" t="s">
        <v>8672</v>
      </c>
      <c r="BA1783" s="4" t="s">
        <v>8673</v>
      </c>
      <c r="BB1783" s="4" t="s">
        <v>8672</v>
      </c>
      <c r="BC1783" s="4" t="s">
        <v>8673</v>
      </c>
      <c r="BD1783" s="4" t="s">
        <v>8538</v>
      </c>
    </row>
    <row r="1784" spans="51:56" x14ac:dyDescent="0.25">
      <c r="AY1784" s="11" t="s">
        <v>8674</v>
      </c>
      <c r="AZ1784" s="4" t="s">
        <v>8675</v>
      </c>
      <c r="BA1784" s="4" t="s">
        <v>8676</v>
      </c>
      <c r="BB1784" s="4" t="s">
        <v>8675</v>
      </c>
      <c r="BC1784" s="4" t="s">
        <v>8676</v>
      </c>
      <c r="BD1784" s="4" t="s">
        <v>8538</v>
      </c>
    </row>
    <row r="1785" spans="51:56" x14ac:dyDescent="0.25">
      <c r="AY1785" s="11" t="s">
        <v>8677</v>
      </c>
      <c r="AZ1785" s="4" t="s">
        <v>8678</v>
      </c>
      <c r="BA1785" s="4" t="s">
        <v>8679</v>
      </c>
      <c r="BB1785" s="4" t="s">
        <v>8678</v>
      </c>
      <c r="BC1785" s="4" t="s">
        <v>8679</v>
      </c>
      <c r="BD1785" s="4" t="s">
        <v>8538</v>
      </c>
    </row>
    <row r="1786" spans="51:56" x14ac:dyDescent="0.25">
      <c r="AY1786" s="11" t="s">
        <v>8680</v>
      </c>
      <c r="AZ1786" s="4" t="s">
        <v>8681</v>
      </c>
      <c r="BA1786" s="4" t="s">
        <v>8682</v>
      </c>
      <c r="BB1786" s="4" t="s">
        <v>8681</v>
      </c>
      <c r="BC1786" s="4" t="s">
        <v>8682</v>
      </c>
      <c r="BD1786" s="4" t="s">
        <v>8538</v>
      </c>
    </row>
    <row r="1787" spans="51:56" x14ac:dyDescent="0.25">
      <c r="AY1787" s="11" t="s">
        <v>8683</v>
      </c>
      <c r="AZ1787" s="4" t="s">
        <v>8684</v>
      </c>
      <c r="BA1787" s="4" t="s">
        <v>8685</v>
      </c>
      <c r="BB1787" s="4" t="s">
        <v>8684</v>
      </c>
      <c r="BC1787" s="4" t="s">
        <v>8685</v>
      </c>
      <c r="BD1787" s="4" t="s">
        <v>8538</v>
      </c>
    </row>
    <row r="1788" spans="51:56" x14ac:dyDescent="0.25">
      <c r="AY1788" s="11" t="s">
        <v>8686</v>
      </c>
      <c r="AZ1788" s="4" t="s">
        <v>8687</v>
      </c>
      <c r="BA1788" s="4" t="s">
        <v>8688</v>
      </c>
      <c r="BB1788" s="4" t="s">
        <v>8687</v>
      </c>
      <c r="BC1788" s="4" t="s">
        <v>8688</v>
      </c>
      <c r="BD1788" s="4" t="s">
        <v>8538</v>
      </c>
    </row>
    <row r="1789" spans="51:56" x14ac:dyDescent="0.25">
      <c r="AY1789" s="11" t="s">
        <v>8689</v>
      </c>
      <c r="AZ1789" s="4" t="s">
        <v>8690</v>
      </c>
      <c r="BA1789" s="4" t="s">
        <v>8691</v>
      </c>
      <c r="BB1789" s="4" t="s">
        <v>8690</v>
      </c>
      <c r="BC1789" s="4" t="s">
        <v>8691</v>
      </c>
      <c r="BD1789" s="4" t="s">
        <v>8538</v>
      </c>
    </row>
    <row r="1790" spans="51:56" x14ac:dyDescent="0.25">
      <c r="AY1790" s="11" t="s">
        <v>8692</v>
      </c>
      <c r="AZ1790" s="4" t="s">
        <v>8693</v>
      </c>
      <c r="BA1790" s="4" t="s">
        <v>14910</v>
      </c>
      <c r="BB1790" s="4" t="s">
        <v>8693</v>
      </c>
      <c r="BC1790" s="4" t="s">
        <v>14910</v>
      </c>
      <c r="BD1790" s="4" t="s">
        <v>8538</v>
      </c>
    </row>
    <row r="1791" spans="51:56" x14ac:dyDescent="0.25">
      <c r="AY1791" s="11" t="s">
        <v>8694</v>
      </c>
      <c r="AZ1791" s="4" t="s">
        <v>8695</v>
      </c>
      <c r="BA1791" s="4" t="s">
        <v>8696</v>
      </c>
      <c r="BB1791" s="4" t="s">
        <v>8695</v>
      </c>
      <c r="BC1791" s="4" t="s">
        <v>8696</v>
      </c>
      <c r="BD1791" s="4" t="s">
        <v>8538</v>
      </c>
    </row>
    <row r="1792" spans="51:56" x14ac:dyDescent="0.25">
      <c r="AY1792" s="11" t="s">
        <v>8697</v>
      </c>
      <c r="AZ1792" s="4" t="s">
        <v>8698</v>
      </c>
      <c r="BA1792" s="4" t="s">
        <v>8699</v>
      </c>
      <c r="BB1792" s="4" t="s">
        <v>8698</v>
      </c>
      <c r="BC1792" s="4" t="s">
        <v>8699</v>
      </c>
      <c r="BD1792" s="4" t="s">
        <v>8538</v>
      </c>
    </row>
    <row r="1793" spans="51:56" x14ac:dyDescent="0.25">
      <c r="AY1793" s="11" t="s">
        <v>8700</v>
      </c>
      <c r="AZ1793" s="4" t="s">
        <v>8701</v>
      </c>
      <c r="BA1793" s="4" t="s">
        <v>8702</v>
      </c>
      <c r="BB1793" s="4" t="s">
        <v>8701</v>
      </c>
      <c r="BC1793" s="4" t="s">
        <v>8702</v>
      </c>
      <c r="BD1793" s="4" t="s">
        <v>8538</v>
      </c>
    </row>
    <row r="1794" spans="51:56" x14ac:dyDescent="0.25">
      <c r="AY1794" s="11" t="s">
        <v>8703</v>
      </c>
      <c r="AZ1794" s="4" t="s">
        <v>8704</v>
      </c>
      <c r="BA1794" s="4" t="s">
        <v>8705</v>
      </c>
      <c r="BB1794" s="4" t="s">
        <v>8704</v>
      </c>
      <c r="BC1794" s="4" t="s">
        <v>8705</v>
      </c>
      <c r="BD1794" s="4" t="s">
        <v>8538</v>
      </c>
    </row>
    <row r="1795" spans="51:56" x14ac:dyDescent="0.25">
      <c r="AY1795" s="11" t="s">
        <v>8706</v>
      </c>
      <c r="AZ1795" s="4" t="s">
        <v>8707</v>
      </c>
      <c r="BA1795" s="4" t="s">
        <v>8708</v>
      </c>
      <c r="BB1795" s="4" t="s">
        <v>8707</v>
      </c>
      <c r="BC1795" s="4" t="s">
        <v>8708</v>
      </c>
      <c r="BD1795" s="4" t="s">
        <v>8538</v>
      </c>
    </row>
    <row r="1796" spans="51:56" x14ac:dyDescent="0.25">
      <c r="AY1796" s="11" t="s">
        <v>8706</v>
      </c>
      <c r="AZ1796" s="4" t="s">
        <v>8709</v>
      </c>
      <c r="BA1796" s="4" t="s">
        <v>8708</v>
      </c>
      <c r="BB1796" s="4" t="s">
        <v>8709</v>
      </c>
      <c r="BC1796" s="4" t="s">
        <v>8708</v>
      </c>
      <c r="BD1796" s="4" t="s">
        <v>8538</v>
      </c>
    </row>
    <row r="1797" spans="51:56" x14ac:dyDescent="0.25">
      <c r="AY1797" s="11" t="s">
        <v>8710</v>
      </c>
      <c r="AZ1797" s="4" t="s">
        <v>8711</v>
      </c>
      <c r="BA1797" s="4" t="s">
        <v>8712</v>
      </c>
      <c r="BB1797" s="4" t="s">
        <v>8711</v>
      </c>
      <c r="BC1797" s="4" t="s">
        <v>8712</v>
      </c>
      <c r="BD1797" s="4" t="s">
        <v>8538</v>
      </c>
    </row>
    <row r="1798" spans="51:56" x14ac:dyDescent="0.25">
      <c r="AY1798" s="11" t="s">
        <v>8713</v>
      </c>
      <c r="AZ1798" s="4" t="s">
        <v>8714</v>
      </c>
      <c r="BA1798" s="4" t="s">
        <v>8715</v>
      </c>
      <c r="BB1798" s="4" t="s">
        <v>8714</v>
      </c>
      <c r="BC1798" s="4" t="s">
        <v>8715</v>
      </c>
      <c r="BD1798" s="4" t="s">
        <v>8538</v>
      </c>
    </row>
    <row r="1799" spans="51:56" x14ac:dyDescent="0.25">
      <c r="AY1799" s="11" t="s">
        <v>8716</v>
      </c>
      <c r="AZ1799" s="4" t="s">
        <v>8717</v>
      </c>
      <c r="BA1799" s="4" t="s">
        <v>8718</v>
      </c>
      <c r="BB1799" s="4" t="s">
        <v>8717</v>
      </c>
      <c r="BC1799" s="4" t="s">
        <v>8718</v>
      </c>
      <c r="BD1799" s="4" t="s">
        <v>8538</v>
      </c>
    </row>
    <row r="1800" spans="51:56" x14ac:dyDescent="0.25">
      <c r="AY1800" s="11" t="s">
        <v>8719</v>
      </c>
      <c r="AZ1800" s="4" t="s">
        <v>8720</v>
      </c>
      <c r="BA1800" s="4" t="s">
        <v>8721</v>
      </c>
      <c r="BB1800" s="4" t="s">
        <v>8720</v>
      </c>
      <c r="BC1800" s="4" t="s">
        <v>8721</v>
      </c>
      <c r="BD1800" s="4" t="s">
        <v>8722</v>
      </c>
    </row>
    <row r="1801" spans="51:56" x14ac:dyDescent="0.25">
      <c r="AY1801" s="11" t="s">
        <v>8723</v>
      </c>
      <c r="AZ1801" s="4" t="s">
        <v>8724</v>
      </c>
      <c r="BA1801" s="4" t="s">
        <v>8725</v>
      </c>
      <c r="BB1801" s="4" t="s">
        <v>8724</v>
      </c>
      <c r="BC1801" s="4" t="s">
        <v>8725</v>
      </c>
      <c r="BD1801" s="4" t="s">
        <v>8722</v>
      </c>
    </row>
    <row r="1802" spans="51:56" x14ac:dyDescent="0.25">
      <c r="AY1802" s="11" t="s">
        <v>8726</v>
      </c>
      <c r="AZ1802" s="4" t="s">
        <v>8727</v>
      </c>
      <c r="BA1802" s="4" t="s">
        <v>8728</v>
      </c>
      <c r="BB1802" s="4" t="s">
        <v>8727</v>
      </c>
      <c r="BC1802" s="4" t="s">
        <v>8728</v>
      </c>
      <c r="BD1802" s="4" t="s">
        <v>8722</v>
      </c>
    </row>
    <row r="1803" spans="51:56" x14ac:dyDescent="0.25">
      <c r="AY1803" s="11" t="s">
        <v>8729</v>
      </c>
      <c r="AZ1803" s="4" t="s">
        <v>8730</v>
      </c>
      <c r="BA1803" s="4" t="s">
        <v>8731</v>
      </c>
      <c r="BB1803" s="4" t="s">
        <v>8730</v>
      </c>
      <c r="BC1803" s="4" t="s">
        <v>8731</v>
      </c>
      <c r="BD1803" s="4" t="s">
        <v>8722</v>
      </c>
    </row>
    <row r="1804" spans="51:56" x14ac:dyDescent="0.25">
      <c r="AY1804" s="11" t="s">
        <v>8732</v>
      </c>
      <c r="AZ1804" s="4" t="s">
        <v>8733</v>
      </c>
      <c r="BA1804" s="4" t="s">
        <v>8734</v>
      </c>
      <c r="BB1804" s="4" t="s">
        <v>8733</v>
      </c>
      <c r="BC1804" s="4" t="s">
        <v>8734</v>
      </c>
      <c r="BD1804" s="4" t="s">
        <v>8722</v>
      </c>
    </row>
    <row r="1805" spans="51:56" x14ac:dyDescent="0.25">
      <c r="AY1805" s="11" t="s">
        <v>8735</v>
      </c>
      <c r="AZ1805" s="4" t="s">
        <v>8736</v>
      </c>
      <c r="BA1805" s="4" t="s">
        <v>8737</v>
      </c>
      <c r="BB1805" s="4" t="s">
        <v>8736</v>
      </c>
      <c r="BC1805" s="4" t="s">
        <v>8737</v>
      </c>
      <c r="BD1805" s="4" t="s">
        <v>8722</v>
      </c>
    </row>
    <row r="1806" spans="51:56" x14ac:dyDescent="0.25">
      <c r="AY1806" s="11" t="s">
        <v>8738</v>
      </c>
      <c r="AZ1806" s="4" t="s">
        <v>8739</v>
      </c>
      <c r="BA1806" s="4" t="s">
        <v>8740</v>
      </c>
      <c r="BB1806" s="4" t="s">
        <v>8739</v>
      </c>
      <c r="BC1806" s="4" t="s">
        <v>8740</v>
      </c>
      <c r="BD1806" s="4" t="s">
        <v>8722</v>
      </c>
    </row>
    <row r="1807" spans="51:56" x14ac:dyDescent="0.25">
      <c r="AY1807" s="11" t="s">
        <v>8741</v>
      </c>
      <c r="AZ1807" s="4" t="s">
        <v>8742</v>
      </c>
      <c r="BA1807" s="4" t="s">
        <v>8743</v>
      </c>
      <c r="BB1807" s="4" t="s">
        <v>8742</v>
      </c>
      <c r="BC1807" s="4" t="s">
        <v>8743</v>
      </c>
      <c r="BD1807" s="4" t="s">
        <v>8722</v>
      </c>
    </row>
    <row r="1808" spans="51:56" x14ac:dyDescent="0.25">
      <c r="AY1808" s="11" t="s">
        <v>8744</v>
      </c>
      <c r="AZ1808" s="4" t="s">
        <v>8745</v>
      </c>
      <c r="BA1808" s="4" t="s">
        <v>8746</v>
      </c>
      <c r="BB1808" s="4" t="s">
        <v>8745</v>
      </c>
      <c r="BC1808" s="4" t="s">
        <v>8746</v>
      </c>
      <c r="BD1808" s="4" t="s">
        <v>8747</v>
      </c>
    </row>
    <row r="1809" spans="51:56" x14ac:dyDescent="0.25">
      <c r="AY1809" s="11" t="s">
        <v>8748</v>
      </c>
      <c r="AZ1809" s="4" t="s">
        <v>8749</v>
      </c>
      <c r="BA1809" s="4" t="s">
        <v>8750</v>
      </c>
      <c r="BB1809" s="4" t="s">
        <v>8749</v>
      </c>
      <c r="BC1809" s="4" t="s">
        <v>8750</v>
      </c>
      <c r="BD1809" s="4" t="s">
        <v>8751</v>
      </c>
    </row>
    <row r="1810" spans="51:56" x14ac:dyDescent="0.25">
      <c r="AY1810" s="11" t="s">
        <v>8752</v>
      </c>
      <c r="AZ1810" s="4" t="s">
        <v>8753</v>
      </c>
      <c r="BA1810" s="4" t="s">
        <v>8754</v>
      </c>
      <c r="BB1810" s="4" t="s">
        <v>8753</v>
      </c>
      <c r="BC1810" s="4" t="s">
        <v>8754</v>
      </c>
      <c r="BD1810" s="4" t="s">
        <v>8751</v>
      </c>
    </row>
    <row r="1811" spans="51:56" x14ac:dyDescent="0.25">
      <c r="AY1811" s="11" t="s">
        <v>8755</v>
      </c>
      <c r="AZ1811" s="4" t="s">
        <v>8756</v>
      </c>
      <c r="BA1811" s="4" t="s">
        <v>8757</v>
      </c>
      <c r="BB1811" s="4" t="s">
        <v>8756</v>
      </c>
      <c r="BC1811" s="4" t="s">
        <v>8757</v>
      </c>
      <c r="BD1811" s="4" t="s">
        <v>8751</v>
      </c>
    </row>
    <row r="1812" spans="51:56" x14ac:dyDescent="0.25">
      <c r="AY1812" s="11" t="s">
        <v>8758</v>
      </c>
      <c r="AZ1812" s="4" t="s">
        <v>8759</v>
      </c>
      <c r="BA1812" s="4" t="s">
        <v>8760</v>
      </c>
      <c r="BB1812" s="4" t="s">
        <v>8759</v>
      </c>
      <c r="BC1812" s="4" t="s">
        <v>8760</v>
      </c>
      <c r="BD1812" s="4" t="s">
        <v>8751</v>
      </c>
    </row>
    <row r="1813" spans="51:56" x14ac:dyDescent="0.25">
      <c r="AY1813" s="11" t="s">
        <v>8761</v>
      </c>
      <c r="AZ1813" s="4" t="s">
        <v>8762</v>
      </c>
      <c r="BA1813" s="4" t="s">
        <v>8763</v>
      </c>
      <c r="BB1813" s="4" t="s">
        <v>8762</v>
      </c>
      <c r="BC1813" s="4" t="s">
        <v>8763</v>
      </c>
      <c r="BD1813" s="4" t="s">
        <v>8751</v>
      </c>
    </row>
    <row r="1814" spans="51:56" x14ac:dyDescent="0.25">
      <c r="AY1814" s="11" t="s">
        <v>8764</v>
      </c>
      <c r="AZ1814" s="4" t="s">
        <v>8765</v>
      </c>
      <c r="BA1814" s="4" t="s">
        <v>8766</v>
      </c>
      <c r="BB1814" s="4" t="s">
        <v>8765</v>
      </c>
      <c r="BC1814" s="4" t="s">
        <v>8766</v>
      </c>
      <c r="BD1814" s="4" t="s">
        <v>8767</v>
      </c>
    </row>
    <row r="1815" spans="51:56" x14ac:dyDescent="0.25">
      <c r="AY1815" s="11" t="s">
        <v>8768</v>
      </c>
      <c r="AZ1815" s="4" t="s">
        <v>8769</v>
      </c>
      <c r="BA1815" s="4" t="s">
        <v>8770</v>
      </c>
      <c r="BB1815" s="4" t="s">
        <v>8769</v>
      </c>
      <c r="BC1815" s="4" t="s">
        <v>8770</v>
      </c>
      <c r="BD1815" s="4" t="s">
        <v>8767</v>
      </c>
    </row>
    <row r="1816" spans="51:56" x14ac:dyDescent="0.25">
      <c r="AY1816" s="11" t="s">
        <v>8771</v>
      </c>
      <c r="AZ1816" s="4" t="s">
        <v>8772</v>
      </c>
      <c r="BA1816" s="4" t="s">
        <v>8773</v>
      </c>
      <c r="BB1816" s="4" t="s">
        <v>8772</v>
      </c>
      <c r="BC1816" s="4" t="s">
        <v>8773</v>
      </c>
      <c r="BD1816" s="4" t="s">
        <v>8767</v>
      </c>
    </row>
    <row r="1817" spans="51:56" x14ac:dyDescent="0.25">
      <c r="AY1817" s="11" t="s">
        <v>8774</v>
      </c>
      <c r="AZ1817" s="4" t="s">
        <v>8775</v>
      </c>
      <c r="BA1817" s="4" t="s">
        <v>8776</v>
      </c>
      <c r="BB1817" s="4" t="s">
        <v>8775</v>
      </c>
      <c r="BC1817" s="4" t="s">
        <v>8776</v>
      </c>
      <c r="BD1817" s="4" t="s">
        <v>8767</v>
      </c>
    </row>
    <row r="1818" spans="51:56" x14ac:dyDescent="0.25">
      <c r="AY1818" s="11" t="s">
        <v>8777</v>
      </c>
      <c r="AZ1818" s="4" t="s">
        <v>8778</v>
      </c>
      <c r="BA1818" s="4" t="s">
        <v>8779</v>
      </c>
      <c r="BB1818" s="4" t="s">
        <v>8778</v>
      </c>
      <c r="BC1818" s="4" t="s">
        <v>8779</v>
      </c>
      <c r="BD1818" s="4" t="s">
        <v>8767</v>
      </c>
    </row>
    <row r="1819" spans="51:56" x14ac:dyDescent="0.25">
      <c r="AY1819" s="11" t="s">
        <v>8780</v>
      </c>
      <c r="AZ1819" s="4" t="s">
        <v>8781</v>
      </c>
      <c r="BA1819" s="4" t="s">
        <v>8782</v>
      </c>
      <c r="BB1819" s="4" t="s">
        <v>8781</v>
      </c>
      <c r="BC1819" s="4" t="s">
        <v>8782</v>
      </c>
      <c r="BD1819" s="4" t="s">
        <v>8767</v>
      </c>
    </row>
    <row r="1820" spans="51:56" x14ac:dyDescent="0.25">
      <c r="AY1820" s="11" t="s">
        <v>8783</v>
      </c>
      <c r="AZ1820" s="4" t="s">
        <v>8784</v>
      </c>
      <c r="BA1820" s="4" t="s">
        <v>15126</v>
      </c>
      <c r="BB1820" s="4" t="s">
        <v>8784</v>
      </c>
      <c r="BC1820" s="4" t="s">
        <v>15126</v>
      </c>
      <c r="BD1820" s="4" t="s">
        <v>8767</v>
      </c>
    </row>
    <row r="1821" spans="51:56" x14ac:dyDescent="0.25">
      <c r="AY1821" s="11" t="s">
        <v>8785</v>
      </c>
      <c r="AZ1821" s="4" t="s">
        <v>8786</v>
      </c>
      <c r="BA1821" s="4" t="s">
        <v>8787</v>
      </c>
      <c r="BB1821" s="4" t="s">
        <v>8786</v>
      </c>
      <c r="BC1821" s="4" t="s">
        <v>8787</v>
      </c>
      <c r="BD1821" s="4" t="s">
        <v>8767</v>
      </c>
    </row>
    <row r="1822" spans="51:56" x14ac:dyDescent="0.25">
      <c r="AY1822" s="11" t="s">
        <v>8788</v>
      </c>
      <c r="AZ1822" s="4" t="s">
        <v>8789</v>
      </c>
      <c r="BA1822" s="4" t="s">
        <v>8790</v>
      </c>
      <c r="BB1822" s="4" t="s">
        <v>8789</v>
      </c>
      <c r="BC1822" s="4" t="s">
        <v>8790</v>
      </c>
      <c r="BD1822" s="4" t="s">
        <v>8767</v>
      </c>
    </row>
    <row r="1823" spans="51:56" x14ac:dyDescent="0.25">
      <c r="AY1823" s="11" t="s">
        <v>8791</v>
      </c>
      <c r="AZ1823" s="4" t="s">
        <v>8792</v>
      </c>
      <c r="BA1823" s="4" t="s">
        <v>8793</v>
      </c>
      <c r="BB1823" s="4" t="s">
        <v>8792</v>
      </c>
      <c r="BC1823" s="4" t="s">
        <v>8793</v>
      </c>
      <c r="BD1823" s="4" t="s">
        <v>8767</v>
      </c>
    </row>
    <row r="1824" spans="51:56" x14ac:dyDescent="0.25">
      <c r="AY1824" s="11" t="s">
        <v>8794</v>
      </c>
      <c r="AZ1824" s="4" t="s">
        <v>8795</v>
      </c>
      <c r="BA1824" s="4" t="s">
        <v>15131</v>
      </c>
      <c r="BB1824" s="4" t="s">
        <v>8795</v>
      </c>
      <c r="BC1824" s="4" t="s">
        <v>15131</v>
      </c>
      <c r="BD1824" s="4" t="s">
        <v>8767</v>
      </c>
    </row>
    <row r="1825" spans="51:56" x14ac:dyDescent="0.25">
      <c r="AY1825" s="11" t="s">
        <v>8796</v>
      </c>
      <c r="AZ1825" s="4" t="s">
        <v>8797</v>
      </c>
      <c r="BA1825" s="4" t="s">
        <v>8798</v>
      </c>
      <c r="BB1825" s="4" t="s">
        <v>8797</v>
      </c>
      <c r="BC1825" s="4" t="s">
        <v>8798</v>
      </c>
      <c r="BD1825" s="4" t="s">
        <v>8767</v>
      </c>
    </row>
    <row r="1826" spans="51:56" x14ac:dyDescent="0.25">
      <c r="AY1826" s="11" t="s">
        <v>8799</v>
      </c>
      <c r="AZ1826" s="4" t="s">
        <v>8800</v>
      </c>
      <c r="BA1826" s="4" t="s">
        <v>8801</v>
      </c>
      <c r="BB1826" s="4" t="s">
        <v>8800</v>
      </c>
      <c r="BC1826" s="4" t="s">
        <v>8801</v>
      </c>
      <c r="BD1826" s="4" t="s">
        <v>8767</v>
      </c>
    </row>
    <row r="1827" spans="51:56" x14ac:dyDescent="0.25">
      <c r="AY1827" s="11" t="s">
        <v>8802</v>
      </c>
      <c r="AZ1827" s="4" t="s">
        <v>8803</v>
      </c>
      <c r="BA1827" s="4" t="s">
        <v>8804</v>
      </c>
      <c r="BB1827" s="4" t="s">
        <v>8803</v>
      </c>
      <c r="BC1827" s="4" t="s">
        <v>8804</v>
      </c>
      <c r="BD1827" s="4" t="s">
        <v>8767</v>
      </c>
    </row>
    <row r="1828" spans="51:56" x14ac:dyDescent="0.25">
      <c r="AY1828" s="11" t="s">
        <v>8805</v>
      </c>
      <c r="AZ1828" s="4" t="s">
        <v>8806</v>
      </c>
      <c r="BA1828" s="4" t="s">
        <v>8807</v>
      </c>
      <c r="BB1828" s="4" t="s">
        <v>8806</v>
      </c>
      <c r="BC1828" s="4" t="s">
        <v>8807</v>
      </c>
      <c r="BD1828" s="4" t="s">
        <v>8767</v>
      </c>
    </row>
    <row r="1829" spans="51:56" x14ac:dyDescent="0.25">
      <c r="AY1829" s="11" t="s">
        <v>8808</v>
      </c>
      <c r="AZ1829" s="4" t="s">
        <v>8809</v>
      </c>
      <c r="BA1829" s="4" t="s">
        <v>8810</v>
      </c>
      <c r="BB1829" s="4" t="s">
        <v>8809</v>
      </c>
      <c r="BC1829" s="4" t="s">
        <v>8810</v>
      </c>
      <c r="BD1829" s="4" t="s">
        <v>8767</v>
      </c>
    </row>
    <row r="1830" spans="51:56" x14ac:dyDescent="0.25">
      <c r="AY1830" s="11" t="s">
        <v>8811</v>
      </c>
      <c r="AZ1830" s="4" t="s">
        <v>8812</v>
      </c>
      <c r="BA1830" s="4" t="s">
        <v>8813</v>
      </c>
      <c r="BB1830" s="4" t="s">
        <v>8812</v>
      </c>
      <c r="BC1830" s="4" t="s">
        <v>8813</v>
      </c>
      <c r="BD1830" s="4" t="s">
        <v>8767</v>
      </c>
    </row>
    <row r="1831" spans="51:56" x14ac:dyDescent="0.25">
      <c r="AY1831" s="11" t="s">
        <v>8814</v>
      </c>
      <c r="AZ1831" s="4" t="s">
        <v>8815</v>
      </c>
      <c r="BA1831" s="4" t="s">
        <v>8816</v>
      </c>
      <c r="BB1831" s="4" t="s">
        <v>8815</v>
      </c>
      <c r="BC1831" s="4" t="s">
        <v>8816</v>
      </c>
      <c r="BD1831" s="4" t="s">
        <v>8767</v>
      </c>
    </row>
    <row r="1832" spans="51:56" x14ac:dyDescent="0.25">
      <c r="AY1832" s="11" t="s">
        <v>8817</v>
      </c>
      <c r="AZ1832" s="4" t="s">
        <v>8818</v>
      </c>
      <c r="BA1832" s="4" t="s">
        <v>13609</v>
      </c>
      <c r="BB1832" s="4" t="s">
        <v>8818</v>
      </c>
      <c r="BC1832" s="4" t="s">
        <v>13609</v>
      </c>
      <c r="BD1832" s="4" t="s">
        <v>8767</v>
      </c>
    </row>
    <row r="1833" spans="51:56" x14ac:dyDescent="0.25">
      <c r="AY1833" s="11" t="s">
        <v>8819</v>
      </c>
      <c r="AZ1833" s="4" t="s">
        <v>8820</v>
      </c>
      <c r="BA1833" s="4" t="s">
        <v>14835</v>
      </c>
      <c r="BB1833" s="4" t="s">
        <v>8820</v>
      </c>
      <c r="BC1833" s="4" t="s">
        <v>14835</v>
      </c>
      <c r="BD1833" s="4" t="s">
        <v>8767</v>
      </c>
    </row>
    <row r="1834" spans="51:56" x14ac:dyDescent="0.25">
      <c r="AY1834" s="11" t="s">
        <v>8821</v>
      </c>
      <c r="AZ1834" s="4" t="s">
        <v>8822</v>
      </c>
      <c r="BA1834" s="4" t="s">
        <v>8823</v>
      </c>
      <c r="BB1834" s="4" t="s">
        <v>8822</v>
      </c>
      <c r="BC1834" s="4" t="s">
        <v>8823</v>
      </c>
      <c r="BD1834" s="4" t="s">
        <v>8767</v>
      </c>
    </row>
    <row r="1835" spans="51:56" x14ac:dyDescent="0.25">
      <c r="AY1835" s="11" t="s">
        <v>8824</v>
      </c>
      <c r="AZ1835" s="4" t="s">
        <v>8825</v>
      </c>
      <c r="BA1835" s="4" t="s">
        <v>8826</v>
      </c>
      <c r="BB1835" s="4" t="s">
        <v>8825</v>
      </c>
      <c r="BC1835" s="4" t="s">
        <v>8826</v>
      </c>
      <c r="BD1835" s="4" t="s">
        <v>8827</v>
      </c>
    </row>
    <row r="1836" spans="51:56" x14ac:dyDescent="0.25">
      <c r="AY1836" s="11" t="s">
        <v>8828</v>
      </c>
      <c r="AZ1836" s="4" t="s">
        <v>8829</v>
      </c>
      <c r="BA1836" s="4" t="s">
        <v>8830</v>
      </c>
      <c r="BB1836" s="4" t="s">
        <v>8829</v>
      </c>
      <c r="BC1836" s="4" t="s">
        <v>8830</v>
      </c>
      <c r="BD1836" s="4" t="s">
        <v>8827</v>
      </c>
    </row>
    <row r="1837" spans="51:56" x14ac:dyDescent="0.25">
      <c r="AY1837" s="11" t="s">
        <v>8831</v>
      </c>
      <c r="AZ1837" s="4" t="s">
        <v>8832</v>
      </c>
      <c r="BA1837" s="4" t="s">
        <v>8833</v>
      </c>
      <c r="BB1837" s="4" t="s">
        <v>8832</v>
      </c>
      <c r="BC1837" s="4" t="s">
        <v>8833</v>
      </c>
      <c r="BD1837" s="4" t="s">
        <v>8827</v>
      </c>
    </row>
    <row r="1838" spans="51:56" x14ac:dyDescent="0.25">
      <c r="AY1838" s="11" t="s">
        <v>8834</v>
      </c>
      <c r="AZ1838" s="4" t="s">
        <v>8835</v>
      </c>
      <c r="BA1838" s="4" t="s">
        <v>8836</v>
      </c>
      <c r="BB1838" s="4" t="s">
        <v>8835</v>
      </c>
      <c r="BC1838" s="4" t="s">
        <v>8836</v>
      </c>
      <c r="BD1838" s="4" t="s">
        <v>8827</v>
      </c>
    </row>
    <row r="1839" spans="51:56" x14ac:dyDescent="0.25">
      <c r="AY1839" s="11" t="s">
        <v>8837</v>
      </c>
      <c r="AZ1839" s="4" t="s">
        <v>8838</v>
      </c>
      <c r="BA1839" s="4" t="s">
        <v>8839</v>
      </c>
      <c r="BB1839" s="4" t="s">
        <v>8838</v>
      </c>
      <c r="BC1839" s="4" t="s">
        <v>8839</v>
      </c>
      <c r="BD1839" s="4" t="s">
        <v>8827</v>
      </c>
    </row>
    <row r="1840" spans="51:56" x14ac:dyDescent="0.25">
      <c r="AY1840" s="11" t="s">
        <v>8840</v>
      </c>
      <c r="AZ1840" s="4" t="s">
        <v>8841</v>
      </c>
      <c r="BA1840" s="4" t="s">
        <v>8842</v>
      </c>
      <c r="BB1840" s="4" t="s">
        <v>8841</v>
      </c>
      <c r="BC1840" s="4" t="s">
        <v>8842</v>
      </c>
      <c r="BD1840" s="4" t="s">
        <v>8827</v>
      </c>
    </row>
    <row r="1841" spans="51:56" x14ac:dyDescent="0.25">
      <c r="AY1841" s="11" t="s">
        <v>8843</v>
      </c>
      <c r="AZ1841" s="4" t="s">
        <v>8844</v>
      </c>
      <c r="BA1841" s="4" t="s">
        <v>8845</v>
      </c>
      <c r="BB1841" s="4" t="s">
        <v>8844</v>
      </c>
      <c r="BC1841" s="4" t="s">
        <v>8845</v>
      </c>
      <c r="BD1841" s="4" t="s">
        <v>8827</v>
      </c>
    </row>
    <row r="1842" spans="51:56" x14ac:dyDescent="0.25">
      <c r="AY1842" s="11" t="s">
        <v>8846</v>
      </c>
      <c r="AZ1842" s="4" t="s">
        <v>8847</v>
      </c>
      <c r="BA1842" s="4" t="s">
        <v>8848</v>
      </c>
      <c r="BB1842" s="4" t="s">
        <v>8847</v>
      </c>
      <c r="BC1842" s="4" t="s">
        <v>8848</v>
      </c>
      <c r="BD1842" s="4" t="s">
        <v>8827</v>
      </c>
    </row>
    <row r="1843" spans="51:56" x14ac:dyDescent="0.25">
      <c r="AY1843" s="11" t="s">
        <v>8849</v>
      </c>
      <c r="AZ1843" s="4" t="s">
        <v>8850</v>
      </c>
      <c r="BA1843" s="4" t="s">
        <v>8851</v>
      </c>
      <c r="BB1843" s="4" t="s">
        <v>8850</v>
      </c>
      <c r="BC1843" s="4" t="s">
        <v>8851</v>
      </c>
      <c r="BD1843" s="4" t="s">
        <v>8827</v>
      </c>
    </row>
    <row r="1844" spans="51:56" x14ac:dyDescent="0.25">
      <c r="AY1844" s="11" t="s">
        <v>8852</v>
      </c>
      <c r="AZ1844" s="4" t="s">
        <v>8853</v>
      </c>
      <c r="BA1844" s="4" t="s">
        <v>8854</v>
      </c>
      <c r="BB1844" s="4" t="s">
        <v>8853</v>
      </c>
      <c r="BC1844" s="4" t="s">
        <v>8854</v>
      </c>
      <c r="BD1844" s="4" t="s">
        <v>8827</v>
      </c>
    </row>
    <row r="1845" spans="51:56" x14ac:dyDescent="0.25">
      <c r="AY1845" s="11" t="s">
        <v>8855</v>
      </c>
      <c r="AZ1845" s="4" t="s">
        <v>8856</v>
      </c>
      <c r="BA1845" s="4" t="s">
        <v>8857</v>
      </c>
      <c r="BB1845" s="4" t="s">
        <v>8856</v>
      </c>
      <c r="BC1845" s="4" t="s">
        <v>8857</v>
      </c>
      <c r="BD1845" s="4" t="s">
        <v>8827</v>
      </c>
    </row>
    <row r="1846" spans="51:56" x14ac:dyDescent="0.25">
      <c r="AY1846" s="11" t="s">
        <v>8858</v>
      </c>
      <c r="AZ1846" s="4" t="s">
        <v>8859</v>
      </c>
      <c r="BA1846" s="4" t="s">
        <v>8860</v>
      </c>
      <c r="BB1846" s="4" t="s">
        <v>8859</v>
      </c>
      <c r="BC1846" s="4" t="s">
        <v>8860</v>
      </c>
      <c r="BD1846" s="4" t="s">
        <v>8827</v>
      </c>
    </row>
    <row r="1847" spans="51:56" x14ac:dyDescent="0.25">
      <c r="AY1847" s="11" t="s">
        <v>8861</v>
      </c>
      <c r="AZ1847" s="4" t="s">
        <v>8862</v>
      </c>
      <c r="BA1847" s="4" t="s">
        <v>8863</v>
      </c>
      <c r="BB1847" s="4" t="s">
        <v>8862</v>
      </c>
      <c r="BC1847" s="4" t="s">
        <v>8863</v>
      </c>
      <c r="BD1847" s="4" t="s">
        <v>8827</v>
      </c>
    </row>
    <row r="1848" spans="51:56" x14ac:dyDescent="0.25">
      <c r="AY1848" s="11" t="s">
        <v>8864</v>
      </c>
      <c r="AZ1848" s="4" t="s">
        <v>8865</v>
      </c>
      <c r="BA1848" s="4" t="s">
        <v>8866</v>
      </c>
      <c r="BB1848" s="4" t="s">
        <v>8865</v>
      </c>
      <c r="BC1848" s="4" t="s">
        <v>8866</v>
      </c>
      <c r="BD1848" s="4" t="s">
        <v>8827</v>
      </c>
    </row>
    <row r="1849" spans="51:56" x14ac:dyDescent="0.25">
      <c r="AY1849" s="11" t="s">
        <v>8867</v>
      </c>
      <c r="AZ1849" s="4" t="s">
        <v>8868</v>
      </c>
      <c r="BA1849" s="4" t="s">
        <v>8869</v>
      </c>
      <c r="BB1849" s="4" t="s">
        <v>8868</v>
      </c>
      <c r="BC1849" s="4" t="s">
        <v>8869</v>
      </c>
      <c r="BD1849" s="4" t="s">
        <v>8870</v>
      </c>
    </row>
    <row r="1850" spans="51:56" x14ac:dyDescent="0.25">
      <c r="AY1850" s="11" t="s">
        <v>8871</v>
      </c>
      <c r="AZ1850" s="4" t="s">
        <v>8872</v>
      </c>
      <c r="BA1850" s="4" t="s">
        <v>8873</v>
      </c>
      <c r="BB1850" s="4" t="s">
        <v>8872</v>
      </c>
      <c r="BC1850" s="4" t="s">
        <v>8873</v>
      </c>
      <c r="BD1850" s="4" t="s">
        <v>8870</v>
      </c>
    </row>
    <row r="1851" spans="51:56" x14ac:dyDescent="0.25">
      <c r="AY1851" s="11" t="s">
        <v>8874</v>
      </c>
      <c r="AZ1851" s="4" t="s">
        <v>8875</v>
      </c>
      <c r="BA1851" s="4" t="s">
        <v>8876</v>
      </c>
      <c r="BB1851" s="4" t="s">
        <v>8875</v>
      </c>
      <c r="BC1851" s="4" t="s">
        <v>8876</v>
      </c>
      <c r="BD1851" s="4" t="s">
        <v>8870</v>
      </c>
    </row>
    <row r="1852" spans="51:56" x14ac:dyDescent="0.25">
      <c r="AY1852" s="11" t="s">
        <v>8877</v>
      </c>
      <c r="AZ1852" s="4" t="s">
        <v>8878</v>
      </c>
      <c r="BA1852" s="4" t="s">
        <v>8879</v>
      </c>
      <c r="BB1852" s="4" t="s">
        <v>8878</v>
      </c>
      <c r="BC1852" s="4" t="s">
        <v>8879</v>
      </c>
      <c r="BD1852" s="4" t="s">
        <v>8870</v>
      </c>
    </row>
    <row r="1853" spans="51:56" x14ac:dyDescent="0.25">
      <c r="AY1853" s="11" t="s">
        <v>8880</v>
      </c>
      <c r="AZ1853" s="4" t="s">
        <v>8881</v>
      </c>
      <c r="BA1853" s="4" t="s">
        <v>8882</v>
      </c>
      <c r="BB1853" s="4" t="s">
        <v>8881</v>
      </c>
      <c r="BC1853" s="4" t="s">
        <v>8882</v>
      </c>
      <c r="BD1853" s="4" t="s">
        <v>8870</v>
      </c>
    </row>
    <row r="1854" spans="51:56" x14ac:dyDescent="0.25">
      <c r="AY1854" s="11" t="s">
        <v>8883</v>
      </c>
      <c r="AZ1854" s="4" t="s">
        <v>8884</v>
      </c>
      <c r="BA1854" s="4" t="s">
        <v>8885</v>
      </c>
      <c r="BB1854" s="4" t="s">
        <v>8884</v>
      </c>
      <c r="BC1854" s="4" t="s">
        <v>8885</v>
      </c>
      <c r="BD1854" s="4" t="s">
        <v>8870</v>
      </c>
    </row>
    <row r="1855" spans="51:56" x14ac:dyDescent="0.25">
      <c r="AY1855" s="11" t="s">
        <v>8886</v>
      </c>
      <c r="AZ1855" s="4" t="s">
        <v>8887</v>
      </c>
      <c r="BA1855" s="4" t="s">
        <v>8888</v>
      </c>
      <c r="BB1855" s="4" t="s">
        <v>8887</v>
      </c>
      <c r="BC1855" s="4" t="s">
        <v>8888</v>
      </c>
      <c r="BD1855" s="4" t="s">
        <v>8870</v>
      </c>
    </row>
    <row r="1856" spans="51:56" x14ac:dyDescent="0.25">
      <c r="AY1856" s="11" t="s">
        <v>8889</v>
      </c>
      <c r="AZ1856" s="4" t="s">
        <v>8890</v>
      </c>
      <c r="BA1856" s="4" t="s">
        <v>8891</v>
      </c>
      <c r="BB1856" s="4" t="s">
        <v>8890</v>
      </c>
      <c r="BC1856" s="4" t="s">
        <v>8891</v>
      </c>
      <c r="BD1856" s="4" t="s">
        <v>8870</v>
      </c>
    </row>
    <row r="1857" spans="51:56" x14ac:dyDescent="0.25">
      <c r="AY1857" s="11" t="s">
        <v>8892</v>
      </c>
      <c r="AZ1857" s="4" t="s">
        <v>8893</v>
      </c>
      <c r="BA1857" s="4" t="s">
        <v>8894</v>
      </c>
      <c r="BB1857" s="4" t="s">
        <v>8893</v>
      </c>
      <c r="BC1857" s="4" t="s">
        <v>8894</v>
      </c>
      <c r="BD1857" s="4" t="s">
        <v>8870</v>
      </c>
    </row>
    <row r="1858" spans="51:56" x14ac:dyDescent="0.25">
      <c r="AY1858" s="11" t="s">
        <v>8895</v>
      </c>
      <c r="AZ1858" s="4" t="s">
        <v>8896</v>
      </c>
      <c r="BA1858" s="4" t="s">
        <v>8897</v>
      </c>
      <c r="BB1858" s="4" t="s">
        <v>8896</v>
      </c>
      <c r="BC1858" s="4" t="s">
        <v>8897</v>
      </c>
      <c r="BD1858" s="4" t="s">
        <v>8870</v>
      </c>
    </row>
    <row r="1859" spans="51:56" x14ac:dyDescent="0.25">
      <c r="AY1859" s="11" t="s">
        <v>8898</v>
      </c>
      <c r="AZ1859" s="4" t="s">
        <v>8899</v>
      </c>
      <c r="BA1859" s="4" t="s">
        <v>8900</v>
      </c>
      <c r="BB1859" s="4" t="s">
        <v>8899</v>
      </c>
      <c r="BC1859" s="4" t="s">
        <v>8900</v>
      </c>
      <c r="BD1859" s="4" t="s">
        <v>8870</v>
      </c>
    </row>
    <row r="1860" spans="51:56" x14ac:dyDescent="0.25">
      <c r="AY1860" s="11" t="s">
        <v>8901</v>
      </c>
      <c r="AZ1860" s="4" t="s">
        <v>8902</v>
      </c>
      <c r="BA1860" s="4" t="s">
        <v>8903</v>
      </c>
      <c r="BB1860" s="4" t="s">
        <v>8902</v>
      </c>
      <c r="BC1860" s="4" t="s">
        <v>8903</v>
      </c>
      <c r="BD1860" s="4" t="s">
        <v>8870</v>
      </c>
    </row>
    <row r="1861" spans="51:56" x14ac:dyDescent="0.25">
      <c r="AY1861" s="11" t="s">
        <v>8904</v>
      </c>
      <c r="AZ1861" s="4" t="s">
        <v>8905</v>
      </c>
      <c r="BA1861" s="4" t="s">
        <v>8906</v>
      </c>
      <c r="BB1861" s="4" t="s">
        <v>8905</v>
      </c>
      <c r="BC1861" s="4" t="s">
        <v>8906</v>
      </c>
      <c r="BD1861" s="4" t="s">
        <v>8870</v>
      </c>
    </row>
    <row r="1862" spans="51:56" x14ac:dyDescent="0.25">
      <c r="AY1862" s="11" t="s">
        <v>8907</v>
      </c>
      <c r="AZ1862" s="4" t="s">
        <v>8908</v>
      </c>
      <c r="BA1862" s="4" t="s">
        <v>8909</v>
      </c>
      <c r="BB1862" s="4" t="s">
        <v>8908</v>
      </c>
      <c r="BC1862" s="4" t="s">
        <v>8909</v>
      </c>
      <c r="BD1862" s="4" t="s">
        <v>8870</v>
      </c>
    </row>
    <row r="1863" spans="51:56" x14ac:dyDescent="0.25">
      <c r="AY1863" s="11" t="s">
        <v>8910</v>
      </c>
      <c r="AZ1863" s="4" t="s">
        <v>8911</v>
      </c>
      <c r="BA1863" s="4" t="s">
        <v>8912</v>
      </c>
      <c r="BB1863" s="4" t="s">
        <v>8911</v>
      </c>
      <c r="BC1863" s="4" t="s">
        <v>8912</v>
      </c>
      <c r="BD1863" s="4" t="s">
        <v>8870</v>
      </c>
    </row>
    <row r="1864" spans="51:56" x14ac:dyDescent="0.25">
      <c r="AY1864" s="11" t="s">
        <v>8913</v>
      </c>
      <c r="AZ1864" s="4" t="s">
        <v>8914</v>
      </c>
      <c r="BA1864" s="4" t="s">
        <v>8915</v>
      </c>
      <c r="BB1864" s="4" t="s">
        <v>8914</v>
      </c>
      <c r="BC1864" s="4" t="s">
        <v>8915</v>
      </c>
      <c r="BD1864" s="4" t="s">
        <v>8870</v>
      </c>
    </row>
    <row r="1865" spans="51:56" x14ac:dyDescent="0.25">
      <c r="AY1865" s="11" t="s">
        <v>8916</v>
      </c>
      <c r="AZ1865" s="4" t="s">
        <v>8917</v>
      </c>
      <c r="BA1865" s="4" t="s">
        <v>8918</v>
      </c>
      <c r="BB1865" s="4" t="s">
        <v>8917</v>
      </c>
      <c r="BC1865" s="4" t="s">
        <v>8918</v>
      </c>
      <c r="BD1865" s="4" t="s">
        <v>8870</v>
      </c>
    </row>
    <row r="1866" spans="51:56" x14ac:dyDescent="0.25">
      <c r="AY1866" s="11" t="s">
        <v>8919</v>
      </c>
      <c r="AZ1866" s="4" t="s">
        <v>8920</v>
      </c>
      <c r="BA1866" s="4" t="s">
        <v>8921</v>
      </c>
      <c r="BB1866" s="4" t="s">
        <v>8920</v>
      </c>
      <c r="BC1866" s="4" t="s">
        <v>8921</v>
      </c>
      <c r="BD1866" s="4" t="s">
        <v>8870</v>
      </c>
    </row>
    <row r="1867" spans="51:56" x14ac:dyDescent="0.25">
      <c r="AY1867" s="11" t="s">
        <v>8922</v>
      </c>
      <c r="AZ1867" s="4" t="s">
        <v>8923</v>
      </c>
      <c r="BA1867" s="4" t="s">
        <v>8924</v>
      </c>
      <c r="BB1867" s="4" t="s">
        <v>8923</v>
      </c>
      <c r="BC1867" s="4" t="s">
        <v>8924</v>
      </c>
      <c r="BD1867" s="4" t="s">
        <v>8870</v>
      </c>
    </row>
    <row r="1868" spans="51:56" x14ac:dyDescent="0.25">
      <c r="AY1868" s="11" t="s">
        <v>8925</v>
      </c>
      <c r="AZ1868" s="4" t="s">
        <v>8926</v>
      </c>
      <c r="BA1868" s="4" t="s">
        <v>8927</v>
      </c>
      <c r="BB1868" s="4" t="s">
        <v>8926</v>
      </c>
      <c r="BC1868" s="4" t="s">
        <v>8927</v>
      </c>
      <c r="BD1868" s="4" t="s">
        <v>8870</v>
      </c>
    </row>
    <row r="1869" spans="51:56" x14ac:dyDescent="0.25">
      <c r="AY1869" s="11" t="s">
        <v>8928</v>
      </c>
      <c r="AZ1869" s="4" t="s">
        <v>8929</v>
      </c>
      <c r="BA1869" s="4" t="s">
        <v>8930</v>
      </c>
      <c r="BB1869" s="4" t="s">
        <v>8929</v>
      </c>
      <c r="BC1869" s="4" t="s">
        <v>8930</v>
      </c>
      <c r="BD1869" s="4" t="s">
        <v>8870</v>
      </c>
    </row>
    <row r="1870" spans="51:56" x14ac:dyDescent="0.25">
      <c r="AY1870" s="11" t="s">
        <v>8931</v>
      </c>
      <c r="AZ1870" s="4" t="s">
        <v>8932</v>
      </c>
      <c r="BA1870" s="4" t="s">
        <v>8933</v>
      </c>
      <c r="BB1870" s="4" t="s">
        <v>8932</v>
      </c>
      <c r="BC1870" s="4" t="s">
        <v>8933</v>
      </c>
      <c r="BD1870" s="4" t="s">
        <v>8870</v>
      </c>
    </row>
    <row r="1871" spans="51:56" x14ac:dyDescent="0.25">
      <c r="AY1871" s="11" t="s">
        <v>8934</v>
      </c>
      <c r="AZ1871" s="4" t="s">
        <v>8935</v>
      </c>
      <c r="BA1871" s="4" t="s">
        <v>8936</v>
      </c>
      <c r="BB1871" s="4" t="s">
        <v>8935</v>
      </c>
      <c r="BC1871" s="4" t="s">
        <v>8936</v>
      </c>
      <c r="BD1871" s="4" t="s">
        <v>8870</v>
      </c>
    </row>
    <row r="1872" spans="51:56" x14ac:dyDescent="0.25">
      <c r="AY1872" s="11" t="s">
        <v>8937</v>
      </c>
      <c r="AZ1872" s="4" t="s">
        <v>8938</v>
      </c>
      <c r="BA1872" s="4" t="s">
        <v>8939</v>
      </c>
      <c r="BB1872" s="4" t="s">
        <v>8938</v>
      </c>
      <c r="BC1872" s="4" t="s">
        <v>8939</v>
      </c>
      <c r="BD1872" s="4" t="s">
        <v>8870</v>
      </c>
    </row>
    <row r="1873" spans="51:56" x14ac:dyDescent="0.25">
      <c r="AY1873" s="11" t="s">
        <v>8940</v>
      </c>
      <c r="AZ1873" s="4" t="s">
        <v>8941</v>
      </c>
      <c r="BA1873" s="4" t="s">
        <v>8942</v>
      </c>
      <c r="BB1873" s="4" t="s">
        <v>8941</v>
      </c>
      <c r="BC1873" s="4" t="s">
        <v>8942</v>
      </c>
      <c r="BD1873" s="4" t="s">
        <v>8870</v>
      </c>
    </row>
    <row r="1874" spans="51:56" x14ac:dyDescent="0.25">
      <c r="AY1874" s="11" t="s">
        <v>8943</v>
      </c>
      <c r="AZ1874" s="4" t="s">
        <v>8944</v>
      </c>
      <c r="BA1874" s="4" t="s">
        <v>8945</v>
      </c>
      <c r="BB1874" s="4" t="s">
        <v>8944</v>
      </c>
      <c r="BC1874" s="4" t="s">
        <v>8945</v>
      </c>
      <c r="BD1874" s="4" t="s">
        <v>8870</v>
      </c>
    </row>
    <row r="1875" spans="51:56" x14ac:dyDescent="0.25">
      <c r="AY1875" s="11" t="s">
        <v>8946</v>
      </c>
      <c r="AZ1875" s="4" t="s">
        <v>8947</v>
      </c>
      <c r="BA1875" s="4" t="s">
        <v>8948</v>
      </c>
      <c r="BB1875" s="4" t="s">
        <v>8947</v>
      </c>
      <c r="BC1875" s="4" t="s">
        <v>8948</v>
      </c>
      <c r="BD1875" s="4" t="s">
        <v>8870</v>
      </c>
    </row>
    <row r="1876" spans="51:56" x14ac:dyDescent="0.25">
      <c r="AY1876" s="11" t="s">
        <v>8949</v>
      </c>
      <c r="AZ1876" s="4" t="s">
        <v>8950</v>
      </c>
      <c r="BA1876" s="4" t="s">
        <v>8951</v>
      </c>
      <c r="BB1876" s="4" t="s">
        <v>8950</v>
      </c>
      <c r="BC1876" s="4" t="s">
        <v>8951</v>
      </c>
      <c r="BD1876" s="4" t="s">
        <v>8870</v>
      </c>
    </row>
    <row r="1877" spans="51:56" x14ac:dyDescent="0.25">
      <c r="AY1877" s="11" t="s">
        <v>8952</v>
      </c>
      <c r="AZ1877" s="4" t="s">
        <v>8953</v>
      </c>
      <c r="BA1877" s="4" t="s">
        <v>8954</v>
      </c>
      <c r="BB1877" s="4" t="s">
        <v>8953</v>
      </c>
      <c r="BC1877" s="4" t="s">
        <v>8954</v>
      </c>
      <c r="BD1877" s="4" t="s">
        <v>8870</v>
      </c>
    </row>
    <row r="1878" spans="51:56" x14ac:dyDescent="0.25">
      <c r="AY1878" s="11" t="s">
        <v>8955</v>
      </c>
      <c r="AZ1878" s="4" t="s">
        <v>8956</v>
      </c>
      <c r="BA1878" s="4" t="s">
        <v>8957</v>
      </c>
      <c r="BB1878" s="4" t="s">
        <v>8956</v>
      </c>
      <c r="BC1878" s="4" t="s">
        <v>8957</v>
      </c>
      <c r="BD1878" s="4" t="s">
        <v>8870</v>
      </c>
    </row>
    <row r="1879" spans="51:56" x14ac:dyDescent="0.25">
      <c r="AY1879" s="11" t="s">
        <v>8958</v>
      </c>
      <c r="AZ1879" s="4" t="s">
        <v>8959</v>
      </c>
      <c r="BA1879" s="4" t="s">
        <v>8960</v>
      </c>
      <c r="BB1879" s="4" t="s">
        <v>8959</v>
      </c>
      <c r="BC1879" s="4" t="s">
        <v>8960</v>
      </c>
      <c r="BD1879" s="4" t="s">
        <v>8870</v>
      </c>
    </row>
    <row r="1880" spans="51:56" x14ac:dyDescent="0.25">
      <c r="AY1880" s="11" t="s">
        <v>8961</v>
      </c>
      <c r="AZ1880" s="4" t="s">
        <v>8962</v>
      </c>
      <c r="BA1880" s="4" t="s">
        <v>8963</v>
      </c>
      <c r="BB1880" s="4" t="s">
        <v>8962</v>
      </c>
      <c r="BC1880" s="4" t="s">
        <v>8963</v>
      </c>
      <c r="BD1880" s="4" t="s">
        <v>8870</v>
      </c>
    </row>
    <row r="1881" spans="51:56" x14ac:dyDescent="0.25">
      <c r="AY1881" s="11" t="s">
        <v>8964</v>
      </c>
      <c r="AZ1881" s="4" t="s">
        <v>8965</v>
      </c>
      <c r="BA1881" s="4" t="s">
        <v>8966</v>
      </c>
      <c r="BB1881" s="4" t="s">
        <v>8965</v>
      </c>
      <c r="BC1881" s="4" t="s">
        <v>8966</v>
      </c>
      <c r="BD1881" s="4" t="s">
        <v>8870</v>
      </c>
    </row>
    <row r="1882" spans="51:56" x14ac:dyDescent="0.25">
      <c r="AY1882" s="11" t="s">
        <v>8967</v>
      </c>
      <c r="AZ1882" s="4" t="s">
        <v>8968</v>
      </c>
      <c r="BA1882" s="4" t="s">
        <v>8969</v>
      </c>
      <c r="BB1882" s="4" t="s">
        <v>8968</v>
      </c>
      <c r="BC1882" s="4" t="s">
        <v>8969</v>
      </c>
      <c r="BD1882" s="4" t="s">
        <v>8870</v>
      </c>
    </row>
    <row r="1883" spans="51:56" x14ac:dyDescent="0.25">
      <c r="AY1883" s="11" t="s">
        <v>8970</v>
      </c>
      <c r="AZ1883" s="4" t="s">
        <v>8971</v>
      </c>
      <c r="BA1883" s="4" t="s">
        <v>8972</v>
      </c>
      <c r="BB1883" s="4" t="s">
        <v>8971</v>
      </c>
      <c r="BC1883" s="4" t="s">
        <v>8972</v>
      </c>
      <c r="BD1883" s="4" t="s">
        <v>8870</v>
      </c>
    </row>
    <row r="1884" spans="51:56" x14ac:dyDescent="0.25">
      <c r="AY1884" s="11" t="s">
        <v>8973</v>
      </c>
      <c r="AZ1884" s="4" t="s">
        <v>8974</v>
      </c>
      <c r="BA1884" s="4" t="s">
        <v>8975</v>
      </c>
      <c r="BB1884" s="4" t="s">
        <v>8974</v>
      </c>
      <c r="BC1884" s="4" t="s">
        <v>8975</v>
      </c>
      <c r="BD1884" s="4" t="s">
        <v>8870</v>
      </c>
    </row>
    <row r="1885" spans="51:56" x14ac:dyDescent="0.25">
      <c r="AY1885" s="11" t="s">
        <v>8976</v>
      </c>
      <c r="AZ1885" s="4" t="s">
        <v>8977</v>
      </c>
      <c r="BA1885" s="4" t="s">
        <v>8978</v>
      </c>
      <c r="BB1885" s="4" t="s">
        <v>8977</v>
      </c>
      <c r="BC1885" s="4" t="s">
        <v>8978</v>
      </c>
      <c r="BD1885" s="4" t="s">
        <v>8870</v>
      </c>
    </row>
    <row r="1886" spans="51:56" x14ac:dyDescent="0.25">
      <c r="AY1886" s="11" t="s">
        <v>8979</v>
      </c>
      <c r="AZ1886" s="4" t="s">
        <v>8980</v>
      </c>
      <c r="BA1886" s="4" t="s">
        <v>8981</v>
      </c>
      <c r="BB1886" s="4" t="s">
        <v>8980</v>
      </c>
      <c r="BC1886" s="4" t="s">
        <v>8981</v>
      </c>
      <c r="BD1886" s="4" t="s">
        <v>8870</v>
      </c>
    </row>
    <row r="1887" spans="51:56" x14ac:dyDescent="0.25">
      <c r="AY1887" s="11" t="s">
        <v>8982</v>
      </c>
      <c r="AZ1887" s="4" t="s">
        <v>8983</v>
      </c>
      <c r="BA1887" s="4" t="s">
        <v>8984</v>
      </c>
      <c r="BB1887" s="4" t="s">
        <v>8983</v>
      </c>
      <c r="BC1887" s="4" t="s">
        <v>8984</v>
      </c>
      <c r="BD1887" s="4" t="s">
        <v>8870</v>
      </c>
    </row>
    <row r="1888" spans="51:56" x14ac:dyDescent="0.25">
      <c r="AY1888" s="11" t="s">
        <v>8985</v>
      </c>
      <c r="AZ1888" s="4" t="s">
        <v>8986</v>
      </c>
      <c r="BA1888" s="4" t="s">
        <v>13077</v>
      </c>
      <c r="BB1888" s="4" t="s">
        <v>8986</v>
      </c>
      <c r="BC1888" s="4" t="s">
        <v>13077</v>
      </c>
      <c r="BD1888" s="4" t="s">
        <v>8870</v>
      </c>
    </row>
    <row r="1889" spans="51:56" x14ac:dyDescent="0.25">
      <c r="AY1889" s="11" t="s">
        <v>8987</v>
      </c>
      <c r="AZ1889" s="4" t="s">
        <v>8988</v>
      </c>
      <c r="BA1889" s="4" t="s">
        <v>8989</v>
      </c>
      <c r="BB1889" s="4" t="s">
        <v>8988</v>
      </c>
      <c r="BC1889" s="4" t="s">
        <v>8989</v>
      </c>
      <c r="BD1889" s="4" t="s">
        <v>8870</v>
      </c>
    </row>
    <row r="1890" spans="51:56" x14ac:dyDescent="0.25">
      <c r="AY1890" s="11" t="s">
        <v>8990</v>
      </c>
      <c r="AZ1890" s="4" t="s">
        <v>8991</v>
      </c>
      <c r="BA1890" s="4" t="s">
        <v>8992</v>
      </c>
      <c r="BB1890" s="4" t="s">
        <v>8991</v>
      </c>
      <c r="BC1890" s="4" t="s">
        <v>8992</v>
      </c>
      <c r="BD1890" s="4" t="s">
        <v>8870</v>
      </c>
    </row>
    <row r="1891" spans="51:56" x14ac:dyDescent="0.25">
      <c r="AY1891" s="11" t="s">
        <v>8993</v>
      </c>
      <c r="AZ1891" s="4" t="s">
        <v>8994</v>
      </c>
      <c r="BA1891" s="4" t="s">
        <v>8995</v>
      </c>
      <c r="BB1891" s="4" t="s">
        <v>8994</v>
      </c>
      <c r="BC1891" s="4" t="s">
        <v>8995</v>
      </c>
      <c r="BD1891" s="4" t="s">
        <v>8870</v>
      </c>
    </row>
    <row r="1892" spans="51:56" x14ac:dyDescent="0.25">
      <c r="AY1892" s="11" t="s">
        <v>8996</v>
      </c>
      <c r="AZ1892" s="4" t="s">
        <v>8997</v>
      </c>
      <c r="BA1892" s="4" t="s">
        <v>8998</v>
      </c>
      <c r="BB1892" s="4" t="s">
        <v>8997</v>
      </c>
      <c r="BC1892" s="4" t="s">
        <v>8998</v>
      </c>
      <c r="BD1892" s="4" t="s">
        <v>8870</v>
      </c>
    </row>
    <row r="1893" spans="51:56" x14ac:dyDescent="0.25">
      <c r="AY1893" s="11" t="s">
        <v>8999</v>
      </c>
      <c r="AZ1893" s="4" t="s">
        <v>9000</v>
      </c>
      <c r="BA1893" s="4" t="s">
        <v>9001</v>
      </c>
      <c r="BB1893" s="4" t="s">
        <v>9000</v>
      </c>
      <c r="BC1893" s="4" t="s">
        <v>9001</v>
      </c>
      <c r="BD1893" s="4" t="s">
        <v>8870</v>
      </c>
    </row>
    <row r="1894" spans="51:56" x14ac:dyDescent="0.25">
      <c r="AY1894" s="11" t="s">
        <v>9002</v>
      </c>
      <c r="AZ1894" s="4" t="s">
        <v>9003</v>
      </c>
      <c r="BA1894" s="4" t="s">
        <v>14278</v>
      </c>
      <c r="BB1894" s="4" t="s">
        <v>9003</v>
      </c>
      <c r="BC1894" s="4" t="s">
        <v>14278</v>
      </c>
      <c r="BD1894" s="4" t="s">
        <v>8870</v>
      </c>
    </row>
    <row r="1895" spans="51:56" x14ac:dyDescent="0.25">
      <c r="AY1895" s="11" t="s">
        <v>9004</v>
      </c>
      <c r="AZ1895" s="4" t="s">
        <v>9005</v>
      </c>
      <c r="BA1895" s="4" t="s">
        <v>9006</v>
      </c>
      <c r="BB1895" s="4" t="s">
        <v>9005</v>
      </c>
      <c r="BC1895" s="4" t="s">
        <v>9006</v>
      </c>
      <c r="BD1895" s="4" t="s">
        <v>8870</v>
      </c>
    </row>
    <row r="1896" spans="51:56" x14ac:dyDescent="0.25">
      <c r="AY1896" s="11" t="s">
        <v>9007</v>
      </c>
      <c r="AZ1896" s="4" t="s">
        <v>9008</v>
      </c>
      <c r="BA1896" s="4" t="s">
        <v>9009</v>
      </c>
      <c r="BB1896" s="4" t="s">
        <v>9008</v>
      </c>
      <c r="BC1896" s="4" t="s">
        <v>9009</v>
      </c>
      <c r="BD1896" s="4" t="s">
        <v>8870</v>
      </c>
    </row>
    <row r="1897" spans="51:56" x14ac:dyDescent="0.25">
      <c r="AY1897" s="11" t="s">
        <v>9010</v>
      </c>
      <c r="AZ1897" s="4" t="s">
        <v>9011</v>
      </c>
      <c r="BA1897" s="4" t="s">
        <v>9012</v>
      </c>
      <c r="BB1897" s="4" t="s">
        <v>9011</v>
      </c>
      <c r="BC1897" s="4" t="s">
        <v>9012</v>
      </c>
      <c r="BD1897" s="4" t="s">
        <v>8870</v>
      </c>
    </row>
    <row r="1898" spans="51:56" x14ac:dyDescent="0.25">
      <c r="AY1898" s="11" t="s">
        <v>9013</v>
      </c>
      <c r="AZ1898" s="4" t="s">
        <v>9014</v>
      </c>
      <c r="BA1898" s="4" t="s">
        <v>9015</v>
      </c>
      <c r="BB1898" s="4" t="s">
        <v>9014</v>
      </c>
      <c r="BC1898" s="4" t="s">
        <v>9015</v>
      </c>
      <c r="BD1898" s="4" t="s">
        <v>8870</v>
      </c>
    </row>
    <row r="1899" spans="51:56" x14ac:dyDescent="0.25">
      <c r="AY1899" s="11" t="s">
        <v>9016</v>
      </c>
      <c r="AZ1899" s="4" t="s">
        <v>9017</v>
      </c>
      <c r="BA1899" s="4" t="s">
        <v>9018</v>
      </c>
      <c r="BB1899" s="4" t="s">
        <v>9017</v>
      </c>
      <c r="BC1899" s="4" t="s">
        <v>9018</v>
      </c>
      <c r="BD1899" s="4" t="s">
        <v>8870</v>
      </c>
    </row>
    <row r="1900" spans="51:56" x14ac:dyDescent="0.25">
      <c r="AY1900" s="11" t="s">
        <v>9019</v>
      </c>
      <c r="AZ1900" s="4" t="s">
        <v>9020</v>
      </c>
      <c r="BA1900" s="4" t="s">
        <v>9021</v>
      </c>
      <c r="BB1900" s="4" t="s">
        <v>9020</v>
      </c>
      <c r="BC1900" s="4" t="s">
        <v>9021</v>
      </c>
      <c r="BD1900" s="4" t="s">
        <v>8870</v>
      </c>
    </row>
    <row r="1901" spans="51:56" x14ac:dyDescent="0.25">
      <c r="AY1901" s="11" t="s">
        <v>9022</v>
      </c>
      <c r="AZ1901" s="4" t="s">
        <v>9023</v>
      </c>
      <c r="BA1901" s="4" t="s">
        <v>12389</v>
      </c>
      <c r="BB1901" s="4" t="s">
        <v>9023</v>
      </c>
      <c r="BC1901" s="4" t="s">
        <v>12389</v>
      </c>
      <c r="BD1901" s="4" t="s">
        <v>8870</v>
      </c>
    </row>
    <row r="1902" spans="51:56" x14ac:dyDescent="0.25">
      <c r="AY1902" s="11" t="s">
        <v>9024</v>
      </c>
      <c r="AZ1902" s="4" t="s">
        <v>9025</v>
      </c>
      <c r="BA1902" s="4" t="s">
        <v>9026</v>
      </c>
      <c r="BB1902" s="4" t="s">
        <v>9025</v>
      </c>
      <c r="BC1902" s="4" t="s">
        <v>9026</v>
      </c>
      <c r="BD1902" s="4" t="s">
        <v>8870</v>
      </c>
    </row>
    <row r="1903" spans="51:56" x14ac:dyDescent="0.25">
      <c r="AY1903" s="11" t="s">
        <v>9027</v>
      </c>
      <c r="AZ1903" s="4" t="s">
        <v>9028</v>
      </c>
      <c r="BA1903" s="4" t="s">
        <v>14329</v>
      </c>
      <c r="BB1903" s="4" t="s">
        <v>9028</v>
      </c>
      <c r="BC1903" s="4" t="s">
        <v>14329</v>
      </c>
      <c r="BD1903" s="4" t="s">
        <v>8870</v>
      </c>
    </row>
    <row r="1904" spans="51:56" x14ac:dyDescent="0.25">
      <c r="AY1904" s="11" t="s">
        <v>9029</v>
      </c>
      <c r="AZ1904" s="4" t="s">
        <v>9030</v>
      </c>
      <c r="BA1904" s="4" t="s">
        <v>9031</v>
      </c>
      <c r="BB1904" s="4" t="s">
        <v>9030</v>
      </c>
      <c r="BC1904" s="4" t="s">
        <v>9031</v>
      </c>
      <c r="BD1904" s="4" t="s">
        <v>8870</v>
      </c>
    </row>
    <row r="1905" spans="51:56" x14ac:dyDescent="0.25">
      <c r="AY1905" s="11" t="s">
        <v>9032</v>
      </c>
      <c r="AZ1905" s="4" t="s">
        <v>9033</v>
      </c>
      <c r="BA1905" s="4" t="s">
        <v>9034</v>
      </c>
      <c r="BB1905" s="4" t="s">
        <v>9033</v>
      </c>
      <c r="BC1905" s="4" t="s">
        <v>9034</v>
      </c>
      <c r="BD1905" s="4" t="s">
        <v>8870</v>
      </c>
    </row>
    <row r="1906" spans="51:56" x14ac:dyDescent="0.25">
      <c r="AY1906" s="11" t="s">
        <v>9035</v>
      </c>
      <c r="AZ1906" s="4" t="s">
        <v>9036</v>
      </c>
      <c r="BA1906" s="4" t="s">
        <v>9037</v>
      </c>
      <c r="BB1906" s="4" t="s">
        <v>9036</v>
      </c>
      <c r="BC1906" s="4" t="s">
        <v>9037</v>
      </c>
      <c r="BD1906" s="4" t="s">
        <v>8870</v>
      </c>
    </row>
    <row r="1907" spans="51:56" x14ac:dyDescent="0.25">
      <c r="AY1907" s="11" t="s">
        <v>9038</v>
      </c>
      <c r="AZ1907" s="4" t="s">
        <v>9039</v>
      </c>
      <c r="BA1907" s="4" t="s">
        <v>9040</v>
      </c>
      <c r="BB1907" s="4" t="s">
        <v>9039</v>
      </c>
      <c r="BC1907" s="4" t="s">
        <v>9040</v>
      </c>
      <c r="BD1907" s="4" t="s">
        <v>9041</v>
      </c>
    </row>
    <row r="1908" spans="51:56" x14ac:dyDescent="0.25">
      <c r="AY1908" s="11" t="s">
        <v>9042</v>
      </c>
      <c r="AZ1908" s="4" t="s">
        <v>9043</v>
      </c>
      <c r="BA1908" s="4" t="s">
        <v>9044</v>
      </c>
      <c r="BB1908" s="4" t="s">
        <v>9043</v>
      </c>
      <c r="BC1908" s="4" t="s">
        <v>9044</v>
      </c>
      <c r="BD1908" s="4" t="s">
        <v>9041</v>
      </c>
    </row>
    <row r="1909" spans="51:56" x14ac:dyDescent="0.25">
      <c r="AY1909" s="11" t="s">
        <v>9045</v>
      </c>
      <c r="AZ1909" s="4" t="s">
        <v>9046</v>
      </c>
      <c r="BA1909" s="4" t="s">
        <v>9047</v>
      </c>
      <c r="BB1909" s="4" t="s">
        <v>9046</v>
      </c>
      <c r="BC1909" s="4" t="s">
        <v>9047</v>
      </c>
      <c r="BD1909" s="4" t="s">
        <v>9041</v>
      </c>
    </row>
    <row r="1910" spans="51:56" x14ac:dyDescent="0.25">
      <c r="AY1910" s="11" t="s">
        <v>9048</v>
      </c>
      <c r="AZ1910" s="4" t="s">
        <v>9049</v>
      </c>
      <c r="BA1910" s="4" t="s">
        <v>9050</v>
      </c>
      <c r="BB1910" s="4" t="s">
        <v>9049</v>
      </c>
      <c r="BC1910" s="4" t="s">
        <v>9050</v>
      </c>
      <c r="BD1910" s="4" t="s">
        <v>9041</v>
      </c>
    </row>
    <row r="1911" spans="51:56" x14ac:dyDescent="0.25">
      <c r="AY1911" s="11" t="s">
        <v>9051</v>
      </c>
      <c r="AZ1911" s="4" t="s">
        <v>9052</v>
      </c>
      <c r="BA1911" s="4" t="s">
        <v>9053</v>
      </c>
      <c r="BB1911" s="4" t="s">
        <v>9052</v>
      </c>
      <c r="BC1911" s="4" t="s">
        <v>9053</v>
      </c>
      <c r="BD1911" s="4" t="s">
        <v>9041</v>
      </c>
    </row>
    <row r="1912" spans="51:56" x14ac:dyDescent="0.25">
      <c r="AY1912" s="11" t="s">
        <v>9054</v>
      </c>
      <c r="AZ1912" s="4" t="s">
        <v>9055</v>
      </c>
      <c r="BA1912" s="4" t="s">
        <v>9056</v>
      </c>
      <c r="BB1912" s="4" t="s">
        <v>9055</v>
      </c>
      <c r="BC1912" s="4" t="s">
        <v>9056</v>
      </c>
      <c r="BD1912" s="4" t="s">
        <v>9041</v>
      </c>
    </row>
    <row r="1913" spans="51:56" x14ac:dyDescent="0.25">
      <c r="AY1913" s="11" t="s">
        <v>9057</v>
      </c>
      <c r="AZ1913" s="4" t="s">
        <v>9058</v>
      </c>
      <c r="BA1913" s="4" t="s">
        <v>9059</v>
      </c>
      <c r="BB1913" s="4" t="s">
        <v>9058</v>
      </c>
      <c r="BC1913" s="4" t="s">
        <v>9059</v>
      </c>
      <c r="BD1913" s="4" t="s">
        <v>9041</v>
      </c>
    </row>
    <row r="1914" spans="51:56" x14ac:dyDescent="0.25">
      <c r="AY1914" s="11" t="s">
        <v>9060</v>
      </c>
      <c r="AZ1914" s="4" t="s">
        <v>9061</v>
      </c>
      <c r="BA1914" s="4" t="s">
        <v>9062</v>
      </c>
      <c r="BB1914" s="4" t="s">
        <v>9061</v>
      </c>
      <c r="BC1914" s="4" t="s">
        <v>9062</v>
      </c>
      <c r="BD1914" s="4" t="s">
        <v>9041</v>
      </c>
    </row>
    <row r="1915" spans="51:56" x14ac:dyDescent="0.25">
      <c r="AY1915" s="11" t="s">
        <v>9063</v>
      </c>
      <c r="AZ1915" s="4" t="s">
        <v>9064</v>
      </c>
      <c r="BA1915" s="4" t="s">
        <v>9065</v>
      </c>
      <c r="BB1915" s="4" t="s">
        <v>9064</v>
      </c>
      <c r="BC1915" s="4" t="s">
        <v>9065</v>
      </c>
      <c r="BD1915" s="4" t="s">
        <v>9041</v>
      </c>
    </row>
    <row r="1916" spans="51:56" x14ac:dyDescent="0.25">
      <c r="AY1916" s="11" t="s">
        <v>9066</v>
      </c>
      <c r="AZ1916" s="4" t="s">
        <v>9067</v>
      </c>
      <c r="BA1916" s="4" t="s">
        <v>9068</v>
      </c>
      <c r="BB1916" s="4" t="s">
        <v>9067</v>
      </c>
      <c r="BC1916" s="4" t="s">
        <v>9068</v>
      </c>
      <c r="BD1916" s="4" t="s">
        <v>9041</v>
      </c>
    </row>
    <row r="1917" spans="51:56" x14ac:dyDescent="0.25">
      <c r="AY1917" s="11" t="s">
        <v>9069</v>
      </c>
      <c r="AZ1917" s="4" t="s">
        <v>9070</v>
      </c>
      <c r="BA1917" s="4" t="s">
        <v>9071</v>
      </c>
      <c r="BB1917" s="4" t="s">
        <v>9070</v>
      </c>
      <c r="BC1917" s="4" t="s">
        <v>9071</v>
      </c>
      <c r="BD1917" s="4" t="s">
        <v>9041</v>
      </c>
    </row>
    <row r="1918" spans="51:56" x14ac:dyDescent="0.25">
      <c r="AY1918" s="11" t="s">
        <v>9072</v>
      </c>
      <c r="AZ1918" s="4" t="s">
        <v>9073</v>
      </c>
      <c r="BA1918" s="4" t="s">
        <v>9074</v>
      </c>
      <c r="BB1918" s="4" t="s">
        <v>9073</v>
      </c>
      <c r="BC1918" s="4" t="s">
        <v>9074</v>
      </c>
      <c r="BD1918" s="4" t="s">
        <v>9041</v>
      </c>
    </row>
    <row r="1919" spans="51:56" x14ac:dyDescent="0.25">
      <c r="AY1919" s="11" t="s">
        <v>9075</v>
      </c>
      <c r="AZ1919" s="4" t="s">
        <v>9076</v>
      </c>
      <c r="BA1919" s="4" t="s">
        <v>9077</v>
      </c>
      <c r="BB1919" s="4" t="s">
        <v>9076</v>
      </c>
      <c r="BC1919" s="4" t="s">
        <v>9077</v>
      </c>
      <c r="BD1919" s="4" t="s">
        <v>9041</v>
      </c>
    </row>
    <row r="1920" spans="51:56" x14ac:dyDescent="0.25">
      <c r="AY1920" s="11" t="s">
        <v>9078</v>
      </c>
      <c r="AZ1920" s="4" t="s">
        <v>9079</v>
      </c>
      <c r="BA1920" s="4" t="s">
        <v>9080</v>
      </c>
      <c r="BB1920" s="4" t="s">
        <v>9079</v>
      </c>
      <c r="BC1920" s="4" t="s">
        <v>9080</v>
      </c>
      <c r="BD1920" s="4" t="s">
        <v>9041</v>
      </c>
    </row>
    <row r="1921" spans="51:56" x14ac:dyDescent="0.25">
      <c r="AY1921" s="11" t="s">
        <v>9081</v>
      </c>
      <c r="AZ1921" s="4" t="s">
        <v>9082</v>
      </c>
      <c r="BA1921" s="4" t="s">
        <v>9083</v>
      </c>
      <c r="BB1921" s="4" t="s">
        <v>9082</v>
      </c>
      <c r="BC1921" s="4" t="s">
        <v>9083</v>
      </c>
      <c r="BD1921" s="4" t="s">
        <v>9041</v>
      </c>
    </row>
    <row r="1922" spans="51:56" x14ac:dyDescent="0.25">
      <c r="AY1922" s="11" t="s">
        <v>9084</v>
      </c>
      <c r="AZ1922" s="4" t="s">
        <v>9085</v>
      </c>
      <c r="BA1922" s="4" t="s">
        <v>9086</v>
      </c>
      <c r="BB1922" s="4" t="s">
        <v>9085</v>
      </c>
      <c r="BC1922" s="4" t="s">
        <v>9086</v>
      </c>
      <c r="BD1922" s="4" t="s">
        <v>9041</v>
      </c>
    </row>
    <row r="1923" spans="51:56" x14ac:dyDescent="0.25">
      <c r="AY1923" s="11" t="s">
        <v>9087</v>
      </c>
      <c r="AZ1923" s="4" t="s">
        <v>9088</v>
      </c>
      <c r="BA1923" s="4" t="s">
        <v>9089</v>
      </c>
      <c r="BB1923" s="4" t="s">
        <v>9088</v>
      </c>
      <c r="BC1923" s="4" t="s">
        <v>9089</v>
      </c>
      <c r="BD1923" s="4" t="s">
        <v>9041</v>
      </c>
    </row>
    <row r="1924" spans="51:56" x14ac:dyDescent="0.25">
      <c r="AY1924" s="11" t="s">
        <v>9090</v>
      </c>
      <c r="AZ1924" s="4" t="s">
        <v>9091</v>
      </c>
      <c r="BA1924" s="4" t="s">
        <v>9092</v>
      </c>
      <c r="BB1924" s="4" t="s">
        <v>9091</v>
      </c>
      <c r="BC1924" s="4" t="s">
        <v>9092</v>
      </c>
      <c r="BD1924" s="4" t="s">
        <v>9041</v>
      </c>
    </row>
    <row r="1925" spans="51:56" x14ac:dyDescent="0.25">
      <c r="AY1925" s="11" t="s">
        <v>9093</v>
      </c>
      <c r="AZ1925" s="4" t="s">
        <v>9094</v>
      </c>
      <c r="BA1925" s="4" t="s">
        <v>8978</v>
      </c>
      <c r="BB1925" s="4" t="s">
        <v>9094</v>
      </c>
      <c r="BC1925" s="4" t="s">
        <v>8978</v>
      </c>
      <c r="BD1925" s="4" t="s">
        <v>9041</v>
      </c>
    </row>
    <row r="1926" spans="51:56" x14ac:dyDescent="0.25">
      <c r="AY1926" s="11" t="s">
        <v>9095</v>
      </c>
      <c r="AZ1926" s="4" t="s">
        <v>9096</v>
      </c>
      <c r="BA1926" s="4" t="s">
        <v>9097</v>
      </c>
      <c r="BB1926" s="4" t="s">
        <v>9096</v>
      </c>
      <c r="BC1926" s="4" t="s">
        <v>9097</v>
      </c>
      <c r="BD1926" s="4" t="s">
        <v>9041</v>
      </c>
    </row>
    <row r="1927" spans="51:56" x14ac:dyDescent="0.25">
      <c r="AY1927" s="11" t="s">
        <v>9098</v>
      </c>
      <c r="AZ1927" s="4" t="s">
        <v>9099</v>
      </c>
      <c r="BA1927" s="4" t="s">
        <v>9100</v>
      </c>
      <c r="BB1927" s="4" t="s">
        <v>9099</v>
      </c>
      <c r="BC1927" s="4" t="s">
        <v>9100</v>
      </c>
      <c r="BD1927" s="4" t="s">
        <v>9041</v>
      </c>
    </row>
    <row r="1928" spans="51:56" x14ac:dyDescent="0.25">
      <c r="AY1928" s="11" t="s">
        <v>9101</v>
      </c>
      <c r="AZ1928" s="4" t="s">
        <v>9102</v>
      </c>
      <c r="BA1928" s="4" t="s">
        <v>9103</v>
      </c>
      <c r="BB1928" s="4" t="s">
        <v>9102</v>
      </c>
      <c r="BC1928" s="4" t="s">
        <v>9103</v>
      </c>
      <c r="BD1928" s="4" t="s">
        <v>9041</v>
      </c>
    </row>
    <row r="1929" spans="51:56" x14ac:dyDescent="0.25">
      <c r="AY1929" s="11" t="s">
        <v>9104</v>
      </c>
      <c r="AZ1929" s="4" t="s">
        <v>9105</v>
      </c>
      <c r="BA1929" s="4" t="s">
        <v>9106</v>
      </c>
      <c r="BB1929" s="4" t="s">
        <v>9105</v>
      </c>
      <c r="BC1929" s="4" t="s">
        <v>9106</v>
      </c>
      <c r="BD1929" s="4" t="s">
        <v>9041</v>
      </c>
    </row>
    <row r="1930" spans="51:56" x14ac:dyDescent="0.25">
      <c r="AY1930" s="11" t="s">
        <v>9107</v>
      </c>
      <c r="AZ1930" s="4" t="s">
        <v>9108</v>
      </c>
      <c r="BA1930" s="4" t="s">
        <v>9109</v>
      </c>
      <c r="BB1930" s="4" t="s">
        <v>9108</v>
      </c>
      <c r="BC1930" s="4" t="s">
        <v>9109</v>
      </c>
      <c r="BD1930" s="4" t="s">
        <v>9041</v>
      </c>
    </row>
    <row r="1931" spans="51:56" x14ac:dyDescent="0.25">
      <c r="AY1931" s="11" t="s">
        <v>9110</v>
      </c>
      <c r="AZ1931" s="4" t="s">
        <v>9111</v>
      </c>
      <c r="BA1931" s="4" t="s">
        <v>9112</v>
      </c>
      <c r="BB1931" s="4" t="s">
        <v>9111</v>
      </c>
      <c r="BC1931" s="4" t="s">
        <v>9112</v>
      </c>
      <c r="BD1931" s="4" t="s">
        <v>9041</v>
      </c>
    </row>
    <row r="1932" spans="51:56" x14ac:dyDescent="0.25">
      <c r="AY1932" s="11" t="s">
        <v>9113</v>
      </c>
      <c r="AZ1932" s="4" t="s">
        <v>9114</v>
      </c>
      <c r="BA1932" s="4" t="s">
        <v>9115</v>
      </c>
      <c r="BB1932" s="4" t="s">
        <v>9114</v>
      </c>
      <c r="BC1932" s="4" t="s">
        <v>9115</v>
      </c>
      <c r="BD1932" s="4" t="s">
        <v>9041</v>
      </c>
    </row>
    <row r="1933" spans="51:56" x14ac:dyDescent="0.25">
      <c r="AY1933" s="11" t="s">
        <v>9116</v>
      </c>
      <c r="AZ1933" s="4" t="s">
        <v>9117</v>
      </c>
      <c r="BA1933" s="4" t="s">
        <v>9118</v>
      </c>
      <c r="BB1933" s="4" t="s">
        <v>9117</v>
      </c>
      <c r="BC1933" s="4" t="s">
        <v>9118</v>
      </c>
      <c r="BD1933" s="4" t="s">
        <v>9041</v>
      </c>
    </row>
    <row r="1934" spans="51:56" x14ac:dyDescent="0.25">
      <c r="AY1934" s="11" t="s">
        <v>9119</v>
      </c>
      <c r="AZ1934" s="4" t="s">
        <v>9120</v>
      </c>
      <c r="BA1934" s="4" t="s">
        <v>9121</v>
      </c>
      <c r="BB1934" s="4" t="s">
        <v>9120</v>
      </c>
      <c r="BC1934" s="4" t="s">
        <v>9121</v>
      </c>
      <c r="BD1934" s="4" t="s">
        <v>9041</v>
      </c>
    </row>
    <row r="1935" spans="51:56" x14ac:dyDescent="0.25">
      <c r="AY1935" s="11" t="s">
        <v>9122</v>
      </c>
      <c r="AZ1935" s="4" t="s">
        <v>9123</v>
      </c>
      <c r="BA1935" s="4" t="s">
        <v>9124</v>
      </c>
      <c r="BB1935" s="4" t="s">
        <v>9123</v>
      </c>
      <c r="BC1935" s="4" t="s">
        <v>9124</v>
      </c>
      <c r="BD1935" s="4" t="s">
        <v>9041</v>
      </c>
    </row>
    <row r="1936" spans="51:56" x14ac:dyDescent="0.25">
      <c r="AY1936" s="11" t="s">
        <v>9125</v>
      </c>
      <c r="AZ1936" s="4" t="s">
        <v>9126</v>
      </c>
      <c r="BA1936" s="4" t="s">
        <v>9127</v>
      </c>
      <c r="BB1936" s="4" t="s">
        <v>9126</v>
      </c>
      <c r="BC1936" s="4" t="s">
        <v>9127</v>
      </c>
      <c r="BD1936" s="4" t="s">
        <v>9041</v>
      </c>
    </row>
    <row r="1937" spans="51:56" x14ac:dyDescent="0.25">
      <c r="AY1937" s="11" t="s">
        <v>9128</v>
      </c>
      <c r="AZ1937" s="4" t="s">
        <v>9129</v>
      </c>
      <c r="BA1937" s="4" t="s">
        <v>9130</v>
      </c>
      <c r="BB1937" s="4" t="s">
        <v>9129</v>
      </c>
      <c r="BC1937" s="4" t="s">
        <v>9130</v>
      </c>
      <c r="BD1937" s="4" t="s">
        <v>9041</v>
      </c>
    </row>
    <row r="1938" spans="51:56" x14ac:dyDescent="0.25">
      <c r="AY1938" s="11" t="s">
        <v>9131</v>
      </c>
      <c r="AZ1938" s="4" t="s">
        <v>9132</v>
      </c>
      <c r="BA1938" s="4" t="s">
        <v>9133</v>
      </c>
      <c r="BB1938" s="4" t="s">
        <v>9132</v>
      </c>
      <c r="BC1938" s="4" t="s">
        <v>9133</v>
      </c>
      <c r="BD1938" s="4" t="s">
        <v>9041</v>
      </c>
    </row>
    <row r="1939" spans="51:56" x14ac:dyDescent="0.25">
      <c r="AY1939" s="11" t="s">
        <v>9134</v>
      </c>
      <c r="AZ1939" s="4" t="s">
        <v>9135</v>
      </c>
      <c r="BA1939" s="4" t="s">
        <v>9136</v>
      </c>
      <c r="BB1939" s="4" t="s">
        <v>9135</v>
      </c>
      <c r="BC1939" s="4" t="s">
        <v>9136</v>
      </c>
      <c r="BD1939" s="4" t="s">
        <v>9041</v>
      </c>
    </row>
    <row r="1940" spans="51:56" x14ac:dyDescent="0.25">
      <c r="AY1940" s="11" t="s">
        <v>9137</v>
      </c>
      <c r="AZ1940" s="4" t="s">
        <v>9138</v>
      </c>
      <c r="BA1940" s="4" t="s">
        <v>9139</v>
      </c>
      <c r="BB1940" s="4" t="s">
        <v>9138</v>
      </c>
      <c r="BC1940" s="4" t="s">
        <v>9139</v>
      </c>
      <c r="BD1940" s="4" t="s">
        <v>9041</v>
      </c>
    </row>
    <row r="1941" spans="51:56" x14ac:dyDescent="0.25">
      <c r="AY1941" s="11" t="s">
        <v>9140</v>
      </c>
      <c r="AZ1941" s="4" t="s">
        <v>9141</v>
      </c>
      <c r="BA1941" s="4" t="s">
        <v>9142</v>
      </c>
      <c r="BB1941" s="4" t="s">
        <v>9141</v>
      </c>
      <c r="BC1941" s="4" t="s">
        <v>9142</v>
      </c>
      <c r="BD1941" s="4" t="s">
        <v>9143</v>
      </c>
    </row>
    <row r="1942" spans="51:56" x14ac:dyDescent="0.25">
      <c r="AY1942" s="11" t="s">
        <v>9144</v>
      </c>
      <c r="AZ1942" s="4" t="s">
        <v>9145</v>
      </c>
      <c r="BA1942" s="4" t="s">
        <v>9146</v>
      </c>
      <c r="BB1942" s="4" t="s">
        <v>9145</v>
      </c>
      <c r="BC1942" s="4" t="s">
        <v>9146</v>
      </c>
      <c r="BD1942" s="4" t="s">
        <v>9143</v>
      </c>
    </row>
    <row r="1943" spans="51:56" x14ac:dyDescent="0.25">
      <c r="AY1943" s="11" t="s">
        <v>9147</v>
      </c>
      <c r="AZ1943" s="4" t="s">
        <v>9148</v>
      </c>
      <c r="BA1943" s="4" t="s">
        <v>9149</v>
      </c>
      <c r="BB1943" s="4" t="s">
        <v>9148</v>
      </c>
      <c r="BC1943" s="4" t="s">
        <v>9149</v>
      </c>
      <c r="BD1943" s="4" t="s">
        <v>9150</v>
      </c>
    </row>
    <row r="1944" spans="51:56" x14ac:dyDescent="0.25">
      <c r="AY1944" s="11" t="s">
        <v>9151</v>
      </c>
      <c r="AZ1944" s="4" t="s">
        <v>9152</v>
      </c>
      <c r="BA1944" s="4" t="s">
        <v>9153</v>
      </c>
      <c r="BB1944" s="4" t="s">
        <v>9152</v>
      </c>
      <c r="BC1944" s="4" t="s">
        <v>9153</v>
      </c>
      <c r="BD1944" s="4" t="s">
        <v>9150</v>
      </c>
    </row>
    <row r="1945" spans="51:56" x14ac:dyDescent="0.25">
      <c r="AY1945" s="11" t="s">
        <v>9154</v>
      </c>
      <c r="AZ1945" s="4" t="s">
        <v>9155</v>
      </c>
      <c r="BA1945" s="4" t="s">
        <v>9156</v>
      </c>
      <c r="BB1945" s="4" t="s">
        <v>9155</v>
      </c>
      <c r="BC1945" s="4" t="s">
        <v>9156</v>
      </c>
      <c r="BD1945" s="4" t="s">
        <v>9150</v>
      </c>
    </row>
    <row r="1946" spans="51:56" x14ac:dyDescent="0.25">
      <c r="AY1946" s="11" t="s">
        <v>9157</v>
      </c>
      <c r="AZ1946" s="4" t="s">
        <v>9158</v>
      </c>
      <c r="BA1946" s="4" t="s">
        <v>9159</v>
      </c>
      <c r="BB1946" s="4" t="s">
        <v>9158</v>
      </c>
      <c r="BC1946" s="4" t="s">
        <v>9159</v>
      </c>
      <c r="BD1946" s="4" t="s">
        <v>9150</v>
      </c>
    </row>
    <row r="1947" spans="51:56" x14ac:dyDescent="0.25">
      <c r="AY1947" s="11" t="s">
        <v>9160</v>
      </c>
      <c r="AZ1947" s="4" t="s">
        <v>9161</v>
      </c>
      <c r="BA1947" s="4" t="s">
        <v>9162</v>
      </c>
      <c r="BB1947" s="4" t="s">
        <v>9161</v>
      </c>
      <c r="BC1947" s="4" t="s">
        <v>9162</v>
      </c>
      <c r="BD1947" s="4" t="s">
        <v>9150</v>
      </c>
    </row>
    <row r="1948" spans="51:56" x14ac:dyDescent="0.25">
      <c r="AY1948" s="11" t="s">
        <v>9163</v>
      </c>
      <c r="AZ1948" s="4" t="s">
        <v>9164</v>
      </c>
      <c r="BA1948" s="4" t="s">
        <v>9165</v>
      </c>
      <c r="BB1948" s="4" t="s">
        <v>9164</v>
      </c>
      <c r="BC1948" s="4" t="s">
        <v>9165</v>
      </c>
      <c r="BD1948" s="4" t="s">
        <v>9150</v>
      </c>
    </row>
    <row r="1949" spans="51:56" x14ac:dyDescent="0.25">
      <c r="AY1949" s="11" t="s">
        <v>9166</v>
      </c>
      <c r="AZ1949" s="4" t="s">
        <v>9167</v>
      </c>
      <c r="BA1949" s="4" t="s">
        <v>9168</v>
      </c>
      <c r="BB1949" s="4" t="s">
        <v>9167</v>
      </c>
      <c r="BC1949" s="4" t="s">
        <v>9168</v>
      </c>
      <c r="BD1949" s="4" t="s">
        <v>9150</v>
      </c>
    </row>
    <row r="1950" spans="51:56" x14ac:dyDescent="0.25">
      <c r="AY1950" s="11" t="s">
        <v>9169</v>
      </c>
      <c r="AZ1950" s="4" t="s">
        <v>9170</v>
      </c>
      <c r="BA1950" s="4" t="s">
        <v>9171</v>
      </c>
      <c r="BB1950" s="4" t="s">
        <v>9170</v>
      </c>
      <c r="BC1950" s="4" t="s">
        <v>9171</v>
      </c>
      <c r="BD1950" s="4" t="s">
        <v>9150</v>
      </c>
    </row>
    <row r="1951" spans="51:56" x14ac:dyDescent="0.25">
      <c r="AY1951" s="11" t="s">
        <v>9172</v>
      </c>
      <c r="AZ1951" s="4" t="s">
        <v>9173</v>
      </c>
      <c r="BA1951" s="4" t="s">
        <v>9174</v>
      </c>
      <c r="BB1951" s="4" t="s">
        <v>9173</v>
      </c>
      <c r="BC1951" s="4" t="s">
        <v>9174</v>
      </c>
      <c r="BD1951" s="4" t="s">
        <v>9150</v>
      </c>
    </row>
    <row r="1952" spans="51:56" x14ac:dyDescent="0.25">
      <c r="AY1952" s="11" t="s">
        <v>9175</v>
      </c>
      <c r="AZ1952" s="4" t="s">
        <v>9176</v>
      </c>
      <c r="BA1952" s="4" t="s">
        <v>9177</v>
      </c>
      <c r="BB1952" s="4" t="s">
        <v>9176</v>
      </c>
      <c r="BC1952" s="4" t="s">
        <v>9177</v>
      </c>
      <c r="BD1952" s="4" t="s">
        <v>9150</v>
      </c>
    </row>
    <row r="1953" spans="51:56" x14ac:dyDescent="0.25">
      <c r="AY1953" s="11" t="s">
        <v>9178</v>
      </c>
      <c r="AZ1953" s="4" t="s">
        <v>9179</v>
      </c>
      <c r="BA1953" s="4" t="s">
        <v>9180</v>
      </c>
      <c r="BB1953" s="4" t="s">
        <v>9179</v>
      </c>
      <c r="BC1953" s="4" t="s">
        <v>9180</v>
      </c>
      <c r="BD1953" s="4" t="s">
        <v>9150</v>
      </c>
    </row>
    <row r="1954" spans="51:56" x14ac:dyDescent="0.25">
      <c r="AY1954" s="11" t="s">
        <v>9181</v>
      </c>
      <c r="AZ1954" s="4" t="s">
        <v>9182</v>
      </c>
      <c r="BA1954" s="4" t="s">
        <v>9183</v>
      </c>
      <c r="BB1954" s="4" t="s">
        <v>9182</v>
      </c>
      <c r="BC1954" s="4" t="s">
        <v>9183</v>
      </c>
      <c r="BD1954" s="4" t="s">
        <v>9150</v>
      </c>
    </row>
    <row r="1955" spans="51:56" x14ac:dyDescent="0.25">
      <c r="AY1955" s="11" t="s">
        <v>9184</v>
      </c>
      <c r="AZ1955" s="4" t="s">
        <v>9185</v>
      </c>
      <c r="BA1955" s="4" t="s">
        <v>9186</v>
      </c>
      <c r="BB1955" s="4" t="s">
        <v>9185</v>
      </c>
      <c r="BC1955" s="4" t="s">
        <v>9186</v>
      </c>
      <c r="BD1955" s="4" t="s">
        <v>9150</v>
      </c>
    </row>
    <row r="1956" spans="51:56" x14ac:dyDescent="0.25">
      <c r="AY1956" s="11" t="s">
        <v>9187</v>
      </c>
      <c r="AZ1956" s="4" t="s">
        <v>9188</v>
      </c>
      <c r="BA1956" s="4" t="s">
        <v>9189</v>
      </c>
      <c r="BB1956" s="4" t="s">
        <v>9188</v>
      </c>
      <c r="BC1956" s="4" t="s">
        <v>9189</v>
      </c>
      <c r="BD1956" s="4" t="s">
        <v>9150</v>
      </c>
    </row>
    <row r="1957" spans="51:56" x14ac:dyDescent="0.25">
      <c r="AY1957" s="11" t="s">
        <v>9190</v>
      </c>
      <c r="AZ1957" s="4" t="s">
        <v>9191</v>
      </c>
      <c r="BA1957" s="4" t="s">
        <v>9192</v>
      </c>
      <c r="BB1957" s="4" t="s">
        <v>9191</v>
      </c>
      <c r="BC1957" s="4" t="s">
        <v>9192</v>
      </c>
      <c r="BD1957" s="4" t="s">
        <v>9150</v>
      </c>
    </row>
    <row r="1958" spans="51:56" x14ac:dyDescent="0.25">
      <c r="AY1958" s="11" t="s">
        <v>9193</v>
      </c>
      <c r="AZ1958" s="4" t="s">
        <v>9194</v>
      </c>
      <c r="BA1958" s="4" t="s">
        <v>9195</v>
      </c>
      <c r="BB1958" s="4" t="s">
        <v>9194</v>
      </c>
      <c r="BC1958" s="4" t="s">
        <v>9195</v>
      </c>
      <c r="BD1958" s="4" t="s">
        <v>9150</v>
      </c>
    </row>
    <row r="1959" spans="51:56" x14ac:dyDescent="0.25">
      <c r="AY1959" s="11" t="s">
        <v>9196</v>
      </c>
      <c r="AZ1959" s="4" t="s">
        <v>9197</v>
      </c>
      <c r="BA1959" s="4" t="s">
        <v>9198</v>
      </c>
      <c r="BB1959" s="4" t="s">
        <v>9197</v>
      </c>
      <c r="BC1959" s="4" t="s">
        <v>9198</v>
      </c>
      <c r="BD1959" s="4" t="s">
        <v>9150</v>
      </c>
    </row>
    <row r="1960" spans="51:56" x14ac:dyDescent="0.25">
      <c r="AY1960" s="11" t="s">
        <v>9199</v>
      </c>
      <c r="AZ1960" s="4" t="s">
        <v>9200</v>
      </c>
      <c r="BA1960" s="4" t="s">
        <v>9201</v>
      </c>
      <c r="BB1960" s="4" t="s">
        <v>9200</v>
      </c>
      <c r="BC1960" s="4" t="s">
        <v>9201</v>
      </c>
      <c r="BD1960" s="4" t="s">
        <v>9150</v>
      </c>
    </row>
    <row r="1961" spans="51:56" x14ac:dyDescent="0.25">
      <c r="AY1961" s="11" t="s">
        <v>9202</v>
      </c>
      <c r="AZ1961" s="4" t="s">
        <v>9203</v>
      </c>
      <c r="BA1961" s="4" t="s">
        <v>9204</v>
      </c>
      <c r="BB1961" s="4" t="s">
        <v>9203</v>
      </c>
      <c r="BC1961" s="4" t="s">
        <v>9204</v>
      </c>
      <c r="BD1961" s="4" t="s">
        <v>9150</v>
      </c>
    </row>
    <row r="1962" spans="51:56" x14ac:dyDescent="0.25">
      <c r="AY1962" s="11" t="s">
        <v>9205</v>
      </c>
      <c r="AZ1962" s="4" t="s">
        <v>9206</v>
      </c>
      <c r="BA1962" s="4" t="s">
        <v>9207</v>
      </c>
      <c r="BB1962" s="4" t="s">
        <v>9206</v>
      </c>
      <c r="BC1962" s="4" t="s">
        <v>9207</v>
      </c>
      <c r="BD1962" s="4" t="s">
        <v>9150</v>
      </c>
    </row>
    <row r="1963" spans="51:56" x14ac:dyDescent="0.25">
      <c r="AY1963" s="11" t="s">
        <v>9208</v>
      </c>
      <c r="AZ1963" s="4" t="s">
        <v>9209</v>
      </c>
      <c r="BA1963" s="4" t="s">
        <v>9210</v>
      </c>
      <c r="BB1963" s="4" t="s">
        <v>9209</v>
      </c>
      <c r="BC1963" s="4" t="s">
        <v>9210</v>
      </c>
      <c r="BD1963" s="4" t="s">
        <v>9150</v>
      </c>
    </row>
    <row r="1964" spans="51:56" x14ac:dyDescent="0.25">
      <c r="AY1964" s="11" t="s">
        <v>9211</v>
      </c>
      <c r="AZ1964" s="4" t="s">
        <v>9212</v>
      </c>
      <c r="BA1964" s="4" t="s">
        <v>9213</v>
      </c>
      <c r="BB1964" s="4" t="s">
        <v>9212</v>
      </c>
      <c r="BC1964" s="4" t="s">
        <v>9213</v>
      </c>
      <c r="BD1964" s="4" t="s">
        <v>9150</v>
      </c>
    </row>
    <row r="1965" spans="51:56" x14ac:dyDescent="0.25">
      <c r="AY1965" s="11" t="s">
        <v>9214</v>
      </c>
      <c r="AZ1965" s="4" t="s">
        <v>9215</v>
      </c>
      <c r="BA1965" s="4" t="s">
        <v>9216</v>
      </c>
      <c r="BB1965" s="4" t="s">
        <v>9215</v>
      </c>
      <c r="BC1965" s="4" t="s">
        <v>9216</v>
      </c>
      <c r="BD1965" s="4" t="s">
        <v>9150</v>
      </c>
    </row>
    <row r="1966" spans="51:56" x14ac:dyDescent="0.25">
      <c r="AY1966" s="11" t="s">
        <v>9217</v>
      </c>
      <c r="AZ1966" s="4" t="s">
        <v>9218</v>
      </c>
      <c r="BA1966" s="4" t="s">
        <v>9219</v>
      </c>
      <c r="BB1966" s="4" t="s">
        <v>9218</v>
      </c>
      <c r="BC1966" s="4" t="s">
        <v>9219</v>
      </c>
      <c r="BD1966" s="4" t="s">
        <v>9150</v>
      </c>
    </row>
    <row r="1967" spans="51:56" x14ac:dyDescent="0.25">
      <c r="AY1967" s="11" t="s">
        <v>9220</v>
      </c>
      <c r="AZ1967" s="4" t="s">
        <v>9221</v>
      </c>
      <c r="BA1967" s="4" t="s">
        <v>9222</v>
      </c>
      <c r="BB1967" s="4" t="s">
        <v>9221</v>
      </c>
      <c r="BC1967" s="4" t="s">
        <v>9222</v>
      </c>
      <c r="BD1967" s="4" t="s">
        <v>9150</v>
      </c>
    </row>
    <row r="1968" spans="51:56" x14ac:dyDescent="0.25">
      <c r="AY1968" s="11" t="s">
        <v>9223</v>
      </c>
      <c r="AZ1968" s="4" t="s">
        <v>9224</v>
      </c>
      <c r="BA1968" s="4" t="s">
        <v>9225</v>
      </c>
      <c r="BB1968" s="4" t="s">
        <v>9224</v>
      </c>
      <c r="BC1968" s="4" t="s">
        <v>9225</v>
      </c>
      <c r="BD1968" s="4" t="s">
        <v>9150</v>
      </c>
    </row>
    <row r="1969" spans="51:56" x14ac:dyDescent="0.25">
      <c r="AY1969" s="11" t="s">
        <v>9226</v>
      </c>
      <c r="AZ1969" s="4" t="s">
        <v>9227</v>
      </c>
      <c r="BA1969" s="4" t="s">
        <v>9228</v>
      </c>
      <c r="BB1969" s="4" t="s">
        <v>9227</v>
      </c>
      <c r="BC1969" s="4" t="s">
        <v>9228</v>
      </c>
      <c r="BD1969" s="4" t="s">
        <v>9150</v>
      </c>
    </row>
    <row r="1970" spans="51:56" x14ac:dyDescent="0.25">
      <c r="AY1970" s="11" t="s">
        <v>9229</v>
      </c>
      <c r="AZ1970" s="4" t="s">
        <v>9230</v>
      </c>
      <c r="BA1970" s="4" t="s">
        <v>9231</v>
      </c>
      <c r="BB1970" s="4" t="s">
        <v>9230</v>
      </c>
      <c r="BC1970" s="4" t="s">
        <v>9231</v>
      </c>
      <c r="BD1970" s="4" t="s">
        <v>9150</v>
      </c>
    </row>
    <row r="1971" spans="51:56" x14ac:dyDescent="0.25">
      <c r="AY1971" s="11" t="s">
        <v>9232</v>
      </c>
      <c r="AZ1971" s="4" t="s">
        <v>9233</v>
      </c>
      <c r="BA1971" s="4" t="s">
        <v>9234</v>
      </c>
      <c r="BB1971" s="4" t="s">
        <v>9233</v>
      </c>
      <c r="BC1971" s="4" t="s">
        <v>9234</v>
      </c>
      <c r="BD1971" s="4" t="s">
        <v>9150</v>
      </c>
    </row>
    <row r="1972" spans="51:56" x14ac:dyDescent="0.25">
      <c r="AY1972" s="11" t="s">
        <v>9235</v>
      </c>
      <c r="AZ1972" s="4" t="s">
        <v>9236</v>
      </c>
      <c r="BA1972" s="4" t="s">
        <v>9237</v>
      </c>
      <c r="BB1972" s="4" t="s">
        <v>9236</v>
      </c>
      <c r="BC1972" s="4" t="s">
        <v>9237</v>
      </c>
      <c r="BD1972" s="4" t="s">
        <v>9150</v>
      </c>
    </row>
    <row r="1973" spans="51:56" x14ac:dyDescent="0.25">
      <c r="AY1973" s="11" t="s">
        <v>9238</v>
      </c>
      <c r="AZ1973" s="4" t="s">
        <v>9239</v>
      </c>
      <c r="BA1973" s="4" t="s">
        <v>9240</v>
      </c>
      <c r="BB1973" s="4" t="s">
        <v>9239</v>
      </c>
      <c r="BC1973" s="4" t="s">
        <v>9240</v>
      </c>
      <c r="BD1973" s="4" t="s">
        <v>9150</v>
      </c>
    </row>
    <row r="1974" spans="51:56" x14ac:dyDescent="0.25">
      <c r="AY1974" s="11" t="s">
        <v>9241</v>
      </c>
      <c r="AZ1974" s="4" t="s">
        <v>9242</v>
      </c>
      <c r="BA1974" s="4" t="s">
        <v>9243</v>
      </c>
      <c r="BB1974" s="4" t="s">
        <v>9242</v>
      </c>
      <c r="BC1974" s="4" t="s">
        <v>9243</v>
      </c>
      <c r="BD1974" s="4" t="s">
        <v>9150</v>
      </c>
    </row>
    <row r="1975" spans="51:56" x14ac:dyDescent="0.25">
      <c r="AY1975" s="11" t="s">
        <v>9244</v>
      </c>
      <c r="AZ1975" s="4" t="s">
        <v>9245</v>
      </c>
      <c r="BA1975" s="4" t="s">
        <v>9246</v>
      </c>
      <c r="BB1975" s="4" t="s">
        <v>9245</v>
      </c>
      <c r="BC1975" s="4" t="s">
        <v>9246</v>
      </c>
      <c r="BD1975" s="4" t="s">
        <v>9150</v>
      </c>
    </row>
    <row r="1976" spans="51:56" x14ac:dyDescent="0.25">
      <c r="AY1976" s="11" t="s">
        <v>9247</v>
      </c>
      <c r="AZ1976" s="4" t="s">
        <v>9248</v>
      </c>
      <c r="BA1976" s="4" t="s">
        <v>9249</v>
      </c>
      <c r="BB1976" s="4" t="s">
        <v>9248</v>
      </c>
      <c r="BC1976" s="4" t="s">
        <v>9249</v>
      </c>
      <c r="BD1976" s="4" t="s">
        <v>9150</v>
      </c>
    </row>
    <row r="1977" spans="51:56" x14ac:dyDescent="0.25">
      <c r="AY1977" s="11" t="s">
        <v>9250</v>
      </c>
      <c r="AZ1977" s="4" t="s">
        <v>9251</v>
      </c>
      <c r="BA1977" s="4" t="s">
        <v>9252</v>
      </c>
      <c r="BB1977" s="4" t="s">
        <v>9251</v>
      </c>
      <c r="BC1977" s="4" t="s">
        <v>9252</v>
      </c>
      <c r="BD1977" s="4" t="s">
        <v>9150</v>
      </c>
    </row>
    <row r="1978" spans="51:56" x14ac:dyDescent="0.25">
      <c r="AY1978" s="11" t="s">
        <v>9253</v>
      </c>
      <c r="AZ1978" s="4" t="s">
        <v>9254</v>
      </c>
      <c r="BA1978" s="4" t="s">
        <v>9255</v>
      </c>
      <c r="BB1978" s="4" t="s">
        <v>9254</v>
      </c>
      <c r="BC1978" s="4" t="s">
        <v>9255</v>
      </c>
      <c r="BD1978" s="4" t="s">
        <v>9150</v>
      </c>
    </row>
    <row r="1979" spans="51:56" x14ac:dyDescent="0.25">
      <c r="AY1979" s="11" t="s">
        <v>9256</v>
      </c>
      <c r="AZ1979" s="4" t="s">
        <v>9257</v>
      </c>
      <c r="BA1979" s="4" t="s">
        <v>9258</v>
      </c>
      <c r="BB1979" s="4" t="s">
        <v>9257</v>
      </c>
      <c r="BC1979" s="4" t="s">
        <v>9258</v>
      </c>
      <c r="BD1979" s="4" t="s">
        <v>9150</v>
      </c>
    </row>
    <row r="1980" spans="51:56" x14ac:dyDescent="0.25">
      <c r="AY1980" s="11" t="s">
        <v>9259</v>
      </c>
      <c r="AZ1980" s="4" t="s">
        <v>9260</v>
      </c>
      <c r="BA1980" s="4" t="s">
        <v>9261</v>
      </c>
      <c r="BB1980" s="4" t="s">
        <v>9260</v>
      </c>
      <c r="BC1980" s="4" t="s">
        <v>9261</v>
      </c>
      <c r="BD1980" s="4" t="s">
        <v>9150</v>
      </c>
    </row>
    <row r="1981" spans="51:56" x14ac:dyDescent="0.25">
      <c r="AY1981" s="11" t="s">
        <v>9262</v>
      </c>
      <c r="AZ1981" s="4" t="s">
        <v>9263</v>
      </c>
      <c r="BA1981" s="4" t="s">
        <v>9264</v>
      </c>
      <c r="BB1981" s="4" t="s">
        <v>9263</v>
      </c>
      <c r="BC1981" s="4" t="s">
        <v>9264</v>
      </c>
      <c r="BD1981" s="4" t="s">
        <v>9150</v>
      </c>
    </row>
    <row r="1982" spans="51:56" x14ac:dyDescent="0.25">
      <c r="AY1982" s="11" t="s">
        <v>9265</v>
      </c>
      <c r="AZ1982" s="4" t="s">
        <v>9266</v>
      </c>
      <c r="BA1982" s="4" t="s">
        <v>9267</v>
      </c>
      <c r="BB1982" s="4" t="s">
        <v>9266</v>
      </c>
      <c r="BC1982" s="4" t="s">
        <v>9267</v>
      </c>
      <c r="BD1982" s="4" t="s">
        <v>9150</v>
      </c>
    </row>
    <row r="1983" spans="51:56" x14ac:dyDescent="0.25">
      <c r="AY1983" s="11" t="s">
        <v>9268</v>
      </c>
      <c r="AZ1983" s="4" t="s">
        <v>9269</v>
      </c>
      <c r="BA1983" s="4" t="s">
        <v>9270</v>
      </c>
      <c r="BB1983" s="4" t="s">
        <v>9269</v>
      </c>
      <c r="BC1983" s="4" t="s">
        <v>9270</v>
      </c>
      <c r="BD1983" s="4" t="s">
        <v>9150</v>
      </c>
    </row>
    <row r="1984" spans="51:56" x14ac:dyDescent="0.25">
      <c r="AY1984" s="11" t="s">
        <v>9271</v>
      </c>
      <c r="AZ1984" s="4" t="s">
        <v>9272</v>
      </c>
      <c r="BA1984" s="4" t="s">
        <v>9273</v>
      </c>
      <c r="BB1984" s="4" t="s">
        <v>9272</v>
      </c>
      <c r="BC1984" s="4" t="s">
        <v>9273</v>
      </c>
      <c r="BD1984" s="4" t="s">
        <v>9150</v>
      </c>
    </row>
    <row r="1985" spans="51:56" x14ac:dyDescent="0.25">
      <c r="AY1985" s="11" t="s">
        <v>9274</v>
      </c>
      <c r="AZ1985" s="4" t="s">
        <v>9275</v>
      </c>
      <c r="BA1985" s="4" t="s">
        <v>9276</v>
      </c>
      <c r="BB1985" s="4" t="s">
        <v>9275</v>
      </c>
      <c r="BC1985" s="4" t="s">
        <v>9276</v>
      </c>
      <c r="BD1985" s="4" t="s">
        <v>9150</v>
      </c>
    </row>
    <row r="1986" spans="51:56" x14ac:dyDescent="0.25">
      <c r="AY1986" s="11" t="s">
        <v>9277</v>
      </c>
      <c r="AZ1986" s="4" t="s">
        <v>9278</v>
      </c>
      <c r="BA1986" s="4" t="s">
        <v>9279</v>
      </c>
      <c r="BB1986" s="4" t="s">
        <v>9278</v>
      </c>
      <c r="BC1986" s="4" t="s">
        <v>9279</v>
      </c>
      <c r="BD1986" s="4" t="s">
        <v>9150</v>
      </c>
    </row>
    <row r="1987" spans="51:56" x14ac:dyDescent="0.25">
      <c r="AY1987" s="11" t="s">
        <v>9280</v>
      </c>
      <c r="AZ1987" s="4" t="s">
        <v>9281</v>
      </c>
      <c r="BA1987" s="4" t="s">
        <v>9282</v>
      </c>
      <c r="BB1987" s="4" t="s">
        <v>9281</v>
      </c>
      <c r="BC1987" s="4" t="s">
        <v>9282</v>
      </c>
      <c r="BD1987" s="4" t="s">
        <v>9150</v>
      </c>
    </row>
    <row r="1988" spans="51:56" x14ac:dyDescent="0.25">
      <c r="AY1988" s="11" t="s">
        <v>9283</v>
      </c>
      <c r="AZ1988" s="4" t="s">
        <v>9284</v>
      </c>
      <c r="BA1988" s="4" t="s">
        <v>9285</v>
      </c>
      <c r="BB1988" s="4" t="s">
        <v>9284</v>
      </c>
      <c r="BC1988" s="4" t="s">
        <v>9285</v>
      </c>
      <c r="BD1988" s="4" t="s">
        <v>9150</v>
      </c>
    </row>
    <row r="1989" spans="51:56" x14ac:dyDescent="0.25">
      <c r="AY1989" s="11" t="s">
        <v>9286</v>
      </c>
      <c r="AZ1989" s="4" t="s">
        <v>9287</v>
      </c>
      <c r="BA1989" s="4" t="s">
        <v>9288</v>
      </c>
      <c r="BB1989" s="4" t="s">
        <v>9287</v>
      </c>
      <c r="BC1989" s="4" t="s">
        <v>9288</v>
      </c>
      <c r="BD1989" s="4" t="s">
        <v>9150</v>
      </c>
    </row>
    <row r="1990" spans="51:56" x14ac:dyDescent="0.25">
      <c r="AY1990" s="11" t="s">
        <v>9289</v>
      </c>
      <c r="AZ1990" s="4" t="s">
        <v>9290</v>
      </c>
      <c r="BA1990" s="4" t="s">
        <v>9291</v>
      </c>
      <c r="BB1990" s="4" t="s">
        <v>9290</v>
      </c>
      <c r="BC1990" s="4" t="s">
        <v>9291</v>
      </c>
      <c r="BD1990" s="4" t="s">
        <v>9150</v>
      </c>
    </row>
    <row r="1991" spans="51:56" x14ac:dyDescent="0.25">
      <c r="AY1991" s="11" t="s">
        <v>9292</v>
      </c>
      <c r="AZ1991" s="4" t="s">
        <v>9293</v>
      </c>
      <c r="BA1991" s="4" t="s">
        <v>9294</v>
      </c>
      <c r="BB1991" s="4" t="s">
        <v>9293</v>
      </c>
      <c r="BC1991" s="4" t="s">
        <v>9294</v>
      </c>
      <c r="BD1991" s="4" t="s">
        <v>9150</v>
      </c>
    </row>
    <row r="1992" spans="51:56" x14ac:dyDescent="0.25">
      <c r="AY1992" s="11" t="s">
        <v>9295</v>
      </c>
      <c r="AZ1992" s="4" t="s">
        <v>9296</v>
      </c>
      <c r="BA1992" s="4" t="s">
        <v>9297</v>
      </c>
      <c r="BB1992" s="4" t="s">
        <v>9296</v>
      </c>
      <c r="BC1992" s="4" t="s">
        <v>9297</v>
      </c>
      <c r="BD1992" s="4" t="s">
        <v>9150</v>
      </c>
    </row>
    <row r="1993" spans="51:56" x14ac:dyDescent="0.25">
      <c r="AY1993" s="11" t="s">
        <v>9298</v>
      </c>
      <c r="AZ1993" s="4" t="s">
        <v>9299</v>
      </c>
      <c r="BA1993" s="4" t="s">
        <v>9300</v>
      </c>
      <c r="BB1993" s="4" t="s">
        <v>9299</v>
      </c>
      <c r="BC1993" s="4" t="s">
        <v>9300</v>
      </c>
      <c r="BD1993" s="4" t="s">
        <v>9150</v>
      </c>
    </row>
    <row r="1994" spans="51:56" x14ac:dyDescent="0.25">
      <c r="AY1994" s="11" t="s">
        <v>9301</v>
      </c>
      <c r="AZ1994" s="4" t="s">
        <v>9302</v>
      </c>
      <c r="BA1994" s="4" t="s">
        <v>9303</v>
      </c>
      <c r="BB1994" s="4" t="s">
        <v>9302</v>
      </c>
      <c r="BC1994" s="4" t="s">
        <v>9303</v>
      </c>
      <c r="BD1994" s="4" t="s">
        <v>9150</v>
      </c>
    </row>
    <row r="1995" spans="51:56" x14ac:dyDescent="0.25">
      <c r="AY1995" s="11" t="s">
        <v>9304</v>
      </c>
      <c r="AZ1995" s="4" t="s">
        <v>9305</v>
      </c>
      <c r="BA1995" s="4" t="s">
        <v>9306</v>
      </c>
      <c r="BB1995" s="4" t="s">
        <v>9305</v>
      </c>
      <c r="BC1995" s="4" t="s">
        <v>9306</v>
      </c>
      <c r="BD1995" s="4" t="s">
        <v>9150</v>
      </c>
    </row>
    <row r="1996" spans="51:56" x14ac:dyDescent="0.25">
      <c r="AY1996" s="11" t="s">
        <v>9307</v>
      </c>
      <c r="AZ1996" s="4" t="s">
        <v>9308</v>
      </c>
      <c r="BA1996" s="4" t="s">
        <v>9309</v>
      </c>
      <c r="BB1996" s="4" t="s">
        <v>9308</v>
      </c>
      <c r="BC1996" s="4" t="s">
        <v>9309</v>
      </c>
      <c r="BD1996" s="4" t="s">
        <v>9150</v>
      </c>
    </row>
    <row r="1997" spans="51:56" x14ac:dyDescent="0.25">
      <c r="AY1997" s="11" t="s">
        <v>9310</v>
      </c>
      <c r="AZ1997" s="4" t="s">
        <v>9311</v>
      </c>
      <c r="BA1997" s="4" t="s">
        <v>9312</v>
      </c>
      <c r="BB1997" s="4" t="s">
        <v>9311</v>
      </c>
      <c r="BC1997" s="4" t="s">
        <v>9312</v>
      </c>
      <c r="BD1997" s="4" t="s">
        <v>9150</v>
      </c>
    </row>
    <row r="1998" spans="51:56" x14ac:dyDescent="0.25">
      <c r="AY1998" s="11" t="s">
        <v>9313</v>
      </c>
      <c r="AZ1998" s="4" t="s">
        <v>9314</v>
      </c>
      <c r="BA1998" s="4" t="s">
        <v>9315</v>
      </c>
      <c r="BB1998" s="4" t="s">
        <v>9314</v>
      </c>
      <c r="BC1998" s="4" t="s">
        <v>9315</v>
      </c>
      <c r="BD1998" s="4" t="s">
        <v>9150</v>
      </c>
    </row>
    <row r="1999" spans="51:56" x14ac:dyDescent="0.25">
      <c r="AY1999" s="11" t="s">
        <v>9316</v>
      </c>
      <c r="AZ1999" s="4" t="s">
        <v>9317</v>
      </c>
      <c r="BA1999" s="4" t="s">
        <v>9318</v>
      </c>
      <c r="BB1999" s="4" t="s">
        <v>9317</v>
      </c>
      <c r="BC1999" s="4" t="s">
        <v>9318</v>
      </c>
      <c r="BD1999" s="4" t="s">
        <v>9150</v>
      </c>
    </row>
    <row r="2000" spans="51:56" x14ac:dyDescent="0.25">
      <c r="AY2000" s="11" t="s">
        <v>9319</v>
      </c>
      <c r="AZ2000" s="4" t="s">
        <v>9320</v>
      </c>
      <c r="BA2000" s="4" t="s">
        <v>9321</v>
      </c>
      <c r="BB2000" s="4" t="s">
        <v>9320</v>
      </c>
      <c r="BC2000" s="4" t="s">
        <v>9321</v>
      </c>
      <c r="BD2000" s="4" t="s">
        <v>9150</v>
      </c>
    </row>
    <row r="2001" spans="51:56" x14ac:dyDescent="0.25">
      <c r="AY2001" s="11" t="s">
        <v>9322</v>
      </c>
      <c r="AZ2001" s="4" t="s">
        <v>9323</v>
      </c>
      <c r="BA2001" s="4" t="s">
        <v>9324</v>
      </c>
      <c r="BB2001" s="4" t="s">
        <v>9323</v>
      </c>
      <c r="BC2001" s="4" t="s">
        <v>9324</v>
      </c>
      <c r="BD2001" s="4" t="s">
        <v>9150</v>
      </c>
    </row>
    <row r="2002" spans="51:56" x14ac:dyDescent="0.25">
      <c r="AY2002" s="11" t="s">
        <v>9325</v>
      </c>
      <c r="AZ2002" s="4" t="s">
        <v>9326</v>
      </c>
      <c r="BA2002" s="4" t="s">
        <v>9327</v>
      </c>
      <c r="BB2002" s="4" t="s">
        <v>9326</v>
      </c>
      <c r="BC2002" s="4" t="s">
        <v>9327</v>
      </c>
      <c r="BD2002" s="4" t="s">
        <v>9150</v>
      </c>
    </row>
    <row r="2003" spans="51:56" x14ac:dyDescent="0.25">
      <c r="AY2003" s="11" t="s">
        <v>9328</v>
      </c>
      <c r="AZ2003" s="4" t="s">
        <v>9329</v>
      </c>
      <c r="BA2003" s="4" t="s">
        <v>9330</v>
      </c>
      <c r="BB2003" s="4" t="s">
        <v>9329</v>
      </c>
      <c r="BC2003" s="4" t="s">
        <v>9330</v>
      </c>
      <c r="BD2003" s="4" t="s">
        <v>9150</v>
      </c>
    </row>
    <row r="2004" spans="51:56" x14ac:dyDescent="0.25">
      <c r="AY2004" s="11" t="s">
        <v>9331</v>
      </c>
      <c r="AZ2004" s="4" t="s">
        <v>9332</v>
      </c>
      <c r="BA2004" s="4" t="s">
        <v>9333</v>
      </c>
      <c r="BB2004" s="4" t="s">
        <v>9332</v>
      </c>
      <c r="BC2004" s="4" t="s">
        <v>9333</v>
      </c>
      <c r="BD2004" s="4" t="s">
        <v>9150</v>
      </c>
    </row>
    <row r="2005" spans="51:56" x14ac:dyDescent="0.25">
      <c r="AY2005" s="11" t="s">
        <v>9334</v>
      </c>
      <c r="AZ2005" s="4" t="s">
        <v>9335</v>
      </c>
      <c r="BA2005" s="4" t="s">
        <v>9336</v>
      </c>
      <c r="BB2005" s="4" t="s">
        <v>9335</v>
      </c>
      <c r="BC2005" s="4" t="s">
        <v>9336</v>
      </c>
      <c r="BD2005" s="4" t="s">
        <v>9150</v>
      </c>
    </row>
    <row r="2006" spans="51:56" x14ac:dyDescent="0.25">
      <c r="AY2006" s="11" t="s">
        <v>9337</v>
      </c>
      <c r="AZ2006" s="4" t="s">
        <v>9338</v>
      </c>
      <c r="BA2006" s="4" t="s">
        <v>9339</v>
      </c>
      <c r="BB2006" s="4" t="s">
        <v>9338</v>
      </c>
      <c r="BC2006" s="4" t="s">
        <v>9339</v>
      </c>
      <c r="BD2006" s="4" t="s">
        <v>9150</v>
      </c>
    </row>
    <row r="2007" spans="51:56" x14ac:dyDescent="0.25">
      <c r="AY2007" s="11" t="s">
        <v>9340</v>
      </c>
      <c r="AZ2007" s="4" t="s">
        <v>9341</v>
      </c>
      <c r="BA2007" s="4" t="s">
        <v>9342</v>
      </c>
      <c r="BB2007" s="4" t="s">
        <v>9341</v>
      </c>
      <c r="BC2007" s="4" t="s">
        <v>9342</v>
      </c>
      <c r="BD2007" s="4" t="s">
        <v>9150</v>
      </c>
    </row>
    <row r="2008" spans="51:56" x14ac:dyDescent="0.25">
      <c r="AY2008" s="11" t="s">
        <v>9343</v>
      </c>
      <c r="AZ2008" s="4" t="s">
        <v>9344</v>
      </c>
      <c r="BA2008" s="4" t="s">
        <v>9345</v>
      </c>
      <c r="BB2008" s="4" t="s">
        <v>9344</v>
      </c>
      <c r="BC2008" s="4" t="s">
        <v>9345</v>
      </c>
      <c r="BD2008" s="4" t="s">
        <v>9150</v>
      </c>
    </row>
    <row r="2009" spans="51:56" x14ac:dyDescent="0.25">
      <c r="AY2009" s="11" t="s">
        <v>9346</v>
      </c>
      <c r="AZ2009" s="4" t="s">
        <v>9347</v>
      </c>
      <c r="BA2009" s="4" t="s">
        <v>9348</v>
      </c>
      <c r="BB2009" s="4" t="s">
        <v>9347</v>
      </c>
      <c r="BC2009" s="4" t="s">
        <v>9348</v>
      </c>
      <c r="BD2009" s="4" t="s">
        <v>9150</v>
      </c>
    </row>
    <row r="2010" spans="51:56" x14ac:dyDescent="0.25">
      <c r="AY2010" s="11" t="s">
        <v>9349</v>
      </c>
      <c r="AZ2010" s="4" t="s">
        <v>9350</v>
      </c>
      <c r="BA2010" s="4" t="s">
        <v>9351</v>
      </c>
      <c r="BB2010" s="4" t="s">
        <v>9350</v>
      </c>
      <c r="BC2010" s="4" t="s">
        <v>9351</v>
      </c>
      <c r="BD2010" s="4" t="s">
        <v>9150</v>
      </c>
    </row>
    <row r="2011" spans="51:56" x14ac:dyDescent="0.25">
      <c r="AY2011" s="11" t="s">
        <v>9352</v>
      </c>
      <c r="AZ2011" s="4" t="s">
        <v>9353</v>
      </c>
      <c r="BA2011" s="4" t="s">
        <v>9354</v>
      </c>
      <c r="BB2011" s="4" t="s">
        <v>9353</v>
      </c>
      <c r="BC2011" s="4" t="s">
        <v>9354</v>
      </c>
      <c r="BD2011" s="4" t="s">
        <v>9150</v>
      </c>
    </row>
    <row r="2012" spans="51:56" x14ac:dyDescent="0.25">
      <c r="AY2012" s="11" t="s">
        <v>9355</v>
      </c>
      <c r="AZ2012" s="4" t="s">
        <v>9356</v>
      </c>
      <c r="BA2012" s="4" t="s">
        <v>9357</v>
      </c>
      <c r="BB2012" s="4" t="s">
        <v>9356</v>
      </c>
      <c r="BC2012" s="4" t="s">
        <v>9357</v>
      </c>
      <c r="BD2012" s="4" t="s">
        <v>9150</v>
      </c>
    </row>
    <row r="2013" spans="51:56" x14ac:dyDescent="0.25">
      <c r="AY2013" s="11" t="s">
        <v>9358</v>
      </c>
      <c r="AZ2013" s="4" t="s">
        <v>9359</v>
      </c>
      <c r="BA2013" s="4" t="s">
        <v>9360</v>
      </c>
      <c r="BB2013" s="4" t="s">
        <v>9359</v>
      </c>
      <c r="BC2013" s="4" t="s">
        <v>9360</v>
      </c>
      <c r="BD2013" s="4" t="s">
        <v>9150</v>
      </c>
    </row>
    <row r="2014" spans="51:56" x14ac:dyDescent="0.25">
      <c r="AY2014" s="11" t="s">
        <v>9361</v>
      </c>
      <c r="AZ2014" s="4" t="s">
        <v>9362</v>
      </c>
      <c r="BA2014" s="4" t="s">
        <v>9363</v>
      </c>
      <c r="BB2014" s="4" t="s">
        <v>9362</v>
      </c>
      <c r="BC2014" s="4" t="s">
        <v>9363</v>
      </c>
      <c r="BD2014" s="4" t="s">
        <v>9150</v>
      </c>
    </row>
    <row r="2015" spans="51:56" x14ac:dyDescent="0.25">
      <c r="AY2015" s="11" t="s">
        <v>9364</v>
      </c>
      <c r="AZ2015" s="4" t="s">
        <v>9365</v>
      </c>
      <c r="BA2015" s="4" t="s">
        <v>9366</v>
      </c>
      <c r="BB2015" s="4" t="s">
        <v>9365</v>
      </c>
      <c r="BC2015" s="4" t="s">
        <v>9366</v>
      </c>
      <c r="BD2015" s="4" t="s">
        <v>9150</v>
      </c>
    </row>
    <row r="2016" spans="51:56" x14ac:dyDescent="0.25">
      <c r="AY2016" s="11" t="s">
        <v>9367</v>
      </c>
      <c r="AZ2016" s="4" t="s">
        <v>9368</v>
      </c>
      <c r="BA2016" s="4" t="s">
        <v>9369</v>
      </c>
      <c r="BB2016" s="4" t="s">
        <v>9368</v>
      </c>
      <c r="BC2016" s="4" t="s">
        <v>9369</v>
      </c>
      <c r="BD2016" s="4" t="s">
        <v>9150</v>
      </c>
    </row>
    <row r="2017" spans="51:56" x14ac:dyDescent="0.25">
      <c r="AY2017" s="11" t="s">
        <v>9370</v>
      </c>
      <c r="AZ2017" s="4" t="s">
        <v>9371</v>
      </c>
      <c r="BA2017" s="4" t="s">
        <v>9372</v>
      </c>
      <c r="BB2017" s="4" t="s">
        <v>9371</v>
      </c>
      <c r="BC2017" s="4" t="s">
        <v>9372</v>
      </c>
      <c r="BD2017" s="4" t="s">
        <v>9150</v>
      </c>
    </row>
    <row r="2018" spans="51:56" x14ac:dyDescent="0.25">
      <c r="AY2018" s="11" t="s">
        <v>9373</v>
      </c>
      <c r="AZ2018" s="4" t="s">
        <v>9374</v>
      </c>
      <c r="BA2018" s="4" t="s">
        <v>9375</v>
      </c>
      <c r="BB2018" s="4" t="s">
        <v>9374</v>
      </c>
      <c r="BC2018" s="4" t="s">
        <v>9375</v>
      </c>
      <c r="BD2018" s="4" t="s">
        <v>9150</v>
      </c>
    </row>
    <row r="2019" spans="51:56" x14ac:dyDescent="0.25">
      <c r="AY2019" s="11" t="s">
        <v>9376</v>
      </c>
      <c r="AZ2019" s="4" t="s">
        <v>9377</v>
      </c>
      <c r="BA2019" s="4" t="s">
        <v>9378</v>
      </c>
      <c r="BB2019" s="4" t="s">
        <v>9377</v>
      </c>
      <c r="BC2019" s="4" t="s">
        <v>9378</v>
      </c>
      <c r="BD2019" s="4" t="s">
        <v>9150</v>
      </c>
    </row>
    <row r="2020" spans="51:56" x14ac:dyDescent="0.25">
      <c r="AY2020" s="11" t="s">
        <v>9379</v>
      </c>
      <c r="AZ2020" s="4" t="s">
        <v>9380</v>
      </c>
      <c r="BA2020" s="4" t="s">
        <v>9381</v>
      </c>
      <c r="BB2020" s="4" t="s">
        <v>9380</v>
      </c>
      <c r="BC2020" s="4" t="s">
        <v>9381</v>
      </c>
      <c r="BD2020" s="4" t="s">
        <v>9150</v>
      </c>
    </row>
    <row r="2021" spans="51:56" x14ac:dyDescent="0.25">
      <c r="AY2021" s="11" t="s">
        <v>9382</v>
      </c>
      <c r="AZ2021" s="4" t="s">
        <v>9383</v>
      </c>
      <c r="BA2021" s="4" t="s">
        <v>9384</v>
      </c>
      <c r="BB2021" s="4" t="s">
        <v>9383</v>
      </c>
      <c r="BC2021" s="4" t="s">
        <v>9384</v>
      </c>
      <c r="BD2021" s="4" t="s">
        <v>9150</v>
      </c>
    </row>
    <row r="2022" spans="51:56" x14ac:dyDescent="0.25">
      <c r="AY2022" s="11" t="s">
        <v>9385</v>
      </c>
      <c r="AZ2022" s="4" t="s">
        <v>9386</v>
      </c>
      <c r="BA2022" s="4" t="s">
        <v>9387</v>
      </c>
      <c r="BB2022" s="4" t="s">
        <v>9386</v>
      </c>
      <c r="BC2022" s="4" t="s">
        <v>9387</v>
      </c>
      <c r="BD2022" s="4" t="s">
        <v>9150</v>
      </c>
    </row>
    <row r="2023" spans="51:56" x14ac:dyDescent="0.25">
      <c r="AY2023" s="11" t="s">
        <v>9388</v>
      </c>
      <c r="AZ2023" s="4" t="s">
        <v>9389</v>
      </c>
      <c r="BA2023" s="4" t="s">
        <v>9390</v>
      </c>
      <c r="BB2023" s="4" t="s">
        <v>9389</v>
      </c>
      <c r="BC2023" s="4" t="s">
        <v>9390</v>
      </c>
      <c r="BD2023" s="4" t="s">
        <v>9150</v>
      </c>
    </row>
    <row r="2024" spans="51:56" x14ac:dyDescent="0.25">
      <c r="AY2024" s="11" t="s">
        <v>9391</v>
      </c>
      <c r="AZ2024" s="4" t="s">
        <v>9392</v>
      </c>
      <c r="BA2024" s="4" t="s">
        <v>9393</v>
      </c>
      <c r="BB2024" s="4" t="s">
        <v>9392</v>
      </c>
      <c r="BC2024" s="4" t="s">
        <v>9393</v>
      </c>
      <c r="BD2024" s="4" t="s">
        <v>9150</v>
      </c>
    </row>
    <row r="2025" spans="51:56" x14ac:dyDescent="0.25">
      <c r="AY2025" s="11" t="s">
        <v>9394</v>
      </c>
      <c r="AZ2025" s="4" t="s">
        <v>9395</v>
      </c>
      <c r="BA2025" s="4" t="s">
        <v>9396</v>
      </c>
      <c r="BB2025" s="4" t="s">
        <v>9395</v>
      </c>
      <c r="BC2025" s="4" t="s">
        <v>9396</v>
      </c>
      <c r="BD2025" s="4" t="s">
        <v>9150</v>
      </c>
    </row>
    <row r="2026" spans="51:56" x14ac:dyDescent="0.25">
      <c r="AY2026" s="11" t="s">
        <v>9397</v>
      </c>
      <c r="AZ2026" s="4" t="s">
        <v>9398</v>
      </c>
      <c r="BA2026" s="4" t="s">
        <v>9864</v>
      </c>
      <c r="BB2026" s="4" t="s">
        <v>9398</v>
      </c>
      <c r="BC2026" s="4" t="s">
        <v>9864</v>
      </c>
      <c r="BD2026" s="4" t="s">
        <v>9150</v>
      </c>
    </row>
    <row r="2027" spans="51:56" x14ac:dyDescent="0.25">
      <c r="AY2027" s="11" t="s">
        <v>9399</v>
      </c>
      <c r="AZ2027" s="4" t="s">
        <v>9400</v>
      </c>
      <c r="BA2027" s="4" t="s">
        <v>9401</v>
      </c>
      <c r="BB2027" s="4" t="s">
        <v>9400</v>
      </c>
      <c r="BC2027" s="4" t="s">
        <v>9401</v>
      </c>
      <c r="BD2027" s="4" t="s">
        <v>9150</v>
      </c>
    </row>
    <row r="2028" spans="51:56" x14ac:dyDescent="0.25">
      <c r="AY2028" s="11" t="s">
        <v>9402</v>
      </c>
      <c r="AZ2028" s="4" t="s">
        <v>9403</v>
      </c>
      <c r="BA2028" s="4" t="s">
        <v>9404</v>
      </c>
      <c r="BB2028" s="4" t="s">
        <v>9403</v>
      </c>
      <c r="BC2028" s="4" t="s">
        <v>9404</v>
      </c>
      <c r="BD2028" s="4" t="s">
        <v>9150</v>
      </c>
    </row>
    <row r="2029" spans="51:56" x14ac:dyDescent="0.25">
      <c r="AY2029" s="11" t="s">
        <v>9405</v>
      </c>
      <c r="AZ2029" s="4" t="s">
        <v>9406</v>
      </c>
      <c r="BA2029" s="4" t="s">
        <v>9407</v>
      </c>
      <c r="BB2029" s="4" t="s">
        <v>9406</v>
      </c>
      <c r="BC2029" s="4" t="s">
        <v>9407</v>
      </c>
      <c r="BD2029" s="4" t="s">
        <v>9150</v>
      </c>
    </row>
    <row r="2030" spans="51:56" x14ac:dyDescent="0.25">
      <c r="AY2030" s="11" t="s">
        <v>9408</v>
      </c>
      <c r="AZ2030" s="4" t="s">
        <v>9409</v>
      </c>
      <c r="BA2030" s="4" t="s">
        <v>9410</v>
      </c>
      <c r="BB2030" s="4" t="s">
        <v>9409</v>
      </c>
      <c r="BC2030" s="4" t="s">
        <v>9410</v>
      </c>
      <c r="BD2030" s="4" t="s">
        <v>9150</v>
      </c>
    </row>
    <row r="2031" spans="51:56" x14ac:dyDescent="0.25">
      <c r="AY2031" s="11" t="s">
        <v>9411</v>
      </c>
      <c r="AZ2031" s="4" t="s">
        <v>9412</v>
      </c>
      <c r="BA2031" s="4" t="s">
        <v>9413</v>
      </c>
      <c r="BB2031" s="4" t="s">
        <v>9412</v>
      </c>
      <c r="BC2031" s="4" t="s">
        <v>9413</v>
      </c>
      <c r="BD2031" s="4" t="s">
        <v>9150</v>
      </c>
    </row>
    <row r="2032" spans="51:56" x14ac:dyDescent="0.25">
      <c r="AY2032" s="11" t="s">
        <v>9414</v>
      </c>
      <c r="AZ2032" s="4" t="s">
        <v>9415</v>
      </c>
      <c r="BA2032" s="4" t="s">
        <v>9416</v>
      </c>
      <c r="BB2032" s="4" t="s">
        <v>9415</v>
      </c>
      <c r="BC2032" s="4" t="s">
        <v>9416</v>
      </c>
      <c r="BD2032" s="4" t="s">
        <v>9150</v>
      </c>
    </row>
    <row r="2033" spans="51:56" x14ac:dyDescent="0.25">
      <c r="AY2033" s="11" t="s">
        <v>9417</v>
      </c>
      <c r="AZ2033" s="4" t="s">
        <v>9418</v>
      </c>
      <c r="BA2033" s="4" t="s">
        <v>9419</v>
      </c>
      <c r="BB2033" s="4" t="s">
        <v>9418</v>
      </c>
      <c r="BC2033" s="4" t="s">
        <v>9419</v>
      </c>
      <c r="BD2033" s="4" t="s">
        <v>9150</v>
      </c>
    </row>
    <row r="2034" spans="51:56" x14ac:dyDescent="0.25">
      <c r="AY2034" s="11" t="s">
        <v>9420</v>
      </c>
      <c r="AZ2034" s="4" t="s">
        <v>9421</v>
      </c>
      <c r="BA2034" s="4" t="s">
        <v>9422</v>
      </c>
      <c r="BB2034" s="4" t="s">
        <v>9421</v>
      </c>
      <c r="BC2034" s="4" t="s">
        <v>9422</v>
      </c>
      <c r="BD2034" s="4" t="s">
        <v>9150</v>
      </c>
    </row>
    <row r="2035" spans="51:56" x14ac:dyDescent="0.25">
      <c r="AY2035" s="11" t="s">
        <v>9423</v>
      </c>
      <c r="AZ2035" s="4" t="s">
        <v>9424</v>
      </c>
      <c r="BA2035" s="4" t="s">
        <v>9425</v>
      </c>
      <c r="BB2035" s="4" t="s">
        <v>9424</v>
      </c>
      <c r="BC2035" s="4" t="s">
        <v>9425</v>
      </c>
      <c r="BD2035" s="4" t="s">
        <v>9150</v>
      </c>
    </row>
    <row r="2036" spans="51:56" x14ac:dyDescent="0.25">
      <c r="AY2036" s="11" t="s">
        <v>9426</v>
      </c>
      <c r="AZ2036" s="4" t="s">
        <v>9427</v>
      </c>
      <c r="BA2036" s="4" t="s">
        <v>9428</v>
      </c>
      <c r="BB2036" s="4" t="s">
        <v>9427</v>
      </c>
      <c r="BC2036" s="4" t="s">
        <v>9428</v>
      </c>
      <c r="BD2036" s="4" t="s">
        <v>9150</v>
      </c>
    </row>
    <row r="2037" spans="51:56" x14ac:dyDescent="0.25">
      <c r="AY2037" s="11" t="s">
        <v>9429</v>
      </c>
      <c r="AZ2037" s="4" t="s">
        <v>9430</v>
      </c>
      <c r="BA2037" s="4" t="s">
        <v>9431</v>
      </c>
      <c r="BB2037" s="4" t="s">
        <v>9430</v>
      </c>
      <c r="BC2037" s="4" t="s">
        <v>9431</v>
      </c>
      <c r="BD2037" s="4" t="s">
        <v>9150</v>
      </c>
    </row>
    <row r="2038" spans="51:56" x14ac:dyDescent="0.25">
      <c r="AY2038" s="11" t="s">
        <v>9432</v>
      </c>
      <c r="AZ2038" s="4" t="s">
        <v>9433</v>
      </c>
      <c r="BA2038" s="4" t="s">
        <v>9434</v>
      </c>
      <c r="BB2038" s="4" t="s">
        <v>9433</v>
      </c>
      <c r="BC2038" s="4" t="s">
        <v>9434</v>
      </c>
      <c r="BD2038" s="4" t="s">
        <v>9150</v>
      </c>
    </row>
    <row r="2039" spans="51:56" x14ac:dyDescent="0.25">
      <c r="AY2039" s="11" t="s">
        <v>9435</v>
      </c>
      <c r="AZ2039" s="4" t="s">
        <v>9436</v>
      </c>
      <c r="BA2039" s="4" t="s">
        <v>9437</v>
      </c>
      <c r="BB2039" s="4" t="s">
        <v>9436</v>
      </c>
      <c r="BC2039" s="4" t="s">
        <v>9437</v>
      </c>
      <c r="BD2039" s="4" t="s">
        <v>9150</v>
      </c>
    </row>
    <row r="2040" spans="51:56" x14ac:dyDescent="0.25">
      <c r="AY2040" s="11" t="s">
        <v>9438</v>
      </c>
      <c r="AZ2040" s="4" t="s">
        <v>9439</v>
      </c>
      <c r="BA2040" s="4" t="s">
        <v>9440</v>
      </c>
      <c r="BB2040" s="4" t="s">
        <v>9439</v>
      </c>
      <c r="BC2040" s="4" t="s">
        <v>9440</v>
      </c>
      <c r="BD2040" s="4" t="s">
        <v>9150</v>
      </c>
    </row>
    <row r="2041" spans="51:56" x14ac:dyDescent="0.25">
      <c r="AY2041" s="11" t="s">
        <v>9441</v>
      </c>
      <c r="AZ2041" s="4" t="s">
        <v>9442</v>
      </c>
      <c r="BA2041" s="4" t="s">
        <v>9443</v>
      </c>
      <c r="BB2041" s="4" t="s">
        <v>9442</v>
      </c>
      <c r="BC2041" s="4" t="s">
        <v>9443</v>
      </c>
      <c r="BD2041" s="4" t="s">
        <v>9150</v>
      </c>
    </row>
    <row r="2042" spans="51:56" x14ac:dyDescent="0.25">
      <c r="AY2042" s="11" t="s">
        <v>9444</v>
      </c>
      <c r="AZ2042" s="4" t="s">
        <v>9445</v>
      </c>
      <c r="BA2042" s="4" t="s">
        <v>9446</v>
      </c>
      <c r="BB2042" s="4" t="s">
        <v>9445</v>
      </c>
      <c r="BC2042" s="4" t="s">
        <v>9446</v>
      </c>
      <c r="BD2042" s="4" t="s">
        <v>9150</v>
      </c>
    </row>
    <row r="2043" spans="51:56" x14ac:dyDescent="0.25">
      <c r="AY2043" s="11" t="s">
        <v>9447</v>
      </c>
      <c r="AZ2043" s="4" t="s">
        <v>9448</v>
      </c>
      <c r="BA2043" s="4" t="s">
        <v>9449</v>
      </c>
      <c r="BB2043" s="4" t="s">
        <v>9448</v>
      </c>
      <c r="BC2043" s="4" t="s">
        <v>9449</v>
      </c>
      <c r="BD2043" s="4" t="s">
        <v>9150</v>
      </c>
    </row>
    <row r="2044" spans="51:56" x14ac:dyDescent="0.25">
      <c r="AY2044" s="11" t="s">
        <v>9450</v>
      </c>
      <c r="AZ2044" s="4" t="s">
        <v>9451</v>
      </c>
      <c r="BA2044" s="4" t="s">
        <v>9452</v>
      </c>
      <c r="BB2044" s="4" t="s">
        <v>9451</v>
      </c>
      <c r="BC2044" s="4" t="s">
        <v>9452</v>
      </c>
      <c r="BD2044" s="4" t="s">
        <v>9150</v>
      </c>
    </row>
    <row r="2045" spans="51:56" x14ac:dyDescent="0.25">
      <c r="AY2045" s="11" t="s">
        <v>9453</v>
      </c>
      <c r="AZ2045" s="4" t="s">
        <v>9454</v>
      </c>
      <c r="BA2045" s="4" t="s">
        <v>9455</v>
      </c>
      <c r="BB2045" s="4" t="s">
        <v>9454</v>
      </c>
      <c r="BC2045" s="4" t="s">
        <v>9455</v>
      </c>
      <c r="BD2045" s="4" t="s">
        <v>9150</v>
      </c>
    </row>
    <row r="2046" spans="51:56" x14ac:dyDescent="0.25">
      <c r="AY2046" s="11" t="s">
        <v>9456</v>
      </c>
      <c r="AZ2046" s="4" t="s">
        <v>9457</v>
      </c>
      <c r="BA2046" s="4" t="s">
        <v>9458</v>
      </c>
      <c r="BB2046" s="4" t="s">
        <v>9457</v>
      </c>
      <c r="BC2046" s="4" t="s">
        <v>9458</v>
      </c>
      <c r="BD2046" s="4" t="s">
        <v>9150</v>
      </c>
    </row>
    <row r="2047" spans="51:56" x14ac:dyDescent="0.25">
      <c r="AY2047" s="11" t="s">
        <v>9459</v>
      </c>
      <c r="AZ2047" s="4" t="s">
        <v>9460</v>
      </c>
      <c r="BA2047" s="4" t="s">
        <v>9461</v>
      </c>
      <c r="BB2047" s="4" t="s">
        <v>9460</v>
      </c>
      <c r="BC2047" s="4" t="s">
        <v>9461</v>
      </c>
      <c r="BD2047" s="4" t="s">
        <v>9150</v>
      </c>
    </row>
    <row r="2048" spans="51:56" x14ac:dyDescent="0.25">
      <c r="AY2048" s="11" t="s">
        <v>9462</v>
      </c>
      <c r="AZ2048" s="4" t="s">
        <v>9463</v>
      </c>
      <c r="BA2048" s="4" t="s">
        <v>9464</v>
      </c>
      <c r="BB2048" s="4" t="s">
        <v>9463</v>
      </c>
      <c r="BC2048" s="4" t="s">
        <v>9464</v>
      </c>
      <c r="BD2048" s="4" t="s">
        <v>9150</v>
      </c>
    </row>
    <row r="2049" spans="51:56" x14ac:dyDescent="0.25">
      <c r="AY2049" s="11" t="s">
        <v>9465</v>
      </c>
      <c r="AZ2049" s="4" t="s">
        <v>9466</v>
      </c>
      <c r="BA2049" s="4" t="s">
        <v>9467</v>
      </c>
      <c r="BB2049" s="4" t="s">
        <v>9466</v>
      </c>
      <c r="BC2049" s="4" t="s">
        <v>9467</v>
      </c>
      <c r="BD2049" s="4" t="s">
        <v>9150</v>
      </c>
    </row>
    <row r="2050" spans="51:56" x14ac:dyDescent="0.25">
      <c r="AY2050" s="11" t="s">
        <v>9468</v>
      </c>
      <c r="AZ2050" s="4" t="s">
        <v>9469</v>
      </c>
      <c r="BA2050" s="4" t="s">
        <v>9470</v>
      </c>
      <c r="BB2050" s="4" t="s">
        <v>9469</v>
      </c>
      <c r="BC2050" s="4" t="s">
        <v>9470</v>
      </c>
      <c r="BD2050" s="4" t="s">
        <v>9150</v>
      </c>
    </row>
    <row r="2051" spans="51:56" x14ac:dyDescent="0.25">
      <c r="AY2051" s="11" t="s">
        <v>9471</v>
      </c>
      <c r="AZ2051" s="4" t="s">
        <v>9472</v>
      </c>
      <c r="BA2051" s="4" t="s">
        <v>9473</v>
      </c>
      <c r="BB2051" s="4" t="s">
        <v>9472</v>
      </c>
      <c r="BC2051" s="4" t="s">
        <v>9473</v>
      </c>
      <c r="BD2051" s="4" t="s">
        <v>9150</v>
      </c>
    </row>
    <row r="2052" spans="51:56" x14ac:dyDescent="0.25">
      <c r="AY2052" s="11" t="s">
        <v>9474</v>
      </c>
      <c r="AZ2052" s="4" t="s">
        <v>9475</v>
      </c>
      <c r="BA2052" s="4" t="s">
        <v>9476</v>
      </c>
      <c r="BB2052" s="4" t="s">
        <v>9475</v>
      </c>
      <c r="BC2052" s="4" t="s">
        <v>9476</v>
      </c>
      <c r="BD2052" s="4" t="s">
        <v>9150</v>
      </c>
    </row>
    <row r="2053" spans="51:56" x14ac:dyDescent="0.25">
      <c r="AY2053" s="11" t="s">
        <v>9477</v>
      </c>
      <c r="AZ2053" s="4" t="s">
        <v>9478</v>
      </c>
      <c r="BA2053" s="4" t="s">
        <v>9479</v>
      </c>
      <c r="BB2053" s="4" t="s">
        <v>9478</v>
      </c>
      <c r="BC2053" s="4" t="s">
        <v>9479</v>
      </c>
      <c r="BD2053" s="4" t="s">
        <v>9150</v>
      </c>
    </row>
    <row r="2054" spans="51:56" x14ac:dyDescent="0.25">
      <c r="AY2054" s="11" t="s">
        <v>9480</v>
      </c>
      <c r="AZ2054" s="4" t="s">
        <v>9481</v>
      </c>
      <c r="BA2054" s="4" t="s">
        <v>9482</v>
      </c>
      <c r="BB2054" s="4" t="s">
        <v>9481</v>
      </c>
      <c r="BC2054" s="4" t="s">
        <v>9482</v>
      </c>
      <c r="BD2054" s="4" t="s">
        <v>9150</v>
      </c>
    </row>
    <row r="2055" spans="51:56" x14ac:dyDescent="0.25">
      <c r="AY2055" s="11" t="s">
        <v>9483</v>
      </c>
      <c r="AZ2055" s="4" t="s">
        <v>9484</v>
      </c>
      <c r="BA2055" s="4" t="s">
        <v>9485</v>
      </c>
      <c r="BB2055" s="4" t="s">
        <v>9484</v>
      </c>
      <c r="BC2055" s="4" t="s">
        <v>9485</v>
      </c>
      <c r="BD2055" s="4" t="s">
        <v>9150</v>
      </c>
    </row>
    <row r="2056" spans="51:56" x14ac:dyDescent="0.25">
      <c r="AY2056" s="11" t="s">
        <v>9486</v>
      </c>
      <c r="AZ2056" s="4" t="s">
        <v>9487</v>
      </c>
      <c r="BA2056" s="4" t="s">
        <v>9488</v>
      </c>
      <c r="BB2056" s="4" t="s">
        <v>9487</v>
      </c>
      <c r="BC2056" s="4" t="s">
        <v>9488</v>
      </c>
      <c r="BD2056" s="4" t="s">
        <v>9150</v>
      </c>
    </row>
    <row r="2057" spans="51:56" x14ac:dyDescent="0.25">
      <c r="AY2057" s="11" t="s">
        <v>9489</v>
      </c>
      <c r="AZ2057" s="4" t="s">
        <v>9490</v>
      </c>
      <c r="BA2057" s="4" t="s">
        <v>9491</v>
      </c>
      <c r="BB2057" s="4" t="s">
        <v>9490</v>
      </c>
      <c r="BC2057" s="4" t="s">
        <v>9491</v>
      </c>
      <c r="BD2057" s="4" t="s">
        <v>9150</v>
      </c>
    </row>
    <row r="2058" spans="51:56" x14ac:dyDescent="0.25">
      <c r="AY2058" s="11" t="s">
        <v>9492</v>
      </c>
      <c r="AZ2058" s="4" t="s">
        <v>9493</v>
      </c>
      <c r="BA2058" s="4" t="s">
        <v>9494</v>
      </c>
      <c r="BB2058" s="4" t="s">
        <v>9493</v>
      </c>
      <c r="BC2058" s="4" t="s">
        <v>9494</v>
      </c>
      <c r="BD2058" s="4" t="s">
        <v>9150</v>
      </c>
    </row>
    <row r="2059" spans="51:56" x14ac:dyDescent="0.25">
      <c r="AY2059" s="11" t="s">
        <v>9495</v>
      </c>
      <c r="AZ2059" s="4" t="s">
        <v>9496</v>
      </c>
      <c r="BA2059" s="4" t="s">
        <v>9497</v>
      </c>
      <c r="BB2059" s="4" t="s">
        <v>9496</v>
      </c>
      <c r="BC2059" s="4" t="s">
        <v>9497</v>
      </c>
      <c r="BD2059" s="4" t="s">
        <v>9150</v>
      </c>
    </row>
    <row r="2060" spans="51:56" x14ac:dyDescent="0.25">
      <c r="AY2060" s="11" t="s">
        <v>9498</v>
      </c>
      <c r="AZ2060" s="4" t="s">
        <v>9499</v>
      </c>
      <c r="BA2060" s="4" t="s">
        <v>9500</v>
      </c>
      <c r="BB2060" s="4" t="s">
        <v>9499</v>
      </c>
      <c r="BC2060" s="4" t="s">
        <v>9500</v>
      </c>
      <c r="BD2060" s="4" t="s">
        <v>9150</v>
      </c>
    </row>
    <row r="2061" spans="51:56" x14ac:dyDescent="0.25">
      <c r="AY2061" s="11" t="s">
        <v>9501</v>
      </c>
      <c r="AZ2061" s="4" t="s">
        <v>9502</v>
      </c>
      <c r="BA2061" s="4" t="s">
        <v>9503</v>
      </c>
      <c r="BB2061" s="4" t="s">
        <v>9502</v>
      </c>
      <c r="BC2061" s="4" t="s">
        <v>9503</v>
      </c>
      <c r="BD2061" s="4" t="s">
        <v>9150</v>
      </c>
    </row>
    <row r="2062" spans="51:56" x14ac:dyDescent="0.25">
      <c r="AY2062" s="11" t="s">
        <v>9504</v>
      </c>
      <c r="AZ2062" s="4" t="s">
        <v>9505</v>
      </c>
      <c r="BA2062" s="4" t="s">
        <v>9506</v>
      </c>
      <c r="BB2062" s="4" t="s">
        <v>9505</v>
      </c>
      <c r="BC2062" s="4" t="s">
        <v>9506</v>
      </c>
      <c r="BD2062" s="4" t="s">
        <v>9150</v>
      </c>
    </row>
    <row r="2063" spans="51:56" x14ac:dyDescent="0.25">
      <c r="AY2063" s="11" t="s">
        <v>9507</v>
      </c>
      <c r="AZ2063" s="4" t="s">
        <v>9508</v>
      </c>
      <c r="BA2063" s="4" t="s">
        <v>9509</v>
      </c>
      <c r="BB2063" s="4" t="s">
        <v>9508</v>
      </c>
      <c r="BC2063" s="4" t="s">
        <v>9509</v>
      </c>
      <c r="BD2063" s="4" t="s">
        <v>9150</v>
      </c>
    </row>
    <row r="2064" spans="51:56" x14ac:dyDescent="0.25">
      <c r="AY2064" s="11" t="s">
        <v>9510</v>
      </c>
      <c r="AZ2064" s="4" t="s">
        <v>9511</v>
      </c>
      <c r="BA2064" s="4" t="s">
        <v>9512</v>
      </c>
      <c r="BB2064" s="4" t="s">
        <v>9511</v>
      </c>
      <c r="BC2064" s="4" t="s">
        <v>9512</v>
      </c>
      <c r="BD2064" s="4" t="s">
        <v>9150</v>
      </c>
    </row>
    <row r="2065" spans="51:56" x14ac:dyDescent="0.25">
      <c r="AY2065" s="11" t="s">
        <v>9513</v>
      </c>
      <c r="AZ2065" s="4" t="s">
        <v>9514</v>
      </c>
      <c r="BA2065" s="4" t="s">
        <v>9515</v>
      </c>
      <c r="BB2065" s="4" t="s">
        <v>9514</v>
      </c>
      <c r="BC2065" s="4" t="s">
        <v>9515</v>
      </c>
      <c r="BD2065" s="4" t="s">
        <v>9150</v>
      </c>
    </row>
    <row r="2066" spans="51:56" x14ac:dyDescent="0.25">
      <c r="AY2066" s="11" t="s">
        <v>9516</v>
      </c>
      <c r="AZ2066" s="4" t="s">
        <v>9517</v>
      </c>
      <c r="BA2066" s="4" t="s">
        <v>9518</v>
      </c>
      <c r="BB2066" s="4" t="s">
        <v>9517</v>
      </c>
      <c r="BC2066" s="4" t="s">
        <v>9518</v>
      </c>
      <c r="BD2066" s="4" t="s">
        <v>9150</v>
      </c>
    </row>
    <row r="2067" spans="51:56" x14ac:dyDescent="0.25">
      <c r="AY2067" s="11" t="s">
        <v>9519</v>
      </c>
      <c r="AZ2067" s="4" t="s">
        <v>9520</v>
      </c>
      <c r="BA2067" s="4" t="s">
        <v>9521</v>
      </c>
      <c r="BB2067" s="4" t="s">
        <v>9520</v>
      </c>
      <c r="BC2067" s="4" t="s">
        <v>9521</v>
      </c>
      <c r="BD2067" s="4" t="s">
        <v>9150</v>
      </c>
    </row>
    <row r="2068" spans="51:56" x14ac:dyDescent="0.25">
      <c r="AY2068" s="11" t="s">
        <v>9522</v>
      </c>
      <c r="AZ2068" s="4" t="s">
        <v>9523</v>
      </c>
      <c r="BA2068" s="4" t="s">
        <v>9524</v>
      </c>
      <c r="BB2068" s="4" t="s">
        <v>9523</v>
      </c>
      <c r="BC2068" s="4" t="s">
        <v>9524</v>
      </c>
      <c r="BD2068" s="4" t="s">
        <v>9150</v>
      </c>
    </row>
    <row r="2069" spans="51:56" x14ac:dyDescent="0.25">
      <c r="AY2069" s="11" t="s">
        <v>9525</v>
      </c>
      <c r="AZ2069" s="4" t="s">
        <v>9526</v>
      </c>
      <c r="BA2069" s="4" t="s">
        <v>9527</v>
      </c>
      <c r="BB2069" s="4" t="s">
        <v>9526</v>
      </c>
      <c r="BC2069" s="4" t="s">
        <v>9527</v>
      </c>
      <c r="BD2069" s="4" t="s">
        <v>9150</v>
      </c>
    </row>
    <row r="2070" spans="51:56" x14ac:dyDescent="0.25">
      <c r="AY2070" s="11" t="s">
        <v>9528</v>
      </c>
      <c r="AZ2070" s="4" t="s">
        <v>9529</v>
      </c>
      <c r="BA2070" s="4" t="s">
        <v>9530</v>
      </c>
      <c r="BB2070" s="4" t="s">
        <v>9529</v>
      </c>
      <c r="BC2070" s="4" t="s">
        <v>9530</v>
      </c>
      <c r="BD2070" s="4" t="s">
        <v>9150</v>
      </c>
    </row>
    <row r="2071" spans="51:56" x14ac:dyDescent="0.25">
      <c r="AY2071" s="11" t="s">
        <v>9531</v>
      </c>
      <c r="AZ2071" s="4" t="s">
        <v>9532</v>
      </c>
      <c r="BA2071" s="4" t="s">
        <v>9533</v>
      </c>
      <c r="BB2071" s="4" t="s">
        <v>9532</v>
      </c>
      <c r="BC2071" s="4" t="s">
        <v>9533</v>
      </c>
      <c r="BD2071" s="4" t="s">
        <v>9150</v>
      </c>
    </row>
    <row r="2072" spans="51:56" x14ac:dyDescent="0.25">
      <c r="AY2072" s="11" t="s">
        <v>9534</v>
      </c>
      <c r="AZ2072" s="4" t="s">
        <v>9535</v>
      </c>
      <c r="BA2072" s="4" t="s">
        <v>9536</v>
      </c>
      <c r="BB2072" s="4" t="s">
        <v>9535</v>
      </c>
      <c r="BC2072" s="4" t="s">
        <v>9536</v>
      </c>
      <c r="BD2072" s="4" t="s">
        <v>9150</v>
      </c>
    </row>
    <row r="2073" spans="51:56" x14ac:dyDescent="0.25">
      <c r="AY2073" s="11" t="s">
        <v>9537</v>
      </c>
      <c r="AZ2073" s="4" t="s">
        <v>9538</v>
      </c>
      <c r="BA2073" s="4" t="s">
        <v>9539</v>
      </c>
      <c r="BB2073" s="4" t="s">
        <v>9538</v>
      </c>
      <c r="BC2073" s="4" t="s">
        <v>9539</v>
      </c>
      <c r="BD2073" s="4" t="s">
        <v>9150</v>
      </c>
    </row>
    <row r="2074" spans="51:56" x14ac:dyDescent="0.25">
      <c r="AY2074" s="11" t="s">
        <v>9540</v>
      </c>
      <c r="AZ2074" s="4" t="s">
        <v>9541</v>
      </c>
      <c r="BA2074" s="4" t="s">
        <v>9542</v>
      </c>
      <c r="BB2074" s="4" t="s">
        <v>9541</v>
      </c>
      <c r="BC2074" s="4" t="s">
        <v>9542</v>
      </c>
      <c r="BD2074" s="4" t="s">
        <v>9150</v>
      </c>
    </row>
    <row r="2075" spans="51:56" x14ac:dyDescent="0.25">
      <c r="AY2075" s="11" t="s">
        <v>9543</v>
      </c>
      <c r="AZ2075" s="4" t="s">
        <v>9544</v>
      </c>
      <c r="BA2075" s="4" t="s">
        <v>9545</v>
      </c>
      <c r="BB2075" s="4" t="s">
        <v>9544</v>
      </c>
      <c r="BC2075" s="4" t="s">
        <v>9545</v>
      </c>
      <c r="BD2075" s="4" t="s">
        <v>9150</v>
      </c>
    </row>
    <row r="2076" spans="51:56" x14ac:dyDescent="0.25">
      <c r="AY2076" s="11" t="s">
        <v>9546</v>
      </c>
      <c r="AZ2076" s="4" t="s">
        <v>9547</v>
      </c>
      <c r="BA2076" s="4" t="s">
        <v>9548</v>
      </c>
      <c r="BB2076" s="4" t="s">
        <v>9547</v>
      </c>
      <c r="BC2076" s="4" t="s">
        <v>9548</v>
      </c>
      <c r="BD2076" s="4" t="s">
        <v>9150</v>
      </c>
    </row>
    <row r="2077" spans="51:56" x14ac:dyDescent="0.25">
      <c r="AY2077" s="11" t="s">
        <v>9549</v>
      </c>
      <c r="AZ2077" s="4" t="s">
        <v>9550</v>
      </c>
      <c r="BA2077" s="4" t="s">
        <v>9551</v>
      </c>
      <c r="BB2077" s="4" t="s">
        <v>9550</v>
      </c>
      <c r="BC2077" s="4" t="s">
        <v>9551</v>
      </c>
      <c r="BD2077" s="4" t="s">
        <v>9150</v>
      </c>
    </row>
    <row r="2078" spans="51:56" x14ac:dyDescent="0.25">
      <c r="AY2078" s="11" t="s">
        <v>9552</v>
      </c>
      <c r="AZ2078" s="4" t="s">
        <v>9553</v>
      </c>
      <c r="BA2078" s="4" t="s">
        <v>9554</v>
      </c>
      <c r="BB2078" s="4" t="s">
        <v>9553</v>
      </c>
      <c r="BC2078" s="4" t="s">
        <v>9554</v>
      </c>
      <c r="BD2078" s="4" t="s">
        <v>9150</v>
      </c>
    </row>
    <row r="2079" spans="51:56" x14ac:dyDescent="0.25">
      <c r="AY2079" s="11" t="s">
        <v>9555</v>
      </c>
      <c r="AZ2079" s="4" t="s">
        <v>9556</v>
      </c>
      <c r="BA2079" s="4" t="s">
        <v>9557</v>
      </c>
      <c r="BB2079" s="4" t="s">
        <v>9556</v>
      </c>
      <c r="BC2079" s="4" t="s">
        <v>9557</v>
      </c>
      <c r="BD2079" s="4" t="s">
        <v>9150</v>
      </c>
    </row>
    <row r="2080" spans="51:56" x14ac:dyDescent="0.25">
      <c r="AY2080" s="11" t="s">
        <v>9558</v>
      </c>
      <c r="AZ2080" s="4" t="s">
        <v>9559</v>
      </c>
      <c r="BA2080" s="4" t="s">
        <v>9560</v>
      </c>
      <c r="BB2080" s="4" t="s">
        <v>9559</v>
      </c>
      <c r="BC2080" s="4" t="s">
        <v>9560</v>
      </c>
      <c r="BD2080" s="4" t="s">
        <v>9150</v>
      </c>
    </row>
    <row r="2081" spans="51:56" x14ac:dyDescent="0.25">
      <c r="AY2081" s="11" t="s">
        <v>9561</v>
      </c>
      <c r="AZ2081" s="4" t="s">
        <v>9562</v>
      </c>
      <c r="BA2081" s="4" t="s">
        <v>9563</v>
      </c>
      <c r="BB2081" s="4" t="s">
        <v>9562</v>
      </c>
      <c r="BC2081" s="4" t="s">
        <v>9563</v>
      </c>
      <c r="BD2081" s="4" t="s">
        <v>9150</v>
      </c>
    </row>
    <row r="2082" spans="51:56" x14ac:dyDescent="0.25">
      <c r="AY2082" s="11" t="s">
        <v>9564</v>
      </c>
      <c r="AZ2082" s="4" t="s">
        <v>9565</v>
      </c>
      <c r="BA2082" s="4" t="s">
        <v>9566</v>
      </c>
      <c r="BB2082" s="4" t="s">
        <v>9565</v>
      </c>
      <c r="BC2082" s="4" t="s">
        <v>9566</v>
      </c>
      <c r="BD2082" s="4" t="s">
        <v>9150</v>
      </c>
    </row>
    <row r="2083" spans="51:56" x14ac:dyDescent="0.25">
      <c r="AY2083" s="11" t="s">
        <v>9567</v>
      </c>
      <c r="AZ2083" s="4" t="s">
        <v>9568</v>
      </c>
      <c r="BA2083" s="4" t="s">
        <v>9569</v>
      </c>
      <c r="BB2083" s="4" t="s">
        <v>9568</v>
      </c>
      <c r="BC2083" s="4" t="s">
        <v>9569</v>
      </c>
      <c r="BD2083" s="4" t="s">
        <v>9150</v>
      </c>
    </row>
    <row r="2084" spans="51:56" x14ac:dyDescent="0.25">
      <c r="AY2084" s="11" t="s">
        <v>9570</v>
      </c>
      <c r="AZ2084" s="4" t="s">
        <v>9571</v>
      </c>
      <c r="BA2084" s="4" t="s">
        <v>9572</v>
      </c>
      <c r="BB2084" s="4" t="s">
        <v>9571</v>
      </c>
      <c r="BC2084" s="4" t="s">
        <v>9572</v>
      </c>
      <c r="BD2084" s="4" t="s">
        <v>9150</v>
      </c>
    </row>
    <row r="2085" spans="51:56" x14ac:dyDescent="0.25">
      <c r="AY2085" s="11" t="s">
        <v>9573</v>
      </c>
      <c r="AZ2085" s="4" t="s">
        <v>9574</v>
      </c>
      <c r="BA2085" s="4" t="s">
        <v>9575</v>
      </c>
      <c r="BB2085" s="4" t="s">
        <v>9574</v>
      </c>
      <c r="BC2085" s="4" t="s">
        <v>9575</v>
      </c>
      <c r="BD2085" s="4" t="s">
        <v>9150</v>
      </c>
    </row>
    <row r="2086" spans="51:56" x14ac:dyDescent="0.25">
      <c r="AY2086" s="11" t="s">
        <v>9576</v>
      </c>
      <c r="AZ2086" s="4" t="s">
        <v>9577</v>
      </c>
      <c r="BA2086" s="4" t="s">
        <v>9578</v>
      </c>
      <c r="BB2086" s="4" t="s">
        <v>9577</v>
      </c>
      <c r="BC2086" s="4" t="s">
        <v>9578</v>
      </c>
      <c r="BD2086" s="4" t="s">
        <v>9150</v>
      </c>
    </row>
    <row r="2087" spans="51:56" x14ac:dyDescent="0.25">
      <c r="AY2087" s="11" t="s">
        <v>9579</v>
      </c>
      <c r="AZ2087" s="4" t="s">
        <v>9580</v>
      </c>
      <c r="BA2087" s="4" t="s">
        <v>9581</v>
      </c>
      <c r="BB2087" s="4" t="s">
        <v>9580</v>
      </c>
      <c r="BC2087" s="4" t="s">
        <v>9581</v>
      </c>
      <c r="BD2087" s="4" t="s">
        <v>9150</v>
      </c>
    </row>
    <row r="2088" spans="51:56" x14ac:dyDescent="0.25">
      <c r="AY2088" s="11" t="s">
        <v>9582</v>
      </c>
      <c r="AZ2088" s="4" t="s">
        <v>9583</v>
      </c>
      <c r="BA2088" s="4" t="s">
        <v>9584</v>
      </c>
      <c r="BB2088" s="4" t="s">
        <v>9583</v>
      </c>
      <c r="BC2088" s="4" t="s">
        <v>9584</v>
      </c>
      <c r="BD2088" s="4" t="s">
        <v>9150</v>
      </c>
    </row>
    <row r="2089" spans="51:56" x14ac:dyDescent="0.25">
      <c r="AY2089" s="11" t="s">
        <v>9585</v>
      </c>
      <c r="AZ2089" s="4" t="s">
        <v>9586</v>
      </c>
      <c r="BA2089" s="4" t="s">
        <v>9587</v>
      </c>
      <c r="BB2089" s="4" t="s">
        <v>9586</v>
      </c>
      <c r="BC2089" s="4" t="s">
        <v>9587</v>
      </c>
      <c r="BD2089" s="4" t="s">
        <v>9150</v>
      </c>
    </row>
    <row r="2090" spans="51:56" x14ac:dyDescent="0.25">
      <c r="AY2090" s="11" t="s">
        <v>9588</v>
      </c>
      <c r="AZ2090" s="4" t="s">
        <v>9589</v>
      </c>
      <c r="BA2090" s="4" t="s">
        <v>9590</v>
      </c>
      <c r="BB2090" s="4" t="s">
        <v>9589</v>
      </c>
      <c r="BC2090" s="4" t="s">
        <v>9590</v>
      </c>
      <c r="BD2090" s="4" t="s">
        <v>9150</v>
      </c>
    </row>
    <row r="2091" spans="51:56" x14ac:dyDescent="0.25">
      <c r="AY2091" s="11" t="s">
        <v>9591</v>
      </c>
      <c r="AZ2091" s="4" t="s">
        <v>9592</v>
      </c>
      <c r="BA2091" s="4" t="s">
        <v>9593</v>
      </c>
      <c r="BB2091" s="4" t="s">
        <v>9592</v>
      </c>
      <c r="BC2091" s="4" t="s">
        <v>9593</v>
      </c>
      <c r="BD2091" s="4" t="s">
        <v>9150</v>
      </c>
    </row>
    <row r="2092" spans="51:56" x14ac:dyDescent="0.25">
      <c r="AY2092" s="11" t="s">
        <v>9594</v>
      </c>
      <c r="AZ2092" s="4" t="s">
        <v>9595</v>
      </c>
      <c r="BA2092" s="4" t="s">
        <v>9596</v>
      </c>
      <c r="BB2092" s="4" t="s">
        <v>9595</v>
      </c>
      <c r="BC2092" s="4" t="s">
        <v>9596</v>
      </c>
      <c r="BD2092" s="4" t="s">
        <v>9150</v>
      </c>
    </row>
    <row r="2093" spans="51:56" x14ac:dyDescent="0.25">
      <c r="AY2093" s="11" t="s">
        <v>9597</v>
      </c>
      <c r="AZ2093" s="4" t="s">
        <v>9598</v>
      </c>
      <c r="BA2093" s="4" t="s">
        <v>9599</v>
      </c>
      <c r="BB2093" s="4" t="s">
        <v>9598</v>
      </c>
      <c r="BC2093" s="4" t="s">
        <v>9599</v>
      </c>
      <c r="BD2093" s="4" t="s">
        <v>9150</v>
      </c>
    </row>
    <row r="2094" spans="51:56" x14ac:dyDescent="0.25">
      <c r="AY2094" s="11" t="s">
        <v>9600</v>
      </c>
      <c r="AZ2094" s="4" t="s">
        <v>9601</v>
      </c>
      <c r="BA2094" s="4" t="s">
        <v>9602</v>
      </c>
      <c r="BB2094" s="4" t="s">
        <v>9601</v>
      </c>
      <c r="BC2094" s="4" t="s">
        <v>9602</v>
      </c>
      <c r="BD2094" s="4" t="s">
        <v>9150</v>
      </c>
    </row>
    <row r="2095" spans="51:56" x14ac:dyDescent="0.25">
      <c r="AY2095" s="11" t="s">
        <v>9603</v>
      </c>
      <c r="AZ2095" s="4" t="s">
        <v>9604</v>
      </c>
      <c r="BA2095" s="4" t="s">
        <v>9605</v>
      </c>
      <c r="BB2095" s="4" t="s">
        <v>9604</v>
      </c>
      <c r="BC2095" s="4" t="s">
        <v>9605</v>
      </c>
      <c r="BD2095" s="4" t="s">
        <v>9150</v>
      </c>
    </row>
    <row r="2096" spans="51:56" x14ac:dyDescent="0.25">
      <c r="AY2096" s="11" t="s">
        <v>9606</v>
      </c>
      <c r="AZ2096" s="4" t="s">
        <v>9607</v>
      </c>
      <c r="BA2096" s="4" t="s">
        <v>9608</v>
      </c>
      <c r="BB2096" s="4" t="s">
        <v>9607</v>
      </c>
      <c r="BC2096" s="4" t="s">
        <v>9608</v>
      </c>
      <c r="BD2096" s="4" t="s">
        <v>9150</v>
      </c>
    </row>
    <row r="2097" spans="51:56" x14ac:dyDescent="0.25">
      <c r="AY2097" s="11" t="s">
        <v>9609</v>
      </c>
      <c r="AZ2097" s="4" t="s">
        <v>9610</v>
      </c>
      <c r="BA2097" s="4" t="s">
        <v>9611</v>
      </c>
      <c r="BB2097" s="4" t="s">
        <v>9610</v>
      </c>
      <c r="BC2097" s="4" t="s">
        <v>9611</v>
      </c>
      <c r="BD2097" s="4" t="s">
        <v>9150</v>
      </c>
    </row>
    <row r="2098" spans="51:56" x14ac:dyDescent="0.25">
      <c r="AY2098" s="11" t="s">
        <v>9612</v>
      </c>
      <c r="AZ2098" s="4" t="s">
        <v>9613</v>
      </c>
      <c r="BA2098" s="4" t="s">
        <v>9614</v>
      </c>
      <c r="BB2098" s="4" t="s">
        <v>9613</v>
      </c>
      <c r="BC2098" s="4" t="s">
        <v>9614</v>
      </c>
      <c r="BD2098" s="4" t="s">
        <v>9150</v>
      </c>
    </row>
    <row r="2099" spans="51:56" x14ac:dyDescent="0.25">
      <c r="AY2099" s="11" t="s">
        <v>9615</v>
      </c>
      <c r="AZ2099" s="4" t="s">
        <v>9616</v>
      </c>
      <c r="BA2099" s="4" t="s">
        <v>9617</v>
      </c>
      <c r="BB2099" s="4" t="s">
        <v>9616</v>
      </c>
      <c r="BC2099" s="4" t="s">
        <v>9617</v>
      </c>
      <c r="BD2099" s="4" t="s">
        <v>9150</v>
      </c>
    </row>
    <row r="2100" spans="51:56" x14ac:dyDescent="0.25">
      <c r="AY2100" s="11" t="s">
        <v>9618</v>
      </c>
      <c r="AZ2100" s="4" t="s">
        <v>9619</v>
      </c>
      <c r="BA2100" s="4" t="s">
        <v>9620</v>
      </c>
      <c r="BB2100" s="4" t="s">
        <v>9619</v>
      </c>
      <c r="BC2100" s="4" t="s">
        <v>9620</v>
      </c>
      <c r="BD2100" s="4" t="s">
        <v>9150</v>
      </c>
    </row>
    <row r="2101" spans="51:56" x14ac:dyDescent="0.25">
      <c r="AY2101" s="11" t="s">
        <v>9621</v>
      </c>
      <c r="AZ2101" s="4" t="s">
        <v>9622</v>
      </c>
      <c r="BA2101" s="4" t="s">
        <v>9623</v>
      </c>
      <c r="BB2101" s="4" t="s">
        <v>9622</v>
      </c>
      <c r="BC2101" s="4" t="s">
        <v>9623</v>
      </c>
      <c r="BD2101" s="4" t="s">
        <v>9150</v>
      </c>
    </row>
    <row r="2102" spans="51:56" x14ac:dyDescent="0.25">
      <c r="AY2102" s="11" t="s">
        <v>9624</v>
      </c>
      <c r="AZ2102" s="4" t="s">
        <v>9625</v>
      </c>
      <c r="BA2102" s="4" t="s">
        <v>9626</v>
      </c>
      <c r="BB2102" s="4" t="s">
        <v>9625</v>
      </c>
      <c r="BC2102" s="4" t="s">
        <v>9626</v>
      </c>
      <c r="BD2102" s="4" t="s">
        <v>9150</v>
      </c>
    </row>
    <row r="2103" spans="51:56" x14ac:dyDescent="0.25">
      <c r="AY2103" s="11" t="s">
        <v>9627</v>
      </c>
      <c r="AZ2103" s="4" t="s">
        <v>9628</v>
      </c>
      <c r="BA2103" s="4" t="s">
        <v>9629</v>
      </c>
      <c r="BB2103" s="4" t="s">
        <v>9628</v>
      </c>
      <c r="BC2103" s="4" t="s">
        <v>9629</v>
      </c>
      <c r="BD2103" s="4" t="s">
        <v>9150</v>
      </c>
    </row>
    <row r="2104" spans="51:56" x14ac:dyDescent="0.25">
      <c r="AY2104" s="11" t="s">
        <v>9630</v>
      </c>
      <c r="AZ2104" s="4" t="s">
        <v>9631</v>
      </c>
      <c r="BA2104" s="4" t="s">
        <v>9632</v>
      </c>
      <c r="BB2104" s="4" t="s">
        <v>9631</v>
      </c>
      <c r="BC2104" s="4" t="s">
        <v>9632</v>
      </c>
      <c r="BD2104" s="4" t="s">
        <v>9150</v>
      </c>
    </row>
    <row r="2105" spans="51:56" x14ac:dyDescent="0.25">
      <c r="AY2105" s="11" t="s">
        <v>9633</v>
      </c>
      <c r="AZ2105" s="4" t="s">
        <v>9634</v>
      </c>
      <c r="BA2105" s="4" t="s">
        <v>9635</v>
      </c>
      <c r="BB2105" s="4" t="s">
        <v>9634</v>
      </c>
      <c r="BC2105" s="4" t="s">
        <v>9635</v>
      </c>
      <c r="BD2105" s="4" t="s">
        <v>9150</v>
      </c>
    </row>
    <row r="2106" spans="51:56" x14ac:dyDescent="0.25">
      <c r="AY2106" s="11" t="s">
        <v>9636</v>
      </c>
      <c r="AZ2106" s="4" t="s">
        <v>9637</v>
      </c>
      <c r="BA2106" s="4" t="s">
        <v>9638</v>
      </c>
      <c r="BB2106" s="4" t="s">
        <v>9637</v>
      </c>
      <c r="BC2106" s="4" t="s">
        <v>9638</v>
      </c>
      <c r="BD2106" s="4" t="s">
        <v>9150</v>
      </c>
    </row>
    <row r="2107" spans="51:56" x14ac:dyDescent="0.25">
      <c r="AY2107" s="11" t="s">
        <v>9639</v>
      </c>
      <c r="AZ2107" s="4" t="s">
        <v>9640</v>
      </c>
      <c r="BA2107" s="4" t="s">
        <v>9641</v>
      </c>
      <c r="BB2107" s="4" t="s">
        <v>9640</v>
      </c>
      <c r="BC2107" s="4" t="s">
        <v>9641</v>
      </c>
      <c r="BD2107" s="4" t="s">
        <v>9150</v>
      </c>
    </row>
    <row r="2108" spans="51:56" x14ac:dyDescent="0.25">
      <c r="AY2108" s="11" t="s">
        <v>9642</v>
      </c>
      <c r="AZ2108" s="4" t="s">
        <v>9643</v>
      </c>
      <c r="BA2108" s="4" t="s">
        <v>9644</v>
      </c>
      <c r="BB2108" s="4" t="s">
        <v>9643</v>
      </c>
      <c r="BC2108" s="4" t="s">
        <v>9644</v>
      </c>
      <c r="BD2108" s="4" t="s">
        <v>9150</v>
      </c>
    </row>
    <row r="2109" spans="51:56" x14ac:dyDescent="0.25">
      <c r="AY2109" s="11" t="s">
        <v>9645</v>
      </c>
      <c r="AZ2109" s="4" t="s">
        <v>9646</v>
      </c>
      <c r="BA2109" s="4" t="s">
        <v>9647</v>
      </c>
      <c r="BB2109" s="4" t="s">
        <v>9646</v>
      </c>
      <c r="BC2109" s="4" t="s">
        <v>9647</v>
      </c>
      <c r="BD2109" s="4" t="s">
        <v>9150</v>
      </c>
    </row>
    <row r="2110" spans="51:56" x14ac:dyDescent="0.25">
      <c r="AY2110" s="11" t="s">
        <v>9648</v>
      </c>
      <c r="AZ2110" s="4" t="s">
        <v>9649</v>
      </c>
      <c r="BA2110" s="4" t="s">
        <v>9650</v>
      </c>
      <c r="BB2110" s="4" t="s">
        <v>9649</v>
      </c>
      <c r="BC2110" s="4" t="s">
        <v>9650</v>
      </c>
      <c r="BD2110" s="4" t="s">
        <v>9150</v>
      </c>
    </row>
    <row r="2111" spans="51:56" x14ac:dyDescent="0.25">
      <c r="AY2111" s="11" t="s">
        <v>9651</v>
      </c>
      <c r="AZ2111" s="4" t="s">
        <v>9652</v>
      </c>
      <c r="BA2111" s="4" t="s">
        <v>9653</v>
      </c>
      <c r="BB2111" s="4" t="s">
        <v>9652</v>
      </c>
      <c r="BC2111" s="4" t="s">
        <v>9653</v>
      </c>
      <c r="BD2111" s="4" t="s">
        <v>9150</v>
      </c>
    </row>
    <row r="2112" spans="51:56" x14ac:dyDescent="0.25">
      <c r="AY2112" s="11" t="s">
        <v>9654</v>
      </c>
      <c r="AZ2112" s="4" t="s">
        <v>9655</v>
      </c>
      <c r="BA2112" s="4" t="s">
        <v>9656</v>
      </c>
      <c r="BB2112" s="4" t="s">
        <v>9655</v>
      </c>
      <c r="BC2112" s="4" t="s">
        <v>9656</v>
      </c>
      <c r="BD2112" s="4" t="s">
        <v>9150</v>
      </c>
    </row>
    <row r="2113" spans="51:56" x14ac:dyDescent="0.25">
      <c r="AY2113" s="11" t="s">
        <v>9657</v>
      </c>
      <c r="AZ2113" s="4" t="s">
        <v>9658</v>
      </c>
      <c r="BA2113" s="4" t="s">
        <v>9659</v>
      </c>
      <c r="BB2113" s="4" t="s">
        <v>9658</v>
      </c>
      <c r="BC2113" s="4" t="s">
        <v>9659</v>
      </c>
      <c r="BD2113" s="4" t="s">
        <v>9150</v>
      </c>
    </row>
    <row r="2114" spans="51:56" x14ac:dyDescent="0.25">
      <c r="AY2114" s="11" t="s">
        <v>9660</v>
      </c>
      <c r="AZ2114" s="4" t="s">
        <v>9661</v>
      </c>
      <c r="BA2114" s="4" t="s">
        <v>9662</v>
      </c>
      <c r="BB2114" s="4" t="s">
        <v>9661</v>
      </c>
      <c r="BC2114" s="4" t="s">
        <v>9662</v>
      </c>
      <c r="BD2114" s="4" t="s">
        <v>9150</v>
      </c>
    </row>
    <row r="2115" spans="51:56" x14ac:dyDescent="0.25">
      <c r="AY2115" s="11" t="s">
        <v>9663</v>
      </c>
      <c r="AZ2115" s="4" t="s">
        <v>9664</v>
      </c>
      <c r="BA2115" s="4" t="s">
        <v>9665</v>
      </c>
      <c r="BB2115" s="4" t="s">
        <v>9664</v>
      </c>
      <c r="BC2115" s="4" t="s">
        <v>9665</v>
      </c>
      <c r="BD2115" s="4" t="s">
        <v>9150</v>
      </c>
    </row>
    <row r="2116" spans="51:56" x14ac:dyDescent="0.25">
      <c r="AY2116" s="11" t="s">
        <v>9666</v>
      </c>
      <c r="AZ2116" s="4" t="s">
        <v>9667</v>
      </c>
      <c r="BA2116" s="4" t="s">
        <v>9668</v>
      </c>
      <c r="BB2116" s="4" t="s">
        <v>9667</v>
      </c>
      <c r="BC2116" s="4" t="s">
        <v>9668</v>
      </c>
      <c r="BD2116" s="4" t="s">
        <v>9150</v>
      </c>
    </row>
    <row r="2117" spans="51:56" x14ac:dyDescent="0.25">
      <c r="AY2117" s="11" t="s">
        <v>9669</v>
      </c>
      <c r="AZ2117" s="4" t="s">
        <v>9670</v>
      </c>
      <c r="BA2117" s="4" t="s">
        <v>9671</v>
      </c>
      <c r="BB2117" s="4" t="s">
        <v>9670</v>
      </c>
      <c r="BC2117" s="4" t="s">
        <v>9671</v>
      </c>
      <c r="BD2117" s="4" t="s">
        <v>9150</v>
      </c>
    </row>
    <row r="2118" spans="51:56" x14ac:dyDescent="0.25">
      <c r="AY2118" s="11" t="s">
        <v>9672</v>
      </c>
      <c r="AZ2118" s="4" t="s">
        <v>9673</v>
      </c>
      <c r="BA2118" s="4" t="s">
        <v>9674</v>
      </c>
      <c r="BB2118" s="4" t="s">
        <v>9673</v>
      </c>
      <c r="BC2118" s="4" t="s">
        <v>9674</v>
      </c>
      <c r="BD2118" s="4" t="s">
        <v>9150</v>
      </c>
    </row>
    <row r="2119" spans="51:56" x14ac:dyDescent="0.25">
      <c r="AY2119" s="11" t="s">
        <v>9675</v>
      </c>
      <c r="AZ2119" s="4" t="s">
        <v>9676</v>
      </c>
      <c r="BA2119" s="4" t="s">
        <v>9677</v>
      </c>
      <c r="BB2119" s="4" t="s">
        <v>9676</v>
      </c>
      <c r="BC2119" s="4" t="s">
        <v>9677</v>
      </c>
      <c r="BD2119" s="4" t="s">
        <v>9150</v>
      </c>
    </row>
    <row r="2120" spans="51:56" x14ac:dyDescent="0.25">
      <c r="AY2120" s="11" t="s">
        <v>9678</v>
      </c>
      <c r="AZ2120" s="4" t="s">
        <v>9679</v>
      </c>
      <c r="BA2120" s="4" t="s">
        <v>9680</v>
      </c>
      <c r="BB2120" s="4" t="s">
        <v>9679</v>
      </c>
      <c r="BC2120" s="4" t="s">
        <v>9680</v>
      </c>
      <c r="BD2120" s="4" t="s">
        <v>9150</v>
      </c>
    </row>
    <row r="2121" spans="51:56" x14ac:dyDescent="0.25">
      <c r="AY2121" s="11" t="s">
        <v>9681</v>
      </c>
      <c r="AZ2121" s="4" t="s">
        <v>9682</v>
      </c>
      <c r="BA2121" s="4" t="s">
        <v>9683</v>
      </c>
      <c r="BB2121" s="4" t="s">
        <v>9682</v>
      </c>
      <c r="BC2121" s="4" t="s">
        <v>9683</v>
      </c>
      <c r="BD2121" s="4" t="s">
        <v>9150</v>
      </c>
    </row>
    <row r="2122" spans="51:56" x14ac:dyDescent="0.25">
      <c r="AY2122" s="11" t="s">
        <v>9684</v>
      </c>
      <c r="AZ2122" s="4" t="s">
        <v>9685</v>
      </c>
      <c r="BA2122" s="4" t="s">
        <v>9686</v>
      </c>
      <c r="BB2122" s="4" t="s">
        <v>9685</v>
      </c>
      <c r="BC2122" s="4" t="s">
        <v>9686</v>
      </c>
      <c r="BD2122" s="4" t="s">
        <v>9150</v>
      </c>
    </row>
    <row r="2123" spans="51:56" x14ac:dyDescent="0.25">
      <c r="AY2123" s="11" t="s">
        <v>9687</v>
      </c>
      <c r="AZ2123" s="4" t="s">
        <v>9688</v>
      </c>
      <c r="BA2123" s="4" t="s">
        <v>9689</v>
      </c>
      <c r="BB2123" s="4" t="s">
        <v>9688</v>
      </c>
      <c r="BC2123" s="4" t="s">
        <v>9689</v>
      </c>
      <c r="BD2123" s="4" t="s">
        <v>9150</v>
      </c>
    </row>
    <row r="2124" spans="51:56" x14ac:dyDescent="0.25">
      <c r="AY2124" s="11" t="s">
        <v>9690</v>
      </c>
      <c r="AZ2124" s="4" t="s">
        <v>9691</v>
      </c>
      <c r="BA2124" s="4" t="s">
        <v>9692</v>
      </c>
      <c r="BB2124" s="4" t="s">
        <v>9691</v>
      </c>
      <c r="BC2124" s="4" t="s">
        <v>9692</v>
      </c>
      <c r="BD2124" s="4" t="s">
        <v>9150</v>
      </c>
    </row>
    <row r="2125" spans="51:56" x14ac:dyDescent="0.25">
      <c r="AY2125" s="11" t="s">
        <v>9693</v>
      </c>
      <c r="AZ2125" s="4" t="s">
        <v>9694</v>
      </c>
      <c r="BA2125" s="4" t="s">
        <v>9695</v>
      </c>
      <c r="BB2125" s="4" t="s">
        <v>9694</v>
      </c>
      <c r="BC2125" s="4" t="s">
        <v>9695</v>
      </c>
      <c r="BD2125" s="4" t="s">
        <v>9150</v>
      </c>
    </row>
    <row r="2126" spans="51:56" x14ac:dyDescent="0.25">
      <c r="AY2126" s="11" t="s">
        <v>9696</v>
      </c>
      <c r="AZ2126" s="4" t="s">
        <v>9697</v>
      </c>
      <c r="BA2126" s="4" t="s">
        <v>9698</v>
      </c>
      <c r="BB2126" s="4" t="s">
        <v>9697</v>
      </c>
      <c r="BC2126" s="4" t="s">
        <v>9698</v>
      </c>
      <c r="BD2126" s="4" t="s">
        <v>9150</v>
      </c>
    </row>
    <row r="2127" spans="51:56" x14ac:dyDescent="0.25">
      <c r="AY2127" s="11" t="s">
        <v>9699</v>
      </c>
      <c r="AZ2127" s="4" t="s">
        <v>9700</v>
      </c>
      <c r="BA2127" s="4" t="s">
        <v>9701</v>
      </c>
      <c r="BB2127" s="4" t="s">
        <v>9700</v>
      </c>
      <c r="BC2127" s="4" t="s">
        <v>9701</v>
      </c>
      <c r="BD2127" s="4" t="s">
        <v>9150</v>
      </c>
    </row>
    <row r="2128" spans="51:56" x14ac:dyDescent="0.25">
      <c r="AY2128" s="11" t="s">
        <v>9702</v>
      </c>
      <c r="AZ2128" s="4" t="s">
        <v>9703</v>
      </c>
      <c r="BA2128" s="4" t="s">
        <v>9704</v>
      </c>
      <c r="BB2128" s="4" t="s">
        <v>9703</v>
      </c>
      <c r="BC2128" s="4" t="s">
        <v>9704</v>
      </c>
      <c r="BD2128" s="4" t="s">
        <v>9150</v>
      </c>
    </row>
    <row r="2129" spans="51:56" x14ac:dyDescent="0.25">
      <c r="AY2129" s="11" t="s">
        <v>9705</v>
      </c>
      <c r="AZ2129" s="4" t="s">
        <v>9706</v>
      </c>
      <c r="BA2129" s="4" t="s">
        <v>9707</v>
      </c>
      <c r="BB2129" s="4" t="s">
        <v>9706</v>
      </c>
      <c r="BC2129" s="4" t="s">
        <v>9707</v>
      </c>
      <c r="BD2129" s="4" t="s">
        <v>9150</v>
      </c>
    </row>
    <row r="2130" spans="51:56" x14ac:dyDescent="0.25">
      <c r="AY2130" s="11" t="s">
        <v>9708</v>
      </c>
      <c r="AZ2130" s="4" t="s">
        <v>9709</v>
      </c>
      <c r="BA2130" s="4" t="s">
        <v>9710</v>
      </c>
      <c r="BB2130" s="4" t="s">
        <v>9709</v>
      </c>
      <c r="BC2130" s="4" t="s">
        <v>9710</v>
      </c>
      <c r="BD2130" s="4" t="s">
        <v>9150</v>
      </c>
    </row>
    <row r="2131" spans="51:56" x14ac:dyDescent="0.25">
      <c r="AY2131" s="11" t="s">
        <v>9711</v>
      </c>
      <c r="AZ2131" s="4" t="s">
        <v>9712</v>
      </c>
      <c r="BA2131" s="4" t="s">
        <v>9713</v>
      </c>
      <c r="BB2131" s="4" t="s">
        <v>9712</v>
      </c>
      <c r="BC2131" s="4" t="s">
        <v>9713</v>
      </c>
      <c r="BD2131" s="4" t="s">
        <v>9150</v>
      </c>
    </row>
    <row r="2132" spans="51:56" x14ac:dyDescent="0.25">
      <c r="AY2132" s="11" t="s">
        <v>9714</v>
      </c>
      <c r="AZ2132" s="4" t="s">
        <v>9715</v>
      </c>
      <c r="BA2132" s="4" t="s">
        <v>9716</v>
      </c>
      <c r="BB2132" s="4" t="s">
        <v>9715</v>
      </c>
      <c r="BC2132" s="4" t="s">
        <v>9716</v>
      </c>
      <c r="BD2132" s="4" t="s">
        <v>9150</v>
      </c>
    </row>
    <row r="2133" spans="51:56" x14ac:dyDescent="0.25">
      <c r="AY2133" s="11" t="s">
        <v>9717</v>
      </c>
      <c r="AZ2133" s="4" t="s">
        <v>9718</v>
      </c>
      <c r="BA2133" s="4" t="s">
        <v>9719</v>
      </c>
      <c r="BB2133" s="4" t="s">
        <v>9718</v>
      </c>
      <c r="BC2133" s="4" t="s">
        <v>9719</v>
      </c>
      <c r="BD2133" s="4" t="s">
        <v>9150</v>
      </c>
    </row>
    <row r="2134" spans="51:56" x14ac:dyDescent="0.25">
      <c r="AY2134" s="11" t="s">
        <v>9720</v>
      </c>
      <c r="AZ2134" s="4" t="s">
        <v>9721</v>
      </c>
      <c r="BA2134" s="4" t="s">
        <v>9722</v>
      </c>
      <c r="BB2134" s="4" t="s">
        <v>9721</v>
      </c>
      <c r="BC2134" s="4" t="s">
        <v>9722</v>
      </c>
      <c r="BD2134" s="4" t="s">
        <v>9150</v>
      </c>
    </row>
    <row r="2135" spans="51:56" x14ac:dyDescent="0.25">
      <c r="AY2135" s="11" t="s">
        <v>9723</v>
      </c>
      <c r="AZ2135" s="4" t="s">
        <v>9724</v>
      </c>
      <c r="BA2135" s="4" t="s">
        <v>9725</v>
      </c>
      <c r="BB2135" s="4" t="s">
        <v>9724</v>
      </c>
      <c r="BC2135" s="4" t="s">
        <v>9725</v>
      </c>
      <c r="BD2135" s="4" t="s">
        <v>9150</v>
      </c>
    </row>
    <row r="2136" spans="51:56" x14ac:dyDescent="0.25">
      <c r="AY2136" s="11" t="s">
        <v>9726</v>
      </c>
      <c r="AZ2136" s="4" t="s">
        <v>9727</v>
      </c>
      <c r="BA2136" s="4" t="s">
        <v>9728</v>
      </c>
      <c r="BB2136" s="4" t="s">
        <v>9727</v>
      </c>
      <c r="BC2136" s="4" t="s">
        <v>9728</v>
      </c>
      <c r="BD2136" s="4" t="s">
        <v>9150</v>
      </c>
    </row>
    <row r="2137" spans="51:56" x14ac:dyDescent="0.25">
      <c r="AY2137" s="11" t="s">
        <v>9729</v>
      </c>
      <c r="AZ2137" s="4" t="s">
        <v>9727</v>
      </c>
      <c r="BA2137" s="4" t="s">
        <v>9730</v>
      </c>
      <c r="BB2137" s="4" t="s">
        <v>9727</v>
      </c>
      <c r="BC2137" s="4" t="s">
        <v>9730</v>
      </c>
      <c r="BD2137" s="4" t="s">
        <v>9150</v>
      </c>
    </row>
    <row r="2138" spans="51:56" x14ac:dyDescent="0.25">
      <c r="AY2138" s="11" t="s">
        <v>9731</v>
      </c>
      <c r="AZ2138" s="4" t="s">
        <v>9732</v>
      </c>
      <c r="BA2138" s="4" t="s">
        <v>9733</v>
      </c>
      <c r="BB2138" s="4" t="s">
        <v>9732</v>
      </c>
      <c r="BC2138" s="4" t="s">
        <v>9733</v>
      </c>
      <c r="BD2138" s="4" t="s">
        <v>9150</v>
      </c>
    </row>
    <row r="2139" spans="51:56" x14ac:dyDescent="0.25">
      <c r="AY2139" s="11" t="s">
        <v>9734</v>
      </c>
      <c r="AZ2139" s="4" t="s">
        <v>9735</v>
      </c>
      <c r="BA2139" s="4" t="s">
        <v>9736</v>
      </c>
      <c r="BB2139" s="4" t="s">
        <v>9735</v>
      </c>
      <c r="BC2139" s="4" t="s">
        <v>9736</v>
      </c>
      <c r="BD2139" s="4" t="s">
        <v>9150</v>
      </c>
    </row>
    <row r="2140" spans="51:56" x14ac:dyDescent="0.25">
      <c r="AY2140" s="11" t="s">
        <v>9737</v>
      </c>
      <c r="AZ2140" s="4" t="s">
        <v>9738</v>
      </c>
      <c r="BA2140" s="4" t="s">
        <v>9739</v>
      </c>
      <c r="BB2140" s="4" t="s">
        <v>9738</v>
      </c>
      <c r="BC2140" s="4" t="s">
        <v>9739</v>
      </c>
      <c r="BD2140" s="4" t="s">
        <v>9150</v>
      </c>
    </row>
    <row r="2141" spans="51:56" x14ac:dyDescent="0.25">
      <c r="AY2141" s="11" t="s">
        <v>9740</v>
      </c>
      <c r="AZ2141" s="4" t="s">
        <v>9741</v>
      </c>
      <c r="BA2141" s="4" t="s">
        <v>9742</v>
      </c>
      <c r="BB2141" s="4" t="s">
        <v>9741</v>
      </c>
      <c r="BC2141" s="4" t="s">
        <v>9742</v>
      </c>
      <c r="BD2141" s="4" t="s">
        <v>9150</v>
      </c>
    </row>
    <row r="2142" spans="51:56" x14ac:dyDescent="0.25">
      <c r="AY2142" s="11" t="s">
        <v>9743</v>
      </c>
      <c r="AZ2142" s="4" t="s">
        <v>9744</v>
      </c>
      <c r="BA2142" s="4" t="s">
        <v>9745</v>
      </c>
      <c r="BB2142" s="4" t="s">
        <v>9744</v>
      </c>
      <c r="BC2142" s="4" t="s">
        <v>9745</v>
      </c>
      <c r="BD2142" s="4" t="s">
        <v>9150</v>
      </c>
    </row>
    <row r="2143" spans="51:56" x14ac:dyDescent="0.25">
      <c r="AY2143" s="11" t="s">
        <v>9746</v>
      </c>
      <c r="AZ2143" s="4" t="s">
        <v>9747</v>
      </c>
      <c r="BA2143" s="4" t="s">
        <v>9748</v>
      </c>
      <c r="BB2143" s="4" t="s">
        <v>9747</v>
      </c>
      <c r="BC2143" s="4" t="s">
        <v>9748</v>
      </c>
      <c r="BD2143" s="4" t="s">
        <v>9150</v>
      </c>
    </row>
    <row r="2144" spans="51:56" x14ac:dyDescent="0.25">
      <c r="AY2144" s="11" t="s">
        <v>9749</v>
      </c>
      <c r="AZ2144" s="4" t="s">
        <v>9750</v>
      </c>
      <c r="BA2144" s="4" t="s">
        <v>14320</v>
      </c>
      <c r="BB2144" s="4" t="s">
        <v>9750</v>
      </c>
      <c r="BC2144" s="4" t="s">
        <v>14320</v>
      </c>
      <c r="BD2144" s="4" t="s">
        <v>9150</v>
      </c>
    </row>
    <row r="2145" spans="51:56" x14ac:dyDescent="0.25">
      <c r="AY2145" s="11" t="s">
        <v>9751</v>
      </c>
      <c r="AZ2145" s="4" t="s">
        <v>9752</v>
      </c>
      <c r="BA2145" s="4" t="s">
        <v>9753</v>
      </c>
      <c r="BB2145" s="4" t="s">
        <v>9752</v>
      </c>
      <c r="BC2145" s="4" t="s">
        <v>9753</v>
      </c>
      <c r="BD2145" s="4" t="s">
        <v>9150</v>
      </c>
    </row>
    <row r="2146" spans="51:56" x14ac:dyDescent="0.25">
      <c r="AY2146" s="11" t="s">
        <v>9754</v>
      </c>
      <c r="AZ2146" s="4" t="s">
        <v>9755</v>
      </c>
      <c r="BA2146" s="4" t="s">
        <v>9756</v>
      </c>
      <c r="BB2146" s="4" t="s">
        <v>9755</v>
      </c>
      <c r="BC2146" s="4" t="s">
        <v>9756</v>
      </c>
      <c r="BD2146" s="4" t="s">
        <v>9150</v>
      </c>
    </row>
    <row r="2147" spans="51:56" x14ac:dyDescent="0.25">
      <c r="AY2147" s="11" t="s">
        <v>9757</v>
      </c>
      <c r="AZ2147" s="4" t="s">
        <v>9758</v>
      </c>
      <c r="BA2147" s="4" t="s">
        <v>9759</v>
      </c>
      <c r="BB2147" s="4" t="s">
        <v>9758</v>
      </c>
      <c r="BC2147" s="4" t="s">
        <v>9759</v>
      </c>
      <c r="BD2147" s="4" t="s">
        <v>9150</v>
      </c>
    </row>
    <row r="2148" spans="51:56" x14ac:dyDescent="0.25">
      <c r="AY2148" s="11" t="s">
        <v>9760</v>
      </c>
      <c r="AZ2148" s="4" t="s">
        <v>9761</v>
      </c>
      <c r="BA2148" s="4" t="s">
        <v>9762</v>
      </c>
      <c r="BB2148" s="4" t="s">
        <v>9761</v>
      </c>
      <c r="BC2148" s="4" t="s">
        <v>9762</v>
      </c>
      <c r="BD2148" s="4" t="s">
        <v>9150</v>
      </c>
    </row>
    <row r="2149" spans="51:56" x14ac:dyDescent="0.25">
      <c r="AY2149" s="11" t="s">
        <v>9763</v>
      </c>
      <c r="AZ2149" s="4" t="s">
        <v>9764</v>
      </c>
      <c r="BA2149" s="4" t="s">
        <v>9765</v>
      </c>
      <c r="BB2149" s="4" t="s">
        <v>9764</v>
      </c>
      <c r="BC2149" s="4" t="s">
        <v>9765</v>
      </c>
      <c r="BD2149" s="4" t="s">
        <v>9150</v>
      </c>
    </row>
    <row r="2150" spans="51:56" x14ac:dyDescent="0.25">
      <c r="AY2150" s="11" t="s">
        <v>9766</v>
      </c>
      <c r="AZ2150" s="4" t="s">
        <v>9767</v>
      </c>
      <c r="BA2150" s="4" t="s">
        <v>9768</v>
      </c>
      <c r="BB2150" s="4" t="s">
        <v>9767</v>
      </c>
      <c r="BC2150" s="4" t="s">
        <v>9768</v>
      </c>
      <c r="BD2150" s="4" t="s">
        <v>9150</v>
      </c>
    </row>
    <row r="2151" spans="51:56" x14ac:dyDescent="0.25">
      <c r="AY2151" s="11" t="s">
        <v>9769</v>
      </c>
      <c r="AZ2151" s="4" t="s">
        <v>9770</v>
      </c>
      <c r="BA2151" s="4" t="s">
        <v>9771</v>
      </c>
      <c r="BB2151" s="4" t="s">
        <v>9770</v>
      </c>
      <c r="BC2151" s="4" t="s">
        <v>9771</v>
      </c>
      <c r="BD2151" s="4" t="s">
        <v>9150</v>
      </c>
    </row>
    <row r="2152" spans="51:56" x14ac:dyDescent="0.25">
      <c r="AY2152" s="11" t="s">
        <v>9772</v>
      </c>
      <c r="AZ2152" s="4" t="s">
        <v>9773</v>
      </c>
      <c r="BA2152" s="4" t="s">
        <v>9774</v>
      </c>
      <c r="BB2152" s="4" t="s">
        <v>9773</v>
      </c>
      <c r="BC2152" s="4" t="s">
        <v>9774</v>
      </c>
      <c r="BD2152" s="4" t="s">
        <v>9150</v>
      </c>
    </row>
    <row r="2153" spans="51:56" x14ac:dyDescent="0.25">
      <c r="AY2153" s="11" t="s">
        <v>9775</v>
      </c>
      <c r="AZ2153" s="4" t="s">
        <v>9776</v>
      </c>
      <c r="BA2153" s="4" t="s">
        <v>9777</v>
      </c>
      <c r="BB2153" s="4" t="s">
        <v>9776</v>
      </c>
      <c r="BC2153" s="4" t="s">
        <v>9777</v>
      </c>
      <c r="BD2153" s="4" t="s">
        <v>9150</v>
      </c>
    </row>
    <row r="2154" spans="51:56" x14ac:dyDescent="0.25">
      <c r="AY2154" s="11" t="s">
        <v>9778</v>
      </c>
      <c r="AZ2154" s="4" t="s">
        <v>9779</v>
      </c>
      <c r="BA2154" s="4" t="s">
        <v>9780</v>
      </c>
      <c r="BB2154" s="4" t="s">
        <v>9779</v>
      </c>
      <c r="BC2154" s="4" t="s">
        <v>9780</v>
      </c>
      <c r="BD2154" s="4" t="s">
        <v>9150</v>
      </c>
    </row>
    <row r="2155" spans="51:56" x14ac:dyDescent="0.25">
      <c r="AY2155" s="11" t="s">
        <v>9781</v>
      </c>
      <c r="AZ2155" s="4" t="s">
        <v>9782</v>
      </c>
      <c r="BA2155" s="4" t="s">
        <v>9783</v>
      </c>
      <c r="BB2155" s="4" t="s">
        <v>9782</v>
      </c>
      <c r="BC2155" s="4" t="s">
        <v>9783</v>
      </c>
      <c r="BD2155" s="4" t="s">
        <v>9150</v>
      </c>
    </row>
    <row r="2156" spans="51:56" x14ac:dyDescent="0.25">
      <c r="AY2156" s="11" t="s">
        <v>9784</v>
      </c>
      <c r="AZ2156" s="4" t="s">
        <v>9785</v>
      </c>
      <c r="BA2156" s="4" t="s">
        <v>9786</v>
      </c>
      <c r="BB2156" s="4" t="s">
        <v>9785</v>
      </c>
      <c r="BC2156" s="4" t="s">
        <v>9786</v>
      </c>
      <c r="BD2156" s="4" t="s">
        <v>9150</v>
      </c>
    </row>
    <row r="2157" spans="51:56" x14ac:dyDescent="0.25">
      <c r="AY2157" s="11" t="s">
        <v>9787</v>
      </c>
      <c r="AZ2157" s="4" t="s">
        <v>9752</v>
      </c>
      <c r="BA2157" s="4" t="s">
        <v>9788</v>
      </c>
      <c r="BB2157" s="4" t="s">
        <v>9752</v>
      </c>
      <c r="BC2157" s="4" t="s">
        <v>9788</v>
      </c>
      <c r="BD2157" s="4" t="s">
        <v>9150</v>
      </c>
    </row>
    <row r="2158" spans="51:56" x14ac:dyDescent="0.25">
      <c r="AY2158" s="11" t="s">
        <v>9789</v>
      </c>
      <c r="AZ2158" s="4" t="s">
        <v>9790</v>
      </c>
      <c r="BA2158" s="4" t="s">
        <v>9791</v>
      </c>
      <c r="BB2158" s="4" t="s">
        <v>9790</v>
      </c>
      <c r="BC2158" s="4" t="s">
        <v>9791</v>
      </c>
      <c r="BD2158" s="4" t="s">
        <v>9792</v>
      </c>
    </row>
    <row r="2159" spans="51:56" x14ac:dyDescent="0.25">
      <c r="AY2159" s="11" t="s">
        <v>9793</v>
      </c>
      <c r="AZ2159" s="4" t="s">
        <v>9794</v>
      </c>
      <c r="BA2159" s="4" t="s">
        <v>9795</v>
      </c>
      <c r="BB2159" s="4" t="s">
        <v>9794</v>
      </c>
      <c r="BC2159" s="4" t="s">
        <v>9795</v>
      </c>
      <c r="BD2159" s="4" t="s">
        <v>9792</v>
      </c>
    </row>
    <row r="2160" spans="51:56" x14ac:dyDescent="0.25">
      <c r="AY2160" s="11" t="s">
        <v>9796</v>
      </c>
      <c r="AZ2160" s="4" t="s">
        <v>9797</v>
      </c>
      <c r="BA2160" s="4" t="s">
        <v>9798</v>
      </c>
      <c r="BB2160" s="4" t="s">
        <v>9797</v>
      </c>
      <c r="BC2160" s="4" t="s">
        <v>9798</v>
      </c>
      <c r="BD2160" s="4" t="s">
        <v>9792</v>
      </c>
    </row>
    <row r="2161" spans="51:56" x14ac:dyDescent="0.25">
      <c r="AY2161" s="11" t="s">
        <v>9799</v>
      </c>
      <c r="AZ2161" s="4" t="s">
        <v>9800</v>
      </c>
      <c r="BA2161" s="4" t="s">
        <v>9801</v>
      </c>
      <c r="BB2161" s="4" t="s">
        <v>9800</v>
      </c>
      <c r="BC2161" s="4" t="s">
        <v>9801</v>
      </c>
      <c r="BD2161" s="4" t="s">
        <v>9792</v>
      </c>
    </row>
    <row r="2162" spans="51:56" x14ac:dyDescent="0.25">
      <c r="AY2162" s="11" t="s">
        <v>9802</v>
      </c>
      <c r="AZ2162" s="4" t="s">
        <v>9803</v>
      </c>
      <c r="BA2162" s="4" t="s">
        <v>9804</v>
      </c>
      <c r="BB2162" s="4" t="s">
        <v>9803</v>
      </c>
      <c r="BC2162" s="4" t="s">
        <v>9804</v>
      </c>
      <c r="BD2162" s="4" t="s">
        <v>9792</v>
      </c>
    </row>
    <row r="2163" spans="51:56" x14ac:dyDescent="0.25">
      <c r="AY2163" s="11" t="s">
        <v>9805</v>
      </c>
      <c r="AZ2163" s="4" t="s">
        <v>9806</v>
      </c>
      <c r="BA2163" s="4" t="s">
        <v>9807</v>
      </c>
      <c r="BB2163" s="4" t="s">
        <v>9806</v>
      </c>
      <c r="BC2163" s="4" t="s">
        <v>9807</v>
      </c>
      <c r="BD2163" s="4" t="s">
        <v>9792</v>
      </c>
    </row>
    <row r="2164" spans="51:56" x14ac:dyDescent="0.25">
      <c r="AY2164" s="11" t="s">
        <v>9808</v>
      </c>
      <c r="AZ2164" s="4" t="s">
        <v>9809</v>
      </c>
      <c r="BA2164" s="4" t="s">
        <v>6880</v>
      </c>
      <c r="BB2164" s="4" t="s">
        <v>9809</v>
      </c>
      <c r="BC2164" s="4" t="s">
        <v>6880</v>
      </c>
      <c r="BD2164" s="4" t="s">
        <v>9792</v>
      </c>
    </row>
    <row r="2165" spans="51:56" x14ac:dyDescent="0.25">
      <c r="AY2165" s="11" t="s">
        <v>6881</v>
      </c>
      <c r="AZ2165" s="4" t="s">
        <v>6882</v>
      </c>
      <c r="BA2165" s="4" t="s">
        <v>6883</v>
      </c>
      <c r="BB2165" s="4" t="s">
        <v>6882</v>
      </c>
      <c r="BC2165" s="4" t="s">
        <v>6883</v>
      </c>
      <c r="BD2165" s="4" t="s">
        <v>9792</v>
      </c>
    </row>
    <row r="2166" spans="51:56" x14ac:dyDescent="0.25">
      <c r="AY2166" s="11" t="s">
        <v>6884</v>
      </c>
      <c r="AZ2166" s="4" t="s">
        <v>6885</v>
      </c>
      <c r="BA2166" s="4" t="s">
        <v>6886</v>
      </c>
      <c r="BB2166" s="4" t="s">
        <v>6885</v>
      </c>
      <c r="BC2166" s="4" t="s">
        <v>6886</v>
      </c>
      <c r="BD2166" s="4" t="s">
        <v>9792</v>
      </c>
    </row>
    <row r="2167" spans="51:56" x14ac:dyDescent="0.25">
      <c r="AY2167" s="11" t="s">
        <v>6887</v>
      </c>
      <c r="AZ2167" s="4" t="s">
        <v>6888</v>
      </c>
      <c r="BA2167" s="4" t="s">
        <v>6889</v>
      </c>
      <c r="BB2167" s="4" t="s">
        <v>6888</v>
      </c>
      <c r="BC2167" s="4" t="s">
        <v>6889</v>
      </c>
      <c r="BD2167" s="4" t="s">
        <v>6890</v>
      </c>
    </row>
    <row r="2168" spans="51:56" x14ac:dyDescent="0.25">
      <c r="AY2168" s="11" t="s">
        <v>6891</v>
      </c>
      <c r="AZ2168" s="4" t="s">
        <v>6892</v>
      </c>
      <c r="BA2168" s="4" t="s">
        <v>6893</v>
      </c>
      <c r="BB2168" s="4" t="s">
        <v>6892</v>
      </c>
      <c r="BC2168" s="4" t="s">
        <v>6893</v>
      </c>
      <c r="BD2168" s="4" t="s">
        <v>6890</v>
      </c>
    </row>
    <row r="2169" spans="51:56" x14ac:dyDescent="0.25">
      <c r="AY2169" s="11" t="s">
        <v>6894</v>
      </c>
      <c r="AZ2169" s="4" t="s">
        <v>6895</v>
      </c>
      <c r="BA2169" s="4" t="s">
        <v>6896</v>
      </c>
      <c r="BB2169" s="4" t="s">
        <v>6895</v>
      </c>
      <c r="BC2169" s="4" t="s">
        <v>6896</v>
      </c>
      <c r="BD2169" s="4" t="s">
        <v>6890</v>
      </c>
    </row>
    <row r="2170" spans="51:56" x14ac:dyDescent="0.25">
      <c r="AY2170" s="11" t="s">
        <v>6897</v>
      </c>
      <c r="AZ2170" s="4" t="s">
        <v>6898</v>
      </c>
      <c r="BA2170" s="4" t="s">
        <v>6899</v>
      </c>
      <c r="BB2170" s="4" t="s">
        <v>6898</v>
      </c>
      <c r="BC2170" s="4" t="s">
        <v>6899</v>
      </c>
      <c r="BD2170" s="4" t="s">
        <v>6890</v>
      </c>
    </row>
    <row r="2171" spans="51:56" x14ac:dyDescent="0.25">
      <c r="AY2171" s="11" t="s">
        <v>6900</v>
      </c>
      <c r="AZ2171" s="4" t="s">
        <v>6901</v>
      </c>
      <c r="BA2171" s="4" t="s">
        <v>6902</v>
      </c>
      <c r="BB2171" s="4" t="s">
        <v>6901</v>
      </c>
      <c r="BC2171" s="4" t="s">
        <v>6902</v>
      </c>
      <c r="BD2171" s="4" t="s">
        <v>6890</v>
      </c>
    </row>
    <row r="2172" spans="51:56" x14ac:dyDescent="0.25">
      <c r="AY2172" s="11" t="s">
        <v>6903</v>
      </c>
      <c r="AZ2172" s="4" t="s">
        <v>6904</v>
      </c>
      <c r="BA2172" s="4" t="s">
        <v>6905</v>
      </c>
      <c r="BB2172" s="4" t="s">
        <v>6904</v>
      </c>
      <c r="BC2172" s="4" t="s">
        <v>6905</v>
      </c>
      <c r="BD2172" s="4" t="s">
        <v>6890</v>
      </c>
    </row>
    <row r="2173" spans="51:56" x14ac:dyDescent="0.25">
      <c r="AY2173" s="11" t="s">
        <v>6906</v>
      </c>
      <c r="AZ2173" s="4" t="s">
        <v>6907</v>
      </c>
      <c r="BA2173" s="4" t="s">
        <v>6908</v>
      </c>
      <c r="BB2173" s="4" t="s">
        <v>6907</v>
      </c>
      <c r="BC2173" s="4" t="s">
        <v>6908</v>
      </c>
      <c r="BD2173" s="4" t="s">
        <v>6890</v>
      </c>
    </row>
    <row r="2174" spans="51:56" x14ac:dyDescent="0.25">
      <c r="AY2174" s="11" t="s">
        <v>6909</v>
      </c>
      <c r="AZ2174" s="4" t="s">
        <v>6910</v>
      </c>
      <c r="BA2174" s="4" t="s">
        <v>6911</v>
      </c>
      <c r="BB2174" s="4" t="s">
        <v>6910</v>
      </c>
      <c r="BC2174" s="4" t="s">
        <v>6911</v>
      </c>
      <c r="BD2174" s="4" t="s">
        <v>6890</v>
      </c>
    </row>
    <row r="2175" spans="51:56" x14ac:dyDescent="0.25">
      <c r="AY2175" s="11" t="s">
        <v>6912</v>
      </c>
      <c r="AZ2175" s="4" t="s">
        <v>6913</v>
      </c>
      <c r="BA2175" s="4" t="s">
        <v>6914</v>
      </c>
      <c r="BB2175" s="4" t="s">
        <v>6913</v>
      </c>
      <c r="BC2175" s="4" t="s">
        <v>6914</v>
      </c>
      <c r="BD2175" s="4" t="s">
        <v>6890</v>
      </c>
    </row>
    <row r="2176" spans="51:56" x14ac:dyDescent="0.25">
      <c r="AY2176" s="11" t="s">
        <v>6915</v>
      </c>
      <c r="AZ2176" s="4" t="s">
        <v>6916</v>
      </c>
      <c r="BA2176" s="4" t="s">
        <v>6917</v>
      </c>
      <c r="BB2176" s="4" t="s">
        <v>6916</v>
      </c>
      <c r="BC2176" s="4" t="s">
        <v>6917</v>
      </c>
      <c r="BD2176" s="4" t="s">
        <v>6890</v>
      </c>
    </row>
    <row r="2177" spans="51:56" x14ac:dyDescent="0.25">
      <c r="AY2177" s="11" t="s">
        <v>6918</v>
      </c>
      <c r="AZ2177" s="4" t="s">
        <v>6919</v>
      </c>
      <c r="BA2177" s="4" t="s">
        <v>6920</v>
      </c>
      <c r="BB2177" s="4" t="s">
        <v>6919</v>
      </c>
      <c r="BC2177" s="4" t="s">
        <v>6920</v>
      </c>
      <c r="BD2177" s="4" t="s">
        <v>6890</v>
      </c>
    </row>
    <row r="2178" spans="51:56" x14ac:dyDescent="0.25">
      <c r="AY2178" s="11" t="s">
        <v>6921</v>
      </c>
      <c r="AZ2178" s="4" t="s">
        <v>6922</v>
      </c>
      <c r="BA2178" s="4" t="s">
        <v>6923</v>
      </c>
      <c r="BB2178" s="4" t="s">
        <v>6922</v>
      </c>
      <c r="BC2178" s="4" t="s">
        <v>6923</v>
      </c>
      <c r="BD2178" s="4" t="s">
        <v>6890</v>
      </c>
    </row>
    <row r="2179" spans="51:56" x14ac:dyDescent="0.25">
      <c r="AY2179" s="11" t="s">
        <v>6924</v>
      </c>
      <c r="AZ2179" s="4" t="s">
        <v>6925</v>
      </c>
      <c r="BA2179" s="4" t="s">
        <v>6926</v>
      </c>
      <c r="BB2179" s="4" t="s">
        <v>6925</v>
      </c>
      <c r="BC2179" s="4" t="s">
        <v>6926</v>
      </c>
      <c r="BD2179" s="4" t="s">
        <v>6890</v>
      </c>
    </row>
    <row r="2180" spans="51:56" x14ac:dyDescent="0.25">
      <c r="AY2180" s="11" t="s">
        <v>6927</v>
      </c>
      <c r="AZ2180" s="4" t="s">
        <v>6928</v>
      </c>
      <c r="BA2180" s="4" t="s">
        <v>6929</v>
      </c>
      <c r="BB2180" s="4" t="s">
        <v>6928</v>
      </c>
      <c r="BC2180" s="4" t="s">
        <v>6929</v>
      </c>
      <c r="BD2180" s="4" t="s">
        <v>6890</v>
      </c>
    </row>
    <row r="2181" spans="51:56" x14ac:dyDescent="0.25">
      <c r="AY2181" s="11" t="s">
        <v>6930</v>
      </c>
      <c r="AZ2181" s="4" t="s">
        <v>6931</v>
      </c>
      <c r="BA2181" s="4" t="s">
        <v>6932</v>
      </c>
      <c r="BB2181" s="4" t="s">
        <v>6931</v>
      </c>
      <c r="BC2181" s="4" t="s">
        <v>6932</v>
      </c>
      <c r="BD2181" s="4" t="s">
        <v>6890</v>
      </c>
    </row>
    <row r="2182" spans="51:56" x14ac:dyDescent="0.25">
      <c r="AY2182" s="11" t="s">
        <v>6933</v>
      </c>
      <c r="AZ2182" s="4" t="s">
        <v>6934</v>
      </c>
      <c r="BA2182" s="4" t="s">
        <v>6935</v>
      </c>
      <c r="BB2182" s="4" t="s">
        <v>6934</v>
      </c>
      <c r="BC2182" s="4" t="s">
        <v>6935</v>
      </c>
      <c r="BD2182" s="4" t="s">
        <v>6890</v>
      </c>
    </row>
    <row r="2183" spans="51:56" x14ac:dyDescent="0.25">
      <c r="AY2183" s="11" t="s">
        <v>6936</v>
      </c>
      <c r="AZ2183" s="4" t="s">
        <v>6937</v>
      </c>
      <c r="BA2183" s="4" t="s">
        <v>6938</v>
      </c>
      <c r="BB2183" s="4" t="s">
        <v>6937</v>
      </c>
      <c r="BC2183" s="4" t="s">
        <v>6938</v>
      </c>
      <c r="BD2183" s="4" t="s">
        <v>6890</v>
      </c>
    </row>
    <row r="2184" spans="51:56" x14ac:dyDescent="0.25">
      <c r="AY2184" s="11" t="s">
        <v>6939</v>
      </c>
      <c r="AZ2184" s="4" t="s">
        <v>6940</v>
      </c>
      <c r="BA2184" s="4" t="s">
        <v>6941</v>
      </c>
      <c r="BB2184" s="4" t="s">
        <v>6940</v>
      </c>
      <c r="BC2184" s="4" t="s">
        <v>6941</v>
      </c>
      <c r="BD2184" s="4" t="s">
        <v>6890</v>
      </c>
    </row>
    <row r="2185" spans="51:56" x14ac:dyDescent="0.25">
      <c r="AY2185" s="11" t="s">
        <v>6942</v>
      </c>
      <c r="AZ2185" s="4" t="s">
        <v>6943</v>
      </c>
      <c r="BA2185" s="4" t="s">
        <v>6944</v>
      </c>
      <c r="BB2185" s="4" t="s">
        <v>6943</v>
      </c>
      <c r="BC2185" s="4" t="s">
        <v>6944</v>
      </c>
      <c r="BD2185" s="4" t="s">
        <v>6890</v>
      </c>
    </row>
    <row r="2186" spans="51:56" x14ac:dyDescent="0.25">
      <c r="AY2186" s="11" t="s">
        <v>6945</v>
      </c>
      <c r="AZ2186" s="4" t="s">
        <v>6946</v>
      </c>
      <c r="BA2186" s="4" t="s">
        <v>6947</v>
      </c>
      <c r="BB2186" s="4" t="s">
        <v>6946</v>
      </c>
      <c r="BC2186" s="4" t="s">
        <v>6947</v>
      </c>
      <c r="BD2186" s="4" t="s">
        <v>6890</v>
      </c>
    </row>
    <row r="2187" spans="51:56" x14ac:dyDescent="0.25">
      <c r="AY2187" s="11" t="s">
        <v>6948</v>
      </c>
      <c r="AZ2187" s="4" t="s">
        <v>6949</v>
      </c>
      <c r="BA2187" s="4" t="s">
        <v>6950</v>
      </c>
      <c r="BB2187" s="4" t="s">
        <v>6949</v>
      </c>
      <c r="BC2187" s="4" t="s">
        <v>6950</v>
      </c>
      <c r="BD2187" s="4" t="s">
        <v>6890</v>
      </c>
    </row>
    <row r="2188" spans="51:56" x14ac:dyDescent="0.25">
      <c r="AY2188" s="11" t="s">
        <v>6951</v>
      </c>
      <c r="AZ2188" s="4" t="s">
        <v>6952</v>
      </c>
      <c r="BA2188" s="4" t="s">
        <v>6953</v>
      </c>
      <c r="BB2188" s="4" t="s">
        <v>6952</v>
      </c>
      <c r="BC2188" s="4" t="s">
        <v>6953</v>
      </c>
      <c r="BD2188" s="4" t="s">
        <v>6890</v>
      </c>
    </row>
    <row r="2189" spans="51:56" x14ac:dyDescent="0.25">
      <c r="AY2189" s="11" t="s">
        <v>6954</v>
      </c>
      <c r="AZ2189" s="4" t="s">
        <v>6955</v>
      </c>
      <c r="BA2189" s="4" t="s">
        <v>6956</v>
      </c>
      <c r="BB2189" s="4" t="s">
        <v>6955</v>
      </c>
      <c r="BC2189" s="4" t="s">
        <v>6956</v>
      </c>
      <c r="BD2189" s="4" t="s">
        <v>6890</v>
      </c>
    </row>
    <row r="2190" spans="51:56" x14ac:dyDescent="0.25">
      <c r="AY2190" s="11" t="s">
        <v>6957</v>
      </c>
      <c r="AZ2190" s="4" t="s">
        <v>6958</v>
      </c>
      <c r="BA2190" s="4" t="s">
        <v>6959</v>
      </c>
      <c r="BB2190" s="4" t="s">
        <v>6958</v>
      </c>
      <c r="BC2190" s="4" t="s">
        <v>6959</v>
      </c>
      <c r="BD2190" s="4" t="s">
        <v>6890</v>
      </c>
    </row>
    <row r="2191" spans="51:56" x14ac:dyDescent="0.25">
      <c r="AY2191" s="11" t="s">
        <v>6960</v>
      </c>
      <c r="AZ2191" s="4" t="s">
        <v>6961</v>
      </c>
      <c r="BA2191" s="4" t="s">
        <v>6962</v>
      </c>
      <c r="BB2191" s="4" t="s">
        <v>6961</v>
      </c>
      <c r="BC2191" s="4" t="s">
        <v>6962</v>
      </c>
      <c r="BD2191" s="4" t="s">
        <v>6890</v>
      </c>
    </row>
    <row r="2192" spans="51:56" x14ac:dyDescent="0.25">
      <c r="AY2192" s="11" t="s">
        <v>6963</v>
      </c>
      <c r="AZ2192" s="4" t="s">
        <v>6964</v>
      </c>
      <c r="BA2192" s="4" t="s">
        <v>6965</v>
      </c>
      <c r="BB2192" s="4" t="s">
        <v>6964</v>
      </c>
      <c r="BC2192" s="4" t="s">
        <v>6965</v>
      </c>
      <c r="BD2192" s="4" t="s">
        <v>6890</v>
      </c>
    </row>
    <row r="2193" spans="51:56" x14ac:dyDescent="0.25">
      <c r="AY2193" s="11" t="s">
        <v>6966</v>
      </c>
      <c r="AZ2193" s="4" t="s">
        <v>6967</v>
      </c>
      <c r="BA2193" s="4" t="s">
        <v>6968</v>
      </c>
      <c r="BB2193" s="4" t="s">
        <v>6967</v>
      </c>
      <c r="BC2193" s="4" t="s">
        <v>6968</v>
      </c>
      <c r="BD2193" s="4" t="s">
        <v>6890</v>
      </c>
    </row>
    <row r="2194" spans="51:56" x14ac:dyDescent="0.25">
      <c r="AY2194" s="11" t="s">
        <v>6969</v>
      </c>
      <c r="AZ2194" s="4" t="s">
        <v>6970</v>
      </c>
      <c r="BA2194" s="4" t="s">
        <v>6971</v>
      </c>
      <c r="BB2194" s="4" t="s">
        <v>6970</v>
      </c>
      <c r="BC2194" s="4" t="s">
        <v>6971</v>
      </c>
      <c r="BD2194" s="4" t="s">
        <v>6890</v>
      </c>
    </row>
    <row r="2195" spans="51:56" x14ac:dyDescent="0.25">
      <c r="AY2195" s="11" t="s">
        <v>6972</v>
      </c>
      <c r="AZ2195" s="4" t="s">
        <v>6973</v>
      </c>
      <c r="BA2195" s="4" t="s">
        <v>6974</v>
      </c>
      <c r="BB2195" s="4" t="s">
        <v>6973</v>
      </c>
      <c r="BC2195" s="4" t="s">
        <v>6974</v>
      </c>
      <c r="BD2195" s="4" t="s">
        <v>6890</v>
      </c>
    </row>
    <row r="2196" spans="51:56" x14ac:dyDescent="0.25">
      <c r="AY2196" s="11" t="s">
        <v>6975</v>
      </c>
      <c r="AZ2196" s="4" t="s">
        <v>6976</v>
      </c>
      <c r="BA2196" s="4" t="s">
        <v>6977</v>
      </c>
      <c r="BB2196" s="4" t="s">
        <v>6976</v>
      </c>
      <c r="BC2196" s="4" t="s">
        <v>6977</v>
      </c>
      <c r="BD2196" s="4" t="s">
        <v>6890</v>
      </c>
    </row>
    <row r="2197" spans="51:56" x14ac:dyDescent="0.25">
      <c r="AY2197" s="11" t="s">
        <v>6978</v>
      </c>
      <c r="AZ2197" s="4" t="s">
        <v>6979</v>
      </c>
      <c r="BA2197" s="4" t="s">
        <v>6980</v>
      </c>
      <c r="BB2197" s="4" t="s">
        <v>6979</v>
      </c>
      <c r="BC2197" s="4" t="s">
        <v>6980</v>
      </c>
      <c r="BD2197" s="4" t="s">
        <v>6890</v>
      </c>
    </row>
    <row r="2198" spans="51:56" x14ac:dyDescent="0.25">
      <c r="AY2198" s="11" t="s">
        <v>6981</v>
      </c>
      <c r="AZ2198" s="4" t="s">
        <v>6982</v>
      </c>
      <c r="BA2198" s="4" t="s">
        <v>6983</v>
      </c>
      <c r="BB2198" s="4" t="s">
        <v>6982</v>
      </c>
      <c r="BC2198" s="4" t="s">
        <v>6983</v>
      </c>
      <c r="BD2198" s="4" t="s">
        <v>6890</v>
      </c>
    </row>
    <row r="2199" spans="51:56" x14ac:dyDescent="0.25">
      <c r="AY2199" s="11" t="s">
        <v>6984</v>
      </c>
      <c r="AZ2199" s="4" t="s">
        <v>6985</v>
      </c>
      <c r="BA2199" s="4" t="s">
        <v>6986</v>
      </c>
      <c r="BB2199" s="4" t="s">
        <v>6985</v>
      </c>
      <c r="BC2199" s="4" t="s">
        <v>6986</v>
      </c>
      <c r="BD2199" s="4" t="s">
        <v>6890</v>
      </c>
    </row>
    <row r="2200" spans="51:56" x14ac:dyDescent="0.25">
      <c r="AY2200" s="11" t="s">
        <v>6987</v>
      </c>
      <c r="AZ2200" s="4" t="s">
        <v>6988</v>
      </c>
      <c r="BA2200" s="4" t="s">
        <v>6989</v>
      </c>
      <c r="BB2200" s="4" t="s">
        <v>6988</v>
      </c>
      <c r="BC2200" s="4" t="s">
        <v>6989</v>
      </c>
      <c r="BD2200" s="4" t="s">
        <v>6890</v>
      </c>
    </row>
    <row r="2201" spans="51:56" x14ac:dyDescent="0.25">
      <c r="AY2201" s="11" t="s">
        <v>6990</v>
      </c>
      <c r="AZ2201" s="4" t="s">
        <v>6991</v>
      </c>
      <c r="BA2201" s="4" t="s">
        <v>6992</v>
      </c>
      <c r="BB2201" s="4" t="s">
        <v>6991</v>
      </c>
      <c r="BC2201" s="4" t="s">
        <v>6992</v>
      </c>
      <c r="BD2201" s="4" t="s">
        <v>6890</v>
      </c>
    </row>
    <row r="2202" spans="51:56" x14ac:dyDescent="0.25">
      <c r="AY2202" s="11" t="s">
        <v>6993</v>
      </c>
      <c r="AZ2202" s="4" t="s">
        <v>6994</v>
      </c>
      <c r="BA2202" s="4" t="s">
        <v>6995</v>
      </c>
      <c r="BB2202" s="4" t="s">
        <v>6994</v>
      </c>
      <c r="BC2202" s="4" t="s">
        <v>6995</v>
      </c>
      <c r="BD2202" s="4" t="s">
        <v>6890</v>
      </c>
    </row>
    <row r="2203" spans="51:56" x14ac:dyDescent="0.25">
      <c r="AY2203" s="11" t="s">
        <v>6996</v>
      </c>
      <c r="AZ2203" s="4" t="s">
        <v>6997</v>
      </c>
      <c r="BA2203" s="4" t="s">
        <v>6998</v>
      </c>
      <c r="BB2203" s="4" t="s">
        <v>6997</v>
      </c>
      <c r="BC2203" s="4" t="s">
        <v>6998</v>
      </c>
      <c r="BD2203" s="4" t="s">
        <v>6890</v>
      </c>
    </row>
    <row r="2204" spans="51:56" x14ac:dyDescent="0.25">
      <c r="AY2204" s="11" t="s">
        <v>6999</v>
      </c>
      <c r="AZ2204" s="4" t="s">
        <v>7000</v>
      </c>
      <c r="BA2204" s="4" t="s">
        <v>7001</v>
      </c>
      <c r="BB2204" s="4" t="s">
        <v>7000</v>
      </c>
      <c r="BC2204" s="4" t="s">
        <v>7001</v>
      </c>
      <c r="BD2204" s="4" t="s">
        <v>6890</v>
      </c>
    </row>
    <row r="2205" spans="51:56" x14ac:dyDescent="0.25">
      <c r="AY2205" s="11" t="s">
        <v>7002</v>
      </c>
      <c r="AZ2205" s="4" t="s">
        <v>7003</v>
      </c>
      <c r="BA2205" s="4" t="s">
        <v>7004</v>
      </c>
      <c r="BB2205" s="4" t="s">
        <v>7003</v>
      </c>
      <c r="BC2205" s="4" t="s">
        <v>7004</v>
      </c>
      <c r="BD2205" s="4" t="s">
        <v>6890</v>
      </c>
    </row>
    <row r="2206" spans="51:56" x14ac:dyDescent="0.25">
      <c r="AY2206" s="11" t="s">
        <v>7005</v>
      </c>
      <c r="AZ2206" s="4" t="s">
        <v>7006</v>
      </c>
      <c r="BA2206" s="4" t="s">
        <v>7007</v>
      </c>
      <c r="BB2206" s="4" t="s">
        <v>7006</v>
      </c>
      <c r="BC2206" s="4" t="s">
        <v>7007</v>
      </c>
      <c r="BD2206" s="4" t="s">
        <v>6890</v>
      </c>
    </row>
    <row r="2207" spans="51:56" x14ac:dyDescent="0.25">
      <c r="AY2207" s="11" t="s">
        <v>7008</v>
      </c>
      <c r="AZ2207" s="4" t="s">
        <v>7009</v>
      </c>
      <c r="BA2207" s="4" t="s">
        <v>7010</v>
      </c>
      <c r="BB2207" s="4" t="s">
        <v>7009</v>
      </c>
      <c r="BC2207" s="4" t="s">
        <v>7010</v>
      </c>
      <c r="BD2207" s="4" t="s">
        <v>6890</v>
      </c>
    </row>
    <row r="2208" spans="51:56" x14ac:dyDescent="0.25">
      <c r="AY2208" s="11" t="s">
        <v>7011</v>
      </c>
      <c r="AZ2208" s="4" t="s">
        <v>7012</v>
      </c>
      <c r="BA2208" s="4" t="s">
        <v>7013</v>
      </c>
      <c r="BB2208" s="4" t="s">
        <v>7012</v>
      </c>
      <c r="BC2208" s="4" t="s">
        <v>7013</v>
      </c>
      <c r="BD2208" s="4" t="s">
        <v>6890</v>
      </c>
    </row>
    <row r="2209" spans="51:56" x14ac:dyDescent="0.25">
      <c r="AY2209" s="11" t="s">
        <v>7014</v>
      </c>
      <c r="AZ2209" s="4" t="s">
        <v>7015</v>
      </c>
      <c r="BA2209" s="4" t="s">
        <v>7016</v>
      </c>
      <c r="BB2209" s="4" t="s">
        <v>7015</v>
      </c>
      <c r="BC2209" s="4" t="s">
        <v>7016</v>
      </c>
      <c r="BD2209" s="4" t="s">
        <v>6890</v>
      </c>
    </row>
    <row r="2210" spans="51:56" x14ac:dyDescent="0.25">
      <c r="AY2210" s="11" t="s">
        <v>7017</v>
      </c>
      <c r="AZ2210" s="4" t="s">
        <v>7018</v>
      </c>
      <c r="BA2210" s="4" t="s">
        <v>7019</v>
      </c>
      <c r="BB2210" s="4" t="s">
        <v>7018</v>
      </c>
      <c r="BC2210" s="4" t="s">
        <v>7019</v>
      </c>
      <c r="BD2210" s="4" t="s">
        <v>6890</v>
      </c>
    </row>
    <row r="2211" spans="51:56" x14ac:dyDescent="0.25">
      <c r="AY2211" s="11" t="s">
        <v>7020</v>
      </c>
      <c r="AZ2211" s="4" t="s">
        <v>7021</v>
      </c>
      <c r="BA2211" s="4" t="s">
        <v>7022</v>
      </c>
      <c r="BB2211" s="4" t="s">
        <v>7021</v>
      </c>
      <c r="BC2211" s="4" t="s">
        <v>7022</v>
      </c>
      <c r="BD2211" s="4" t="s">
        <v>7023</v>
      </c>
    </row>
    <row r="2212" spans="51:56" x14ac:dyDescent="0.25">
      <c r="AY2212" s="11" t="s">
        <v>7024</v>
      </c>
      <c r="AZ2212" s="4" t="s">
        <v>7025</v>
      </c>
      <c r="BA2212" s="4" t="s">
        <v>7026</v>
      </c>
      <c r="BB2212" s="4" t="s">
        <v>7025</v>
      </c>
      <c r="BC2212" s="4" t="s">
        <v>7026</v>
      </c>
      <c r="BD2212" s="4" t="s">
        <v>7023</v>
      </c>
    </row>
    <row r="2213" spans="51:56" x14ac:dyDescent="0.25">
      <c r="AY2213" s="11" t="s">
        <v>7027</v>
      </c>
      <c r="AZ2213" s="4" t="s">
        <v>7028</v>
      </c>
      <c r="BA2213" s="4" t="s">
        <v>7029</v>
      </c>
      <c r="BB2213" s="4" t="s">
        <v>7028</v>
      </c>
      <c r="BC2213" s="4" t="s">
        <v>7029</v>
      </c>
      <c r="BD2213" s="4" t="s">
        <v>7023</v>
      </c>
    </row>
    <row r="2214" spans="51:56" x14ac:dyDescent="0.25">
      <c r="AY2214" s="11" t="s">
        <v>7030</v>
      </c>
      <c r="AZ2214" s="4" t="s">
        <v>7031</v>
      </c>
      <c r="BA2214" s="4" t="s">
        <v>7032</v>
      </c>
      <c r="BB2214" s="4" t="s">
        <v>7031</v>
      </c>
      <c r="BC2214" s="4" t="s">
        <v>7032</v>
      </c>
      <c r="BD2214" s="4" t="s">
        <v>7023</v>
      </c>
    </row>
    <row r="2215" spans="51:56" x14ac:dyDescent="0.25">
      <c r="AY2215" s="11" t="s">
        <v>7033</v>
      </c>
      <c r="AZ2215" s="4" t="s">
        <v>7034</v>
      </c>
      <c r="BA2215" s="4" t="s">
        <v>7035</v>
      </c>
      <c r="BB2215" s="4" t="s">
        <v>7034</v>
      </c>
      <c r="BC2215" s="4" t="s">
        <v>7035</v>
      </c>
      <c r="BD2215" s="4" t="s">
        <v>7023</v>
      </c>
    </row>
    <row r="2216" spans="51:56" x14ac:dyDescent="0.25">
      <c r="AY2216" s="11" t="s">
        <v>7036</v>
      </c>
      <c r="AZ2216" s="4" t="s">
        <v>7037</v>
      </c>
      <c r="BA2216" s="4" t="s">
        <v>7038</v>
      </c>
      <c r="BB2216" s="4" t="s">
        <v>7037</v>
      </c>
      <c r="BC2216" s="4" t="s">
        <v>7038</v>
      </c>
      <c r="BD2216" s="4" t="s">
        <v>7023</v>
      </c>
    </row>
    <row r="2217" spans="51:56" x14ac:dyDescent="0.25">
      <c r="AY2217" s="11" t="s">
        <v>7039</v>
      </c>
      <c r="AZ2217" s="4" t="s">
        <v>7040</v>
      </c>
      <c r="BA2217" s="4" t="s">
        <v>7041</v>
      </c>
      <c r="BB2217" s="4" t="s">
        <v>7040</v>
      </c>
      <c r="BC2217" s="4" t="s">
        <v>7041</v>
      </c>
      <c r="BD2217" s="4" t="s">
        <v>7023</v>
      </c>
    </row>
    <row r="2218" spans="51:56" x14ac:dyDescent="0.25">
      <c r="AY2218" s="11" t="s">
        <v>7042</v>
      </c>
      <c r="AZ2218" s="4" t="s">
        <v>7043</v>
      </c>
      <c r="BA2218" s="4" t="s">
        <v>7044</v>
      </c>
      <c r="BB2218" s="4" t="s">
        <v>7043</v>
      </c>
      <c r="BC2218" s="4" t="s">
        <v>7044</v>
      </c>
      <c r="BD2218" s="4" t="s">
        <v>7023</v>
      </c>
    </row>
    <row r="2219" spans="51:56" x14ac:dyDescent="0.25">
      <c r="AY2219" s="11" t="s">
        <v>7045</v>
      </c>
      <c r="AZ2219" s="4" t="s">
        <v>7046</v>
      </c>
      <c r="BA2219" s="4" t="s">
        <v>7047</v>
      </c>
      <c r="BB2219" s="4" t="s">
        <v>7046</v>
      </c>
      <c r="BC2219" s="4" t="s">
        <v>7047</v>
      </c>
      <c r="BD2219" s="4" t="s">
        <v>7023</v>
      </c>
    </row>
    <row r="2220" spans="51:56" x14ac:dyDescent="0.25">
      <c r="AY2220" s="11" t="s">
        <v>7048</v>
      </c>
      <c r="AZ2220" s="4" t="s">
        <v>7049</v>
      </c>
      <c r="BA2220" s="4" t="s">
        <v>7050</v>
      </c>
      <c r="BB2220" s="4" t="s">
        <v>7049</v>
      </c>
      <c r="BC2220" s="4" t="s">
        <v>7050</v>
      </c>
      <c r="BD2220" s="4" t="s">
        <v>7023</v>
      </c>
    </row>
    <row r="2221" spans="51:56" x14ac:dyDescent="0.25">
      <c r="AY2221" s="11" t="s">
        <v>7051</v>
      </c>
      <c r="AZ2221" s="4" t="s">
        <v>7052</v>
      </c>
      <c r="BA2221" s="4" t="s">
        <v>7053</v>
      </c>
      <c r="BB2221" s="4" t="s">
        <v>7052</v>
      </c>
      <c r="BC2221" s="4" t="s">
        <v>7053</v>
      </c>
      <c r="BD2221" s="4" t="s">
        <v>7023</v>
      </c>
    </row>
    <row r="2222" spans="51:56" x14ac:dyDescent="0.25">
      <c r="AY2222" s="11" t="s">
        <v>7054</v>
      </c>
      <c r="AZ2222" s="4" t="s">
        <v>7055</v>
      </c>
      <c r="BA2222" s="4" t="s">
        <v>7056</v>
      </c>
      <c r="BB2222" s="4" t="s">
        <v>7055</v>
      </c>
      <c r="BC2222" s="4" t="s">
        <v>7056</v>
      </c>
      <c r="BD2222" s="4" t="s">
        <v>7023</v>
      </c>
    </row>
    <row r="2223" spans="51:56" x14ac:dyDescent="0.25">
      <c r="AY2223" s="11" t="s">
        <v>7057</v>
      </c>
      <c r="AZ2223" s="4" t="s">
        <v>7058</v>
      </c>
      <c r="BA2223" s="4" t="s">
        <v>7059</v>
      </c>
      <c r="BB2223" s="4" t="s">
        <v>7058</v>
      </c>
      <c r="BC2223" s="4" t="s">
        <v>7059</v>
      </c>
      <c r="BD2223" s="4" t="s">
        <v>7023</v>
      </c>
    </row>
    <row r="2224" spans="51:56" x14ac:dyDescent="0.25">
      <c r="AY2224" s="11" t="s">
        <v>7060</v>
      </c>
      <c r="AZ2224" s="4" t="s">
        <v>7061</v>
      </c>
      <c r="BA2224" s="4" t="s">
        <v>7062</v>
      </c>
      <c r="BB2224" s="4" t="s">
        <v>7061</v>
      </c>
      <c r="BC2224" s="4" t="s">
        <v>7062</v>
      </c>
      <c r="BD2224" s="4" t="s">
        <v>7023</v>
      </c>
    </row>
    <row r="2225" spans="51:56" x14ac:dyDescent="0.25">
      <c r="AY2225" s="11" t="s">
        <v>7063</v>
      </c>
      <c r="AZ2225" s="4" t="s">
        <v>7064</v>
      </c>
      <c r="BA2225" s="4" t="s">
        <v>7065</v>
      </c>
      <c r="BB2225" s="4" t="s">
        <v>7064</v>
      </c>
      <c r="BC2225" s="4" t="s">
        <v>7065</v>
      </c>
      <c r="BD2225" s="4" t="s">
        <v>7023</v>
      </c>
    </row>
    <row r="2226" spans="51:56" x14ac:dyDescent="0.25">
      <c r="AY2226" s="11" t="s">
        <v>7066</v>
      </c>
      <c r="AZ2226" s="4" t="s">
        <v>7067</v>
      </c>
      <c r="BA2226" s="4" t="s">
        <v>7068</v>
      </c>
      <c r="BB2226" s="4" t="s">
        <v>7067</v>
      </c>
      <c r="BC2226" s="4" t="s">
        <v>7068</v>
      </c>
      <c r="BD2226" s="4" t="s">
        <v>7023</v>
      </c>
    </row>
    <row r="2227" spans="51:56" x14ac:dyDescent="0.25">
      <c r="AY2227" s="11" t="s">
        <v>7069</v>
      </c>
      <c r="AZ2227" s="4" t="s">
        <v>7070</v>
      </c>
      <c r="BA2227" s="4" t="s">
        <v>7071</v>
      </c>
      <c r="BB2227" s="4" t="s">
        <v>7070</v>
      </c>
      <c r="BC2227" s="4" t="s">
        <v>7071</v>
      </c>
      <c r="BD2227" s="4" t="s">
        <v>7023</v>
      </c>
    </row>
    <row r="2228" spans="51:56" x14ac:dyDescent="0.25">
      <c r="AY2228" s="11" t="s">
        <v>7072</v>
      </c>
      <c r="AZ2228" s="4" t="s">
        <v>7073</v>
      </c>
      <c r="BA2228" s="4" t="s">
        <v>7074</v>
      </c>
      <c r="BB2228" s="4" t="s">
        <v>7073</v>
      </c>
      <c r="BC2228" s="4" t="s">
        <v>7074</v>
      </c>
      <c r="BD2228" s="4" t="s">
        <v>7023</v>
      </c>
    </row>
    <row r="2229" spans="51:56" x14ac:dyDescent="0.25">
      <c r="AY2229" s="11" t="s">
        <v>7075</v>
      </c>
      <c r="AZ2229" s="4" t="s">
        <v>7076</v>
      </c>
      <c r="BA2229" s="4" t="s">
        <v>7077</v>
      </c>
      <c r="BB2229" s="4" t="s">
        <v>7076</v>
      </c>
      <c r="BC2229" s="4" t="s">
        <v>7077</v>
      </c>
      <c r="BD2229" s="4" t="s">
        <v>7023</v>
      </c>
    </row>
    <row r="2230" spans="51:56" x14ac:dyDescent="0.25">
      <c r="AY2230" s="11" t="s">
        <v>7078</v>
      </c>
      <c r="AZ2230" s="4" t="s">
        <v>7079</v>
      </c>
      <c r="BA2230" s="4" t="s">
        <v>7080</v>
      </c>
      <c r="BB2230" s="4" t="s">
        <v>7079</v>
      </c>
      <c r="BC2230" s="4" t="s">
        <v>7080</v>
      </c>
      <c r="BD2230" s="4" t="s">
        <v>7023</v>
      </c>
    </row>
    <row r="2231" spans="51:56" x14ac:dyDescent="0.25">
      <c r="AY2231" s="11" t="s">
        <v>7081</v>
      </c>
      <c r="AZ2231" s="4" t="s">
        <v>7082</v>
      </c>
      <c r="BA2231" s="4" t="s">
        <v>7083</v>
      </c>
      <c r="BB2231" s="4" t="s">
        <v>7082</v>
      </c>
      <c r="BC2231" s="4" t="s">
        <v>7083</v>
      </c>
      <c r="BD2231" s="4" t="s">
        <v>7023</v>
      </c>
    </row>
    <row r="2232" spans="51:56" x14ac:dyDescent="0.25">
      <c r="AY2232" s="11" t="s">
        <v>7084</v>
      </c>
      <c r="AZ2232" s="4" t="s">
        <v>7085</v>
      </c>
      <c r="BA2232" s="4" t="s">
        <v>7086</v>
      </c>
      <c r="BB2232" s="4" t="s">
        <v>7085</v>
      </c>
      <c r="BC2232" s="4" t="s">
        <v>7086</v>
      </c>
      <c r="BD2232" s="4" t="s">
        <v>7023</v>
      </c>
    </row>
    <row r="2233" spans="51:56" x14ac:dyDescent="0.25">
      <c r="AY2233" s="11" t="s">
        <v>7087</v>
      </c>
      <c r="AZ2233" s="4" t="s">
        <v>7088</v>
      </c>
      <c r="BA2233" s="4" t="s">
        <v>7089</v>
      </c>
      <c r="BB2233" s="4" t="s">
        <v>7088</v>
      </c>
      <c r="BC2233" s="4" t="s">
        <v>7089</v>
      </c>
      <c r="BD2233" s="4" t="s">
        <v>7023</v>
      </c>
    </row>
    <row r="2234" spans="51:56" x14ac:dyDescent="0.25">
      <c r="AY2234" s="11" t="s">
        <v>7090</v>
      </c>
      <c r="AZ2234" s="4" t="s">
        <v>7091</v>
      </c>
      <c r="BA2234" s="4" t="s">
        <v>7092</v>
      </c>
      <c r="BB2234" s="4" t="s">
        <v>7091</v>
      </c>
      <c r="BC2234" s="4" t="s">
        <v>7092</v>
      </c>
      <c r="BD2234" s="4" t="s">
        <v>7023</v>
      </c>
    </row>
    <row r="2235" spans="51:56" x14ac:dyDescent="0.25">
      <c r="AY2235" s="11" t="s">
        <v>7093</v>
      </c>
      <c r="AZ2235" s="4" t="s">
        <v>7094</v>
      </c>
      <c r="BA2235" s="4" t="s">
        <v>7095</v>
      </c>
      <c r="BB2235" s="4" t="s">
        <v>7094</v>
      </c>
      <c r="BC2235" s="4" t="s">
        <v>7095</v>
      </c>
      <c r="BD2235" s="4" t="s">
        <v>7096</v>
      </c>
    </row>
    <row r="2236" spans="51:56" x14ac:dyDescent="0.25">
      <c r="AY2236" s="11" t="s">
        <v>7097</v>
      </c>
      <c r="AZ2236" s="4" t="s">
        <v>7098</v>
      </c>
      <c r="BA2236" s="4" t="s">
        <v>7099</v>
      </c>
      <c r="BB2236" s="4" t="s">
        <v>7098</v>
      </c>
      <c r="BC2236" s="4" t="s">
        <v>7099</v>
      </c>
      <c r="BD2236" s="4" t="s">
        <v>7096</v>
      </c>
    </row>
    <row r="2237" spans="51:56" x14ac:dyDescent="0.25">
      <c r="AY2237" s="11" t="s">
        <v>7100</v>
      </c>
      <c r="AZ2237" s="4" t="s">
        <v>7101</v>
      </c>
      <c r="BA2237" s="4" t="s">
        <v>7102</v>
      </c>
      <c r="BB2237" s="4" t="s">
        <v>7101</v>
      </c>
      <c r="BC2237" s="4" t="s">
        <v>7102</v>
      </c>
      <c r="BD2237" s="4" t="s">
        <v>7096</v>
      </c>
    </row>
    <row r="2238" spans="51:56" x14ac:dyDescent="0.25">
      <c r="AY2238" s="11" t="s">
        <v>7103</v>
      </c>
      <c r="AZ2238" s="4" t="s">
        <v>7104</v>
      </c>
      <c r="BA2238" s="4" t="s">
        <v>7105</v>
      </c>
      <c r="BB2238" s="4" t="s">
        <v>7104</v>
      </c>
      <c r="BC2238" s="4" t="s">
        <v>7105</v>
      </c>
      <c r="BD2238" s="4" t="s">
        <v>7096</v>
      </c>
    </row>
    <row r="2239" spans="51:56" x14ac:dyDescent="0.25">
      <c r="AY2239" s="11" t="s">
        <v>7106</v>
      </c>
      <c r="AZ2239" s="4" t="s">
        <v>7107</v>
      </c>
      <c r="BA2239" s="4" t="s">
        <v>7108</v>
      </c>
      <c r="BB2239" s="4" t="s">
        <v>7107</v>
      </c>
      <c r="BC2239" s="4" t="s">
        <v>7108</v>
      </c>
      <c r="BD2239" s="4" t="s">
        <v>7109</v>
      </c>
    </row>
    <row r="2240" spans="51:56" x14ac:dyDescent="0.25">
      <c r="AY2240" s="11" t="s">
        <v>7110</v>
      </c>
      <c r="AZ2240" s="4" t="s">
        <v>7111</v>
      </c>
      <c r="BA2240" s="4" t="s">
        <v>7112</v>
      </c>
      <c r="BB2240" s="4" t="s">
        <v>7111</v>
      </c>
      <c r="BC2240" s="4" t="s">
        <v>7112</v>
      </c>
      <c r="BD2240" s="4" t="s">
        <v>7109</v>
      </c>
    </row>
    <row r="2241" spans="51:56" x14ac:dyDescent="0.25">
      <c r="AY2241" s="11" t="s">
        <v>7113</v>
      </c>
      <c r="AZ2241" s="4" t="s">
        <v>7114</v>
      </c>
      <c r="BA2241" s="4" t="s">
        <v>7115</v>
      </c>
      <c r="BB2241" s="4" t="s">
        <v>7114</v>
      </c>
      <c r="BC2241" s="4" t="s">
        <v>7115</v>
      </c>
      <c r="BD2241" s="4" t="s">
        <v>7109</v>
      </c>
    </row>
    <row r="2242" spans="51:56" x14ac:dyDescent="0.25">
      <c r="AY2242" s="11" t="s">
        <v>7116</v>
      </c>
      <c r="AZ2242" s="4" t="s">
        <v>7117</v>
      </c>
      <c r="BA2242" s="4" t="s">
        <v>7118</v>
      </c>
      <c r="BB2242" s="4" t="s">
        <v>7117</v>
      </c>
      <c r="BC2242" s="4" t="s">
        <v>7118</v>
      </c>
      <c r="BD2242" s="4" t="s">
        <v>7109</v>
      </c>
    </row>
    <row r="2243" spans="51:56" x14ac:dyDescent="0.25">
      <c r="AY2243" s="11" t="s">
        <v>7119</v>
      </c>
      <c r="AZ2243" s="4" t="s">
        <v>7120</v>
      </c>
      <c r="BA2243" s="4" t="s">
        <v>7121</v>
      </c>
      <c r="BB2243" s="4" t="s">
        <v>7120</v>
      </c>
      <c r="BC2243" s="4" t="s">
        <v>7121</v>
      </c>
      <c r="BD2243" s="4" t="s">
        <v>7109</v>
      </c>
    </row>
    <row r="2244" spans="51:56" x14ac:dyDescent="0.25">
      <c r="AY2244" s="11" t="s">
        <v>7122</v>
      </c>
      <c r="AZ2244" s="4" t="s">
        <v>7123</v>
      </c>
      <c r="BA2244" s="4" t="s">
        <v>7124</v>
      </c>
      <c r="BB2244" s="4" t="s">
        <v>7123</v>
      </c>
      <c r="BC2244" s="4" t="s">
        <v>7124</v>
      </c>
      <c r="BD2244" s="4" t="s">
        <v>7109</v>
      </c>
    </row>
    <row r="2245" spans="51:56" x14ac:dyDescent="0.25">
      <c r="AY2245" s="11" t="s">
        <v>7125</v>
      </c>
      <c r="AZ2245" s="4" t="s">
        <v>7126</v>
      </c>
      <c r="BA2245" s="4" t="s">
        <v>7127</v>
      </c>
      <c r="BB2245" s="4" t="s">
        <v>7126</v>
      </c>
      <c r="BC2245" s="4" t="s">
        <v>7127</v>
      </c>
      <c r="BD2245" s="4" t="s">
        <v>7109</v>
      </c>
    </row>
    <row r="2246" spans="51:56" x14ac:dyDescent="0.25">
      <c r="AY2246" s="11" t="s">
        <v>7128</v>
      </c>
      <c r="AZ2246" s="4" t="s">
        <v>7129</v>
      </c>
      <c r="BA2246" s="4" t="s">
        <v>7130</v>
      </c>
      <c r="BB2246" s="4" t="s">
        <v>7129</v>
      </c>
      <c r="BC2246" s="4" t="s">
        <v>7130</v>
      </c>
      <c r="BD2246" s="4" t="s">
        <v>7109</v>
      </c>
    </row>
    <row r="2247" spans="51:56" x14ac:dyDescent="0.25">
      <c r="AY2247" s="11" t="s">
        <v>7131</v>
      </c>
      <c r="AZ2247" s="4" t="s">
        <v>7132</v>
      </c>
      <c r="BA2247" s="4" t="s">
        <v>7133</v>
      </c>
      <c r="BB2247" s="4" t="s">
        <v>7132</v>
      </c>
      <c r="BC2247" s="4" t="s">
        <v>7133</v>
      </c>
      <c r="BD2247" s="4" t="s">
        <v>7109</v>
      </c>
    </row>
    <row r="2248" spans="51:56" x14ac:dyDescent="0.25">
      <c r="AY2248" s="11" t="s">
        <v>7134</v>
      </c>
      <c r="AZ2248" s="4" t="s">
        <v>7135</v>
      </c>
      <c r="BA2248" s="4" t="s">
        <v>7136</v>
      </c>
      <c r="BB2248" s="4" t="s">
        <v>7135</v>
      </c>
      <c r="BC2248" s="4" t="s">
        <v>7136</v>
      </c>
      <c r="BD2248" s="4" t="s">
        <v>7109</v>
      </c>
    </row>
    <row r="2249" spans="51:56" x14ac:dyDescent="0.25">
      <c r="AY2249" s="11" t="s">
        <v>7137</v>
      </c>
      <c r="AZ2249" s="4" t="s">
        <v>7138</v>
      </c>
      <c r="BA2249" s="4" t="s">
        <v>7139</v>
      </c>
      <c r="BB2249" s="4" t="s">
        <v>7138</v>
      </c>
      <c r="BC2249" s="4" t="s">
        <v>7139</v>
      </c>
      <c r="BD2249" s="4" t="s">
        <v>7109</v>
      </c>
    </row>
    <row r="2250" spans="51:56" x14ac:dyDescent="0.25">
      <c r="AY2250" s="11" t="s">
        <v>7140</v>
      </c>
      <c r="AZ2250" s="4" t="s">
        <v>7141</v>
      </c>
      <c r="BA2250" s="4" t="s">
        <v>7142</v>
      </c>
      <c r="BB2250" s="4" t="s">
        <v>7141</v>
      </c>
      <c r="BC2250" s="4" t="s">
        <v>7143</v>
      </c>
      <c r="BD2250" s="4" t="s">
        <v>7109</v>
      </c>
    </row>
    <row r="2251" spans="51:56" x14ac:dyDescent="0.25">
      <c r="AY2251" s="11" t="s">
        <v>7144</v>
      </c>
      <c r="AZ2251" s="4" t="s">
        <v>7145</v>
      </c>
      <c r="BA2251" s="4" t="s">
        <v>7146</v>
      </c>
      <c r="BB2251" s="4" t="s">
        <v>7145</v>
      </c>
      <c r="BC2251" s="4" t="s">
        <v>10417</v>
      </c>
      <c r="BD2251" s="4" t="s">
        <v>7109</v>
      </c>
    </row>
    <row r="2252" spans="51:56" x14ac:dyDescent="0.25">
      <c r="AY2252" s="11" t="s">
        <v>7147</v>
      </c>
      <c r="AZ2252" s="4" t="s">
        <v>7148</v>
      </c>
      <c r="BA2252" s="4" t="s">
        <v>7149</v>
      </c>
      <c r="BB2252" s="4" t="s">
        <v>7148</v>
      </c>
      <c r="BC2252" s="4" t="s">
        <v>11986</v>
      </c>
      <c r="BD2252" s="4" t="s">
        <v>7109</v>
      </c>
    </row>
    <row r="2253" spans="51:56" x14ac:dyDescent="0.25">
      <c r="AY2253" s="11" t="s">
        <v>7150</v>
      </c>
      <c r="AZ2253" s="4" t="s">
        <v>7151</v>
      </c>
      <c r="BA2253" s="4" t="s">
        <v>7152</v>
      </c>
      <c r="BB2253" s="4" t="s">
        <v>7151</v>
      </c>
      <c r="BC2253" s="4" t="s">
        <v>7153</v>
      </c>
      <c r="BD2253" s="4" t="s">
        <v>7109</v>
      </c>
    </row>
    <row r="2254" spans="51:56" x14ac:dyDescent="0.25">
      <c r="AY2254" s="11" t="s">
        <v>7154</v>
      </c>
      <c r="AZ2254" s="4" t="s">
        <v>7155</v>
      </c>
      <c r="BA2254" s="4" t="s">
        <v>7156</v>
      </c>
      <c r="BB2254" s="4" t="s">
        <v>7155</v>
      </c>
      <c r="BC2254" s="4" t="s">
        <v>7157</v>
      </c>
      <c r="BD2254" s="4" t="s">
        <v>7109</v>
      </c>
    </row>
    <row r="2255" spans="51:56" x14ac:dyDescent="0.25">
      <c r="AY2255" s="11" t="s">
        <v>7158</v>
      </c>
      <c r="AZ2255" s="4" t="s">
        <v>7159</v>
      </c>
      <c r="BA2255" s="4" t="s">
        <v>7160</v>
      </c>
      <c r="BB2255" s="4" t="s">
        <v>7159</v>
      </c>
      <c r="BC2255" s="4" t="s">
        <v>7161</v>
      </c>
      <c r="BD2255" s="4" t="s">
        <v>7109</v>
      </c>
    </row>
    <row r="2256" spans="51:56" x14ac:dyDescent="0.25">
      <c r="AY2256" s="11" t="s">
        <v>7162</v>
      </c>
      <c r="AZ2256" s="4" t="s">
        <v>7163</v>
      </c>
      <c r="BA2256" s="4" t="s">
        <v>7164</v>
      </c>
      <c r="BB2256" s="4" t="s">
        <v>7163</v>
      </c>
      <c r="BC2256" s="4" t="s">
        <v>7165</v>
      </c>
      <c r="BD2256" s="4" t="s">
        <v>7109</v>
      </c>
    </row>
    <row r="2257" spans="51:56" x14ac:dyDescent="0.25">
      <c r="AY2257" s="11" t="s">
        <v>7166</v>
      </c>
      <c r="AZ2257" s="4" t="s">
        <v>7167</v>
      </c>
      <c r="BA2257" s="4" t="s">
        <v>7168</v>
      </c>
      <c r="BB2257" s="4" t="s">
        <v>7167</v>
      </c>
      <c r="BC2257" s="4" t="s">
        <v>7169</v>
      </c>
      <c r="BD2257" s="4" t="s">
        <v>7109</v>
      </c>
    </row>
    <row r="2258" spans="51:56" x14ac:dyDescent="0.25">
      <c r="AY2258" s="11" t="s">
        <v>7170</v>
      </c>
      <c r="AZ2258" s="4" t="s">
        <v>7171</v>
      </c>
      <c r="BA2258" s="4" t="s">
        <v>7172</v>
      </c>
      <c r="BB2258" s="4" t="s">
        <v>7171</v>
      </c>
      <c r="BC2258" s="4" t="s">
        <v>7173</v>
      </c>
      <c r="BD2258" s="4" t="s">
        <v>7109</v>
      </c>
    </row>
    <row r="2259" spans="51:56" x14ac:dyDescent="0.25">
      <c r="AY2259" s="11" t="s">
        <v>7174</v>
      </c>
      <c r="AZ2259" s="4" t="s">
        <v>7175</v>
      </c>
      <c r="BA2259" s="4" t="s">
        <v>7176</v>
      </c>
      <c r="BB2259" s="4" t="s">
        <v>7175</v>
      </c>
      <c r="BC2259" s="4" t="s">
        <v>7177</v>
      </c>
      <c r="BD2259" s="4" t="s">
        <v>7109</v>
      </c>
    </row>
    <row r="2260" spans="51:56" x14ac:dyDescent="0.25">
      <c r="AY2260" s="11" t="s">
        <v>7178</v>
      </c>
      <c r="AZ2260" s="4" t="s">
        <v>7179</v>
      </c>
      <c r="BA2260" s="4" t="s">
        <v>7180</v>
      </c>
      <c r="BB2260" s="4" t="s">
        <v>7179</v>
      </c>
      <c r="BC2260" s="4" t="s">
        <v>7181</v>
      </c>
      <c r="BD2260" s="4" t="s">
        <v>7109</v>
      </c>
    </row>
    <row r="2261" spans="51:56" x14ac:dyDescent="0.25">
      <c r="AY2261" s="11" t="s">
        <v>7182</v>
      </c>
      <c r="AZ2261" s="4" t="s">
        <v>7183</v>
      </c>
      <c r="BA2261" s="4" t="s">
        <v>7184</v>
      </c>
      <c r="BB2261" s="4" t="s">
        <v>7183</v>
      </c>
      <c r="BC2261" s="4" t="s">
        <v>7185</v>
      </c>
      <c r="BD2261" s="4" t="s">
        <v>7109</v>
      </c>
    </row>
    <row r="2262" spans="51:56" x14ac:dyDescent="0.25">
      <c r="AY2262" s="11" t="s">
        <v>7186</v>
      </c>
      <c r="AZ2262" s="4" t="s">
        <v>7187</v>
      </c>
      <c r="BA2262" s="4" t="s">
        <v>7188</v>
      </c>
      <c r="BB2262" s="4" t="s">
        <v>7187</v>
      </c>
      <c r="BC2262" s="4" t="s">
        <v>7189</v>
      </c>
      <c r="BD2262" s="4" t="s">
        <v>7109</v>
      </c>
    </row>
    <row r="2263" spans="51:56" x14ac:dyDescent="0.25">
      <c r="AY2263" s="11" t="s">
        <v>7190</v>
      </c>
      <c r="AZ2263" s="4" t="s">
        <v>7191</v>
      </c>
      <c r="BA2263" s="4" t="s">
        <v>7192</v>
      </c>
      <c r="BB2263" s="4" t="s">
        <v>7191</v>
      </c>
      <c r="BC2263" s="4" t="s">
        <v>7193</v>
      </c>
      <c r="BD2263" s="4" t="s">
        <v>7109</v>
      </c>
    </row>
    <row r="2264" spans="51:56" x14ac:dyDescent="0.25">
      <c r="AY2264" s="11" t="s">
        <v>7194</v>
      </c>
      <c r="AZ2264" s="4" t="s">
        <v>7195</v>
      </c>
      <c r="BA2264" s="4" t="s">
        <v>7196</v>
      </c>
      <c r="BB2264" s="4" t="s">
        <v>7195</v>
      </c>
      <c r="BC2264" s="4" t="s">
        <v>12029</v>
      </c>
      <c r="BD2264" s="4" t="s">
        <v>7109</v>
      </c>
    </row>
    <row r="2265" spans="51:56" x14ac:dyDescent="0.25">
      <c r="AY2265" s="11" t="s">
        <v>7197</v>
      </c>
      <c r="AZ2265" s="4" t="s">
        <v>7198</v>
      </c>
      <c r="BA2265" s="4" t="s">
        <v>7199</v>
      </c>
      <c r="BB2265" s="4" t="s">
        <v>7198</v>
      </c>
      <c r="BC2265" s="4" t="s">
        <v>12033</v>
      </c>
      <c r="BD2265" s="4" t="s">
        <v>7109</v>
      </c>
    </row>
    <row r="2266" spans="51:56" x14ac:dyDescent="0.25">
      <c r="AY2266" s="11" t="s">
        <v>7200</v>
      </c>
      <c r="AZ2266" s="4" t="s">
        <v>7201</v>
      </c>
      <c r="BA2266" s="4" t="s">
        <v>7202</v>
      </c>
      <c r="BB2266" s="4" t="s">
        <v>7201</v>
      </c>
      <c r="BC2266" s="4" t="s">
        <v>7203</v>
      </c>
      <c r="BD2266" s="4" t="s">
        <v>7109</v>
      </c>
    </row>
    <row r="2267" spans="51:56" x14ac:dyDescent="0.25">
      <c r="AY2267" s="11" t="s">
        <v>7204</v>
      </c>
      <c r="AZ2267" s="4" t="s">
        <v>7205</v>
      </c>
      <c r="BA2267" s="4" t="s">
        <v>7206</v>
      </c>
      <c r="BB2267" s="4" t="s">
        <v>7205</v>
      </c>
      <c r="BC2267" s="4" t="s">
        <v>7207</v>
      </c>
      <c r="BD2267" s="4" t="s">
        <v>7208</v>
      </c>
    </row>
    <row r="2268" spans="51:56" x14ac:dyDescent="0.25">
      <c r="AY2268" s="11" t="s">
        <v>7209</v>
      </c>
      <c r="AZ2268" s="4" t="s">
        <v>7210</v>
      </c>
      <c r="BA2268" s="4" t="s">
        <v>7211</v>
      </c>
      <c r="BB2268" s="4" t="s">
        <v>7210</v>
      </c>
      <c r="BC2268" s="4" t="s">
        <v>7212</v>
      </c>
      <c r="BD2268" s="4" t="s">
        <v>7208</v>
      </c>
    </row>
    <row r="2269" spans="51:56" x14ac:dyDescent="0.25">
      <c r="AY2269" s="11" t="s">
        <v>7213</v>
      </c>
      <c r="AZ2269" s="4" t="s">
        <v>7214</v>
      </c>
      <c r="BA2269" s="4" t="s">
        <v>7215</v>
      </c>
      <c r="BB2269" s="4" t="s">
        <v>7214</v>
      </c>
      <c r="BC2269" s="4" t="s">
        <v>7216</v>
      </c>
      <c r="BD2269" s="4" t="s">
        <v>7208</v>
      </c>
    </row>
    <row r="2270" spans="51:56" x14ac:dyDescent="0.25">
      <c r="AY2270" s="11" t="s">
        <v>7217</v>
      </c>
      <c r="AZ2270" s="4" t="s">
        <v>7218</v>
      </c>
      <c r="BA2270" s="4" t="s">
        <v>7219</v>
      </c>
      <c r="BB2270" s="4" t="s">
        <v>7218</v>
      </c>
      <c r="BC2270" s="4" t="s">
        <v>7220</v>
      </c>
      <c r="BD2270" s="4" t="s">
        <v>7208</v>
      </c>
    </row>
    <row r="2271" spans="51:56" x14ac:dyDescent="0.25">
      <c r="AY2271" s="11" t="s">
        <v>7221</v>
      </c>
      <c r="AZ2271" s="4" t="s">
        <v>7222</v>
      </c>
      <c r="BA2271" s="4" t="s">
        <v>7223</v>
      </c>
      <c r="BB2271" s="4" t="s">
        <v>7222</v>
      </c>
      <c r="BC2271" s="4" t="s">
        <v>7224</v>
      </c>
      <c r="BD2271" s="4" t="s">
        <v>7208</v>
      </c>
    </row>
    <row r="2272" spans="51:56" x14ac:dyDescent="0.25">
      <c r="AY2272" s="11" t="s">
        <v>7225</v>
      </c>
      <c r="AZ2272" s="4" t="s">
        <v>7226</v>
      </c>
      <c r="BA2272" s="4" t="s">
        <v>7227</v>
      </c>
      <c r="BB2272" s="4" t="s">
        <v>7226</v>
      </c>
      <c r="BC2272" s="4" t="s">
        <v>7228</v>
      </c>
      <c r="BD2272" s="4" t="s">
        <v>7208</v>
      </c>
    </row>
    <row r="2273" spans="51:56" x14ac:dyDescent="0.25">
      <c r="AY2273" s="11" t="s">
        <v>7229</v>
      </c>
      <c r="AZ2273" s="4" t="s">
        <v>7230</v>
      </c>
      <c r="BA2273" s="4" t="s">
        <v>7231</v>
      </c>
      <c r="BB2273" s="4" t="s">
        <v>7230</v>
      </c>
      <c r="BC2273" s="4" t="s">
        <v>7232</v>
      </c>
      <c r="BD2273" s="4" t="s">
        <v>7208</v>
      </c>
    </row>
    <row r="2274" spans="51:56" x14ac:dyDescent="0.25">
      <c r="AY2274" s="11" t="s">
        <v>7233</v>
      </c>
      <c r="AZ2274" s="4" t="s">
        <v>7234</v>
      </c>
      <c r="BA2274" s="4" t="s">
        <v>7235</v>
      </c>
      <c r="BB2274" s="4" t="s">
        <v>7234</v>
      </c>
      <c r="BC2274" s="4" t="s">
        <v>7236</v>
      </c>
      <c r="BD2274" s="4" t="s">
        <v>7208</v>
      </c>
    </row>
    <row r="2275" spans="51:56" x14ac:dyDescent="0.25">
      <c r="AY2275" s="11" t="s">
        <v>7237</v>
      </c>
      <c r="AZ2275" s="4" t="s">
        <v>7238</v>
      </c>
      <c r="BA2275" s="4" t="s">
        <v>7239</v>
      </c>
      <c r="BB2275" s="4" t="s">
        <v>7238</v>
      </c>
      <c r="BC2275" s="4" t="s">
        <v>7240</v>
      </c>
      <c r="BD2275" s="4" t="s">
        <v>7208</v>
      </c>
    </row>
    <row r="2276" spans="51:56" x14ac:dyDescent="0.25">
      <c r="AY2276" s="11" t="s">
        <v>7241</v>
      </c>
      <c r="AZ2276" s="4" t="s">
        <v>7242</v>
      </c>
      <c r="BA2276" s="4" t="s">
        <v>7243</v>
      </c>
      <c r="BB2276" s="4" t="s">
        <v>7242</v>
      </c>
      <c r="BC2276" s="4" t="s">
        <v>7244</v>
      </c>
      <c r="BD2276" s="4" t="s">
        <v>7208</v>
      </c>
    </row>
    <row r="2277" spans="51:56" x14ac:dyDescent="0.25">
      <c r="AY2277" s="11" t="s">
        <v>7245</v>
      </c>
      <c r="AZ2277" s="4" t="s">
        <v>7246</v>
      </c>
      <c r="BA2277" s="4" t="s">
        <v>7247</v>
      </c>
      <c r="BB2277" s="4" t="s">
        <v>7246</v>
      </c>
      <c r="BC2277" s="4" t="s">
        <v>7248</v>
      </c>
      <c r="BD2277" s="4" t="s">
        <v>7208</v>
      </c>
    </row>
    <row r="2278" spans="51:56" x14ac:dyDescent="0.25">
      <c r="AY2278" s="11" t="s">
        <v>7249</v>
      </c>
      <c r="AZ2278" s="4" t="s">
        <v>7250</v>
      </c>
      <c r="BA2278" s="4" t="s">
        <v>7251</v>
      </c>
      <c r="BB2278" s="4" t="s">
        <v>7250</v>
      </c>
      <c r="BC2278" s="4" t="s">
        <v>7252</v>
      </c>
      <c r="BD2278" s="4" t="s">
        <v>7208</v>
      </c>
    </row>
    <row r="2279" spans="51:56" x14ac:dyDescent="0.25">
      <c r="AY2279" s="11" t="s">
        <v>7253</v>
      </c>
      <c r="AZ2279" s="4" t="s">
        <v>7254</v>
      </c>
      <c r="BA2279" s="4" t="s">
        <v>7255</v>
      </c>
      <c r="BB2279" s="4" t="s">
        <v>7254</v>
      </c>
      <c r="BC2279" s="4" t="s">
        <v>7256</v>
      </c>
      <c r="BD2279" s="4" t="s">
        <v>7208</v>
      </c>
    </row>
    <row r="2280" spans="51:56" x14ac:dyDescent="0.25">
      <c r="AY2280" s="11" t="s">
        <v>7257</v>
      </c>
      <c r="AZ2280" s="4" t="s">
        <v>7258</v>
      </c>
      <c r="BA2280" s="4" t="s">
        <v>7259</v>
      </c>
      <c r="BB2280" s="4" t="s">
        <v>7258</v>
      </c>
      <c r="BC2280" s="4" t="s">
        <v>7260</v>
      </c>
      <c r="BD2280" s="4" t="s">
        <v>7208</v>
      </c>
    </row>
    <row r="2281" spans="51:56" x14ac:dyDescent="0.25">
      <c r="AY2281" s="11" t="s">
        <v>7261</v>
      </c>
      <c r="AZ2281" s="4" t="s">
        <v>7262</v>
      </c>
      <c r="BA2281" s="4" t="s">
        <v>7263</v>
      </c>
      <c r="BB2281" s="4" t="s">
        <v>7262</v>
      </c>
      <c r="BC2281" s="4" t="s">
        <v>7264</v>
      </c>
      <c r="BD2281" s="4" t="s">
        <v>7208</v>
      </c>
    </row>
    <row r="2282" spans="51:56" x14ac:dyDescent="0.25">
      <c r="AY2282" s="11" t="s">
        <v>7265</v>
      </c>
      <c r="AZ2282" s="4" t="s">
        <v>7266</v>
      </c>
      <c r="BA2282" s="4" t="s">
        <v>7267</v>
      </c>
      <c r="BB2282" s="4" t="s">
        <v>7266</v>
      </c>
      <c r="BC2282" s="4" t="s">
        <v>7268</v>
      </c>
      <c r="BD2282" s="4" t="s">
        <v>7208</v>
      </c>
    </row>
    <row r="2283" spans="51:56" x14ac:dyDescent="0.25">
      <c r="AY2283" s="11" t="s">
        <v>7269</v>
      </c>
      <c r="AZ2283" s="4" t="s">
        <v>7270</v>
      </c>
      <c r="BA2283" s="4" t="s">
        <v>7271</v>
      </c>
      <c r="BB2283" s="4" t="s">
        <v>7270</v>
      </c>
      <c r="BC2283" s="4" t="s">
        <v>7272</v>
      </c>
      <c r="BD2283" s="4" t="s">
        <v>7208</v>
      </c>
    </row>
    <row r="2284" spans="51:56" x14ac:dyDescent="0.25">
      <c r="AY2284" s="11" t="s">
        <v>7273</v>
      </c>
      <c r="AZ2284" s="4" t="s">
        <v>7274</v>
      </c>
      <c r="BA2284" s="4" t="s">
        <v>7275</v>
      </c>
      <c r="BB2284" s="4" t="s">
        <v>7274</v>
      </c>
      <c r="BC2284" s="4" t="s">
        <v>7276</v>
      </c>
      <c r="BD2284" s="4" t="s">
        <v>7208</v>
      </c>
    </row>
    <row r="2285" spans="51:56" x14ac:dyDescent="0.25">
      <c r="AY2285" s="11" t="s">
        <v>7277</v>
      </c>
      <c r="AZ2285" s="4" t="s">
        <v>7278</v>
      </c>
      <c r="BA2285" s="4" t="s">
        <v>7279</v>
      </c>
      <c r="BB2285" s="4" t="s">
        <v>7278</v>
      </c>
      <c r="BC2285" s="4" t="s">
        <v>7280</v>
      </c>
      <c r="BD2285" s="4" t="s">
        <v>7208</v>
      </c>
    </row>
    <row r="2286" spans="51:56" x14ac:dyDescent="0.25">
      <c r="AY2286" s="11" t="s">
        <v>7281</v>
      </c>
      <c r="AZ2286" s="4" t="s">
        <v>7282</v>
      </c>
      <c r="BA2286" s="4" t="s">
        <v>7283</v>
      </c>
      <c r="BB2286" s="4" t="s">
        <v>7282</v>
      </c>
      <c r="BC2286" s="4" t="s">
        <v>7284</v>
      </c>
      <c r="BD2286" s="4" t="s">
        <v>7208</v>
      </c>
    </row>
    <row r="2287" spans="51:56" x14ac:dyDescent="0.25">
      <c r="AY2287" s="11" t="s">
        <v>7285</v>
      </c>
      <c r="AZ2287" s="4" t="s">
        <v>7286</v>
      </c>
      <c r="BA2287" s="4" t="s">
        <v>7287</v>
      </c>
      <c r="BB2287" s="4" t="s">
        <v>7286</v>
      </c>
      <c r="BC2287" s="4" t="s">
        <v>7288</v>
      </c>
      <c r="BD2287" s="4" t="s">
        <v>7208</v>
      </c>
    </row>
    <row r="2288" spans="51:56" x14ac:dyDescent="0.25">
      <c r="AY2288" s="11" t="s">
        <v>7289</v>
      </c>
      <c r="AZ2288" s="4" t="s">
        <v>7290</v>
      </c>
      <c r="BA2288" s="4" t="s">
        <v>7291</v>
      </c>
      <c r="BB2288" s="4" t="s">
        <v>7290</v>
      </c>
      <c r="BC2288" s="4" t="s">
        <v>7292</v>
      </c>
      <c r="BD2288" s="4" t="s">
        <v>7208</v>
      </c>
    </row>
    <row r="2289" spans="51:56" x14ac:dyDescent="0.25">
      <c r="AY2289" s="11" t="s">
        <v>7293</v>
      </c>
      <c r="AZ2289" s="4" t="s">
        <v>7294</v>
      </c>
      <c r="BA2289" s="4" t="s">
        <v>7295</v>
      </c>
      <c r="BB2289" s="4" t="s">
        <v>7294</v>
      </c>
      <c r="BC2289" s="4" t="s">
        <v>7296</v>
      </c>
      <c r="BD2289" s="4" t="s">
        <v>7208</v>
      </c>
    </row>
    <row r="2290" spans="51:56" x14ac:dyDescent="0.25">
      <c r="AY2290" s="11" t="s">
        <v>7297</v>
      </c>
      <c r="AZ2290" s="4" t="s">
        <v>7298</v>
      </c>
      <c r="BA2290" s="4" t="s">
        <v>7299</v>
      </c>
      <c r="BB2290" s="4" t="s">
        <v>7298</v>
      </c>
      <c r="BC2290" s="4" t="s">
        <v>7300</v>
      </c>
      <c r="BD2290" s="4" t="s">
        <v>7208</v>
      </c>
    </row>
    <row r="2291" spans="51:56" x14ac:dyDescent="0.25">
      <c r="AY2291" s="11" t="s">
        <v>7301</v>
      </c>
      <c r="AZ2291" s="4" t="s">
        <v>7302</v>
      </c>
      <c r="BA2291" s="4" t="s">
        <v>7303</v>
      </c>
      <c r="BB2291" s="4" t="s">
        <v>7302</v>
      </c>
      <c r="BC2291" s="4" t="s">
        <v>7304</v>
      </c>
      <c r="BD2291" s="4" t="s">
        <v>7208</v>
      </c>
    </row>
    <row r="2292" spans="51:56" x14ac:dyDescent="0.25">
      <c r="AY2292" s="11" t="s">
        <v>7305</v>
      </c>
      <c r="AZ2292" s="4" t="s">
        <v>7306</v>
      </c>
      <c r="BA2292" s="4" t="s">
        <v>7307</v>
      </c>
      <c r="BB2292" s="4" t="s">
        <v>7306</v>
      </c>
      <c r="BC2292" s="4" t="s">
        <v>7308</v>
      </c>
      <c r="BD2292" s="4" t="s">
        <v>7208</v>
      </c>
    </row>
    <row r="2293" spans="51:56" x14ac:dyDescent="0.25">
      <c r="AY2293" s="11" t="s">
        <v>7309</v>
      </c>
      <c r="AZ2293" s="4" t="s">
        <v>7310</v>
      </c>
      <c r="BA2293" s="4" t="s">
        <v>7311</v>
      </c>
      <c r="BB2293" s="4" t="s">
        <v>7310</v>
      </c>
      <c r="BC2293" s="4" t="s">
        <v>7312</v>
      </c>
      <c r="BD2293" s="4" t="s">
        <v>7208</v>
      </c>
    </row>
    <row r="2294" spans="51:56" x14ac:dyDescent="0.25">
      <c r="AY2294" s="11" t="s">
        <v>7313</v>
      </c>
      <c r="AZ2294" s="4" t="s">
        <v>7314</v>
      </c>
      <c r="BA2294" s="4" t="s">
        <v>7315</v>
      </c>
      <c r="BB2294" s="4" t="s">
        <v>7314</v>
      </c>
      <c r="BC2294" s="4" t="s">
        <v>7316</v>
      </c>
      <c r="BD2294" s="4" t="s">
        <v>7208</v>
      </c>
    </row>
    <row r="2295" spans="51:56" x14ac:dyDescent="0.25">
      <c r="AY2295" s="11" t="s">
        <v>7317</v>
      </c>
      <c r="AZ2295" s="4" t="s">
        <v>7318</v>
      </c>
      <c r="BA2295" s="4" t="s">
        <v>7319</v>
      </c>
      <c r="BB2295" s="4" t="s">
        <v>7318</v>
      </c>
      <c r="BC2295" s="4" t="s">
        <v>7320</v>
      </c>
      <c r="BD2295" s="4" t="s">
        <v>7208</v>
      </c>
    </row>
    <row r="2296" spans="51:56" x14ac:dyDescent="0.25">
      <c r="AY2296" s="11" t="s">
        <v>7321</v>
      </c>
      <c r="AZ2296" s="4" t="s">
        <v>7322</v>
      </c>
      <c r="BA2296" s="4" t="s">
        <v>7323</v>
      </c>
      <c r="BB2296" s="4" t="s">
        <v>7322</v>
      </c>
      <c r="BC2296" s="4" t="s">
        <v>7324</v>
      </c>
      <c r="BD2296" s="4" t="s">
        <v>7208</v>
      </c>
    </row>
    <row r="2297" spans="51:56" x14ac:dyDescent="0.25">
      <c r="AY2297" s="11" t="s">
        <v>7325</v>
      </c>
      <c r="AZ2297" s="4" t="s">
        <v>7326</v>
      </c>
      <c r="BA2297" s="4" t="s">
        <v>7327</v>
      </c>
      <c r="BB2297" s="4" t="s">
        <v>7326</v>
      </c>
      <c r="BC2297" s="4" t="s">
        <v>7328</v>
      </c>
      <c r="BD2297" s="4" t="s">
        <v>7208</v>
      </c>
    </row>
    <row r="2298" spans="51:56" x14ac:dyDescent="0.25">
      <c r="AY2298" s="11" t="s">
        <v>7329</v>
      </c>
      <c r="AZ2298" s="4" t="s">
        <v>7330</v>
      </c>
      <c r="BA2298" s="4" t="s">
        <v>7331</v>
      </c>
      <c r="BB2298" s="4" t="s">
        <v>7330</v>
      </c>
      <c r="BC2298" s="4" t="s">
        <v>7332</v>
      </c>
      <c r="BD2298" s="4" t="s">
        <v>7208</v>
      </c>
    </row>
    <row r="2299" spans="51:56" x14ac:dyDescent="0.25">
      <c r="AY2299" s="11" t="s">
        <v>7333</v>
      </c>
      <c r="AZ2299" s="4" t="s">
        <v>7334</v>
      </c>
      <c r="BA2299" s="4" t="s">
        <v>7335</v>
      </c>
      <c r="BB2299" s="4" t="s">
        <v>7334</v>
      </c>
      <c r="BC2299" s="4" t="s">
        <v>13902</v>
      </c>
      <c r="BD2299" s="4" t="s">
        <v>7208</v>
      </c>
    </row>
    <row r="2300" spans="51:56" x14ac:dyDescent="0.25">
      <c r="AY2300" s="11" t="s">
        <v>7336</v>
      </c>
      <c r="AZ2300" s="4" t="s">
        <v>7337</v>
      </c>
      <c r="BA2300" s="4" t="s">
        <v>7338</v>
      </c>
      <c r="BB2300" s="4" t="s">
        <v>7337</v>
      </c>
      <c r="BC2300" s="4" t="s">
        <v>7339</v>
      </c>
      <c r="BD2300" s="4" t="s">
        <v>7208</v>
      </c>
    </row>
    <row r="2301" spans="51:56" x14ac:dyDescent="0.25">
      <c r="AY2301" s="11" t="s">
        <v>7340</v>
      </c>
      <c r="AZ2301" s="4" t="s">
        <v>7341</v>
      </c>
      <c r="BA2301" s="4" t="s">
        <v>7342</v>
      </c>
      <c r="BB2301" s="4" t="s">
        <v>7341</v>
      </c>
      <c r="BC2301" s="4" t="s">
        <v>7343</v>
      </c>
      <c r="BD2301" s="4" t="s">
        <v>7208</v>
      </c>
    </row>
    <row r="2302" spans="51:56" x14ac:dyDescent="0.25">
      <c r="AY2302" s="11" t="s">
        <v>7344</v>
      </c>
      <c r="AZ2302" s="4" t="s">
        <v>7345</v>
      </c>
      <c r="BA2302" s="4" t="s">
        <v>7346</v>
      </c>
      <c r="BB2302" s="4" t="s">
        <v>7345</v>
      </c>
      <c r="BC2302" s="4" t="s">
        <v>13422</v>
      </c>
      <c r="BD2302" s="4" t="s">
        <v>7208</v>
      </c>
    </row>
    <row r="2303" spans="51:56" x14ac:dyDescent="0.25">
      <c r="AY2303" s="11" t="s">
        <v>7347</v>
      </c>
      <c r="AZ2303" s="4" t="s">
        <v>7348</v>
      </c>
      <c r="BA2303" s="4" t="s">
        <v>7349</v>
      </c>
      <c r="BB2303" s="4" t="s">
        <v>7348</v>
      </c>
      <c r="BC2303" s="4" t="s">
        <v>7350</v>
      </c>
      <c r="BD2303" s="4" t="s">
        <v>7208</v>
      </c>
    </row>
    <row r="2304" spans="51:56" x14ac:dyDescent="0.25">
      <c r="AY2304" s="11" t="s">
        <v>7351</v>
      </c>
      <c r="AZ2304" s="4" t="s">
        <v>7352</v>
      </c>
      <c r="BA2304" s="4" t="s">
        <v>7353</v>
      </c>
      <c r="BB2304" s="4" t="s">
        <v>7352</v>
      </c>
      <c r="BC2304" s="4" t="s">
        <v>7354</v>
      </c>
      <c r="BD2304" s="4" t="s">
        <v>7355</v>
      </c>
    </row>
    <row r="2305" spans="51:56" x14ac:dyDescent="0.25">
      <c r="AY2305" s="11" t="s">
        <v>7356</v>
      </c>
      <c r="AZ2305" s="4" t="s">
        <v>7357</v>
      </c>
      <c r="BA2305" s="4" t="s">
        <v>7358</v>
      </c>
      <c r="BB2305" s="4" t="s">
        <v>7357</v>
      </c>
      <c r="BC2305" s="4" t="s">
        <v>13269</v>
      </c>
      <c r="BD2305" s="4" t="s">
        <v>7355</v>
      </c>
    </row>
    <row r="2306" spans="51:56" x14ac:dyDescent="0.25">
      <c r="AY2306" s="11" t="s">
        <v>7359</v>
      </c>
      <c r="AZ2306" s="4" t="s">
        <v>7360</v>
      </c>
      <c r="BA2306" s="4" t="s">
        <v>7361</v>
      </c>
      <c r="BB2306" s="4" t="s">
        <v>7360</v>
      </c>
      <c r="BC2306" s="4" t="s">
        <v>7362</v>
      </c>
      <c r="BD2306" s="4" t="s">
        <v>7355</v>
      </c>
    </row>
    <row r="2307" spans="51:56" x14ac:dyDescent="0.25">
      <c r="AY2307" s="11" t="s">
        <v>7363</v>
      </c>
      <c r="AZ2307" s="4" t="s">
        <v>7364</v>
      </c>
      <c r="BA2307" s="4" t="s">
        <v>7365</v>
      </c>
      <c r="BB2307" s="4" t="s">
        <v>7364</v>
      </c>
      <c r="BC2307" s="4" t="s">
        <v>7366</v>
      </c>
      <c r="BD2307" s="4" t="s">
        <v>7355</v>
      </c>
    </row>
    <row r="2308" spans="51:56" x14ac:dyDescent="0.25">
      <c r="AY2308" s="11" t="s">
        <v>7367</v>
      </c>
      <c r="AZ2308" s="4" t="s">
        <v>7368</v>
      </c>
      <c r="BA2308" s="4" t="s">
        <v>7369</v>
      </c>
      <c r="BB2308" s="4" t="s">
        <v>7368</v>
      </c>
      <c r="BC2308" s="4" t="s">
        <v>13290</v>
      </c>
      <c r="BD2308" s="4" t="s">
        <v>7355</v>
      </c>
    </row>
    <row r="2309" spans="51:56" x14ac:dyDescent="0.25">
      <c r="AY2309" s="11" t="s">
        <v>7370</v>
      </c>
      <c r="AZ2309" s="4" t="s">
        <v>7371</v>
      </c>
      <c r="BA2309" s="4" t="s">
        <v>7372</v>
      </c>
      <c r="BB2309" s="4" t="s">
        <v>7371</v>
      </c>
      <c r="BC2309" s="4" t="s">
        <v>7373</v>
      </c>
      <c r="BD2309" s="4" t="s">
        <v>7355</v>
      </c>
    </row>
    <row r="2310" spans="51:56" x14ac:dyDescent="0.25">
      <c r="AY2310" s="11" t="s">
        <v>7374</v>
      </c>
      <c r="AZ2310" s="4" t="s">
        <v>7375</v>
      </c>
      <c r="BA2310" s="4" t="s">
        <v>7376</v>
      </c>
      <c r="BB2310" s="4" t="s">
        <v>7375</v>
      </c>
      <c r="BC2310" s="4" t="s">
        <v>7377</v>
      </c>
      <c r="BD2310" s="4" t="s">
        <v>7355</v>
      </c>
    </row>
    <row r="2311" spans="51:56" x14ac:dyDescent="0.25">
      <c r="AY2311" s="11" t="s">
        <v>7378</v>
      </c>
      <c r="AZ2311" s="4" t="s">
        <v>7379</v>
      </c>
      <c r="BA2311" s="4" t="s">
        <v>7380</v>
      </c>
      <c r="BB2311" s="4" t="s">
        <v>7379</v>
      </c>
      <c r="BC2311" s="4" t="s">
        <v>7380</v>
      </c>
      <c r="BD2311" s="4" t="s">
        <v>7381</v>
      </c>
    </row>
    <row r="2312" spans="51:56" x14ac:dyDescent="0.25">
      <c r="AY2312" s="11" t="s">
        <v>7382</v>
      </c>
      <c r="AZ2312" s="4" t="s">
        <v>7383</v>
      </c>
      <c r="BA2312" s="4" t="s">
        <v>7384</v>
      </c>
      <c r="BB2312" s="4" t="s">
        <v>7383</v>
      </c>
      <c r="BC2312" s="4" t="s">
        <v>7384</v>
      </c>
      <c r="BD2312" s="4" t="s">
        <v>7381</v>
      </c>
    </row>
    <row r="2313" spans="51:56" x14ac:dyDescent="0.25">
      <c r="AY2313" s="11" t="s">
        <v>7385</v>
      </c>
      <c r="AZ2313" s="4" t="s">
        <v>7386</v>
      </c>
      <c r="BA2313" s="4" t="s">
        <v>7387</v>
      </c>
      <c r="BB2313" s="4" t="s">
        <v>7386</v>
      </c>
      <c r="BC2313" s="4" t="s">
        <v>7387</v>
      </c>
      <c r="BD2313" s="4" t="s">
        <v>7381</v>
      </c>
    </row>
    <row r="2314" spans="51:56" x14ac:dyDescent="0.25">
      <c r="AY2314" s="11" t="s">
        <v>7388</v>
      </c>
      <c r="AZ2314" s="4" t="s">
        <v>7389</v>
      </c>
      <c r="BA2314" s="4" t="s">
        <v>7390</v>
      </c>
      <c r="BB2314" s="4" t="s">
        <v>7389</v>
      </c>
      <c r="BC2314" s="4" t="s">
        <v>7390</v>
      </c>
      <c r="BD2314" s="4" t="s">
        <v>7381</v>
      </c>
    </row>
    <row r="2315" spans="51:56" x14ac:dyDescent="0.25">
      <c r="AY2315" s="11" t="s">
        <v>7391</v>
      </c>
      <c r="AZ2315" s="4" t="s">
        <v>7392</v>
      </c>
      <c r="BA2315" s="4" t="s">
        <v>7393</v>
      </c>
      <c r="BB2315" s="4" t="s">
        <v>7392</v>
      </c>
      <c r="BC2315" s="4" t="s">
        <v>7393</v>
      </c>
      <c r="BD2315" s="4" t="s">
        <v>7381</v>
      </c>
    </row>
    <row r="2316" spans="51:56" x14ac:dyDescent="0.25">
      <c r="AY2316" s="11" t="s">
        <v>7394</v>
      </c>
      <c r="AZ2316" s="4" t="s">
        <v>7395</v>
      </c>
      <c r="BA2316" s="4" t="s">
        <v>7396</v>
      </c>
      <c r="BB2316" s="4" t="s">
        <v>7395</v>
      </c>
      <c r="BC2316" s="4" t="s">
        <v>7396</v>
      </c>
      <c r="BD2316" s="4" t="s">
        <v>7381</v>
      </c>
    </row>
    <row r="2317" spans="51:56" x14ac:dyDescent="0.25">
      <c r="AY2317" s="11" t="s">
        <v>7397</v>
      </c>
      <c r="AZ2317" s="4" t="s">
        <v>7398</v>
      </c>
      <c r="BA2317" s="4" t="s">
        <v>7399</v>
      </c>
      <c r="BB2317" s="4" t="s">
        <v>7398</v>
      </c>
      <c r="BC2317" s="4" t="s">
        <v>7399</v>
      </c>
      <c r="BD2317" s="4" t="s">
        <v>7381</v>
      </c>
    </row>
    <row r="2318" spans="51:56" x14ac:dyDescent="0.25">
      <c r="AY2318" s="11" t="s">
        <v>7400</v>
      </c>
      <c r="AZ2318" s="4" t="s">
        <v>7401</v>
      </c>
      <c r="BA2318" s="4" t="s">
        <v>14964</v>
      </c>
      <c r="BB2318" s="4" t="s">
        <v>7401</v>
      </c>
      <c r="BC2318" s="4" t="s">
        <v>14964</v>
      </c>
      <c r="BD2318" s="4" t="s">
        <v>7381</v>
      </c>
    </row>
    <row r="2319" spans="51:56" x14ac:dyDescent="0.25">
      <c r="AY2319" s="11" t="s">
        <v>7402</v>
      </c>
      <c r="AZ2319" s="4" t="s">
        <v>7403</v>
      </c>
      <c r="BA2319" s="4" t="s">
        <v>7404</v>
      </c>
      <c r="BB2319" s="4" t="s">
        <v>7403</v>
      </c>
      <c r="BC2319" s="4" t="s">
        <v>7404</v>
      </c>
      <c r="BD2319" s="4" t="s">
        <v>7381</v>
      </c>
    </row>
    <row r="2320" spans="51:56" x14ac:dyDescent="0.25">
      <c r="AY2320" s="11" t="s">
        <v>7405</v>
      </c>
      <c r="AZ2320" s="4" t="s">
        <v>7406</v>
      </c>
      <c r="BA2320" s="4" t="s">
        <v>14967</v>
      </c>
      <c r="BB2320" s="4" t="s">
        <v>7406</v>
      </c>
      <c r="BC2320" s="4" t="s">
        <v>14967</v>
      </c>
      <c r="BD2320" s="4" t="s">
        <v>7381</v>
      </c>
    </row>
    <row r="2321" spans="51:56" x14ac:dyDescent="0.25">
      <c r="AY2321" s="11" t="s">
        <v>7407</v>
      </c>
      <c r="AZ2321" s="4" t="s">
        <v>7408</v>
      </c>
      <c r="BA2321" s="4" t="s">
        <v>7409</v>
      </c>
      <c r="BB2321" s="4" t="s">
        <v>7408</v>
      </c>
      <c r="BC2321" s="4" t="s">
        <v>7409</v>
      </c>
      <c r="BD2321" s="4" t="s">
        <v>7381</v>
      </c>
    </row>
    <row r="2322" spans="51:56" x14ac:dyDescent="0.25">
      <c r="AY2322" s="11" t="s">
        <v>7410</v>
      </c>
      <c r="AZ2322" s="4" t="s">
        <v>7411</v>
      </c>
      <c r="BA2322" s="4" t="s">
        <v>14973</v>
      </c>
      <c r="BB2322" s="4" t="s">
        <v>7411</v>
      </c>
      <c r="BC2322" s="4" t="s">
        <v>14973</v>
      </c>
      <c r="BD2322" s="4" t="s">
        <v>7381</v>
      </c>
    </row>
    <row r="2323" spans="51:56" x14ac:dyDescent="0.25">
      <c r="AY2323" s="11" t="s">
        <v>7412</v>
      </c>
      <c r="AZ2323" s="4" t="s">
        <v>7413</v>
      </c>
      <c r="BA2323" s="4" t="s">
        <v>14976</v>
      </c>
      <c r="BB2323" s="4" t="s">
        <v>7413</v>
      </c>
      <c r="BC2323" s="4" t="s">
        <v>14976</v>
      </c>
      <c r="BD2323" s="4" t="s">
        <v>7381</v>
      </c>
    </row>
    <row r="2324" spans="51:56" x14ac:dyDescent="0.25">
      <c r="AY2324" s="11" t="s">
        <v>7414</v>
      </c>
      <c r="AZ2324" s="4" t="s">
        <v>7415</v>
      </c>
      <c r="BA2324" s="4" t="s">
        <v>7416</v>
      </c>
      <c r="BB2324" s="4" t="s">
        <v>7415</v>
      </c>
      <c r="BC2324" s="4" t="s">
        <v>7416</v>
      </c>
      <c r="BD2324" s="4" t="s">
        <v>7381</v>
      </c>
    </row>
    <row r="2325" spans="51:56" x14ac:dyDescent="0.25">
      <c r="AY2325" s="11" t="s">
        <v>7417</v>
      </c>
      <c r="AZ2325" s="4" t="s">
        <v>7418</v>
      </c>
      <c r="BA2325" s="4" t="s">
        <v>7419</v>
      </c>
      <c r="BB2325" s="4" t="s">
        <v>7418</v>
      </c>
      <c r="BC2325" s="4" t="s">
        <v>7419</v>
      </c>
      <c r="BD2325" s="4" t="s">
        <v>7381</v>
      </c>
    </row>
    <row r="2326" spans="51:56" x14ac:dyDescent="0.25">
      <c r="AY2326" s="11" t="s">
        <v>7420</v>
      </c>
      <c r="AZ2326" s="4" t="s">
        <v>7421</v>
      </c>
      <c r="BA2326" s="4" t="s">
        <v>7422</v>
      </c>
      <c r="BB2326" s="4" t="s">
        <v>7421</v>
      </c>
      <c r="BC2326" s="4" t="s">
        <v>7422</v>
      </c>
      <c r="BD2326" s="4" t="s">
        <v>7381</v>
      </c>
    </row>
    <row r="2327" spans="51:56" x14ac:dyDescent="0.25">
      <c r="AY2327" s="11" t="s">
        <v>7423</v>
      </c>
      <c r="AZ2327" s="4" t="s">
        <v>7424</v>
      </c>
      <c r="BA2327" s="4" t="s">
        <v>14982</v>
      </c>
      <c r="BB2327" s="4" t="s">
        <v>7424</v>
      </c>
      <c r="BC2327" s="4" t="s">
        <v>14982</v>
      </c>
      <c r="BD2327" s="4" t="s">
        <v>7381</v>
      </c>
    </row>
    <row r="2328" spans="51:56" x14ac:dyDescent="0.25">
      <c r="AY2328" s="11" t="s">
        <v>7425</v>
      </c>
      <c r="AZ2328" s="4" t="s">
        <v>7426</v>
      </c>
      <c r="BA2328" s="4" t="s">
        <v>7427</v>
      </c>
      <c r="BB2328" s="4" t="s">
        <v>7426</v>
      </c>
      <c r="BC2328" s="4" t="s">
        <v>7427</v>
      </c>
      <c r="BD2328" s="4" t="s">
        <v>7381</v>
      </c>
    </row>
    <row r="2329" spans="51:56" x14ac:dyDescent="0.25">
      <c r="AY2329" s="11" t="s">
        <v>7428</v>
      </c>
      <c r="AZ2329" s="4" t="s">
        <v>7429</v>
      </c>
      <c r="BA2329" s="4" t="s">
        <v>9850</v>
      </c>
      <c r="BB2329" s="4" t="s">
        <v>7429</v>
      </c>
      <c r="BC2329" s="4" t="s">
        <v>9850</v>
      </c>
      <c r="BD2329" s="4" t="s">
        <v>7381</v>
      </c>
    </row>
    <row r="2330" spans="51:56" x14ac:dyDescent="0.25">
      <c r="AY2330" s="11" t="s">
        <v>7430</v>
      </c>
      <c r="AZ2330" s="4" t="s">
        <v>7431</v>
      </c>
      <c r="BA2330" s="4" t="s">
        <v>7432</v>
      </c>
      <c r="BB2330" s="4" t="s">
        <v>7431</v>
      </c>
      <c r="BC2330" s="4" t="s">
        <v>7432</v>
      </c>
      <c r="BD2330" s="4" t="s">
        <v>7381</v>
      </c>
    </row>
    <row r="2331" spans="51:56" x14ac:dyDescent="0.25">
      <c r="AY2331" s="11" t="s">
        <v>7433</v>
      </c>
      <c r="AZ2331" s="4" t="s">
        <v>7434</v>
      </c>
      <c r="BA2331" s="4" t="s">
        <v>7435</v>
      </c>
      <c r="BB2331" s="4" t="s">
        <v>7434</v>
      </c>
      <c r="BC2331" s="4" t="s">
        <v>7435</v>
      </c>
      <c r="BD2331" s="4" t="s">
        <v>7381</v>
      </c>
    </row>
    <row r="2332" spans="51:56" x14ac:dyDescent="0.25">
      <c r="AY2332" s="11" t="s">
        <v>7436</v>
      </c>
      <c r="AZ2332" s="4" t="s">
        <v>7437</v>
      </c>
      <c r="BA2332" s="4" t="s">
        <v>7438</v>
      </c>
      <c r="BB2332" s="4" t="s">
        <v>7437</v>
      </c>
      <c r="BC2332" s="4" t="s">
        <v>7438</v>
      </c>
      <c r="BD2332" s="4" t="s">
        <v>7381</v>
      </c>
    </row>
    <row r="2333" spans="51:56" x14ac:dyDescent="0.25">
      <c r="AY2333" s="11" t="s">
        <v>7439</v>
      </c>
      <c r="AZ2333" s="4" t="s">
        <v>7437</v>
      </c>
      <c r="BA2333" s="4" t="s">
        <v>7440</v>
      </c>
      <c r="BB2333" s="4" t="s">
        <v>7437</v>
      </c>
      <c r="BC2333" s="4" t="s">
        <v>7440</v>
      </c>
      <c r="BD2333" s="4" t="s">
        <v>7381</v>
      </c>
    </row>
    <row r="2334" spans="51:56" x14ac:dyDescent="0.25">
      <c r="AY2334" s="11" t="s">
        <v>7441</v>
      </c>
      <c r="AZ2334" s="4" t="s">
        <v>7442</v>
      </c>
      <c r="BA2334" s="4" t="s">
        <v>7443</v>
      </c>
      <c r="BB2334" s="4" t="s">
        <v>7442</v>
      </c>
      <c r="BC2334" s="4" t="s">
        <v>7443</v>
      </c>
      <c r="BD2334" s="4" t="s">
        <v>7381</v>
      </c>
    </row>
    <row r="2335" spans="51:56" x14ac:dyDescent="0.25">
      <c r="AY2335" s="11" t="s">
        <v>7444</v>
      </c>
      <c r="AZ2335" s="4" t="s">
        <v>7445</v>
      </c>
      <c r="BA2335" s="4" t="s">
        <v>7446</v>
      </c>
      <c r="BB2335" s="4" t="s">
        <v>7445</v>
      </c>
      <c r="BC2335" s="4" t="s">
        <v>7446</v>
      </c>
      <c r="BD2335" s="4" t="s">
        <v>7381</v>
      </c>
    </row>
    <row r="2336" spans="51:56" x14ac:dyDescent="0.25">
      <c r="AY2336" s="11" t="s">
        <v>7447</v>
      </c>
      <c r="AZ2336" s="4" t="s">
        <v>7448</v>
      </c>
      <c r="BA2336" s="4" t="s">
        <v>7449</v>
      </c>
      <c r="BB2336" s="4" t="s">
        <v>7448</v>
      </c>
      <c r="BC2336" s="4" t="s">
        <v>7449</v>
      </c>
      <c r="BD2336" s="4" t="s">
        <v>7381</v>
      </c>
    </row>
    <row r="2337" spans="51:56" x14ac:dyDescent="0.25">
      <c r="AY2337" s="11" t="s">
        <v>7450</v>
      </c>
      <c r="AZ2337" s="4" t="s">
        <v>7451</v>
      </c>
      <c r="BA2337" s="4" t="s">
        <v>7452</v>
      </c>
      <c r="BB2337" s="4" t="s">
        <v>7451</v>
      </c>
      <c r="BC2337" s="4" t="s">
        <v>7452</v>
      </c>
      <c r="BD2337" s="4" t="s">
        <v>7381</v>
      </c>
    </row>
    <row r="2338" spans="51:56" x14ac:dyDescent="0.25">
      <c r="AY2338" s="11" t="s">
        <v>7453</v>
      </c>
      <c r="AZ2338" s="4" t="s">
        <v>7454</v>
      </c>
      <c r="BA2338" s="4" t="s">
        <v>7455</v>
      </c>
      <c r="BB2338" s="4" t="s">
        <v>7454</v>
      </c>
      <c r="BC2338" s="4" t="s">
        <v>7455</v>
      </c>
      <c r="BD2338" s="4" t="s">
        <v>7381</v>
      </c>
    </row>
    <row r="2339" spans="51:56" x14ac:dyDescent="0.25">
      <c r="AY2339" s="11" t="s">
        <v>7456</v>
      </c>
      <c r="AZ2339" s="4" t="s">
        <v>7457</v>
      </c>
      <c r="BA2339" s="4" t="s">
        <v>7458</v>
      </c>
      <c r="BB2339" s="4" t="s">
        <v>7457</v>
      </c>
      <c r="BC2339" s="4" t="s">
        <v>7458</v>
      </c>
      <c r="BD2339" s="4" t="s">
        <v>7381</v>
      </c>
    </row>
    <row r="2340" spans="51:56" x14ac:dyDescent="0.25">
      <c r="AY2340" s="11" t="s">
        <v>7459</v>
      </c>
      <c r="AZ2340" s="4" t="s">
        <v>7460</v>
      </c>
      <c r="BA2340" s="4" t="s">
        <v>14997</v>
      </c>
      <c r="BB2340" s="4" t="s">
        <v>7460</v>
      </c>
      <c r="BC2340" s="4" t="s">
        <v>14997</v>
      </c>
      <c r="BD2340" s="4" t="s">
        <v>7381</v>
      </c>
    </row>
    <row r="2341" spans="51:56" x14ac:dyDescent="0.25">
      <c r="AY2341" s="11" t="s">
        <v>7461</v>
      </c>
      <c r="AZ2341" s="4" t="s">
        <v>7462</v>
      </c>
      <c r="BA2341" s="4" t="s">
        <v>7463</v>
      </c>
      <c r="BB2341" s="4" t="s">
        <v>7462</v>
      </c>
      <c r="BC2341" s="4" t="s">
        <v>7463</v>
      </c>
      <c r="BD2341" s="4" t="s">
        <v>7381</v>
      </c>
    </row>
    <row r="2342" spans="51:56" x14ac:dyDescent="0.25">
      <c r="AY2342" s="11" t="s">
        <v>7464</v>
      </c>
      <c r="AZ2342" s="4" t="s">
        <v>7465</v>
      </c>
      <c r="BA2342" s="4" t="s">
        <v>7466</v>
      </c>
      <c r="BB2342" s="4" t="s">
        <v>7465</v>
      </c>
      <c r="BC2342" s="4" t="s">
        <v>7466</v>
      </c>
      <c r="BD2342" s="4" t="s">
        <v>7381</v>
      </c>
    </row>
    <row r="2343" spans="51:56" x14ac:dyDescent="0.25">
      <c r="AY2343" s="11" t="s">
        <v>7467</v>
      </c>
      <c r="AZ2343" s="4" t="s">
        <v>7468</v>
      </c>
      <c r="BA2343" s="4" t="s">
        <v>7469</v>
      </c>
      <c r="BB2343" s="4" t="s">
        <v>7468</v>
      </c>
      <c r="BC2343" s="4" t="s">
        <v>7469</v>
      </c>
      <c r="BD2343" s="4" t="s">
        <v>7381</v>
      </c>
    </row>
    <row r="2344" spans="51:56" x14ac:dyDescent="0.25">
      <c r="AY2344" s="11" t="s">
        <v>7470</v>
      </c>
      <c r="AZ2344" s="4" t="s">
        <v>7471</v>
      </c>
      <c r="BA2344" s="4" t="s">
        <v>7472</v>
      </c>
      <c r="BB2344" s="4" t="s">
        <v>7471</v>
      </c>
      <c r="BC2344" s="4" t="s">
        <v>7472</v>
      </c>
      <c r="BD2344" s="4" t="s">
        <v>7381</v>
      </c>
    </row>
    <row r="2345" spans="51:56" x14ac:dyDescent="0.25">
      <c r="AY2345" s="11" t="s">
        <v>7473</v>
      </c>
      <c r="AZ2345" s="4" t="s">
        <v>7474</v>
      </c>
      <c r="BA2345" s="4" t="s">
        <v>7475</v>
      </c>
      <c r="BB2345" s="4" t="s">
        <v>7474</v>
      </c>
      <c r="BC2345" s="4" t="s">
        <v>7475</v>
      </c>
      <c r="BD2345" s="4" t="s">
        <v>7381</v>
      </c>
    </row>
    <row r="2346" spans="51:56" x14ac:dyDescent="0.25">
      <c r="AY2346" s="11" t="s">
        <v>7476</v>
      </c>
      <c r="AZ2346" s="4" t="s">
        <v>7477</v>
      </c>
      <c r="BA2346" s="4" t="s">
        <v>7478</v>
      </c>
      <c r="BB2346" s="4" t="s">
        <v>7477</v>
      </c>
      <c r="BC2346" s="4" t="s">
        <v>7478</v>
      </c>
      <c r="BD2346" s="4" t="s">
        <v>7381</v>
      </c>
    </row>
    <row r="2347" spans="51:56" x14ac:dyDescent="0.25">
      <c r="AY2347" s="11" t="s">
        <v>7479</v>
      </c>
      <c r="AZ2347" s="4" t="s">
        <v>7480</v>
      </c>
      <c r="BA2347" s="4" t="s">
        <v>7481</v>
      </c>
      <c r="BB2347" s="4" t="s">
        <v>7480</v>
      </c>
      <c r="BC2347" s="4" t="s">
        <v>7481</v>
      </c>
      <c r="BD2347" s="4" t="s">
        <v>7381</v>
      </c>
    </row>
    <row r="2348" spans="51:56" x14ac:dyDescent="0.25">
      <c r="AY2348" s="11" t="s">
        <v>7482</v>
      </c>
      <c r="AZ2348" s="4" t="s">
        <v>7483</v>
      </c>
      <c r="BA2348" s="4" t="s">
        <v>7484</v>
      </c>
      <c r="BB2348" s="4" t="s">
        <v>7483</v>
      </c>
      <c r="BC2348" s="4" t="s">
        <v>7484</v>
      </c>
      <c r="BD2348" s="4" t="s">
        <v>7381</v>
      </c>
    </row>
    <row r="2349" spans="51:56" x14ac:dyDescent="0.25">
      <c r="AY2349" s="11" t="s">
        <v>7485</v>
      </c>
      <c r="AZ2349" s="4" t="s">
        <v>7486</v>
      </c>
      <c r="BA2349" s="4" t="s">
        <v>15009</v>
      </c>
      <c r="BB2349" s="4" t="s">
        <v>7486</v>
      </c>
      <c r="BC2349" s="4" t="s">
        <v>15009</v>
      </c>
      <c r="BD2349" s="4" t="s">
        <v>7381</v>
      </c>
    </row>
    <row r="2350" spans="51:56" x14ac:dyDescent="0.25">
      <c r="AY2350" s="11" t="s">
        <v>7487</v>
      </c>
      <c r="AZ2350" s="4" t="s">
        <v>7488</v>
      </c>
      <c r="BA2350" s="4" t="s">
        <v>7489</v>
      </c>
      <c r="BB2350" s="4" t="s">
        <v>7488</v>
      </c>
      <c r="BC2350" s="4" t="s">
        <v>7489</v>
      </c>
      <c r="BD2350" s="4" t="s">
        <v>7381</v>
      </c>
    </row>
    <row r="2351" spans="51:56" x14ac:dyDescent="0.25">
      <c r="AY2351" s="11" t="s">
        <v>7490</v>
      </c>
      <c r="AZ2351" s="4" t="s">
        <v>7491</v>
      </c>
      <c r="BA2351" s="4" t="s">
        <v>7492</v>
      </c>
      <c r="BB2351" s="4" t="s">
        <v>7491</v>
      </c>
      <c r="BC2351" s="4" t="s">
        <v>7492</v>
      </c>
      <c r="BD2351" s="4" t="s">
        <v>7381</v>
      </c>
    </row>
    <row r="2352" spans="51:56" x14ac:dyDescent="0.25">
      <c r="AY2352" s="11" t="s">
        <v>7493</v>
      </c>
      <c r="AZ2352" s="4" t="s">
        <v>7494</v>
      </c>
      <c r="BA2352" s="4" t="s">
        <v>7495</v>
      </c>
      <c r="BB2352" s="4" t="s">
        <v>7494</v>
      </c>
      <c r="BC2352" s="4" t="s">
        <v>7495</v>
      </c>
      <c r="BD2352" s="4" t="s">
        <v>7381</v>
      </c>
    </row>
    <row r="2353" spans="51:56" x14ac:dyDescent="0.25">
      <c r="AY2353" s="11" t="s">
        <v>7496</v>
      </c>
      <c r="AZ2353" s="4" t="s">
        <v>7497</v>
      </c>
      <c r="BA2353" s="4" t="s">
        <v>7498</v>
      </c>
      <c r="BB2353" s="4" t="s">
        <v>7497</v>
      </c>
      <c r="BC2353" s="4" t="s">
        <v>7498</v>
      </c>
      <c r="BD2353" s="4" t="s">
        <v>7381</v>
      </c>
    </row>
    <row r="2354" spans="51:56" x14ac:dyDescent="0.25">
      <c r="AY2354" s="11" t="s">
        <v>7499</v>
      </c>
      <c r="AZ2354" s="4" t="s">
        <v>7500</v>
      </c>
      <c r="BA2354" s="4" t="s">
        <v>7501</v>
      </c>
      <c r="BB2354" s="4" t="s">
        <v>7500</v>
      </c>
      <c r="BC2354" s="4" t="s">
        <v>7501</v>
      </c>
      <c r="BD2354" s="4" t="s">
        <v>7381</v>
      </c>
    </row>
    <row r="2355" spans="51:56" x14ac:dyDescent="0.25">
      <c r="AY2355" s="11" t="s">
        <v>7502</v>
      </c>
      <c r="AZ2355" s="4" t="s">
        <v>7503</v>
      </c>
      <c r="BA2355" s="4" t="s">
        <v>15025</v>
      </c>
      <c r="BB2355" s="4" t="s">
        <v>7503</v>
      </c>
      <c r="BC2355" s="4" t="s">
        <v>15025</v>
      </c>
      <c r="BD2355" s="4" t="s">
        <v>7381</v>
      </c>
    </row>
    <row r="2356" spans="51:56" x14ac:dyDescent="0.25">
      <c r="AY2356" s="11" t="s">
        <v>7504</v>
      </c>
      <c r="AZ2356" s="4" t="s">
        <v>7505</v>
      </c>
      <c r="BA2356" s="4" t="s">
        <v>7506</v>
      </c>
      <c r="BB2356" s="4" t="s">
        <v>7505</v>
      </c>
      <c r="BC2356" s="4" t="s">
        <v>7506</v>
      </c>
      <c r="BD2356" s="4" t="s">
        <v>7381</v>
      </c>
    </row>
    <row r="2357" spans="51:56" x14ac:dyDescent="0.25">
      <c r="AY2357" s="11" t="s">
        <v>7507</v>
      </c>
      <c r="AZ2357" s="4" t="s">
        <v>7508</v>
      </c>
      <c r="BA2357" s="4" t="s">
        <v>7509</v>
      </c>
      <c r="BB2357" s="4" t="s">
        <v>7508</v>
      </c>
      <c r="BC2357" s="4" t="s">
        <v>7509</v>
      </c>
      <c r="BD2357" s="4" t="s">
        <v>7381</v>
      </c>
    </row>
    <row r="2358" spans="51:56" x14ac:dyDescent="0.25">
      <c r="AY2358" s="11" t="s">
        <v>7510</v>
      </c>
      <c r="AZ2358" s="4" t="s">
        <v>7511</v>
      </c>
      <c r="BA2358" s="4" t="s">
        <v>7512</v>
      </c>
      <c r="BB2358" s="4" t="s">
        <v>7511</v>
      </c>
      <c r="BC2358" s="4" t="s">
        <v>7512</v>
      </c>
      <c r="BD2358" s="4" t="s">
        <v>7381</v>
      </c>
    </row>
    <row r="2359" spans="51:56" x14ac:dyDescent="0.25">
      <c r="AY2359" s="11" t="s">
        <v>7513</v>
      </c>
      <c r="AZ2359" s="4" t="s">
        <v>7514</v>
      </c>
      <c r="BA2359" s="4" t="s">
        <v>7515</v>
      </c>
      <c r="BB2359" s="4" t="s">
        <v>7514</v>
      </c>
      <c r="BC2359" s="4" t="s">
        <v>7515</v>
      </c>
      <c r="BD2359" s="4" t="s">
        <v>7381</v>
      </c>
    </row>
    <row r="2360" spans="51:56" x14ac:dyDescent="0.25">
      <c r="AY2360" s="11" t="s">
        <v>7516</v>
      </c>
      <c r="AZ2360" s="4" t="s">
        <v>7517</v>
      </c>
      <c r="BA2360" s="4" t="s">
        <v>7518</v>
      </c>
      <c r="BB2360" s="4" t="s">
        <v>7517</v>
      </c>
      <c r="BC2360" s="4" t="s">
        <v>7518</v>
      </c>
      <c r="BD2360" s="4" t="s">
        <v>7381</v>
      </c>
    </row>
    <row r="2361" spans="51:56" x14ac:dyDescent="0.25">
      <c r="AY2361" s="11" t="s">
        <v>7519</v>
      </c>
      <c r="AZ2361" s="4" t="s">
        <v>7520</v>
      </c>
      <c r="BA2361" s="4" t="s">
        <v>7521</v>
      </c>
      <c r="BB2361" s="4" t="s">
        <v>7520</v>
      </c>
      <c r="BC2361" s="4" t="s">
        <v>7521</v>
      </c>
      <c r="BD2361" s="4" t="s">
        <v>7522</v>
      </c>
    </row>
    <row r="2362" spans="51:56" x14ac:dyDescent="0.25">
      <c r="AY2362" s="11" t="s">
        <v>7519</v>
      </c>
      <c r="AZ2362" s="4" t="s">
        <v>7520</v>
      </c>
      <c r="BA2362" s="4" t="s">
        <v>7521</v>
      </c>
      <c r="BB2362" s="4" t="s">
        <v>7520</v>
      </c>
      <c r="BC2362" s="4" t="s">
        <v>7521</v>
      </c>
      <c r="BD2362" s="4" t="s">
        <v>7522</v>
      </c>
    </row>
    <row r="2363" spans="51:56" x14ac:dyDescent="0.25">
      <c r="AY2363" s="11" t="s">
        <v>7523</v>
      </c>
      <c r="AZ2363" s="4" t="s">
        <v>7524</v>
      </c>
      <c r="BA2363" s="4" t="s">
        <v>7525</v>
      </c>
      <c r="BB2363" s="4" t="s">
        <v>7524</v>
      </c>
      <c r="BC2363" s="4" t="s">
        <v>7526</v>
      </c>
      <c r="BD2363" s="4" t="s">
        <v>7522</v>
      </c>
    </row>
    <row r="2364" spans="51:56" x14ac:dyDescent="0.25">
      <c r="AY2364" s="11" t="s">
        <v>7527</v>
      </c>
      <c r="AZ2364" s="4" t="s">
        <v>7528</v>
      </c>
      <c r="BA2364" s="4" t="s">
        <v>7529</v>
      </c>
      <c r="BB2364" s="4" t="s">
        <v>7528</v>
      </c>
      <c r="BC2364" s="4" t="s">
        <v>7529</v>
      </c>
      <c r="BD2364" s="4" t="s">
        <v>7522</v>
      </c>
    </row>
    <row r="2365" spans="51:56" x14ac:dyDescent="0.25">
      <c r="AY2365" s="11" t="s">
        <v>7527</v>
      </c>
      <c r="AZ2365" s="4" t="s">
        <v>7528</v>
      </c>
      <c r="BA2365" s="4" t="s">
        <v>7529</v>
      </c>
      <c r="BB2365" s="4" t="s">
        <v>7528</v>
      </c>
      <c r="BC2365" s="4" t="s">
        <v>7529</v>
      </c>
      <c r="BD2365" s="4" t="s">
        <v>7522</v>
      </c>
    </row>
    <row r="2366" spans="51:56" x14ac:dyDescent="0.25">
      <c r="AY2366" s="11" t="s">
        <v>7530</v>
      </c>
      <c r="AZ2366" s="4" t="s">
        <v>7531</v>
      </c>
      <c r="BA2366" s="4" t="s">
        <v>7532</v>
      </c>
      <c r="BB2366" s="4" t="s">
        <v>7531</v>
      </c>
      <c r="BC2366" s="4" t="s">
        <v>7533</v>
      </c>
      <c r="BD2366" s="4" t="s">
        <v>7522</v>
      </c>
    </row>
    <row r="2367" spans="51:56" x14ac:dyDescent="0.25">
      <c r="AY2367" s="11" t="s">
        <v>7534</v>
      </c>
      <c r="AZ2367" s="4" t="s">
        <v>7535</v>
      </c>
      <c r="BA2367" s="4" t="s">
        <v>7536</v>
      </c>
      <c r="BB2367" s="4" t="s">
        <v>7535</v>
      </c>
      <c r="BC2367" s="4" t="s">
        <v>7536</v>
      </c>
      <c r="BD2367" s="4" t="s">
        <v>7522</v>
      </c>
    </row>
    <row r="2368" spans="51:56" x14ac:dyDescent="0.25">
      <c r="AY2368" s="11" t="s">
        <v>7534</v>
      </c>
      <c r="AZ2368" s="4" t="s">
        <v>7535</v>
      </c>
      <c r="BA2368" s="4" t="s">
        <v>7536</v>
      </c>
      <c r="BB2368" s="4" t="s">
        <v>7535</v>
      </c>
      <c r="BC2368" s="4" t="s">
        <v>7536</v>
      </c>
      <c r="BD2368" s="4" t="s">
        <v>7522</v>
      </c>
    </row>
    <row r="2369" spans="51:56" x14ac:dyDescent="0.25">
      <c r="AY2369" s="11" t="s">
        <v>7537</v>
      </c>
      <c r="AZ2369" s="4" t="s">
        <v>7538</v>
      </c>
      <c r="BA2369" s="4" t="s">
        <v>7539</v>
      </c>
      <c r="BB2369" s="4" t="s">
        <v>7538</v>
      </c>
      <c r="BC2369" s="4" t="s">
        <v>7540</v>
      </c>
      <c r="BD2369" s="4" t="s">
        <v>7522</v>
      </c>
    </row>
    <row r="2370" spans="51:56" x14ac:dyDescent="0.25">
      <c r="AY2370" s="11" t="s">
        <v>7541</v>
      </c>
      <c r="AZ2370" s="4" t="s">
        <v>7542</v>
      </c>
      <c r="BA2370" s="4" t="s">
        <v>7543</v>
      </c>
      <c r="BB2370" s="4" t="s">
        <v>7542</v>
      </c>
      <c r="BC2370" s="4" t="s">
        <v>7543</v>
      </c>
      <c r="BD2370" s="4" t="s">
        <v>7522</v>
      </c>
    </row>
    <row r="2371" spans="51:56" x14ac:dyDescent="0.25">
      <c r="AY2371" s="11" t="s">
        <v>7541</v>
      </c>
      <c r="AZ2371" s="4" t="s">
        <v>7542</v>
      </c>
      <c r="BA2371" s="4" t="s">
        <v>7543</v>
      </c>
      <c r="BB2371" s="4" t="s">
        <v>7542</v>
      </c>
      <c r="BC2371" s="4" t="s">
        <v>7543</v>
      </c>
      <c r="BD2371" s="4" t="s">
        <v>7522</v>
      </c>
    </row>
    <row r="2372" spans="51:56" x14ac:dyDescent="0.25">
      <c r="AY2372" s="11" t="s">
        <v>7544</v>
      </c>
      <c r="AZ2372" s="4" t="s">
        <v>7545</v>
      </c>
      <c r="BA2372" s="4" t="s">
        <v>7546</v>
      </c>
      <c r="BB2372" s="4" t="s">
        <v>7545</v>
      </c>
      <c r="BC2372" s="4" t="s">
        <v>7546</v>
      </c>
      <c r="BD2372" s="4" t="s">
        <v>7522</v>
      </c>
    </row>
    <row r="2373" spans="51:56" x14ac:dyDescent="0.25">
      <c r="AY2373" s="11" t="s">
        <v>7544</v>
      </c>
      <c r="AZ2373" s="4" t="s">
        <v>7545</v>
      </c>
      <c r="BA2373" s="4" t="s">
        <v>7546</v>
      </c>
      <c r="BB2373" s="4" t="s">
        <v>7545</v>
      </c>
      <c r="BC2373" s="4" t="s">
        <v>7546</v>
      </c>
      <c r="BD2373" s="4" t="s">
        <v>7522</v>
      </c>
    </row>
    <row r="2374" spans="51:56" x14ac:dyDescent="0.25">
      <c r="AY2374" s="11" t="s">
        <v>7547</v>
      </c>
      <c r="AZ2374" s="4" t="s">
        <v>7548</v>
      </c>
      <c r="BA2374" s="4" t="s">
        <v>11274</v>
      </c>
      <c r="BB2374" s="4" t="s">
        <v>7548</v>
      </c>
      <c r="BC2374" s="4" t="s">
        <v>11274</v>
      </c>
      <c r="BD2374" s="4" t="s">
        <v>7522</v>
      </c>
    </row>
    <row r="2375" spans="51:56" x14ac:dyDescent="0.25">
      <c r="AY2375" s="11" t="s">
        <v>7547</v>
      </c>
      <c r="AZ2375" s="4" t="s">
        <v>7548</v>
      </c>
      <c r="BA2375" s="4" t="s">
        <v>11274</v>
      </c>
      <c r="BB2375" s="4" t="s">
        <v>7548</v>
      </c>
      <c r="BC2375" s="4" t="s">
        <v>11274</v>
      </c>
      <c r="BD2375" s="4" t="s">
        <v>7522</v>
      </c>
    </row>
    <row r="2376" spans="51:56" x14ac:dyDescent="0.25">
      <c r="AY2376" s="11" t="s">
        <v>7549</v>
      </c>
      <c r="AZ2376" s="4" t="s">
        <v>7550</v>
      </c>
      <c r="BA2376" s="4" t="s">
        <v>7551</v>
      </c>
      <c r="BB2376" s="4" t="s">
        <v>7550</v>
      </c>
      <c r="BC2376" s="4" t="s">
        <v>7552</v>
      </c>
      <c r="BD2376" s="4" t="s">
        <v>7522</v>
      </c>
    </row>
    <row r="2377" spans="51:56" x14ac:dyDescent="0.25">
      <c r="AY2377" s="11" t="s">
        <v>7553</v>
      </c>
      <c r="AZ2377" s="4" t="s">
        <v>7554</v>
      </c>
      <c r="BA2377" s="4" t="s">
        <v>7555</v>
      </c>
      <c r="BB2377" s="4" t="s">
        <v>7554</v>
      </c>
      <c r="BC2377" s="4" t="s">
        <v>7555</v>
      </c>
      <c r="BD2377" s="4" t="s">
        <v>7556</v>
      </c>
    </row>
    <row r="2378" spans="51:56" x14ac:dyDescent="0.25">
      <c r="AY2378" s="11" t="s">
        <v>7557</v>
      </c>
      <c r="AZ2378" s="4" t="s">
        <v>7558</v>
      </c>
      <c r="BA2378" s="4" t="s">
        <v>7559</v>
      </c>
      <c r="BB2378" s="4" t="s">
        <v>7558</v>
      </c>
      <c r="BC2378" s="4" t="s">
        <v>7559</v>
      </c>
      <c r="BD2378" s="4" t="s">
        <v>7556</v>
      </c>
    </row>
    <row r="2379" spans="51:56" x14ac:dyDescent="0.25">
      <c r="AY2379" s="11" t="s">
        <v>7560</v>
      </c>
      <c r="AZ2379" s="4" t="s">
        <v>7561</v>
      </c>
      <c r="BA2379" s="4" t="s">
        <v>7562</v>
      </c>
      <c r="BB2379" s="4" t="s">
        <v>7561</v>
      </c>
      <c r="BC2379" s="4" t="s">
        <v>7562</v>
      </c>
      <c r="BD2379" s="4" t="s">
        <v>7556</v>
      </c>
    </row>
    <row r="2380" spans="51:56" x14ac:dyDescent="0.25">
      <c r="AY2380" s="11" t="s">
        <v>7563</v>
      </c>
      <c r="AZ2380" s="4" t="s">
        <v>7564</v>
      </c>
      <c r="BA2380" s="4" t="s">
        <v>7565</v>
      </c>
      <c r="BB2380" s="4" t="s">
        <v>7564</v>
      </c>
      <c r="BC2380" s="4" t="s">
        <v>7565</v>
      </c>
      <c r="BD2380" s="4" t="s">
        <v>7556</v>
      </c>
    </row>
    <row r="2381" spans="51:56" x14ac:dyDescent="0.25">
      <c r="AY2381" s="11" t="s">
        <v>7566</v>
      </c>
      <c r="AZ2381" s="4" t="s">
        <v>7567</v>
      </c>
      <c r="BA2381" s="4" t="s">
        <v>7568</v>
      </c>
      <c r="BB2381" s="4" t="s">
        <v>7567</v>
      </c>
      <c r="BC2381" s="4" t="s">
        <v>7568</v>
      </c>
      <c r="BD2381" s="4" t="s">
        <v>7556</v>
      </c>
    </row>
    <row r="2382" spans="51:56" x14ac:dyDescent="0.25">
      <c r="AY2382" s="11" t="s">
        <v>7569</v>
      </c>
      <c r="AZ2382" s="4" t="s">
        <v>7570</v>
      </c>
      <c r="BA2382" s="4" t="s">
        <v>7571</v>
      </c>
      <c r="BB2382" s="4" t="s">
        <v>7570</v>
      </c>
      <c r="BC2382" s="4" t="s">
        <v>7571</v>
      </c>
      <c r="BD2382" s="4" t="s">
        <v>7556</v>
      </c>
    </row>
    <row r="2383" spans="51:56" x14ac:dyDescent="0.25">
      <c r="AY2383" s="11" t="s">
        <v>7572</v>
      </c>
      <c r="AZ2383" s="4" t="s">
        <v>7573</v>
      </c>
      <c r="BA2383" s="4" t="s">
        <v>7574</v>
      </c>
      <c r="BB2383" s="4" t="s">
        <v>7573</v>
      </c>
      <c r="BC2383" s="4" t="s">
        <v>7574</v>
      </c>
      <c r="BD2383" s="4" t="s">
        <v>7556</v>
      </c>
    </row>
    <row r="2384" spans="51:56" x14ac:dyDescent="0.25">
      <c r="AY2384" s="11" t="s">
        <v>7575</v>
      </c>
      <c r="AZ2384" s="4" t="s">
        <v>7576</v>
      </c>
      <c r="BA2384" s="4" t="s">
        <v>7577</v>
      </c>
      <c r="BB2384" s="4" t="s">
        <v>7576</v>
      </c>
      <c r="BC2384" s="4" t="s">
        <v>7577</v>
      </c>
      <c r="BD2384" s="4" t="s">
        <v>7556</v>
      </c>
    </row>
    <row r="2385" spans="51:56" x14ac:dyDescent="0.25">
      <c r="AY2385" s="11" t="s">
        <v>7578</v>
      </c>
      <c r="AZ2385" s="4" t="s">
        <v>7579</v>
      </c>
      <c r="BA2385" s="4" t="s">
        <v>7580</v>
      </c>
      <c r="BB2385" s="4" t="s">
        <v>7579</v>
      </c>
      <c r="BC2385" s="4" t="s">
        <v>7580</v>
      </c>
      <c r="BD2385" s="4" t="s">
        <v>7556</v>
      </c>
    </row>
    <row r="2386" spans="51:56" x14ac:dyDescent="0.25">
      <c r="AY2386" s="11" t="s">
        <v>7581</v>
      </c>
      <c r="AZ2386" s="4" t="s">
        <v>7582</v>
      </c>
      <c r="BA2386" s="4" t="s">
        <v>7583</v>
      </c>
      <c r="BB2386" s="4" t="s">
        <v>7582</v>
      </c>
      <c r="BC2386" s="4" t="s">
        <v>7583</v>
      </c>
      <c r="BD2386" s="4" t="s">
        <v>7556</v>
      </c>
    </row>
    <row r="2387" spans="51:56" x14ac:dyDescent="0.25">
      <c r="AY2387" s="11" t="s">
        <v>7584</v>
      </c>
      <c r="AZ2387" s="4" t="s">
        <v>7585</v>
      </c>
      <c r="BA2387" s="4" t="s">
        <v>7586</v>
      </c>
      <c r="BB2387" s="4" t="s">
        <v>7585</v>
      </c>
      <c r="BC2387" s="4" t="s">
        <v>7586</v>
      </c>
      <c r="BD2387" s="4" t="s">
        <v>7556</v>
      </c>
    </row>
    <row r="2388" spans="51:56" x14ac:dyDescent="0.25">
      <c r="AY2388" s="11" t="s">
        <v>7587</v>
      </c>
      <c r="AZ2388" s="4" t="s">
        <v>7588</v>
      </c>
      <c r="BA2388" s="4" t="s">
        <v>12548</v>
      </c>
      <c r="BB2388" s="4" t="s">
        <v>7588</v>
      </c>
      <c r="BC2388" s="4" t="s">
        <v>12548</v>
      </c>
      <c r="BD2388" s="4" t="s">
        <v>7556</v>
      </c>
    </row>
    <row r="2389" spans="51:56" x14ac:dyDescent="0.25">
      <c r="AY2389" s="11" t="s">
        <v>7589</v>
      </c>
      <c r="AZ2389" s="4" t="s">
        <v>7590</v>
      </c>
      <c r="BA2389" s="4" t="s">
        <v>7591</v>
      </c>
      <c r="BB2389" s="4" t="s">
        <v>7590</v>
      </c>
      <c r="BC2389" s="4" t="s">
        <v>7591</v>
      </c>
      <c r="BD2389" s="4" t="s">
        <v>7556</v>
      </c>
    </row>
    <row r="2390" spans="51:56" x14ac:dyDescent="0.25">
      <c r="AY2390" s="11" t="s">
        <v>7592</v>
      </c>
      <c r="AZ2390" s="4" t="s">
        <v>7593</v>
      </c>
      <c r="BA2390" s="4" t="s">
        <v>7594</v>
      </c>
      <c r="BB2390" s="4" t="s">
        <v>7593</v>
      </c>
      <c r="BC2390" s="4" t="s">
        <v>7594</v>
      </c>
      <c r="BD2390" s="4" t="s">
        <v>7556</v>
      </c>
    </row>
    <row r="2391" spans="51:56" x14ac:dyDescent="0.25">
      <c r="AY2391" s="11" t="s">
        <v>7595</v>
      </c>
      <c r="AZ2391" s="4" t="s">
        <v>7596</v>
      </c>
      <c r="BA2391" s="4" t="s">
        <v>7597</v>
      </c>
      <c r="BB2391" s="4" t="s">
        <v>7596</v>
      </c>
      <c r="BC2391" s="4" t="s">
        <v>7597</v>
      </c>
      <c r="BD2391" s="4" t="s">
        <v>7556</v>
      </c>
    </row>
    <row r="2392" spans="51:56" x14ac:dyDescent="0.25">
      <c r="AY2392" s="11" t="s">
        <v>7598</v>
      </c>
      <c r="AZ2392" s="4" t="s">
        <v>7599</v>
      </c>
      <c r="BA2392" s="4" t="s">
        <v>7600</v>
      </c>
      <c r="BB2392" s="4" t="s">
        <v>7599</v>
      </c>
      <c r="BC2392" s="4" t="s">
        <v>7600</v>
      </c>
      <c r="BD2392" s="4" t="s">
        <v>7556</v>
      </c>
    </row>
    <row r="2393" spans="51:56" x14ac:dyDescent="0.25">
      <c r="AY2393" s="11" t="s">
        <v>7601</v>
      </c>
      <c r="AZ2393" s="4" t="s">
        <v>7602</v>
      </c>
      <c r="BA2393" s="4" t="s">
        <v>7603</v>
      </c>
      <c r="BB2393" s="4" t="s">
        <v>7602</v>
      </c>
      <c r="BC2393" s="4" t="s">
        <v>7603</v>
      </c>
      <c r="BD2393" s="4" t="s">
        <v>7556</v>
      </c>
    </row>
    <row r="2394" spans="51:56" x14ac:dyDescent="0.25">
      <c r="AY2394" s="11" t="s">
        <v>7604</v>
      </c>
      <c r="AZ2394" s="4" t="s">
        <v>7605</v>
      </c>
      <c r="BA2394" s="4" t="s">
        <v>7606</v>
      </c>
      <c r="BB2394" s="4" t="s">
        <v>7605</v>
      </c>
      <c r="BC2394" s="4" t="s">
        <v>7606</v>
      </c>
      <c r="BD2394" s="4" t="s">
        <v>7556</v>
      </c>
    </row>
    <row r="2395" spans="51:56" x14ac:dyDescent="0.25">
      <c r="AY2395" s="11" t="s">
        <v>7607</v>
      </c>
      <c r="AZ2395" s="4" t="s">
        <v>7608</v>
      </c>
      <c r="BA2395" s="4" t="s">
        <v>12821</v>
      </c>
      <c r="BB2395" s="4" t="s">
        <v>7608</v>
      </c>
      <c r="BC2395" s="4" t="s">
        <v>12821</v>
      </c>
      <c r="BD2395" s="4" t="s">
        <v>7556</v>
      </c>
    </row>
    <row r="2396" spans="51:56" x14ac:dyDescent="0.25">
      <c r="AY2396" s="11" t="s">
        <v>7609</v>
      </c>
      <c r="AZ2396" s="4" t="s">
        <v>7610</v>
      </c>
      <c r="BA2396" s="4" t="s">
        <v>7611</v>
      </c>
      <c r="BB2396" s="4" t="s">
        <v>7610</v>
      </c>
      <c r="BC2396" s="4" t="s">
        <v>7611</v>
      </c>
      <c r="BD2396" s="4" t="s">
        <v>7556</v>
      </c>
    </row>
    <row r="2397" spans="51:56" x14ac:dyDescent="0.25">
      <c r="AY2397" s="11" t="s">
        <v>7612</v>
      </c>
      <c r="AZ2397" s="4" t="s">
        <v>7613</v>
      </c>
      <c r="BA2397" s="4" t="s">
        <v>7614</v>
      </c>
      <c r="BB2397" s="4" t="s">
        <v>7613</v>
      </c>
      <c r="BC2397" s="4" t="s">
        <v>7614</v>
      </c>
      <c r="BD2397" s="4" t="s">
        <v>7556</v>
      </c>
    </row>
    <row r="2398" spans="51:56" x14ac:dyDescent="0.25">
      <c r="AY2398" s="11" t="s">
        <v>7615</v>
      </c>
      <c r="AZ2398" s="4" t="s">
        <v>7616</v>
      </c>
      <c r="BA2398" s="4" t="s">
        <v>7617</v>
      </c>
      <c r="BB2398" s="4" t="s">
        <v>7616</v>
      </c>
      <c r="BC2398" s="4" t="s">
        <v>7617</v>
      </c>
      <c r="BD2398" s="4" t="s">
        <v>7556</v>
      </c>
    </row>
    <row r="2399" spans="51:56" x14ac:dyDescent="0.25">
      <c r="AY2399" s="11" t="s">
        <v>7618</v>
      </c>
      <c r="AZ2399" s="4" t="s">
        <v>7619</v>
      </c>
      <c r="BA2399" s="4" t="s">
        <v>7620</v>
      </c>
      <c r="BB2399" s="4" t="s">
        <v>7619</v>
      </c>
      <c r="BC2399" s="4" t="s">
        <v>7620</v>
      </c>
      <c r="BD2399" s="4" t="s">
        <v>7556</v>
      </c>
    </row>
    <row r="2400" spans="51:56" x14ac:dyDescent="0.25">
      <c r="AY2400" s="11" t="s">
        <v>7621</v>
      </c>
      <c r="AZ2400" s="4" t="s">
        <v>7622</v>
      </c>
      <c r="BA2400" s="4" t="s">
        <v>7623</v>
      </c>
      <c r="BB2400" s="4" t="s">
        <v>7622</v>
      </c>
      <c r="BC2400" s="4" t="s">
        <v>7623</v>
      </c>
      <c r="BD2400" s="4" t="s">
        <v>7556</v>
      </c>
    </row>
    <row r="2401" spans="51:56" x14ac:dyDescent="0.25">
      <c r="AY2401" s="11" t="s">
        <v>7624</v>
      </c>
      <c r="AZ2401" s="4" t="s">
        <v>7625</v>
      </c>
      <c r="BA2401" s="4" t="s">
        <v>7626</v>
      </c>
      <c r="BB2401" s="4" t="s">
        <v>7625</v>
      </c>
      <c r="BC2401" s="4" t="s">
        <v>7626</v>
      </c>
      <c r="BD2401" s="4" t="s">
        <v>7556</v>
      </c>
    </row>
    <row r="2402" spans="51:56" x14ac:dyDescent="0.25">
      <c r="AY2402" s="11" t="s">
        <v>7627</v>
      </c>
      <c r="AZ2402" s="4" t="s">
        <v>7628</v>
      </c>
      <c r="BA2402" s="4" t="s">
        <v>12826</v>
      </c>
      <c r="BB2402" s="4" t="s">
        <v>7628</v>
      </c>
      <c r="BC2402" s="4" t="s">
        <v>12826</v>
      </c>
      <c r="BD2402" s="4" t="s">
        <v>7556</v>
      </c>
    </row>
    <row r="2403" spans="51:56" x14ac:dyDescent="0.25">
      <c r="AY2403" s="11" t="s">
        <v>7629</v>
      </c>
      <c r="AZ2403" s="4" t="s">
        <v>7630</v>
      </c>
      <c r="BA2403" s="4" t="s">
        <v>7631</v>
      </c>
      <c r="BB2403" s="4" t="s">
        <v>7630</v>
      </c>
      <c r="BC2403" s="4" t="s">
        <v>7631</v>
      </c>
      <c r="BD2403" s="4" t="s">
        <v>7556</v>
      </c>
    </row>
    <row r="2404" spans="51:56" x14ac:dyDescent="0.25">
      <c r="AY2404" s="11" t="s">
        <v>7632</v>
      </c>
      <c r="AZ2404" s="4" t="s">
        <v>7633</v>
      </c>
      <c r="BA2404" s="4" t="s">
        <v>7634</v>
      </c>
      <c r="BB2404" s="4" t="s">
        <v>7633</v>
      </c>
      <c r="BC2404" s="4" t="s">
        <v>7634</v>
      </c>
      <c r="BD2404" s="4" t="s">
        <v>7556</v>
      </c>
    </row>
    <row r="2405" spans="51:56" x14ac:dyDescent="0.25">
      <c r="AY2405" s="11" t="s">
        <v>7635</v>
      </c>
      <c r="AZ2405" s="4" t="s">
        <v>7636</v>
      </c>
      <c r="BA2405" s="4" t="s">
        <v>7637</v>
      </c>
      <c r="BB2405" s="4" t="s">
        <v>7636</v>
      </c>
      <c r="BC2405" s="4" t="s">
        <v>7637</v>
      </c>
      <c r="BD2405" s="4" t="s">
        <v>7556</v>
      </c>
    </row>
    <row r="2406" spans="51:56" x14ac:dyDescent="0.25">
      <c r="AY2406" s="11" t="s">
        <v>7638</v>
      </c>
      <c r="AZ2406" s="4" t="s">
        <v>7639</v>
      </c>
      <c r="BA2406" s="4" t="s">
        <v>7640</v>
      </c>
      <c r="BB2406" s="4" t="s">
        <v>7639</v>
      </c>
      <c r="BC2406" s="4" t="s">
        <v>7640</v>
      </c>
      <c r="BD2406" s="4" t="s">
        <v>7556</v>
      </c>
    </row>
    <row r="2407" spans="51:56" x14ac:dyDescent="0.25">
      <c r="AY2407" s="11" t="s">
        <v>7641</v>
      </c>
      <c r="AZ2407" s="4" t="s">
        <v>7642</v>
      </c>
      <c r="BA2407" s="4" t="s">
        <v>12834</v>
      </c>
      <c r="BB2407" s="4" t="s">
        <v>7642</v>
      </c>
      <c r="BC2407" s="4" t="s">
        <v>12834</v>
      </c>
      <c r="BD2407" s="4" t="s">
        <v>7556</v>
      </c>
    </row>
    <row r="2408" spans="51:56" x14ac:dyDescent="0.25">
      <c r="AY2408" s="11" t="s">
        <v>7643</v>
      </c>
      <c r="AZ2408" s="4" t="s">
        <v>7644</v>
      </c>
      <c r="BA2408" s="4" t="s">
        <v>7645</v>
      </c>
      <c r="BB2408" s="4" t="s">
        <v>7644</v>
      </c>
      <c r="BC2408" s="4" t="s">
        <v>7646</v>
      </c>
      <c r="BD2408" s="4" t="s">
        <v>7647</v>
      </c>
    </row>
    <row r="2409" spans="51:56" x14ac:dyDescent="0.25">
      <c r="AY2409" s="11" t="s">
        <v>7648</v>
      </c>
      <c r="AZ2409" s="4" t="s">
        <v>7649</v>
      </c>
      <c r="BA2409" s="4" t="s">
        <v>7650</v>
      </c>
      <c r="BB2409" s="4" t="s">
        <v>7649</v>
      </c>
      <c r="BC2409" s="4" t="s">
        <v>10178</v>
      </c>
      <c r="BD2409" s="4" t="s">
        <v>7647</v>
      </c>
    </row>
    <row r="2410" spans="51:56" x14ac:dyDescent="0.25">
      <c r="AY2410" s="11" t="s">
        <v>7651</v>
      </c>
      <c r="AZ2410" s="4" t="s">
        <v>7652</v>
      </c>
      <c r="BA2410" s="4" t="s">
        <v>7653</v>
      </c>
      <c r="BB2410" s="4" t="s">
        <v>7652</v>
      </c>
      <c r="BC2410" s="4" t="s">
        <v>13331</v>
      </c>
      <c r="BD2410" s="4" t="s">
        <v>7647</v>
      </c>
    </row>
    <row r="2411" spans="51:56" x14ac:dyDescent="0.25">
      <c r="AY2411" s="11" t="s">
        <v>7654</v>
      </c>
      <c r="AZ2411" s="4" t="s">
        <v>7655</v>
      </c>
      <c r="BA2411" s="4" t="s">
        <v>7656</v>
      </c>
      <c r="BB2411" s="4" t="s">
        <v>7655</v>
      </c>
      <c r="BC2411" s="4" t="s">
        <v>7657</v>
      </c>
      <c r="BD2411" s="4" t="s">
        <v>7647</v>
      </c>
    </row>
    <row r="2412" spans="51:56" x14ac:dyDescent="0.25">
      <c r="AY2412" s="11" t="s">
        <v>7658</v>
      </c>
      <c r="AZ2412" s="4" t="s">
        <v>7659</v>
      </c>
      <c r="BA2412" s="4" t="s">
        <v>7660</v>
      </c>
      <c r="BB2412" s="4" t="s">
        <v>7659</v>
      </c>
      <c r="BC2412" s="4" t="s">
        <v>10349</v>
      </c>
      <c r="BD2412" s="4" t="s">
        <v>7647</v>
      </c>
    </row>
    <row r="2413" spans="51:56" x14ac:dyDescent="0.25">
      <c r="AY2413" s="11" t="s">
        <v>7661</v>
      </c>
      <c r="AZ2413" s="4" t="s">
        <v>7662</v>
      </c>
      <c r="BA2413" s="4" t="s">
        <v>7663</v>
      </c>
      <c r="BB2413" s="4" t="s">
        <v>7662</v>
      </c>
      <c r="BC2413" s="4" t="s">
        <v>7663</v>
      </c>
      <c r="BD2413" s="4" t="s">
        <v>7664</v>
      </c>
    </row>
    <row r="2414" spans="51:56" x14ac:dyDescent="0.25">
      <c r="AY2414" s="11" t="s">
        <v>7665</v>
      </c>
      <c r="AZ2414" s="4" t="s">
        <v>7666</v>
      </c>
      <c r="BA2414" s="4" t="s">
        <v>7667</v>
      </c>
      <c r="BB2414" s="4" t="s">
        <v>7666</v>
      </c>
      <c r="BC2414" s="4" t="s">
        <v>7667</v>
      </c>
      <c r="BD2414" s="4" t="s">
        <v>7664</v>
      </c>
    </row>
    <row r="2415" spans="51:56" x14ac:dyDescent="0.25">
      <c r="AY2415" s="11" t="s">
        <v>7668</v>
      </c>
      <c r="AZ2415" s="4" t="s">
        <v>7669</v>
      </c>
      <c r="BA2415" s="4" t="s">
        <v>7670</v>
      </c>
      <c r="BB2415" s="4" t="s">
        <v>7669</v>
      </c>
      <c r="BC2415" s="4" t="s">
        <v>7670</v>
      </c>
      <c r="BD2415" s="4" t="s">
        <v>7664</v>
      </c>
    </row>
    <row r="2416" spans="51:56" x14ac:dyDescent="0.25">
      <c r="AY2416" s="11" t="s">
        <v>7671</v>
      </c>
      <c r="AZ2416" s="4" t="s">
        <v>7672</v>
      </c>
      <c r="BA2416" s="4" t="s">
        <v>7673</v>
      </c>
      <c r="BB2416" s="4" t="s">
        <v>7672</v>
      </c>
      <c r="BC2416" s="4" t="s">
        <v>7673</v>
      </c>
      <c r="BD2416" s="4" t="s">
        <v>7664</v>
      </c>
    </row>
    <row r="2417" spans="51:56" x14ac:dyDescent="0.25">
      <c r="AY2417" s="11" t="s">
        <v>7674</v>
      </c>
      <c r="AZ2417" s="4" t="s">
        <v>7675</v>
      </c>
      <c r="BA2417" s="4" t="s">
        <v>7676</v>
      </c>
      <c r="BB2417" s="4" t="s">
        <v>7675</v>
      </c>
      <c r="BC2417" s="4" t="s">
        <v>7676</v>
      </c>
      <c r="BD2417" s="4" t="s">
        <v>7664</v>
      </c>
    </row>
    <row r="2418" spans="51:56" x14ac:dyDescent="0.25">
      <c r="AY2418" s="11" t="s">
        <v>7677</v>
      </c>
      <c r="AZ2418" s="4" t="s">
        <v>7678</v>
      </c>
      <c r="BA2418" s="4" t="s">
        <v>7679</v>
      </c>
      <c r="BB2418" s="4" t="s">
        <v>7678</v>
      </c>
      <c r="BC2418" s="4" t="s">
        <v>7679</v>
      </c>
      <c r="BD2418" s="4" t="s">
        <v>7664</v>
      </c>
    </row>
    <row r="2419" spans="51:56" x14ac:dyDescent="0.25">
      <c r="AY2419" s="11" t="s">
        <v>7680</v>
      </c>
      <c r="AZ2419" s="4" t="s">
        <v>7681</v>
      </c>
      <c r="BA2419" s="4" t="s">
        <v>7682</v>
      </c>
      <c r="BB2419" s="4" t="s">
        <v>7681</v>
      </c>
      <c r="BC2419" s="4" t="s">
        <v>7682</v>
      </c>
      <c r="BD2419" s="4" t="s">
        <v>7664</v>
      </c>
    </row>
    <row r="2420" spans="51:56" x14ac:dyDescent="0.25">
      <c r="AY2420" s="11" t="s">
        <v>7683</v>
      </c>
      <c r="AZ2420" s="4" t="s">
        <v>7684</v>
      </c>
      <c r="BA2420" s="4" t="s">
        <v>7685</v>
      </c>
      <c r="BB2420" s="4" t="s">
        <v>7684</v>
      </c>
      <c r="BC2420" s="4" t="s">
        <v>7685</v>
      </c>
      <c r="BD2420" s="4" t="s">
        <v>7664</v>
      </c>
    </row>
    <row r="2421" spans="51:56" x14ac:dyDescent="0.25">
      <c r="AY2421" s="11" t="s">
        <v>7686</v>
      </c>
      <c r="AZ2421" s="4" t="s">
        <v>7687</v>
      </c>
      <c r="BA2421" s="4" t="s">
        <v>7688</v>
      </c>
      <c r="BB2421" s="4" t="s">
        <v>7687</v>
      </c>
      <c r="BC2421" s="4" t="s">
        <v>7688</v>
      </c>
      <c r="BD2421" s="4" t="s">
        <v>7664</v>
      </c>
    </row>
    <row r="2422" spans="51:56" x14ac:dyDescent="0.25">
      <c r="AY2422" s="11" t="s">
        <v>7689</v>
      </c>
      <c r="AZ2422" s="4" t="s">
        <v>7690</v>
      </c>
      <c r="BA2422" s="4" t="s">
        <v>7691</v>
      </c>
      <c r="BB2422" s="4" t="s">
        <v>7690</v>
      </c>
      <c r="BC2422" s="4" t="s">
        <v>7691</v>
      </c>
      <c r="BD2422" s="4" t="s">
        <v>7664</v>
      </c>
    </row>
    <row r="2423" spans="51:56" x14ac:dyDescent="0.25">
      <c r="AY2423" s="11" t="s">
        <v>7692</v>
      </c>
      <c r="AZ2423" s="4" t="s">
        <v>7693</v>
      </c>
      <c r="BA2423" s="4" t="s">
        <v>7694</v>
      </c>
      <c r="BB2423" s="4" t="s">
        <v>7693</v>
      </c>
      <c r="BC2423" s="4" t="s">
        <v>7694</v>
      </c>
      <c r="BD2423" s="4" t="s">
        <v>7664</v>
      </c>
    </row>
    <row r="2424" spans="51:56" x14ac:dyDescent="0.25">
      <c r="AY2424" s="11" t="s">
        <v>7695</v>
      </c>
      <c r="AZ2424" s="4" t="s">
        <v>7696</v>
      </c>
      <c r="BA2424" s="4" t="s">
        <v>7697</v>
      </c>
      <c r="BB2424" s="4" t="s">
        <v>7696</v>
      </c>
      <c r="BC2424" s="4" t="s">
        <v>7697</v>
      </c>
      <c r="BD2424" s="4" t="s">
        <v>7664</v>
      </c>
    </row>
    <row r="2425" spans="51:56" x14ac:dyDescent="0.25">
      <c r="AY2425" s="11" t="s">
        <v>7698</v>
      </c>
      <c r="AZ2425" s="4" t="s">
        <v>7699</v>
      </c>
      <c r="BA2425" s="4" t="s">
        <v>7700</v>
      </c>
      <c r="BB2425" s="4" t="s">
        <v>7699</v>
      </c>
      <c r="BC2425" s="4" t="s">
        <v>7700</v>
      </c>
      <c r="BD2425" s="4" t="s">
        <v>7664</v>
      </c>
    </row>
    <row r="2426" spans="51:56" x14ac:dyDescent="0.25">
      <c r="AY2426" s="11" t="s">
        <v>7701</v>
      </c>
      <c r="AZ2426" s="4" t="s">
        <v>7702</v>
      </c>
      <c r="BA2426" s="4" t="s">
        <v>7703</v>
      </c>
      <c r="BB2426" s="4" t="s">
        <v>7702</v>
      </c>
      <c r="BC2426" s="4" t="s">
        <v>7703</v>
      </c>
      <c r="BD2426" s="4" t="s">
        <v>7664</v>
      </c>
    </row>
    <row r="2427" spans="51:56" x14ac:dyDescent="0.25">
      <c r="AY2427" s="11" t="s">
        <v>7704</v>
      </c>
      <c r="AZ2427" s="4" t="s">
        <v>7705</v>
      </c>
      <c r="BA2427" s="4" t="s">
        <v>7706</v>
      </c>
      <c r="BB2427" s="4" t="s">
        <v>7705</v>
      </c>
      <c r="BC2427" s="4" t="s">
        <v>7706</v>
      </c>
      <c r="BD2427" s="4" t="s">
        <v>7664</v>
      </c>
    </row>
    <row r="2428" spans="51:56" x14ac:dyDescent="0.25">
      <c r="AY2428" s="11" t="s">
        <v>7704</v>
      </c>
      <c r="AZ2428" s="4" t="s">
        <v>7707</v>
      </c>
      <c r="BA2428" s="4" t="s">
        <v>7706</v>
      </c>
      <c r="BB2428" s="4" t="s">
        <v>7707</v>
      </c>
      <c r="BC2428" s="4" t="s">
        <v>7706</v>
      </c>
      <c r="BD2428" s="4" t="s">
        <v>7664</v>
      </c>
    </row>
    <row r="2429" spans="51:56" x14ac:dyDescent="0.25">
      <c r="AY2429" s="11" t="s">
        <v>7708</v>
      </c>
      <c r="AZ2429" s="4" t="s">
        <v>7709</v>
      </c>
      <c r="BA2429" s="4" t="s">
        <v>7710</v>
      </c>
      <c r="BB2429" s="4" t="s">
        <v>7709</v>
      </c>
      <c r="BC2429" s="4" t="s">
        <v>7710</v>
      </c>
      <c r="BD2429" s="4" t="s">
        <v>7664</v>
      </c>
    </row>
    <row r="2430" spans="51:56" x14ac:dyDescent="0.25">
      <c r="AY2430" s="11" t="s">
        <v>7711</v>
      </c>
      <c r="AZ2430" s="4" t="s">
        <v>7712</v>
      </c>
      <c r="BA2430" s="4" t="s">
        <v>7713</v>
      </c>
      <c r="BB2430" s="4" t="s">
        <v>7712</v>
      </c>
      <c r="BC2430" s="4" t="s">
        <v>7713</v>
      </c>
      <c r="BD2430" s="4" t="s">
        <v>7664</v>
      </c>
    </row>
    <row r="2431" spans="51:56" x14ac:dyDescent="0.25">
      <c r="AY2431" s="11" t="s">
        <v>7714</v>
      </c>
      <c r="AZ2431" s="4" t="s">
        <v>7715</v>
      </c>
      <c r="BA2431" s="4" t="s">
        <v>7716</v>
      </c>
      <c r="BB2431" s="4" t="s">
        <v>7715</v>
      </c>
      <c r="BC2431" s="4" t="s">
        <v>7716</v>
      </c>
      <c r="BD2431" s="4" t="s">
        <v>7664</v>
      </c>
    </row>
    <row r="2432" spans="51:56" x14ac:dyDescent="0.25">
      <c r="AY2432" s="11" t="s">
        <v>7717</v>
      </c>
      <c r="AZ2432" s="4" t="s">
        <v>7718</v>
      </c>
      <c r="BA2432" s="4" t="s">
        <v>15177</v>
      </c>
      <c r="BB2432" s="4" t="s">
        <v>7718</v>
      </c>
      <c r="BC2432" s="4" t="s">
        <v>15177</v>
      </c>
      <c r="BD2432" s="4" t="s">
        <v>7664</v>
      </c>
    </row>
    <row r="2433" spans="51:56" x14ac:dyDescent="0.25">
      <c r="AY2433" s="11" t="s">
        <v>7719</v>
      </c>
      <c r="AZ2433" s="4" t="s">
        <v>7720</v>
      </c>
      <c r="BA2433" s="4" t="s">
        <v>7721</v>
      </c>
      <c r="BB2433" s="4" t="s">
        <v>7720</v>
      </c>
      <c r="BC2433" s="4" t="s">
        <v>7721</v>
      </c>
      <c r="BD2433" s="4" t="s">
        <v>7664</v>
      </c>
    </row>
    <row r="2434" spans="51:56" x14ac:dyDescent="0.25">
      <c r="AY2434" s="11" t="s">
        <v>7722</v>
      </c>
      <c r="AZ2434" s="4" t="s">
        <v>7723</v>
      </c>
      <c r="BA2434" s="4" t="s">
        <v>7724</v>
      </c>
      <c r="BB2434" s="4" t="s">
        <v>7723</v>
      </c>
      <c r="BC2434" s="4" t="s">
        <v>7724</v>
      </c>
      <c r="BD2434" s="4" t="s">
        <v>7664</v>
      </c>
    </row>
    <row r="2435" spans="51:56" x14ac:dyDescent="0.25">
      <c r="AY2435" s="11" t="s">
        <v>7725</v>
      </c>
      <c r="AZ2435" s="4" t="s">
        <v>7726</v>
      </c>
      <c r="BA2435" s="4" t="s">
        <v>7727</v>
      </c>
      <c r="BB2435" s="4" t="s">
        <v>7726</v>
      </c>
      <c r="BC2435" s="4" t="s">
        <v>7727</v>
      </c>
      <c r="BD2435" s="4" t="s">
        <v>7664</v>
      </c>
    </row>
    <row r="2436" spans="51:56" x14ac:dyDescent="0.25">
      <c r="AY2436" s="11" t="s">
        <v>7728</v>
      </c>
      <c r="AZ2436" s="4" t="s">
        <v>7729</v>
      </c>
      <c r="BA2436" s="4" t="s">
        <v>7730</v>
      </c>
      <c r="BB2436" s="4" t="s">
        <v>7729</v>
      </c>
      <c r="BC2436" s="4" t="s">
        <v>7730</v>
      </c>
      <c r="BD2436" s="4" t="s">
        <v>7664</v>
      </c>
    </row>
    <row r="2437" spans="51:56" x14ac:dyDescent="0.25">
      <c r="AY2437" s="11" t="s">
        <v>7731</v>
      </c>
      <c r="AZ2437" s="4" t="s">
        <v>7732</v>
      </c>
      <c r="BA2437" s="4" t="s">
        <v>7733</v>
      </c>
      <c r="BB2437" s="4" t="s">
        <v>7732</v>
      </c>
      <c r="BC2437" s="4" t="s">
        <v>7733</v>
      </c>
      <c r="BD2437" s="4" t="s">
        <v>7664</v>
      </c>
    </row>
    <row r="2438" spans="51:56" x14ac:dyDescent="0.25">
      <c r="AY2438" s="11" t="s">
        <v>7734</v>
      </c>
      <c r="AZ2438" s="4" t="s">
        <v>7735</v>
      </c>
      <c r="BA2438" s="4" t="s">
        <v>7736</v>
      </c>
      <c r="BB2438" s="4" t="s">
        <v>7735</v>
      </c>
      <c r="BC2438" s="4" t="s">
        <v>7736</v>
      </c>
      <c r="BD2438" s="4" t="s">
        <v>7664</v>
      </c>
    </row>
    <row r="2439" spans="51:56" x14ac:dyDescent="0.25">
      <c r="AY2439" s="11" t="s">
        <v>7737</v>
      </c>
      <c r="AZ2439" s="4" t="s">
        <v>7738</v>
      </c>
      <c r="BA2439" s="4" t="s">
        <v>7739</v>
      </c>
      <c r="BB2439" s="4" t="s">
        <v>7738</v>
      </c>
      <c r="BC2439" s="4" t="s">
        <v>7739</v>
      </c>
      <c r="BD2439" s="4" t="s">
        <v>7664</v>
      </c>
    </row>
    <row r="2440" spans="51:56" x14ac:dyDescent="0.25">
      <c r="AY2440" s="11" t="s">
        <v>7740</v>
      </c>
      <c r="AZ2440" s="4" t="s">
        <v>7741</v>
      </c>
      <c r="BA2440" s="4" t="s">
        <v>7742</v>
      </c>
      <c r="BB2440" s="4" t="s">
        <v>7741</v>
      </c>
      <c r="BC2440" s="4" t="s">
        <v>7742</v>
      </c>
      <c r="BD2440" s="4" t="s">
        <v>7664</v>
      </c>
    </row>
    <row r="2441" spans="51:56" x14ac:dyDescent="0.25">
      <c r="AY2441" s="11" t="s">
        <v>7743</v>
      </c>
      <c r="AZ2441" s="4" t="s">
        <v>7744</v>
      </c>
      <c r="BA2441" s="4" t="s">
        <v>7745</v>
      </c>
      <c r="BB2441" s="4" t="s">
        <v>7744</v>
      </c>
      <c r="BC2441" s="4" t="s">
        <v>7745</v>
      </c>
      <c r="BD2441" s="4" t="s">
        <v>7664</v>
      </c>
    </row>
    <row r="2442" spans="51:56" x14ac:dyDescent="0.25">
      <c r="AY2442" s="11" t="s">
        <v>7746</v>
      </c>
      <c r="AZ2442" s="4" t="s">
        <v>7747</v>
      </c>
      <c r="BA2442" s="4" t="s">
        <v>7748</v>
      </c>
      <c r="BB2442" s="4" t="s">
        <v>7747</v>
      </c>
      <c r="BC2442" s="4" t="s">
        <v>7748</v>
      </c>
      <c r="BD2442" s="4" t="s">
        <v>7664</v>
      </c>
    </row>
    <row r="2443" spans="51:56" x14ac:dyDescent="0.25">
      <c r="AY2443" s="11" t="s">
        <v>7749</v>
      </c>
      <c r="AZ2443" s="4" t="s">
        <v>7750</v>
      </c>
      <c r="BA2443" s="4" t="s">
        <v>7751</v>
      </c>
      <c r="BB2443" s="4" t="s">
        <v>7750</v>
      </c>
      <c r="BC2443" s="4" t="s">
        <v>7751</v>
      </c>
      <c r="BD2443" s="4" t="s">
        <v>7664</v>
      </c>
    </row>
    <row r="2444" spans="51:56" x14ac:dyDescent="0.25">
      <c r="AY2444" s="11" t="s">
        <v>7752</v>
      </c>
      <c r="AZ2444" s="4" t="s">
        <v>7753</v>
      </c>
      <c r="BA2444" s="4" t="s">
        <v>7754</v>
      </c>
      <c r="BB2444" s="4" t="s">
        <v>7753</v>
      </c>
      <c r="BC2444" s="4" t="s">
        <v>7754</v>
      </c>
      <c r="BD2444" s="4" t="s">
        <v>7664</v>
      </c>
    </row>
    <row r="2445" spans="51:56" x14ac:dyDescent="0.25">
      <c r="AY2445" s="11" t="s">
        <v>7755</v>
      </c>
      <c r="AZ2445" s="4" t="s">
        <v>7756</v>
      </c>
      <c r="BA2445" s="4" t="s">
        <v>7757</v>
      </c>
      <c r="BB2445" s="4" t="s">
        <v>7756</v>
      </c>
      <c r="BC2445" s="4" t="s">
        <v>7757</v>
      </c>
      <c r="BD2445" s="4" t="s">
        <v>7664</v>
      </c>
    </row>
    <row r="2446" spans="51:56" x14ac:dyDescent="0.25">
      <c r="AY2446" s="11" t="s">
        <v>7758</v>
      </c>
      <c r="AZ2446" s="4" t="s">
        <v>7759</v>
      </c>
      <c r="BA2446" s="4" t="s">
        <v>7760</v>
      </c>
      <c r="BB2446" s="4" t="s">
        <v>7759</v>
      </c>
      <c r="BC2446" s="4" t="s">
        <v>7760</v>
      </c>
      <c r="BD2446" s="4" t="s">
        <v>7664</v>
      </c>
    </row>
    <row r="2447" spans="51:56" x14ac:dyDescent="0.25">
      <c r="AY2447" s="11" t="s">
        <v>7758</v>
      </c>
      <c r="AZ2447" s="4" t="s">
        <v>7761</v>
      </c>
      <c r="BA2447" s="4" t="s">
        <v>7760</v>
      </c>
      <c r="BB2447" s="4" t="s">
        <v>7761</v>
      </c>
      <c r="BC2447" s="4" t="s">
        <v>7760</v>
      </c>
      <c r="BD2447" s="4" t="s">
        <v>7664</v>
      </c>
    </row>
    <row r="2448" spans="51:56" x14ac:dyDescent="0.25">
      <c r="AY2448" s="11" t="s">
        <v>7762</v>
      </c>
      <c r="AZ2448" s="4" t="s">
        <v>7763</v>
      </c>
      <c r="BA2448" s="4" t="s">
        <v>7764</v>
      </c>
      <c r="BB2448" s="4" t="s">
        <v>7763</v>
      </c>
      <c r="BC2448" s="4" t="s">
        <v>7764</v>
      </c>
      <c r="BD2448" s="4" t="s">
        <v>7664</v>
      </c>
    </row>
    <row r="2449" spans="51:56" x14ac:dyDescent="0.25">
      <c r="AY2449" s="11" t="s">
        <v>7765</v>
      </c>
      <c r="AZ2449" s="4" t="s">
        <v>7766</v>
      </c>
      <c r="BA2449" s="4" t="s">
        <v>7767</v>
      </c>
      <c r="BB2449" s="4" t="s">
        <v>7766</v>
      </c>
      <c r="BC2449" s="4" t="s">
        <v>7767</v>
      </c>
      <c r="BD2449" s="4" t="s">
        <v>7664</v>
      </c>
    </row>
    <row r="2450" spans="51:56" x14ac:dyDescent="0.25">
      <c r="AY2450" s="11" t="s">
        <v>7768</v>
      </c>
      <c r="AZ2450" s="4" t="s">
        <v>7769</v>
      </c>
      <c r="BA2450" s="4" t="s">
        <v>7770</v>
      </c>
      <c r="BB2450" s="4" t="s">
        <v>7769</v>
      </c>
      <c r="BC2450" s="4" t="s">
        <v>7770</v>
      </c>
      <c r="BD2450" s="4" t="s">
        <v>7664</v>
      </c>
    </row>
    <row r="2451" spans="51:56" x14ac:dyDescent="0.25">
      <c r="AY2451" s="11" t="s">
        <v>7771</v>
      </c>
      <c r="AZ2451" s="4" t="s">
        <v>7772</v>
      </c>
      <c r="BA2451" s="4" t="s">
        <v>7773</v>
      </c>
      <c r="BB2451" s="4" t="s">
        <v>7772</v>
      </c>
      <c r="BC2451" s="4" t="s">
        <v>7773</v>
      </c>
      <c r="BD2451" s="4" t="s">
        <v>7664</v>
      </c>
    </row>
    <row r="2452" spans="51:56" x14ac:dyDescent="0.25">
      <c r="AY2452" s="11" t="s">
        <v>7774</v>
      </c>
      <c r="AZ2452" s="4" t="s">
        <v>7775</v>
      </c>
      <c r="BA2452" s="4" t="s">
        <v>7776</v>
      </c>
      <c r="BB2452" s="4" t="s">
        <v>7775</v>
      </c>
      <c r="BC2452" s="4" t="s">
        <v>7776</v>
      </c>
      <c r="BD2452" s="4" t="s">
        <v>7664</v>
      </c>
    </row>
    <row r="2453" spans="51:56" x14ac:dyDescent="0.25">
      <c r="AY2453" s="11" t="s">
        <v>7777</v>
      </c>
      <c r="AZ2453" s="4" t="s">
        <v>7778</v>
      </c>
      <c r="BA2453" s="4" t="s">
        <v>7779</v>
      </c>
      <c r="BB2453" s="4" t="s">
        <v>7778</v>
      </c>
      <c r="BC2453" s="4" t="s">
        <v>7779</v>
      </c>
      <c r="BD2453" s="4" t="s">
        <v>7664</v>
      </c>
    </row>
    <row r="2454" spans="51:56" x14ac:dyDescent="0.25">
      <c r="AY2454" s="11" t="s">
        <v>7780</v>
      </c>
      <c r="AZ2454" s="4" t="s">
        <v>7781</v>
      </c>
      <c r="BA2454" s="4" t="s">
        <v>7782</v>
      </c>
      <c r="BB2454" s="4" t="s">
        <v>7781</v>
      </c>
      <c r="BC2454" s="4" t="s">
        <v>7782</v>
      </c>
      <c r="BD2454" s="4" t="s">
        <v>7664</v>
      </c>
    </row>
    <row r="2455" spans="51:56" x14ac:dyDescent="0.25">
      <c r="AY2455" s="11" t="s">
        <v>7783</v>
      </c>
      <c r="AZ2455" s="4" t="s">
        <v>7784</v>
      </c>
      <c r="BA2455" s="4" t="s">
        <v>14851</v>
      </c>
      <c r="BB2455" s="4" t="s">
        <v>7784</v>
      </c>
      <c r="BC2455" s="4" t="s">
        <v>14851</v>
      </c>
      <c r="BD2455" s="4" t="s">
        <v>7664</v>
      </c>
    </row>
    <row r="2456" spans="51:56" x14ac:dyDescent="0.25">
      <c r="AY2456" s="11" t="s">
        <v>7785</v>
      </c>
      <c r="AZ2456" s="4" t="s">
        <v>7786</v>
      </c>
      <c r="BA2456" s="4" t="s">
        <v>7787</v>
      </c>
      <c r="BB2456" s="4" t="s">
        <v>7786</v>
      </c>
      <c r="BC2456" s="4" t="s">
        <v>7787</v>
      </c>
      <c r="BD2456" s="4" t="s">
        <v>7664</v>
      </c>
    </row>
    <row r="2457" spans="51:56" x14ac:dyDescent="0.25">
      <c r="AY2457" s="11" t="s">
        <v>7788</v>
      </c>
      <c r="AZ2457" s="4" t="s">
        <v>7789</v>
      </c>
      <c r="BA2457" s="4" t="s">
        <v>7790</v>
      </c>
      <c r="BB2457" s="4" t="s">
        <v>7789</v>
      </c>
      <c r="BC2457" s="4" t="s">
        <v>7790</v>
      </c>
      <c r="BD2457" s="4" t="s">
        <v>7664</v>
      </c>
    </row>
    <row r="2458" spans="51:56" x14ac:dyDescent="0.25">
      <c r="AY2458" s="11" t="s">
        <v>7791</v>
      </c>
      <c r="AZ2458" s="4" t="s">
        <v>7792</v>
      </c>
      <c r="BA2458" s="4" t="s">
        <v>7793</v>
      </c>
      <c r="BB2458" s="4" t="s">
        <v>7792</v>
      </c>
      <c r="BC2458" s="4" t="s">
        <v>7793</v>
      </c>
      <c r="BD2458" s="4" t="s">
        <v>7664</v>
      </c>
    </row>
    <row r="2459" spans="51:56" x14ac:dyDescent="0.25">
      <c r="AY2459" s="11" t="s">
        <v>7794</v>
      </c>
      <c r="AZ2459" s="4" t="s">
        <v>7795</v>
      </c>
      <c r="BA2459" s="4" t="s">
        <v>7796</v>
      </c>
      <c r="BB2459" s="4" t="s">
        <v>7795</v>
      </c>
      <c r="BC2459" s="4" t="s">
        <v>7796</v>
      </c>
      <c r="BD2459" s="4" t="s">
        <v>7664</v>
      </c>
    </row>
    <row r="2460" spans="51:56" x14ac:dyDescent="0.25">
      <c r="AY2460" s="11" t="s">
        <v>7797</v>
      </c>
      <c r="AZ2460" s="4" t="s">
        <v>7798</v>
      </c>
      <c r="BA2460" s="4" t="s">
        <v>7799</v>
      </c>
      <c r="BB2460" s="4" t="s">
        <v>7798</v>
      </c>
      <c r="BC2460" s="4" t="s">
        <v>7799</v>
      </c>
      <c r="BD2460" s="4" t="s">
        <v>7664</v>
      </c>
    </row>
    <row r="2461" spans="51:56" x14ac:dyDescent="0.25">
      <c r="AY2461" s="11" t="s">
        <v>7800</v>
      </c>
      <c r="AZ2461" s="4" t="s">
        <v>7801</v>
      </c>
      <c r="BA2461" s="4" t="s">
        <v>7802</v>
      </c>
      <c r="BB2461" s="4" t="s">
        <v>7801</v>
      </c>
      <c r="BC2461" s="4" t="s">
        <v>7802</v>
      </c>
      <c r="BD2461" s="4" t="s">
        <v>7664</v>
      </c>
    </row>
    <row r="2462" spans="51:56" x14ac:dyDescent="0.25">
      <c r="AY2462" s="11" t="s">
        <v>7803</v>
      </c>
      <c r="AZ2462" s="4" t="s">
        <v>7804</v>
      </c>
      <c r="BA2462" s="4" t="s">
        <v>7805</v>
      </c>
      <c r="BB2462" s="4" t="s">
        <v>7804</v>
      </c>
      <c r="BC2462" s="4" t="s">
        <v>7805</v>
      </c>
      <c r="BD2462" s="4" t="s">
        <v>7664</v>
      </c>
    </row>
    <row r="2463" spans="51:56" x14ac:dyDescent="0.25">
      <c r="AY2463" s="11" t="s">
        <v>7806</v>
      </c>
      <c r="AZ2463" s="4" t="s">
        <v>7807</v>
      </c>
      <c r="BA2463" s="4" t="s">
        <v>7808</v>
      </c>
      <c r="BB2463" s="4" t="s">
        <v>7807</v>
      </c>
      <c r="BC2463" s="4" t="s">
        <v>7808</v>
      </c>
      <c r="BD2463" s="4" t="s">
        <v>7664</v>
      </c>
    </row>
    <row r="2464" spans="51:56" x14ac:dyDescent="0.25">
      <c r="AY2464" s="11" t="s">
        <v>7809</v>
      </c>
      <c r="AZ2464" s="4" t="s">
        <v>7810</v>
      </c>
      <c r="BA2464" s="4" t="s">
        <v>7811</v>
      </c>
      <c r="BB2464" s="4" t="s">
        <v>7810</v>
      </c>
      <c r="BC2464" s="4" t="s">
        <v>7811</v>
      </c>
      <c r="BD2464" s="4" t="s">
        <v>7812</v>
      </c>
    </row>
    <row r="2465" spans="51:56" x14ac:dyDescent="0.25">
      <c r="AY2465" s="11" t="s">
        <v>7813</v>
      </c>
      <c r="AZ2465" s="4" t="s">
        <v>7814</v>
      </c>
      <c r="BA2465" s="4" t="s">
        <v>7815</v>
      </c>
      <c r="BB2465" s="4" t="s">
        <v>7814</v>
      </c>
      <c r="BC2465" s="4" t="s">
        <v>7815</v>
      </c>
      <c r="BD2465" s="4" t="s">
        <v>7812</v>
      </c>
    </row>
    <row r="2466" spans="51:56" x14ac:dyDescent="0.25">
      <c r="AY2466" s="11" t="s">
        <v>7813</v>
      </c>
      <c r="AZ2466" s="4" t="s">
        <v>7816</v>
      </c>
      <c r="BA2466" s="4" t="s">
        <v>7815</v>
      </c>
      <c r="BB2466" s="4" t="s">
        <v>7816</v>
      </c>
      <c r="BC2466" s="4" t="s">
        <v>7815</v>
      </c>
      <c r="BD2466" s="4" t="s">
        <v>7812</v>
      </c>
    </row>
    <row r="2467" spans="51:56" x14ac:dyDescent="0.25">
      <c r="AY2467" s="11" t="s">
        <v>7817</v>
      </c>
      <c r="AZ2467" s="4" t="s">
        <v>7818</v>
      </c>
      <c r="BA2467" s="4" t="s">
        <v>7819</v>
      </c>
      <c r="BB2467" s="4" t="s">
        <v>7818</v>
      </c>
      <c r="BC2467" s="4" t="s">
        <v>7819</v>
      </c>
      <c r="BD2467" s="4" t="s">
        <v>7812</v>
      </c>
    </row>
    <row r="2468" spans="51:56" x14ac:dyDescent="0.25">
      <c r="AY2468" s="11" t="s">
        <v>7820</v>
      </c>
      <c r="AZ2468" s="4" t="s">
        <v>7821</v>
      </c>
      <c r="BA2468" s="4" t="s">
        <v>7822</v>
      </c>
      <c r="BB2468" s="4" t="s">
        <v>7821</v>
      </c>
      <c r="BC2468" s="4" t="s">
        <v>7822</v>
      </c>
      <c r="BD2468" s="4" t="s">
        <v>7812</v>
      </c>
    </row>
    <row r="2469" spans="51:56" x14ac:dyDescent="0.25">
      <c r="AY2469" s="11" t="s">
        <v>7823</v>
      </c>
      <c r="AZ2469" s="4" t="s">
        <v>7824</v>
      </c>
      <c r="BA2469" s="4" t="s">
        <v>7825</v>
      </c>
      <c r="BB2469" s="4" t="s">
        <v>7824</v>
      </c>
      <c r="BC2469" s="4" t="s">
        <v>7825</v>
      </c>
      <c r="BD2469" s="4" t="s">
        <v>7812</v>
      </c>
    </row>
    <row r="2470" spans="51:56" x14ac:dyDescent="0.25">
      <c r="AY2470" s="11" t="s">
        <v>7826</v>
      </c>
      <c r="AZ2470" s="4" t="s">
        <v>7827</v>
      </c>
      <c r="BA2470" s="4" t="s">
        <v>7828</v>
      </c>
      <c r="BB2470" s="4" t="s">
        <v>7827</v>
      </c>
      <c r="BC2470" s="4" t="s">
        <v>7828</v>
      </c>
      <c r="BD2470" s="4" t="s">
        <v>7812</v>
      </c>
    </row>
    <row r="2471" spans="51:56" x14ac:dyDescent="0.25">
      <c r="AY2471" s="11" t="s">
        <v>7829</v>
      </c>
      <c r="AZ2471" s="4" t="s">
        <v>7830</v>
      </c>
      <c r="BA2471" s="4" t="s">
        <v>7831</v>
      </c>
      <c r="BB2471" s="4" t="s">
        <v>7830</v>
      </c>
      <c r="BC2471" s="4" t="s">
        <v>7831</v>
      </c>
      <c r="BD2471" s="4" t="s">
        <v>7812</v>
      </c>
    </row>
    <row r="2472" spans="51:56" x14ac:dyDescent="0.25">
      <c r="AY2472" s="11" t="s">
        <v>7832</v>
      </c>
      <c r="AZ2472" s="4" t="s">
        <v>7833</v>
      </c>
      <c r="BA2472" s="4" t="s">
        <v>7834</v>
      </c>
      <c r="BB2472" s="4" t="s">
        <v>7833</v>
      </c>
      <c r="BC2472" s="4" t="s">
        <v>7834</v>
      </c>
      <c r="BD2472" s="4" t="s">
        <v>7812</v>
      </c>
    </row>
    <row r="2473" spans="51:56" x14ac:dyDescent="0.25">
      <c r="AY2473" s="11" t="s">
        <v>7835</v>
      </c>
      <c r="AZ2473" s="4" t="s">
        <v>7836</v>
      </c>
      <c r="BA2473" s="4" t="s">
        <v>7837</v>
      </c>
      <c r="BB2473" s="4" t="s">
        <v>7836</v>
      </c>
      <c r="BC2473" s="4" t="s">
        <v>7837</v>
      </c>
      <c r="BD2473" s="4" t="s">
        <v>7812</v>
      </c>
    </row>
    <row r="2474" spans="51:56" x14ac:dyDescent="0.25">
      <c r="AY2474" s="11" t="s">
        <v>7838</v>
      </c>
      <c r="AZ2474" s="4" t="s">
        <v>7839</v>
      </c>
      <c r="BA2474" s="4" t="s">
        <v>7840</v>
      </c>
      <c r="BB2474" s="4" t="s">
        <v>7839</v>
      </c>
      <c r="BC2474" s="4" t="s">
        <v>7840</v>
      </c>
      <c r="BD2474" s="4" t="s">
        <v>7812</v>
      </c>
    </row>
    <row r="2475" spans="51:56" x14ac:dyDescent="0.25">
      <c r="AY2475" s="11" t="s">
        <v>7841</v>
      </c>
      <c r="AZ2475" s="4" t="s">
        <v>7842</v>
      </c>
      <c r="BA2475" s="4" t="s">
        <v>7843</v>
      </c>
      <c r="BB2475" s="4" t="s">
        <v>7842</v>
      </c>
      <c r="BC2475" s="4" t="s">
        <v>7843</v>
      </c>
      <c r="BD2475" s="4" t="s">
        <v>7812</v>
      </c>
    </row>
    <row r="2476" spans="51:56" x14ac:dyDescent="0.25">
      <c r="AY2476" s="11" t="s">
        <v>7844</v>
      </c>
      <c r="AZ2476" s="4" t="s">
        <v>7845</v>
      </c>
      <c r="BA2476" s="4" t="s">
        <v>7846</v>
      </c>
      <c r="BB2476" s="4" t="s">
        <v>7845</v>
      </c>
      <c r="BC2476" s="4" t="s">
        <v>7846</v>
      </c>
      <c r="BD2476" s="4" t="s">
        <v>7812</v>
      </c>
    </row>
    <row r="2477" spans="51:56" x14ac:dyDescent="0.25">
      <c r="AY2477" s="11" t="s">
        <v>7847</v>
      </c>
      <c r="AZ2477" s="4" t="s">
        <v>7848</v>
      </c>
      <c r="BA2477" s="4" t="s">
        <v>7849</v>
      </c>
      <c r="BB2477" s="4" t="s">
        <v>7848</v>
      </c>
      <c r="BC2477" s="4" t="s">
        <v>7849</v>
      </c>
      <c r="BD2477" s="4" t="s">
        <v>7812</v>
      </c>
    </row>
    <row r="2478" spans="51:56" x14ac:dyDescent="0.25">
      <c r="AY2478" s="11" t="s">
        <v>7850</v>
      </c>
      <c r="AZ2478" s="4" t="s">
        <v>7851</v>
      </c>
      <c r="BA2478" s="4" t="s">
        <v>7852</v>
      </c>
      <c r="BB2478" s="4" t="s">
        <v>7851</v>
      </c>
      <c r="BC2478" s="4" t="s">
        <v>7852</v>
      </c>
      <c r="BD2478" s="4" t="s">
        <v>7812</v>
      </c>
    </row>
    <row r="2479" spans="51:56" x14ac:dyDescent="0.25">
      <c r="AY2479" s="11" t="s">
        <v>7853</v>
      </c>
      <c r="AZ2479" s="4" t="s">
        <v>7854</v>
      </c>
      <c r="BA2479" s="4" t="s">
        <v>7855</v>
      </c>
      <c r="BB2479" s="4" t="s">
        <v>7854</v>
      </c>
      <c r="BC2479" s="4" t="s">
        <v>7855</v>
      </c>
      <c r="BD2479" s="4" t="s">
        <v>7812</v>
      </c>
    </row>
    <row r="2480" spans="51:56" x14ac:dyDescent="0.25">
      <c r="AY2480" s="11" t="s">
        <v>7856</v>
      </c>
      <c r="AZ2480" s="4" t="s">
        <v>7857</v>
      </c>
      <c r="BA2480" s="4" t="s">
        <v>7858</v>
      </c>
      <c r="BB2480" s="4" t="s">
        <v>7857</v>
      </c>
      <c r="BC2480" s="4" t="s">
        <v>7858</v>
      </c>
      <c r="BD2480" s="4" t="s">
        <v>7812</v>
      </c>
    </row>
    <row r="2481" spans="51:56" x14ac:dyDescent="0.25">
      <c r="AY2481" s="11" t="s">
        <v>7859</v>
      </c>
      <c r="AZ2481" s="4" t="s">
        <v>7860</v>
      </c>
      <c r="BA2481" s="4" t="s">
        <v>7861</v>
      </c>
      <c r="BB2481" s="4" t="s">
        <v>7860</v>
      </c>
      <c r="BC2481" s="4" t="s">
        <v>7861</v>
      </c>
      <c r="BD2481" s="4" t="s">
        <v>7812</v>
      </c>
    </row>
    <row r="2482" spans="51:56" x14ac:dyDescent="0.25">
      <c r="AY2482" s="11" t="s">
        <v>7862</v>
      </c>
      <c r="AZ2482" s="4" t="s">
        <v>7863</v>
      </c>
      <c r="BA2482" s="4" t="s">
        <v>7864</v>
      </c>
      <c r="BB2482" s="4" t="s">
        <v>7863</v>
      </c>
      <c r="BC2482" s="4" t="s">
        <v>7864</v>
      </c>
      <c r="BD2482" s="4" t="s">
        <v>7812</v>
      </c>
    </row>
    <row r="2483" spans="51:56" x14ac:dyDescent="0.25">
      <c r="AY2483" s="11" t="s">
        <v>7865</v>
      </c>
      <c r="AZ2483" s="4" t="s">
        <v>7866</v>
      </c>
      <c r="BA2483" s="4" t="s">
        <v>7867</v>
      </c>
      <c r="BB2483" s="4" t="s">
        <v>7866</v>
      </c>
      <c r="BC2483" s="4" t="s">
        <v>7867</v>
      </c>
      <c r="BD2483" s="4" t="s">
        <v>7812</v>
      </c>
    </row>
    <row r="2484" spans="51:56" x14ac:dyDescent="0.25">
      <c r="AY2484" s="11" t="s">
        <v>7868</v>
      </c>
      <c r="AZ2484" s="4" t="s">
        <v>7869</v>
      </c>
      <c r="BA2484" s="4" t="s">
        <v>7870</v>
      </c>
      <c r="BB2484" s="4" t="s">
        <v>7869</v>
      </c>
      <c r="BC2484" s="4" t="s">
        <v>7870</v>
      </c>
      <c r="BD2484" s="4" t="s">
        <v>7812</v>
      </c>
    </row>
    <row r="2485" spans="51:56" x14ac:dyDescent="0.25">
      <c r="AY2485" s="11" t="s">
        <v>7871</v>
      </c>
      <c r="AZ2485" s="4" t="s">
        <v>7872</v>
      </c>
      <c r="BA2485" s="4" t="s">
        <v>7873</v>
      </c>
      <c r="BB2485" s="4" t="s">
        <v>7872</v>
      </c>
      <c r="BC2485" s="4" t="s">
        <v>7873</v>
      </c>
      <c r="BD2485" s="4" t="s">
        <v>7812</v>
      </c>
    </row>
    <row r="2486" spans="51:56" x14ac:dyDescent="0.25">
      <c r="AY2486" s="11" t="s">
        <v>7874</v>
      </c>
      <c r="AZ2486" s="4" t="s">
        <v>7875</v>
      </c>
      <c r="BA2486" s="4" t="s">
        <v>8978</v>
      </c>
      <c r="BB2486" s="4" t="s">
        <v>7875</v>
      </c>
      <c r="BC2486" s="4" t="s">
        <v>8978</v>
      </c>
      <c r="BD2486" s="4" t="s">
        <v>7812</v>
      </c>
    </row>
    <row r="2487" spans="51:56" x14ac:dyDescent="0.25">
      <c r="AY2487" s="11" t="s">
        <v>7876</v>
      </c>
      <c r="AZ2487" s="4" t="s">
        <v>7877</v>
      </c>
      <c r="BA2487" s="4" t="s">
        <v>7878</v>
      </c>
      <c r="BB2487" s="4" t="s">
        <v>7877</v>
      </c>
      <c r="BC2487" s="4" t="s">
        <v>7878</v>
      </c>
      <c r="BD2487" s="4" t="s">
        <v>7812</v>
      </c>
    </row>
    <row r="2488" spans="51:56" x14ac:dyDescent="0.25">
      <c r="AY2488" s="11" t="s">
        <v>7879</v>
      </c>
      <c r="AZ2488" s="4" t="s">
        <v>7880</v>
      </c>
      <c r="BA2488" s="4" t="s">
        <v>7881</v>
      </c>
      <c r="BB2488" s="4" t="s">
        <v>7880</v>
      </c>
      <c r="BC2488" s="4" t="s">
        <v>7881</v>
      </c>
      <c r="BD2488" s="4" t="s">
        <v>7812</v>
      </c>
    </row>
    <row r="2489" spans="51:56" x14ac:dyDescent="0.25">
      <c r="AY2489" s="11" t="s">
        <v>7882</v>
      </c>
      <c r="AZ2489" s="4" t="s">
        <v>7883</v>
      </c>
      <c r="BA2489" s="4" t="s">
        <v>7884</v>
      </c>
      <c r="BB2489" s="4" t="s">
        <v>7883</v>
      </c>
      <c r="BC2489" s="4" t="s">
        <v>7884</v>
      </c>
      <c r="BD2489" s="4" t="s">
        <v>7812</v>
      </c>
    </row>
    <row r="2490" spans="51:56" x14ac:dyDescent="0.25">
      <c r="AY2490" s="11" t="s">
        <v>7885</v>
      </c>
      <c r="AZ2490" s="4" t="s">
        <v>7886</v>
      </c>
      <c r="BA2490" s="4" t="s">
        <v>7887</v>
      </c>
      <c r="BB2490" s="4" t="s">
        <v>7886</v>
      </c>
      <c r="BC2490" s="4" t="s">
        <v>7887</v>
      </c>
      <c r="BD2490" s="4" t="s">
        <v>7812</v>
      </c>
    </row>
    <row r="2491" spans="51:56" x14ac:dyDescent="0.25">
      <c r="AY2491" s="11" t="s">
        <v>7888</v>
      </c>
      <c r="AZ2491" s="4" t="s">
        <v>7889</v>
      </c>
      <c r="BA2491" s="4" t="s">
        <v>7890</v>
      </c>
      <c r="BB2491" s="4" t="s">
        <v>7889</v>
      </c>
      <c r="BC2491" s="4" t="s">
        <v>7890</v>
      </c>
      <c r="BD2491" s="4" t="s">
        <v>7812</v>
      </c>
    </row>
    <row r="2492" spans="51:56" x14ac:dyDescent="0.25">
      <c r="AY2492" s="11" t="s">
        <v>7891</v>
      </c>
      <c r="AZ2492" s="4" t="s">
        <v>7892</v>
      </c>
      <c r="BA2492" s="4" t="s">
        <v>7893</v>
      </c>
      <c r="BB2492" s="4" t="s">
        <v>7892</v>
      </c>
      <c r="BC2492" s="4" t="s">
        <v>7893</v>
      </c>
      <c r="BD2492" s="4" t="s">
        <v>7812</v>
      </c>
    </row>
    <row r="2493" spans="51:56" x14ac:dyDescent="0.25">
      <c r="AY2493" s="11" t="s">
        <v>7894</v>
      </c>
      <c r="AZ2493" s="4" t="s">
        <v>7895</v>
      </c>
      <c r="BA2493" s="4" t="s">
        <v>7896</v>
      </c>
      <c r="BB2493" s="4" t="s">
        <v>7895</v>
      </c>
      <c r="BC2493" s="4" t="s">
        <v>7896</v>
      </c>
      <c r="BD2493" s="4" t="s">
        <v>7812</v>
      </c>
    </row>
    <row r="2494" spans="51:56" x14ac:dyDescent="0.25">
      <c r="AY2494" s="11" t="s">
        <v>7897</v>
      </c>
      <c r="AZ2494" s="4" t="s">
        <v>7898</v>
      </c>
      <c r="BA2494" s="4" t="s">
        <v>7899</v>
      </c>
      <c r="BB2494" s="4" t="s">
        <v>7898</v>
      </c>
      <c r="BC2494" s="4" t="s">
        <v>7899</v>
      </c>
      <c r="BD2494" s="4" t="s">
        <v>7812</v>
      </c>
    </row>
    <row r="2495" spans="51:56" x14ac:dyDescent="0.25">
      <c r="AY2495" s="11" t="s">
        <v>7900</v>
      </c>
      <c r="AZ2495" s="4" t="s">
        <v>7901</v>
      </c>
      <c r="BA2495" s="4" t="s">
        <v>7902</v>
      </c>
      <c r="BB2495" s="4" t="s">
        <v>7901</v>
      </c>
      <c r="BC2495" s="4" t="s">
        <v>7902</v>
      </c>
      <c r="BD2495" s="4" t="s">
        <v>7812</v>
      </c>
    </row>
    <row r="2496" spans="51:56" x14ac:dyDescent="0.25">
      <c r="AY2496" s="11" t="s">
        <v>7903</v>
      </c>
      <c r="AZ2496" s="4" t="s">
        <v>7904</v>
      </c>
      <c r="BA2496" s="4" t="s">
        <v>7905</v>
      </c>
      <c r="BB2496" s="4" t="s">
        <v>7904</v>
      </c>
      <c r="BC2496" s="4" t="s">
        <v>7905</v>
      </c>
      <c r="BD2496" s="4" t="s">
        <v>7812</v>
      </c>
    </row>
    <row r="2497" spans="51:56" x14ac:dyDescent="0.25">
      <c r="AY2497" s="11" t="s">
        <v>7906</v>
      </c>
      <c r="AZ2497" s="4" t="s">
        <v>7907</v>
      </c>
      <c r="BA2497" s="4" t="s">
        <v>7908</v>
      </c>
      <c r="BB2497" s="4" t="s">
        <v>7907</v>
      </c>
      <c r="BC2497" s="4" t="s">
        <v>7908</v>
      </c>
      <c r="BD2497" s="4" t="s">
        <v>7812</v>
      </c>
    </row>
    <row r="2498" spans="51:56" x14ac:dyDescent="0.25">
      <c r="AY2498" s="11" t="s">
        <v>7909</v>
      </c>
      <c r="AZ2498" s="4" t="s">
        <v>7910</v>
      </c>
      <c r="BA2498" s="4" t="s">
        <v>7911</v>
      </c>
      <c r="BB2498" s="4" t="s">
        <v>7910</v>
      </c>
      <c r="BC2498" s="4" t="s">
        <v>7911</v>
      </c>
      <c r="BD2498" s="4" t="s">
        <v>7812</v>
      </c>
    </row>
    <row r="2499" spans="51:56" x14ac:dyDescent="0.25">
      <c r="AY2499" s="11" t="s">
        <v>7912</v>
      </c>
      <c r="AZ2499" s="4" t="s">
        <v>7913</v>
      </c>
      <c r="BA2499" s="4" t="s">
        <v>7914</v>
      </c>
      <c r="BB2499" s="4" t="s">
        <v>7913</v>
      </c>
      <c r="BC2499" s="4" t="s">
        <v>7914</v>
      </c>
      <c r="BD2499" s="4" t="s">
        <v>7812</v>
      </c>
    </row>
    <row r="2500" spans="51:56" x14ac:dyDescent="0.25">
      <c r="AY2500" s="11" t="s">
        <v>7915</v>
      </c>
      <c r="AZ2500" s="4" t="s">
        <v>7916</v>
      </c>
      <c r="BA2500" s="4" t="s">
        <v>7917</v>
      </c>
      <c r="BB2500" s="4" t="s">
        <v>7916</v>
      </c>
      <c r="BC2500" s="4" t="s">
        <v>7917</v>
      </c>
      <c r="BD2500" s="4" t="s">
        <v>7812</v>
      </c>
    </row>
    <row r="2501" spans="51:56" x14ac:dyDescent="0.25">
      <c r="AY2501" s="11" t="s">
        <v>7918</v>
      </c>
      <c r="AZ2501" s="4" t="s">
        <v>7919</v>
      </c>
      <c r="BA2501" s="4" t="s">
        <v>7920</v>
      </c>
      <c r="BB2501" s="4" t="s">
        <v>7919</v>
      </c>
      <c r="BC2501" s="4" t="s">
        <v>12935</v>
      </c>
      <c r="BD2501" s="4" t="s">
        <v>7921</v>
      </c>
    </row>
    <row r="2502" spans="51:56" x14ac:dyDescent="0.25">
      <c r="AY2502" s="11" t="s">
        <v>7922</v>
      </c>
      <c r="AZ2502" s="4" t="s">
        <v>7923</v>
      </c>
      <c r="BA2502" s="4" t="s">
        <v>7924</v>
      </c>
      <c r="BB2502" s="4" t="s">
        <v>7923</v>
      </c>
      <c r="BC2502" s="4" t="s">
        <v>15126</v>
      </c>
      <c r="BD2502" s="4" t="s">
        <v>7921</v>
      </c>
    </row>
    <row r="2503" spans="51:56" x14ac:dyDescent="0.25">
      <c r="AY2503" s="11" t="s">
        <v>7925</v>
      </c>
      <c r="AZ2503" s="4" t="s">
        <v>7926</v>
      </c>
      <c r="BA2503" s="4" t="s">
        <v>7927</v>
      </c>
      <c r="BB2503" s="4" t="s">
        <v>7926</v>
      </c>
      <c r="BC2503" s="4" t="s">
        <v>7754</v>
      </c>
      <c r="BD2503" s="4" t="s">
        <v>7921</v>
      </c>
    </row>
    <row r="2504" spans="51:56" x14ac:dyDescent="0.25">
      <c r="AY2504" s="11" t="s">
        <v>7928</v>
      </c>
      <c r="AZ2504" s="4" t="s">
        <v>7929</v>
      </c>
      <c r="BA2504" s="4" t="s">
        <v>7930</v>
      </c>
      <c r="BB2504" s="4" t="s">
        <v>7929</v>
      </c>
      <c r="BC2504" s="4" t="s">
        <v>13184</v>
      </c>
      <c r="BD2504" s="4" t="s">
        <v>7921</v>
      </c>
    </row>
    <row r="2505" spans="51:56" x14ac:dyDescent="0.25">
      <c r="AY2505" s="11" t="s">
        <v>7931</v>
      </c>
      <c r="AZ2505" s="4" t="s">
        <v>7932</v>
      </c>
      <c r="BA2505" s="4" t="s">
        <v>7933</v>
      </c>
      <c r="BB2505" s="4" t="s">
        <v>7932</v>
      </c>
      <c r="BC2505" s="4" t="s">
        <v>7934</v>
      </c>
      <c r="BD2505" s="4" t="s">
        <v>7921</v>
      </c>
    </row>
    <row r="2506" spans="51:56" x14ac:dyDescent="0.25">
      <c r="AY2506" s="11" t="s">
        <v>7935</v>
      </c>
      <c r="AZ2506" s="4" t="s">
        <v>7936</v>
      </c>
      <c r="BA2506" s="4" t="s">
        <v>7937</v>
      </c>
      <c r="BB2506" s="4" t="s">
        <v>7936</v>
      </c>
      <c r="BC2506" s="4" t="s">
        <v>7937</v>
      </c>
      <c r="BD2506" s="4" t="s">
        <v>7938</v>
      </c>
    </row>
    <row r="2507" spans="51:56" x14ac:dyDescent="0.25">
      <c r="AY2507" s="11" t="s">
        <v>7939</v>
      </c>
      <c r="AZ2507" s="4" t="s">
        <v>7940</v>
      </c>
      <c r="BA2507" s="4" t="s">
        <v>7941</v>
      </c>
      <c r="BB2507" s="4" t="s">
        <v>7940</v>
      </c>
      <c r="BC2507" s="4" t="s">
        <v>7941</v>
      </c>
      <c r="BD2507" s="4" t="s">
        <v>7938</v>
      </c>
    </row>
    <row r="2508" spans="51:56" x14ac:dyDescent="0.25">
      <c r="AY2508" s="11" t="s">
        <v>7942</v>
      </c>
      <c r="AZ2508" s="4" t="s">
        <v>7943</v>
      </c>
      <c r="BA2508" s="4" t="s">
        <v>7944</v>
      </c>
      <c r="BB2508" s="4" t="s">
        <v>7943</v>
      </c>
      <c r="BC2508" s="4" t="s">
        <v>7944</v>
      </c>
      <c r="BD2508" s="4" t="s">
        <v>7938</v>
      </c>
    </row>
    <row r="2509" spans="51:56" x14ac:dyDescent="0.25">
      <c r="AY2509" s="11" t="s">
        <v>7945</v>
      </c>
      <c r="AZ2509" s="4" t="s">
        <v>7946</v>
      </c>
      <c r="BA2509" s="4" t="s">
        <v>7947</v>
      </c>
      <c r="BB2509" s="4" t="s">
        <v>7946</v>
      </c>
      <c r="BC2509" s="4" t="s">
        <v>7947</v>
      </c>
      <c r="BD2509" s="4" t="s">
        <v>7938</v>
      </c>
    </row>
    <row r="2510" spans="51:56" x14ac:dyDescent="0.25">
      <c r="AY2510" s="11" t="s">
        <v>7948</v>
      </c>
      <c r="AZ2510" s="4" t="s">
        <v>7949</v>
      </c>
      <c r="BA2510" s="4" t="s">
        <v>7950</v>
      </c>
      <c r="BB2510" s="4" t="s">
        <v>7949</v>
      </c>
      <c r="BC2510" s="4" t="s">
        <v>7950</v>
      </c>
      <c r="BD2510" s="4" t="s">
        <v>7938</v>
      </c>
    </row>
    <row r="2511" spans="51:56" x14ac:dyDescent="0.25">
      <c r="AY2511" s="11" t="s">
        <v>7951</v>
      </c>
      <c r="AZ2511" s="4" t="s">
        <v>7952</v>
      </c>
      <c r="BA2511" s="4" t="s">
        <v>7953</v>
      </c>
      <c r="BB2511" s="4" t="s">
        <v>7952</v>
      </c>
      <c r="BC2511" s="4" t="s">
        <v>7953</v>
      </c>
      <c r="BD2511" s="4" t="s">
        <v>7938</v>
      </c>
    </row>
    <row r="2512" spans="51:56" x14ac:dyDescent="0.25">
      <c r="AY2512" s="11" t="s">
        <v>7954</v>
      </c>
      <c r="AZ2512" s="4" t="s">
        <v>7955</v>
      </c>
      <c r="BA2512" s="4" t="s">
        <v>7956</v>
      </c>
      <c r="BB2512" s="4" t="s">
        <v>7955</v>
      </c>
      <c r="BC2512" s="4" t="s">
        <v>7956</v>
      </c>
      <c r="BD2512" s="4" t="s">
        <v>7938</v>
      </c>
    </row>
    <row r="2513" spans="51:56" x14ac:dyDescent="0.25">
      <c r="AY2513" s="11" t="s">
        <v>7957</v>
      </c>
      <c r="AZ2513" s="4" t="s">
        <v>7958</v>
      </c>
      <c r="BA2513" s="4" t="s">
        <v>7959</v>
      </c>
      <c r="BB2513" s="4" t="s">
        <v>7958</v>
      </c>
      <c r="BC2513" s="4" t="s">
        <v>7959</v>
      </c>
      <c r="BD2513" s="4" t="s">
        <v>7938</v>
      </c>
    </row>
    <row r="2514" spans="51:56" x14ac:dyDescent="0.25">
      <c r="AY2514" s="11" t="s">
        <v>7960</v>
      </c>
      <c r="AZ2514" s="4" t="s">
        <v>7961</v>
      </c>
      <c r="BA2514" s="4" t="s">
        <v>7962</v>
      </c>
      <c r="BB2514" s="4" t="s">
        <v>7961</v>
      </c>
      <c r="BC2514" s="4" t="s">
        <v>7962</v>
      </c>
      <c r="BD2514" s="4" t="s">
        <v>7938</v>
      </c>
    </row>
    <row r="2515" spans="51:56" x14ac:dyDescent="0.25">
      <c r="AY2515" s="11" t="s">
        <v>7963</v>
      </c>
      <c r="AZ2515" s="4" t="s">
        <v>7964</v>
      </c>
      <c r="BA2515" s="4" t="s">
        <v>7965</v>
      </c>
      <c r="BB2515" s="4" t="s">
        <v>7964</v>
      </c>
      <c r="BC2515" s="4" t="s">
        <v>7965</v>
      </c>
      <c r="BD2515" s="4" t="s">
        <v>7938</v>
      </c>
    </row>
    <row r="2516" spans="51:56" x14ac:dyDescent="0.25">
      <c r="AY2516" s="11" t="s">
        <v>7966</v>
      </c>
      <c r="AZ2516" s="4" t="s">
        <v>7967</v>
      </c>
      <c r="BA2516" s="4" t="s">
        <v>7968</v>
      </c>
      <c r="BB2516" s="4" t="s">
        <v>7967</v>
      </c>
      <c r="BC2516" s="4" t="s">
        <v>7968</v>
      </c>
      <c r="BD2516" s="4" t="s">
        <v>7938</v>
      </c>
    </row>
    <row r="2517" spans="51:56" x14ac:dyDescent="0.25">
      <c r="AY2517" s="11" t="s">
        <v>7969</v>
      </c>
      <c r="AZ2517" s="4" t="s">
        <v>7970</v>
      </c>
      <c r="BA2517" s="4" t="s">
        <v>7971</v>
      </c>
      <c r="BB2517" s="4" t="s">
        <v>7970</v>
      </c>
      <c r="BC2517" s="4" t="s">
        <v>7971</v>
      </c>
      <c r="BD2517" s="4" t="s">
        <v>7938</v>
      </c>
    </row>
    <row r="2518" spans="51:56" x14ac:dyDescent="0.25">
      <c r="AY2518" s="11" t="s">
        <v>7972</v>
      </c>
      <c r="AZ2518" s="4" t="s">
        <v>7973</v>
      </c>
      <c r="BA2518" s="4" t="s">
        <v>7974</v>
      </c>
      <c r="BB2518" s="4" t="s">
        <v>7973</v>
      </c>
      <c r="BC2518" s="4" t="s">
        <v>7974</v>
      </c>
      <c r="BD2518" s="4" t="s">
        <v>7938</v>
      </c>
    </row>
    <row r="2519" spans="51:56" x14ac:dyDescent="0.25">
      <c r="AY2519" s="11" t="s">
        <v>7975</v>
      </c>
      <c r="AZ2519" s="4" t="s">
        <v>7976</v>
      </c>
      <c r="BA2519" s="4" t="s">
        <v>7977</v>
      </c>
      <c r="BB2519" s="4" t="s">
        <v>7976</v>
      </c>
      <c r="BC2519" s="4" t="s">
        <v>7977</v>
      </c>
      <c r="BD2519" s="4" t="s">
        <v>7938</v>
      </c>
    </row>
    <row r="2520" spans="51:56" x14ac:dyDescent="0.25">
      <c r="AY2520" s="11" t="s">
        <v>7978</v>
      </c>
      <c r="AZ2520" s="4" t="s">
        <v>7979</v>
      </c>
      <c r="BA2520" s="4" t="s">
        <v>7980</v>
      </c>
      <c r="BB2520" s="4" t="s">
        <v>7979</v>
      </c>
      <c r="BC2520" s="4" t="s">
        <v>7980</v>
      </c>
      <c r="BD2520" s="4" t="s">
        <v>7938</v>
      </c>
    </row>
    <row r="2521" spans="51:56" x14ac:dyDescent="0.25">
      <c r="AY2521" s="11" t="s">
        <v>7981</v>
      </c>
      <c r="AZ2521" s="4" t="s">
        <v>7982</v>
      </c>
      <c r="BA2521" s="4" t="s">
        <v>9068</v>
      </c>
      <c r="BB2521" s="4" t="s">
        <v>7982</v>
      </c>
      <c r="BC2521" s="4" t="s">
        <v>9068</v>
      </c>
      <c r="BD2521" s="4" t="s">
        <v>7938</v>
      </c>
    </row>
    <row r="2522" spans="51:56" x14ac:dyDescent="0.25">
      <c r="AY2522" s="11" t="s">
        <v>7983</v>
      </c>
      <c r="AZ2522" s="4" t="s">
        <v>7984</v>
      </c>
      <c r="BA2522" s="4" t="s">
        <v>7985</v>
      </c>
      <c r="BB2522" s="4" t="s">
        <v>7984</v>
      </c>
      <c r="BC2522" s="4" t="s">
        <v>7985</v>
      </c>
      <c r="BD2522" s="4" t="s">
        <v>7938</v>
      </c>
    </row>
    <row r="2523" spans="51:56" x14ac:dyDescent="0.25">
      <c r="AY2523" s="11" t="s">
        <v>7986</v>
      </c>
      <c r="AZ2523" s="4" t="s">
        <v>7987</v>
      </c>
      <c r="BA2523" s="4" t="s">
        <v>7988</v>
      </c>
      <c r="BB2523" s="4" t="s">
        <v>7987</v>
      </c>
      <c r="BC2523" s="4" t="s">
        <v>7988</v>
      </c>
      <c r="BD2523" s="4" t="s">
        <v>7938</v>
      </c>
    </row>
    <row r="2524" spans="51:56" x14ac:dyDescent="0.25">
      <c r="AY2524" s="11" t="s">
        <v>7989</v>
      </c>
      <c r="AZ2524" s="4" t="s">
        <v>7990</v>
      </c>
      <c r="BA2524" s="4" t="s">
        <v>7991</v>
      </c>
      <c r="BB2524" s="4" t="s">
        <v>7990</v>
      </c>
      <c r="BC2524" s="4" t="s">
        <v>7991</v>
      </c>
      <c r="BD2524" s="4" t="s">
        <v>7938</v>
      </c>
    </row>
    <row r="2525" spans="51:56" x14ac:dyDescent="0.25">
      <c r="AY2525" s="11" t="s">
        <v>7992</v>
      </c>
      <c r="AZ2525" s="4" t="s">
        <v>7993</v>
      </c>
      <c r="BA2525" s="4" t="s">
        <v>7994</v>
      </c>
      <c r="BB2525" s="4" t="s">
        <v>7993</v>
      </c>
      <c r="BC2525" s="4" t="s">
        <v>7994</v>
      </c>
      <c r="BD2525" s="4" t="s">
        <v>7938</v>
      </c>
    </row>
    <row r="2526" spans="51:56" x14ac:dyDescent="0.25">
      <c r="AY2526" s="11" t="s">
        <v>7995</v>
      </c>
      <c r="AZ2526" s="4" t="s">
        <v>7996</v>
      </c>
      <c r="BA2526" s="4" t="s">
        <v>7997</v>
      </c>
      <c r="BB2526" s="4" t="s">
        <v>7996</v>
      </c>
      <c r="BC2526" s="4" t="s">
        <v>7997</v>
      </c>
      <c r="BD2526" s="4" t="s">
        <v>7938</v>
      </c>
    </row>
    <row r="2527" spans="51:56" x14ac:dyDescent="0.25">
      <c r="AY2527" s="11" t="s">
        <v>7998</v>
      </c>
      <c r="AZ2527" s="4" t="s">
        <v>7999</v>
      </c>
      <c r="BA2527" s="4" t="s">
        <v>8000</v>
      </c>
      <c r="BB2527" s="4" t="s">
        <v>7999</v>
      </c>
      <c r="BC2527" s="4" t="s">
        <v>8000</v>
      </c>
      <c r="BD2527" s="4" t="s">
        <v>7938</v>
      </c>
    </row>
    <row r="2528" spans="51:56" x14ac:dyDescent="0.25">
      <c r="AY2528" s="11" t="s">
        <v>8001</v>
      </c>
      <c r="AZ2528" s="4" t="s">
        <v>8002</v>
      </c>
      <c r="BA2528" s="4" t="s">
        <v>8003</v>
      </c>
      <c r="BB2528" s="4" t="s">
        <v>8002</v>
      </c>
      <c r="BC2528" s="4" t="s">
        <v>8003</v>
      </c>
      <c r="BD2528" s="4" t="s">
        <v>7938</v>
      </c>
    </row>
    <row r="2529" spans="51:56" x14ac:dyDescent="0.25">
      <c r="AY2529" s="11" t="s">
        <v>8004</v>
      </c>
      <c r="AZ2529" s="4" t="s">
        <v>8005</v>
      </c>
      <c r="BA2529" s="4" t="s">
        <v>8006</v>
      </c>
      <c r="BB2529" s="4" t="s">
        <v>8005</v>
      </c>
      <c r="BC2529" s="4" t="s">
        <v>8006</v>
      </c>
      <c r="BD2529" s="4" t="s">
        <v>7938</v>
      </c>
    </row>
    <row r="2530" spans="51:56" x14ac:dyDescent="0.25">
      <c r="AY2530" s="11" t="s">
        <v>8007</v>
      </c>
      <c r="AZ2530" s="4" t="s">
        <v>8008</v>
      </c>
      <c r="BA2530" s="4" t="s">
        <v>8009</v>
      </c>
      <c r="BB2530" s="4" t="s">
        <v>8008</v>
      </c>
      <c r="BC2530" s="4" t="s">
        <v>8009</v>
      </c>
      <c r="BD2530" s="4" t="s">
        <v>7938</v>
      </c>
    </row>
    <row r="2531" spans="51:56" x14ac:dyDescent="0.25">
      <c r="AY2531" s="11" t="s">
        <v>8010</v>
      </c>
      <c r="AZ2531" s="4" t="s">
        <v>8011</v>
      </c>
      <c r="BA2531" s="4" t="s">
        <v>8012</v>
      </c>
      <c r="BB2531" s="4" t="s">
        <v>8011</v>
      </c>
      <c r="BC2531" s="4" t="s">
        <v>8012</v>
      </c>
      <c r="BD2531" s="4" t="s">
        <v>7938</v>
      </c>
    </row>
    <row r="2532" spans="51:56" x14ac:dyDescent="0.25">
      <c r="AY2532" s="11" t="s">
        <v>8013</v>
      </c>
      <c r="AZ2532" s="4" t="s">
        <v>8014</v>
      </c>
      <c r="BA2532" s="4" t="s">
        <v>8015</v>
      </c>
      <c r="BB2532" s="4" t="s">
        <v>8014</v>
      </c>
      <c r="BC2532" s="4" t="s">
        <v>8015</v>
      </c>
      <c r="BD2532" s="4" t="s">
        <v>7938</v>
      </c>
    </row>
    <row r="2533" spans="51:56" x14ac:dyDescent="0.25">
      <c r="AY2533" s="11" t="s">
        <v>8016</v>
      </c>
      <c r="AZ2533" s="4" t="s">
        <v>8017</v>
      </c>
      <c r="BA2533" s="4" t="s">
        <v>8018</v>
      </c>
      <c r="BB2533" s="4" t="s">
        <v>8017</v>
      </c>
      <c r="BC2533" s="4" t="s">
        <v>8018</v>
      </c>
      <c r="BD2533" s="4" t="s">
        <v>7938</v>
      </c>
    </row>
    <row r="2534" spans="51:56" x14ac:dyDescent="0.25">
      <c r="AY2534" s="11" t="s">
        <v>8019</v>
      </c>
      <c r="AZ2534" s="4" t="s">
        <v>8020</v>
      </c>
      <c r="BA2534" s="4" t="s">
        <v>8021</v>
      </c>
      <c r="BB2534" s="4" t="s">
        <v>8020</v>
      </c>
      <c r="BC2534" s="4" t="s">
        <v>8021</v>
      </c>
      <c r="BD2534" s="4" t="s">
        <v>7938</v>
      </c>
    </row>
    <row r="2535" spans="51:56" x14ac:dyDescent="0.25">
      <c r="AY2535" s="11" t="s">
        <v>8022</v>
      </c>
      <c r="AZ2535" s="4" t="s">
        <v>8023</v>
      </c>
      <c r="BA2535" s="4" t="s">
        <v>8024</v>
      </c>
      <c r="BB2535" s="4" t="s">
        <v>8023</v>
      </c>
      <c r="BC2535" s="4" t="s">
        <v>8024</v>
      </c>
      <c r="BD2535" s="4" t="s">
        <v>7938</v>
      </c>
    </row>
    <row r="2536" spans="51:56" x14ac:dyDescent="0.25">
      <c r="AY2536" s="11" t="s">
        <v>8025</v>
      </c>
      <c r="AZ2536" s="4" t="s">
        <v>8026</v>
      </c>
      <c r="BA2536" s="4" t="s">
        <v>8027</v>
      </c>
      <c r="BB2536" s="4" t="s">
        <v>8026</v>
      </c>
      <c r="BC2536" s="4" t="s">
        <v>8027</v>
      </c>
      <c r="BD2536" s="4" t="s">
        <v>7938</v>
      </c>
    </row>
    <row r="2537" spans="51:56" x14ac:dyDescent="0.25">
      <c r="AY2537" s="11" t="s">
        <v>8028</v>
      </c>
      <c r="AZ2537" s="4" t="s">
        <v>8029</v>
      </c>
      <c r="BA2537" s="4" t="s">
        <v>8030</v>
      </c>
      <c r="BB2537" s="4" t="s">
        <v>8029</v>
      </c>
      <c r="BC2537" s="4" t="s">
        <v>8030</v>
      </c>
      <c r="BD2537" s="4" t="s">
        <v>7938</v>
      </c>
    </row>
    <row r="2538" spans="51:56" x14ac:dyDescent="0.25">
      <c r="AY2538" s="11" t="s">
        <v>8031</v>
      </c>
      <c r="AZ2538" s="4" t="s">
        <v>8032</v>
      </c>
      <c r="BA2538" s="4" t="s">
        <v>8033</v>
      </c>
      <c r="BB2538" s="4" t="s">
        <v>8032</v>
      </c>
      <c r="BC2538" s="4" t="s">
        <v>8033</v>
      </c>
      <c r="BD2538" s="4" t="s">
        <v>7938</v>
      </c>
    </row>
    <row r="2539" spans="51:56" x14ac:dyDescent="0.25">
      <c r="AY2539" s="11" t="s">
        <v>8034</v>
      </c>
      <c r="AZ2539" s="4" t="s">
        <v>8035</v>
      </c>
      <c r="BA2539" s="4" t="s">
        <v>8036</v>
      </c>
      <c r="BB2539" s="4" t="s">
        <v>8035</v>
      </c>
      <c r="BC2539" s="4" t="s">
        <v>8036</v>
      </c>
      <c r="BD2539" s="4" t="s">
        <v>7938</v>
      </c>
    </row>
    <row r="2540" spans="51:56" x14ac:dyDescent="0.25">
      <c r="AY2540" s="11" t="s">
        <v>8037</v>
      </c>
      <c r="AZ2540" s="4" t="s">
        <v>8038</v>
      </c>
      <c r="BA2540" s="4" t="s">
        <v>8039</v>
      </c>
      <c r="BB2540" s="4" t="s">
        <v>8038</v>
      </c>
      <c r="BC2540" s="4" t="s">
        <v>8039</v>
      </c>
      <c r="BD2540" s="4" t="s">
        <v>7938</v>
      </c>
    </row>
    <row r="2541" spans="51:56" x14ac:dyDescent="0.25">
      <c r="AY2541" s="11" t="s">
        <v>8040</v>
      </c>
      <c r="AZ2541" s="4" t="s">
        <v>8041</v>
      </c>
      <c r="BA2541" s="4" t="s">
        <v>8042</v>
      </c>
      <c r="BB2541" s="4" t="s">
        <v>8041</v>
      </c>
      <c r="BC2541" s="4" t="s">
        <v>8042</v>
      </c>
      <c r="BD2541" s="4" t="s">
        <v>7938</v>
      </c>
    </row>
    <row r="2542" spans="51:56" x14ac:dyDescent="0.25">
      <c r="AY2542" s="11" t="s">
        <v>8043</v>
      </c>
      <c r="AZ2542" s="4" t="s">
        <v>8044</v>
      </c>
      <c r="BA2542" s="4" t="s">
        <v>8045</v>
      </c>
      <c r="BB2542" s="4" t="s">
        <v>8044</v>
      </c>
      <c r="BC2542" s="4" t="s">
        <v>8045</v>
      </c>
      <c r="BD2542" s="4" t="s">
        <v>7938</v>
      </c>
    </row>
    <row r="2543" spans="51:56" x14ac:dyDescent="0.25">
      <c r="AY2543" s="11" t="s">
        <v>8046</v>
      </c>
      <c r="AZ2543" s="4" t="s">
        <v>8047</v>
      </c>
      <c r="BA2543" s="4" t="s">
        <v>8048</v>
      </c>
      <c r="BB2543" s="4" t="s">
        <v>8047</v>
      </c>
      <c r="BC2543" s="4" t="s">
        <v>8048</v>
      </c>
      <c r="BD2543" s="4" t="s">
        <v>7938</v>
      </c>
    </row>
    <row r="2544" spans="51:56" x14ac:dyDescent="0.25">
      <c r="AY2544" s="11" t="s">
        <v>8049</v>
      </c>
      <c r="AZ2544" s="4" t="s">
        <v>8050</v>
      </c>
      <c r="BA2544" s="4" t="s">
        <v>8051</v>
      </c>
      <c r="BB2544" s="4" t="s">
        <v>8050</v>
      </c>
      <c r="BC2544" s="4" t="s">
        <v>8051</v>
      </c>
      <c r="BD2544" s="4" t="s">
        <v>7938</v>
      </c>
    </row>
    <row r="2545" spans="51:56" x14ac:dyDescent="0.25">
      <c r="AY2545" s="11" t="s">
        <v>8052</v>
      </c>
      <c r="AZ2545" s="4" t="s">
        <v>8053</v>
      </c>
      <c r="BA2545" s="4" t="s">
        <v>8054</v>
      </c>
      <c r="BB2545" s="4" t="s">
        <v>8053</v>
      </c>
      <c r="BC2545" s="4" t="s">
        <v>8054</v>
      </c>
      <c r="BD2545" s="4" t="s">
        <v>7938</v>
      </c>
    </row>
    <row r="2546" spans="51:56" x14ac:dyDescent="0.25">
      <c r="AY2546" s="11" t="s">
        <v>8055</v>
      </c>
      <c r="AZ2546" s="4" t="s">
        <v>8056</v>
      </c>
      <c r="BA2546" s="4" t="s">
        <v>8057</v>
      </c>
      <c r="BB2546" s="4" t="s">
        <v>8056</v>
      </c>
      <c r="BC2546" s="4" t="s">
        <v>8057</v>
      </c>
      <c r="BD2546" s="4" t="s">
        <v>7938</v>
      </c>
    </row>
    <row r="2547" spans="51:56" x14ac:dyDescent="0.25">
      <c r="AY2547" s="11" t="s">
        <v>8058</v>
      </c>
      <c r="AZ2547" s="4" t="s">
        <v>8059</v>
      </c>
      <c r="BA2547" s="4" t="s">
        <v>8060</v>
      </c>
      <c r="BB2547" s="4" t="s">
        <v>8059</v>
      </c>
      <c r="BC2547" s="4" t="s">
        <v>8060</v>
      </c>
      <c r="BD2547" s="4" t="s">
        <v>7938</v>
      </c>
    </row>
    <row r="2548" spans="51:56" x14ac:dyDescent="0.25">
      <c r="AY2548" s="11" t="s">
        <v>8061</v>
      </c>
      <c r="AZ2548" s="4" t="s">
        <v>8062</v>
      </c>
      <c r="BA2548" s="4" t="s">
        <v>8063</v>
      </c>
      <c r="BB2548" s="4" t="s">
        <v>8062</v>
      </c>
      <c r="BC2548" s="4" t="s">
        <v>8063</v>
      </c>
      <c r="BD2548" s="4" t="s">
        <v>7938</v>
      </c>
    </row>
    <row r="2549" spans="51:56" x14ac:dyDescent="0.25">
      <c r="AY2549" s="11" t="s">
        <v>8064</v>
      </c>
      <c r="AZ2549" s="4" t="s">
        <v>8065</v>
      </c>
      <c r="BA2549" s="4" t="s">
        <v>8066</v>
      </c>
      <c r="BB2549" s="4" t="s">
        <v>8065</v>
      </c>
      <c r="BC2549" s="4" t="s">
        <v>8066</v>
      </c>
      <c r="BD2549" s="4" t="s">
        <v>7938</v>
      </c>
    </row>
    <row r="2550" spans="51:56" x14ac:dyDescent="0.25">
      <c r="AY2550" s="11" t="s">
        <v>8067</v>
      </c>
      <c r="AZ2550" s="4" t="s">
        <v>8068</v>
      </c>
      <c r="BA2550" s="4" t="s">
        <v>8069</v>
      </c>
      <c r="BB2550" s="4" t="s">
        <v>8068</v>
      </c>
      <c r="BC2550" s="4" t="s">
        <v>8069</v>
      </c>
      <c r="BD2550" s="4" t="s">
        <v>7938</v>
      </c>
    </row>
    <row r="2551" spans="51:56" x14ac:dyDescent="0.25">
      <c r="AY2551" s="11" t="s">
        <v>8070</v>
      </c>
      <c r="AZ2551" s="4" t="s">
        <v>8071</v>
      </c>
      <c r="BA2551" s="4" t="s">
        <v>8072</v>
      </c>
      <c r="BB2551" s="4" t="s">
        <v>8071</v>
      </c>
      <c r="BC2551" s="4" t="s">
        <v>8072</v>
      </c>
      <c r="BD2551" s="4" t="s">
        <v>7938</v>
      </c>
    </row>
    <row r="2552" spans="51:56" x14ac:dyDescent="0.25">
      <c r="AY2552" s="11" t="s">
        <v>8073</v>
      </c>
      <c r="AZ2552" s="4" t="s">
        <v>8074</v>
      </c>
      <c r="BA2552" s="4" t="s">
        <v>8075</v>
      </c>
      <c r="BB2552" s="4" t="s">
        <v>8074</v>
      </c>
      <c r="BC2552" s="4" t="s">
        <v>8075</v>
      </c>
      <c r="BD2552" s="4" t="s">
        <v>7938</v>
      </c>
    </row>
    <row r="2553" spans="51:56" x14ac:dyDescent="0.25">
      <c r="AY2553" s="11" t="s">
        <v>8076</v>
      </c>
      <c r="AZ2553" s="4" t="s">
        <v>8077</v>
      </c>
      <c r="BA2553" s="4" t="s">
        <v>8078</v>
      </c>
      <c r="BB2553" s="4" t="s">
        <v>8077</v>
      </c>
      <c r="BC2553" s="4" t="s">
        <v>8078</v>
      </c>
      <c r="BD2553" s="4" t="s">
        <v>7938</v>
      </c>
    </row>
    <row r="2554" spans="51:56" x14ac:dyDescent="0.25">
      <c r="AY2554" s="11" t="s">
        <v>8079</v>
      </c>
      <c r="AZ2554" s="4" t="s">
        <v>8080</v>
      </c>
      <c r="BA2554" s="4" t="s">
        <v>8081</v>
      </c>
      <c r="BB2554" s="4" t="s">
        <v>8080</v>
      </c>
      <c r="BC2554" s="4" t="s">
        <v>8081</v>
      </c>
      <c r="BD2554" s="4" t="s">
        <v>7938</v>
      </c>
    </row>
    <row r="2555" spans="51:56" x14ac:dyDescent="0.25">
      <c r="AY2555" s="11" t="s">
        <v>8082</v>
      </c>
      <c r="AZ2555" s="4" t="s">
        <v>8083</v>
      </c>
      <c r="BA2555" s="4" t="s">
        <v>8084</v>
      </c>
      <c r="BB2555" s="4" t="s">
        <v>8083</v>
      </c>
      <c r="BC2555" s="4" t="s">
        <v>8084</v>
      </c>
      <c r="BD2555" s="4" t="s">
        <v>7938</v>
      </c>
    </row>
    <row r="2556" spans="51:56" x14ac:dyDescent="0.25">
      <c r="AY2556" s="11" t="s">
        <v>8085</v>
      </c>
      <c r="AZ2556" s="4" t="s">
        <v>8086</v>
      </c>
      <c r="BA2556" s="4" t="s">
        <v>8087</v>
      </c>
      <c r="BB2556" s="4" t="s">
        <v>8086</v>
      </c>
      <c r="BC2556" s="4" t="s">
        <v>8087</v>
      </c>
      <c r="BD2556" s="4" t="s">
        <v>7938</v>
      </c>
    </row>
    <row r="2557" spans="51:56" x14ac:dyDescent="0.25">
      <c r="AY2557" s="11" t="s">
        <v>8088</v>
      </c>
      <c r="AZ2557" s="4" t="s">
        <v>8089</v>
      </c>
      <c r="BA2557" s="4" t="s">
        <v>8090</v>
      </c>
      <c r="BB2557" s="4" t="s">
        <v>8089</v>
      </c>
      <c r="BC2557" s="4" t="s">
        <v>8090</v>
      </c>
      <c r="BD2557" s="4" t="s">
        <v>7938</v>
      </c>
    </row>
    <row r="2558" spans="51:56" x14ac:dyDescent="0.25">
      <c r="AY2558" s="11" t="s">
        <v>8091</v>
      </c>
      <c r="AZ2558" s="4" t="s">
        <v>8092</v>
      </c>
      <c r="BA2558" s="4" t="s">
        <v>8093</v>
      </c>
      <c r="BB2558" s="4" t="s">
        <v>8092</v>
      </c>
      <c r="BC2558" s="4" t="s">
        <v>8093</v>
      </c>
      <c r="BD2558" s="4" t="s">
        <v>7938</v>
      </c>
    </row>
    <row r="2559" spans="51:56" x14ac:dyDescent="0.25">
      <c r="AY2559" s="11" t="s">
        <v>8094</v>
      </c>
      <c r="AZ2559" s="4" t="s">
        <v>8095</v>
      </c>
      <c r="BA2559" s="4" t="s">
        <v>8096</v>
      </c>
      <c r="BB2559" s="4" t="s">
        <v>8095</v>
      </c>
      <c r="BC2559" s="4" t="s">
        <v>8096</v>
      </c>
      <c r="BD2559" s="4" t="s">
        <v>7938</v>
      </c>
    </row>
    <row r="2560" spans="51:56" x14ac:dyDescent="0.25">
      <c r="AY2560" s="11" t="s">
        <v>8097</v>
      </c>
      <c r="AZ2560" s="4" t="s">
        <v>8098</v>
      </c>
      <c r="BA2560" s="4" t="s">
        <v>8099</v>
      </c>
      <c r="BB2560" s="4" t="s">
        <v>8098</v>
      </c>
      <c r="BC2560" s="4" t="s">
        <v>8099</v>
      </c>
      <c r="BD2560" s="4" t="s">
        <v>7938</v>
      </c>
    </row>
    <row r="2561" spans="51:56" x14ac:dyDescent="0.25">
      <c r="AY2561" s="11" t="s">
        <v>8100</v>
      </c>
      <c r="AZ2561" s="4" t="s">
        <v>8101</v>
      </c>
      <c r="BA2561" s="4" t="s">
        <v>8102</v>
      </c>
      <c r="BB2561" s="4" t="s">
        <v>8101</v>
      </c>
      <c r="BC2561" s="4" t="s">
        <v>8102</v>
      </c>
      <c r="BD2561" s="4" t="s">
        <v>7938</v>
      </c>
    </row>
    <row r="2562" spans="51:56" x14ac:dyDescent="0.25">
      <c r="AY2562" s="11" t="s">
        <v>8103</v>
      </c>
      <c r="AZ2562" s="4" t="s">
        <v>8104</v>
      </c>
      <c r="BA2562" s="4" t="s">
        <v>8105</v>
      </c>
      <c r="BB2562" s="4" t="s">
        <v>8104</v>
      </c>
      <c r="BC2562" s="4" t="s">
        <v>8105</v>
      </c>
      <c r="BD2562" s="4" t="s">
        <v>7938</v>
      </c>
    </row>
    <row r="2563" spans="51:56" x14ac:dyDescent="0.25">
      <c r="AY2563" s="11" t="s">
        <v>8106</v>
      </c>
      <c r="AZ2563" s="4" t="s">
        <v>8107</v>
      </c>
      <c r="BA2563" s="4" t="s">
        <v>8108</v>
      </c>
      <c r="BB2563" s="4" t="s">
        <v>8107</v>
      </c>
      <c r="BC2563" s="4" t="s">
        <v>8108</v>
      </c>
      <c r="BD2563" s="4" t="s">
        <v>7938</v>
      </c>
    </row>
    <row r="2564" spans="51:56" x14ac:dyDescent="0.25">
      <c r="AY2564" s="11" t="s">
        <v>8109</v>
      </c>
      <c r="AZ2564" s="4" t="s">
        <v>8110</v>
      </c>
      <c r="BA2564" s="4" t="s">
        <v>8111</v>
      </c>
      <c r="BB2564" s="4" t="s">
        <v>8110</v>
      </c>
      <c r="BC2564" s="4" t="s">
        <v>8111</v>
      </c>
      <c r="BD2564" s="4" t="s">
        <v>7938</v>
      </c>
    </row>
    <row r="2565" spans="51:56" x14ac:dyDescent="0.25">
      <c r="AY2565" s="11" t="s">
        <v>8112</v>
      </c>
      <c r="AZ2565" s="4" t="s">
        <v>8113</v>
      </c>
      <c r="BA2565" s="4" t="s">
        <v>8114</v>
      </c>
      <c r="BB2565" s="4" t="s">
        <v>8113</v>
      </c>
      <c r="BC2565" s="4" t="s">
        <v>8114</v>
      </c>
      <c r="BD2565" s="4" t="s">
        <v>7938</v>
      </c>
    </row>
    <row r="2566" spans="51:56" x14ac:dyDescent="0.25">
      <c r="AY2566" s="11" t="s">
        <v>8115</v>
      </c>
      <c r="AZ2566" s="4" t="s">
        <v>8116</v>
      </c>
      <c r="BA2566" s="4" t="s">
        <v>8117</v>
      </c>
      <c r="BB2566" s="4" t="s">
        <v>8116</v>
      </c>
      <c r="BC2566" s="4" t="s">
        <v>8117</v>
      </c>
      <c r="BD2566" s="4" t="s">
        <v>7938</v>
      </c>
    </row>
    <row r="2567" spans="51:56" x14ac:dyDescent="0.25">
      <c r="AY2567" s="11" t="s">
        <v>8118</v>
      </c>
      <c r="AZ2567" s="4" t="s">
        <v>8119</v>
      </c>
      <c r="BA2567" s="4" t="s">
        <v>8120</v>
      </c>
      <c r="BB2567" s="4" t="s">
        <v>8119</v>
      </c>
      <c r="BC2567" s="4" t="s">
        <v>8120</v>
      </c>
      <c r="BD2567" s="4" t="s">
        <v>7938</v>
      </c>
    </row>
    <row r="2568" spans="51:56" x14ac:dyDescent="0.25">
      <c r="AY2568" s="11" t="s">
        <v>8121</v>
      </c>
      <c r="AZ2568" s="4" t="s">
        <v>8122</v>
      </c>
      <c r="BA2568" s="4" t="s">
        <v>8123</v>
      </c>
      <c r="BB2568" s="4" t="s">
        <v>8122</v>
      </c>
      <c r="BC2568" s="4" t="s">
        <v>8123</v>
      </c>
      <c r="BD2568" s="4" t="s">
        <v>7938</v>
      </c>
    </row>
    <row r="2569" spans="51:56" x14ac:dyDescent="0.25">
      <c r="AY2569" s="11" t="s">
        <v>8124</v>
      </c>
      <c r="AZ2569" s="4" t="s">
        <v>8125</v>
      </c>
      <c r="BA2569" s="4" t="s">
        <v>8126</v>
      </c>
      <c r="BB2569" s="4" t="s">
        <v>8125</v>
      </c>
      <c r="BC2569" s="4" t="s">
        <v>8126</v>
      </c>
      <c r="BD2569" s="4" t="s">
        <v>7938</v>
      </c>
    </row>
    <row r="2570" spans="51:56" x14ac:dyDescent="0.25">
      <c r="AY2570" s="11" t="s">
        <v>8127</v>
      </c>
      <c r="AZ2570" s="4" t="s">
        <v>8128</v>
      </c>
      <c r="BA2570" s="4" t="s">
        <v>8129</v>
      </c>
      <c r="BB2570" s="4" t="s">
        <v>8128</v>
      </c>
      <c r="BC2570" s="4" t="s">
        <v>8129</v>
      </c>
      <c r="BD2570" s="4" t="s">
        <v>7938</v>
      </c>
    </row>
    <row r="2571" spans="51:56" x14ac:dyDescent="0.25">
      <c r="AY2571" s="11" t="s">
        <v>8130</v>
      </c>
      <c r="AZ2571" s="4" t="s">
        <v>8131</v>
      </c>
      <c r="BA2571" s="4" t="s">
        <v>8132</v>
      </c>
      <c r="BB2571" s="4" t="s">
        <v>8131</v>
      </c>
      <c r="BC2571" s="4" t="s">
        <v>8132</v>
      </c>
      <c r="BD2571" s="4" t="s">
        <v>7938</v>
      </c>
    </row>
    <row r="2572" spans="51:56" x14ac:dyDescent="0.25">
      <c r="AY2572" s="11" t="s">
        <v>8133</v>
      </c>
      <c r="AZ2572" s="4" t="s">
        <v>8134</v>
      </c>
      <c r="BA2572" s="4" t="s">
        <v>8135</v>
      </c>
      <c r="BB2572" s="4" t="s">
        <v>8134</v>
      </c>
      <c r="BC2572" s="4" t="s">
        <v>8135</v>
      </c>
      <c r="BD2572" s="4" t="s">
        <v>7938</v>
      </c>
    </row>
    <row r="2573" spans="51:56" x14ac:dyDescent="0.25">
      <c r="AY2573" s="11" t="s">
        <v>8136</v>
      </c>
      <c r="AZ2573" s="4" t="s">
        <v>8137</v>
      </c>
      <c r="BA2573" s="4" t="s">
        <v>8138</v>
      </c>
      <c r="BB2573" s="4" t="s">
        <v>8137</v>
      </c>
      <c r="BC2573" s="4" t="s">
        <v>8138</v>
      </c>
      <c r="BD2573" s="4" t="s">
        <v>7938</v>
      </c>
    </row>
    <row r="2574" spans="51:56" x14ac:dyDescent="0.25">
      <c r="AY2574" s="11" t="s">
        <v>8139</v>
      </c>
      <c r="AZ2574" s="4" t="s">
        <v>8140</v>
      </c>
      <c r="BA2574" s="4" t="s">
        <v>14320</v>
      </c>
      <c r="BB2574" s="4" t="s">
        <v>8140</v>
      </c>
      <c r="BC2574" s="4" t="s">
        <v>14320</v>
      </c>
      <c r="BD2574" s="4" t="s">
        <v>7938</v>
      </c>
    </row>
    <row r="2575" spans="51:56" x14ac:dyDescent="0.25">
      <c r="AY2575" s="11" t="s">
        <v>8141</v>
      </c>
      <c r="AZ2575" s="4" t="s">
        <v>8142</v>
      </c>
      <c r="BA2575" s="4" t="s">
        <v>8143</v>
      </c>
      <c r="BB2575" s="4" t="s">
        <v>8142</v>
      </c>
      <c r="BC2575" s="4" t="s">
        <v>8143</v>
      </c>
      <c r="BD2575" s="4" t="s">
        <v>7938</v>
      </c>
    </row>
    <row r="2576" spans="51:56" x14ac:dyDescent="0.25">
      <c r="AY2576" s="11" t="s">
        <v>8144</v>
      </c>
      <c r="AZ2576" s="4" t="s">
        <v>8145</v>
      </c>
      <c r="BA2576" s="4" t="s">
        <v>8146</v>
      </c>
      <c r="BB2576" s="4" t="s">
        <v>8145</v>
      </c>
      <c r="BC2576" s="4" t="s">
        <v>8146</v>
      </c>
      <c r="BD2576" s="4" t="s">
        <v>7938</v>
      </c>
    </row>
    <row r="2577" spans="51:56" x14ac:dyDescent="0.25">
      <c r="AY2577" s="11" t="s">
        <v>8147</v>
      </c>
      <c r="AZ2577" s="4" t="s">
        <v>8148</v>
      </c>
      <c r="BA2577" s="4" t="s">
        <v>8149</v>
      </c>
      <c r="BB2577" s="4" t="s">
        <v>8148</v>
      </c>
      <c r="BC2577" s="4" t="s">
        <v>8149</v>
      </c>
      <c r="BD2577" s="4" t="s">
        <v>7938</v>
      </c>
    </row>
    <row r="2578" spans="51:56" x14ac:dyDescent="0.25">
      <c r="AY2578" s="11" t="s">
        <v>8150</v>
      </c>
      <c r="AZ2578" s="4" t="s">
        <v>8151</v>
      </c>
      <c r="BA2578" s="4" t="s">
        <v>8152</v>
      </c>
      <c r="BB2578" s="4" t="s">
        <v>8151</v>
      </c>
      <c r="BC2578" s="4" t="s">
        <v>8152</v>
      </c>
      <c r="BD2578" s="4" t="s">
        <v>7938</v>
      </c>
    </row>
    <row r="2579" spans="51:56" x14ac:dyDescent="0.25">
      <c r="AY2579" s="11" t="s">
        <v>8153</v>
      </c>
      <c r="AZ2579" s="4" t="s">
        <v>8154</v>
      </c>
      <c r="BA2579" s="4" t="s">
        <v>8155</v>
      </c>
      <c r="BB2579" s="4" t="s">
        <v>8154</v>
      </c>
      <c r="BC2579" s="4" t="s">
        <v>8155</v>
      </c>
      <c r="BD2579" s="4" t="s">
        <v>7938</v>
      </c>
    </row>
    <row r="2580" spans="51:56" x14ac:dyDescent="0.25">
      <c r="AY2580" s="11" t="s">
        <v>8156</v>
      </c>
      <c r="AZ2580" s="4" t="s">
        <v>8157</v>
      </c>
      <c r="BA2580" s="4" t="s">
        <v>8158</v>
      </c>
      <c r="BB2580" s="4" t="s">
        <v>8157</v>
      </c>
      <c r="BC2580" s="4" t="s">
        <v>8158</v>
      </c>
      <c r="BD2580" s="4" t="s">
        <v>7938</v>
      </c>
    </row>
    <row r="2581" spans="51:56" x14ac:dyDescent="0.25">
      <c r="AY2581" s="11" t="s">
        <v>8159</v>
      </c>
      <c r="AZ2581" s="4" t="s">
        <v>8160</v>
      </c>
      <c r="BA2581" s="4" t="s">
        <v>8161</v>
      </c>
      <c r="BB2581" s="4" t="s">
        <v>8160</v>
      </c>
      <c r="BC2581" s="4" t="s">
        <v>8161</v>
      </c>
      <c r="BD2581" s="4" t="s">
        <v>7938</v>
      </c>
    </row>
    <row r="2582" spans="51:56" x14ac:dyDescent="0.25">
      <c r="AY2582" s="11" t="s">
        <v>8162</v>
      </c>
      <c r="AZ2582" s="4" t="s">
        <v>8163</v>
      </c>
      <c r="BA2582" s="4" t="s">
        <v>8164</v>
      </c>
      <c r="BB2582" s="4" t="s">
        <v>8163</v>
      </c>
      <c r="BC2582" s="4" t="s">
        <v>8164</v>
      </c>
      <c r="BD2582" s="4" t="s">
        <v>7938</v>
      </c>
    </row>
    <row r="2583" spans="51:56" x14ac:dyDescent="0.25">
      <c r="AY2583" s="11" t="s">
        <v>8165</v>
      </c>
      <c r="AZ2583" s="4" t="s">
        <v>8166</v>
      </c>
      <c r="BA2583" s="4" t="s">
        <v>8167</v>
      </c>
      <c r="BB2583" s="4" t="s">
        <v>8166</v>
      </c>
      <c r="BC2583" s="4" t="s">
        <v>8167</v>
      </c>
      <c r="BD2583" s="4" t="s">
        <v>7938</v>
      </c>
    </row>
    <row r="2584" spans="51:56" x14ac:dyDescent="0.25">
      <c r="AY2584" s="11" t="s">
        <v>8168</v>
      </c>
      <c r="AZ2584" s="4" t="s">
        <v>8169</v>
      </c>
      <c r="BA2584" s="4" t="s">
        <v>8170</v>
      </c>
      <c r="BB2584" s="4" t="s">
        <v>8169</v>
      </c>
      <c r="BC2584" s="4" t="s">
        <v>8170</v>
      </c>
      <c r="BD2584" s="4" t="s">
        <v>7938</v>
      </c>
    </row>
    <row r="2585" spans="51:56" x14ac:dyDescent="0.25">
      <c r="AY2585" s="11" t="s">
        <v>8171</v>
      </c>
      <c r="AZ2585" s="4" t="s">
        <v>8172</v>
      </c>
      <c r="BA2585" s="4" t="s">
        <v>8173</v>
      </c>
      <c r="BB2585" s="4" t="s">
        <v>8172</v>
      </c>
      <c r="BC2585" s="4" t="s">
        <v>8173</v>
      </c>
      <c r="BD2585" s="4" t="s">
        <v>7938</v>
      </c>
    </row>
    <row r="2586" spans="51:56" x14ac:dyDescent="0.25">
      <c r="AY2586" s="11" t="s">
        <v>8174</v>
      </c>
      <c r="AZ2586" s="4" t="s">
        <v>8175</v>
      </c>
      <c r="BA2586" s="4" t="s">
        <v>8176</v>
      </c>
      <c r="BB2586" s="4" t="s">
        <v>8175</v>
      </c>
      <c r="BC2586" s="4" t="s">
        <v>8176</v>
      </c>
      <c r="BD2586" s="4" t="s">
        <v>7938</v>
      </c>
    </row>
    <row r="2587" spans="51:56" x14ac:dyDescent="0.25">
      <c r="AY2587" s="11" t="s">
        <v>8177</v>
      </c>
      <c r="AZ2587" s="4" t="s">
        <v>8178</v>
      </c>
      <c r="BA2587" s="4" t="s">
        <v>8179</v>
      </c>
      <c r="BB2587" s="4" t="s">
        <v>8178</v>
      </c>
      <c r="BC2587" s="4" t="s">
        <v>8179</v>
      </c>
      <c r="BD2587" s="4" t="s">
        <v>7938</v>
      </c>
    </row>
    <row r="2588" spans="51:56" x14ac:dyDescent="0.25">
      <c r="AY2588" s="11" t="s">
        <v>8180</v>
      </c>
      <c r="AZ2588" s="4" t="s">
        <v>8181</v>
      </c>
      <c r="BA2588" s="4" t="s">
        <v>8182</v>
      </c>
      <c r="BB2588" s="4" t="s">
        <v>8181</v>
      </c>
      <c r="BC2588" s="4" t="s">
        <v>8182</v>
      </c>
      <c r="BD2588" s="4" t="s">
        <v>7938</v>
      </c>
    </row>
    <row r="2589" spans="51:56" x14ac:dyDescent="0.25">
      <c r="AY2589" s="11" t="s">
        <v>8183</v>
      </c>
      <c r="AZ2589" s="4" t="s">
        <v>8184</v>
      </c>
      <c r="BA2589" s="4" t="s">
        <v>8185</v>
      </c>
      <c r="BB2589" s="4" t="s">
        <v>8184</v>
      </c>
      <c r="BC2589" s="4" t="s">
        <v>8185</v>
      </c>
      <c r="BD2589" s="4" t="s">
        <v>7938</v>
      </c>
    </row>
    <row r="2590" spans="51:56" x14ac:dyDescent="0.25">
      <c r="AY2590" s="11" t="s">
        <v>8186</v>
      </c>
      <c r="AZ2590" s="4" t="s">
        <v>8187</v>
      </c>
      <c r="BA2590" s="4" t="s">
        <v>8188</v>
      </c>
      <c r="BB2590" s="4" t="s">
        <v>8187</v>
      </c>
      <c r="BC2590" s="4" t="s">
        <v>8189</v>
      </c>
      <c r="BD2590" s="4" t="s">
        <v>8190</v>
      </c>
    </row>
    <row r="2591" spans="51:56" x14ac:dyDescent="0.25">
      <c r="AY2591" s="11" t="s">
        <v>8191</v>
      </c>
      <c r="AZ2591" s="4" t="s">
        <v>8192</v>
      </c>
      <c r="BA2591" s="4" t="s">
        <v>8193</v>
      </c>
      <c r="BB2591" s="4" t="s">
        <v>8192</v>
      </c>
      <c r="BC2591" s="4" t="s">
        <v>8194</v>
      </c>
      <c r="BD2591" s="4" t="s">
        <v>8190</v>
      </c>
    </row>
    <row r="2592" spans="51:56" x14ac:dyDescent="0.25">
      <c r="AY2592" s="11" t="s">
        <v>8195</v>
      </c>
      <c r="AZ2592" s="4" t="s">
        <v>8196</v>
      </c>
      <c r="BA2592" s="4" t="s">
        <v>8197</v>
      </c>
      <c r="BB2592" s="4" t="s">
        <v>8196</v>
      </c>
      <c r="BC2592" s="4" t="s">
        <v>8198</v>
      </c>
      <c r="BD2592" s="4" t="s">
        <v>8190</v>
      </c>
    </row>
    <row r="2593" spans="51:56" x14ac:dyDescent="0.25">
      <c r="AY2593" s="11" t="s">
        <v>8199</v>
      </c>
      <c r="AZ2593" s="4" t="s">
        <v>8200</v>
      </c>
      <c r="BA2593" s="4" t="s">
        <v>8201</v>
      </c>
      <c r="BB2593" s="4" t="s">
        <v>8200</v>
      </c>
      <c r="BC2593" s="4" t="s">
        <v>15081</v>
      </c>
      <c r="BD2593" s="4" t="s">
        <v>8190</v>
      </c>
    </row>
    <row r="2594" spans="51:56" x14ac:dyDescent="0.25">
      <c r="AY2594" s="11" t="s">
        <v>8202</v>
      </c>
      <c r="AZ2594" s="4" t="s">
        <v>8203</v>
      </c>
      <c r="BA2594" s="4" t="s">
        <v>8204</v>
      </c>
      <c r="BB2594" s="4" t="s">
        <v>8203</v>
      </c>
      <c r="BC2594" s="4" t="s">
        <v>8205</v>
      </c>
      <c r="BD2594" s="4" t="s">
        <v>8190</v>
      </c>
    </row>
    <row r="2595" spans="51:56" x14ac:dyDescent="0.25">
      <c r="AY2595" s="11" t="s">
        <v>8206</v>
      </c>
      <c r="AZ2595" s="4" t="s">
        <v>8207</v>
      </c>
      <c r="BA2595" s="4" t="s">
        <v>8208</v>
      </c>
      <c r="BB2595" s="4" t="s">
        <v>8207</v>
      </c>
      <c r="BC2595" s="4" t="s">
        <v>8209</v>
      </c>
      <c r="BD2595" s="4" t="s">
        <v>8190</v>
      </c>
    </row>
    <row r="2596" spans="51:56" x14ac:dyDescent="0.25">
      <c r="AY2596" s="11" t="s">
        <v>8210</v>
      </c>
      <c r="AZ2596" s="4" t="s">
        <v>8211</v>
      </c>
      <c r="BA2596" s="4" t="s">
        <v>8212</v>
      </c>
      <c r="BB2596" s="4" t="s">
        <v>8211</v>
      </c>
      <c r="BC2596" s="4" t="s">
        <v>13963</v>
      </c>
      <c r="BD2596" s="4" t="s">
        <v>8190</v>
      </c>
    </row>
    <row r="2597" spans="51:56" x14ac:dyDescent="0.25">
      <c r="AY2597" s="11" t="s">
        <v>8213</v>
      </c>
      <c r="AZ2597" s="4" t="s">
        <v>8214</v>
      </c>
      <c r="BA2597" s="4" t="s">
        <v>8215</v>
      </c>
      <c r="BB2597" s="4" t="s">
        <v>8214</v>
      </c>
      <c r="BC2597" s="4" t="s">
        <v>8216</v>
      </c>
      <c r="BD2597" s="4" t="s">
        <v>8190</v>
      </c>
    </row>
    <row r="2598" spans="51:56" x14ac:dyDescent="0.25">
      <c r="AY2598" s="11" t="s">
        <v>8217</v>
      </c>
      <c r="AZ2598" s="4" t="s">
        <v>8218</v>
      </c>
      <c r="BA2598" s="4" t="s">
        <v>8219</v>
      </c>
      <c r="BB2598" s="4" t="s">
        <v>8218</v>
      </c>
      <c r="BC2598" s="4" t="s">
        <v>8220</v>
      </c>
      <c r="BD2598" s="4" t="s">
        <v>8190</v>
      </c>
    </row>
    <row r="2599" spans="51:56" x14ac:dyDescent="0.25">
      <c r="AY2599" s="11" t="s">
        <v>8221</v>
      </c>
      <c r="AZ2599" s="4" t="s">
        <v>8222</v>
      </c>
      <c r="BA2599" s="4" t="s">
        <v>8223</v>
      </c>
      <c r="BB2599" s="4" t="s">
        <v>8222</v>
      </c>
      <c r="BC2599" s="4" t="s">
        <v>8224</v>
      </c>
      <c r="BD2599" s="4" t="s">
        <v>8190</v>
      </c>
    </row>
    <row r="2600" spans="51:56" x14ac:dyDescent="0.25">
      <c r="AY2600" s="11" t="s">
        <v>8225</v>
      </c>
      <c r="AZ2600" s="4" t="s">
        <v>8226</v>
      </c>
      <c r="BA2600" s="4" t="s">
        <v>8227</v>
      </c>
      <c r="BB2600" s="4" t="s">
        <v>8226</v>
      </c>
      <c r="BC2600" s="4" t="s">
        <v>8228</v>
      </c>
      <c r="BD2600" s="4" t="s">
        <v>8190</v>
      </c>
    </row>
    <row r="2601" spans="51:56" x14ac:dyDescent="0.25">
      <c r="AY2601" s="11" t="s">
        <v>8229</v>
      </c>
      <c r="AZ2601" s="4" t="s">
        <v>8230</v>
      </c>
      <c r="BA2601" s="4" t="s">
        <v>8231</v>
      </c>
      <c r="BB2601" s="4" t="s">
        <v>8230</v>
      </c>
      <c r="BC2601" s="4" t="s">
        <v>8232</v>
      </c>
      <c r="BD2601" s="4" t="s">
        <v>8190</v>
      </c>
    </row>
    <row r="2602" spans="51:56" x14ac:dyDescent="0.25">
      <c r="AY2602" s="11" t="s">
        <v>8233</v>
      </c>
      <c r="AZ2602" s="4" t="s">
        <v>8234</v>
      </c>
      <c r="BA2602" s="4" t="s">
        <v>8235</v>
      </c>
      <c r="BB2602" s="4" t="s">
        <v>8234</v>
      </c>
      <c r="BC2602" s="4" t="s">
        <v>8236</v>
      </c>
      <c r="BD2602" s="4" t="s">
        <v>8190</v>
      </c>
    </row>
    <row r="2603" spans="51:56" x14ac:dyDescent="0.25">
      <c r="AY2603" s="11" t="s">
        <v>8237</v>
      </c>
      <c r="AZ2603" s="4" t="s">
        <v>8238</v>
      </c>
      <c r="BA2603" s="4" t="s">
        <v>8239</v>
      </c>
      <c r="BB2603" s="4" t="s">
        <v>8238</v>
      </c>
      <c r="BC2603" s="4" t="s">
        <v>8240</v>
      </c>
      <c r="BD2603" s="4" t="s">
        <v>8190</v>
      </c>
    </row>
    <row r="2604" spans="51:56" x14ac:dyDescent="0.25">
      <c r="AY2604" s="11" t="s">
        <v>8241</v>
      </c>
      <c r="AZ2604" s="4" t="s">
        <v>8242</v>
      </c>
      <c r="BA2604" s="4" t="s">
        <v>8243</v>
      </c>
      <c r="BB2604" s="4" t="s">
        <v>8242</v>
      </c>
      <c r="BC2604" s="4" t="s">
        <v>14007</v>
      </c>
      <c r="BD2604" s="4" t="s">
        <v>8190</v>
      </c>
    </row>
    <row r="2605" spans="51:56" x14ac:dyDescent="0.25">
      <c r="AY2605" s="11" t="s">
        <v>8244</v>
      </c>
      <c r="AZ2605" s="4" t="s">
        <v>8245</v>
      </c>
      <c r="BA2605" s="4" t="s">
        <v>8246</v>
      </c>
      <c r="BB2605" s="4" t="s">
        <v>8245</v>
      </c>
      <c r="BC2605" s="4" t="s">
        <v>15051</v>
      </c>
      <c r="BD2605" s="4" t="s">
        <v>8190</v>
      </c>
    </row>
    <row r="2606" spans="51:56" x14ac:dyDescent="0.25">
      <c r="AY2606" s="11" t="s">
        <v>8247</v>
      </c>
      <c r="AZ2606" s="4" t="s">
        <v>8248</v>
      </c>
      <c r="BA2606" s="4" t="s">
        <v>8249</v>
      </c>
      <c r="BB2606" s="4" t="s">
        <v>8248</v>
      </c>
      <c r="BC2606" s="4" t="s">
        <v>8250</v>
      </c>
      <c r="BD2606" s="4" t="s">
        <v>8251</v>
      </c>
    </row>
    <row r="2607" spans="51:56" x14ac:dyDescent="0.25">
      <c r="AY2607" s="11" t="s">
        <v>8252</v>
      </c>
      <c r="AZ2607" s="4" t="s">
        <v>8253</v>
      </c>
      <c r="BA2607" s="4" t="s">
        <v>8254</v>
      </c>
      <c r="BB2607" s="4" t="s">
        <v>8253</v>
      </c>
      <c r="BC2607" s="4" t="s">
        <v>8776</v>
      </c>
      <c r="BD2607" s="4" t="s">
        <v>8251</v>
      </c>
    </row>
    <row r="2608" spans="51:56" x14ac:dyDescent="0.25">
      <c r="AY2608" s="11" t="s">
        <v>8255</v>
      </c>
      <c r="AZ2608" s="4" t="s">
        <v>8256</v>
      </c>
      <c r="BA2608" s="4" t="s">
        <v>8257</v>
      </c>
      <c r="BB2608" s="4" t="s">
        <v>8256</v>
      </c>
      <c r="BC2608" s="4" t="s">
        <v>8258</v>
      </c>
      <c r="BD2608" s="4" t="s">
        <v>8251</v>
      </c>
    </row>
    <row r="2609" spans="51:56" x14ac:dyDescent="0.25">
      <c r="AY2609" s="11" t="s">
        <v>8259</v>
      </c>
      <c r="AZ2609" s="4" t="s">
        <v>8260</v>
      </c>
      <c r="BA2609" s="4" t="s">
        <v>8261</v>
      </c>
      <c r="BB2609" s="4" t="s">
        <v>8260</v>
      </c>
      <c r="BC2609" s="4" t="s">
        <v>8261</v>
      </c>
      <c r="BD2609" s="4" t="s">
        <v>8262</v>
      </c>
    </row>
    <row r="2610" spans="51:56" x14ac:dyDescent="0.25">
      <c r="AY2610" s="11" t="s">
        <v>8263</v>
      </c>
      <c r="AZ2610" s="4" t="s">
        <v>8264</v>
      </c>
      <c r="BA2610" s="4" t="s">
        <v>8265</v>
      </c>
      <c r="BB2610" s="4" t="s">
        <v>8264</v>
      </c>
      <c r="BC2610" s="4" t="s">
        <v>8265</v>
      </c>
      <c r="BD2610" s="4" t="s">
        <v>8262</v>
      </c>
    </row>
    <row r="2611" spans="51:56" x14ac:dyDescent="0.25">
      <c r="AY2611" s="11" t="s">
        <v>8266</v>
      </c>
      <c r="AZ2611" s="4" t="s">
        <v>8267</v>
      </c>
      <c r="BA2611" s="4" t="s">
        <v>8268</v>
      </c>
      <c r="BB2611" s="4" t="s">
        <v>8267</v>
      </c>
      <c r="BC2611" s="4" t="s">
        <v>8268</v>
      </c>
      <c r="BD2611" s="4" t="s">
        <v>8262</v>
      </c>
    </row>
    <row r="2612" spans="51:56" x14ac:dyDescent="0.25">
      <c r="AY2612" s="11" t="s">
        <v>8269</v>
      </c>
      <c r="AZ2612" s="4" t="s">
        <v>8270</v>
      </c>
      <c r="BA2612" s="4" t="s">
        <v>8271</v>
      </c>
      <c r="BB2612" s="4" t="s">
        <v>8270</v>
      </c>
      <c r="BC2612" s="4" t="s">
        <v>8271</v>
      </c>
      <c r="BD2612" s="4" t="s">
        <v>8262</v>
      </c>
    </row>
    <row r="2613" spans="51:56" x14ac:dyDescent="0.25">
      <c r="AY2613" s="11" t="s">
        <v>8272</v>
      </c>
      <c r="AZ2613" s="4" t="s">
        <v>8273</v>
      </c>
      <c r="BA2613" s="4" t="s">
        <v>8274</v>
      </c>
      <c r="BB2613" s="4" t="s">
        <v>8273</v>
      </c>
      <c r="BC2613" s="4" t="s">
        <v>8274</v>
      </c>
      <c r="BD2613" s="4" t="s">
        <v>8262</v>
      </c>
    </row>
    <row r="2614" spans="51:56" x14ac:dyDescent="0.25">
      <c r="AY2614" s="11" t="s">
        <v>8275</v>
      </c>
      <c r="AZ2614" s="4" t="s">
        <v>8276</v>
      </c>
      <c r="BA2614" s="4" t="s">
        <v>8277</v>
      </c>
      <c r="BB2614" s="4" t="s">
        <v>8276</v>
      </c>
      <c r="BC2614" s="4" t="s">
        <v>8277</v>
      </c>
      <c r="BD2614" s="4" t="s">
        <v>8262</v>
      </c>
    </row>
    <row r="2615" spans="51:56" x14ac:dyDescent="0.25">
      <c r="AY2615" s="11" t="s">
        <v>8278</v>
      </c>
      <c r="AZ2615" s="4" t="s">
        <v>8279</v>
      </c>
      <c r="BA2615" s="4" t="s">
        <v>5401</v>
      </c>
      <c r="BB2615" s="4" t="s">
        <v>8279</v>
      </c>
      <c r="BC2615" s="4" t="s">
        <v>5401</v>
      </c>
      <c r="BD2615" s="4" t="s">
        <v>8262</v>
      </c>
    </row>
    <row r="2616" spans="51:56" x14ac:dyDescent="0.25">
      <c r="AY2616" s="11" t="s">
        <v>5402</v>
      </c>
      <c r="AZ2616" s="4" t="s">
        <v>5403</v>
      </c>
      <c r="BA2616" s="4" t="s">
        <v>5404</v>
      </c>
      <c r="BB2616" s="4" t="s">
        <v>5403</v>
      </c>
      <c r="BC2616" s="4" t="s">
        <v>5404</v>
      </c>
      <c r="BD2616" s="4" t="s">
        <v>8262</v>
      </c>
    </row>
    <row r="2617" spans="51:56" x14ac:dyDescent="0.25">
      <c r="AY2617" s="11" t="s">
        <v>5405</v>
      </c>
      <c r="AZ2617" s="4" t="s">
        <v>5406</v>
      </c>
      <c r="BA2617" s="4" t="s">
        <v>15081</v>
      </c>
      <c r="BB2617" s="4" t="s">
        <v>5406</v>
      </c>
      <c r="BC2617" s="4" t="s">
        <v>15081</v>
      </c>
      <c r="BD2617" s="4" t="s">
        <v>8262</v>
      </c>
    </row>
    <row r="2618" spans="51:56" x14ac:dyDescent="0.25">
      <c r="AY2618" s="11" t="s">
        <v>5407</v>
      </c>
      <c r="AZ2618" s="4" t="s">
        <v>5408</v>
      </c>
      <c r="BA2618" s="4" t="s">
        <v>5409</v>
      </c>
      <c r="BB2618" s="4" t="s">
        <v>5408</v>
      </c>
      <c r="BC2618" s="4" t="s">
        <v>5409</v>
      </c>
      <c r="BD2618" s="4" t="s">
        <v>8262</v>
      </c>
    </row>
    <row r="2619" spans="51:56" x14ac:dyDescent="0.25">
      <c r="AY2619" s="11" t="s">
        <v>5410</v>
      </c>
      <c r="AZ2619" s="4" t="s">
        <v>5411</v>
      </c>
      <c r="BA2619" s="4" t="s">
        <v>5412</v>
      </c>
      <c r="BB2619" s="4" t="s">
        <v>5411</v>
      </c>
      <c r="BC2619" s="4" t="s">
        <v>5412</v>
      </c>
      <c r="BD2619" s="4" t="s">
        <v>8262</v>
      </c>
    </row>
    <row r="2620" spans="51:56" x14ac:dyDescent="0.25">
      <c r="AY2620" s="11" t="s">
        <v>5413</v>
      </c>
      <c r="AZ2620" s="4" t="s">
        <v>5414</v>
      </c>
      <c r="BA2620" s="4" t="s">
        <v>5415</v>
      </c>
      <c r="BB2620" s="4" t="s">
        <v>5414</v>
      </c>
      <c r="BC2620" s="4" t="s">
        <v>5415</v>
      </c>
      <c r="BD2620" s="4" t="s">
        <v>8262</v>
      </c>
    </row>
    <row r="2621" spans="51:56" x14ac:dyDescent="0.25">
      <c r="AY2621" s="11" t="s">
        <v>5416</v>
      </c>
      <c r="AZ2621" s="4" t="s">
        <v>5417</v>
      </c>
      <c r="BA2621" s="4" t="s">
        <v>5418</v>
      </c>
      <c r="BB2621" s="4" t="s">
        <v>5417</v>
      </c>
      <c r="BC2621" s="4" t="s">
        <v>5418</v>
      </c>
      <c r="BD2621" s="4" t="s">
        <v>8262</v>
      </c>
    </row>
    <row r="2622" spans="51:56" x14ac:dyDescent="0.25">
      <c r="AY2622" s="11" t="s">
        <v>5419</v>
      </c>
      <c r="AZ2622" s="4" t="s">
        <v>5420</v>
      </c>
      <c r="BA2622" s="4" t="s">
        <v>5421</v>
      </c>
      <c r="BB2622" s="4" t="s">
        <v>5420</v>
      </c>
      <c r="BC2622" s="4" t="s">
        <v>5421</v>
      </c>
      <c r="BD2622" s="4" t="s">
        <v>8262</v>
      </c>
    </row>
    <row r="2623" spans="51:56" x14ac:dyDescent="0.25">
      <c r="AY2623" s="11" t="s">
        <v>5422</v>
      </c>
      <c r="AZ2623" s="4" t="s">
        <v>5423</v>
      </c>
      <c r="BA2623" s="4" t="s">
        <v>5424</v>
      </c>
      <c r="BB2623" s="4" t="s">
        <v>5423</v>
      </c>
      <c r="BC2623" s="4" t="s">
        <v>5424</v>
      </c>
      <c r="BD2623" s="4" t="s">
        <v>8262</v>
      </c>
    </row>
    <row r="2624" spans="51:56" x14ac:dyDescent="0.25">
      <c r="AY2624" s="11" t="s">
        <v>5425</v>
      </c>
      <c r="AZ2624" s="4" t="s">
        <v>5426</v>
      </c>
      <c r="BA2624" s="4" t="s">
        <v>5427</v>
      </c>
      <c r="BB2624" s="4" t="s">
        <v>5426</v>
      </c>
      <c r="BC2624" s="4" t="s">
        <v>5427</v>
      </c>
      <c r="BD2624" s="4" t="s">
        <v>8262</v>
      </c>
    </row>
    <row r="2625" spans="51:56" x14ac:dyDescent="0.25">
      <c r="AY2625" s="11" t="s">
        <v>5428</v>
      </c>
      <c r="AZ2625" s="4" t="s">
        <v>5429</v>
      </c>
      <c r="BA2625" s="4" t="s">
        <v>5430</v>
      </c>
      <c r="BB2625" s="4" t="s">
        <v>5429</v>
      </c>
      <c r="BC2625" s="4" t="s">
        <v>5430</v>
      </c>
      <c r="BD2625" s="4" t="s">
        <v>8262</v>
      </c>
    </row>
    <row r="2626" spans="51:56" x14ac:dyDescent="0.25">
      <c r="AY2626" s="11" t="s">
        <v>5431</v>
      </c>
      <c r="AZ2626" s="4" t="s">
        <v>5432</v>
      </c>
      <c r="BA2626" s="4" t="s">
        <v>5433</v>
      </c>
      <c r="BB2626" s="4" t="s">
        <v>5432</v>
      </c>
      <c r="BC2626" s="4" t="s">
        <v>5433</v>
      </c>
      <c r="BD2626" s="4" t="s">
        <v>8262</v>
      </c>
    </row>
    <row r="2627" spans="51:56" x14ac:dyDescent="0.25">
      <c r="AY2627" s="11" t="s">
        <v>5434</v>
      </c>
      <c r="AZ2627" s="4" t="s">
        <v>5435</v>
      </c>
      <c r="BA2627" s="4" t="s">
        <v>5436</v>
      </c>
      <c r="BB2627" s="4" t="s">
        <v>5435</v>
      </c>
      <c r="BC2627" s="4" t="s">
        <v>5436</v>
      </c>
      <c r="BD2627" s="4" t="s">
        <v>8262</v>
      </c>
    </row>
    <row r="2628" spans="51:56" x14ac:dyDescent="0.25">
      <c r="AY2628" s="11" t="s">
        <v>5437</v>
      </c>
      <c r="AZ2628" s="4" t="s">
        <v>5438</v>
      </c>
      <c r="BA2628" s="4" t="s">
        <v>5439</v>
      </c>
      <c r="BB2628" s="4" t="s">
        <v>5438</v>
      </c>
      <c r="BC2628" s="4" t="s">
        <v>5439</v>
      </c>
      <c r="BD2628" s="4" t="s">
        <v>8262</v>
      </c>
    </row>
    <row r="2629" spans="51:56" x14ac:dyDescent="0.25">
      <c r="AY2629" s="11" t="s">
        <v>5440</v>
      </c>
      <c r="AZ2629" s="4" t="s">
        <v>5441</v>
      </c>
      <c r="BA2629" s="4" t="s">
        <v>5442</v>
      </c>
      <c r="BB2629" s="4" t="s">
        <v>5441</v>
      </c>
      <c r="BC2629" s="4" t="s">
        <v>5442</v>
      </c>
      <c r="BD2629" s="4" t="s">
        <v>8262</v>
      </c>
    </row>
    <row r="2630" spans="51:56" x14ac:dyDescent="0.25">
      <c r="AY2630" s="11" t="s">
        <v>5443</v>
      </c>
      <c r="AZ2630" s="4" t="s">
        <v>5444</v>
      </c>
      <c r="BA2630" s="4" t="s">
        <v>5445</v>
      </c>
      <c r="BB2630" s="4" t="s">
        <v>5444</v>
      </c>
      <c r="BC2630" s="4" t="s">
        <v>5445</v>
      </c>
      <c r="BD2630" s="4" t="s">
        <v>8262</v>
      </c>
    </row>
    <row r="2631" spans="51:56" x14ac:dyDescent="0.25">
      <c r="AY2631" s="11" t="s">
        <v>5446</v>
      </c>
      <c r="AZ2631" s="4" t="s">
        <v>5447</v>
      </c>
      <c r="BA2631" s="4" t="s">
        <v>5448</v>
      </c>
      <c r="BB2631" s="4" t="s">
        <v>5447</v>
      </c>
      <c r="BC2631" s="4" t="s">
        <v>5448</v>
      </c>
      <c r="BD2631" s="4" t="s">
        <v>8262</v>
      </c>
    </row>
    <row r="2632" spans="51:56" x14ac:dyDescent="0.25">
      <c r="AY2632" s="11" t="s">
        <v>5449</v>
      </c>
      <c r="AZ2632" s="4" t="s">
        <v>5450</v>
      </c>
      <c r="BA2632" s="4" t="s">
        <v>5451</v>
      </c>
      <c r="BB2632" s="4" t="s">
        <v>5450</v>
      </c>
      <c r="BC2632" s="4" t="s">
        <v>5451</v>
      </c>
      <c r="BD2632" s="4" t="s">
        <v>8262</v>
      </c>
    </row>
    <row r="2633" spans="51:56" x14ac:dyDescent="0.25">
      <c r="AY2633" s="11" t="s">
        <v>5452</v>
      </c>
      <c r="AZ2633" s="4" t="s">
        <v>5453</v>
      </c>
      <c r="BA2633" s="4" t="s">
        <v>5454</v>
      </c>
      <c r="BB2633" s="4" t="s">
        <v>5453</v>
      </c>
      <c r="BC2633" s="4" t="s">
        <v>5454</v>
      </c>
      <c r="BD2633" s="4" t="s">
        <v>8262</v>
      </c>
    </row>
    <row r="2634" spans="51:56" x14ac:dyDescent="0.25">
      <c r="AY2634" s="11" t="s">
        <v>5455</v>
      </c>
      <c r="AZ2634" s="4" t="s">
        <v>5456</v>
      </c>
      <c r="BA2634" s="4" t="s">
        <v>13996</v>
      </c>
      <c r="BB2634" s="4" t="s">
        <v>5456</v>
      </c>
      <c r="BC2634" s="4" t="s">
        <v>13996</v>
      </c>
      <c r="BD2634" s="4" t="s">
        <v>8262</v>
      </c>
    </row>
    <row r="2635" spans="51:56" x14ac:dyDescent="0.25">
      <c r="AY2635" s="11" t="s">
        <v>5457</v>
      </c>
      <c r="AZ2635" s="4" t="s">
        <v>5458</v>
      </c>
      <c r="BA2635" s="4" t="s">
        <v>5459</v>
      </c>
      <c r="BB2635" s="4" t="s">
        <v>5458</v>
      </c>
      <c r="BC2635" s="4" t="s">
        <v>5459</v>
      </c>
      <c r="BD2635" s="4" t="s">
        <v>8262</v>
      </c>
    </row>
    <row r="2636" spans="51:56" x14ac:dyDescent="0.25">
      <c r="AY2636" s="11" t="s">
        <v>5460</v>
      </c>
      <c r="AZ2636" s="4" t="s">
        <v>5461</v>
      </c>
      <c r="BA2636" s="4" t="s">
        <v>5462</v>
      </c>
      <c r="BB2636" s="4" t="s">
        <v>5461</v>
      </c>
      <c r="BC2636" s="4" t="s">
        <v>5462</v>
      </c>
      <c r="BD2636" s="4" t="s">
        <v>8262</v>
      </c>
    </row>
    <row r="2637" spans="51:56" x14ac:dyDescent="0.25">
      <c r="AY2637" s="11" t="s">
        <v>5463</v>
      </c>
      <c r="AZ2637" s="4" t="s">
        <v>5464</v>
      </c>
      <c r="BA2637" s="4" t="s">
        <v>5465</v>
      </c>
      <c r="BB2637" s="4" t="s">
        <v>5464</v>
      </c>
      <c r="BC2637" s="4" t="s">
        <v>5465</v>
      </c>
      <c r="BD2637" s="4" t="s">
        <v>8262</v>
      </c>
    </row>
    <row r="2638" spans="51:56" x14ac:dyDescent="0.25">
      <c r="AY2638" s="11" t="s">
        <v>5466</v>
      </c>
      <c r="AZ2638" s="4" t="s">
        <v>5467</v>
      </c>
      <c r="BA2638" s="4" t="s">
        <v>5468</v>
      </c>
      <c r="BB2638" s="4" t="s">
        <v>5467</v>
      </c>
      <c r="BC2638" s="4" t="s">
        <v>5468</v>
      </c>
      <c r="BD2638" s="4" t="s">
        <v>8262</v>
      </c>
    </row>
    <row r="2639" spans="51:56" x14ac:dyDescent="0.25">
      <c r="AY2639" s="11" t="s">
        <v>5469</v>
      </c>
      <c r="AZ2639" s="4" t="s">
        <v>5470</v>
      </c>
      <c r="BA2639" s="4" t="s">
        <v>5471</v>
      </c>
      <c r="BB2639" s="4" t="s">
        <v>5470</v>
      </c>
      <c r="BC2639" s="4" t="s">
        <v>5471</v>
      </c>
      <c r="BD2639" s="4" t="s">
        <v>8262</v>
      </c>
    </row>
    <row r="2640" spans="51:56" x14ac:dyDescent="0.25">
      <c r="AY2640" s="11" t="s">
        <v>5472</v>
      </c>
      <c r="AZ2640" s="4" t="s">
        <v>5473</v>
      </c>
      <c r="BA2640" s="4" t="s">
        <v>5474</v>
      </c>
      <c r="BB2640" s="4" t="s">
        <v>5473</v>
      </c>
      <c r="BC2640" s="4" t="s">
        <v>5474</v>
      </c>
      <c r="BD2640" s="4" t="s">
        <v>8262</v>
      </c>
    </row>
    <row r="2641" spans="51:56" x14ac:dyDescent="0.25">
      <c r="AY2641" s="11" t="s">
        <v>5475</v>
      </c>
      <c r="AZ2641" s="4" t="s">
        <v>5476</v>
      </c>
      <c r="BA2641" s="4" t="s">
        <v>5477</v>
      </c>
      <c r="BB2641" s="4" t="s">
        <v>5476</v>
      </c>
      <c r="BC2641" s="4" t="s">
        <v>5477</v>
      </c>
      <c r="BD2641" s="4" t="s">
        <v>8262</v>
      </c>
    </row>
    <row r="2642" spans="51:56" x14ac:dyDescent="0.25">
      <c r="AY2642" s="11" t="s">
        <v>5478</v>
      </c>
      <c r="AZ2642" s="4" t="s">
        <v>5479</v>
      </c>
      <c r="BA2642" s="4" t="s">
        <v>5480</v>
      </c>
      <c r="BB2642" s="4" t="s">
        <v>5479</v>
      </c>
      <c r="BC2642" s="4" t="s">
        <v>5480</v>
      </c>
      <c r="BD2642" s="4" t="s">
        <v>8262</v>
      </c>
    </row>
    <row r="2643" spans="51:56" x14ac:dyDescent="0.25">
      <c r="AY2643" s="11" t="s">
        <v>5481</v>
      </c>
      <c r="AZ2643" s="4" t="s">
        <v>5482</v>
      </c>
      <c r="BA2643" s="4" t="s">
        <v>5483</v>
      </c>
      <c r="BB2643" s="4" t="s">
        <v>5482</v>
      </c>
      <c r="BC2643" s="4" t="s">
        <v>5483</v>
      </c>
      <c r="BD2643" s="4" t="s">
        <v>8262</v>
      </c>
    </row>
    <row r="2644" spans="51:56" x14ac:dyDescent="0.25">
      <c r="AY2644" s="11" t="s">
        <v>5484</v>
      </c>
      <c r="AZ2644" s="4" t="s">
        <v>5485</v>
      </c>
      <c r="BA2644" s="4" t="s">
        <v>5486</v>
      </c>
      <c r="BB2644" s="4" t="s">
        <v>5485</v>
      </c>
      <c r="BC2644" s="4" t="s">
        <v>5486</v>
      </c>
      <c r="BD2644" s="4" t="s">
        <v>8262</v>
      </c>
    </row>
    <row r="2645" spans="51:56" x14ac:dyDescent="0.25">
      <c r="AY2645" s="11" t="s">
        <v>5487</v>
      </c>
      <c r="AZ2645" s="4" t="s">
        <v>5488</v>
      </c>
      <c r="BA2645" s="4" t="s">
        <v>5489</v>
      </c>
      <c r="BB2645" s="4" t="s">
        <v>5488</v>
      </c>
      <c r="BC2645" s="4" t="s">
        <v>5489</v>
      </c>
      <c r="BD2645" s="4" t="s">
        <v>8262</v>
      </c>
    </row>
    <row r="2646" spans="51:56" x14ac:dyDescent="0.25">
      <c r="AY2646" s="11" t="s">
        <v>5490</v>
      </c>
      <c r="AZ2646" s="4" t="s">
        <v>5491</v>
      </c>
      <c r="BA2646" s="4" t="s">
        <v>5492</v>
      </c>
      <c r="BB2646" s="4" t="s">
        <v>5491</v>
      </c>
      <c r="BC2646" s="4" t="s">
        <v>5492</v>
      </c>
      <c r="BD2646" s="4" t="s">
        <v>8262</v>
      </c>
    </row>
    <row r="2647" spans="51:56" x14ac:dyDescent="0.25">
      <c r="AY2647" s="11" t="s">
        <v>5493</v>
      </c>
      <c r="AZ2647" s="4" t="s">
        <v>5494</v>
      </c>
      <c r="BA2647" s="4" t="s">
        <v>5495</v>
      </c>
      <c r="BB2647" s="4" t="s">
        <v>5494</v>
      </c>
      <c r="BC2647" s="4" t="s">
        <v>5495</v>
      </c>
      <c r="BD2647" s="4" t="s">
        <v>8262</v>
      </c>
    </row>
    <row r="2648" spans="51:56" x14ac:dyDescent="0.25">
      <c r="AY2648" s="11" t="s">
        <v>5496</v>
      </c>
      <c r="AZ2648" s="4" t="s">
        <v>5497</v>
      </c>
      <c r="BA2648" s="4" t="s">
        <v>5498</v>
      </c>
      <c r="BB2648" s="4" t="s">
        <v>5497</v>
      </c>
      <c r="BC2648" s="4" t="s">
        <v>5498</v>
      </c>
      <c r="BD2648" s="4" t="s">
        <v>8262</v>
      </c>
    </row>
    <row r="2649" spans="51:56" x14ac:dyDescent="0.25">
      <c r="AY2649" s="11" t="s">
        <v>5499</v>
      </c>
      <c r="AZ2649" s="4" t="s">
        <v>5500</v>
      </c>
      <c r="BA2649" s="4" t="s">
        <v>5501</v>
      </c>
      <c r="BB2649" s="4" t="s">
        <v>5500</v>
      </c>
      <c r="BC2649" s="4" t="s">
        <v>5501</v>
      </c>
      <c r="BD2649" s="4" t="s">
        <v>8262</v>
      </c>
    </row>
    <row r="2650" spans="51:56" x14ac:dyDescent="0.25">
      <c r="AY2650" s="11" t="s">
        <v>5502</v>
      </c>
      <c r="AZ2650" s="4" t="s">
        <v>5503</v>
      </c>
      <c r="BA2650" s="4" t="s">
        <v>10095</v>
      </c>
      <c r="BB2650" s="4" t="s">
        <v>5503</v>
      </c>
      <c r="BC2650" s="4" t="s">
        <v>10095</v>
      </c>
      <c r="BD2650" s="4" t="s">
        <v>8262</v>
      </c>
    </row>
    <row r="2651" spans="51:56" x14ac:dyDescent="0.25">
      <c r="AY2651" s="11" t="s">
        <v>5504</v>
      </c>
      <c r="AZ2651" s="4" t="s">
        <v>5505</v>
      </c>
      <c r="BA2651" s="4" t="s">
        <v>5506</v>
      </c>
      <c r="BB2651" s="4" t="s">
        <v>5505</v>
      </c>
      <c r="BC2651" s="4" t="s">
        <v>5506</v>
      </c>
      <c r="BD2651" s="4" t="s">
        <v>8262</v>
      </c>
    </row>
    <row r="2652" spans="51:56" x14ac:dyDescent="0.25">
      <c r="AY2652" s="11" t="s">
        <v>5507</v>
      </c>
      <c r="AZ2652" s="4" t="s">
        <v>5508</v>
      </c>
      <c r="BA2652" s="4" t="s">
        <v>5509</v>
      </c>
      <c r="BB2652" s="4" t="s">
        <v>5508</v>
      </c>
      <c r="BC2652" s="4" t="s">
        <v>5509</v>
      </c>
      <c r="BD2652" s="4" t="s">
        <v>8262</v>
      </c>
    </row>
    <row r="2653" spans="51:56" x14ac:dyDescent="0.25">
      <c r="AY2653" s="11" t="s">
        <v>5510</v>
      </c>
      <c r="AZ2653" s="4" t="s">
        <v>5511</v>
      </c>
      <c r="BA2653" s="4" t="s">
        <v>5512</v>
      </c>
      <c r="BB2653" s="4" t="s">
        <v>5511</v>
      </c>
      <c r="BC2653" s="4" t="s">
        <v>5512</v>
      </c>
      <c r="BD2653" s="4" t="s">
        <v>8262</v>
      </c>
    </row>
    <row r="2654" spans="51:56" x14ac:dyDescent="0.25">
      <c r="AY2654" s="11" t="s">
        <v>5513</v>
      </c>
      <c r="AZ2654" s="4" t="s">
        <v>5514</v>
      </c>
      <c r="BA2654" s="4" t="s">
        <v>5515</v>
      </c>
      <c r="BB2654" s="4" t="s">
        <v>5514</v>
      </c>
      <c r="BC2654" s="4" t="s">
        <v>5515</v>
      </c>
      <c r="BD2654" s="4" t="s">
        <v>8262</v>
      </c>
    </row>
    <row r="2655" spans="51:56" x14ac:dyDescent="0.25">
      <c r="AY2655" s="11" t="s">
        <v>5516</v>
      </c>
      <c r="AZ2655" s="4" t="s">
        <v>5517</v>
      </c>
      <c r="BA2655" s="4" t="s">
        <v>5518</v>
      </c>
      <c r="BB2655" s="4" t="s">
        <v>5517</v>
      </c>
      <c r="BC2655" s="4" t="s">
        <v>5518</v>
      </c>
      <c r="BD2655" s="4" t="s">
        <v>8262</v>
      </c>
    </row>
    <row r="2656" spans="51:56" x14ac:dyDescent="0.25">
      <c r="AY2656" s="11" t="s">
        <v>5519</v>
      </c>
      <c r="AZ2656" s="4" t="s">
        <v>5520</v>
      </c>
      <c r="BA2656" s="4" t="s">
        <v>5521</v>
      </c>
      <c r="BB2656" s="4" t="s">
        <v>5520</v>
      </c>
      <c r="BC2656" s="4" t="s">
        <v>5521</v>
      </c>
      <c r="BD2656" s="4" t="s">
        <v>8262</v>
      </c>
    </row>
    <row r="2657" spans="51:56" x14ac:dyDescent="0.25">
      <c r="AY2657" s="11" t="s">
        <v>5522</v>
      </c>
      <c r="AZ2657" s="4" t="s">
        <v>5523</v>
      </c>
      <c r="BA2657" s="4" t="s">
        <v>13123</v>
      </c>
      <c r="BB2657" s="4" t="s">
        <v>5523</v>
      </c>
      <c r="BC2657" s="4" t="s">
        <v>13123</v>
      </c>
      <c r="BD2657" s="4" t="s">
        <v>8262</v>
      </c>
    </row>
    <row r="2658" spans="51:56" x14ac:dyDescent="0.25">
      <c r="AY2658" s="11" t="s">
        <v>5524</v>
      </c>
      <c r="AZ2658" s="4" t="s">
        <v>5525</v>
      </c>
      <c r="BA2658" s="4" t="s">
        <v>5526</v>
      </c>
      <c r="BB2658" s="4" t="s">
        <v>5525</v>
      </c>
      <c r="BC2658" s="4" t="s">
        <v>5526</v>
      </c>
      <c r="BD2658" s="4" t="s">
        <v>8262</v>
      </c>
    </row>
    <row r="2659" spans="51:56" x14ac:dyDescent="0.25">
      <c r="AY2659" s="11" t="s">
        <v>5527</v>
      </c>
      <c r="AZ2659" s="4" t="s">
        <v>5528</v>
      </c>
      <c r="BA2659" s="4" t="s">
        <v>5529</v>
      </c>
      <c r="BB2659" s="4" t="s">
        <v>5528</v>
      </c>
      <c r="BC2659" s="4" t="s">
        <v>5529</v>
      </c>
      <c r="BD2659" s="4" t="s">
        <v>8262</v>
      </c>
    </row>
    <row r="2660" spans="51:56" x14ac:dyDescent="0.25">
      <c r="AY2660" s="11" t="s">
        <v>5530</v>
      </c>
      <c r="AZ2660" s="4" t="s">
        <v>5531</v>
      </c>
      <c r="BA2660" s="4" t="s">
        <v>5532</v>
      </c>
      <c r="BB2660" s="4" t="s">
        <v>5531</v>
      </c>
      <c r="BC2660" s="4" t="s">
        <v>5532</v>
      </c>
      <c r="BD2660" s="4" t="s">
        <v>8262</v>
      </c>
    </row>
    <row r="2661" spans="51:56" x14ac:dyDescent="0.25">
      <c r="AY2661" s="11" t="s">
        <v>5533</v>
      </c>
      <c r="AZ2661" s="4" t="s">
        <v>5534</v>
      </c>
      <c r="BA2661" s="4" t="s">
        <v>5535</v>
      </c>
      <c r="BB2661" s="4" t="s">
        <v>5534</v>
      </c>
      <c r="BC2661" s="4" t="s">
        <v>5535</v>
      </c>
      <c r="BD2661" s="4" t="s">
        <v>8262</v>
      </c>
    </row>
    <row r="2662" spans="51:56" x14ac:dyDescent="0.25">
      <c r="AY2662" s="11" t="s">
        <v>5536</v>
      </c>
      <c r="AZ2662" s="4" t="s">
        <v>5537</v>
      </c>
      <c r="BA2662" s="4" t="s">
        <v>5538</v>
      </c>
      <c r="BB2662" s="4" t="s">
        <v>5537</v>
      </c>
      <c r="BC2662" s="4" t="s">
        <v>5538</v>
      </c>
      <c r="BD2662" s="4" t="s">
        <v>8262</v>
      </c>
    </row>
    <row r="2663" spans="51:56" x14ac:dyDescent="0.25">
      <c r="AY2663" s="11" t="s">
        <v>5539</v>
      </c>
      <c r="AZ2663" s="4" t="s">
        <v>5540</v>
      </c>
      <c r="BA2663" s="4" t="s">
        <v>5541</v>
      </c>
      <c r="BB2663" s="4" t="s">
        <v>5540</v>
      </c>
      <c r="BC2663" s="4" t="s">
        <v>5541</v>
      </c>
      <c r="BD2663" s="4" t="s">
        <v>8262</v>
      </c>
    </row>
    <row r="2664" spans="51:56" x14ac:dyDescent="0.25">
      <c r="AY2664" s="11" t="s">
        <v>5542</v>
      </c>
      <c r="AZ2664" s="4" t="s">
        <v>5543</v>
      </c>
      <c r="BA2664" s="4" t="s">
        <v>5544</v>
      </c>
      <c r="BB2664" s="4" t="s">
        <v>5543</v>
      </c>
      <c r="BC2664" s="4" t="s">
        <v>5544</v>
      </c>
      <c r="BD2664" s="4" t="s">
        <v>8262</v>
      </c>
    </row>
    <row r="2665" spans="51:56" x14ac:dyDescent="0.25">
      <c r="AY2665" s="11" t="s">
        <v>5545</v>
      </c>
      <c r="AZ2665" s="4" t="s">
        <v>5546</v>
      </c>
      <c r="BA2665" s="4" t="s">
        <v>5547</v>
      </c>
      <c r="BB2665" s="4" t="s">
        <v>5546</v>
      </c>
      <c r="BC2665" s="4" t="s">
        <v>5547</v>
      </c>
      <c r="BD2665" s="4" t="s">
        <v>8262</v>
      </c>
    </row>
    <row r="2666" spans="51:56" x14ac:dyDescent="0.25">
      <c r="AY2666" s="11" t="s">
        <v>5548</v>
      </c>
      <c r="AZ2666" s="4" t="s">
        <v>5549</v>
      </c>
      <c r="BA2666" s="4" t="s">
        <v>5550</v>
      </c>
      <c r="BB2666" s="4" t="s">
        <v>5549</v>
      </c>
      <c r="BC2666" s="4" t="s">
        <v>5550</v>
      </c>
      <c r="BD2666" s="4" t="s">
        <v>8262</v>
      </c>
    </row>
    <row r="2667" spans="51:56" x14ac:dyDescent="0.25">
      <c r="AY2667" s="11" t="s">
        <v>5551</v>
      </c>
      <c r="AZ2667" s="4" t="s">
        <v>5552</v>
      </c>
      <c r="BA2667" s="4" t="s">
        <v>13134</v>
      </c>
      <c r="BB2667" s="4" t="s">
        <v>5552</v>
      </c>
      <c r="BC2667" s="4" t="s">
        <v>13134</v>
      </c>
      <c r="BD2667" s="4" t="s">
        <v>8262</v>
      </c>
    </row>
    <row r="2668" spans="51:56" x14ac:dyDescent="0.25">
      <c r="AY2668" s="11" t="s">
        <v>5553</v>
      </c>
      <c r="AZ2668" s="4" t="s">
        <v>5554</v>
      </c>
      <c r="BA2668" s="4" t="s">
        <v>5555</v>
      </c>
      <c r="BB2668" s="4" t="s">
        <v>5554</v>
      </c>
      <c r="BC2668" s="4" t="s">
        <v>5555</v>
      </c>
      <c r="BD2668" s="4" t="s">
        <v>8262</v>
      </c>
    </row>
    <row r="2669" spans="51:56" x14ac:dyDescent="0.25">
      <c r="AY2669" s="11" t="s">
        <v>5556</v>
      </c>
      <c r="AZ2669" s="4" t="s">
        <v>5557</v>
      </c>
      <c r="BA2669" s="4" t="s">
        <v>5558</v>
      </c>
      <c r="BB2669" s="4" t="s">
        <v>5557</v>
      </c>
      <c r="BC2669" s="4" t="s">
        <v>5558</v>
      </c>
      <c r="BD2669" s="4" t="s">
        <v>8262</v>
      </c>
    </row>
    <row r="2670" spans="51:56" x14ac:dyDescent="0.25">
      <c r="AY2670" s="11" t="s">
        <v>5559</v>
      </c>
      <c r="AZ2670" s="4" t="s">
        <v>5560</v>
      </c>
      <c r="BA2670" s="4" t="s">
        <v>5561</v>
      </c>
      <c r="BB2670" s="4" t="s">
        <v>5560</v>
      </c>
      <c r="BC2670" s="4" t="s">
        <v>7207</v>
      </c>
      <c r="BD2670" s="4" t="s">
        <v>5562</v>
      </c>
    </row>
    <row r="2671" spans="51:56" x14ac:dyDescent="0.25">
      <c r="AY2671" s="11" t="s">
        <v>5563</v>
      </c>
      <c r="AZ2671" s="4" t="s">
        <v>5564</v>
      </c>
      <c r="BA2671" s="4" t="s">
        <v>5565</v>
      </c>
      <c r="BB2671" s="4" t="s">
        <v>5564</v>
      </c>
      <c r="BC2671" s="4" t="s">
        <v>5566</v>
      </c>
      <c r="BD2671" s="4" t="s">
        <v>5562</v>
      </c>
    </row>
    <row r="2672" spans="51:56" x14ac:dyDescent="0.25">
      <c r="AY2672" s="11" t="s">
        <v>5567</v>
      </c>
      <c r="AZ2672" s="4" t="s">
        <v>5568</v>
      </c>
      <c r="BA2672" s="4" t="s">
        <v>5569</v>
      </c>
      <c r="BB2672" s="4" t="s">
        <v>5568</v>
      </c>
      <c r="BC2672" s="4" t="s">
        <v>5570</v>
      </c>
      <c r="BD2672" s="4" t="s">
        <v>5562</v>
      </c>
    </row>
    <row r="2673" spans="51:56" x14ac:dyDescent="0.25">
      <c r="AY2673" s="11" t="s">
        <v>5571</v>
      </c>
      <c r="AZ2673" s="4" t="s">
        <v>5572</v>
      </c>
      <c r="BA2673" s="4" t="s">
        <v>5573</v>
      </c>
      <c r="BB2673" s="4" t="s">
        <v>5572</v>
      </c>
      <c r="BC2673" s="4" t="s">
        <v>12724</v>
      </c>
      <c r="BD2673" s="4" t="s">
        <v>5562</v>
      </c>
    </row>
    <row r="2674" spans="51:56" x14ac:dyDescent="0.25">
      <c r="AY2674" s="11" t="s">
        <v>5574</v>
      </c>
      <c r="AZ2674" s="4" t="s">
        <v>5575</v>
      </c>
      <c r="BA2674" s="4" t="s">
        <v>5576</v>
      </c>
      <c r="BB2674" s="4" t="s">
        <v>5575</v>
      </c>
      <c r="BC2674" s="4" t="s">
        <v>5577</v>
      </c>
      <c r="BD2674" s="4" t="s">
        <v>5562</v>
      </c>
    </row>
    <row r="2675" spans="51:56" x14ac:dyDescent="0.25">
      <c r="AY2675" s="11" t="s">
        <v>5578</v>
      </c>
      <c r="AZ2675" s="4" t="s">
        <v>5579</v>
      </c>
      <c r="BA2675" s="4" t="s">
        <v>5580</v>
      </c>
      <c r="BB2675" s="4" t="s">
        <v>5579</v>
      </c>
      <c r="BC2675" s="4" t="s">
        <v>5581</v>
      </c>
      <c r="BD2675" s="4" t="s">
        <v>5562</v>
      </c>
    </row>
    <row r="2676" spans="51:56" x14ac:dyDescent="0.25">
      <c r="AY2676" s="11" t="s">
        <v>5582</v>
      </c>
      <c r="AZ2676" s="4" t="s">
        <v>5583</v>
      </c>
      <c r="BA2676" s="4" t="s">
        <v>5584</v>
      </c>
      <c r="BB2676" s="4" t="s">
        <v>5583</v>
      </c>
      <c r="BC2676" s="4" t="s">
        <v>8326</v>
      </c>
      <c r="BD2676" s="4" t="s">
        <v>5562</v>
      </c>
    </row>
    <row r="2677" spans="51:56" x14ac:dyDescent="0.25">
      <c r="AY2677" s="11" t="s">
        <v>5585</v>
      </c>
      <c r="AZ2677" s="4" t="s">
        <v>5586</v>
      </c>
      <c r="BA2677" s="4" t="s">
        <v>5587</v>
      </c>
      <c r="BB2677" s="4" t="s">
        <v>5586</v>
      </c>
      <c r="BC2677" s="4" t="s">
        <v>5588</v>
      </c>
      <c r="BD2677" s="4" t="s">
        <v>5562</v>
      </c>
    </row>
    <row r="2678" spans="51:56" x14ac:dyDescent="0.25">
      <c r="AY2678" s="11" t="s">
        <v>5589</v>
      </c>
      <c r="AZ2678" s="4" t="s">
        <v>5590</v>
      </c>
      <c r="BA2678" s="4" t="s">
        <v>5591</v>
      </c>
      <c r="BB2678" s="4" t="s">
        <v>5590</v>
      </c>
      <c r="BC2678" s="4" t="s">
        <v>5592</v>
      </c>
      <c r="BD2678" s="4" t="s">
        <v>5562</v>
      </c>
    </row>
    <row r="2679" spans="51:56" x14ac:dyDescent="0.25">
      <c r="AY2679" s="11" t="s">
        <v>5593</v>
      </c>
      <c r="AZ2679" s="4" t="s">
        <v>5594</v>
      </c>
      <c r="BA2679" s="4" t="s">
        <v>5595</v>
      </c>
      <c r="BB2679" s="4" t="s">
        <v>5594</v>
      </c>
      <c r="BC2679" s="4" t="s">
        <v>5596</v>
      </c>
      <c r="BD2679" s="4" t="s">
        <v>5562</v>
      </c>
    </row>
    <row r="2680" spans="51:56" x14ac:dyDescent="0.25">
      <c r="AY2680" s="11" t="s">
        <v>5597</v>
      </c>
      <c r="AZ2680" s="4" t="s">
        <v>5598</v>
      </c>
      <c r="BA2680" s="4" t="s">
        <v>5599</v>
      </c>
      <c r="BB2680" s="4" t="s">
        <v>5598</v>
      </c>
      <c r="BC2680" s="4" t="s">
        <v>8367</v>
      </c>
      <c r="BD2680" s="4" t="s">
        <v>5562</v>
      </c>
    </row>
    <row r="2681" spans="51:56" x14ac:dyDescent="0.25">
      <c r="AY2681" s="11" t="s">
        <v>5600</v>
      </c>
      <c r="AZ2681" s="4" t="s">
        <v>5601</v>
      </c>
      <c r="BA2681" s="4" t="s">
        <v>5602</v>
      </c>
      <c r="BB2681" s="4" t="s">
        <v>5601</v>
      </c>
      <c r="BC2681" s="4" t="s">
        <v>5603</v>
      </c>
      <c r="BD2681" s="4" t="s">
        <v>5562</v>
      </c>
    </row>
    <row r="2682" spans="51:56" x14ac:dyDescent="0.25">
      <c r="AY2682" s="11" t="s">
        <v>5604</v>
      </c>
      <c r="AZ2682" s="4" t="s">
        <v>5605</v>
      </c>
      <c r="BA2682" s="4" t="s">
        <v>5606</v>
      </c>
      <c r="BB2682" s="4" t="s">
        <v>5605</v>
      </c>
      <c r="BC2682" s="4" t="s">
        <v>5607</v>
      </c>
      <c r="BD2682" s="4" t="s">
        <v>5608</v>
      </c>
    </row>
    <row r="2683" spans="51:56" x14ac:dyDescent="0.25">
      <c r="AY2683" s="11" t="s">
        <v>5609</v>
      </c>
      <c r="AZ2683" s="4" t="s">
        <v>5610</v>
      </c>
      <c r="BA2683" s="4" t="s">
        <v>5611</v>
      </c>
      <c r="BB2683" s="4" t="s">
        <v>5610</v>
      </c>
      <c r="BC2683" s="4" t="s">
        <v>5612</v>
      </c>
      <c r="BD2683" s="4" t="s">
        <v>5608</v>
      </c>
    </row>
    <row r="2684" spans="51:56" x14ac:dyDescent="0.25">
      <c r="AY2684" s="11" t="s">
        <v>5613</v>
      </c>
      <c r="AZ2684" s="4" t="s">
        <v>5614</v>
      </c>
      <c r="BA2684" s="4" t="s">
        <v>5615</v>
      </c>
      <c r="BB2684" s="4" t="s">
        <v>5614</v>
      </c>
      <c r="BC2684" s="4" t="s">
        <v>5615</v>
      </c>
      <c r="BD2684" s="4" t="s">
        <v>5608</v>
      </c>
    </row>
    <row r="2685" spans="51:56" x14ac:dyDescent="0.25">
      <c r="AY2685" s="11" t="s">
        <v>5616</v>
      </c>
      <c r="AZ2685" s="4" t="s">
        <v>5617</v>
      </c>
      <c r="BA2685" s="4" t="s">
        <v>5618</v>
      </c>
      <c r="BB2685" s="4" t="s">
        <v>5617</v>
      </c>
      <c r="BC2685" s="4" t="s">
        <v>5618</v>
      </c>
      <c r="BD2685" s="4" t="s">
        <v>5608</v>
      </c>
    </row>
    <row r="2686" spans="51:56" x14ac:dyDescent="0.25">
      <c r="AY2686" s="11" t="s">
        <v>5619</v>
      </c>
      <c r="AZ2686" s="4" t="s">
        <v>5620</v>
      </c>
      <c r="BA2686" s="4" t="s">
        <v>5621</v>
      </c>
      <c r="BB2686" s="4" t="s">
        <v>5620</v>
      </c>
      <c r="BC2686" s="4" t="s">
        <v>5622</v>
      </c>
      <c r="BD2686" s="4" t="s">
        <v>5608</v>
      </c>
    </row>
    <row r="2687" spans="51:56" x14ac:dyDescent="0.25">
      <c r="AY2687" s="11" t="s">
        <v>5623</v>
      </c>
      <c r="AZ2687" s="4" t="s">
        <v>5624</v>
      </c>
      <c r="BA2687" s="4" t="s">
        <v>5625</v>
      </c>
      <c r="BB2687" s="4" t="s">
        <v>5624</v>
      </c>
      <c r="BC2687" s="4" t="s">
        <v>5626</v>
      </c>
      <c r="BD2687" s="4" t="s">
        <v>5608</v>
      </c>
    </row>
    <row r="2688" spans="51:56" x14ac:dyDescent="0.25">
      <c r="AY2688" s="11" t="s">
        <v>5627</v>
      </c>
      <c r="AZ2688" s="4" t="s">
        <v>5628</v>
      </c>
      <c r="BA2688" s="4" t="s">
        <v>5629</v>
      </c>
      <c r="BB2688" s="4" t="s">
        <v>5628</v>
      </c>
      <c r="BC2688" s="4" t="s">
        <v>5629</v>
      </c>
      <c r="BD2688" s="4" t="s">
        <v>5608</v>
      </c>
    </row>
    <row r="2689" spans="51:56" x14ac:dyDescent="0.25">
      <c r="AY2689" s="11" t="s">
        <v>5630</v>
      </c>
      <c r="AZ2689" s="4" t="s">
        <v>5631</v>
      </c>
      <c r="BA2689" s="4" t="s">
        <v>5632</v>
      </c>
      <c r="BB2689" s="4" t="s">
        <v>5631</v>
      </c>
      <c r="BC2689" s="4" t="s">
        <v>5633</v>
      </c>
      <c r="BD2689" s="4" t="s">
        <v>5608</v>
      </c>
    </row>
    <row r="2690" spans="51:56" x14ac:dyDescent="0.25">
      <c r="AY2690" s="11" t="s">
        <v>5634</v>
      </c>
      <c r="AZ2690" s="4" t="s">
        <v>5635</v>
      </c>
      <c r="BA2690" s="4" t="s">
        <v>5636</v>
      </c>
      <c r="BB2690" s="4" t="s">
        <v>5635</v>
      </c>
      <c r="BC2690" s="4" t="s">
        <v>5637</v>
      </c>
      <c r="BD2690" s="4" t="s">
        <v>5608</v>
      </c>
    </row>
    <row r="2691" spans="51:56" x14ac:dyDescent="0.25">
      <c r="AY2691" s="11" t="s">
        <v>5638</v>
      </c>
      <c r="AZ2691" s="4" t="s">
        <v>5639</v>
      </c>
      <c r="BA2691" s="4" t="s">
        <v>5640</v>
      </c>
      <c r="BB2691" s="4" t="s">
        <v>5639</v>
      </c>
      <c r="BC2691" s="4" t="s">
        <v>5641</v>
      </c>
      <c r="BD2691" s="4" t="s">
        <v>5608</v>
      </c>
    </row>
    <row r="2692" spans="51:56" x14ac:dyDescent="0.25">
      <c r="AY2692" s="11" t="s">
        <v>5642</v>
      </c>
      <c r="AZ2692" s="4" t="s">
        <v>5643</v>
      </c>
      <c r="BA2692" s="4" t="s">
        <v>5644</v>
      </c>
      <c r="BB2692" s="4" t="s">
        <v>5643</v>
      </c>
      <c r="BC2692" s="4" t="s">
        <v>5645</v>
      </c>
      <c r="BD2692" s="4" t="s">
        <v>5608</v>
      </c>
    </row>
    <row r="2693" spans="51:56" x14ac:dyDescent="0.25">
      <c r="AY2693" s="11" t="s">
        <v>5646</v>
      </c>
      <c r="AZ2693" s="4" t="s">
        <v>5647</v>
      </c>
      <c r="BA2693" s="4" t="s">
        <v>5648</v>
      </c>
      <c r="BB2693" s="4" t="s">
        <v>5647</v>
      </c>
      <c r="BC2693" s="4" t="s">
        <v>5648</v>
      </c>
      <c r="BD2693" s="4" t="s">
        <v>5608</v>
      </c>
    </row>
    <row r="2694" spans="51:56" x14ac:dyDescent="0.25">
      <c r="AY2694" s="11" t="s">
        <v>5649</v>
      </c>
      <c r="AZ2694" s="4" t="s">
        <v>5650</v>
      </c>
      <c r="BA2694" s="4" t="s">
        <v>5651</v>
      </c>
      <c r="BB2694" s="4" t="s">
        <v>5650</v>
      </c>
      <c r="BC2694" s="4" t="s">
        <v>5652</v>
      </c>
      <c r="BD2694" s="4" t="s">
        <v>5608</v>
      </c>
    </row>
    <row r="2695" spans="51:56" x14ac:dyDescent="0.25">
      <c r="AY2695" s="11" t="s">
        <v>5653</v>
      </c>
      <c r="AZ2695" s="4" t="s">
        <v>5654</v>
      </c>
      <c r="BA2695" s="4" t="s">
        <v>5655</v>
      </c>
      <c r="BB2695" s="4" t="s">
        <v>5654</v>
      </c>
      <c r="BC2695" s="4" t="s">
        <v>5655</v>
      </c>
      <c r="BD2695" s="4" t="s">
        <v>5608</v>
      </c>
    </row>
    <row r="2696" spans="51:56" x14ac:dyDescent="0.25">
      <c r="AY2696" s="11" t="s">
        <v>5656</v>
      </c>
      <c r="AZ2696" s="4" t="s">
        <v>5657</v>
      </c>
      <c r="BA2696" s="4" t="s">
        <v>5658</v>
      </c>
      <c r="BB2696" s="4" t="s">
        <v>5657</v>
      </c>
      <c r="BC2696" s="4" t="s">
        <v>5659</v>
      </c>
      <c r="BD2696" s="4" t="s">
        <v>5608</v>
      </c>
    </row>
    <row r="2697" spans="51:56" x14ac:dyDescent="0.25">
      <c r="AY2697" s="11" t="s">
        <v>5660</v>
      </c>
      <c r="AZ2697" s="4" t="s">
        <v>5661</v>
      </c>
      <c r="BA2697" s="4" t="s">
        <v>5662</v>
      </c>
      <c r="BB2697" s="4" t="s">
        <v>5661</v>
      </c>
      <c r="BC2697" s="4" t="s">
        <v>5663</v>
      </c>
      <c r="BD2697" s="4" t="s">
        <v>5608</v>
      </c>
    </row>
    <row r="2698" spans="51:56" x14ac:dyDescent="0.25">
      <c r="AY2698" s="11" t="s">
        <v>5664</v>
      </c>
      <c r="AZ2698" s="4" t="s">
        <v>5665</v>
      </c>
      <c r="BA2698" s="4" t="s">
        <v>5666</v>
      </c>
      <c r="BB2698" s="4" t="s">
        <v>5665</v>
      </c>
      <c r="BC2698" s="4" t="s">
        <v>5667</v>
      </c>
      <c r="BD2698" s="4" t="s">
        <v>5608</v>
      </c>
    </row>
    <row r="2699" spans="51:56" x14ac:dyDescent="0.25">
      <c r="AY2699" s="11" t="s">
        <v>5668</v>
      </c>
      <c r="AZ2699" s="4" t="s">
        <v>5669</v>
      </c>
      <c r="BA2699" s="4" t="s">
        <v>5670</v>
      </c>
      <c r="BB2699" s="4" t="s">
        <v>5669</v>
      </c>
      <c r="BC2699" s="4" t="s">
        <v>5670</v>
      </c>
      <c r="BD2699" s="4" t="s">
        <v>5608</v>
      </c>
    </row>
    <row r="2700" spans="51:56" x14ac:dyDescent="0.25">
      <c r="AY2700" s="11" t="s">
        <v>5671</v>
      </c>
      <c r="AZ2700" s="4" t="s">
        <v>5672</v>
      </c>
      <c r="BA2700" s="4" t="s">
        <v>5673</v>
      </c>
      <c r="BB2700" s="4" t="s">
        <v>5672</v>
      </c>
      <c r="BC2700" s="4" t="s">
        <v>5674</v>
      </c>
      <c r="BD2700" s="4" t="s">
        <v>5675</v>
      </c>
    </row>
    <row r="2701" spans="51:56" x14ac:dyDescent="0.25">
      <c r="AY2701" s="11" t="s">
        <v>5676</v>
      </c>
      <c r="AZ2701" s="4" t="s">
        <v>5677</v>
      </c>
      <c r="BA2701" s="4" t="s">
        <v>5678</v>
      </c>
      <c r="BB2701" s="4" t="s">
        <v>5677</v>
      </c>
      <c r="BC2701" s="4" t="s">
        <v>5679</v>
      </c>
      <c r="BD2701" s="4" t="s">
        <v>5675</v>
      </c>
    </row>
    <row r="2702" spans="51:56" x14ac:dyDescent="0.25">
      <c r="AY2702" s="11" t="s">
        <v>5680</v>
      </c>
      <c r="AZ2702" s="4" t="s">
        <v>5681</v>
      </c>
      <c r="BA2702" s="4" t="s">
        <v>5682</v>
      </c>
      <c r="BB2702" s="4" t="s">
        <v>5681</v>
      </c>
      <c r="BC2702" s="4" t="s">
        <v>5683</v>
      </c>
      <c r="BD2702" s="4" t="s">
        <v>5675</v>
      </c>
    </row>
    <row r="2703" spans="51:56" x14ac:dyDescent="0.25">
      <c r="AY2703" s="11" t="s">
        <v>5684</v>
      </c>
      <c r="AZ2703" s="4" t="s">
        <v>5685</v>
      </c>
      <c r="BA2703" s="4" t="s">
        <v>5686</v>
      </c>
      <c r="BB2703" s="4" t="s">
        <v>5685</v>
      </c>
      <c r="BC2703" s="4" t="s">
        <v>5687</v>
      </c>
      <c r="BD2703" s="4" t="s">
        <v>5688</v>
      </c>
    </row>
    <row r="2704" spans="51:56" x14ac:dyDescent="0.25">
      <c r="AY2704" s="11" t="s">
        <v>5689</v>
      </c>
      <c r="AZ2704" s="4" t="s">
        <v>5690</v>
      </c>
      <c r="BA2704" s="4" t="s">
        <v>5691</v>
      </c>
      <c r="BB2704" s="4" t="s">
        <v>5690</v>
      </c>
      <c r="BC2704" s="4" t="s">
        <v>5692</v>
      </c>
      <c r="BD2704" s="4" t="s">
        <v>5688</v>
      </c>
    </row>
    <row r="2705" spans="51:56" x14ac:dyDescent="0.25">
      <c r="AY2705" s="11" t="s">
        <v>5693</v>
      </c>
      <c r="AZ2705" s="4" t="s">
        <v>5694</v>
      </c>
      <c r="BA2705" s="4" t="s">
        <v>5695</v>
      </c>
      <c r="BB2705" s="4" t="s">
        <v>5694</v>
      </c>
      <c r="BC2705" s="4" t="s">
        <v>5696</v>
      </c>
      <c r="BD2705" s="4" t="s">
        <v>5688</v>
      </c>
    </row>
    <row r="2706" spans="51:56" x14ac:dyDescent="0.25">
      <c r="AY2706" s="11" t="s">
        <v>5697</v>
      </c>
      <c r="AZ2706" s="4" t="s">
        <v>5698</v>
      </c>
      <c r="BA2706" s="4" t="s">
        <v>5699</v>
      </c>
      <c r="BB2706" s="4" t="s">
        <v>5698</v>
      </c>
      <c r="BC2706" s="4" t="s">
        <v>5700</v>
      </c>
      <c r="BD2706" s="4" t="s">
        <v>5688</v>
      </c>
    </row>
    <row r="2707" spans="51:56" x14ac:dyDescent="0.25">
      <c r="AY2707" s="11" t="s">
        <v>5701</v>
      </c>
      <c r="AZ2707" s="4" t="s">
        <v>5702</v>
      </c>
      <c r="BA2707" s="4" t="s">
        <v>5703</v>
      </c>
      <c r="BB2707" s="4" t="s">
        <v>5702</v>
      </c>
      <c r="BC2707" s="4" t="s">
        <v>5704</v>
      </c>
      <c r="BD2707" s="4" t="s">
        <v>5688</v>
      </c>
    </row>
    <row r="2708" spans="51:56" x14ac:dyDescent="0.25">
      <c r="AY2708" s="11" t="s">
        <v>5705</v>
      </c>
      <c r="AZ2708" s="4" t="s">
        <v>5706</v>
      </c>
      <c r="BA2708" s="4" t="s">
        <v>5707</v>
      </c>
      <c r="BB2708" s="4" t="s">
        <v>5706</v>
      </c>
      <c r="BC2708" s="4" t="s">
        <v>5707</v>
      </c>
      <c r="BD2708" s="4" t="s">
        <v>5708</v>
      </c>
    </row>
    <row r="2709" spans="51:56" x14ac:dyDescent="0.25">
      <c r="AY2709" s="11" t="s">
        <v>5709</v>
      </c>
      <c r="AZ2709" s="4" t="s">
        <v>5710</v>
      </c>
      <c r="BA2709" s="4" t="s">
        <v>5711</v>
      </c>
      <c r="BB2709" s="4" t="s">
        <v>5710</v>
      </c>
      <c r="BC2709" s="4" t="s">
        <v>5711</v>
      </c>
      <c r="BD2709" s="4" t="s">
        <v>5708</v>
      </c>
    </row>
    <row r="2710" spans="51:56" x14ac:dyDescent="0.25">
      <c r="AY2710" s="11" t="s">
        <v>5712</v>
      </c>
      <c r="AZ2710" s="4" t="s">
        <v>5713</v>
      </c>
      <c r="BA2710" s="4" t="s">
        <v>5714</v>
      </c>
      <c r="BB2710" s="4" t="s">
        <v>5713</v>
      </c>
      <c r="BC2710" s="4" t="s">
        <v>5714</v>
      </c>
      <c r="BD2710" s="4" t="s">
        <v>5708</v>
      </c>
    </row>
    <row r="2711" spans="51:56" x14ac:dyDescent="0.25">
      <c r="AY2711" s="11" t="s">
        <v>5715</v>
      </c>
      <c r="AZ2711" s="4" t="s">
        <v>5716</v>
      </c>
      <c r="BA2711" s="4" t="s">
        <v>5717</v>
      </c>
      <c r="BB2711" s="4" t="s">
        <v>5716</v>
      </c>
      <c r="BC2711" s="4" t="s">
        <v>5717</v>
      </c>
      <c r="BD2711" s="4" t="s">
        <v>5708</v>
      </c>
    </row>
    <row r="2712" spans="51:56" x14ac:dyDescent="0.25">
      <c r="AY2712" s="11" t="s">
        <v>5718</v>
      </c>
      <c r="AZ2712" s="4" t="s">
        <v>5719</v>
      </c>
      <c r="BA2712" s="4" t="s">
        <v>5720</v>
      </c>
      <c r="BB2712" s="4" t="s">
        <v>5719</v>
      </c>
      <c r="BC2712" s="4" t="s">
        <v>5720</v>
      </c>
      <c r="BD2712" s="4" t="s">
        <v>5708</v>
      </c>
    </row>
    <row r="2713" spans="51:56" x14ac:dyDescent="0.25">
      <c r="AY2713" s="11" t="s">
        <v>5721</v>
      </c>
      <c r="AZ2713" s="4" t="s">
        <v>5722</v>
      </c>
      <c r="BA2713" s="4" t="s">
        <v>10115</v>
      </c>
      <c r="BB2713" s="4" t="s">
        <v>5722</v>
      </c>
      <c r="BC2713" s="4" t="s">
        <v>10115</v>
      </c>
      <c r="BD2713" s="4" t="s">
        <v>5708</v>
      </c>
    </row>
    <row r="2714" spans="51:56" x14ac:dyDescent="0.25">
      <c r="AY2714" s="11" t="s">
        <v>5723</v>
      </c>
      <c r="AZ2714" s="4" t="s">
        <v>5724</v>
      </c>
      <c r="BA2714" s="4" t="s">
        <v>14402</v>
      </c>
      <c r="BB2714" s="4" t="s">
        <v>5724</v>
      </c>
      <c r="BC2714" s="4" t="s">
        <v>14402</v>
      </c>
      <c r="BD2714" s="4" t="s">
        <v>5708</v>
      </c>
    </row>
    <row r="2715" spans="51:56" x14ac:dyDescent="0.25">
      <c r="AY2715" s="11" t="s">
        <v>5725</v>
      </c>
      <c r="AZ2715" s="4" t="s">
        <v>5726</v>
      </c>
      <c r="BA2715" s="4" t="s">
        <v>5727</v>
      </c>
      <c r="BB2715" s="4" t="s">
        <v>5726</v>
      </c>
      <c r="BC2715" s="4" t="s">
        <v>5727</v>
      </c>
      <c r="BD2715" s="4" t="s">
        <v>5708</v>
      </c>
    </row>
    <row r="2716" spans="51:56" x14ac:dyDescent="0.25">
      <c r="AY2716" s="11" t="s">
        <v>5728</v>
      </c>
      <c r="AZ2716" s="4" t="s">
        <v>5729</v>
      </c>
      <c r="BA2716" s="4" t="s">
        <v>5730</v>
      </c>
      <c r="BB2716" s="4" t="s">
        <v>5729</v>
      </c>
      <c r="BC2716" s="4" t="s">
        <v>5730</v>
      </c>
      <c r="BD2716" s="4" t="s">
        <v>5708</v>
      </c>
    </row>
    <row r="2717" spans="51:56" x14ac:dyDescent="0.25">
      <c r="AY2717" s="11" t="s">
        <v>5731</v>
      </c>
      <c r="AZ2717" s="4" t="s">
        <v>5732</v>
      </c>
      <c r="BA2717" s="4" t="s">
        <v>5733</v>
      </c>
      <c r="BB2717" s="4" t="s">
        <v>5732</v>
      </c>
      <c r="BC2717" s="4" t="s">
        <v>5733</v>
      </c>
      <c r="BD2717" s="4" t="s">
        <v>5708</v>
      </c>
    </row>
    <row r="2718" spans="51:56" x14ac:dyDescent="0.25">
      <c r="AY2718" s="11" t="s">
        <v>5734</v>
      </c>
      <c r="AZ2718" s="4" t="s">
        <v>5735</v>
      </c>
      <c r="BA2718" s="4" t="s">
        <v>5736</v>
      </c>
      <c r="BB2718" s="4" t="s">
        <v>5735</v>
      </c>
      <c r="BC2718" s="4" t="s">
        <v>5736</v>
      </c>
      <c r="BD2718" s="4" t="s">
        <v>5708</v>
      </c>
    </row>
    <row r="2719" spans="51:56" x14ac:dyDescent="0.25">
      <c r="AY2719" s="11" t="s">
        <v>5737</v>
      </c>
      <c r="AZ2719" s="4" t="s">
        <v>5738</v>
      </c>
      <c r="BA2719" s="4" t="s">
        <v>5739</v>
      </c>
      <c r="BB2719" s="4" t="s">
        <v>5738</v>
      </c>
      <c r="BC2719" s="4" t="s">
        <v>5739</v>
      </c>
      <c r="BD2719" s="4" t="s">
        <v>5708</v>
      </c>
    </row>
    <row r="2720" spans="51:56" x14ac:dyDescent="0.25">
      <c r="AY2720" s="11" t="s">
        <v>5740</v>
      </c>
      <c r="AZ2720" s="4" t="s">
        <v>5741</v>
      </c>
      <c r="BA2720" s="4" t="s">
        <v>5742</v>
      </c>
      <c r="BB2720" s="4" t="s">
        <v>5741</v>
      </c>
      <c r="BC2720" s="4" t="s">
        <v>5742</v>
      </c>
      <c r="BD2720" s="4" t="s">
        <v>5708</v>
      </c>
    </row>
    <row r="2721" spans="51:56" x14ac:dyDescent="0.25">
      <c r="AY2721" s="11" t="s">
        <v>5743</v>
      </c>
      <c r="AZ2721" s="4" t="s">
        <v>5744</v>
      </c>
      <c r="BA2721" s="4" t="s">
        <v>5745</v>
      </c>
      <c r="BB2721" s="4" t="s">
        <v>5744</v>
      </c>
      <c r="BC2721" s="4" t="s">
        <v>5745</v>
      </c>
      <c r="BD2721" s="4" t="s">
        <v>5708</v>
      </c>
    </row>
    <row r="2722" spans="51:56" x14ac:dyDescent="0.25">
      <c r="AY2722" s="11" t="s">
        <v>5746</v>
      </c>
      <c r="AZ2722" s="4" t="s">
        <v>5747</v>
      </c>
      <c r="BA2722" s="4" t="s">
        <v>5748</v>
      </c>
      <c r="BB2722" s="4" t="s">
        <v>5747</v>
      </c>
      <c r="BC2722" s="4" t="s">
        <v>5748</v>
      </c>
      <c r="BD2722" s="4" t="s">
        <v>5708</v>
      </c>
    </row>
    <row r="2723" spans="51:56" x14ac:dyDescent="0.25">
      <c r="AY2723" s="11" t="s">
        <v>5749</v>
      </c>
      <c r="AZ2723" s="4" t="s">
        <v>5750</v>
      </c>
      <c r="BA2723" s="4" t="s">
        <v>5751</v>
      </c>
      <c r="BB2723" s="4" t="s">
        <v>5750</v>
      </c>
      <c r="BC2723" s="4" t="s">
        <v>5751</v>
      </c>
      <c r="BD2723" s="4" t="s">
        <v>5708</v>
      </c>
    </row>
    <row r="2724" spans="51:56" x14ac:dyDescent="0.25">
      <c r="AY2724" s="11" t="s">
        <v>5752</v>
      </c>
      <c r="AZ2724" s="4" t="s">
        <v>5753</v>
      </c>
      <c r="BA2724" s="4" t="s">
        <v>5754</v>
      </c>
      <c r="BB2724" s="4" t="s">
        <v>5753</v>
      </c>
      <c r="BC2724" s="4" t="s">
        <v>5754</v>
      </c>
      <c r="BD2724" s="4" t="s">
        <v>5708</v>
      </c>
    </row>
    <row r="2725" spans="51:56" x14ac:dyDescent="0.25">
      <c r="AY2725" s="11" t="s">
        <v>5755</v>
      </c>
      <c r="AZ2725" s="4" t="s">
        <v>5756</v>
      </c>
      <c r="BA2725" s="4" t="s">
        <v>5757</v>
      </c>
      <c r="BB2725" s="4" t="s">
        <v>5756</v>
      </c>
      <c r="BC2725" s="4" t="s">
        <v>5757</v>
      </c>
      <c r="BD2725" s="4" t="s">
        <v>5708</v>
      </c>
    </row>
    <row r="2726" spans="51:56" x14ac:dyDescent="0.25">
      <c r="AY2726" s="11" t="s">
        <v>5758</v>
      </c>
      <c r="AZ2726" s="4" t="s">
        <v>5759</v>
      </c>
      <c r="BA2726" s="4" t="s">
        <v>5760</v>
      </c>
      <c r="BB2726" s="4" t="s">
        <v>5759</v>
      </c>
      <c r="BC2726" s="4" t="s">
        <v>5760</v>
      </c>
      <c r="BD2726" s="4" t="s">
        <v>5708</v>
      </c>
    </row>
    <row r="2727" spans="51:56" x14ac:dyDescent="0.25">
      <c r="AY2727" s="11" t="s">
        <v>5761</v>
      </c>
      <c r="AZ2727" s="4" t="s">
        <v>5762</v>
      </c>
      <c r="BA2727" s="4" t="s">
        <v>5763</v>
      </c>
      <c r="BB2727" s="4" t="s">
        <v>5762</v>
      </c>
      <c r="BC2727" s="4" t="s">
        <v>5763</v>
      </c>
      <c r="BD2727" s="4" t="s">
        <v>5708</v>
      </c>
    </row>
    <row r="2728" spans="51:56" x14ac:dyDescent="0.25">
      <c r="AY2728" s="11" t="s">
        <v>5764</v>
      </c>
      <c r="AZ2728" s="4" t="s">
        <v>5765</v>
      </c>
      <c r="BA2728" s="4" t="s">
        <v>5766</v>
      </c>
      <c r="BB2728" s="4" t="s">
        <v>5765</v>
      </c>
      <c r="BC2728" s="4" t="s">
        <v>5766</v>
      </c>
      <c r="BD2728" s="4" t="s">
        <v>5708</v>
      </c>
    </row>
    <row r="2729" spans="51:56" x14ac:dyDescent="0.25">
      <c r="AY2729" s="11" t="s">
        <v>5767</v>
      </c>
      <c r="AZ2729" s="4" t="s">
        <v>5768</v>
      </c>
      <c r="BA2729" s="4" t="s">
        <v>5769</v>
      </c>
      <c r="BB2729" s="4" t="s">
        <v>5768</v>
      </c>
      <c r="BC2729" s="4" t="s">
        <v>5769</v>
      </c>
      <c r="BD2729" s="4" t="s">
        <v>5708</v>
      </c>
    </row>
    <row r="2730" spans="51:56" x14ac:dyDescent="0.25">
      <c r="AY2730" s="11" t="s">
        <v>5770</v>
      </c>
      <c r="AZ2730" s="4" t="s">
        <v>5771</v>
      </c>
      <c r="BA2730" s="4" t="s">
        <v>5772</v>
      </c>
      <c r="BB2730" s="4" t="s">
        <v>5771</v>
      </c>
      <c r="BC2730" s="4" t="s">
        <v>5772</v>
      </c>
      <c r="BD2730" s="4" t="s">
        <v>5708</v>
      </c>
    </row>
    <row r="2731" spans="51:56" x14ac:dyDescent="0.25">
      <c r="AY2731" s="11" t="s">
        <v>5773</v>
      </c>
      <c r="AZ2731" s="4" t="s">
        <v>5774</v>
      </c>
      <c r="BA2731" s="4" t="s">
        <v>5775</v>
      </c>
      <c r="BB2731" s="4" t="s">
        <v>5774</v>
      </c>
      <c r="BC2731" s="4" t="s">
        <v>5775</v>
      </c>
      <c r="BD2731" s="4" t="s">
        <v>5708</v>
      </c>
    </row>
    <row r="2732" spans="51:56" x14ac:dyDescent="0.25">
      <c r="AY2732" s="11" t="s">
        <v>5776</v>
      </c>
      <c r="AZ2732" s="4" t="s">
        <v>5777</v>
      </c>
      <c r="BA2732" s="4" t="s">
        <v>5778</v>
      </c>
      <c r="BB2732" s="4" t="s">
        <v>5777</v>
      </c>
      <c r="BC2732" s="4" t="s">
        <v>5778</v>
      </c>
      <c r="BD2732" s="4" t="s">
        <v>5708</v>
      </c>
    </row>
    <row r="2733" spans="51:56" x14ac:dyDescent="0.25">
      <c r="AY2733" s="11" t="s">
        <v>5779</v>
      </c>
      <c r="AZ2733" s="4" t="s">
        <v>5780</v>
      </c>
      <c r="BA2733" s="4" t="s">
        <v>5781</v>
      </c>
      <c r="BB2733" s="4" t="s">
        <v>5780</v>
      </c>
      <c r="BC2733" s="4" t="s">
        <v>5781</v>
      </c>
      <c r="BD2733" s="4" t="s">
        <v>5708</v>
      </c>
    </row>
    <row r="2734" spans="51:56" x14ac:dyDescent="0.25">
      <c r="AY2734" s="11" t="s">
        <v>5782</v>
      </c>
      <c r="AZ2734" s="4" t="s">
        <v>5783</v>
      </c>
      <c r="BA2734" s="4" t="s">
        <v>5784</v>
      </c>
      <c r="BB2734" s="4" t="s">
        <v>5783</v>
      </c>
      <c r="BC2734" s="4" t="s">
        <v>5784</v>
      </c>
      <c r="BD2734" s="4" t="s">
        <v>5708</v>
      </c>
    </row>
    <row r="2735" spans="51:56" x14ac:dyDescent="0.25">
      <c r="AY2735" s="11" t="s">
        <v>5785</v>
      </c>
      <c r="AZ2735" s="4" t="s">
        <v>5786</v>
      </c>
      <c r="BA2735" s="4" t="s">
        <v>5787</v>
      </c>
      <c r="BB2735" s="4" t="s">
        <v>5786</v>
      </c>
      <c r="BC2735" s="4" t="s">
        <v>5787</v>
      </c>
      <c r="BD2735" s="4" t="s">
        <v>5708</v>
      </c>
    </row>
    <row r="2736" spans="51:56" x14ac:dyDescent="0.25">
      <c r="AY2736" s="11" t="s">
        <v>5788</v>
      </c>
      <c r="AZ2736" s="4" t="s">
        <v>5789</v>
      </c>
      <c r="BA2736" s="4" t="s">
        <v>9068</v>
      </c>
      <c r="BB2736" s="4" t="s">
        <v>5789</v>
      </c>
      <c r="BC2736" s="4" t="s">
        <v>9068</v>
      </c>
      <c r="BD2736" s="4" t="s">
        <v>5708</v>
      </c>
    </row>
    <row r="2737" spans="51:56" x14ac:dyDescent="0.25">
      <c r="AY2737" s="11" t="s">
        <v>5790</v>
      </c>
      <c r="AZ2737" s="4" t="s">
        <v>5791</v>
      </c>
      <c r="BA2737" s="4" t="s">
        <v>5792</v>
      </c>
      <c r="BB2737" s="4" t="s">
        <v>5791</v>
      </c>
      <c r="BC2737" s="4" t="s">
        <v>5792</v>
      </c>
      <c r="BD2737" s="4" t="s">
        <v>5708</v>
      </c>
    </row>
    <row r="2738" spans="51:56" x14ac:dyDescent="0.25">
      <c r="AY2738" s="11" t="s">
        <v>5793</v>
      </c>
      <c r="AZ2738" s="4" t="s">
        <v>5794</v>
      </c>
      <c r="BA2738" s="4" t="s">
        <v>5795</v>
      </c>
      <c r="BB2738" s="4" t="s">
        <v>5794</v>
      </c>
      <c r="BC2738" s="4" t="s">
        <v>5795</v>
      </c>
      <c r="BD2738" s="4" t="s">
        <v>5708</v>
      </c>
    </row>
    <row r="2739" spans="51:56" x14ac:dyDescent="0.25">
      <c r="AY2739" s="11" t="s">
        <v>5796</v>
      </c>
      <c r="AZ2739" s="4" t="s">
        <v>5797</v>
      </c>
      <c r="BA2739" s="4" t="s">
        <v>5798</v>
      </c>
      <c r="BB2739" s="4" t="s">
        <v>5797</v>
      </c>
      <c r="BC2739" s="4" t="s">
        <v>5798</v>
      </c>
      <c r="BD2739" s="4" t="s">
        <v>5708</v>
      </c>
    </row>
    <row r="2740" spans="51:56" x14ac:dyDescent="0.25">
      <c r="AY2740" s="11" t="s">
        <v>5799</v>
      </c>
      <c r="AZ2740" s="4" t="s">
        <v>5800</v>
      </c>
      <c r="BA2740" s="4" t="s">
        <v>8300</v>
      </c>
      <c r="BB2740" s="4" t="s">
        <v>5800</v>
      </c>
      <c r="BC2740" s="4" t="s">
        <v>8300</v>
      </c>
      <c r="BD2740" s="4" t="s">
        <v>5708</v>
      </c>
    </row>
    <row r="2741" spans="51:56" x14ac:dyDescent="0.25">
      <c r="AY2741" s="11" t="s">
        <v>5801</v>
      </c>
      <c r="AZ2741" s="4" t="s">
        <v>5802</v>
      </c>
      <c r="BA2741" s="4" t="s">
        <v>5803</v>
      </c>
      <c r="BB2741" s="4" t="s">
        <v>5802</v>
      </c>
      <c r="BC2741" s="4" t="s">
        <v>5803</v>
      </c>
      <c r="BD2741" s="4" t="s">
        <v>5708</v>
      </c>
    </row>
    <row r="2742" spans="51:56" x14ac:dyDescent="0.25">
      <c r="AY2742" s="11" t="s">
        <v>5804</v>
      </c>
      <c r="AZ2742" s="4" t="s">
        <v>5805</v>
      </c>
      <c r="BA2742" s="4" t="s">
        <v>5806</v>
      </c>
      <c r="BB2742" s="4" t="s">
        <v>5805</v>
      </c>
      <c r="BC2742" s="4" t="s">
        <v>5806</v>
      </c>
      <c r="BD2742" s="4" t="s">
        <v>5708</v>
      </c>
    </row>
    <row r="2743" spans="51:56" x14ac:dyDescent="0.25">
      <c r="AY2743" s="11" t="s">
        <v>5807</v>
      </c>
      <c r="AZ2743" s="4" t="s">
        <v>5808</v>
      </c>
      <c r="BA2743" s="4" t="s">
        <v>5809</v>
      </c>
      <c r="BB2743" s="4" t="s">
        <v>5808</v>
      </c>
      <c r="BC2743" s="4" t="s">
        <v>5809</v>
      </c>
      <c r="BD2743" s="4" t="s">
        <v>5708</v>
      </c>
    </row>
    <row r="2744" spans="51:56" x14ac:dyDescent="0.25">
      <c r="AY2744" s="11" t="s">
        <v>5810</v>
      </c>
      <c r="AZ2744" s="4" t="s">
        <v>5811</v>
      </c>
      <c r="BA2744" s="4" t="s">
        <v>5812</v>
      </c>
      <c r="BB2744" s="4" t="s">
        <v>5811</v>
      </c>
      <c r="BC2744" s="4" t="s">
        <v>5812</v>
      </c>
      <c r="BD2744" s="4" t="s">
        <v>5708</v>
      </c>
    </row>
    <row r="2745" spans="51:56" x14ac:dyDescent="0.25">
      <c r="AY2745" s="11" t="s">
        <v>5813</v>
      </c>
      <c r="AZ2745" s="4" t="s">
        <v>5814</v>
      </c>
      <c r="BA2745" s="4" t="s">
        <v>5815</v>
      </c>
      <c r="BB2745" s="4" t="s">
        <v>5814</v>
      </c>
      <c r="BC2745" s="4" t="s">
        <v>5815</v>
      </c>
      <c r="BD2745" s="4" t="s">
        <v>5708</v>
      </c>
    </row>
    <row r="2746" spans="51:56" x14ac:dyDescent="0.25">
      <c r="AY2746" s="11" t="s">
        <v>5816</v>
      </c>
      <c r="AZ2746" s="4" t="s">
        <v>5817</v>
      </c>
      <c r="BA2746" s="4" t="s">
        <v>14453</v>
      </c>
      <c r="BB2746" s="4" t="s">
        <v>5817</v>
      </c>
      <c r="BC2746" s="4" t="s">
        <v>14453</v>
      </c>
      <c r="BD2746" s="4" t="s">
        <v>5708</v>
      </c>
    </row>
    <row r="2747" spans="51:56" x14ac:dyDescent="0.25">
      <c r="AY2747" s="11" t="s">
        <v>5818</v>
      </c>
      <c r="AZ2747" s="4" t="s">
        <v>5819</v>
      </c>
      <c r="BA2747" s="4" t="s">
        <v>5820</v>
      </c>
      <c r="BB2747" s="4" t="s">
        <v>5819</v>
      </c>
      <c r="BC2747" s="4" t="s">
        <v>5820</v>
      </c>
      <c r="BD2747" s="4" t="s">
        <v>5708</v>
      </c>
    </row>
    <row r="2748" spans="51:56" x14ac:dyDescent="0.25">
      <c r="AY2748" s="11" t="s">
        <v>5821</v>
      </c>
      <c r="AZ2748" s="4" t="s">
        <v>5822</v>
      </c>
      <c r="BA2748" s="4" t="s">
        <v>5823</v>
      </c>
      <c r="BB2748" s="4" t="s">
        <v>5822</v>
      </c>
      <c r="BC2748" s="4" t="s">
        <v>5823</v>
      </c>
      <c r="BD2748" s="4" t="s">
        <v>5708</v>
      </c>
    </row>
    <row r="2749" spans="51:56" x14ac:dyDescent="0.25">
      <c r="AY2749" s="11" t="s">
        <v>5824</v>
      </c>
      <c r="AZ2749" s="4" t="s">
        <v>5825</v>
      </c>
      <c r="BA2749" s="4" t="s">
        <v>14459</v>
      </c>
      <c r="BB2749" s="4" t="s">
        <v>5825</v>
      </c>
      <c r="BC2749" s="4" t="s">
        <v>14459</v>
      </c>
      <c r="BD2749" s="4" t="s">
        <v>5708</v>
      </c>
    </row>
    <row r="2750" spans="51:56" x14ac:dyDescent="0.25">
      <c r="AY2750" s="11" t="s">
        <v>5826</v>
      </c>
      <c r="AZ2750" s="4" t="s">
        <v>5827</v>
      </c>
      <c r="BA2750" s="4" t="s">
        <v>5828</v>
      </c>
      <c r="BB2750" s="4" t="s">
        <v>5827</v>
      </c>
      <c r="BC2750" s="4" t="s">
        <v>5828</v>
      </c>
      <c r="BD2750" s="4" t="s">
        <v>5708</v>
      </c>
    </row>
    <row r="2751" spans="51:56" x14ac:dyDescent="0.25">
      <c r="AY2751" s="11" t="s">
        <v>5829</v>
      </c>
      <c r="AZ2751" s="4" t="s">
        <v>5830</v>
      </c>
      <c r="BA2751" s="4" t="s">
        <v>14462</v>
      </c>
      <c r="BB2751" s="4" t="s">
        <v>5830</v>
      </c>
      <c r="BC2751" s="4" t="s">
        <v>14462</v>
      </c>
      <c r="BD2751" s="4" t="s">
        <v>5708</v>
      </c>
    </row>
    <row r="2752" spans="51:56" x14ac:dyDescent="0.25">
      <c r="AY2752" s="11" t="s">
        <v>5831</v>
      </c>
      <c r="AZ2752" s="4" t="s">
        <v>5832</v>
      </c>
      <c r="BA2752" s="4" t="s">
        <v>5833</v>
      </c>
      <c r="BB2752" s="4" t="s">
        <v>5832</v>
      </c>
      <c r="BC2752" s="4" t="s">
        <v>5833</v>
      </c>
      <c r="BD2752" s="4" t="s">
        <v>5708</v>
      </c>
    </row>
    <row r="2753" spans="51:56" x14ac:dyDescent="0.25">
      <c r="AY2753" s="11" t="s">
        <v>5834</v>
      </c>
      <c r="AZ2753" s="4" t="s">
        <v>5835</v>
      </c>
      <c r="BA2753" s="4" t="s">
        <v>5836</v>
      </c>
      <c r="BB2753" s="4" t="s">
        <v>5835</v>
      </c>
      <c r="BC2753" s="4" t="s">
        <v>5836</v>
      </c>
      <c r="BD2753" s="4" t="s">
        <v>5708</v>
      </c>
    </row>
    <row r="2754" spans="51:56" x14ac:dyDescent="0.25">
      <c r="AY2754" s="11" t="s">
        <v>5837</v>
      </c>
      <c r="AZ2754" s="4" t="s">
        <v>5838</v>
      </c>
      <c r="BA2754" s="4" t="s">
        <v>5839</v>
      </c>
      <c r="BB2754" s="4" t="s">
        <v>5838</v>
      </c>
      <c r="BC2754" s="4" t="s">
        <v>5839</v>
      </c>
      <c r="BD2754" s="4" t="s">
        <v>5708</v>
      </c>
    </row>
    <row r="2755" spans="51:56" x14ac:dyDescent="0.25">
      <c r="AY2755" s="11" t="s">
        <v>5840</v>
      </c>
      <c r="AZ2755" s="4" t="s">
        <v>5841</v>
      </c>
      <c r="BA2755" s="4" t="s">
        <v>5842</v>
      </c>
      <c r="BB2755" s="4" t="s">
        <v>5841</v>
      </c>
      <c r="BC2755" s="4" t="s">
        <v>5842</v>
      </c>
      <c r="BD2755" s="4" t="s">
        <v>5708</v>
      </c>
    </row>
    <row r="2756" spans="51:56" x14ac:dyDescent="0.25">
      <c r="AY2756" s="11" t="s">
        <v>5843</v>
      </c>
      <c r="AZ2756" s="4" t="s">
        <v>5844</v>
      </c>
      <c r="BA2756" s="4" t="s">
        <v>5845</v>
      </c>
      <c r="BB2756" s="4" t="s">
        <v>5844</v>
      </c>
      <c r="BC2756" s="4" t="s">
        <v>5845</v>
      </c>
      <c r="BD2756" s="4" t="s">
        <v>5708</v>
      </c>
    </row>
    <row r="2757" spans="51:56" x14ac:dyDescent="0.25">
      <c r="AY2757" s="11" t="s">
        <v>5846</v>
      </c>
      <c r="AZ2757" s="4" t="s">
        <v>5847</v>
      </c>
      <c r="BA2757" s="4" t="s">
        <v>14468</v>
      </c>
      <c r="BB2757" s="4" t="s">
        <v>5847</v>
      </c>
      <c r="BC2757" s="4" t="s">
        <v>14468</v>
      </c>
      <c r="BD2757" s="4" t="s">
        <v>5708</v>
      </c>
    </row>
    <row r="2758" spans="51:56" x14ac:dyDescent="0.25">
      <c r="AY2758" s="11" t="s">
        <v>5846</v>
      </c>
      <c r="AZ2758" s="4" t="s">
        <v>5848</v>
      </c>
      <c r="BA2758" s="4" t="s">
        <v>14468</v>
      </c>
      <c r="BB2758" s="4" t="s">
        <v>5848</v>
      </c>
      <c r="BC2758" s="4" t="s">
        <v>14468</v>
      </c>
      <c r="BD2758" s="4" t="s">
        <v>5708</v>
      </c>
    </row>
    <row r="2759" spans="51:56" x14ac:dyDescent="0.25">
      <c r="AY2759" s="11" t="s">
        <v>5846</v>
      </c>
      <c r="AZ2759" s="4" t="s">
        <v>5849</v>
      </c>
      <c r="BA2759" s="4" t="s">
        <v>14468</v>
      </c>
      <c r="BB2759" s="4" t="s">
        <v>5849</v>
      </c>
      <c r="BC2759" s="4" t="s">
        <v>14468</v>
      </c>
      <c r="BD2759" s="4" t="s">
        <v>5708</v>
      </c>
    </row>
    <row r="2760" spans="51:56" x14ac:dyDescent="0.25">
      <c r="AY2760" s="11" t="s">
        <v>5850</v>
      </c>
      <c r="AZ2760" s="4" t="s">
        <v>5851</v>
      </c>
      <c r="BA2760" s="4" t="s">
        <v>10408</v>
      </c>
      <c r="BB2760" s="4" t="s">
        <v>5851</v>
      </c>
      <c r="BC2760" s="4" t="s">
        <v>10408</v>
      </c>
      <c r="BD2760" s="4" t="s">
        <v>5708</v>
      </c>
    </row>
    <row r="2761" spans="51:56" x14ac:dyDescent="0.25">
      <c r="AY2761" s="11" t="s">
        <v>5852</v>
      </c>
      <c r="AZ2761" s="4" t="s">
        <v>5853</v>
      </c>
      <c r="BA2761" s="4" t="s">
        <v>5854</v>
      </c>
      <c r="BB2761" s="4" t="s">
        <v>5853</v>
      </c>
      <c r="BC2761" s="4" t="s">
        <v>5854</v>
      </c>
      <c r="BD2761" s="4" t="s">
        <v>5708</v>
      </c>
    </row>
    <row r="2762" spans="51:56" x14ac:dyDescent="0.25">
      <c r="AY2762" s="11" t="s">
        <v>5855</v>
      </c>
      <c r="AZ2762" s="4" t="s">
        <v>5856</v>
      </c>
      <c r="BA2762" s="4" t="s">
        <v>5857</v>
      </c>
      <c r="BB2762" s="4" t="s">
        <v>5856</v>
      </c>
      <c r="BC2762" s="4" t="s">
        <v>5857</v>
      </c>
      <c r="BD2762" s="4" t="s">
        <v>5708</v>
      </c>
    </row>
    <row r="2763" spans="51:56" x14ac:dyDescent="0.25">
      <c r="AY2763" s="11" t="s">
        <v>5858</v>
      </c>
      <c r="AZ2763" s="4" t="s">
        <v>5859</v>
      </c>
      <c r="BA2763" s="4" t="s">
        <v>5860</v>
      </c>
      <c r="BB2763" s="4" t="s">
        <v>5859</v>
      </c>
      <c r="BC2763" s="4" t="s">
        <v>5860</v>
      </c>
      <c r="BD2763" s="4" t="s">
        <v>5708</v>
      </c>
    </row>
    <row r="2764" spans="51:56" x14ac:dyDescent="0.25">
      <c r="AY2764" s="11" t="s">
        <v>5861</v>
      </c>
      <c r="AZ2764" s="4" t="s">
        <v>5862</v>
      </c>
      <c r="BA2764" s="4" t="s">
        <v>5863</v>
      </c>
      <c r="BB2764" s="4" t="s">
        <v>5862</v>
      </c>
      <c r="BC2764" s="4" t="s">
        <v>5863</v>
      </c>
      <c r="BD2764" s="4" t="s">
        <v>5708</v>
      </c>
    </row>
    <row r="2765" spans="51:56" x14ac:dyDescent="0.25">
      <c r="AY2765" s="11" t="s">
        <v>5864</v>
      </c>
      <c r="AZ2765" s="4" t="s">
        <v>5865</v>
      </c>
      <c r="BA2765" s="4" t="s">
        <v>5866</v>
      </c>
      <c r="BB2765" s="4" t="s">
        <v>5865</v>
      </c>
      <c r="BC2765" s="4" t="s">
        <v>5866</v>
      </c>
      <c r="BD2765" s="4" t="s">
        <v>5708</v>
      </c>
    </row>
    <row r="2766" spans="51:56" x14ac:dyDescent="0.25">
      <c r="AY2766" s="11" t="s">
        <v>5867</v>
      </c>
      <c r="AZ2766" s="4" t="s">
        <v>5868</v>
      </c>
      <c r="BA2766" s="4" t="s">
        <v>5869</v>
      </c>
      <c r="BB2766" s="4" t="s">
        <v>5868</v>
      </c>
      <c r="BC2766" s="4" t="s">
        <v>5869</v>
      </c>
      <c r="BD2766" s="4" t="s">
        <v>5708</v>
      </c>
    </row>
    <row r="2767" spans="51:56" x14ac:dyDescent="0.25">
      <c r="AY2767" s="11" t="s">
        <v>5867</v>
      </c>
      <c r="AZ2767" s="4" t="s">
        <v>5870</v>
      </c>
      <c r="BA2767" s="4" t="s">
        <v>5869</v>
      </c>
      <c r="BB2767" s="4" t="s">
        <v>5870</v>
      </c>
      <c r="BC2767" s="4" t="s">
        <v>5869</v>
      </c>
      <c r="BD2767" s="4" t="s">
        <v>5708</v>
      </c>
    </row>
    <row r="2768" spans="51:56" x14ac:dyDescent="0.25">
      <c r="AY2768" s="11" t="s">
        <v>5871</v>
      </c>
      <c r="AZ2768" s="4" t="s">
        <v>5872</v>
      </c>
      <c r="BA2768" s="4" t="s">
        <v>5873</v>
      </c>
      <c r="BB2768" s="4" t="s">
        <v>5872</v>
      </c>
      <c r="BC2768" s="4" t="s">
        <v>5873</v>
      </c>
      <c r="BD2768" s="4" t="s">
        <v>5708</v>
      </c>
    </row>
    <row r="2769" spans="51:56" x14ac:dyDescent="0.25">
      <c r="AY2769" s="11" t="s">
        <v>5874</v>
      </c>
      <c r="AZ2769" s="4" t="s">
        <v>5875</v>
      </c>
      <c r="BA2769" s="4" t="s">
        <v>5876</v>
      </c>
      <c r="BB2769" s="4" t="s">
        <v>5875</v>
      </c>
      <c r="BC2769" s="4" t="s">
        <v>5876</v>
      </c>
      <c r="BD2769" s="4" t="s">
        <v>5708</v>
      </c>
    </row>
    <row r="2770" spans="51:56" x14ac:dyDescent="0.25">
      <c r="AY2770" s="11" t="s">
        <v>5877</v>
      </c>
      <c r="AZ2770" s="4" t="s">
        <v>5878</v>
      </c>
      <c r="BA2770" s="4" t="s">
        <v>5879</v>
      </c>
      <c r="BB2770" s="4" t="s">
        <v>5878</v>
      </c>
      <c r="BC2770" s="4" t="s">
        <v>5879</v>
      </c>
      <c r="BD2770" s="4" t="s">
        <v>5708</v>
      </c>
    </row>
    <row r="2771" spans="51:56" x14ac:dyDescent="0.25">
      <c r="AY2771" s="11" t="s">
        <v>5880</v>
      </c>
      <c r="AZ2771" s="4" t="s">
        <v>5881</v>
      </c>
      <c r="BA2771" s="4" t="s">
        <v>5882</v>
      </c>
      <c r="BB2771" s="4" t="s">
        <v>5881</v>
      </c>
      <c r="BC2771" s="4" t="s">
        <v>5882</v>
      </c>
      <c r="BD2771" s="4" t="s">
        <v>5708</v>
      </c>
    </row>
    <row r="2772" spans="51:56" x14ac:dyDescent="0.25">
      <c r="AY2772" s="11" t="s">
        <v>5880</v>
      </c>
      <c r="AZ2772" s="4" t="s">
        <v>5883</v>
      </c>
      <c r="BA2772" s="4" t="s">
        <v>5882</v>
      </c>
      <c r="BB2772" s="4" t="s">
        <v>5883</v>
      </c>
      <c r="BC2772" s="4" t="s">
        <v>5882</v>
      </c>
      <c r="BD2772" s="4" t="s">
        <v>5708</v>
      </c>
    </row>
    <row r="2773" spans="51:56" x14ac:dyDescent="0.25">
      <c r="AY2773" s="11" t="s">
        <v>5884</v>
      </c>
      <c r="AZ2773" s="4" t="s">
        <v>5885</v>
      </c>
      <c r="BA2773" s="4" t="s">
        <v>5886</v>
      </c>
      <c r="BB2773" s="4" t="s">
        <v>5885</v>
      </c>
      <c r="BC2773" s="4" t="s">
        <v>5886</v>
      </c>
      <c r="BD2773" s="4" t="s">
        <v>5708</v>
      </c>
    </row>
    <row r="2774" spans="51:56" x14ac:dyDescent="0.25">
      <c r="AY2774" s="11" t="s">
        <v>5887</v>
      </c>
      <c r="AZ2774" s="4" t="s">
        <v>5888</v>
      </c>
      <c r="BA2774" s="4" t="s">
        <v>5889</v>
      </c>
      <c r="BB2774" s="4" t="s">
        <v>5888</v>
      </c>
      <c r="BC2774" s="4" t="s">
        <v>5889</v>
      </c>
      <c r="BD2774" s="4" t="s">
        <v>5708</v>
      </c>
    </row>
    <row r="2775" spans="51:56" x14ac:dyDescent="0.25">
      <c r="AY2775" s="11" t="s">
        <v>5890</v>
      </c>
      <c r="AZ2775" s="4" t="s">
        <v>5891</v>
      </c>
      <c r="BA2775" s="4" t="s">
        <v>14480</v>
      </c>
      <c r="BB2775" s="4" t="s">
        <v>5891</v>
      </c>
      <c r="BC2775" s="4" t="s">
        <v>14480</v>
      </c>
      <c r="BD2775" s="4" t="s">
        <v>5708</v>
      </c>
    </row>
    <row r="2776" spans="51:56" x14ac:dyDescent="0.25">
      <c r="AY2776" s="11" t="s">
        <v>5890</v>
      </c>
      <c r="AZ2776" s="4" t="s">
        <v>5892</v>
      </c>
      <c r="BA2776" s="4" t="s">
        <v>14480</v>
      </c>
      <c r="BB2776" s="4" t="s">
        <v>5892</v>
      </c>
      <c r="BC2776" s="4" t="s">
        <v>14480</v>
      </c>
      <c r="BD2776" s="4" t="s">
        <v>5708</v>
      </c>
    </row>
    <row r="2777" spans="51:56" x14ac:dyDescent="0.25">
      <c r="AY2777" s="11" t="s">
        <v>5893</v>
      </c>
      <c r="AZ2777" s="4" t="s">
        <v>5894</v>
      </c>
      <c r="BA2777" s="4" t="s">
        <v>5895</v>
      </c>
      <c r="BB2777" s="4" t="s">
        <v>5894</v>
      </c>
      <c r="BC2777" s="4" t="s">
        <v>5895</v>
      </c>
      <c r="BD2777" s="4" t="s">
        <v>5708</v>
      </c>
    </row>
    <row r="2778" spans="51:56" x14ac:dyDescent="0.25">
      <c r="AY2778" s="11" t="s">
        <v>5896</v>
      </c>
      <c r="AZ2778" s="4" t="s">
        <v>5897</v>
      </c>
      <c r="BA2778" s="4" t="s">
        <v>5898</v>
      </c>
      <c r="BB2778" s="4" t="s">
        <v>5897</v>
      </c>
      <c r="BC2778" s="4" t="s">
        <v>5898</v>
      </c>
      <c r="BD2778" s="4" t="s">
        <v>5708</v>
      </c>
    </row>
    <row r="2779" spans="51:56" x14ac:dyDescent="0.25">
      <c r="AY2779" s="11" t="s">
        <v>5899</v>
      </c>
      <c r="AZ2779" s="4" t="s">
        <v>5900</v>
      </c>
      <c r="BA2779" s="4" t="s">
        <v>5901</v>
      </c>
      <c r="BB2779" s="4" t="s">
        <v>5900</v>
      </c>
      <c r="BC2779" s="4" t="s">
        <v>5901</v>
      </c>
      <c r="BD2779" s="4" t="s">
        <v>5708</v>
      </c>
    </row>
    <row r="2780" spans="51:56" x14ac:dyDescent="0.25">
      <c r="AY2780" s="11" t="s">
        <v>5902</v>
      </c>
      <c r="AZ2780" s="4" t="s">
        <v>5903</v>
      </c>
      <c r="BA2780" s="4" t="s">
        <v>5904</v>
      </c>
      <c r="BB2780" s="4" t="s">
        <v>5903</v>
      </c>
      <c r="BC2780" s="4" t="s">
        <v>5904</v>
      </c>
      <c r="BD2780" s="4" t="s">
        <v>5708</v>
      </c>
    </row>
    <row r="2781" spans="51:56" x14ac:dyDescent="0.25">
      <c r="AY2781" s="11" t="s">
        <v>5905</v>
      </c>
      <c r="AZ2781" s="4" t="s">
        <v>5906</v>
      </c>
      <c r="BA2781" s="4" t="s">
        <v>5907</v>
      </c>
      <c r="BB2781" s="4" t="s">
        <v>5906</v>
      </c>
      <c r="BC2781" s="4" t="s">
        <v>5907</v>
      </c>
      <c r="BD2781" s="4" t="s">
        <v>5708</v>
      </c>
    </row>
    <row r="2782" spans="51:56" x14ac:dyDescent="0.25">
      <c r="AY2782" s="11" t="s">
        <v>5908</v>
      </c>
      <c r="AZ2782" s="4" t="s">
        <v>5909</v>
      </c>
      <c r="BA2782" s="4" t="s">
        <v>14492</v>
      </c>
      <c r="BB2782" s="4" t="s">
        <v>5909</v>
      </c>
      <c r="BC2782" s="4" t="s">
        <v>14492</v>
      </c>
      <c r="BD2782" s="4" t="s">
        <v>5708</v>
      </c>
    </row>
    <row r="2783" spans="51:56" x14ac:dyDescent="0.25">
      <c r="AY2783" s="11" t="s">
        <v>5910</v>
      </c>
      <c r="AZ2783" s="4" t="s">
        <v>5911</v>
      </c>
      <c r="BA2783" s="4" t="s">
        <v>5912</v>
      </c>
      <c r="BB2783" s="4" t="s">
        <v>5911</v>
      </c>
      <c r="BC2783" s="4" t="s">
        <v>5912</v>
      </c>
      <c r="BD2783" s="4" t="s">
        <v>5708</v>
      </c>
    </row>
    <row r="2784" spans="51:56" x14ac:dyDescent="0.25">
      <c r="AY2784" s="11" t="s">
        <v>5913</v>
      </c>
      <c r="AZ2784" s="4" t="s">
        <v>5914</v>
      </c>
      <c r="BA2784" s="4" t="s">
        <v>5915</v>
      </c>
      <c r="BB2784" s="4" t="s">
        <v>5914</v>
      </c>
      <c r="BC2784" s="4" t="s">
        <v>5915</v>
      </c>
      <c r="BD2784" s="4" t="s">
        <v>5708</v>
      </c>
    </row>
    <row r="2785" spans="51:56" x14ac:dyDescent="0.25">
      <c r="AY2785" s="11" t="s">
        <v>5916</v>
      </c>
      <c r="AZ2785" s="4" t="s">
        <v>5917</v>
      </c>
      <c r="BA2785" s="4" t="s">
        <v>5918</v>
      </c>
      <c r="BB2785" s="4" t="s">
        <v>5917</v>
      </c>
      <c r="BC2785" s="4" t="s">
        <v>5918</v>
      </c>
      <c r="BD2785" s="4" t="s">
        <v>5708</v>
      </c>
    </row>
    <row r="2786" spans="51:56" x14ac:dyDescent="0.25">
      <c r="AY2786" s="11" t="s">
        <v>5919</v>
      </c>
      <c r="AZ2786" s="4" t="s">
        <v>5920</v>
      </c>
      <c r="BA2786" s="4" t="s">
        <v>5921</v>
      </c>
      <c r="BB2786" s="4" t="s">
        <v>5920</v>
      </c>
      <c r="BC2786" s="4" t="s">
        <v>5921</v>
      </c>
      <c r="BD2786" s="4" t="s">
        <v>5708</v>
      </c>
    </row>
    <row r="2787" spans="51:56" x14ac:dyDescent="0.25">
      <c r="AY2787" s="11" t="s">
        <v>5922</v>
      </c>
      <c r="AZ2787" s="4" t="s">
        <v>5923</v>
      </c>
      <c r="BA2787" s="4" t="s">
        <v>5924</v>
      </c>
      <c r="BB2787" s="4" t="s">
        <v>5923</v>
      </c>
      <c r="BC2787" s="4" t="s">
        <v>5924</v>
      </c>
      <c r="BD2787" s="4" t="s">
        <v>5708</v>
      </c>
    </row>
    <row r="2788" spans="51:56" x14ac:dyDescent="0.25">
      <c r="AY2788" s="11" t="s">
        <v>5925</v>
      </c>
      <c r="AZ2788" s="4" t="s">
        <v>5926</v>
      </c>
      <c r="BA2788" s="4" t="s">
        <v>5927</v>
      </c>
      <c r="BB2788" s="4" t="s">
        <v>5926</v>
      </c>
      <c r="BC2788" s="4" t="s">
        <v>5927</v>
      </c>
      <c r="BD2788" s="4" t="s">
        <v>5708</v>
      </c>
    </row>
    <row r="2789" spans="51:56" x14ac:dyDescent="0.25">
      <c r="AY2789" s="11" t="s">
        <v>5928</v>
      </c>
      <c r="AZ2789" s="4" t="s">
        <v>5929</v>
      </c>
      <c r="BA2789" s="4" t="s">
        <v>5930</v>
      </c>
      <c r="BB2789" s="4" t="s">
        <v>5929</v>
      </c>
      <c r="BC2789" s="4" t="s">
        <v>5930</v>
      </c>
      <c r="BD2789" s="4" t="s">
        <v>5708</v>
      </c>
    </row>
    <row r="2790" spans="51:56" x14ac:dyDescent="0.25">
      <c r="AY2790" s="11" t="s">
        <v>5931</v>
      </c>
      <c r="AZ2790" s="4" t="s">
        <v>5932</v>
      </c>
      <c r="BA2790" s="4" t="s">
        <v>5933</v>
      </c>
      <c r="BB2790" s="4" t="s">
        <v>5932</v>
      </c>
      <c r="BC2790" s="4" t="s">
        <v>5933</v>
      </c>
      <c r="BD2790" s="4" t="s">
        <v>5708</v>
      </c>
    </row>
    <row r="2791" spans="51:56" x14ac:dyDescent="0.25">
      <c r="AY2791" s="11" t="s">
        <v>5934</v>
      </c>
      <c r="AZ2791" s="4" t="s">
        <v>5935</v>
      </c>
      <c r="BA2791" s="4" t="s">
        <v>5936</v>
      </c>
      <c r="BB2791" s="4" t="s">
        <v>5935</v>
      </c>
      <c r="BC2791" s="4" t="s">
        <v>5936</v>
      </c>
      <c r="BD2791" s="4" t="s">
        <v>5708</v>
      </c>
    </row>
    <row r="2792" spans="51:56" x14ac:dyDescent="0.25">
      <c r="AY2792" s="11" t="s">
        <v>5934</v>
      </c>
      <c r="AZ2792" s="4" t="s">
        <v>5937</v>
      </c>
      <c r="BA2792" s="4" t="s">
        <v>5936</v>
      </c>
      <c r="BB2792" s="4" t="s">
        <v>5937</v>
      </c>
      <c r="BC2792" s="4" t="s">
        <v>5936</v>
      </c>
      <c r="BD2792" s="4" t="s">
        <v>5708</v>
      </c>
    </row>
    <row r="2793" spans="51:56" x14ac:dyDescent="0.25">
      <c r="AY2793" s="11" t="s">
        <v>5938</v>
      </c>
      <c r="AZ2793" s="4" t="s">
        <v>5939</v>
      </c>
      <c r="BA2793" s="4" t="s">
        <v>5940</v>
      </c>
      <c r="BB2793" s="4" t="s">
        <v>5939</v>
      </c>
      <c r="BC2793" s="4" t="s">
        <v>5940</v>
      </c>
      <c r="BD2793" s="4" t="s">
        <v>5708</v>
      </c>
    </row>
    <row r="2794" spans="51:56" x14ac:dyDescent="0.25">
      <c r="AY2794" s="11" t="s">
        <v>5941</v>
      </c>
      <c r="AZ2794" s="4" t="s">
        <v>5942</v>
      </c>
      <c r="BA2794" s="4" t="s">
        <v>5943</v>
      </c>
      <c r="BB2794" s="4" t="s">
        <v>5942</v>
      </c>
      <c r="BC2794" s="4" t="s">
        <v>5943</v>
      </c>
      <c r="BD2794" s="4" t="s">
        <v>5708</v>
      </c>
    </row>
    <row r="2795" spans="51:56" x14ac:dyDescent="0.25">
      <c r="AY2795" s="11" t="s">
        <v>5944</v>
      </c>
      <c r="AZ2795" s="4" t="s">
        <v>5945</v>
      </c>
      <c r="BA2795" s="4" t="s">
        <v>14501</v>
      </c>
      <c r="BB2795" s="4" t="s">
        <v>5945</v>
      </c>
      <c r="BC2795" s="4" t="s">
        <v>14501</v>
      </c>
      <c r="BD2795" s="4" t="s">
        <v>5708</v>
      </c>
    </row>
    <row r="2796" spans="51:56" x14ac:dyDescent="0.25">
      <c r="AY2796" s="11" t="s">
        <v>5946</v>
      </c>
      <c r="AZ2796" s="4" t="s">
        <v>5947</v>
      </c>
      <c r="BA2796" s="4" t="s">
        <v>5948</v>
      </c>
      <c r="BB2796" s="4" t="s">
        <v>5947</v>
      </c>
      <c r="BC2796" s="4" t="s">
        <v>5948</v>
      </c>
      <c r="BD2796" s="4" t="s">
        <v>5708</v>
      </c>
    </row>
    <row r="2797" spans="51:56" x14ac:dyDescent="0.25">
      <c r="AY2797" s="11" t="s">
        <v>5949</v>
      </c>
      <c r="AZ2797" s="4" t="s">
        <v>5950</v>
      </c>
      <c r="BA2797" s="4" t="s">
        <v>5951</v>
      </c>
      <c r="BB2797" s="4" t="s">
        <v>5950</v>
      </c>
      <c r="BC2797" s="4" t="s">
        <v>5951</v>
      </c>
      <c r="BD2797" s="4" t="s">
        <v>5708</v>
      </c>
    </row>
    <row r="2798" spans="51:56" x14ac:dyDescent="0.25">
      <c r="AY2798" s="11" t="s">
        <v>5952</v>
      </c>
      <c r="AZ2798" s="4" t="s">
        <v>5953</v>
      </c>
      <c r="BA2798" s="4" t="s">
        <v>5954</v>
      </c>
      <c r="BB2798" s="4" t="s">
        <v>5953</v>
      </c>
      <c r="BC2798" s="4" t="s">
        <v>5954</v>
      </c>
      <c r="BD2798" s="4" t="s">
        <v>5708</v>
      </c>
    </row>
    <row r="2799" spans="51:56" x14ac:dyDescent="0.25">
      <c r="AY2799" s="11" t="s">
        <v>5952</v>
      </c>
      <c r="AZ2799" s="4" t="s">
        <v>5955</v>
      </c>
      <c r="BA2799" s="4" t="s">
        <v>5954</v>
      </c>
      <c r="BB2799" s="4" t="s">
        <v>5955</v>
      </c>
      <c r="BC2799" s="4" t="s">
        <v>5954</v>
      </c>
      <c r="BD2799" s="4" t="s">
        <v>5708</v>
      </c>
    </row>
    <row r="2800" spans="51:56" x14ac:dyDescent="0.25">
      <c r="AY2800" s="11" t="s">
        <v>5956</v>
      </c>
      <c r="AZ2800" s="4" t="s">
        <v>5957</v>
      </c>
      <c r="BA2800" s="4" t="s">
        <v>5958</v>
      </c>
      <c r="BB2800" s="4" t="s">
        <v>5957</v>
      </c>
      <c r="BC2800" s="4" t="s">
        <v>5958</v>
      </c>
      <c r="BD2800" s="4" t="s">
        <v>5708</v>
      </c>
    </row>
    <row r="2801" spans="51:56" x14ac:dyDescent="0.25">
      <c r="AY2801" s="11" t="s">
        <v>5959</v>
      </c>
      <c r="AZ2801" s="4" t="s">
        <v>5960</v>
      </c>
      <c r="BA2801" s="4" t="s">
        <v>14516</v>
      </c>
      <c r="BB2801" s="4" t="s">
        <v>5960</v>
      </c>
      <c r="BC2801" s="4" t="s">
        <v>14516</v>
      </c>
      <c r="BD2801" s="4" t="s">
        <v>5708</v>
      </c>
    </row>
    <row r="2802" spans="51:56" x14ac:dyDescent="0.25">
      <c r="AY2802" s="11" t="s">
        <v>5961</v>
      </c>
      <c r="AZ2802" s="4" t="s">
        <v>5962</v>
      </c>
      <c r="BA2802" s="4" t="s">
        <v>5963</v>
      </c>
      <c r="BB2802" s="4" t="s">
        <v>5962</v>
      </c>
      <c r="BC2802" s="4" t="s">
        <v>5963</v>
      </c>
      <c r="BD2802" s="4" t="s">
        <v>5708</v>
      </c>
    </row>
    <row r="2803" spans="51:56" x14ac:dyDescent="0.25">
      <c r="AY2803" s="11" t="s">
        <v>5964</v>
      </c>
      <c r="AZ2803" s="4" t="s">
        <v>5965</v>
      </c>
      <c r="BA2803" s="4" t="s">
        <v>5966</v>
      </c>
      <c r="BB2803" s="4" t="s">
        <v>5965</v>
      </c>
      <c r="BC2803" s="4" t="s">
        <v>5966</v>
      </c>
      <c r="BD2803" s="4" t="s">
        <v>5708</v>
      </c>
    </row>
    <row r="2804" spans="51:56" x14ac:dyDescent="0.25">
      <c r="AY2804" s="11" t="s">
        <v>5967</v>
      </c>
      <c r="AZ2804" s="4" t="s">
        <v>5968</v>
      </c>
      <c r="BA2804" s="4" t="s">
        <v>5969</v>
      </c>
      <c r="BB2804" s="4" t="s">
        <v>5968</v>
      </c>
      <c r="BC2804" s="4" t="s">
        <v>5969</v>
      </c>
      <c r="BD2804" s="4" t="s">
        <v>5708</v>
      </c>
    </row>
    <row r="2805" spans="51:56" x14ac:dyDescent="0.25">
      <c r="AY2805" s="11" t="s">
        <v>5970</v>
      </c>
      <c r="AZ2805" s="4" t="s">
        <v>5971</v>
      </c>
      <c r="BA2805" s="4" t="s">
        <v>5972</v>
      </c>
      <c r="BB2805" s="4" t="s">
        <v>5971</v>
      </c>
      <c r="BC2805" s="4" t="s">
        <v>5972</v>
      </c>
      <c r="BD2805" s="4" t="s">
        <v>5708</v>
      </c>
    </row>
    <row r="2806" spans="51:56" x14ac:dyDescent="0.25">
      <c r="AY2806" s="11" t="s">
        <v>5973</v>
      </c>
      <c r="AZ2806" s="4" t="s">
        <v>5974</v>
      </c>
      <c r="BA2806" s="4" t="s">
        <v>5975</v>
      </c>
      <c r="BB2806" s="4" t="s">
        <v>5974</v>
      </c>
      <c r="BC2806" s="4" t="s">
        <v>5975</v>
      </c>
      <c r="BD2806" s="4" t="s">
        <v>5708</v>
      </c>
    </row>
    <row r="2807" spans="51:56" x14ac:dyDescent="0.25">
      <c r="AY2807" s="11" t="s">
        <v>5976</v>
      </c>
      <c r="AZ2807" s="4" t="s">
        <v>5977</v>
      </c>
      <c r="BA2807" s="4" t="s">
        <v>5978</v>
      </c>
      <c r="BB2807" s="4" t="s">
        <v>5977</v>
      </c>
      <c r="BC2807" s="4" t="s">
        <v>5978</v>
      </c>
      <c r="BD2807" s="4" t="s">
        <v>5708</v>
      </c>
    </row>
    <row r="2808" spans="51:56" x14ac:dyDescent="0.25">
      <c r="AY2808" s="11" t="s">
        <v>5979</v>
      </c>
      <c r="AZ2808" s="4" t="s">
        <v>5980</v>
      </c>
      <c r="BA2808" s="4" t="s">
        <v>5981</v>
      </c>
      <c r="BB2808" s="4" t="s">
        <v>5980</v>
      </c>
      <c r="BC2808" s="4" t="s">
        <v>5981</v>
      </c>
      <c r="BD2808" s="4" t="s">
        <v>5708</v>
      </c>
    </row>
    <row r="2809" spans="51:56" x14ac:dyDescent="0.25">
      <c r="AY2809" s="11" t="s">
        <v>5982</v>
      </c>
      <c r="AZ2809" s="4" t="s">
        <v>5983</v>
      </c>
      <c r="BA2809" s="4" t="s">
        <v>5984</v>
      </c>
      <c r="BB2809" s="4" t="s">
        <v>5983</v>
      </c>
      <c r="BC2809" s="4" t="s">
        <v>5984</v>
      </c>
      <c r="BD2809" s="4" t="s">
        <v>5708</v>
      </c>
    </row>
    <row r="2810" spans="51:56" x14ac:dyDescent="0.25">
      <c r="AY2810" s="11" t="s">
        <v>5985</v>
      </c>
      <c r="AZ2810" s="4" t="s">
        <v>5986</v>
      </c>
      <c r="BA2810" s="4" t="s">
        <v>5987</v>
      </c>
      <c r="BB2810" s="4" t="s">
        <v>5986</v>
      </c>
      <c r="BC2810" s="4" t="s">
        <v>5987</v>
      </c>
      <c r="BD2810" s="4" t="s">
        <v>5708</v>
      </c>
    </row>
    <row r="2811" spans="51:56" x14ac:dyDescent="0.25">
      <c r="AY2811" s="11" t="s">
        <v>5988</v>
      </c>
      <c r="AZ2811" s="4" t="s">
        <v>5989</v>
      </c>
      <c r="BA2811" s="4" t="s">
        <v>14522</v>
      </c>
      <c r="BB2811" s="4" t="s">
        <v>5989</v>
      </c>
      <c r="BC2811" s="4" t="s">
        <v>14522</v>
      </c>
      <c r="BD2811" s="4" t="s">
        <v>5708</v>
      </c>
    </row>
    <row r="2812" spans="51:56" x14ac:dyDescent="0.25">
      <c r="AY2812" s="11" t="s">
        <v>5990</v>
      </c>
      <c r="AZ2812" s="4" t="s">
        <v>5991</v>
      </c>
      <c r="BA2812" s="4" t="s">
        <v>5992</v>
      </c>
      <c r="BB2812" s="4" t="s">
        <v>5991</v>
      </c>
      <c r="BC2812" s="4" t="s">
        <v>5992</v>
      </c>
      <c r="BD2812" s="4" t="s">
        <v>5708</v>
      </c>
    </row>
    <row r="2813" spans="51:56" x14ac:dyDescent="0.25">
      <c r="AY2813" s="11" t="s">
        <v>5993</v>
      </c>
      <c r="AZ2813" s="4" t="s">
        <v>5994</v>
      </c>
      <c r="BA2813" s="4" t="s">
        <v>5995</v>
      </c>
      <c r="BB2813" s="4" t="s">
        <v>5994</v>
      </c>
      <c r="BC2813" s="4" t="s">
        <v>5995</v>
      </c>
      <c r="BD2813" s="4" t="s">
        <v>5708</v>
      </c>
    </row>
    <row r="2814" spans="51:56" x14ac:dyDescent="0.25">
      <c r="AY2814" s="11" t="s">
        <v>5996</v>
      </c>
      <c r="AZ2814" s="4" t="s">
        <v>5997</v>
      </c>
      <c r="BA2814" s="4" t="s">
        <v>5998</v>
      </c>
      <c r="BB2814" s="4" t="s">
        <v>5997</v>
      </c>
      <c r="BC2814" s="4" t="s">
        <v>5998</v>
      </c>
      <c r="BD2814" s="4" t="s">
        <v>5708</v>
      </c>
    </row>
    <row r="2815" spans="51:56" x14ac:dyDescent="0.25">
      <c r="AY2815" s="11" t="s">
        <v>5999</v>
      </c>
      <c r="AZ2815" s="4" t="s">
        <v>6000</v>
      </c>
      <c r="BA2815" s="4" t="s">
        <v>6001</v>
      </c>
      <c r="BB2815" s="4" t="s">
        <v>6000</v>
      </c>
      <c r="BC2815" s="4" t="s">
        <v>6001</v>
      </c>
      <c r="BD2815" s="4" t="s">
        <v>5708</v>
      </c>
    </row>
    <row r="2816" spans="51:56" x14ac:dyDescent="0.25">
      <c r="AY2816" s="11" t="s">
        <v>6002</v>
      </c>
      <c r="AZ2816" s="4" t="s">
        <v>6003</v>
      </c>
      <c r="BA2816" s="4" t="s">
        <v>14528</v>
      </c>
      <c r="BB2816" s="4" t="s">
        <v>6003</v>
      </c>
      <c r="BC2816" s="4" t="s">
        <v>14528</v>
      </c>
      <c r="BD2816" s="4" t="s">
        <v>5708</v>
      </c>
    </row>
    <row r="2817" spans="51:56" x14ac:dyDescent="0.25">
      <c r="AY2817" s="11" t="s">
        <v>6004</v>
      </c>
      <c r="AZ2817" s="4" t="s">
        <v>6005</v>
      </c>
      <c r="BA2817" s="4" t="s">
        <v>6006</v>
      </c>
      <c r="BB2817" s="4" t="s">
        <v>6005</v>
      </c>
      <c r="BC2817" s="4" t="s">
        <v>6006</v>
      </c>
      <c r="BD2817" s="4" t="s">
        <v>5708</v>
      </c>
    </row>
    <row r="2818" spans="51:56" x14ac:dyDescent="0.25">
      <c r="AY2818" s="11" t="s">
        <v>6004</v>
      </c>
      <c r="AZ2818" s="4" t="s">
        <v>6007</v>
      </c>
      <c r="BA2818" s="4" t="s">
        <v>6006</v>
      </c>
      <c r="BB2818" s="4" t="s">
        <v>6007</v>
      </c>
      <c r="BC2818" s="4" t="s">
        <v>6006</v>
      </c>
      <c r="BD2818" s="4" t="s">
        <v>5708</v>
      </c>
    </row>
    <row r="2819" spans="51:56" x14ac:dyDescent="0.25">
      <c r="AY2819" s="11" t="s">
        <v>6004</v>
      </c>
      <c r="AZ2819" s="4" t="s">
        <v>6008</v>
      </c>
      <c r="BA2819" s="4" t="s">
        <v>6006</v>
      </c>
      <c r="BB2819" s="4" t="s">
        <v>6008</v>
      </c>
      <c r="BC2819" s="4" t="s">
        <v>6006</v>
      </c>
      <c r="BD2819" s="4" t="s">
        <v>5708</v>
      </c>
    </row>
    <row r="2820" spans="51:56" x14ac:dyDescent="0.25">
      <c r="AY2820" s="11" t="s">
        <v>6009</v>
      </c>
      <c r="AZ2820" s="4" t="s">
        <v>6010</v>
      </c>
      <c r="BA2820" s="4" t="s">
        <v>6011</v>
      </c>
      <c r="BB2820" s="4" t="s">
        <v>6010</v>
      </c>
      <c r="BC2820" s="4" t="s">
        <v>6011</v>
      </c>
      <c r="BD2820" s="4" t="s">
        <v>5708</v>
      </c>
    </row>
    <row r="2821" spans="51:56" x14ac:dyDescent="0.25">
      <c r="AY2821" s="11" t="s">
        <v>6012</v>
      </c>
      <c r="AZ2821" s="4" t="s">
        <v>6013</v>
      </c>
      <c r="BA2821" s="4" t="s">
        <v>6014</v>
      </c>
      <c r="BB2821" s="4" t="s">
        <v>6013</v>
      </c>
      <c r="BC2821" s="4" t="s">
        <v>6014</v>
      </c>
      <c r="BD2821" s="4" t="s">
        <v>5708</v>
      </c>
    </row>
    <row r="2822" spans="51:56" x14ac:dyDescent="0.25">
      <c r="AY2822" s="11" t="s">
        <v>6015</v>
      </c>
      <c r="AZ2822" s="4" t="s">
        <v>6016</v>
      </c>
      <c r="BA2822" s="4" t="s">
        <v>6017</v>
      </c>
      <c r="BB2822" s="4" t="s">
        <v>6016</v>
      </c>
      <c r="BC2822" s="4" t="s">
        <v>6017</v>
      </c>
      <c r="BD2822" s="4" t="s">
        <v>5708</v>
      </c>
    </row>
    <row r="2823" spans="51:56" x14ac:dyDescent="0.25">
      <c r="AY2823" s="11" t="s">
        <v>6018</v>
      </c>
      <c r="AZ2823" s="4" t="s">
        <v>6019</v>
      </c>
      <c r="BA2823" s="4" t="s">
        <v>6020</v>
      </c>
      <c r="BB2823" s="4" t="s">
        <v>6019</v>
      </c>
      <c r="BC2823" s="4" t="s">
        <v>6020</v>
      </c>
      <c r="BD2823" s="4" t="s">
        <v>5708</v>
      </c>
    </row>
    <row r="2824" spans="51:56" x14ac:dyDescent="0.25">
      <c r="AY2824" s="11" t="s">
        <v>6021</v>
      </c>
      <c r="AZ2824" s="4" t="s">
        <v>6022</v>
      </c>
      <c r="BA2824" s="4" t="s">
        <v>6023</v>
      </c>
      <c r="BB2824" s="4" t="s">
        <v>6022</v>
      </c>
      <c r="BC2824" s="4" t="s">
        <v>6023</v>
      </c>
      <c r="BD2824" s="4" t="s">
        <v>5708</v>
      </c>
    </row>
    <row r="2825" spans="51:56" x14ac:dyDescent="0.25">
      <c r="AY2825" s="11" t="s">
        <v>6024</v>
      </c>
      <c r="AZ2825" s="4" t="s">
        <v>6025</v>
      </c>
      <c r="BA2825" s="4" t="s">
        <v>6026</v>
      </c>
      <c r="BB2825" s="4" t="s">
        <v>6025</v>
      </c>
      <c r="BC2825" s="4" t="s">
        <v>6026</v>
      </c>
      <c r="BD2825" s="4" t="s">
        <v>5708</v>
      </c>
    </row>
    <row r="2826" spans="51:56" x14ac:dyDescent="0.25">
      <c r="AY2826" s="11" t="s">
        <v>6024</v>
      </c>
      <c r="AZ2826" s="4" t="s">
        <v>6027</v>
      </c>
      <c r="BA2826" s="4" t="s">
        <v>6026</v>
      </c>
      <c r="BB2826" s="4" t="s">
        <v>6027</v>
      </c>
      <c r="BC2826" s="4" t="s">
        <v>6026</v>
      </c>
      <c r="BD2826" s="4" t="s">
        <v>5708</v>
      </c>
    </row>
    <row r="2827" spans="51:56" x14ac:dyDescent="0.25">
      <c r="AY2827" s="11" t="s">
        <v>6028</v>
      </c>
      <c r="AZ2827" s="4" t="s">
        <v>6029</v>
      </c>
      <c r="BA2827" s="4" t="s">
        <v>14534</v>
      </c>
      <c r="BB2827" s="4" t="s">
        <v>6029</v>
      </c>
      <c r="BC2827" s="4" t="s">
        <v>14534</v>
      </c>
      <c r="BD2827" s="4" t="s">
        <v>5708</v>
      </c>
    </row>
    <row r="2828" spans="51:56" x14ac:dyDescent="0.25">
      <c r="AY2828" s="11" t="s">
        <v>6028</v>
      </c>
      <c r="AZ2828" s="4" t="s">
        <v>6030</v>
      </c>
      <c r="BA2828" s="4" t="s">
        <v>14534</v>
      </c>
      <c r="BB2828" s="4" t="s">
        <v>6030</v>
      </c>
      <c r="BC2828" s="4" t="s">
        <v>14534</v>
      </c>
      <c r="BD2828" s="4" t="s">
        <v>5708</v>
      </c>
    </row>
    <row r="2829" spans="51:56" x14ac:dyDescent="0.25">
      <c r="AY2829" s="11" t="s">
        <v>6031</v>
      </c>
      <c r="AZ2829" s="4" t="s">
        <v>6032</v>
      </c>
      <c r="BA2829" s="4" t="s">
        <v>6033</v>
      </c>
      <c r="BB2829" s="4" t="s">
        <v>6032</v>
      </c>
      <c r="BC2829" s="4" t="s">
        <v>6033</v>
      </c>
      <c r="BD2829" s="4" t="s">
        <v>5708</v>
      </c>
    </row>
    <row r="2830" spans="51:56" x14ac:dyDescent="0.25">
      <c r="AY2830" s="11" t="s">
        <v>6034</v>
      </c>
      <c r="AZ2830" s="4" t="s">
        <v>6035</v>
      </c>
      <c r="BA2830" s="4" t="s">
        <v>6036</v>
      </c>
      <c r="BB2830" s="4" t="s">
        <v>6035</v>
      </c>
      <c r="BC2830" s="4" t="s">
        <v>6036</v>
      </c>
      <c r="BD2830" s="4" t="s">
        <v>5708</v>
      </c>
    </row>
    <row r="2831" spans="51:56" x14ac:dyDescent="0.25">
      <c r="AY2831" s="11" t="s">
        <v>6037</v>
      </c>
      <c r="AZ2831" s="4" t="s">
        <v>6038</v>
      </c>
      <c r="BA2831" s="4" t="s">
        <v>11881</v>
      </c>
      <c r="BB2831" s="4" t="s">
        <v>6038</v>
      </c>
      <c r="BC2831" s="4" t="s">
        <v>11881</v>
      </c>
      <c r="BD2831" s="4" t="s">
        <v>5708</v>
      </c>
    </row>
    <row r="2832" spans="51:56" x14ac:dyDescent="0.25">
      <c r="AY2832" s="11" t="s">
        <v>6039</v>
      </c>
      <c r="AZ2832" s="4" t="s">
        <v>6040</v>
      </c>
      <c r="BA2832" s="4" t="s">
        <v>6041</v>
      </c>
      <c r="BB2832" s="4" t="s">
        <v>6040</v>
      </c>
      <c r="BC2832" s="4" t="s">
        <v>6041</v>
      </c>
      <c r="BD2832" s="4" t="s">
        <v>5708</v>
      </c>
    </row>
    <row r="2833" spans="51:56" x14ac:dyDescent="0.25">
      <c r="AY2833" s="11" t="s">
        <v>6042</v>
      </c>
      <c r="AZ2833" s="4" t="s">
        <v>6043</v>
      </c>
      <c r="BA2833" s="4" t="s">
        <v>6044</v>
      </c>
      <c r="BB2833" s="4" t="s">
        <v>6043</v>
      </c>
      <c r="BC2833" s="4" t="s">
        <v>6044</v>
      </c>
      <c r="BD2833" s="4" t="s">
        <v>5708</v>
      </c>
    </row>
    <row r="2834" spans="51:56" x14ac:dyDescent="0.25">
      <c r="AY2834" s="11" t="s">
        <v>6045</v>
      </c>
      <c r="AZ2834" s="4" t="s">
        <v>6046</v>
      </c>
      <c r="BA2834" s="4" t="s">
        <v>6047</v>
      </c>
      <c r="BB2834" s="4" t="s">
        <v>6046</v>
      </c>
      <c r="BC2834" s="4" t="s">
        <v>6047</v>
      </c>
      <c r="BD2834" s="4" t="s">
        <v>5708</v>
      </c>
    </row>
    <row r="2835" spans="51:56" x14ac:dyDescent="0.25">
      <c r="AY2835" s="11" t="s">
        <v>6048</v>
      </c>
      <c r="AZ2835" s="4" t="s">
        <v>6049</v>
      </c>
      <c r="BA2835" s="4" t="s">
        <v>6050</v>
      </c>
      <c r="BB2835" s="4" t="s">
        <v>6049</v>
      </c>
      <c r="BC2835" s="4" t="s">
        <v>6050</v>
      </c>
      <c r="BD2835" s="4" t="s">
        <v>5708</v>
      </c>
    </row>
    <row r="2836" spans="51:56" x14ac:dyDescent="0.25">
      <c r="AY2836" s="11" t="s">
        <v>6051</v>
      </c>
      <c r="AZ2836" s="4" t="s">
        <v>6052</v>
      </c>
      <c r="BA2836" s="4" t="s">
        <v>6053</v>
      </c>
      <c r="BB2836" s="4" t="s">
        <v>6052</v>
      </c>
      <c r="BC2836" s="4" t="s">
        <v>6053</v>
      </c>
      <c r="BD2836" s="4" t="s">
        <v>5708</v>
      </c>
    </row>
    <row r="2837" spans="51:56" x14ac:dyDescent="0.25">
      <c r="AY2837" s="11" t="s">
        <v>6054</v>
      </c>
      <c r="AZ2837" s="4" t="s">
        <v>6055</v>
      </c>
      <c r="BA2837" s="4" t="s">
        <v>6056</v>
      </c>
      <c r="BB2837" s="4" t="s">
        <v>6055</v>
      </c>
      <c r="BC2837" s="4" t="s">
        <v>6056</v>
      </c>
      <c r="BD2837" s="4" t="s">
        <v>5708</v>
      </c>
    </row>
    <row r="2838" spans="51:56" x14ac:dyDescent="0.25">
      <c r="AY2838" s="11" t="s">
        <v>6057</v>
      </c>
      <c r="AZ2838" s="4" t="s">
        <v>6058</v>
      </c>
      <c r="BA2838" s="4" t="s">
        <v>6059</v>
      </c>
      <c r="BB2838" s="4" t="s">
        <v>6058</v>
      </c>
      <c r="BC2838" s="4" t="s">
        <v>6059</v>
      </c>
      <c r="BD2838" s="4" t="s">
        <v>5708</v>
      </c>
    </row>
    <row r="2839" spans="51:56" x14ac:dyDescent="0.25">
      <c r="AY2839" s="11" t="s">
        <v>6060</v>
      </c>
      <c r="AZ2839" s="4" t="s">
        <v>6061</v>
      </c>
      <c r="BA2839" s="4" t="s">
        <v>6062</v>
      </c>
      <c r="BB2839" s="4" t="s">
        <v>6061</v>
      </c>
      <c r="BC2839" s="4" t="s">
        <v>6062</v>
      </c>
      <c r="BD2839" s="4" t="s">
        <v>5708</v>
      </c>
    </row>
    <row r="2840" spans="51:56" x14ac:dyDescent="0.25">
      <c r="AY2840" s="11" t="s">
        <v>6063</v>
      </c>
      <c r="AZ2840" s="4" t="s">
        <v>6064</v>
      </c>
      <c r="BA2840" s="4" t="s">
        <v>14549</v>
      </c>
      <c r="BB2840" s="4" t="s">
        <v>6064</v>
      </c>
      <c r="BC2840" s="4" t="s">
        <v>14549</v>
      </c>
      <c r="BD2840" s="4" t="s">
        <v>5708</v>
      </c>
    </row>
    <row r="2841" spans="51:56" x14ac:dyDescent="0.25">
      <c r="AY2841" s="11" t="s">
        <v>6065</v>
      </c>
      <c r="AZ2841" s="4" t="s">
        <v>6066</v>
      </c>
      <c r="BA2841" s="4" t="s">
        <v>6067</v>
      </c>
      <c r="BB2841" s="4" t="s">
        <v>6066</v>
      </c>
      <c r="BC2841" s="4" t="s">
        <v>6067</v>
      </c>
      <c r="BD2841" s="4" t="s">
        <v>5708</v>
      </c>
    </row>
    <row r="2842" spans="51:56" x14ac:dyDescent="0.25">
      <c r="AY2842" s="11" t="s">
        <v>6068</v>
      </c>
      <c r="AZ2842" s="4" t="s">
        <v>6069</v>
      </c>
      <c r="BA2842" s="4" t="s">
        <v>6070</v>
      </c>
      <c r="BB2842" s="4" t="s">
        <v>6069</v>
      </c>
      <c r="BC2842" s="4" t="s">
        <v>6070</v>
      </c>
      <c r="BD2842" s="4" t="s">
        <v>5708</v>
      </c>
    </row>
    <row r="2843" spans="51:56" x14ac:dyDescent="0.25">
      <c r="AY2843" s="11" t="s">
        <v>6071</v>
      </c>
      <c r="AZ2843" s="4" t="s">
        <v>6072</v>
      </c>
      <c r="BA2843" s="4" t="s">
        <v>6073</v>
      </c>
      <c r="BB2843" s="4" t="s">
        <v>6072</v>
      </c>
      <c r="BC2843" s="4" t="s">
        <v>6073</v>
      </c>
      <c r="BD2843" s="4" t="s">
        <v>5708</v>
      </c>
    </row>
    <row r="2844" spans="51:56" x14ac:dyDescent="0.25">
      <c r="AY2844" s="11" t="s">
        <v>6074</v>
      </c>
      <c r="AZ2844" s="4" t="s">
        <v>6075</v>
      </c>
      <c r="BA2844" s="4" t="s">
        <v>6076</v>
      </c>
      <c r="BB2844" s="4" t="s">
        <v>6075</v>
      </c>
      <c r="BC2844" s="4" t="s">
        <v>6076</v>
      </c>
      <c r="BD2844" s="4" t="s">
        <v>5708</v>
      </c>
    </row>
    <row r="2845" spans="51:56" x14ac:dyDescent="0.25">
      <c r="AY2845" s="11" t="s">
        <v>6077</v>
      </c>
      <c r="AZ2845" s="4" t="s">
        <v>6078</v>
      </c>
      <c r="BA2845" s="4" t="s">
        <v>6079</v>
      </c>
      <c r="BB2845" s="4" t="s">
        <v>6078</v>
      </c>
      <c r="BC2845" s="4" t="s">
        <v>6079</v>
      </c>
      <c r="BD2845" s="4" t="s">
        <v>5708</v>
      </c>
    </row>
    <row r="2846" spans="51:56" x14ac:dyDescent="0.25">
      <c r="AY2846" s="11" t="s">
        <v>6080</v>
      </c>
      <c r="AZ2846" s="4" t="s">
        <v>6081</v>
      </c>
      <c r="BA2846" s="4" t="s">
        <v>6082</v>
      </c>
      <c r="BB2846" s="4" t="s">
        <v>6081</v>
      </c>
      <c r="BC2846" s="4" t="s">
        <v>6082</v>
      </c>
      <c r="BD2846" s="4" t="s">
        <v>5708</v>
      </c>
    </row>
    <row r="2847" spans="51:56" x14ac:dyDescent="0.25">
      <c r="AY2847" s="11" t="s">
        <v>6083</v>
      </c>
      <c r="AZ2847" s="4" t="s">
        <v>6084</v>
      </c>
      <c r="BA2847" s="4" t="s">
        <v>6085</v>
      </c>
      <c r="BB2847" s="4" t="s">
        <v>6084</v>
      </c>
      <c r="BC2847" s="4" t="s">
        <v>6085</v>
      </c>
      <c r="BD2847" s="4" t="s">
        <v>5708</v>
      </c>
    </row>
    <row r="2848" spans="51:56" x14ac:dyDescent="0.25">
      <c r="AY2848" s="11" t="s">
        <v>6086</v>
      </c>
      <c r="AZ2848" s="4" t="s">
        <v>6087</v>
      </c>
      <c r="BA2848" s="4" t="s">
        <v>6088</v>
      </c>
      <c r="BB2848" s="4" t="s">
        <v>6087</v>
      </c>
      <c r="BC2848" s="4" t="s">
        <v>6088</v>
      </c>
      <c r="BD2848" s="4" t="s">
        <v>5708</v>
      </c>
    </row>
    <row r="2849" spans="51:56" x14ac:dyDescent="0.25">
      <c r="AY2849" s="11" t="s">
        <v>6089</v>
      </c>
      <c r="AZ2849" s="4" t="s">
        <v>6090</v>
      </c>
      <c r="BA2849" s="4" t="s">
        <v>11493</v>
      </c>
      <c r="BB2849" s="4" t="s">
        <v>6090</v>
      </c>
      <c r="BC2849" s="4" t="s">
        <v>11493</v>
      </c>
      <c r="BD2849" s="4" t="s">
        <v>5708</v>
      </c>
    </row>
    <row r="2850" spans="51:56" x14ac:dyDescent="0.25">
      <c r="AY2850" s="11" t="s">
        <v>6091</v>
      </c>
      <c r="AZ2850" s="4" t="s">
        <v>6092</v>
      </c>
      <c r="BA2850" s="4" t="s">
        <v>6093</v>
      </c>
      <c r="BB2850" s="4" t="s">
        <v>6092</v>
      </c>
      <c r="BC2850" s="4" t="s">
        <v>6093</v>
      </c>
      <c r="BD2850" s="4" t="s">
        <v>5708</v>
      </c>
    </row>
    <row r="2851" spans="51:56" x14ac:dyDescent="0.25">
      <c r="AY2851" s="11" t="s">
        <v>6094</v>
      </c>
      <c r="AZ2851" s="4" t="s">
        <v>6095</v>
      </c>
      <c r="BA2851" s="4" t="s">
        <v>14320</v>
      </c>
      <c r="BB2851" s="4" t="s">
        <v>6095</v>
      </c>
      <c r="BC2851" s="4" t="s">
        <v>14320</v>
      </c>
      <c r="BD2851" s="4" t="s">
        <v>5708</v>
      </c>
    </row>
    <row r="2852" spans="51:56" x14ac:dyDescent="0.25">
      <c r="AY2852" s="11" t="s">
        <v>6096</v>
      </c>
      <c r="AZ2852" s="4" t="s">
        <v>6097</v>
      </c>
      <c r="BA2852" s="4" t="s">
        <v>6098</v>
      </c>
      <c r="BB2852" s="4" t="s">
        <v>6097</v>
      </c>
      <c r="BC2852" s="4" t="s">
        <v>6098</v>
      </c>
      <c r="BD2852" s="4" t="s">
        <v>5708</v>
      </c>
    </row>
    <row r="2853" spans="51:56" x14ac:dyDescent="0.25">
      <c r="AY2853" s="11" t="s">
        <v>6099</v>
      </c>
      <c r="AZ2853" s="4" t="s">
        <v>6100</v>
      </c>
      <c r="BA2853" s="4" t="s">
        <v>6101</v>
      </c>
      <c r="BB2853" s="4" t="s">
        <v>6100</v>
      </c>
      <c r="BC2853" s="4" t="s">
        <v>6101</v>
      </c>
      <c r="BD2853" s="4" t="s">
        <v>5708</v>
      </c>
    </row>
    <row r="2854" spans="51:56" x14ac:dyDescent="0.25">
      <c r="AY2854" s="11" t="s">
        <v>6102</v>
      </c>
      <c r="AZ2854" s="4" t="s">
        <v>6103</v>
      </c>
      <c r="BA2854" s="4" t="s">
        <v>14561</v>
      </c>
      <c r="BB2854" s="4" t="s">
        <v>6103</v>
      </c>
      <c r="BC2854" s="4" t="s">
        <v>14561</v>
      </c>
      <c r="BD2854" s="4" t="s">
        <v>5708</v>
      </c>
    </row>
    <row r="2855" spans="51:56" x14ac:dyDescent="0.25">
      <c r="AY2855" s="11" t="s">
        <v>6104</v>
      </c>
      <c r="AZ2855" s="4" t="s">
        <v>6105</v>
      </c>
      <c r="BA2855" s="4" t="s">
        <v>6106</v>
      </c>
      <c r="BB2855" s="4" t="s">
        <v>6105</v>
      </c>
      <c r="BC2855" s="4" t="s">
        <v>6106</v>
      </c>
      <c r="BD2855" s="4" t="s">
        <v>5708</v>
      </c>
    </row>
    <row r="2856" spans="51:56" x14ac:dyDescent="0.25">
      <c r="AY2856" s="11" t="s">
        <v>6107</v>
      </c>
      <c r="AZ2856" s="4" t="s">
        <v>6108</v>
      </c>
      <c r="BA2856" s="4" t="s">
        <v>6109</v>
      </c>
      <c r="BB2856" s="4" t="s">
        <v>6108</v>
      </c>
      <c r="BC2856" s="4" t="s">
        <v>6109</v>
      </c>
      <c r="BD2856" s="4" t="s">
        <v>5708</v>
      </c>
    </row>
    <row r="2857" spans="51:56" x14ac:dyDescent="0.25">
      <c r="AY2857" s="11" t="s">
        <v>6110</v>
      </c>
      <c r="AZ2857" s="4" t="s">
        <v>6111</v>
      </c>
      <c r="BA2857" s="4" t="s">
        <v>6112</v>
      </c>
      <c r="BB2857" s="4" t="s">
        <v>6111</v>
      </c>
      <c r="BC2857" s="4" t="s">
        <v>6112</v>
      </c>
      <c r="BD2857" s="4" t="s">
        <v>5708</v>
      </c>
    </row>
    <row r="2858" spans="51:56" x14ac:dyDescent="0.25">
      <c r="AY2858" s="11" t="s">
        <v>6113</v>
      </c>
      <c r="AZ2858" s="4" t="s">
        <v>6114</v>
      </c>
      <c r="BA2858" s="4" t="s">
        <v>14010</v>
      </c>
      <c r="BB2858" s="4" t="s">
        <v>6114</v>
      </c>
      <c r="BC2858" s="4" t="s">
        <v>14010</v>
      </c>
      <c r="BD2858" s="4" t="s">
        <v>5708</v>
      </c>
    </row>
    <row r="2859" spans="51:56" x14ac:dyDescent="0.25">
      <c r="AY2859" s="11" t="s">
        <v>6115</v>
      </c>
      <c r="AZ2859" s="4" t="s">
        <v>6116</v>
      </c>
      <c r="BA2859" s="4" t="s">
        <v>6117</v>
      </c>
      <c r="BB2859" s="4" t="s">
        <v>6116</v>
      </c>
      <c r="BC2859" s="4" t="s">
        <v>6117</v>
      </c>
      <c r="BD2859" s="4" t="s">
        <v>5708</v>
      </c>
    </row>
    <row r="2860" spans="51:56" x14ac:dyDescent="0.25">
      <c r="AY2860" s="11" t="s">
        <v>6118</v>
      </c>
      <c r="AZ2860" s="4" t="s">
        <v>6119</v>
      </c>
      <c r="BA2860" s="4" t="s">
        <v>6120</v>
      </c>
      <c r="BB2860" s="4" t="s">
        <v>6119</v>
      </c>
      <c r="BC2860" s="4" t="s">
        <v>6120</v>
      </c>
      <c r="BD2860" s="4" t="s">
        <v>5708</v>
      </c>
    </row>
    <row r="2861" spans="51:56" x14ac:dyDescent="0.25">
      <c r="AY2861" s="11" t="s">
        <v>6118</v>
      </c>
      <c r="AZ2861" s="4" t="s">
        <v>6121</v>
      </c>
      <c r="BA2861" s="4" t="s">
        <v>6120</v>
      </c>
      <c r="BB2861" s="4" t="s">
        <v>6121</v>
      </c>
      <c r="BC2861" s="4" t="s">
        <v>6120</v>
      </c>
      <c r="BD2861" s="4" t="s">
        <v>5708</v>
      </c>
    </row>
    <row r="2862" spans="51:56" x14ac:dyDescent="0.25">
      <c r="AY2862" s="11" t="s">
        <v>6118</v>
      </c>
      <c r="AZ2862" s="4" t="s">
        <v>6122</v>
      </c>
      <c r="BA2862" s="4" t="s">
        <v>6120</v>
      </c>
      <c r="BB2862" s="4" t="s">
        <v>6122</v>
      </c>
      <c r="BC2862" s="4" t="s">
        <v>6120</v>
      </c>
      <c r="BD2862" s="4" t="s">
        <v>5708</v>
      </c>
    </row>
    <row r="2863" spans="51:56" x14ac:dyDescent="0.25">
      <c r="AY2863" s="11" t="s">
        <v>6123</v>
      </c>
      <c r="AZ2863" s="4" t="s">
        <v>6124</v>
      </c>
      <c r="BA2863" s="4" t="s">
        <v>6125</v>
      </c>
      <c r="BB2863" s="4" t="s">
        <v>6124</v>
      </c>
      <c r="BC2863" s="4" t="s">
        <v>6125</v>
      </c>
      <c r="BD2863" s="4" t="s">
        <v>5708</v>
      </c>
    </row>
    <row r="2864" spans="51:56" x14ac:dyDescent="0.25">
      <c r="AY2864" s="11" t="s">
        <v>6126</v>
      </c>
      <c r="AZ2864" s="4" t="s">
        <v>6127</v>
      </c>
      <c r="BA2864" s="4" t="s">
        <v>6128</v>
      </c>
      <c r="BB2864" s="4" t="s">
        <v>6127</v>
      </c>
      <c r="BC2864" s="4" t="s">
        <v>6128</v>
      </c>
      <c r="BD2864" s="4" t="s">
        <v>5708</v>
      </c>
    </row>
    <row r="2865" spans="51:56" x14ac:dyDescent="0.25">
      <c r="AY2865" s="11" t="s">
        <v>6129</v>
      </c>
      <c r="AZ2865" s="4" t="s">
        <v>6130</v>
      </c>
      <c r="BA2865" s="4" t="s">
        <v>6131</v>
      </c>
      <c r="BB2865" s="4" t="s">
        <v>6130</v>
      </c>
      <c r="BC2865" s="4" t="s">
        <v>6131</v>
      </c>
      <c r="BD2865" s="4" t="s">
        <v>5708</v>
      </c>
    </row>
    <row r="2866" spans="51:56" x14ac:dyDescent="0.25">
      <c r="AY2866" s="11" t="s">
        <v>6132</v>
      </c>
      <c r="AZ2866" s="4" t="s">
        <v>6133</v>
      </c>
      <c r="BA2866" s="4" t="s">
        <v>6134</v>
      </c>
      <c r="BB2866" s="4" t="s">
        <v>6133</v>
      </c>
      <c r="BC2866" s="4" t="s">
        <v>6134</v>
      </c>
      <c r="BD2866" s="4" t="s">
        <v>5708</v>
      </c>
    </row>
    <row r="2867" spans="51:56" x14ac:dyDescent="0.25">
      <c r="AY2867" s="11" t="s">
        <v>6135</v>
      </c>
      <c r="AZ2867" s="4" t="s">
        <v>6136</v>
      </c>
      <c r="BA2867" s="4" t="s">
        <v>14570</v>
      </c>
      <c r="BB2867" s="4" t="s">
        <v>6136</v>
      </c>
      <c r="BC2867" s="4" t="s">
        <v>14570</v>
      </c>
      <c r="BD2867" s="4" t="s">
        <v>5708</v>
      </c>
    </row>
    <row r="2868" spans="51:56" x14ac:dyDescent="0.25">
      <c r="AY2868" s="11" t="s">
        <v>6137</v>
      </c>
      <c r="AZ2868" s="4" t="s">
        <v>6138</v>
      </c>
      <c r="BA2868" s="4" t="s">
        <v>6139</v>
      </c>
      <c r="BB2868" s="4" t="s">
        <v>6138</v>
      </c>
      <c r="BC2868" s="4" t="s">
        <v>6139</v>
      </c>
      <c r="BD2868" s="4" t="s">
        <v>5708</v>
      </c>
    </row>
    <row r="2869" spans="51:56" x14ac:dyDescent="0.25">
      <c r="AY2869" s="11" t="s">
        <v>6140</v>
      </c>
      <c r="AZ2869" s="4" t="s">
        <v>6141</v>
      </c>
      <c r="BA2869" s="4" t="s">
        <v>6142</v>
      </c>
      <c r="BB2869" s="4" t="s">
        <v>6141</v>
      </c>
      <c r="BC2869" s="4" t="s">
        <v>6142</v>
      </c>
      <c r="BD2869" s="4" t="s">
        <v>5708</v>
      </c>
    </row>
    <row r="2870" spans="51:56" x14ac:dyDescent="0.25">
      <c r="AY2870" s="11" t="s">
        <v>6143</v>
      </c>
      <c r="AZ2870" s="4" t="s">
        <v>6144</v>
      </c>
      <c r="BA2870" s="4" t="s">
        <v>6145</v>
      </c>
      <c r="BB2870" s="4" t="s">
        <v>6144</v>
      </c>
      <c r="BC2870" s="4" t="s">
        <v>6145</v>
      </c>
      <c r="BD2870" s="4" t="s">
        <v>5708</v>
      </c>
    </row>
    <row r="2871" spans="51:56" x14ac:dyDescent="0.25">
      <c r="AY2871" s="11" t="s">
        <v>6146</v>
      </c>
      <c r="AZ2871" s="4" t="s">
        <v>6147</v>
      </c>
      <c r="BA2871" s="4" t="s">
        <v>6148</v>
      </c>
      <c r="BB2871" s="4" t="s">
        <v>6147</v>
      </c>
      <c r="BC2871" s="4" t="s">
        <v>6149</v>
      </c>
      <c r="BD2871" s="4" t="s">
        <v>6150</v>
      </c>
    </row>
    <row r="2872" spans="51:56" x14ac:dyDescent="0.25">
      <c r="AY2872" s="11" t="s">
        <v>6151</v>
      </c>
      <c r="AZ2872" s="4" t="s">
        <v>6152</v>
      </c>
      <c r="BA2872" s="4" t="s">
        <v>6153</v>
      </c>
      <c r="BB2872" s="4" t="s">
        <v>6152</v>
      </c>
      <c r="BC2872" s="4" t="s">
        <v>6154</v>
      </c>
      <c r="BD2872" s="4" t="s">
        <v>6150</v>
      </c>
    </row>
    <row r="2873" spans="51:56" x14ac:dyDescent="0.25">
      <c r="AY2873" s="11" t="s">
        <v>6155</v>
      </c>
      <c r="AZ2873" s="4" t="s">
        <v>6156</v>
      </c>
      <c r="BA2873" s="4" t="s">
        <v>6157</v>
      </c>
      <c r="BB2873" s="4" t="s">
        <v>6156</v>
      </c>
      <c r="BC2873" s="4" t="s">
        <v>6158</v>
      </c>
      <c r="BD2873" s="4" t="s">
        <v>6150</v>
      </c>
    </row>
    <row r="2874" spans="51:56" x14ac:dyDescent="0.25">
      <c r="AY2874" s="11" t="s">
        <v>6159</v>
      </c>
      <c r="AZ2874" s="4" t="s">
        <v>6160</v>
      </c>
      <c r="BA2874" s="4" t="s">
        <v>6161</v>
      </c>
      <c r="BB2874" s="4" t="s">
        <v>6160</v>
      </c>
      <c r="BC2874" s="4" t="s">
        <v>6162</v>
      </c>
      <c r="BD2874" s="4" t="s">
        <v>6150</v>
      </c>
    </row>
    <row r="2875" spans="51:56" x14ac:dyDescent="0.25">
      <c r="AY2875" s="11" t="s">
        <v>6163</v>
      </c>
      <c r="AZ2875" s="4" t="s">
        <v>6164</v>
      </c>
      <c r="BA2875" s="4" t="s">
        <v>6165</v>
      </c>
      <c r="BB2875" s="4" t="s">
        <v>6164</v>
      </c>
      <c r="BC2875" s="4" t="s">
        <v>6162</v>
      </c>
      <c r="BD2875" s="4" t="s">
        <v>6150</v>
      </c>
    </row>
    <row r="2876" spans="51:56" x14ac:dyDescent="0.25">
      <c r="AY2876" s="11" t="s">
        <v>6166</v>
      </c>
      <c r="AZ2876" s="4" t="s">
        <v>6167</v>
      </c>
      <c r="BA2876" s="4" t="s">
        <v>6168</v>
      </c>
      <c r="BB2876" s="4" t="s">
        <v>6167</v>
      </c>
      <c r="BC2876" s="4" t="s">
        <v>14851</v>
      </c>
      <c r="BD2876" s="4" t="s">
        <v>6150</v>
      </c>
    </row>
    <row r="2877" spans="51:56" x14ac:dyDescent="0.25">
      <c r="AY2877" s="11" t="s">
        <v>6169</v>
      </c>
      <c r="AZ2877" s="4" t="s">
        <v>6170</v>
      </c>
      <c r="BA2877" s="4" t="s">
        <v>6171</v>
      </c>
      <c r="BB2877" s="4" t="s">
        <v>6170</v>
      </c>
      <c r="BC2877" s="4" t="s">
        <v>6172</v>
      </c>
      <c r="BD2877" s="4" t="s">
        <v>6150</v>
      </c>
    </row>
    <row r="2878" spans="51:56" x14ac:dyDescent="0.25">
      <c r="AY2878" s="11" t="s">
        <v>6173</v>
      </c>
      <c r="AZ2878" s="4" t="s">
        <v>6174</v>
      </c>
      <c r="BA2878" s="4" t="s">
        <v>6175</v>
      </c>
      <c r="BB2878" s="4" t="s">
        <v>6174</v>
      </c>
      <c r="BC2878" s="4" t="s">
        <v>6176</v>
      </c>
      <c r="BD2878" s="4" t="s">
        <v>6150</v>
      </c>
    </row>
    <row r="2879" spans="51:56" x14ac:dyDescent="0.25">
      <c r="AY2879" s="11" t="s">
        <v>6177</v>
      </c>
      <c r="AZ2879" s="4" t="s">
        <v>6178</v>
      </c>
      <c r="BA2879" s="4" t="s">
        <v>6179</v>
      </c>
      <c r="BB2879" s="4" t="s">
        <v>6178</v>
      </c>
      <c r="BC2879" s="4" t="s">
        <v>6179</v>
      </c>
      <c r="BD2879" s="4" t="s">
        <v>6180</v>
      </c>
    </row>
    <row r="2880" spans="51:56" x14ac:dyDescent="0.25">
      <c r="AY2880" s="11" t="s">
        <v>6181</v>
      </c>
      <c r="AZ2880" s="4" t="s">
        <v>6182</v>
      </c>
      <c r="BA2880" s="4" t="s">
        <v>6183</v>
      </c>
      <c r="BB2880" s="4" t="s">
        <v>6182</v>
      </c>
      <c r="BC2880" s="4" t="s">
        <v>6183</v>
      </c>
      <c r="BD2880" s="4" t="s">
        <v>6180</v>
      </c>
    </row>
    <row r="2881" spans="51:56" x14ac:dyDescent="0.25">
      <c r="AY2881" s="11" t="s">
        <v>6184</v>
      </c>
      <c r="AZ2881" s="4" t="s">
        <v>6185</v>
      </c>
      <c r="BA2881" s="4" t="s">
        <v>6186</v>
      </c>
      <c r="BB2881" s="4" t="s">
        <v>6185</v>
      </c>
      <c r="BC2881" s="4" t="s">
        <v>6186</v>
      </c>
      <c r="BD2881" s="4" t="s">
        <v>6180</v>
      </c>
    </row>
    <row r="2882" spans="51:56" x14ac:dyDescent="0.25">
      <c r="AY2882" s="11" t="s">
        <v>6187</v>
      </c>
      <c r="AZ2882" s="4" t="s">
        <v>6188</v>
      </c>
      <c r="BA2882" s="4" t="s">
        <v>6189</v>
      </c>
      <c r="BB2882" s="4" t="s">
        <v>6188</v>
      </c>
      <c r="BC2882" s="4" t="s">
        <v>6189</v>
      </c>
      <c r="BD2882" s="4" t="s">
        <v>6180</v>
      </c>
    </row>
    <row r="2883" spans="51:56" x14ac:dyDescent="0.25">
      <c r="AY2883" s="11" t="s">
        <v>6190</v>
      </c>
      <c r="AZ2883" s="4" t="s">
        <v>6191</v>
      </c>
      <c r="BA2883" s="4" t="s">
        <v>6192</v>
      </c>
      <c r="BB2883" s="4" t="s">
        <v>6191</v>
      </c>
      <c r="BC2883" s="4" t="s">
        <v>6192</v>
      </c>
      <c r="BD2883" s="4" t="s">
        <v>6180</v>
      </c>
    </row>
    <row r="2884" spans="51:56" x14ac:dyDescent="0.25">
      <c r="AY2884" s="11" t="s">
        <v>6193</v>
      </c>
      <c r="AZ2884" s="4" t="s">
        <v>6194</v>
      </c>
      <c r="BA2884" s="4" t="s">
        <v>6195</v>
      </c>
      <c r="BB2884" s="4" t="s">
        <v>6194</v>
      </c>
      <c r="BC2884" s="4" t="s">
        <v>6195</v>
      </c>
      <c r="BD2884" s="4" t="s">
        <v>6180</v>
      </c>
    </row>
    <row r="2885" spans="51:56" x14ac:dyDescent="0.25">
      <c r="AY2885" s="11" t="s">
        <v>6196</v>
      </c>
      <c r="AZ2885" s="4" t="s">
        <v>6197</v>
      </c>
      <c r="BA2885" s="4" t="s">
        <v>6198</v>
      </c>
      <c r="BB2885" s="4" t="s">
        <v>6197</v>
      </c>
      <c r="BC2885" s="4" t="s">
        <v>6198</v>
      </c>
      <c r="BD2885" s="4" t="s">
        <v>6180</v>
      </c>
    </row>
    <row r="2886" spans="51:56" x14ac:dyDescent="0.25">
      <c r="AY2886" s="11" t="s">
        <v>6199</v>
      </c>
      <c r="AZ2886" s="4" t="s">
        <v>6200</v>
      </c>
      <c r="BA2886" s="4" t="s">
        <v>6201</v>
      </c>
      <c r="BB2886" s="4" t="s">
        <v>6200</v>
      </c>
      <c r="BC2886" s="4" t="s">
        <v>6201</v>
      </c>
      <c r="BD2886" s="4" t="s">
        <v>6180</v>
      </c>
    </row>
    <row r="2887" spans="51:56" x14ac:dyDescent="0.25">
      <c r="AY2887" s="11" t="s">
        <v>6202</v>
      </c>
      <c r="AZ2887" s="4" t="s">
        <v>6203</v>
      </c>
      <c r="BA2887" s="4" t="s">
        <v>6204</v>
      </c>
      <c r="BB2887" s="4" t="s">
        <v>6203</v>
      </c>
      <c r="BC2887" s="4" t="s">
        <v>6204</v>
      </c>
      <c r="BD2887" s="4" t="s">
        <v>6180</v>
      </c>
    </row>
    <row r="2888" spans="51:56" x14ac:dyDescent="0.25">
      <c r="AY2888" s="11" t="s">
        <v>6205</v>
      </c>
      <c r="AZ2888" s="4" t="s">
        <v>6206</v>
      </c>
      <c r="BA2888" s="4" t="s">
        <v>6207</v>
      </c>
      <c r="BB2888" s="4" t="s">
        <v>6206</v>
      </c>
      <c r="BC2888" s="4" t="s">
        <v>6207</v>
      </c>
      <c r="BD2888" s="4" t="s">
        <v>6180</v>
      </c>
    </row>
    <row r="2889" spans="51:56" x14ac:dyDescent="0.25">
      <c r="AY2889" s="11" t="s">
        <v>6208</v>
      </c>
      <c r="AZ2889" s="4" t="s">
        <v>6209</v>
      </c>
      <c r="BA2889" s="4" t="s">
        <v>6210</v>
      </c>
      <c r="BB2889" s="4" t="s">
        <v>6209</v>
      </c>
      <c r="BC2889" s="4" t="s">
        <v>6210</v>
      </c>
      <c r="BD2889" s="4" t="s">
        <v>6180</v>
      </c>
    </row>
    <row r="2890" spans="51:56" x14ac:dyDescent="0.25">
      <c r="AY2890" s="11" t="s">
        <v>6211</v>
      </c>
      <c r="AZ2890" s="4" t="s">
        <v>6212</v>
      </c>
      <c r="BA2890" s="4" t="s">
        <v>6213</v>
      </c>
      <c r="BB2890" s="4" t="s">
        <v>6212</v>
      </c>
      <c r="BC2890" s="4" t="s">
        <v>6213</v>
      </c>
      <c r="BD2890" s="4" t="s">
        <v>6180</v>
      </c>
    </row>
    <row r="2891" spans="51:56" x14ac:dyDescent="0.25">
      <c r="AY2891" s="11" t="s">
        <v>6214</v>
      </c>
      <c r="AZ2891" s="4" t="s">
        <v>6215</v>
      </c>
      <c r="BA2891" s="4" t="s">
        <v>6216</v>
      </c>
      <c r="BB2891" s="4" t="s">
        <v>6215</v>
      </c>
      <c r="BC2891" s="4" t="s">
        <v>6216</v>
      </c>
      <c r="BD2891" s="4" t="s">
        <v>6180</v>
      </c>
    </row>
    <row r="2892" spans="51:56" x14ac:dyDescent="0.25">
      <c r="AY2892" s="11" t="s">
        <v>6217</v>
      </c>
      <c r="AZ2892" s="4" t="s">
        <v>6218</v>
      </c>
      <c r="BA2892" s="4" t="s">
        <v>6219</v>
      </c>
      <c r="BB2892" s="4" t="s">
        <v>6218</v>
      </c>
      <c r="BC2892" s="4" t="s">
        <v>6219</v>
      </c>
      <c r="BD2892" s="4" t="s">
        <v>6180</v>
      </c>
    </row>
    <row r="2893" spans="51:56" x14ac:dyDescent="0.25">
      <c r="AY2893" s="11" t="s">
        <v>6220</v>
      </c>
      <c r="AZ2893" s="4" t="s">
        <v>6221</v>
      </c>
      <c r="BA2893" s="4" t="s">
        <v>6222</v>
      </c>
      <c r="BB2893" s="4" t="s">
        <v>6221</v>
      </c>
      <c r="BC2893" s="4" t="s">
        <v>6222</v>
      </c>
      <c r="BD2893" s="4" t="s">
        <v>6180</v>
      </c>
    </row>
    <row r="2894" spans="51:56" x14ac:dyDescent="0.25">
      <c r="AY2894" s="11" t="s">
        <v>6223</v>
      </c>
      <c r="AZ2894" s="4" t="s">
        <v>6224</v>
      </c>
      <c r="BA2894" s="4" t="s">
        <v>6225</v>
      </c>
      <c r="BB2894" s="4" t="s">
        <v>6224</v>
      </c>
      <c r="BC2894" s="4" t="s">
        <v>6225</v>
      </c>
      <c r="BD2894" s="4" t="s">
        <v>6180</v>
      </c>
    </row>
    <row r="2895" spans="51:56" x14ac:dyDescent="0.25">
      <c r="AY2895" s="11" t="s">
        <v>6226</v>
      </c>
      <c r="AZ2895" s="4" t="s">
        <v>6227</v>
      </c>
      <c r="BA2895" s="4" t="s">
        <v>6228</v>
      </c>
      <c r="BB2895" s="4" t="s">
        <v>6227</v>
      </c>
      <c r="BC2895" s="4" t="s">
        <v>6228</v>
      </c>
      <c r="BD2895" s="4" t="s">
        <v>6180</v>
      </c>
    </row>
    <row r="2896" spans="51:56" x14ac:dyDescent="0.25">
      <c r="AY2896" s="11" t="s">
        <v>6229</v>
      </c>
      <c r="AZ2896" s="4" t="s">
        <v>6230</v>
      </c>
      <c r="BA2896" s="4" t="s">
        <v>6231</v>
      </c>
      <c r="BB2896" s="4" t="s">
        <v>6230</v>
      </c>
      <c r="BC2896" s="4" t="s">
        <v>6231</v>
      </c>
      <c r="BD2896" s="4" t="s">
        <v>6180</v>
      </c>
    </row>
    <row r="2897" spans="51:56" x14ac:dyDescent="0.25">
      <c r="AY2897" s="11" t="s">
        <v>6232</v>
      </c>
      <c r="AZ2897" s="4" t="s">
        <v>6233</v>
      </c>
      <c r="BA2897" s="4" t="s">
        <v>6234</v>
      </c>
      <c r="BB2897" s="4" t="s">
        <v>6233</v>
      </c>
      <c r="BC2897" s="4" t="s">
        <v>6234</v>
      </c>
      <c r="BD2897" s="4" t="s">
        <v>6180</v>
      </c>
    </row>
    <row r="2898" spans="51:56" x14ac:dyDescent="0.25">
      <c r="AY2898" s="11" t="s">
        <v>6232</v>
      </c>
      <c r="AZ2898" s="4" t="s">
        <v>6235</v>
      </c>
      <c r="BA2898" s="4" t="s">
        <v>6234</v>
      </c>
      <c r="BB2898" s="4" t="s">
        <v>6235</v>
      </c>
      <c r="BC2898" s="4" t="s">
        <v>6234</v>
      </c>
      <c r="BD2898" s="4" t="s">
        <v>6180</v>
      </c>
    </row>
    <row r="2899" spans="51:56" x14ac:dyDescent="0.25">
      <c r="AY2899" s="11" t="s">
        <v>6236</v>
      </c>
      <c r="AZ2899" s="4" t="s">
        <v>6237</v>
      </c>
      <c r="BA2899" s="4" t="s">
        <v>6238</v>
      </c>
      <c r="BB2899" s="4" t="s">
        <v>6237</v>
      </c>
      <c r="BC2899" s="4" t="s">
        <v>6238</v>
      </c>
      <c r="BD2899" s="4" t="s">
        <v>6180</v>
      </c>
    </row>
    <row r="2900" spans="51:56" x14ac:dyDescent="0.25">
      <c r="AY2900" s="11" t="s">
        <v>6239</v>
      </c>
      <c r="AZ2900" s="4" t="s">
        <v>6240</v>
      </c>
      <c r="BA2900" s="4" t="s">
        <v>6241</v>
      </c>
      <c r="BB2900" s="4" t="s">
        <v>6240</v>
      </c>
      <c r="BC2900" s="4" t="s">
        <v>6241</v>
      </c>
      <c r="BD2900" s="4" t="s">
        <v>6180</v>
      </c>
    </row>
    <row r="2901" spans="51:56" x14ac:dyDescent="0.25">
      <c r="AY2901" s="11" t="s">
        <v>6242</v>
      </c>
      <c r="AZ2901" s="4" t="s">
        <v>6243</v>
      </c>
      <c r="BA2901" s="4" t="s">
        <v>6244</v>
      </c>
      <c r="BB2901" s="4" t="s">
        <v>6243</v>
      </c>
      <c r="BC2901" s="4" t="s">
        <v>6244</v>
      </c>
      <c r="BD2901" s="4" t="s">
        <v>6180</v>
      </c>
    </row>
    <row r="2902" spans="51:56" x14ac:dyDescent="0.25">
      <c r="AY2902" s="11" t="s">
        <v>6242</v>
      </c>
      <c r="AZ2902" s="4" t="s">
        <v>6245</v>
      </c>
      <c r="BA2902" s="4" t="s">
        <v>6244</v>
      </c>
      <c r="BB2902" s="4" t="s">
        <v>6245</v>
      </c>
      <c r="BC2902" s="4" t="s">
        <v>6244</v>
      </c>
      <c r="BD2902" s="4" t="s">
        <v>6180</v>
      </c>
    </row>
    <row r="2903" spans="51:56" x14ac:dyDescent="0.25">
      <c r="AY2903" s="11" t="s">
        <v>6246</v>
      </c>
      <c r="AZ2903" s="4" t="s">
        <v>6247</v>
      </c>
      <c r="BA2903" s="4" t="s">
        <v>6248</v>
      </c>
      <c r="BB2903" s="4" t="s">
        <v>6247</v>
      </c>
      <c r="BC2903" s="4" t="s">
        <v>6248</v>
      </c>
      <c r="BD2903" s="4" t="s">
        <v>6180</v>
      </c>
    </row>
    <row r="2904" spans="51:56" x14ac:dyDescent="0.25">
      <c r="AY2904" s="11" t="s">
        <v>6249</v>
      </c>
      <c r="AZ2904" s="4" t="s">
        <v>6250</v>
      </c>
      <c r="BA2904" s="4" t="s">
        <v>6251</v>
      </c>
      <c r="BB2904" s="4" t="s">
        <v>6250</v>
      </c>
      <c r="BC2904" s="4" t="s">
        <v>6251</v>
      </c>
      <c r="BD2904" s="4" t="s">
        <v>6180</v>
      </c>
    </row>
    <row r="2905" spans="51:56" x14ac:dyDescent="0.25">
      <c r="AY2905" s="11" t="s">
        <v>6252</v>
      </c>
      <c r="AZ2905" s="4" t="s">
        <v>6253</v>
      </c>
      <c r="BA2905" s="4" t="s">
        <v>6254</v>
      </c>
      <c r="BB2905" s="4" t="s">
        <v>6253</v>
      </c>
      <c r="BC2905" s="4" t="s">
        <v>6254</v>
      </c>
      <c r="BD2905" s="4" t="s">
        <v>6180</v>
      </c>
    </row>
    <row r="2906" spans="51:56" x14ac:dyDescent="0.25">
      <c r="AY2906" s="11" t="s">
        <v>6255</v>
      </c>
      <c r="AZ2906" s="4" t="s">
        <v>6256</v>
      </c>
      <c r="BA2906" s="4" t="s">
        <v>6257</v>
      </c>
      <c r="BB2906" s="4" t="s">
        <v>6256</v>
      </c>
      <c r="BC2906" s="4" t="s">
        <v>6257</v>
      </c>
      <c r="BD2906" s="4" t="s">
        <v>6180</v>
      </c>
    </row>
    <row r="2907" spans="51:56" x14ac:dyDescent="0.25">
      <c r="AY2907" s="11" t="s">
        <v>6255</v>
      </c>
      <c r="AZ2907" s="4" t="s">
        <v>6258</v>
      </c>
      <c r="BA2907" s="4" t="s">
        <v>6257</v>
      </c>
      <c r="BB2907" s="4" t="s">
        <v>6258</v>
      </c>
      <c r="BC2907" s="4" t="s">
        <v>6257</v>
      </c>
      <c r="BD2907" s="4" t="s">
        <v>6180</v>
      </c>
    </row>
    <row r="2908" spans="51:56" x14ac:dyDescent="0.25">
      <c r="AY2908" s="11" t="s">
        <v>6259</v>
      </c>
      <c r="AZ2908" s="4" t="s">
        <v>6260</v>
      </c>
      <c r="BA2908" s="4" t="s">
        <v>6261</v>
      </c>
      <c r="BB2908" s="4" t="s">
        <v>6260</v>
      </c>
      <c r="BC2908" s="4" t="s">
        <v>6261</v>
      </c>
      <c r="BD2908" s="4" t="s">
        <v>6180</v>
      </c>
    </row>
    <row r="2909" spans="51:56" x14ac:dyDescent="0.25">
      <c r="AY2909" s="11" t="s">
        <v>6262</v>
      </c>
      <c r="AZ2909" s="4" t="s">
        <v>6263</v>
      </c>
      <c r="BA2909" s="4" t="s">
        <v>6264</v>
      </c>
      <c r="BB2909" s="4" t="s">
        <v>6263</v>
      </c>
      <c r="BC2909" s="4" t="s">
        <v>6264</v>
      </c>
      <c r="BD2909" s="4" t="s">
        <v>6180</v>
      </c>
    </row>
    <row r="2910" spans="51:56" x14ac:dyDescent="0.25">
      <c r="AY2910" s="11" t="s">
        <v>6265</v>
      </c>
      <c r="AZ2910" s="4" t="s">
        <v>6266</v>
      </c>
      <c r="BA2910" s="4" t="s">
        <v>6267</v>
      </c>
      <c r="BB2910" s="4" t="s">
        <v>6266</v>
      </c>
      <c r="BC2910" s="4" t="s">
        <v>6267</v>
      </c>
      <c r="BD2910" s="4" t="s">
        <v>6180</v>
      </c>
    </row>
    <row r="2911" spans="51:56" x14ac:dyDescent="0.25">
      <c r="AY2911" s="11" t="s">
        <v>6268</v>
      </c>
      <c r="AZ2911" s="4" t="s">
        <v>6269</v>
      </c>
      <c r="BA2911" s="4" t="s">
        <v>6270</v>
      </c>
      <c r="BB2911" s="4" t="s">
        <v>6269</v>
      </c>
      <c r="BC2911" s="4" t="s">
        <v>6270</v>
      </c>
      <c r="BD2911" s="4" t="s">
        <v>6180</v>
      </c>
    </row>
    <row r="2912" spans="51:56" x14ac:dyDescent="0.25">
      <c r="AY2912" s="11" t="s">
        <v>6271</v>
      </c>
      <c r="AZ2912" s="4" t="s">
        <v>6272</v>
      </c>
      <c r="BA2912" s="4" t="s">
        <v>6273</v>
      </c>
      <c r="BB2912" s="4" t="s">
        <v>6272</v>
      </c>
      <c r="BC2912" s="4" t="s">
        <v>6273</v>
      </c>
      <c r="BD2912" s="4" t="s">
        <v>6180</v>
      </c>
    </row>
    <row r="2913" spans="51:56" x14ac:dyDescent="0.25">
      <c r="AY2913" s="11" t="s">
        <v>6274</v>
      </c>
      <c r="AZ2913" s="4" t="s">
        <v>6275</v>
      </c>
      <c r="BA2913" s="4" t="s">
        <v>6276</v>
      </c>
      <c r="BB2913" s="4" t="s">
        <v>6275</v>
      </c>
      <c r="BC2913" s="4" t="s">
        <v>6276</v>
      </c>
      <c r="BD2913" s="4" t="s">
        <v>6180</v>
      </c>
    </row>
    <row r="2914" spans="51:56" x14ac:dyDescent="0.25">
      <c r="AY2914" s="11" t="s">
        <v>6277</v>
      </c>
      <c r="AZ2914" s="4" t="s">
        <v>6278</v>
      </c>
      <c r="BA2914" s="4" t="s">
        <v>6279</v>
      </c>
      <c r="BB2914" s="4" t="s">
        <v>6278</v>
      </c>
      <c r="BC2914" s="4" t="s">
        <v>6279</v>
      </c>
      <c r="BD2914" s="4" t="s">
        <v>6180</v>
      </c>
    </row>
    <row r="2915" spans="51:56" x14ac:dyDescent="0.25">
      <c r="AY2915" s="11" t="s">
        <v>6280</v>
      </c>
      <c r="AZ2915" s="4" t="s">
        <v>6281</v>
      </c>
      <c r="BA2915" s="4" t="s">
        <v>6282</v>
      </c>
      <c r="BB2915" s="4" t="s">
        <v>6281</v>
      </c>
      <c r="BC2915" s="4" t="s">
        <v>6282</v>
      </c>
      <c r="BD2915" s="4" t="s">
        <v>6180</v>
      </c>
    </row>
    <row r="2916" spans="51:56" x14ac:dyDescent="0.25">
      <c r="AY2916" s="11" t="s">
        <v>6283</v>
      </c>
      <c r="AZ2916" s="4" t="s">
        <v>6284</v>
      </c>
      <c r="BA2916" s="4" t="s">
        <v>6285</v>
      </c>
      <c r="BB2916" s="4" t="s">
        <v>6284</v>
      </c>
      <c r="BC2916" s="4" t="s">
        <v>6285</v>
      </c>
      <c r="BD2916" s="4" t="s">
        <v>6180</v>
      </c>
    </row>
    <row r="2917" spans="51:56" x14ac:dyDescent="0.25">
      <c r="AY2917" s="11" t="s">
        <v>6286</v>
      </c>
      <c r="AZ2917" s="4" t="s">
        <v>6287</v>
      </c>
      <c r="BA2917" s="4" t="s">
        <v>6288</v>
      </c>
      <c r="BB2917" s="4" t="s">
        <v>6287</v>
      </c>
      <c r="BC2917" s="4" t="s">
        <v>6288</v>
      </c>
      <c r="BD2917" s="4" t="s">
        <v>6180</v>
      </c>
    </row>
    <row r="2918" spans="51:56" x14ac:dyDescent="0.25">
      <c r="AY2918" s="11" t="s">
        <v>6289</v>
      </c>
      <c r="AZ2918" s="4" t="s">
        <v>6290</v>
      </c>
      <c r="BA2918" s="4" t="s">
        <v>6291</v>
      </c>
      <c r="BB2918" s="4" t="s">
        <v>6290</v>
      </c>
      <c r="BC2918" s="4" t="s">
        <v>6291</v>
      </c>
      <c r="BD2918" s="4" t="s">
        <v>6180</v>
      </c>
    </row>
    <row r="2919" spans="51:56" x14ac:dyDescent="0.25">
      <c r="AY2919" s="11" t="s">
        <v>6292</v>
      </c>
      <c r="AZ2919" s="4" t="s">
        <v>6293</v>
      </c>
      <c r="BA2919" s="4" t="s">
        <v>6294</v>
      </c>
      <c r="BB2919" s="4" t="s">
        <v>6293</v>
      </c>
      <c r="BC2919" s="4" t="s">
        <v>6294</v>
      </c>
      <c r="BD2919" s="4" t="s">
        <v>6180</v>
      </c>
    </row>
    <row r="2920" spans="51:56" x14ac:dyDescent="0.25">
      <c r="AY2920" s="11" t="s">
        <v>6295</v>
      </c>
      <c r="AZ2920" s="4" t="s">
        <v>6296</v>
      </c>
      <c r="BA2920" s="4" t="s">
        <v>6297</v>
      </c>
      <c r="BB2920" s="4" t="s">
        <v>6296</v>
      </c>
      <c r="BC2920" s="4" t="s">
        <v>6297</v>
      </c>
      <c r="BD2920" s="4" t="s">
        <v>6180</v>
      </c>
    </row>
    <row r="2921" spans="51:56" x14ac:dyDescent="0.25">
      <c r="AY2921" s="11" t="s">
        <v>6298</v>
      </c>
      <c r="AZ2921" s="4" t="s">
        <v>6299</v>
      </c>
      <c r="BA2921" s="4" t="s">
        <v>6300</v>
      </c>
      <c r="BB2921" s="4" t="s">
        <v>6299</v>
      </c>
      <c r="BC2921" s="4" t="s">
        <v>6300</v>
      </c>
      <c r="BD2921" s="4" t="s">
        <v>6180</v>
      </c>
    </row>
    <row r="2922" spans="51:56" x14ac:dyDescent="0.25">
      <c r="AY2922" s="11" t="s">
        <v>6301</v>
      </c>
      <c r="AZ2922" s="4" t="s">
        <v>6302</v>
      </c>
      <c r="BA2922" s="4" t="s">
        <v>6303</v>
      </c>
      <c r="BB2922" s="4" t="s">
        <v>6302</v>
      </c>
      <c r="BC2922" s="4" t="s">
        <v>6303</v>
      </c>
      <c r="BD2922" s="4" t="s">
        <v>6180</v>
      </c>
    </row>
    <row r="2923" spans="51:56" x14ac:dyDescent="0.25">
      <c r="AY2923" s="11" t="s">
        <v>6304</v>
      </c>
      <c r="AZ2923" s="4" t="s">
        <v>6305</v>
      </c>
      <c r="BA2923" s="4" t="s">
        <v>6306</v>
      </c>
      <c r="BB2923" s="4" t="s">
        <v>6305</v>
      </c>
      <c r="BC2923" s="4" t="s">
        <v>6306</v>
      </c>
      <c r="BD2923" s="4" t="s">
        <v>6180</v>
      </c>
    </row>
    <row r="2924" spans="51:56" x14ac:dyDescent="0.25">
      <c r="AY2924" s="11" t="s">
        <v>6307</v>
      </c>
      <c r="AZ2924" s="4" t="s">
        <v>6308</v>
      </c>
      <c r="BA2924" s="4" t="s">
        <v>6309</v>
      </c>
      <c r="BB2924" s="4" t="s">
        <v>6308</v>
      </c>
      <c r="BC2924" s="4" t="s">
        <v>6309</v>
      </c>
      <c r="BD2924" s="4" t="s">
        <v>6180</v>
      </c>
    </row>
    <row r="2925" spans="51:56" x14ac:dyDescent="0.25">
      <c r="AY2925" s="11" t="s">
        <v>6310</v>
      </c>
      <c r="AZ2925" s="4" t="s">
        <v>6311</v>
      </c>
      <c r="BA2925" s="4" t="s">
        <v>6312</v>
      </c>
      <c r="BB2925" s="4" t="s">
        <v>6311</v>
      </c>
      <c r="BC2925" s="4" t="s">
        <v>6312</v>
      </c>
      <c r="BD2925" s="4" t="s">
        <v>6180</v>
      </c>
    </row>
    <row r="2926" spans="51:56" x14ac:dyDescent="0.25">
      <c r="AY2926" s="11" t="s">
        <v>6313</v>
      </c>
      <c r="AZ2926" s="4" t="s">
        <v>6314</v>
      </c>
      <c r="BA2926" s="4" t="s">
        <v>6315</v>
      </c>
      <c r="BB2926" s="4" t="s">
        <v>6314</v>
      </c>
      <c r="BC2926" s="4" t="s">
        <v>6315</v>
      </c>
      <c r="BD2926" s="4" t="s">
        <v>6180</v>
      </c>
    </row>
    <row r="2927" spans="51:56" x14ac:dyDescent="0.25">
      <c r="AY2927" s="11" t="s">
        <v>6316</v>
      </c>
      <c r="AZ2927" s="4" t="s">
        <v>6317</v>
      </c>
      <c r="BA2927" s="4" t="s">
        <v>6318</v>
      </c>
      <c r="BB2927" s="4" t="s">
        <v>6317</v>
      </c>
      <c r="BC2927" s="4" t="s">
        <v>6318</v>
      </c>
      <c r="BD2927" s="4" t="s">
        <v>6180</v>
      </c>
    </row>
    <row r="2928" spans="51:56" x14ac:dyDescent="0.25">
      <c r="AY2928" s="11" t="s">
        <v>6319</v>
      </c>
      <c r="AZ2928" s="4" t="s">
        <v>6320</v>
      </c>
      <c r="BA2928" s="4" t="s">
        <v>6321</v>
      </c>
      <c r="BB2928" s="4" t="s">
        <v>6320</v>
      </c>
      <c r="BC2928" s="4" t="s">
        <v>6321</v>
      </c>
      <c r="BD2928" s="4" t="s">
        <v>6322</v>
      </c>
    </row>
    <row r="2929" spans="51:56" x14ac:dyDescent="0.25">
      <c r="AY2929" s="11" t="s">
        <v>6323</v>
      </c>
      <c r="AZ2929" s="4" t="s">
        <v>6324</v>
      </c>
      <c r="BA2929" s="4" t="s">
        <v>6325</v>
      </c>
      <c r="BB2929" s="4" t="s">
        <v>6324</v>
      </c>
      <c r="BC2929" s="4" t="s">
        <v>6325</v>
      </c>
      <c r="BD2929" s="4" t="s">
        <v>6322</v>
      </c>
    </row>
    <row r="2930" spans="51:56" x14ac:dyDescent="0.25">
      <c r="AY2930" s="11" t="s">
        <v>6326</v>
      </c>
      <c r="AZ2930" s="4" t="s">
        <v>6327</v>
      </c>
      <c r="BA2930" s="4" t="s">
        <v>6328</v>
      </c>
      <c r="BB2930" s="4" t="s">
        <v>6327</v>
      </c>
      <c r="BC2930" s="4" t="s">
        <v>6328</v>
      </c>
      <c r="BD2930" s="4" t="s">
        <v>6322</v>
      </c>
    </row>
    <row r="2931" spans="51:56" x14ac:dyDescent="0.25">
      <c r="AY2931" s="11" t="s">
        <v>6329</v>
      </c>
      <c r="AZ2931" s="4" t="s">
        <v>6330</v>
      </c>
      <c r="BA2931" s="4" t="s">
        <v>6331</v>
      </c>
      <c r="BB2931" s="4" t="s">
        <v>6330</v>
      </c>
      <c r="BC2931" s="4" t="s">
        <v>6331</v>
      </c>
      <c r="BD2931" s="4" t="s">
        <v>6322</v>
      </c>
    </row>
    <row r="2932" spans="51:56" x14ac:dyDescent="0.25">
      <c r="AY2932" s="11" t="s">
        <v>6332</v>
      </c>
      <c r="AZ2932" s="4" t="s">
        <v>6333</v>
      </c>
      <c r="BA2932" s="4" t="s">
        <v>6334</v>
      </c>
      <c r="BB2932" s="4" t="s">
        <v>6333</v>
      </c>
      <c r="BC2932" s="4" t="s">
        <v>6334</v>
      </c>
      <c r="BD2932" s="4" t="s">
        <v>6322</v>
      </c>
    </row>
    <row r="2933" spans="51:56" x14ac:dyDescent="0.25">
      <c r="AY2933" s="11" t="s">
        <v>6335</v>
      </c>
      <c r="AZ2933" s="4" t="s">
        <v>6336</v>
      </c>
      <c r="BA2933" s="4" t="s">
        <v>6337</v>
      </c>
      <c r="BB2933" s="4" t="s">
        <v>6336</v>
      </c>
      <c r="BC2933" s="4" t="s">
        <v>6337</v>
      </c>
      <c r="BD2933" s="4" t="s">
        <v>6322</v>
      </c>
    </row>
    <row r="2934" spans="51:56" x14ac:dyDescent="0.25">
      <c r="AY2934" s="11" t="s">
        <v>6338</v>
      </c>
      <c r="AZ2934" s="4" t="s">
        <v>6339</v>
      </c>
      <c r="BA2934" s="4" t="s">
        <v>6340</v>
      </c>
      <c r="BB2934" s="4" t="s">
        <v>6339</v>
      </c>
      <c r="BC2934" s="4" t="s">
        <v>6340</v>
      </c>
      <c r="BD2934" s="4" t="s">
        <v>6322</v>
      </c>
    </row>
    <row r="2935" spans="51:56" x14ac:dyDescent="0.25">
      <c r="AY2935" s="11" t="s">
        <v>6341</v>
      </c>
      <c r="AZ2935" s="4" t="s">
        <v>6342</v>
      </c>
      <c r="BA2935" s="4" t="s">
        <v>6343</v>
      </c>
      <c r="BB2935" s="4" t="s">
        <v>6342</v>
      </c>
      <c r="BC2935" s="4" t="s">
        <v>6343</v>
      </c>
      <c r="BD2935" s="4" t="s">
        <v>6322</v>
      </c>
    </row>
    <row r="2936" spans="51:56" x14ac:dyDescent="0.25">
      <c r="AY2936" s="11" t="s">
        <v>6344</v>
      </c>
      <c r="AZ2936" s="4" t="s">
        <v>6345</v>
      </c>
      <c r="BA2936" s="4" t="s">
        <v>6346</v>
      </c>
      <c r="BB2936" s="4" t="s">
        <v>6345</v>
      </c>
      <c r="BC2936" s="4" t="s">
        <v>6346</v>
      </c>
      <c r="BD2936" s="4" t="s">
        <v>6322</v>
      </c>
    </row>
    <row r="2937" spans="51:56" x14ac:dyDescent="0.25">
      <c r="AY2937" s="11" t="s">
        <v>6347</v>
      </c>
      <c r="AZ2937" s="4" t="s">
        <v>6348</v>
      </c>
      <c r="BA2937" s="4" t="s">
        <v>6349</v>
      </c>
      <c r="BB2937" s="4" t="s">
        <v>6348</v>
      </c>
      <c r="BC2937" s="4" t="s">
        <v>6349</v>
      </c>
      <c r="BD2937" s="4" t="s">
        <v>6322</v>
      </c>
    </row>
    <row r="2938" spans="51:56" x14ac:dyDescent="0.25">
      <c r="AY2938" s="11" t="s">
        <v>6350</v>
      </c>
      <c r="AZ2938" s="4" t="s">
        <v>6351</v>
      </c>
      <c r="BA2938" s="4" t="s">
        <v>6352</v>
      </c>
      <c r="BB2938" s="4" t="s">
        <v>6351</v>
      </c>
      <c r="BC2938" s="4" t="s">
        <v>6352</v>
      </c>
      <c r="BD2938" s="4" t="s">
        <v>6322</v>
      </c>
    </row>
    <row r="2939" spans="51:56" x14ac:dyDescent="0.25">
      <c r="AY2939" s="11" t="s">
        <v>6353</v>
      </c>
      <c r="AZ2939" s="4" t="s">
        <v>6354</v>
      </c>
      <c r="BA2939" s="4" t="s">
        <v>6355</v>
      </c>
      <c r="BB2939" s="4" t="s">
        <v>6354</v>
      </c>
      <c r="BC2939" s="4" t="s">
        <v>6355</v>
      </c>
      <c r="BD2939" s="4" t="s">
        <v>6322</v>
      </c>
    </row>
    <row r="2940" spans="51:56" x14ac:dyDescent="0.25">
      <c r="AY2940" s="11" t="s">
        <v>6356</v>
      </c>
      <c r="AZ2940" s="4" t="s">
        <v>6357</v>
      </c>
      <c r="BA2940" s="4" t="s">
        <v>6358</v>
      </c>
      <c r="BB2940" s="4" t="s">
        <v>6357</v>
      </c>
      <c r="BC2940" s="4" t="s">
        <v>6358</v>
      </c>
      <c r="BD2940" s="4" t="s">
        <v>6322</v>
      </c>
    </row>
    <row r="2941" spans="51:56" x14ac:dyDescent="0.25">
      <c r="AY2941" s="11" t="s">
        <v>6359</v>
      </c>
      <c r="AZ2941" s="4" t="s">
        <v>6360</v>
      </c>
      <c r="BA2941" s="4" t="s">
        <v>6361</v>
      </c>
      <c r="BB2941" s="4" t="s">
        <v>6360</v>
      </c>
      <c r="BC2941" s="4" t="s">
        <v>6361</v>
      </c>
      <c r="BD2941" s="4" t="s">
        <v>6322</v>
      </c>
    </row>
    <row r="2942" spans="51:56" x14ac:dyDescent="0.25">
      <c r="AY2942" s="11" t="s">
        <v>6362</v>
      </c>
      <c r="AZ2942" s="4" t="s">
        <v>6363</v>
      </c>
      <c r="BA2942" s="4" t="s">
        <v>6364</v>
      </c>
      <c r="BB2942" s="4" t="s">
        <v>6363</v>
      </c>
      <c r="BC2942" s="4" t="s">
        <v>6364</v>
      </c>
      <c r="BD2942" s="4" t="s">
        <v>6322</v>
      </c>
    </row>
    <row r="2943" spans="51:56" x14ac:dyDescent="0.25">
      <c r="AY2943" s="11" t="s">
        <v>6365</v>
      </c>
      <c r="AZ2943" s="4" t="s">
        <v>6366</v>
      </c>
      <c r="BA2943" s="4" t="s">
        <v>6367</v>
      </c>
      <c r="BB2943" s="4" t="s">
        <v>6366</v>
      </c>
      <c r="BC2943" s="4" t="s">
        <v>6367</v>
      </c>
      <c r="BD2943" s="4" t="s">
        <v>6322</v>
      </c>
    </row>
    <row r="2944" spans="51:56" x14ac:dyDescent="0.25">
      <c r="AY2944" s="11" t="s">
        <v>6365</v>
      </c>
      <c r="AZ2944" s="4" t="s">
        <v>6368</v>
      </c>
      <c r="BA2944" s="4" t="s">
        <v>6367</v>
      </c>
      <c r="BB2944" s="4" t="s">
        <v>6368</v>
      </c>
      <c r="BC2944" s="4" t="s">
        <v>6367</v>
      </c>
      <c r="BD2944" s="4" t="s">
        <v>6322</v>
      </c>
    </row>
    <row r="2945" spans="51:56" x14ac:dyDescent="0.25">
      <c r="AY2945" s="11" t="s">
        <v>6369</v>
      </c>
      <c r="AZ2945" s="4" t="s">
        <v>6370</v>
      </c>
      <c r="BA2945" s="4" t="s">
        <v>6371</v>
      </c>
      <c r="BB2945" s="4" t="s">
        <v>6370</v>
      </c>
      <c r="BC2945" s="4" t="s">
        <v>6371</v>
      </c>
      <c r="BD2945" s="4" t="s">
        <v>6322</v>
      </c>
    </row>
    <row r="2946" spans="51:56" x14ac:dyDescent="0.25">
      <c r="AY2946" s="11" t="s">
        <v>6372</v>
      </c>
      <c r="AZ2946" s="4" t="s">
        <v>6373</v>
      </c>
      <c r="BA2946" s="4" t="s">
        <v>6374</v>
      </c>
      <c r="BB2946" s="4" t="s">
        <v>6373</v>
      </c>
      <c r="BC2946" s="4" t="s">
        <v>6374</v>
      </c>
      <c r="BD2946" s="4" t="s">
        <v>6322</v>
      </c>
    </row>
    <row r="2947" spans="51:56" x14ac:dyDescent="0.25">
      <c r="AY2947" s="11" t="s">
        <v>6375</v>
      </c>
      <c r="AZ2947" s="4" t="s">
        <v>6376</v>
      </c>
      <c r="BA2947" s="4" t="s">
        <v>6377</v>
      </c>
      <c r="BB2947" s="4" t="s">
        <v>6376</v>
      </c>
      <c r="BC2947" s="4" t="s">
        <v>6377</v>
      </c>
      <c r="BD2947" s="4" t="s">
        <v>6322</v>
      </c>
    </row>
    <row r="2948" spans="51:56" x14ac:dyDescent="0.25">
      <c r="AY2948" s="11" t="s">
        <v>6378</v>
      </c>
      <c r="AZ2948" s="4" t="s">
        <v>6379</v>
      </c>
      <c r="BA2948" s="4" t="s">
        <v>6380</v>
      </c>
      <c r="BB2948" s="4" t="s">
        <v>6379</v>
      </c>
      <c r="BC2948" s="4" t="s">
        <v>6380</v>
      </c>
      <c r="BD2948" s="4" t="s">
        <v>6322</v>
      </c>
    </row>
    <row r="2949" spans="51:56" x14ac:dyDescent="0.25">
      <c r="AY2949" s="11" t="s">
        <v>6381</v>
      </c>
      <c r="AZ2949" s="4" t="s">
        <v>6382</v>
      </c>
      <c r="BA2949" s="4" t="s">
        <v>6383</v>
      </c>
      <c r="BB2949" s="4" t="s">
        <v>6382</v>
      </c>
      <c r="BC2949" s="4" t="s">
        <v>6383</v>
      </c>
      <c r="BD2949" s="4" t="s">
        <v>6322</v>
      </c>
    </row>
    <row r="2950" spans="51:56" x14ac:dyDescent="0.25">
      <c r="AY2950" s="11" t="s">
        <v>6384</v>
      </c>
      <c r="AZ2950" s="4" t="s">
        <v>6385</v>
      </c>
      <c r="BA2950" s="4" t="s">
        <v>6386</v>
      </c>
      <c r="BB2950" s="4" t="s">
        <v>6385</v>
      </c>
      <c r="BC2950" s="4" t="s">
        <v>6386</v>
      </c>
      <c r="BD2950" s="4" t="s">
        <v>6322</v>
      </c>
    </row>
    <row r="2951" spans="51:56" x14ac:dyDescent="0.25">
      <c r="AY2951" s="11" t="s">
        <v>6387</v>
      </c>
      <c r="AZ2951" s="4" t="s">
        <v>6388</v>
      </c>
      <c r="BA2951" s="4" t="s">
        <v>6389</v>
      </c>
      <c r="BB2951" s="4" t="s">
        <v>6388</v>
      </c>
      <c r="BC2951" s="4" t="s">
        <v>6389</v>
      </c>
      <c r="BD2951" s="4" t="s">
        <v>6322</v>
      </c>
    </row>
    <row r="2952" spans="51:56" x14ac:dyDescent="0.25">
      <c r="AY2952" s="11" t="s">
        <v>6390</v>
      </c>
      <c r="AZ2952" s="4" t="s">
        <v>6391</v>
      </c>
      <c r="BA2952" s="4" t="s">
        <v>6392</v>
      </c>
      <c r="BB2952" s="4" t="s">
        <v>6391</v>
      </c>
      <c r="BC2952" s="4" t="s">
        <v>6392</v>
      </c>
      <c r="BD2952" s="4" t="s">
        <v>6322</v>
      </c>
    </row>
    <row r="2953" spans="51:56" x14ac:dyDescent="0.25">
      <c r="AY2953" s="11" t="s">
        <v>6393</v>
      </c>
      <c r="AZ2953" s="4" t="s">
        <v>6394</v>
      </c>
      <c r="BA2953" s="4" t="s">
        <v>6395</v>
      </c>
      <c r="BB2953" s="4" t="s">
        <v>6394</v>
      </c>
      <c r="BC2953" s="4" t="s">
        <v>6395</v>
      </c>
      <c r="BD2953" s="4" t="s">
        <v>6322</v>
      </c>
    </row>
    <row r="2954" spans="51:56" x14ac:dyDescent="0.25">
      <c r="AY2954" s="11" t="s">
        <v>6396</v>
      </c>
      <c r="AZ2954" s="4" t="s">
        <v>6397</v>
      </c>
      <c r="BA2954" s="4" t="s">
        <v>6398</v>
      </c>
      <c r="BB2954" s="4" t="s">
        <v>6397</v>
      </c>
      <c r="BC2954" s="4" t="s">
        <v>6398</v>
      </c>
      <c r="BD2954" s="4" t="s">
        <v>6322</v>
      </c>
    </row>
    <row r="2955" spans="51:56" x14ac:dyDescent="0.25">
      <c r="AY2955" s="11" t="s">
        <v>6399</v>
      </c>
      <c r="AZ2955" s="4" t="s">
        <v>6400</v>
      </c>
      <c r="BA2955" s="4" t="s">
        <v>6401</v>
      </c>
      <c r="BB2955" s="4" t="s">
        <v>6400</v>
      </c>
      <c r="BC2955" s="4" t="s">
        <v>6401</v>
      </c>
      <c r="BD2955" s="4" t="s">
        <v>6322</v>
      </c>
    </row>
    <row r="2956" spans="51:56" x14ac:dyDescent="0.25">
      <c r="AY2956" s="11" t="s">
        <v>6402</v>
      </c>
      <c r="AZ2956" s="4" t="s">
        <v>6403</v>
      </c>
      <c r="BA2956" s="4" t="s">
        <v>6404</v>
      </c>
      <c r="BB2956" s="4" t="s">
        <v>6403</v>
      </c>
      <c r="BC2956" s="4" t="s">
        <v>6404</v>
      </c>
      <c r="BD2956" s="4" t="s">
        <v>6322</v>
      </c>
    </row>
    <row r="2957" spans="51:56" x14ac:dyDescent="0.25">
      <c r="AY2957" s="11" t="s">
        <v>6405</v>
      </c>
      <c r="AZ2957" s="4" t="s">
        <v>6406</v>
      </c>
      <c r="BA2957" s="4" t="s">
        <v>6407</v>
      </c>
      <c r="BB2957" s="4" t="s">
        <v>6406</v>
      </c>
      <c r="BC2957" s="4" t="s">
        <v>6407</v>
      </c>
      <c r="BD2957" s="4" t="s">
        <v>6322</v>
      </c>
    </row>
    <row r="2958" spans="51:56" x14ac:dyDescent="0.25">
      <c r="AY2958" s="11" t="s">
        <v>6408</v>
      </c>
      <c r="AZ2958" s="4" t="s">
        <v>6409</v>
      </c>
      <c r="BA2958" s="4" t="s">
        <v>6410</v>
      </c>
      <c r="BB2958" s="4" t="s">
        <v>6409</v>
      </c>
      <c r="BC2958" s="4" t="s">
        <v>6410</v>
      </c>
      <c r="BD2958" s="4" t="s">
        <v>6322</v>
      </c>
    </row>
    <row r="2959" spans="51:56" x14ac:dyDescent="0.25">
      <c r="AY2959" s="11" t="s">
        <v>6411</v>
      </c>
      <c r="AZ2959" s="4" t="s">
        <v>6412</v>
      </c>
      <c r="BA2959" s="4" t="s">
        <v>6413</v>
      </c>
      <c r="BB2959" s="4" t="s">
        <v>6412</v>
      </c>
      <c r="BC2959" s="4" t="s">
        <v>6413</v>
      </c>
      <c r="BD2959" s="4" t="s">
        <v>6322</v>
      </c>
    </row>
    <row r="2960" spans="51:56" x14ac:dyDescent="0.25">
      <c r="AY2960" s="11" t="s">
        <v>6414</v>
      </c>
      <c r="AZ2960" s="4" t="s">
        <v>6415</v>
      </c>
      <c r="BA2960" s="4" t="s">
        <v>6416</v>
      </c>
      <c r="BB2960" s="4" t="s">
        <v>6415</v>
      </c>
      <c r="BC2960" s="4" t="s">
        <v>6416</v>
      </c>
      <c r="BD2960" s="4" t="s">
        <v>6322</v>
      </c>
    </row>
    <row r="2961" spans="51:56" x14ac:dyDescent="0.25">
      <c r="AY2961" s="11" t="s">
        <v>6417</v>
      </c>
      <c r="AZ2961" s="4" t="s">
        <v>6418</v>
      </c>
      <c r="BA2961" s="4" t="s">
        <v>6419</v>
      </c>
      <c r="BB2961" s="4" t="s">
        <v>6418</v>
      </c>
      <c r="BC2961" s="4" t="s">
        <v>6419</v>
      </c>
      <c r="BD2961" s="4" t="s">
        <v>6322</v>
      </c>
    </row>
    <row r="2962" spans="51:56" x14ac:dyDescent="0.25">
      <c r="AY2962" s="11" t="s">
        <v>6420</v>
      </c>
      <c r="AZ2962" s="4" t="s">
        <v>6421</v>
      </c>
      <c r="BA2962" s="4" t="s">
        <v>6422</v>
      </c>
      <c r="BB2962" s="4" t="s">
        <v>6421</v>
      </c>
      <c r="BC2962" s="4" t="s">
        <v>6422</v>
      </c>
      <c r="BD2962" s="4" t="s">
        <v>6322</v>
      </c>
    </row>
    <row r="2963" spans="51:56" x14ac:dyDescent="0.25">
      <c r="AY2963" s="11" t="s">
        <v>6423</v>
      </c>
      <c r="AZ2963" s="4" t="s">
        <v>6424</v>
      </c>
      <c r="BA2963" s="4" t="s">
        <v>6425</v>
      </c>
      <c r="BB2963" s="4" t="s">
        <v>6424</v>
      </c>
      <c r="BC2963" s="4" t="s">
        <v>6425</v>
      </c>
      <c r="BD2963" s="4" t="s">
        <v>6322</v>
      </c>
    </row>
    <row r="2964" spans="51:56" x14ac:dyDescent="0.25">
      <c r="AY2964" s="11" t="s">
        <v>6426</v>
      </c>
      <c r="AZ2964" s="4" t="s">
        <v>6427</v>
      </c>
      <c r="BA2964" s="4" t="s">
        <v>6428</v>
      </c>
      <c r="BB2964" s="4" t="s">
        <v>6427</v>
      </c>
      <c r="BC2964" s="4" t="s">
        <v>6428</v>
      </c>
      <c r="BD2964" s="4" t="s">
        <v>6322</v>
      </c>
    </row>
    <row r="2965" spans="51:56" x14ac:dyDescent="0.25">
      <c r="AY2965" s="11" t="s">
        <v>6429</v>
      </c>
      <c r="AZ2965" s="4" t="s">
        <v>6430</v>
      </c>
      <c r="BA2965" s="4" t="s">
        <v>6431</v>
      </c>
      <c r="BB2965" s="4" t="s">
        <v>6430</v>
      </c>
      <c r="BC2965" s="4" t="s">
        <v>6431</v>
      </c>
      <c r="BD2965" s="4" t="s">
        <v>6322</v>
      </c>
    </row>
    <row r="2966" spans="51:56" x14ac:dyDescent="0.25">
      <c r="AY2966" s="11" t="s">
        <v>6432</v>
      </c>
      <c r="AZ2966" s="4" t="s">
        <v>6433</v>
      </c>
      <c r="BA2966" s="4" t="s">
        <v>5696</v>
      </c>
      <c r="BB2966" s="4" t="s">
        <v>6433</v>
      </c>
      <c r="BC2966" s="4" t="s">
        <v>5696</v>
      </c>
      <c r="BD2966" s="4" t="s">
        <v>6322</v>
      </c>
    </row>
    <row r="2967" spans="51:56" x14ac:dyDescent="0.25">
      <c r="AY2967" s="11" t="s">
        <v>6434</v>
      </c>
      <c r="AZ2967" s="4" t="s">
        <v>6435</v>
      </c>
      <c r="BA2967" s="4" t="s">
        <v>6436</v>
      </c>
      <c r="BB2967" s="4" t="s">
        <v>6435</v>
      </c>
      <c r="BC2967" s="4" t="s">
        <v>6436</v>
      </c>
      <c r="BD2967" s="4" t="s">
        <v>6322</v>
      </c>
    </row>
    <row r="2968" spans="51:56" x14ac:dyDescent="0.25">
      <c r="AY2968" s="11" t="s">
        <v>6437</v>
      </c>
      <c r="AZ2968" s="4" t="s">
        <v>6438</v>
      </c>
      <c r="BA2968" s="4" t="s">
        <v>6439</v>
      </c>
      <c r="BB2968" s="4" t="s">
        <v>6438</v>
      </c>
      <c r="BC2968" s="4" t="s">
        <v>6439</v>
      </c>
      <c r="BD2968" s="4" t="s">
        <v>6322</v>
      </c>
    </row>
    <row r="2969" spans="51:56" x14ac:dyDescent="0.25">
      <c r="AY2969" s="11" t="s">
        <v>6440</v>
      </c>
      <c r="AZ2969" s="4" t="s">
        <v>6441</v>
      </c>
      <c r="BA2969" s="4" t="s">
        <v>6442</v>
      </c>
      <c r="BB2969" s="4" t="s">
        <v>6441</v>
      </c>
      <c r="BC2969" s="4" t="s">
        <v>6442</v>
      </c>
      <c r="BD2969" s="4" t="s">
        <v>6322</v>
      </c>
    </row>
    <row r="2970" spans="51:56" x14ac:dyDescent="0.25">
      <c r="AY2970" s="11" t="s">
        <v>6443</v>
      </c>
      <c r="AZ2970" s="4" t="s">
        <v>6444</v>
      </c>
      <c r="BA2970" s="4" t="s">
        <v>6445</v>
      </c>
      <c r="BB2970" s="4" t="s">
        <v>6444</v>
      </c>
      <c r="BC2970" s="4" t="s">
        <v>6445</v>
      </c>
      <c r="BD2970" s="4" t="s">
        <v>6322</v>
      </c>
    </row>
    <row r="2971" spans="51:56" x14ac:dyDescent="0.25">
      <c r="AY2971" s="11" t="s">
        <v>6446</v>
      </c>
      <c r="AZ2971" s="4" t="s">
        <v>6447</v>
      </c>
      <c r="BA2971" s="4" t="s">
        <v>6448</v>
      </c>
      <c r="BB2971" s="4" t="s">
        <v>6447</v>
      </c>
      <c r="BC2971" s="4" t="s">
        <v>6448</v>
      </c>
      <c r="BD2971" s="4" t="s">
        <v>6322</v>
      </c>
    </row>
    <row r="2972" spans="51:56" x14ac:dyDescent="0.25">
      <c r="AY2972" s="11" t="s">
        <v>6449</v>
      </c>
      <c r="AZ2972" s="4" t="s">
        <v>6450</v>
      </c>
      <c r="BA2972" s="4" t="s">
        <v>6451</v>
      </c>
      <c r="BB2972" s="4" t="s">
        <v>6450</v>
      </c>
      <c r="BC2972" s="4" t="s">
        <v>6451</v>
      </c>
      <c r="BD2972" s="4" t="s">
        <v>6322</v>
      </c>
    </row>
    <row r="2973" spans="51:56" x14ac:dyDescent="0.25">
      <c r="AY2973" s="11" t="s">
        <v>6452</v>
      </c>
      <c r="AZ2973" s="4" t="s">
        <v>6453</v>
      </c>
      <c r="BA2973" s="4" t="s">
        <v>13331</v>
      </c>
      <c r="BB2973" s="4" t="s">
        <v>6453</v>
      </c>
      <c r="BC2973" s="4" t="s">
        <v>13331</v>
      </c>
      <c r="BD2973" s="4" t="s">
        <v>6322</v>
      </c>
    </row>
    <row r="2974" spans="51:56" x14ac:dyDescent="0.25">
      <c r="AY2974" s="11" t="s">
        <v>6454</v>
      </c>
      <c r="AZ2974" s="4" t="s">
        <v>6455</v>
      </c>
      <c r="BA2974" s="4" t="s">
        <v>6456</v>
      </c>
      <c r="BB2974" s="4" t="s">
        <v>6455</v>
      </c>
      <c r="BC2974" s="4" t="s">
        <v>6456</v>
      </c>
      <c r="BD2974" s="4" t="s">
        <v>6322</v>
      </c>
    </row>
    <row r="2975" spans="51:56" x14ac:dyDescent="0.25">
      <c r="AY2975" s="11" t="s">
        <v>6457</v>
      </c>
      <c r="AZ2975" s="4" t="s">
        <v>6458</v>
      </c>
      <c r="BA2975" s="4" t="s">
        <v>6459</v>
      </c>
      <c r="BB2975" s="4" t="s">
        <v>6458</v>
      </c>
      <c r="BC2975" s="4" t="s">
        <v>6459</v>
      </c>
      <c r="BD2975" s="4" t="s">
        <v>6322</v>
      </c>
    </row>
    <row r="2976" spans="51:56" x14ac:dyDescent="0.25">
      <c r="AY2976" s="11" t="s">
        <v>6460</v>
      </c>
      <c r="AZ2976" s="4" t="s">
        <v>6461</v>
      </c>
      <c r="BA2976" s="4" t="s">
        <v>6462</v>
      </c>
      <c r="BB2976" s="4" t="s">
        <v>6461</v>
      </c>
      <c r="BC2976" s="4" t="s">
        <v>6462</v>
      </c>
      <c r="BD2976" s="4" t="s">
        <v>6322</v>
      </c>
    </row>
    <row r="2977" spans="51:56" x14ac:dyDescent="0.25">
      <c r="AY2977" s="11" t="s">
        <v>6463</v>
      </c>
      <c r="AZ2977" s="4" t="s">
        <v>6464</v>
      </c>
      <c r="BA2977" s="4" t="s">
        <v>6465</v>
      </c>
      <c r="BB2977" s="4" t="s">
        <v>6464</v>
      </c>
      <c r="BC2977" s="4" t="s">
        <v>6465</v>
      </c>
      <c r="BD2977" s="4" t="s">
        <v>6322</v>
      </c>
    </row>
    <row r="2978" spans="51:56" x14ac:dyDescent="0.25">
      <c r="AY2978" s="11" t="s">
        <v>6466</v>
      </c>
      <c r="AZ2978" s="4" t="s">
        <v>6467</v>
      </c>
      <c r="BA2978" s="4" t="s">
        <v>6468</v>
      </c>
      <c r="BB2978" s="4" t="s">
        <v>6467</v>
      </c>
      <c r="BC2978" s="4" t="s">
        <v>6468</v>
      </c>
      <c r="BD2978" s="4" t="s">
        <v>6322</v>
      </c>
    </row>
    <row r="2979" spans="51:56" x14ac:dyDescent="0.25">
      <c r="AY2979" s="11" t="s">
        <v>6469</v>
      </c>
      <c r="AZ2979" s="4" t="s">
        <v>6470</v>
      </c>
      <c r="BA2979" s="4" t="s">
        <v>7657</v>
      </c>
      <c r="BB2979" s="4" t="s">
        <v>6470</v>
      </c>
      <c r="BC2979" s="4" t="s">
        <v>7657</v>
      </c>
      <c r="BD2979" s="4" t="s">
        <v>6322</v>
      </c>
    </row>
    <row r="2980" spans="51:56" x14ac:dyDescent="0.25">
      <c r="AY2980" s="11" t="s">
        <v>6471</v>
      </c>
      <c r="AZ2980" s="4" t="s">
        <v>6472</v>
      </c>
      <c r="BA2980" s="4" t="s">
        <v>6473</v>
      </c>
      <c r="BB2980" s="4" t="s">
        <v>6472</v>
      </c>
      <c r="BC2980" s="4" t="s">
        <v>6473</v>
      </c>
      <c r="BD2980" s="4" t="s">
        <v>6322</v>
      </c>
    </row>
    <row r="2981" spans="51:56" x14ac:dyDescent="0.25">
      <c r="AY2981" s="11" t="s">
        <v>6474</v>
      </c>
      <c r="AZ2981" s="4" t="s">
        <v>6475</v>
      </c>
      <c r="BA2981" s="4" t="s">
        <v>6476</v>
      </c>
      <c r="BB2981" s="4" t="s">
        <v>6475</v>
      </c>
      <c r="BC2981" s="4" t="s">
        <v>6476</v>
      </c>
      <c r="BD2981" s="4" t="s">
        <v>6322</v>
      </c>
    </row>
    <row r="2982" spans="51:56" x14ac:dyDescent="0.25">
      <c r="AY2982" s="11" t="s">
        <v>6477</v>
      </c>
      <c r="AZ2982" s="4" t="s">
        <v>6478</v>
      </c>
      <c r="BA2982" s="4" t="s">
        <v>6479</v>
      </c>
      <c r="BB2982" s="4" t="s">
        <v>6478</v>
      </c>
      <c r="BC2982" s="4" t="s">
        <v>6479</v>
      </c>
      <c r="BD2982" s="4" t="s">
        <v>6322</v>
      </c>
    </row>
    <row r="2983" spans="51:56" x14ac:dyDescent="0.25">
      <c r="AY2983" s="11" t="s">
        <v>6480</v>
      </c>
      <c r="AZ2983" s="4" t="s">
        <v>6481</v>
      </c>
      <c r="BA2983" s="4" t="s">
        <v>11493</v>
      </c>
      <c r="BB2983" s="4" t="s">
        <v>6481</v>
      </c>
      <c r="BC2983" s="4" t="s">
        <v>11493</v>
      </c>
      <c r="BD2983" s="4" t="s">
        <v>6322</v>
      </c>
    </row>
    <row r="2984" spans="51:56" x14ac:dyDescent="0.25">
      <c r="AY2984" s="11" t="s">
        <v>6482</v>
      </c>
      <c r="AZ2984" s="4" t="s">
        <v>6483</v>
      </c>
      <c r="BA2984" s="4" t="s">
        <v>6484</v>
      </c>
      <c r="BB2984" s="4" t="s">
        <v>6483</v>
      </c>
      <c r="BC2984" s="4" t="s">
        <v>6484</v>
      </c>
      <c r="BD2984" s="4" t="s">
        <v>6322</v>
      </c>
    </row>
    <row r="2985" spans="51:56" x14ac:dyDescent="0.25">
      <c r="AY2985" s="11" t="s">
        <v>6485</v>
      </c>
      <c r="AZ2985" s="4" t="s">
        <v>6363</v>
      </c>
      <c r="BA2985" s="4" t="s">
        <v>13645</v>
      </c>
      <c r="BB2985" s="4" t="s">
        <v>6363</v>
      </c>
      <c r="BC2985" s="4" t="s">
        <v>13645</v>
      </c>
      <c r="BD2985" s="4" t="s">
        <v>6322</v>
      </c>
    </row>
    <row r="2986" spans="51:56" x14ac:dyDescent="0.25">
      <c r="AY2986" s="11" t="s">
        <v>6486</v>
      </c>
      <c r="AZ2986" s="4" t="s">
        <v>6487</v>
      </c>
      <c r="BA2986" s="4" t="s">
        <v>6488</v>
      </c>
      <c r="BB2986" s="4" t="s">
        <v>6487</v>
      </c>
      <c r="BC2986" s="4" t="s">
        <v>6488</v>
      </c>
      <c r="BD2986" s="4" t="s">
        <v>6322</v>
      </c>
    </row>
    <row r="2987" spans="51:56" x14ac:dyDescent="0.25">
      <c r="AY2987" s="11" t="s">
        <v>6489</v>
      </c>
      <c r="AZ2987" s="4" t="s">
        <v>6490</v>
      </c>
      <c r="BA2987" s="4" t="s">
        <v>6491</v>
      </c>
      <c r="BB2987" s="4" t="s">
        <v>6490</v>
      </c>
      <c r="BC2987" s="4" t="s">
        <v>6491</v>
      </c>
      <c r="BD2987" s="4" t="s">
        <v>6322</v>
      </c>
    </row>
    <row r="2988" spans="51:56" x14ac:dyDescent="0.25">
      <c r="AY2988" s="11" t="s">
        <v>6492</v>
      </c>
      <c r="AZ2988" s="4" t="s">
        <v>6493</v>
      </c>
      <c r="BA2988" s="4" t="s">
        <v>6494</v>
      </c>
      <c r="BB2988" s="4" t="s">
        <v>6493</v>
      </c>
      <c r="BC2988" s="4" t="s">
        <v>6494</v>
      </c>
      <c r="BD2988" s="4" t="s">
        <v>6322</v>
      </c>
    </row>
    <row r="2989" spans="51:56" x14ac:dyDescent="0.25">
      <c r="AY2989" s="11" t="s">
        <v>6495</v>
      </c>
      <c r="AZ2989" s="4" t="s">
        <v>6496</v>
      </c>
      <c r="BA2989" s="4" t="s">
        <v>6497</v>
      </c>
      <c r="BB2989" s="4" t="s">
        <v>6496</v>
      </c>
      <c r="BC2989" s="4" t="s">
        <v>6497</v>
      </c>
      <c r="BD2989" s="4" t="s">
        <v>6322</v>
      </c>
    </row>
    <row r="2990" spans="51:56" x14ac:dyDescent="0.25">
      <c r="AY2990" s="11" t="s">
        <v>6498</v>
      </c>
      <c r="AZ2990" s="4" t="s">
        <v>6499</v>
      </c>
      <c r="BA2990" s="4" t="s">
        <v>6500</v>
      </c>
      <c r="BB2990" s="4" t="s">
        <v>6499</v>
      </c>
      <c r="BC2990" s="4" t="s">
        <v>6500</v>
      </c>
      <c r="BD2990" s="4" t="s">
        <v>6322</v>
      </c>
    </row>
    <row r="2991" spans="51:56" x14ac:dyDescent="0.25">
      <c r="AY2991" s="11" t="s">
        <v>6501</v>
      </c>
      <c r="AZ2991" s="4" t="s">
        <v>6502</v>
      </c>
      <c r="BA2991" s="4" t="s">
        <v>6503</v>
      </c>
      <c r="BB2991" s="4" t="s">
        <v>6502</v>
      </c>
      <c r="BC2991" s="4" t="s">
        <v>6503</v>
      </c>
      <c r="BD2991" s="4" t="s">
        <v>6322</v>
      </c>
    </row>
    <row r="2992" spans="51:56" x14ac:dyDescent="0.25">
      <c r="AY2992" s="11" t="s">
        <v>6504</v>
      </c>
      <c r="AZ2992" s="4" t="s">
        <v>6505</v>
      </c>
      <c r="BA2992" s="4" t="s">
        <v>12395</v>
      </c>
      <c r="BB2992" s="4" t="s">
        <v>6505</v>
      </c>
      <c r="BC2992" s="4" t="s">
        <v>12395</v>
      </c>
      <c r="BD2992" s="4" t="s">
        <v>6322</v>
      </c>
    </row>
    <row r="2993" spans="51:56" x14ac:dyDescent="0.25">
      <c r="AY2993" s="11" t="s">
        <v>6504</v>
      </c>
      <c r="AZ2993" s="4" t="s">
        <v>6506</v>
      </c>
      <c r="BA2993" s="4" t="s">
        <v>12395</v>
      </c>
      <c r="BB2993" s="4" t="s">
        <v>6506</v>
      </c>
      <c r="BC2993" s="4" t="s">
        <v>12395</v>
      </c>
      <c r="BD2993" s="4" t="s">
        <v>6322</v>
      </c>
    </row>
    <row r="2994" spans="51:56" x14ac:dyDescent="0.25">
      <c r="AY2994" s="11" t="s">
        <v>6507</v>
      </c>
      <c r="AZ2994" s="4" t="s">
        <v>6508</v>
      </c>
      <c r="BA2994" s="4" t="s">
        <v>6509</v>
      </c>
      <c r="BB2994" s="4" t="s">
        <v>6508</v>
      </c>
      <c r="BC2994" s="4" t="s">
        <v>6509</v>
      </c>
      <c r="BD2994" s="4" t="s">
        <v>6322</v>
      </c>
    </row>
    <row r="2995" spans="51:56" x14ac:dyDescent="0.25">
      <c r="AY2995" s="11" t="s">
        <v>6510</v>
      </c>
      <c r="AZ2995" s="4" t="s">
        <v>6511</v>
      </c>
      <c r="BA2995" s="4" t="s">
        <v>6512</v>
      </c>
      <c r="BB2995" s="4" t="s">
        <v>6511</v>
      </c>
      <c r="BC2995" s="4" t="s">
        <v>6512</v>
      </c>
      <c r="BD2995" s="4" t="s">
        <v>6322</v>
      </c>
    </row>
    <row r="2996" spans="51:56" x14ac:dyDescent="0.25">
      <c r="AY2996" s="11" t="s">
        <v>6513</v>
      </c>
      <c r="AZ2996" s="4" t="s">
        <v>6514</v>
      </c>
      <c r="BA2996" s="4" t="s">
        <v>6515</v>
      </c>
      <c r="BB2996" s="4" t="s">
        <v>6514</v>
      </c>
      <c r="BC2996" s="4" t="s">
        <v>6516</v>
      </c>
      <c r="BD2996" s="4" t="s">
        <v>6517</v>
      </c>
    </row>
    <row r="2997" spans="51:56" x14ac:dyDescent="0.25">
      <c r="AY2997" s="11" t="s">
        <v>6518</v>
      </c>
      <c r="AZ2997" s="4" t="s">
        <v>6519</v>
      </c>
      <c r="BA2997" s="4" t="s">
        <v>6520</v>
      </c>
      <c r="BB2997" s="4" t="s">
        <v>6519</v>
      </c>
      <c r="BC2997" s="4" t="s">
        <v>6521</v>
      </c>
      <c r="BD2997" s="4" t="s">
        <v>6517</v>
      </c>
    </row>
    <row r="2998" spans="51:56" x14ac:dyDescent="0.25">
      <c r="AY2998" s="11" t="s">
        <v>6522</v>
      </c>
      <c r="AZ2998" s="4" t="s">
        <v>6523</v>
      </c>
      <c r="BA2998" s="4" t="s">
        <v>6524</v>
      </c>
      <c r="BB2998" s="4" t="s">
        <v>6523</v>
      </c>
      <c r="BC2998" s="4" t="s">
        <v>6525</v>
      </c>
      <c r="BD2998" s="4" t="s">
        <v>6517</v>
      </c>
    </row>
    <row r="2999" spans="51:56" x14ac:dyDescent="0.25">
      <c r="AY2999" s="11" t="s">
        <v>6526</v>
      </c>
      <c r="AZ2999" s="4" t="s">
        <v>6527</v>
      </c>
      <c r="BA2999" s="4" t="s">
        <v>6528</v>
      </c>
      <c r="BB2999" s="4" t="s">
        <v>6527</v>
      </c>
      <c r="BC2999" s="4" t="s">
        <v>6529</v>
      </c>
      <c r="BD2999" s="4" t="s">
        <v>6517</v>
      </c>
    </row>
    <row r="3000" spans="51:56" x14ac:dyDescent="0.25">
      <c r="AY3000" s="11" t="s">
        <v>6530</v>
      </c>
      <c r="AZ3000" s="4" t="s">
        <v>6531</v>
      </c>
      <c r="BA3000" s="4" t="s">
        <v>6532</v>
      </c>
      <c r="BB3000" s="4" t="s">
        <v>6531</v>
      </c>
      <c r="BC3000" s="4" t="s">
        <v>6533</v>
      </c>
      <c r="BD3000" s="4" t="s">
        <v>6517</v>
      </c>
    </row>
    <row r="3001" spans="51:56" x14ac:dyDescent="0.25">
      <c r="AY3001" s="11" t="s">
        <v>6534</v>
      </c>
      <c r="AZ3001" s="4" t="s">
        <v>6535</v>
      </c>
      <c r="BA3001" s="4" t="s">
        <v>6536</v>
      </c>
      <c r="BB3001" s="4" t="s">
        <v>6535</v>
      </c>
      <c r="BC3001" s="4" t="s">
        <v>6537</v>
      </c>
      <c r="BD3001" s="4" t="s">
        <v>6517</v>
      </c>
    </row>
    <row r="3002" spans="51:56" x14ac:dyDescent="0.25">
      <c r="AY3002" s="11" t="s">
        <v>6538</v>
      </c>
      <c r="AZ3002" s="4" t="s">
        <v>6539</v>
      </c>
      <c r="BA3002" s="4" t="s">
        <v>6540</v>
      </c>
      <c r="BB3002" s="4" t="s">
        <v>6539</v>
      </c>
      <c r="BC3002" s="4" t="s">
        <v>6541</v>
      </c>
      <c r="BD3002" s="4" t="s">
        <v>6542</v>
      </c>
    </row>
    <row r="3003" spans="51:56" x14ac:dyDescent="0.25">
      <c r="AY3003" s="11" t="s">
        <v>6543</v>
      </c>
      <c r="AZ3003" s="4" t="s">
        <v>6544</v>
      </c>
      <c r="BA3003" s="4" t="s">
        <v>6545</v>
      </c>
      <c r="BB3003" s="4" t="s">
        <v>6544</v>
      </c>
      <c r="BC3003" s="4" t="s">
        <v>6546</v>
      </c>
      <c r="BD3003" s="4" t="s">
        <v>6542</v>
      </c>
    </row>
    <row r="3004" spans="51:56" x14ac:dyDescent="0.25">
      <c r="AY3004" s="11" t="s">
        <v>6547</v>
      </c>
      <c r="AZ3004" s="4" t="s">
        <v>6548</v>
      </c>
      <c r="BA3004" s="4" t="s">
        <v>6549</v>
      </c>
      <c r="BB3004" s="4" t="s">
        <v>6548</v>
      </c>
      <c r="BC3004" s="4" t="s">
        <v>6550</v>
      </c>
      <c r="BD3004" s="4" t="s">
        <v>6542</v>
      </c>
    </row>
    <row r="3005" spans="51:56" x14ac:dyDescent="0.25">
      <c r="AY3005" s="11" t="s">
        <v>6551</v>
      </c>
      <c r="AZ3005" s="4" t="s">
        <v>6552</v>
      </c>
      <c r="BA3005" s="4" t="s">
        <v>6553</v>
      </c>
      <c r="BB3005" s="4" t="s">
        <v>6552</v>
      </c>
      <c r="BC3005" s="4" t="s">
        <v>6554</v>
      </c>
      <c r="BD3005" s="4" t="s">
        <v>6542</v>
      </c>
    </row>
    <row r="3006" spans="51:56" x14ac:dyDescent="0.25">
      <c r="AY3006" s="11" t="s">
        <v>6555</v>
      </c>
      <c r="AZ3006" s="4" t="s">
        <v>6556</v>
      </c>
      <c r="BA3006" s="4" t="s">
        <v>6557</v>
      </c>
      <c r="BB3006" s="4" t="s">
        <v>6556</v>
      </c>
      <c r="BC3006" s="4" t="s">
        <v>6558</v>
      </c>
      <c r="BD3006" s="4" t="s">
        <v>6542</v>
      </c>
    </row>
    <row r="3007" spans="51:56" x14ac:dyDescent="0.25">
      <c r="AY3007" s="11" t="s">
        <v>6559</v>
      </c>
      <c r="AZ3007" s="4" t="s">
        <v>6560</v>
      </c>
      <c r="BA3007" s="4" t="s">
        <v>6561</v>
      </c>
      <c r="BB3007" s="4" t="s">
        <v>6560</v>
      </c>
      <c r="BC3007" s="4" t="s">
        <v>6562</v>
      </c>
      <c r="BD3007" s="4" t="s">
        <v>6542</v>
      </c>
    </row>
    <row r="3008" spans="51:56" x14ac:dyDescent="0.25">
      <c r="AY3008" s="11" t="s">
        <v>6563</v>
      </c>
      <c r="AZ3008" s="4" t="s">
        <v>6564</v>
      </c>
      <c r="BA3008" s="4" t="s">
        <v>6565</v>
      </c>
      <c r="BB3008" s="4" t="s">
        <v>6564</v>
      </c>
      <c r="BC3008" s="4" t="s">
        <v>6566</v>
      </c>
      <c r="BD3008" s="4" t="s">
        <v>6567</v>
      </c>
    </row>
    <row r="3009" spans="51:56" x14ac:dyDescent="0.25">
      <c r="AY3009" s="11" t="s">
        <v>6568</v>
      </c>
      <c r="AZ3009" s="4" t="s">
        <v>6569</v>
      </c>
      <c r="BA3009" s="4" t="s">
        <v>6570</v>
      </c>
      <c r="BB3009" s="4" t="s">
        <v>6569</v>
      </c>
      <c r="BC3009" s="4" t="s">
        <v>6571</v>
      </c>
      <c r="BD3009" s="4" t="s">
        <v>6567</v>
      </c>
    </row>
    <row r="3010" spans="51:56" x14ac:dyDescent="0.25">
      <c r="AY3010" s="11" t="s">
        <v>6572</v>
      </c>
      <c r="AZ3010" s="4" t="s">
        <v>6573</v>
      </c>
      <c r="BA3010" s="4" t="s">
        <v>6574</v>
      </c>
      <c r="BB3010" s="4" t="s">
        <v>6573</v>
      </c>
      <c r="BC3010" s="4" t="s">
        <v>6575</v>
      </c>
      <c r="BD3010" s="4" t="s">
        <v>6567</v>
      </c>
    </row>
    <row r="3011" spans="51:56" x14ac:dyDescent="0.25">
      <c r="AY3011" s="11" t="s">
        <v>6576</v>
      </c>
      <c r="AZ3011" s="4" t="s">
        <v>6577</v>
      </c>
      <c r="BA3011" s="4" t="s">
        <v>6578</v>
      </c>
      <c r="BB3011" s="4" t="s">
        <v>6577</v>
      </c>
      <c r="BC3011" s="4" t="s">
        <v>6579</v>
      </c>
      <c r="BD3011" s="4" t="s">
        <v>6567</v>
      </c>
    </row>
    <row r="3012" spans="51:56" x14ac:dyDescent="0.25">
      <c r="AY3012" s="11" t="s">
        <v>6580</v>
      </c>
      <c r="AZ3012" s="4" t="s">
        <v>6581</v>
      </c>
      <c r="BA3012" s="4" t="s">
        <v>6582</v>
      </c>
      <c r="BB3012" s="4" t="s">
        <v>6581</v>
      </c>
      <c r="BC3012" s="4" t="s">
        <v>6583</v>
      </c>
      <c r="BD3012" s="4" t="s">
        <v>6567</v>
      </c>
    </row>
    <row r="3013" spans="51:56" x14ac:dyDescent="0.25">
      <c r="AY3013" s="11" t="s">
        <v>6584</v>
      </c>
      <c r="AZ3013" s="4" t="s">
        <v>6585</v>
      </c>
      <c r="BA3013" s="4" t="s">
        <v>6586</v>
      </c>
      <c r="BB3013" s="4" t="s">
        <v>6585</v>
      </c>
      <c r="BC3013" s="4" t="s">
        <v>6587</v>
      </c>
      <c r="BD3013" s="4" t="s">
        <v>6567</v>
      </c>
    </row>
    <row r="3014" spans="51:56" x14ac:dyDescent="0.25">
      <c r="AY3014" s="11" t="s">
        <v>6588</v>
      </c>
      <c r="AZ3014" s="4" t="s">
        <v>6589</v>
      </c>
      <c r="BA3014" s="4" t="s">
        <v>6590</v>
      </c>
      <c r="BB3014" s="4" t="s">
        <v>6589</v>
      </c>
      <c r="BC3014" s="4" t="s">
        <v>6591</v>
      </c>
      <c r="BD3014" s="4" t="s">
        <v>6567</v>
      </c>
    </row>
    <row r="3015" spans="51:56" x14ac:dyDescent="0.25">
      <c r="AY3015" s="11" t="s">
        <v>6592</v>
      </c>
      <c r="AZ3015" s="4" t="s">
        <v>6593</v>
      </c>
      <c r="BA3015" s="4" t="s">
        <v>6594</v>
      </c>
      <c r="BB3015" s="4" t="s">
        <v>6593</v>
      </c>
      <c r="BC3015" s="4" t="s">
        <v>6595</v>
      </c>
      <c r="BD3015" s="4" t="s">
        <v>6567</v>
      </c>
    </row>
    <row r="3016" spans="51:56" x14ac:dyDescent="0.25">
      <c r="AY3016" s="11" t="s">
        <v>6596</v>
      </c>
      <c r="AZ3016" s="4" t="s">
        <v>6597</v>
      </c>
      <c r="BA3016" s="4" t="s">
        <v>6598</v>
      </c>
      <c r="BB3016" s="4" t="s">
        <v>6597</v>
      </c>
      <c r="BC3016" s="4" t="s">
        <v>6599</v>
      </c>
      <c r="BD3016" s="4" t="s">
        <v>6567</v>
      </c>
    </row>
    <row r="3017" spans="51:56" x14ac:dyDescent="0.25">
      <c r="AY3017" s="11" t="s">
        <v>6600</v>
      </c>
      <c r="AZ3017" s="4" t="s">
        <v>6601</v>
      </c>
      <c r="BA3017" s="4" t="s">
        <v>6602</v>
      </c>
      <c r="BB3017" s="4" t="s">
        <v>6601</v>
      </c>
      <c r="BC3017" s="4" t="s">
        <v>6603</v>
      </c>
      <c r="BD3017" s="4" t="s">
        <v>6567</v>
      </c>
    </row>
    <row r="3018" spans="51:56" x14ac:dyDescent="0.25">
      <c r="AY3018" s="11" t="s">
        <v>6604</v>
      </c>
      <c r="AZ3018" s="4" t="s">
        <v>6605</v>
      </c>
      <c r="BA3018" s="4" t="s">
        <v>6606</v>
      </c>
      <c r="BB3018" s="4" t="s">
        <v>6605</v>
      </c>
      <c r="BC3018" s="4" t="s">
        <v>6607</v>
      </c>
      <c r="BD3018" s="4" t="s">
        <v>6567</v>
      </c>
    </row>
    <row r="3019" spans="51:56" x14ac:dyDescent="0.25">
      <c r="AY3019" s="11" t="s">
        <v>6608</v>
      </c>
      <c r="AZ3019" s="4" t="s">
        <v>6609</v>
      </c>
      <c r="BA3019" s="4" t="s">
        <v>6610</v>
      </c>
      <c r="BB3019" s="4" t="s">
        <v>6609</v>
      </c>
      <c r="BC3019" s="4" t="s">
        <v>6611</v>
      </c>
      <c r="BD3019" s="4" t="s">
        <v>6612</v>
      </c>
    </row>
    <row r="3020" spans="51:56" x14ac:dyDescent="0.25">
      <c r="AY3020" s="11" t="s">
        <v>6613</v>
      </c>
      <c r="AZ3020" s="4" t="s">
        <v>6614</v>
      </c>
      <c r="BA3020" s="4" t="s">
        <v>6615</v>
      </c>
      <c r="BB3020" s="4" t="s">
        <v>6614</v>
      </c>
      <c r="BC3020" s="4" t="s">
        <v>6616</v>
      </c>
      <c r="BD3020" s="4" t="s">
        <v>6612</v>
      </c>
    </row>
    <row r="3021" spans="51:56" x14ac:dyDescent="0.25">
      <c r="AY3021" s="11" t="s">
        <v>6617</v>
      </c>
      <c r="AZ3021" s="4" t="s">
        <v>6618</v>
      </c>
      <c r="BA3021" s="4" t="s">
        <v>6619</v>
      </c>
      <c r="BB3021" s="4" t="s">
        <v>6618</v>
      </c>
      <c r="BC3021" s="4" t="s">
        <v>6620</v>
      </c>
      <c r="BD3021" s="4" t="s">
        <v>6612</v>
      </c>
    </row>
    <row r="3022" spans="51:56" x14ac:dyDescent="0.25">
      <c r="AY3022" s="11" t="s">
        <v>6621</v>
      </c>
      <c r="AZ3022" s="4" t="s">
        <v>6622</v>
      </c>
      <c r="BA3022" s="4" t="s">
        <v>6623</v>
      </c>
      <c r="BB3022" s="4" t="s">
        <v>6622</v>
      </c>
      <c r="BC3022" s="4" t="s">
        <v>14851</v>
      </c>
      <c r="BD3022" s="4" t="s">
        <v>6612</v>
      </c>
    </row>
    <row r="3023" spans="51:56" x14ac:dyDescent="0.25">
      <c r="AY3023" s="11" t="s">
        <v>6624</v>
      </c>
      <c r="AZ3023" s="4" t="s">
        <v>6625</v>
      </c>
      <c r="BA3023" s="4" t="s">
        <v>6626</v>
      </c>
      <c r="BB3023" s="4" t="s">
        <v>6625</v>
      </c>
      <c r="BC3023" s="4" t="s">
        <v>6627</v>
      </c>
      <c r="BD3023" s="4" t="s">
        <v>6628</v>
      </c>
    </row>
    <row r="3024" spans="51:56" x14ac:dyDescent="0.25">
      <c r="AY3024" s="11" t="s">
        <v>6629</v>
      </c>
      <c r="AZ3024" s="4" t="s">
        <v>6630</v>
      </c>
      <c r="BA3024" s="4" t="s">
        <v>6631</v>
      </c>
      <c r="BB3024" s="4" t="s">
        <v>6630</v>
      </c>
      <c r="BC3024" s="4" t="s">
        <v>5607</v>
      </c>
      <c r="BD3024" s="4" t="s">
        <v>6628</v>
      </c>
    </row>
    <row r="3025" spans="51:56" x14ac:dyDescent="0.25">
      <c r="AY3025" s="11" t="s">
        <v>6632</v>
      </c>
      <c r="AZ3025" s="4" t="s">
        <v>6633</v>
      </c>
      <c r="BA3025" s="4" t="s">
        <v>6634</v>
      </c>
      <c r="BB3025" s="4" t="s">
        <v>6633</v>
      </c>
      <c r="BC3025" s="4" t="s">
        <v>10132</v>
      </c>
      <c r="BD3025" s="4" t="s">
        <v>6628</v>
      </c>
    </row>
    <row r="3026" spans="51:56" x14ac:dyDescent="0.25">
      <c r="AY3026" s="11" t="s">
        <v>6635</v>
      </c>
      <c r="AZ3026" s="4" t="s">
        <v>6636</v>
      </c>
      <c r="BA3026" s="4" t="s">
        <v>6637</v>
      </c>
      <c r="BB3026" s="4" t="s">
        <v>6636</v>
      </c>
      <c r="BC3026" s="4" t="s">
        <v>6638</v>
      </c>
      <c r="BD3026" s="4" t="s">
        <v>6628</v>
      </c>
    </row>
    <row r="3027" spans="51:56" x14ac:dyDescent="0.25">
      <c r="AY3027" s="11" t="s">
        <v>6639</v>
      </c>
      <c r="AZ3027" s="4" t="s">
        <v>6640</v>
      </c>
      <c r="BA3027" s="4" t="s">
        <v>6641</v>
      </c>
      <c r="BB3027" s="4" t="s">
        <v>6640</v>
      </c>
      <c r="BC3027" s="4" t="s">
        <v>5612</v>
      </c>
      <c r="BD3027" s="4" t="s">
        <v>6628</v>
      </c>
    </row>
    <row r="3028" spans="51:56" x14ac:dyDescent="0.25">
      <c r="AY3028" s="11" t="s">
        <v>6642</v>
      </c>
      <c r="AZ3028" s="4" t="s">
        <v>6643</v>
      </c>
      <c r="BA3028" s="4" t="s">
        <v>6644</v>
      </c>
      <c r="BB3028" s="4" t="s">
        <v>6643</v>
      </c>
      <c r="BC3028" s="4" t="s">
        <v>6645</v>
      </c>
      <c r="BD3028" s="4" t="s">
        <v>6628</v>
      </c>
    </row>
    <row r="3029" spans="51:56" x14ac:dyDescent="0.25">
      <c r="AY3029" s="11" t="s">
        <v>6646</v>
      </c>
      <c r="AZ3029" s="4" t="s">
        <v>6647</v>
      </c>
      <c r="BA3029" s="4" t="s">
        <v>6648</v>
      </c>
      <c r="BB3029" s="4" t="s">
        <v>6647</v>
      </c>
      <c r="BC3029" s="4" t="s">
        <v>5622</v>
      </c>
      <c r="BD3029" s="4" t="s">
        <v>6628</v>
      </c>
    </row>
    <row r="3030" spans="51:56" x14ac:dyDescent="0.25">
      <c r="AY3030" s="11" t="s">
        <v>6649</v>
      </c>
      <c r="AZ3030" s="4" t="s">
        <v>6650</v>
      </c>
      <c r="BA3030" s="4" t="s">
        <v>6651</v>
      </c>
      <c r="BB3030" s="4" t="s">
        <v>6650</v>
      </c>
      <c r="BC3030" s="4" t="s">
        <v>6652</v>
      </c>
      <c r="BD3030" s="4" t="s">
        <v>6628</v>
      </c>
    </row>
    <row r="3031" spans="51:56" x14ac:dyDescent="0.25">
      <c r="AY3031" s="11" t="s">
        <v>6653</v>
      </c>
      <c r="AZ3031" s="4" t="s">
        <v>6654</v>
      </c>
      <c r="BA3031" s="4" t="s">
        <v>6655</v>
      </c>
      <c r="BB3031" s="4" t="s">
        <v>6654</v>
      </c>
      <c r="BC3031" s="4" t="s">
        <v>5626</v>
      </c>
      <c r="BD3031" s="4" t="s">
        <v>6628</v>
      </c>
    </row>
    <row r="3032" spans="51:56" x14ac:dyDescent="0.25">
      <c r="AY3032" s="11" t="s">
        <v>6656</v>
      </c>
      <c r="AZ3032" s="4" t="s">
        <v>6657</v>
      </c>
      <c r="BA3032" s="4" t="s">
        <v>6658</v>
      </c>
      <c r="BB3032" s="4" t="s">
        <v>6657</v>
      </c>
      <c r="BC3032" s="4" t="s">
        <v>6659</v>
      </c>
      <c r="BD3032" s="4" t="s">
        <v>6628</v>
      </c>
    </row>
    <row r="3033" spans="51:56" x14ac:dyDescent="0.25">
      <c r="AY3033" s="11" t="s">
        <v>6660</v>
      </c>
      <c r="AZ3033" s="4" t="s">
        <v>6661</v>
      </c>
      <c r="BA3033" s="4" t="s">
        <v>6662</v>
      </c>
      <c r="BB3033" s="4" t="s">
        <v>6661</v>
      </c>
      <c r="BC3033" s="4" t="s">
        <v>6662</v>
      </c>
      <c r="BD3033" s="4" t="s">
        <v>6628</v>
      </c>
    </row>
    <row r="3034" spans="51:56" x14ac:dyDescent="0.25">
      <c r="AY3034" s="11" t="s">
        <v>6663</v>
      </c>
      <c r="AZ3034" s="4" t="s">
        <v>6664</v>
      </c>
      <c r="BA3034" s="4" t="s">
        <v>6665</v>
      </c>
      <c r="BB3034" s="4" t="s">
        <v>6664</v>
      </c>
      <c r="BC3034" s="4" t="s">
        <v>6666</v>
      </c>
      <c r="BD3034" s="4" t="s">
        <v>6628</v>
      </c>
    </row>
    <row r="3035" spans="51:56" x14ac:dyDescent="0.25">
      <c r="AY3035" s="11" t="s">
        <v>6667</v>
      </c>
      <c r="AZ3035" s="4" t="s">
        <v>6668</v>
      </c>
      <c r="BA3035" s="4" t="s">
        <v>6669</v>
      </c>
      <c r="BB3035" s="4" t="s">
        <v>6668</v>
      </c>
      <c r="BC3035" s="4" t="s">
        <v>6670</v>
      </c>
      <c r="BD3035" s="4" t="s">
        <v>6628</v>
      </c>
    </row>
    <row r="3036" spans="51:56" x14ac:dyDescent="0.25">
      <c r="AY3036" s="11" t="s">
        <v>6671</v>
      </c>
      <c r="AZ3036" s="4" t="s">
        <v>6672</v>
      </c>
      <c r="BA3036" s="4" t="s">
        <v>6673</v>
      </c>
      <c r="BB3036" s="4" t="s">
        <v>6672</v>
      </c>
      <c r="BC3036" s="4" t="s">
        <v>6674</v>
      </c>
      <c r="BD3036" s="4" t="s">
        <v>6628</v>
      </c>
    </row>
    <row r="3037" spans="51:56" x14ac:dyDescent="0.25">
      <c r="AY3037" s="11" t="s">
        <v>6675</v>
      </c>
      <c r="AZ3037" s="4" t="s">
        <v>6676</v>
      </c>
      <c r="BA3037" s="4" t="s">
        <v>6677</v>
      </c>
      <c r="BB3037" s="4" t="s">
        <v>6676</v>
      </c>
      <c r="BC3037" s="4" t="s">
        <v>6678</v>
      </c>
      <c r="BD3037" s="4" t="s">
        <v>6628</v>
      </c>
    </row>
    <row r="3038" spans="51:56" x14ac:dyDescent="0.25">
      <c r="AY3038" s="11" t="s">
        <v>6679</v>
      </c>
      <c r="AZ3038" s="4" t="s">
        <v>6680</v>
      </c>
      <c r="BA3038" s="4" t="s">
        <v>6681</v>
      </c>
      <c r="BB3038" s="4" t="s">
        <v>6680</v>
      </c>
      <c r="BC3038" s="4" t="s">
        <v>6682</v>
      </c>
      <c r="BD3038" s="4" t="s">
        <v>6628</v>
      </c>
    </row>
    <row r="3039" spans="51:56" x14ac:dyDescent="0.25">
      <c r="AY3039" s="11" t="s">
        <v>6683</v>
      </c>
      <c r="AZ3039" s="4" t="s">
        <v>6684</v>
      </c>
      <c r="BA3039" s="4" t="s">
        <v>6685</v>
      </c>
      <c r="BB3039" s="4" t="s">
        <v>6684</v>
      </c>
      <c r="BC3039" s="4" t="s">
        <v>6686</v>
      </c>
      <c r="BD3039" s="4" t="s">
        <v>6628</v>
      </c>
    </row>
    <row r="3040" spans="51:56" x14ac:dyDescent="0.25">
      <c r="AY3040" s="11" t="s">
        <v>6687</v>
      </c>
      <c r="AZ3040" s="4" t="s">
        <v>6688</v>
      </c>
      <c r="BA3040" s="4" t="s">
        <v>6689</v>
      </c>
      <c r="BB3040" s="4" t="s">
        <v>6688</v>
      </c>
      <c r="BC3040" s="4" t="s">
        <v>5652</v>
      </c>
      <c r="BD3040" s="4" t="s">
        <v>6628</v>
      </c>
    </row>
    <row r="3041" spans="51:56" x14ac:dyDescent="0.25">
      <c r="AY3041" s="11" t="s">
        <v>6690</v>
      </c>
      <c r="AZ3041" s="4" t="s">
        <v>6691</v>
      </c>
      <c r="BA3041" s="4" t="s">
        <v>6692</v>
      </c>
      <c r="BB3041" s="4" t="s">
        <v>6691</v>
      </c>
      <c r="BC3041" s="4" t="s">
        <v>6693</v>
      </c>
      <c r="BD3041" s="4" t="s">
        <v>6628</v>
      </c>
    </row>
    <row r="3042" spans="51:56" x14ac:dyDescent="0.25">
      <c r="AY3042" s="11" t="s">
        <v>6694</v>
      </c>
      <c r="AZ3042" s="4" t="s">
        <v>6695</v>
      </c>
      <c r="BA3042" s="4" t="s">
        <v>6696</v>
      </c>
      <c r="BB3042" s="4" t="s">
        <v>6695</v>
      </c>
      <c r="BC3042" s="4" t="s">
        <v>6696</v>
      </c>
      <c r="BD3042" s="4" t="s">
        <v>6628</v>
      </c>
    </row>
    <row r="3043" spans="51:56" x14ac:dyDescent="0.25">
      <c r="AY3043" s="11" t="s">
        <v>6697</v>
      </c>
      <c r="AZ3043" s="4" t="s">
        <v>6695</v>
      </c>
      <c r="BA3043" s="4" t="s">
        <v>6698</v>
      </c>
      <c r="BB3043" s="4" t="s">
        <v>6695</v>
      </c>
      <c r="BC3043" s="4" t="s">
        <v>6696</v>
      </c>
      <c r="BD3043" s="4" t="s">
        <v>6628</v>
      </c>
    </row>
    <row r="3044" spans="51:56" x14ac:dyDescent="0.25">
      <c r="AY3044" s="11" t="s">
        <v>6699</v>
      </c>
      <c r="AZ3044" s="4" t="s">
        <v>6700</v>
      </c>
      <c r="BA3044" s="4" t="s">
        <v>6701</v>
      </c>
      <c r="BB3044" s="4" t="s">
        <v>6700</v>
      </c>
      <c r="BC3044" s="4" t="s">
        <v>6701</v>
      </c>
      <c r="BD3044" s="4" t="s">
        <v>6628</v>
      </c>
    </row>
    <row r="3045" spans="51:56" x14ac:dyDescent="0.25">
      <c r="AY3045" s="11" t="s">
        <v>6702</v>
      </c>
      <c r="AZ3045" s="4" t="s">
        <v>6700</v>
      </c>
      <c r="BA3045" s="4" t="s">
        <v>6703</v>
      </c>
      <c r="BB3045" s="4" t="s">
        <v>6700</v>
      </c>
      <c r="BC3045" s="4" t="s">
        <v>6701</v>
      </c>
      <c r="BD3045" s="4" t="s">
        <v>6628</v>
      </c>
    </row>
    <row r="3046" spans="51:56" x14ac:dyDescent="0.25">
      <c r="AY3046" s="11" t="s">
        <v>6704</v>
      </c>
      <c r="AZ3046" s="4" t="s">
        <v>6705</v>
      </c>
      <c r="BA3046" s="4" t="s">
        <v>6706</v>
      </c>
      <c r="BB3046" s="4" t="s">
        <v>6705</v>
      </c>
      <c r="BC3046" s="4" t="s">
        <v>6707</v>
      </c>
      <c r="BD3046" s="4" t="s">
        <v>6628</v>
      </c>
    </row>
    <row r="3047" spans="51:56" x14ac:dyDescent="0.25">
      <c r="AY3047" s="11" t="s">
        <v>6708</v>
      </c>
      <c r="AZ3047" s="4" t="s">
        <v>6709</v>
      </c>
      <c r="BA3047" s="4" t="s">
        <v>6710</v>
      </c>
      <c r="BB3047" s="4" t="s">
        <v>6709</v>
      </c>
      <c r="BC3047" s="4" t="s">
        <v>5663</v>
      </c>
      <c r="BD3047" s="4" t="s">
        <v>6628</v>
      </c>
    </row>
    <row r="3048" spans="51:56" x14ac:dyDescent="0.25">
      <c r="AY3048" s="11" t="s">
        <v>6711</v>
      </c>
      <c r="AZ3048" s="4" t="s">
        <v>6712</v>
      </c>
      <c r="BA3048" s="4" t="s">
        <v>6713</v>
      </c>
      <c r="BB3048" s="4" t="s">
        <v>6712</v>
      </c>
      <c r="BC3048" s="4" t="s">
        <v>6713</v>
      </c>
      <c r="BD3048" s="4" t="s">
        <v>6628</v>
      </c>
    </row>
    <row r="3049" spans="51:56" x14ac:dyDescent="0.25">
      <c r="AY3049" s="11" t="s">
        <v>6714</v>
      </c>
      <c r="AZ3049" s="4" t="s">
        <v>6715</v>
      </c>
      <c r="BA3049" s="4" t="s">
        <v>6716</v>
      </c>
      <c r="BB3049" s="4" t="s">
        <v>6715</v>
      </c>
      <c r="BC3049" s="4" t="s">
        <v>6717</v>
      </c>
      <c r="BD3049" s="4" t="s">
        <v>6628</v>
      </c>
    </row>
    <row r="3050" spans="51:56" x14ac:dyDescent="0.25">
      <c r="AY3050" s="11" t="s">
        <v>6718</v>
      </c>
      <c r="AZ3050" s="4" t="s">
        <v>6719</v>
      </c>
      <c r="BA3050" s="4" t="s">
        <v>6720</v>
      </c>
      <c r="BB3050" s="4" t="s">
        <v>6719</v>
      </c>
      <c r="BC3050" s="4" t="s">
        <v>15135</v>
      </c>
      <c r="BD3050" s="4" t="s">
        <v>6721</v>
      </c>
    </row>
    <row r="3051" spans="51:56" x14ac:dyDescent="0.25">
      <c r="AY3051" s="11" t="s">
        <v>6722</v>
      </c>
      <c r="AZ3051" s="4" t="s">
        <v>6723</v>
      </c>
      <c r="BA3051" s="4" t="s">
        <v>6724</v>
      </c>
      <c r="BB3051" s="4" t="s">
        <v>6723</v>
      </c>
      <c r="BC3051" s="4" t="s">
        <v>6725</v>
      </c>
      <c r="BD3051" s="4" t="s">
        <v>6721</v>
      </c>
    </row>
    <row r="3052" spans="51:56" x14ac:dyDescent="0.25">
      <c r="AY3052" s="11" t="s">
        <v>6726</v>
      </c>
      <c r="AZ3052" s="4" t="s">
        <v>6727</v>
      </c>
      <c r="BA3052" s="4" t="s">
        <v>6728</v>
      </c>
      <c r="BB3052" s="4" t="s">
        <v>6727</v>
      </c>
      <c r="BC3052" s="4" t="s">
        <v>15139</v>
      </c>
      <c r="BD3052" s="4" t="s">
        <v>6721</v>
      </c>
    </row>
    <row r="3053" spans="51:56" x14ac:dyDescent="0.25">
      <c r="AY3053" s="11" t="s">
        <v>6729</v>
      </c>
      <c r="AZ3053" s="4" t="s">
        <v>6730</v>
      </c>
      <c r="BA3053" s="4" t="s">
        <v>6731</v>
      </c>
      <c r="BB3053" s="4" t="s">
        <v>6730</v>
      </c>
      <c r="BC3053" s="4" t="s">
        <v>6732</v>
      </c>
      <c r="BD3053" s="4" t="s">
        <v>6721</v>
      </c>
    </row>
    <row r="3054" spans="51:56" x14ac:dyDescent="0.25">
      <c r="AY3054" s="11" t="s">
        <v>6733</v>
      </c>
      <c r="AZ3054" s="4" t="s">
        <v>6734</v>
      </c>
      <c r="BA3054" s="4" t="s">
        <v>6735</v>
      </c>
      <c r="BB3054" s="4" t="s">
        <v>6734</v>
      </c>
      <c r="BC3054" s="4" t="s">
        <v>15155</v>
      </c>
      <c r="BD3054" s="4" t="s">
        <v>6721</v>
      </c>
    </row>
    <row r="3055" spans="51:56" x14ac:dyDescent="0.25">
      <c r="AY3055" s="11" t="s">
        <v>6736</v>
      </c>
      <c r="AZ3055" s="4" t="s">
        <v>6737</v>
      </c>
      <c r="BA3055" s="4" t="s">
        <v>6738</v>
      </c>
      <c r="BB3055" s="4" t="s">
        <v>6737</v>
      </c>
      <c r="BC3055" s="4" t="s">
        <v>6739</v>
      </c>
      <c r="BD3055" s="4" t="s">
        <v>6740</v>
      </c>
    </row>
    <row r="3056" spans="51:56" x14ac:dyDescent="0.25">
      <c r="AY3056" s="11" t="s">
        <v>6741</v>
      </c>
      <c r="AZ3056" s="4" t="s">
        <v>6742</v>
      </c>
      <c r="BA3056" s="4" t="s">
        <v>6743</v>
      </c>
      <c r="BB3056" s="4" t="s">
        <v>6742</v>
      </c>
      <c r="BC3056" s="4" t="s">
        <v>6744</v>
      </c>
      <c r="BD3056" s="4" t="s">
        <v>6740</v>
      </c>
    </row>
    <row r="3057" spans="51:56" x14ac:dyDescent="0.25">
      <c r="AY3057" s="11" t="s">
        <v>6745</v>
      </c>
      <c r="AZ3057" s="4" t="s">
        <v>6746</v>
      </c>
      <c r="BA3057" s="4" t="s">
        <v>6747</v>
      </c>
      <c r="BB3057" s="4" t="s">
        <v>6746</v>
      </c>
      <c r="BC3057" s="4" t="s">
        <v>6748</v>
      </c>
      <c r="BD3057" s="4" t="s">
        <v>6740</v>
      </c>
    </row>
    <row r="3058" spans="51:56" x14ac:dyDescent="0.25">
      <c r="AY3058" s="11" t="s">
        <v>6749</v>
      </c>
      <c r="AZ3058" s="4" t="s">
        <v>6750</v>
      </c>
      <c r="BA3058" s="4" t="s">
        <v>6751</v>
      </c>
      <c r="BB3058" s="4" t="s">
        <v>6750</v>
      </c>
      <c r="BC3058" s="4" t="s">
        <v>6752</v>
      </c>
      <c r="BD3058" s="4" t="s">
        <v>6740</v>
      </c>
    </row>
    <row r="3059" spans="51:56" x14ac:dyDescent="0.25">
      <c r="AY3059" s="11" t="s">
        <v>6753</v>
      </c>
      <c r="AZ3059" s="4" t="s">
        <v>6754</v>
      </c>
      <c r="BA3059" s="4" t="s">
        <v>6755</v>
      </c>
      <c r="BB3059" s="4" t="s">
        <v>6754</v>
      </c>
      <c r="BC3059" s="4" t="s">
        <v>6756</v>
      </c>
      <c r="BD3059" s="4" t="s">
        <v>6757</v>
      </c>
    </row>
    <row r="3060" spans="51:56" x14ac:dyDescent="0.25">
      <c r="AY3060" s="11" t="s">
        <v>6758</v>
      </c>
      <c r="AZ3060" s="4" t="s">
        <v>6759</v>
      </c>
      <c r="BA3060" s="4" t="s">
        <v>6760</v>
      </c>
      <c r="BB3060" s="4" t="s">
        <v>6759</v>
      </c>
      <c r="BC3060" s="4" t="s">
        <v>6761</v>
      </c>
      <c r="BD3060" s="4" t="s">
        <v>6757</v>
      </c>
    </row>
    <row r="3061" spans="51:56" x14ac:dyDescent="0.25">
      <c r="AY3061" s="11" t="s">
        <v>6762</v>
      </c>
      <c r="AZ3061" s="4" t="s">
        <v>6763</v>
      </c>
      <c r="BA3061" s="4" t="s">
        <v>6764</v>
      </c>
      <c r="BB3061" s="4" t="s">
        <v>6763</v>
      </c>
      <c r="BC3061" s="4" t="s">
        <v>6765</v>
      </c>
      <c r="BD3061" s="4" t="s">
        <v>6757</v>
      </c>
    </row>
    <row r="3062" spans="51:56" x14ac:dyDescent="0.25">
      <c r="AY3062" s="11" t="s">
        <v>6766</v>
      </c>
      <c r="AZ3062" s="4" t="s">
        <v>6767</v>
      </c>
      <c r="BA3062" s="4" t="s">
        <v>6768</v>
      </c>
      <c r="BB3062" s="4" t="s">
        <v>6767</v>
      </c>
      <c r="BC3062" s="4" t="s">
        <v>6769</v>
      </c>
      <c r="BD3062" s="4" t="s">
        <v>6757</v>
      </c>
    </row>
    <row r="3063" spans="51:56" x14ac:dyDescent="0.25">
      <c r="AY3063" s="11" t="s">
        <v>6770</v>
      </c>
      <c r="AZ3063" s="4" t="s">
        <v>6771</v>
      </c>
      <c r="BA3063" s="4" t="s">
        <v>6772</v>
      </c>
      <c r="BB3063" s="4" t="s">
        <v>6771</v>
      </c>
      <c r="BC3063" s="4" t="s">
        <v>6773</v>
      </c>
      <c r="BD3063" s="4" t="s">
        <v>6757</v>
      </c>
    </row>
    <row r="3064" spans="51:56" x14ac:dyDescent="0.25">
      <c r="AY3064" s="11" t="s">
        <v>6774</v>
      </c>
      <c r="AZ3064" s="4" t="s">
        <v>6775</v>
      </c>
      <c r="BA3064" s="4" t="s">
        <v>6776</v>
      </c>
      <c r="BB3064" s="4" t="s">
        <v>6775</v>
      </c>
      <c r="BC3064" s="4" t="s">
        <v>6101</v>
      </c>
      <c r="BD3064" s="4" t="s">
        <v>6757</v>
      </c>
    </row>
    <row r="3065" spans="51:56" x14ac:dyDescent="0.25">
      <c r="AY3065" s="11" t="s">
        <v>6777</v>
      </c>
      <c r="AZ3065" s="4" t="s">
        <v>6778</v>
      </c>
      <c r="BA3065" s="4" t="s">
        <v>6779</v>
      </c>
      <c r="BB3065" s="4" t="s">
        <v>6778</v>
      </c>
      <c r="BC3065" s="4" t="s">
        <v>6779</v>
      </c>
      <c r="BD3065" s="4" t="s">
        <v>6780</v>
      </c>
    </row>
    <row r="3066" spans="51:56" x14ac:dyDescent="0.25">
      <c r="AY3066" s="11" t="s">
        <v>6781</v>
      </c>
      <c r="AZ3066" s="4" t="s">
        <v>6782</v>
      </c>
      <c r="BA3066" s="4" t="s">
        <v>6783</v>
      </c>
      <c r="BB3066" s="4" t="s">
        <v>6782</v>
      </c>
      <c r="BC3066" s="4" t="s">
        <v>6783</v>
      </c>
      <c r="BD3066" s="4" t="s">
        <v>6780</v>
      </c>
    </row>
    <row r="3067" spans="51:56" x14ac:dyDescent="0.25">
      <c r="AY3067" s="11" t="s">
        <v>6784</v>
      </c>
      <c r="AZ3067" s="4" t="s">
        <v>6785</v>
      </c>
      <c r="BA3067" s="4" t="s">
        <v>6786</v>
      </c>
      <c r="BB3067" s="4" t="s">
        <v>6785</v>
      </c>
      <c r="BC3067" s="4" t="s">
        <v>6786</v>
      </c>
      <c r="BD3067" s="4" t="s">
        <v>6780</v>
      </c>
    </row>
    <row r="3068" spans="51:56" x14ac:dyDescent="0.25">
      <c r="AY3068" s="11" t="s">
        <v>6787</v>
      </c>
      <c r="AZ3068" s="4" t="s">
        <v>6788</v>
      </c>
      <c r="BA3068" s="4" t="s">
        <v>6789</v>
      </c>
      <c r="BB3068" s="4" t="s">
        <v>6788</v>
      </c>
      <c r="BC3068" s="4" t="s">
        <v>6789</v>
      </c>
      <c r="BD3068" s="4" t="s">
        <v>6780</v>
      </c>
    </row>
    <row r="3069" spans="51:56" x14ac:dyDescent="0.25">
      <c r="AY3069" s="11" t="s">
        <v>6790</v>
      </c>
      <c r="AZ3069" s="4" t="s">
        <v>6791</v>
      </c>
      <c r="BA3069" s="4" t="s">
        <v>6792</v>
      </c>
      <c r="BB3069" s="4" t="s">
        <v>6791</v>
      </c>
      <c r="BC3069" s="4" t="s">
        <v>6792</v>
      </c>
      <c r="BD3069" s="4" t="s">
        <v>6780</v>
      </c>
    </row>
    <row r="3070" spans="51:56" x14ac:dyDescent="0.25">
      <c r="AY3070" s="11" t="s">
        <v>6793</v>
      </c>
      <c r="AZ3070" s="4" t="s">
        <v>6794</v>
      </c>
      <c r="BA3070" s="4" t="s">
        <v>6795</v>
      </c>
      <c r="BB3070" s="4" t="s">
        <v>6794</v>
      </c>
      <c r="BC3070" s="4" t="s">
        <v>6795</v>
      </c>
      <c r="BD3070" s="4" t="s">
        <v>6780</v>
      </c>
    </row>
    <row r="3071" spans="51:56" x14ac:dyDescent="0.25">
      <c r="AY3071" s="11" t="s">
        <v>6796</v>
      </c>
      <c r="AZ3071" s="4" t="s">
        <v>6797</v>
      </c>
      <c r="BA3071" s="4" t="s">
        <v>6798</v>
      </c>
      <c r="BB3071" s="4" t="s">
        <v>6797</v>
      </c>
      <c r="BC3071" s="4" t="s">
        <v>6798</v>
      </c>
      <c r="BD3071" s="4" t="s">
        <v>6780</v>
      </c>
    </row>
    <row r="3072" spans="51:56" x14ac:dyDescent="0.25">
      <c r="AY3072" s="11" t="s">
        <v>6799</v>
      </c>
      <c r="AZ3072" s="4" t="s">
        <v>6800</v>
      </c>
      <c r="BA3072" s="4" t="s">
        <v>6801</v>
      </c>
      <c r="BB3072" s="4" t="s">
        <v>6800</v>
      </c>
      <c r="BC3072" s="4" t="s">
        <v>6801</v>
      </c>
      <c r="BD3072" s="4" t="s">
        <v>6780</v>
      </c>
    </row>
    <row r="3073" spans="51:56" x14ac:dyDescent="0.25">
      <c r="AY3073" s="11" t="s">
        <v>6802</v>
      </c>
      <c r="AZ3073" s="4" t="s">
        <v>6803</v>
      </c>
      <c r="BA3073" s="4" t="s">
        <v>6804</v>
      </c>
      <c r="BB3073" s="4" t="s">
        <v>6803</v>
      </c>
      <c r="BC3073" s="4" t="s">
        <v>6804</v>
      </c>
      <c r="BD3073" s="4" t="s">
        <v>6805</v>
      </c>
    </row>
    <row r="3074" spans="51:56" x14ac:dyDescent="0.25">
      <c r="AY3074" s="11" t="s">
        <v>6806</v>
      </c>
      <c r="AZ3074" s="4" t="s">
        <v>6807</v>
      </c>
      <c r="BA3074" s="4" t="s">
        <v>6808</v>
      </c>
      <c r="BB3074" s="4" t="s">
        <v>6807</v>
      </c>
      <c r="BC3074" s="4" t="s">
        <v>6808</v>
      </c>
      <c r="BD3074" s="4" t="s">
        <v>6805</v>
      </c>
    </row>
    <row r="3075" spans="51:56" x14ac:dyDescent="0.25">
      <c r="AY3075" s="11" t="s">
        <v>6809</v>
      </c>
      <c r="AZ3075" s="4" t="s">
        <v>6810</v>
      </c>
      <c r="BA3075" s="4" t="s">
        <v>6811</v>
      </c>
      <c r="BB3075" s="4" t="s">
        <v>6810</v>
      </c>
      <c r="BC3075" s="4" t="s">
        <v>6811</v>
      </c>
      <c r="BD3075" s="4" t="s">
        <v>6805</v>
      </c>
    </row>
    <row r="3076" spans="51:56" x14ac:dyDescent="0.25">
      <c r="AY3076" s="11" t="s">
        <v>6812</v>
      </c>
      <c r="AZ3076" s="4" t="s">
        <v>6813</v>
      </c>
      <c r="BA3076" s="4" t="s">
        <v>6814</v>
      </c>
      <c r="BB3076" s="4" t="s">
        <v>6813</v>
      </c>
      <c r="BC3076" s="4" t="s">
        <v>6814</v>
      </c>
      <c r="BD3076" s="4" t="s">
        <v>6805</v>
      </c>
    </row>
    <row r="3077" spans="51:56" x14ac:dyDescent="0.25">
      <c r="AY3077" s="11" t="s">
        <v>6812</v>
      </c>
      <c r="AZ3077" s="4" t="s">
        <v>6815</v>
      </c>
      <c r="BA3077" s="4" t="s">
        <v>6814</v>
      </c>
      <c r="BB3077" s="4" t="s">
        <v>6815</v>
      </c>
      <c r="BC3077" s="4" t="s">
        <v>6814</v>
      </c>
      <c r="BD3077" s="4" t="s">
        <v>6805</v>
      </c>
    </row>
    <row r="3078" spans="51:56" x14ac:dyDescent="0.25">
      <c r="AY3078" s="11" t="s">
        <v>6816</v>
      </c>
      <c r="AZ3078" s="4" t="s">
        <v>6817</v>
      </c>
      <c r="BA3078" s="4" t="s">
        <v>6818</v>
      </c>
      <c r="BB3078" s="4" t="s">
        <v>6817</v>
      </c>
      <c r="BC3078" s="4" t="s">
        <v>6818</v>
      </c>
      <c r="BD3078" s="4" t="s">
        <v>6805</v>
      </c>
    </row>
    <row r="3079" spans="51:56" x14ac:dyDescent="0.25">
      <c r="AY3079" s="11" t="s">
        <v>6819</v>
      </c>
      <c r="AZ3079" s="4" t="s">
        <v>6820</v>
      </c>
      <c r="BA3079" s="4" t="s">
        <v>6821</v>
      </c>
      <c r="BB3079" s="4" t="s">
        <v>6820</v>
      </c>
      <c r="BC3079" s="4" t="s">
        <v>6821</v>
      </c>
      <c r="BD3079" s="4" t="s">
        <v>6805</v>
      </c>
    </row>
    <row r="3080" spans="51:56" x14ac:dyDescent="0.25">
      <c r="AY3080" s="11" t="s">
        <v>6822</v>
      </c>
      <c r="AZ3080" s="4" t="s">
        <v>6823</v>
      </c>
      <c r="BA3080" s="4" t="s">
        <v>6824</v>
      </c>
      <c r="BB3080" s="4" t="s">
        <v>6823</v>
      </c>
      <c r="BC3080" s="4" t="s">
        <v>6824</v>
      </c>
      <c r="BD3080" s="4" t="s">
        <v>6805</v>
      </c>
    </row>
    <row r="3081" spans="51:56" x14ac:dyDescent="0.25">
      <c r="AY3081" s="11" t="s">
        <v>6825</v>
      </c>
      <c r="AZ3081" s="4" t="s">
        <v>6826</v>
      </c>
      <c r="BA3081" s="4" t="s">
        <v>6827</v>
      </c>
      <c r="BB3081" s="4" t="s">
        <v>6826</v>
      </c>
      <c r="BC3081" s="4" t="s">
        <v>6827</v>
      </c>
      <c r="BD3081" s="4" t="s">
        <v>6805</v>
      </c>
    </row>
    <row r="3082" spans="51:56" x14ac:dyDescent="0.25">
      <c r="AY3082" s="11" t="s">
        <v>6828</v>
      </c>
      <c r="AZ3082" s="4" t="s">
        <v>6829</v>
      </c>
      <c r="BA3082" s="4" t="s">
        <v>6830</v>
      </c>
      <c r="BB3082" s="4" t="s">
        <v>6829</v>
      </c>
      <c r="BC3082" s="4" t="s">
        <v>6830</v>
      </c>
      <c r="BD3082" s="4" t="s">
        <v>6805</v>
      </c>
    </row>
    <row r="3083" spans="51:56" x14ac:dyDescent="0.25">
      <c r="AY3083" s="11" t="s">
        <v>6831</v>
      </c>
      <c r="AZ3083" s="4" t="s">
        <v>6832</v>
      </c>
      <c r="BA3083" s="4" t="s">
        <v>6833</v>
      </c>
      <c r="BB3083" s="4" t="s">
        <v>6832</v>
      </c>
      <c r="BC3083" s="4" t="s">
        <v>6833</v>
      </c>
      <c r="BD3083" s="4" t="s">
        <v>6805</v>
      </c>
    </row>
    <row r="3084" spans="51:56" x14ac:dyDescent="0.25">
      <c r="AY3084" s="11" t="s">
        <v>6834</v>
      </c>
      <c r="AZ3084" s="4" t="s">
        <v>6835</v>
      </c>
      <c r="BA3084" s="4" t="s">
        <v>6836</v>
      </c>
      <c r="BB3084" s="4" t="s">
        <v>6835</v>
      </c>
      <c r="BC3084" s="4" t="s">
        <v>6836</v>
      </c>
      <c r="BD3084" s="4" t="s">
        <v>6805</v>
      </c>
    </row>
    <row r="3085" spans="51:56" x14ac:dyDescent="0.25">
      <c r="AY3085" s="11" t="s">
        <v>6837</v>
      </c>
      <c r="AZ3085" s="4" t="s">
        <v>6838</v>
      </c>
      <c r="BA3085" s="4" t="s">
        <v>6839</v>
      </c>
      <c r="BB3085" s="4" t="s">
        <v>6838</v>
      </c>
      <c r="BC3085" s="4" t="s">
        <v>6839</v>
      </c>
      <c r="BD3085" s="4" t="s">
        <v>6805</v>
      </c>
    </row>
    <row r="3086" spans="51:56" x14ac:dyDescent="0.25">
      <c r="AY3086" s="11" t="s">
        <v>6840</v>
      </c>
      <c r="AZ3086" s="4" t="s">
        <v>6841</v>
      </c>
      <c r="BA3086" s="4" t="s">
        <v>6842</v>
      </c>
      <c r="BB3086" s="4" t="s">
        <v>6841</v>
      </c>
      <c r="BC3086" s="4" t="s">
        <v>6842</v>
      </c>
      <c r="BD3086" s="4" t="s">
        <v>6805</v>
      </c>
    </row>
    <row r="3087" spans="51:56" x14ac:dyDescent="0.25">
      <c r="AY3087" s="11" t="s">
        <v>6843</v>
      </c>
      <c r="AZ3087" s="4" t="s">
        <v>6844</v>
      </c>
      <c r="BA3087" s="4" t="s">
        <v>6845</v>
      </c>
      <c r="BB3087" s="4" t="s">
        <v>6844</v>
      </c>
      <c r="BC3087" s="4" t="s">
        <v>6845</v>
      </c>
      <c r="BD3087" s="4" t="s">
        <v>6805</v>
      </c>
    </row>
    <row r="3088" spans="51:56" x14ac:dyDescent="0.25">
      <c r="AY3088" s="11" t="s">
        <v>6846</v>
      </c>
      <c r="AZ3088" s="4" t="s">
        <v>6847</v>
      </c>
      <c r="BA3088" s="4" t="s">
        <v>13947</v>
      </c>
      <c r="BB3088" s="4" t="s">
        <v>6847</v>
      </c>
      <c r="BC3088" s="4" t="s">
        <v>13947</v>
      </c>
      <c r="BD3088" s="4" t="s">
        <v>6805</v>
      </c>
    </row>
    <row r="3089" spans="51:56" x14ac:dyDescent="0.25">
      <c r="AY3089" s="11" t="s">
        <v>6848</v>
      </c>
      <c r="AZ3089" s="4" t="s">
        <v>6849</v>
      </c>
      <c r="BA3089" s="4" t="s">
        <v>6850</v>
      </c>
      <c r="BB3089" s="4" t="s">
        <v>6849</v>
      </c>
      <c r="BC3089" s="4" t="s">
        <v>6850</v>
      </c>
      <c r="BD3089" s="4" t="s">
        <v>6805</v>
      </c>
    </row>
    <row r="3090" spans="51:56" x14ac:dyDescent="0.25">
      <c r="AY3090" s="11" t="s">
        <v>6851</v>
      </c>
      <c r="AZ3090" s="4" t="s">
        <v>6852</v>
      </c>
      <c r="BA3090" s="4" t="s">
        <v>6853</v>
      </c>
      <c r="BB3090" s="4" t="s">
        <v>6852</v>
      </c>
      <c r="BC3090" s="4" t="s">
        <v>6853</v>
      </c>
      <c r="BD3090" s="4" t="s">
        <v>6805</v>
      </c>
    </row>
    <row r="3091" spans="51:56" x14ac:dyDescent="0.25">
      <c r="AY3091" s="11" t="s">
        <v>6854</v>
      </c>
      <c r="AZ3091" s="4" t="s">
        <v>6855</v>
      </c>
      <c r="BA3091" s="4" t="s">
        <v>6856</v>
      </c>
      <c r="BB3091" s="4" t="s">
        <v>6855</v>
      </c>
      <c r="BC3091" s="4" t="s">
        <v>6856</v>
      </c>
      <c r="BD3091" s="4" t="s">
        <v>6805</v>
      </c>
    </row>
    <row r="3092" spans="51:56" x14ac:dyDescent="0.25">
      <c r="AY3092" s="11" t="s">
        <v>6857</v>
      </c>
      <c r="AZ3092" s="4" t="s">
        <v>6858</v>
      </c>
      <c r="BA3092" s="4" t="s">
        <v>6859</v>
      </c>
      <c r="BB3092" s="4" t="s">
        <v>6858</v>
      </c>
      <c r="BC3092" s="4" t="s">
        <v>6859</v>
      </c>
      <c r="BD3092" s="4" t="s">
        <v>6805</v>
      </c>
    </row>
    <row r="3093" spans="51:56" x14ac:dyDescent="0.25">
      <c r="AY3093" s="11" t="s">
        <v>6860</v>
      </c>
      <c r="AZ3093" s="4" t="s">
        <v>6861</v>
      </c>
      <c r="BA3093" s="4" t="s">
        <v>6862</v>
      </c>
      <c r="BB3093" s="4" t="s">
        <v>6861</v>
      </c>
      <c r="BC3093" s="4" t="s">
        <v>6862</v>
      </c>
      <c r="BD3093" s="4" t="s">
        <v>6805</v>
      </c>
    </row>
    <row r="3094" spans="51:56" x14ac:dyDescent="0.25">
      <c r="AY3094" s="11" t="s">
        <v>6863</v>
      </c>
      <c r="AZ3094" s="4" t="s">
        <v>6864</v>
      </c>
      <c r="BA3094" s="4" t="s">
        <v>6865</v>
      </c>
      <c r="BB3094" s="4" t="s">
        <v>6864</v>
      </c>
      <c r="BC3094" s="4" t="s">
        <v>6865</v>
      </c>
      <c r="BD3094" s="4" t="s">
        <v>6805</v>
      </c>
    </row>
    <row r="3095" spans="51:56" x14ac:dyDescent="0.25">
      <c r="AY3095" s="11" t="s">
        <v>6866</v>
      </c>
      <c r="AZ3095" s="4" t="s">
        <v>6867</v>
      </c>
      <c r="BA3095" s="4" t="s">
        <v>6868</v>
      </c>
      <c r="BB3095" s="4" t="s">
        <v>6867</v>
      </c>
      <c r="BC3095" s="4" t="s">
        <v>6868</v>
      </c>
      <c r="BD3095" s="4" t="s">
        <v>6805</v>
      </c>
    </row>
    <row r="3096" spans="51:56" x14ac:dyDescent="0.25">
      <c r="AY3096" s="11" t="s">
        <v>6869</v>
      </c>
      <c r="AZ3096" s="4" t="s">
        <v>6870</v>
      </c>
      <c r="BA3096" s="4" t="s">
        <v>6871</v>
      </c>
      <c r="BB3096" s="4" t="s">
        <v>6870</v>
      </c>
      <c r="BC3096" s="4" t="s">
        <v>6871</v>
      </c>
      <c r="BD3096" s="4" t="s">
        <v>6805</v>
      </c>
    </row>
    <row r="3097" spans="51:56" x14ac:dyDescent="0.25">
      <c r="AY3097" s="11" t="s">
        <v>6872</v>
      </c>
      <c r="AZ3097" s="4" t="s">
        <v>6873</v>
      </c>
      <c r="BA3097" s="4" t="s">
        <v>6874</v>
      </c>
      <c r="BB3097" s="4" t="s">
        <v>6873</v>
      </c>
      <c r="BC3097" s="4" t="s">
        <v>6874</v>
      </c>
      <c r="BD3097" s="4" t="s">
        <v>6805</v>
      </c>
    </row>
    <row r="3098" spans="51:56" x14ac:dyDescent="0.25">
      <c r="AY3098" s="11" t="s">
        <v>6875</v>
      </c>
      <c r="AZ3098" s="4" t="s">
        <v>6876</v>
      </c>
      <c r="BA3098" s="4" t="s">
        <v>6877</v>
      </c>
      <c r="BB3098" s="4" t="s">
        <v>6876</v>
      </c>
      <c r="BC3098" s="4" t="s">
        <v>6877</v>
      </c>
      <c r="BD3098" s="4" t="s">
        <v>6805</v>
      </c>
    </row>
    <row r="3099" spans="51:56" x14ac:dyDescent="0.25">
      <c r="AY3099" s="11" t="s">
        <v>6878</v>
      </c>
      <c r="AZ3099" s="4" t="s">
        <v>6879</v>
      </c>
      <c r="BA3099" s="4" t="s">
        <v>3866</v>
      </c>
      <c r="BB3099" s="4" t="s">
        <v>6879</v>
      </c>
      <c r="BC3099" s="4" t="s">
        <v>3866</v>
      </c>
      <c r="BD3099" s="4" t="s">
        <v>6805</v>
      </c>
    </row>
    <row r="3100" spans="51:56" x14ac:dyDescent="0.25">
      <c r="AY3100" s="11" t="s">
        <v>3867</v>
      </c>
      <c r="AZ3100" s="4" t="s">
        <v>3868</v>
      </c>
      <c r="BA3100" s="4" t="s">
        <v>3869</v>
      </c>
      <c r="BB3100" s="4" t="s">
        <v>3868</v>
      </c>
      <c r="BC3100" s="4" t="s">
        <v>3869</v>
      </c>
      <c r="BD3100" s="4" t="s">
        <v>6805</v>
      </c>
    </row>
    <row r="3101" spans="51:56" x14ac:dyDescent="0.25">
      <c r="AY3101" s="11" t="s">
        <v>3870</v>
      </c>
      <c r="AZ3101" s="4" t="s">
        <v>3871</v>
      </c>
      <c r="BA3101" s="4" t="s">
        <v>3872</v>
      </c>
      <c r="BB3101" s="4" t="s">
        <v>3871</v>
      </c>
      <c r="BC3101" s="4" t="s">
        <v>3872</v>
      </c>
      <c r="BD3101" s="4" t="s">
        <v>6805</v>
      </c>
    </row>
    <row r="3102" spans="51:56" x14ac:dyDescent="0.25">
      <c r="AY3102" s="11" t="s">
        <v>3873</v>
      </c>
      <c r="AZ3102" s="4" t="s">
        <v>3874</v>
      </c>
      <c r="BA3102" s="4" t="s">
        <v>3875</v>
      </c>
      <c r="BB3102" s="4" t="s">
        <v>3874</v>
      </c>
      <c r="BC3102" s="4" t="s">
        <v>3875</v>
      </c>
      <c r="BD3102" s="4" t="s">
        <v>6805</v>
      </c>
    </row>
    <row r="3103" spans="51:56" x14ac:dyDescent="0.25">
      <c r="AY3103" s="11" t="s">
        <v>3876</v>
      </c>
      <c r="AZ3103" s="4" t="s">
        <v>3877</v>
      </c>
      <c r="BA3103" s="4" t="s">
        <v>3878</v>
      </c>
      <c r="BB3103" s="4" t="s">
        <v>3877</v>
      </c>
      <c r="BC3103" s="4" t="s">
        <v>3878</v>
      </c>
      <c r="BD3103" s="4" t="s">
        <v>6805</v>
      </c>
    </row>
    <row r="3104" spans="51:56" x14ac:dyDescent="0.25">
      <c r="AY3104" s="11" t="s">
        <v>3879</v>
      </c>
      <c r="AZ3104" s="4" t="s">
        <v>3880</v>
      </c>
      <c r="BA3104" s="4" t="s">
        <v>3881</v>
      </c>
      <c r="BB3104" s="4" t="s">
        <v>3880</v>
      </c>
      <c r="BC3104" s="4" t="s">
        <v>3881</v>
      </c>
      <c r="BD3104" s="4" t="s">
        <v>6805</v>
      </c>
    </row>
    <row r="3105" spans="51:56" x14ac:dyDescent="0.25">
      <c r="AY3105" s="11" t="s">
        <v>3882</v>
      </c>
      <c r="AZ3105" s="4" t="s">
        <v>3883</v>
      </c>
      <c r="BA3105" s="4" t="s">
        <v>3884</v>
      </c>
      <c r="BB3105" s="4" t="s">
        <v>3883</v>
      </c>
      <c r="BC3105" s="4" t="s">
        <v>3884</v>
      </c>
      <c r="BD3105" s="4" t="s">
        <v>6805</v>
      </c>
    </row>
    <row r="3106" spans="51:56" x14ac:dyDescent="0.25">
      <c r="AY3106" s="11" t="s">
        <v>3885</v>
      </c>
      <c r="AZ3106" s="4" t="s">
        <v>3886</v>
      </c>
      <c r="BA3106" s="4" t="s">
        <v>3887</v>
      </c>
      <c r="BB3106" s="4" t="s">
        <v>3886</v>
      </c>
      <c r="BC3106" s="4" t="s">
        <v>3887</v>
      </c>
      <c r="BD3106" s="4" t="s">
        <v>6805</v>
      </c>
    </row>
    <row r="3107" spans="51:56" x14ac:dyDescent="0.25">
      <c r="AY3107" s="11" t="s">
        <v>3888</v>
      </c>
      <c r="AZ3107" s="4" t="s">
        <v>3889</v>
      </c>
      <c r="BA3107" s="4" t="s">
        <v>3890</v>
      </c>
      <c r="BB3107" s="4" t="s">
        <v>3889</v>
      </c>
      <c r="BC3107" s="4" t="s">
        <v>3890</v>
      </c>
      <c r="BD3107" s="4" t="s">
        <v>6805</v>
      </c>
    </row>
    <row r="3108" spans="51:56" x14ac:dyDescent="0.25">
      <c r="AY3108" s="11" t="s">
        <v>3891</v>
      </c>
      <c r="AZ3108" s="4" t="s">
        <v>3892</v>
      </c>
      <c r="BA3108" s="4" t="s">
        <v>3893</v>
      </c>
      <c r="BB3108" s="4" t="s">
        <v>3892</v>
      </c>
      <c r="BC3108" s="4" t="s">
        <v>3893</v>
      </c>
      <c r="BD3108" s="4" t="s">
        <v>6805</v>
      </c>
    </row>
    <row r="3109" spans="51:56" x14ac:dyDescent="0.25">
      <c r="AY3109" s="11" t="s">
        <v>3894</v>
      </c>
      <c r="AZ3109" s="4" t="s">
        <v>3895</v>
      </c>
      <c r="BA3109" s="4" t="s">
        <v>3896</v>
      </c>
      <c r="BB3109" s="4" t="s">
        <v>3895</v>
      </c>
      <c r="BC3109" s="4" t="s">
        <v>3896</v>
      </c>
      <c r="BD3109" s="4" t="s">
        <v>6805</v>
      </c>
    </row>
    <row r="3110" spans="51:56" x14ac:dyDescent="0.25">
      <c r="AY3110" s="11" t="s">
        <v>3897</v>
      </c>
      <c r="AZ3110" s="4" t="s">
        <v>3898</v>
      </c>
      <c r="BA3110" s="4" t="s">
        <v>3899</v>
      </c>
      <c r="BB3110" s="4" t="s">
        <v>3898</v>
      </c>
      <c r="BC3110" s="4" t="s">
        <v>3899</v>
      </c>
      <c r="BD3110" s="4" t="s">
        <v>6805</v>
      </c>
    </row>
    <row r="3111" spans="51:56" x14ac:dyDescent="0.25">
      <c r="AY3111" s="11" t="s">
        <v>3900</v>
      </c>
      <c r="AZ3111" s="4" t="s">
        <v>3901</v>
      </c>
      <c r="BA3111" s="4" t="s">
        <v>3902</v>
      </c>
      <c r="BB3111" s="4" t="s">
        <v>3901</v>
      </c>
      <c r="BC3111" s="4" t="s">
        <v>3902</v>
      </c>
      <c r="BD3111" s="4" t="s">
        <v>6805</v>
      </c>
    </row>
    <row r="3112" spans="51:56" x14ac:dyDescent="0.25">
      <c r="AY3112" s="11" t="s">
        <v>3903</v>
      </c>
      <c r="AZ3112" s="4" t="s">
        <v>3904</v>
      </c>
      <c r="BA3112" s="4" t="s">
        <v>3905</v>
      </c>
      <c r="BB3112" s="4" t="s">
        <v>3904</v>
      </c>
      <c r="BC3112" s="4" t="s">
        <v>3905</v>
      </c>
      <c r="BD3112" s="4" t="s">
        <v>6805</v>
      </c>
    </row>
    <row r="3113" spans="51:56" x14ac:dyDescent="0.25">
      <c r="AY3113" s="11" t="s">
        <v>3906</v>
      </c>
      <c r="AZ3113" s="4" t="s">
        <v>3907</v>
      </c>
      <c r="BA3113" s="4" t="s">
        <v>3908</v>
      </c>
      <c r="BB3113" s="4" t="s">
        <v>3907</v>
      </c>
      <c r="BC3113" s="4" t="s">
        <v>3908</v>
      </c>
      <c r="BD3113" s="4" t="s">
        <v>6805</v>
      </c>
    </row>
    <row r="3114" spans="51:56" x14ac:dyDescent="0.25">
      <c r="AY3114" s="11" t="s">
        <v>3909</v>
      </c>
      <c r="AZ3114" s="4" t="s">
        <v>3910</v>
      </c>
      <c r="BA3114" s="4" t="s">
        <v>3911</v>
      </c>
      <c r="BB3114" s="4" t="s">
        <v>3910</v>
      </c>
      <c r="BC3114" s="4" t="s">
        <v>3911</v>
      </c>
      <c r="BD3114" s="4" t="s">
        <v>6805</v>
      </c>
    </row>
    <row r="3115" spans="51:56" x14ac:dyDescent="0.25">
      <c r="AY3115" s="11" t="s">
        <v>3912</v>
      </c>
      <c r="AZ3115" s="4" t="s">
        <v>3913</v>
      </c>
      <c r="BA3115" s="4" t="s">
        <v>3914</v>
      </c>
      <c r="BB3115" s="4" t="s">
        <v>3913</v>
      </c>
      <c r="BC3115" s="4" t="s">
        <v>3914</v>
      </c>
      <c r="BD3115" s="4" t="s">
        <v>6805</v>
      </c>
    </row>
    <row r="3116" spans="51:56" x14ac:dyDescent="0.25">
      <c r="AY3116" s="11" t="s">
        <v>3915</v>
      </c>
      <c r="AZ3116" s="4" t="s">
        <v>3916</v>
      </c>
      <c r="BA3116" s="4" t="s">
        <v>3917</v>
      </c>
      <c r="BB3116" s="4" t="s">
        <v>3916</v>
      </c>
      <c r="BC3116" s="4" t="s">
        <v>3917</v>
      </c>
      <c r="BD3116" s="4" t="s">
        <v>6805</v>
      </c>
    </row>
    <row r="3117" spans="51:56" x14ac:dyDescent="0.25">
      <c r="AY3117" s="11" t="s">
        <v>3918</v>
      </c>
      <c r="AZ3117" s="4" t="s">
        <v>3919</v>
      </c>
      <c r="BA3117" s="4" t="s">
        <v>3920</v>
      </c>
      <c r="BB3117" s="4" t="s">
        <v>3919</v>
      </c>
      <c r="BC3117" s="4" t="s">
        <v>3920</v>
      </c>
      <c r="BD3117" s="4" t="s">
        <v>6805</v>
      </c>
    </row>
    <row r="3118" spans="51:56" x14ac:dyDescent="0.25">
      <c r="AY3118" s="11" t="s">
        <v>3918</v>
      </c>
      <c r="AZ3118" s="4" t="s">
        <v>3921</v>
      </c>
      <c r="BA3118" s="4" t="s">
        <v>3920</v>
      </c>
      <c r="BB3118" s="4" t="s">
        <v>3921</v>
      </c>
      <c r="BC3118" s="4" t="s">
        <v>3920</v>
      </c>
      <c r="BD3118" s="4" t="s">
        <v>6805</v>
      </c>
    </row>
    <row r="3119" spans="51:56" x14ac:dyDescent="0.25">
      <c r="AY3119" s="11" t="s">
        <v>3922</v>
      </c>
      <c r="AZ3119" s="4" t="s">
        <v>3923</v>
      </c>
      <c r="BA3119" s="4" t="s">
        <v>3924</v>
      </c>
      <c r="BB3119" s="4" t="s">
        <v>3923</v>
      </c>
      <c r="BC3119" s="4" t="s">
        <v>3924</v>
      </c>
      <c r="BD3119" s="4" t="s">
        <v>6805</v>
      </c>
    </row>
    <row r="3120" spans="51:56" x14ac:dyDescent="0.25">
      <c r="AY3120" s="11" t="s">
        <v>3925</v>
      </c>
      <c r="AZ3120" s="4" t="s">
        <v>3926</v>
      </c>
      <c r="BA3120" s="4" t="s">
        <v>3927</v>
      </c>
      <c r="BB3120" s="4" t="s">
        <v>3926</v>
      </c>
      <c r="BC3120" s="4" t="s">
        <v>3927</v>
      </c>
      <c r="BD3120" s="4" t="s">
        <v>6805</v>
      </c>
    </row>
    <row r="3121" spans="51:56" x14ac:dyDescent="0.25">
      <c r="AY3121" s="11" t="s">
        <v>3928</v>
      </c>
      <c r="AZ3121" s="4" t="s">
        <v>3929</v>
      </c>
      <c r="BA3121" s="4" t="s">
        <v>11407</v>
      </c>
      <c r="BB3121" s="4" t="s">
        <v>3929</v>
      </c>
      <c r="BC3121" s="4" t="s">
        <v>11407</v>
      </c>
      <c r="BD3121" s="4" t="s">
        <v>6805</v>
      </c>
    </row>
    <row r="3122" spans="51:56" x14ac:dyDescent="0.25">
      <c r="AY3122" s="11" t="s">
        <v>3930</v>
      </c>
      <c r="AZ3122" s="4" t="s">
        <v>3931</v>
      </c>
      <c r="BA3122" s="4" t="s">
        <v>3932</v>
      </c>
      <c r="BB3122" s="4" t="s">
        <v>3931</v>
      </c>
      <c r="BC3122" s="4" t="s">
        <v>3932</v>
      </c>
      <c r="BD3122" s="4" t="s">
        <v>6805</v>
      </c>
    </row>
    <row r="3123" spans="51:56" x14ac:dyDescent="0.25">
      <c r="AY3123" s="11" t="s">
        <v>3933</v>
      </c>
      <c r="AZ3123" s="4" t="s">
        <v>3934</v>
      </c>
      <c r="BA3123" s="4" t="s">
        <v>3935</v>
      </c>
      <c r="BB3123" s="4" t="s">
        <v>3934</v>
      </c>
      <c r="BC3123" s="4" t="s">
        <v>3935</v>
      </c>
      <c r="BD3123" s="4" t="s">
        <v>6805</v>
      </c>
    </row>
    <row r="3124" spans="51:56" x14ac:dyDescent="0.25">
      <c r="AY3124" s="11" t="s">
        <v>3936</v>
      </c>
      <c r="AZ3124" s="4" t="s">
        <v>3937</v>
      </c>
      <c r="BA3124" s="4" t="s">
        <v>3938</v>
      </c>
      <c r="BB3124" s="4" t="s">
        <v>3937</v>
      </c>
      <c r="BC3124" s="4" t="s">
        <v>3938</v>
      </c>
      <c r="BD3124" s="4" t="s">
        <v>6805</v>
      </c>
    </row>
    <row r="3125" spans="51:56" x14ac:dyDescent="0.25">
      <c r="AY3125" s="11" t="s">
        <v>3939</v>
      </c>
      <c r="AZ3125" s="4" t="s">
        <v>3940</v>
      </c>
      <c r="BA3125" s="4" t="s">
        <v>3941</v>
      </c>
      <c r="BB3125" s="4" t="s">
        <v>3940</v>
      </c>
      <c r="BC3125" s="4" t="s">
        <v>3941</v>
      </c>
      <c r="BD3125" s="4" t="s">
        <v>6805</v>
      </c>
    </row>
    <row r="3126" spans="51:56" x14ac:dyDescent="0.25">
      <c r="AY3126" s="11" t="s">
        <v>3942</v>
      </c>
      <c r="AZ3126" s="4" t="s">
        <v>3943</v>
      </c>
      <c r="BA3126" s="4" t="s">
        <v>3944</v>
      </c>
      <c r="BB3126" s="4" t="s">
        <v>3943</v>
      </c>
      <c r="BC3126" s="4" t="s">
        <v>3944</v>
      </c>
      <c r="BD3126" s="4" t="s">
        <v>6805</v>
      </c>
    </row>
    <row r="3127" spans="51:56" x14ac:dyDescent="0.25">
      <c r="AY3127" s="11" t="s">
        <v>3945</v>
      </c>
      <c r="AZ3127" s="4" t="s">
        <v>3946</v>
      </c>
      <c r="BA3127" s="4" t="s">
        <v>3947</v>
      </c>
      <c r="BB3127" s="4" t="s">
        <v>3946</v>
      </c>
      <c r="BC3127" s="4" t="s">
        <v>3947</v>
      </c>
      <c r="BD3127" s="4" t="s">
        <v>6805</v>
      </c>
    </row>
    <row r="3128" spans="51:56" x14ac:dyDescent="0.25">
      <c r="AY3128" s="11" t="s">
        <v>3948</v>
      </c>
      <c r="AZ3128" s="4" t="s">
        <v>3949</v>
      </c>
      <c r="BA3128" s="4" t="s">
        <v>12708</v>
      </c>
      <c r="BB3128" s="4" t="s">
        <v>3949</v>
      </c>
      <c r="BC3128" s="4" t="s">
        <v>12708</v>
      </c>
      <c r="BD3128" s="4" t="s">
        <v>6805</v>
      </c>
    </row>
    <row r="3129" spans="51:56" x14ac:dyDescent="0.25">
      <c r="AY3129" s="11" t="s">
        <v>3950</v>
      </c>
      <c r="AZ3129" s="4" t="s">
        <v>3951</v>
      </c>
      <c r="BA3129" s="4" t="s">
        <v>3952</v>
      </c>
      <c r="BB3129" s="4" t="s">
        <v>3951</v>
      </c>
      <c r="BC3129" s="4" t="s">
        <v>3952</v>
      </c>
      <c r="BD3129" s="4" t="s">
        <v>6805</v>
      </c>
    </row>
    <row r="3130" spans="51:56" x14ac:dyDescent="0.25">
      <c r="AY3130" s="11" t="s">
        <v>3953</v>
      </c>
      <c r="AZ3130" s="4" t="s">
        <v>3954</v>
      </c>
      <c r="BA3130" s="4" t="s">
        <v>11386</v>
      </c>
      <c r="BB3130" s="4" t="s">
        <v>3954</v>
      </c>
      <c r="BC3130" s="4" t="s">
        <v>11386</v>
      </c>
      <c r="BD3130" s="4" t="s">
        <v>6805</v>
      </c>
    </row>
    <row r="3131" spans="51:56" x14ac:dyDescent="0.25">
      <c r="AY3131" s="11" t="s">
        <v>3955</v>
      </c>
      <c r="AZ3131" s="4" t="s">
        <v>3956</v>
      </c>
      <c r="BA3131" s="4" t="s">
        <v>3957</v>
      </c>
      <c r="BB3131" s="4" t="s">
        <v>3956</v>
      </c>
      <c r="BC3131" s="4" t="s">
        <v>3957</v>
      </c>
      <c r="BD3131" s="4" t="s">
        <v>6805</v>
      </c>
    </row>
    <row r="3132" spans="51:56" x14ac:dyDescent="0.25">
      <c r="AY3132" s="11" t="s">
        <v>3958</v>
      </c>
      <c r="AZ3132" s="4" t="s">
        <v>3959</v>
      </c>
      <c r="BA3132" s="4" t="s">
        <v>3960</v>
      </c>
      <c r="BB3132" s="4" t="s">
        <v>3959</v>
      </c>
      <c r="BC3132" s="4" t="s">
        <v>3960</v>
      </c>
      <c r="BD3132" s="4" t="s">
        <v>6805</v>
      </c>
    </row>
    <row r="3133" spans="51:56" x14ac:dyDescent="0.25">
      <c r="AY3133" s="11" t="s">
        <v>3961</v>
      </c>
      <c r="AZ3133" s="4" t="s">
        <v>3962</v>
      </c>
      <c r="BA3133" s="4" t="s">
        <v>3963</v>
      </c>
      <c r="BB3133" s="4" t="s">
        <v>3962</v>
      </c>
      <c r="BC3133" s="4" t="s">
        <v>14119</v>
      </c>
      <c r="BD3133" s="4" t="s">
        <v>3964</v>
      </c>
    </row>
    <row r="3134" spans="51:56" x14ac:dyDescent="0.25">
      <c r="AY3134" s="11" t="s">
        <v>3965</v>
      </c>
      <c r="AZ3134" s="4" t="s">
        <v>3966</v>
      </c>
      <c r="BA3134" s="4" t="s">
        <v>3967</v>
      </c>
      <c r="BB3134" s="4" t="s">
        <v>3966</v>
      </c>
      <c r="BC3134" s="4" t="s">
        <v>3968</v>
      </c>
      <c r="BD3134" s="4" t="s">
        <v>3964</v>
      </c>
    </row>
    <row r="3135" spans="51:56" x14ac:dyDescent="0.25">
      <c r="AY3135" s="11" t="s">
        <v>3969</v>
      </c>
      <c r="AZ3135" s="4" t="s">
        <v>3970</v>
      </c>
      <c r="BA3135" s="4" t="s">
        <v>3971</v>
      </c>
      <c r="BB3135" s="4" t="s">
        <v>3970</v>
      </c>
      <c r="BC3135" s="4" t="s">
        <v>3972</v>
      </c>
      <c r="BD3135" s="4" t="s">
        <v>3964</v>
      </c>
    </row>
    <row r="3136" spans="51:56" x14ac:dyDescent="0.25">
      <c r="AY3136" s="11" t="s">
        <v>3973</v>
      </c>
      <c r="AZ3136" s="4" t="s">
        <v>3974</v>
      </c>
      <c r="BA3136" s="4" t="s">
        <v>3975</v>
      </c>
      <c r="BB3136" s="4" t="s">
        <v>3974</v>
      </c>
      <c r="BC3136" s="4" t="s">
        <v>14383</v>
      </c>
      <c r="BD3136" s="4" t="s">
        <v>3964</v>
      </c>
    </row>
    <row r="3137" spans="51:56" x14ac:dyDescent="0.25">
      <c r="AY3137" s="11" t="s">
        <v>3976</v>
      </c>
      <c r="AZ3137" t="s">
        <v>3977</v>
      </c>
      <c r="BA3137" s="54" t="s">
        <v>3978</v>
      </c>
      <c r="BB3137" t="s">
        <v>3977</v>
      </c>
      <c r="BC3137" s="54" t="s">
        <v>3978</v>
      </c>
      <c r="BD3137" s="4" t="s">
        <v>3979</v>
      </c>
    </row>
    <row r="3138" spans="51:56" x14ac:dyDescent="0.25">
      <c r="AY3138" s="11" t="s">
        <v>3980</v>
      </c>
      <c r="AZ3138" s="4" t="s">
        <v>3981</v>
      </c>
      <c r="BA3138" s="4" t="s">
        <v>3982</v>
      </c>
      <c r="BB3138" s="4" t="s">
        <v>3981</v>
      </c>
      <c r="BC3138" s="4" t="s">
        <v>3982</v>
      </c>
      <c r="BD3138" s="4" t="s">
        <v>3979</v>
      </c>
    </row>
    <row r="3139" spans="51:56" x14ac:dyDescent="0.25">
      <c r="AY3139" s="11" t="s">
        <v>3983</v>
      </c>
      <c r="AZ3139" s="4" t="s">
        <v>3984</v>
      </c>
      <c r="BA3139" s="4" t="s">
        <v>3985</v>
      </c>
      <c r="BB3139" s="4" t="s">
        <v>3984</v>
      </c>
      <c r="BC3139" s="4" t="s">
        <v>3985</v>
      </c>
      <c r="BD3139" s="4" t="s">
        <v>3979</v>
      </c>
    </row>
    <row r="3140" spans="51:56" x14ac:dyDescent="0.25">
      <c r="AY3140" s="11" t="s">
        <v>3986</v>
      </c>
      <c r="AZ3140" s="4" t="s">
        <v>3987</v>
      </c>
      <c r="BA3140" s="4" t="s">
        <v>3988</v>
      </c>
      <c r="BB3140" s="4" t="s">
        <v>3987</v>
      </c>
      <c r="BC3140" s="4" t="s">
        <v>3988</v>
      </c>
      <c r="BD3140" s="4" t="s">
        <v>3979</v>
      </c>
    </row>
    <row r="3141" spans="51:56" x14ac:dyDescent="0.25">
      <c r="AY3141" s="11" t="s">
        <v>3989</v>
      </c>
      <c r="AZ3141" s="55" t="s">
        <v>3990</v>
      </c>
      <c r="BA3141" s="55" t="s">
        <v>3991</v>
      </c>
      <c r="BB3141" s="55" t="s">
        <v>3990</v>
      </c>
      <c r="BC3141" s="55" t="s">
        <v>3991</v>
      </c>
      <c r="BD3141" s="4" t="s">
        <v>3979</v>
      </c>
    </row>
    <row r="3142" spans="51:56" x14ac:dyDescent="0.25">
      <c r="AY3142" s="11" t="s">
        <v>3992</v>
      </c>
      <c r="AZ3142" s="55" t="s">
        <v>3993</v>
      </c>
      <c r="BA3142" s="55" t="s">
        <v>3994</v>
      </c>
      <c r="BB3142" s="55" t="s">
        <v>3993</v>
      </c>
      <c r="BC3142" s="55" t="s">
        <v>3994</v>
      </c>
      <c r="BD3142" s="4" t="s">
        <v>3979</v>
      </c>
    </row>
    <row r="3143" spans="51:56" x14ac:dyDescent="0.25">
      <c r="AY3143" s="11" t="s">
        <v>3995</v>
      </c>
      <c r="AZ3143" s="4" t="s">
        <v>3996</v>
      </c>
      <c r="BA3143" s="4" t="s">
        <v>3997</v>
      </c>
      <c r="BB3143" s="4" t="s">
        <v>3996</v>
      </c>
      <c r="BC3143" s="4" t="s">
        <v>3997</v>
      </c>
      <c r="BD3143" s="4" t="s">
        <v>3979</v>
      </c>
    </row>
    <row r="3144" spans="51:56" x14ac:dyDescent="0.25">
      <c r="AY3144" s="11" t="s">
        <v>3998</v>
      </c>
      <c r="AZ3144" s="4" t="s">
        <v>3999</v>
      </c>
      <c r="BA3144" s="4" t="s">
        <v>4000</v>
      </c>
      <c r="BB3144" s="4" t="s">
        <v>3999</v>
      </c>
      <c r="BC3144" s="4" t="s">
        <v>4000</v>
      </c>
      <c r="BD3144" s="4" t="s">
        <v>3979</v>
      </c>
    </row>
    <row r="3145" spans="51:56" x14ac:dyDescent="0.25">
      <c r="AY3145" s="11" t="s">
        <v>4001</v>
      </c>
      <c r="AZ3145" s="4" t="s">
        <v>4002</v>
      </c>
      <c r="BA3145" s="4" t="s">
        <v>4003</v>
      </c>
      <c r="BB3145" s="4" t="s">
        <v>4002</v>
      </c>
      <c r="BC3145" s="4" t="s">
        <v>4003</v>
      </c>
      <c r="BD3145" s="4" t="s">
        <v>3979</v>
      </c>
    </row>
    <row r="3146" spans="51:56" x14ac:dyDescent="0.25">
      <c r="AY3146" s="11" t="s">
        <v>4004</v>
      </c>
      <c r="AZ3146" s="4" t="s">
        <v>4005</v>
      </c>
      <c r="BA3146" s="4" t="s">
        <v>4006</v>
      </c>
      <c r="BB3146" s="4" t="s">
        <v>4005</v>
      </c>
      <c r="BC3146" s="4" t="s">
        <v>4006</v>
      </c>
      <c r="BD3146" s="4" t="s">
        <v>3979</v>
      </c>
    </row>
    <row r="3147" spans="51:56" x14ac:dyDescent="0.25">
      <c r="AY3147" s="11" t="s">
        <v>4007</v>
      </c>
      <c r="AZ3147" s="4" t="s">
        <v>4008</v>
      </c>
      <c r="BA3147" s="4" t="s">
        <v>4009</v>
      </c>
      <c r="BB3147" s="4" t="s">
        <v>4008</v>
      </c>
      <c r="BC3147" s="4" t="s">
        <v>4009</v>
      </c>
      <c r="BD3147" s="4" t="s">
        <v>3979</v>
      </c>
    </row>
    <row r="3148" spans="51:56" x14ac:dyDescent="0.25">
      <c r="AY3148" s="11" t="s">
        <v>4010</v>
      </c>
      <c r="AZ3148" s="4" t="s">
        <v>4011</v>
      </c>
      <c r="BA3148" s="4" t="s">
        <v>4012</v>
      </c>
      <c r="BB3148" s="4" t="s">
        <v>4011</v>
      </c>
      <c r="BC3148" s="4" t="s">
        <v>4012</v>
      </c>
      <c r="BD3148" s="4" t="s">
        <v>3979</v>
      </c>
    </row>
    <row r="3149" spans="51:56" x14ac:dyDescent="0.25">
      <c r="AY3149" s="11" t="s">
        <v>4013</v>
      </c>
      <c r="AZ3149" s="55" t="s">
        <v>4014</v>
      </c>
      <c r="BA3149" s="55" t="s">
        <v>4015</v>
      </c>
      <c r="BB3149" s="55" t="s">
        <v>4014</v>
      </c>
      <c r="BC3149" s="55" t="s">
        <v>4015</v>
      </c>
      <c r="BD3149" s="4" t="s">
        <v>3979</v>
      </c>
    </row>
    <row r="3150" spans="51:56" x14ac:dyDescent="0.25">
      <c r="AY3150" s="11" t="s">
        <v>4016</v>
      </c>
      <c r="AZ3150" s="55" t="s">
        <v>4017</v>
      </c>
      <c r="BA3150" s="55" t="s">
        <v>4018</v>
      </c>
      <c r="BB3150" s="55" t="s">
        <v>4017</v>
      </c>
      <c r="BC3150" s="55" t="s">
        <v>4018</v>
      </c>
      <c r="BD3150" s="4" t="s">
        <v>3979</v>
      </c>
    </row>
    <row r="3151" spans="51:56" x14ac:dyDescent="0.25">
      <c r="AY3151" s="11" t="s">
        <v>4019</v>
      </c>
      <c r="AZ3151" s="4" t="s">
        <v>4020</v>
      </c>
      <c r="BA3151" s="4" t="s">
        <v>4021</v>
      </c>
      <c r="BB3151" s="4" t="s">
        <v>4020</v>
      </c>
      <c r="BC3151" s="4" t="s">
        <v>4021</v>
      </c>
      <c r="BD3151" s="4" t="s">
        <v>3979</v>
      </c>
    </row>
    <row r="3152" spans="51:56" x14ac:dyDescent="0.25">
      <c r="AY3152" s="11" t="s">
        <v>4022</v>
      </c>
      <c r="AZ3152" s="4" t="s">
        <v>4023</v>
      </c>
      <c r="BA3152" s="4" t="s">
        <v>4024</v>
      </c>
      <c r="BB3152" s="4" t="s">
        <v>4023</v>
      </c>
      <c r="BC3152" s="4" t="s">
        <v>4024</v>
      </c>
      <c r="BD3152" s="4" t="s">
        <v>3979</v>
      </c>
    </row>
    <row r="3153" spans="51:56" x14ac:dyDescent="0.25">
      <c r="AY3153" s="11" t="s">
        <v>4025</v>
      </c>
      <c r="AZ3153" s="4" t="s">
        <v>4026</v>
      </c>
      <c r="BA3153" s="4" t="s">
        <v>4027</v>
      </c>
      <c r="BB3153" s="4" t="s">
        <v>4026</v>
      </c>
      <c r="BC3153" s="4" t="s">
        <v>4027</v>
      </c>
      <c r="BD3153" s="4" t="s">
        <v>3979</v>
      </c>
    </row>
    <row r="3154" spans="51:56" x14ac:dyDescent="0.25">
      <c r="AY3154" s="11" t="s">
        <v>4028</v>
      </c>
      <c r="AZ3154" s="4" t="s">
        <v>4029</v>
      </c>
      <c r="BA3154" s="4" t="s">
        <v>6862</v>
      </c>
      <c r="BB3154" s="4" t="s">
        <v>4029</v>
      </c>
      <c r="BC3154" s="4" t="s">
        <v>6862</v>
      </c>
      <c r="BD3154" s="4" t="s">
        <v>3979</v>
      </c>
    </row>
    <row r="3155" spans="51:56" x14ac:dyDescent="0.25">
      <c r="AY3155" s="11" t="s">
        <v>4030</v>
      </c>
      <c r="AZ3155" s="4" t="s">
        <v>4031</v>
      </c>
      <c r="BA3155" s="4" t="s">
        <v>4032</v>
      </c>
      <c r="BB3155" s="4" t="s">
        <v>4031</v>
      </c>
      <c r="BC3155" s="4" t="s">
        <v>4032</v>
      </c>
      <c r="BD3155" s="4" t="s">
        <v>3979</v>
      </c>
    </row>
    <row r="3156" spans="51:56" x14ac:dyDescent="0.25">
      <c r="AY3156" s="11" t="s">
        <v>4033</v>
      </c>
      <c r="AZ3156" s="55" t="s">
        <v>4034</v>
      </c>
      <c r="BA3156" s="55" t="s">
        <v>4035</v>
      </c>
      <c r="BB3156" s="55" t="s">
        <v>4034</v>
      </c>
      <c r="BC3156" s="55" t="s">
        <v>4035</v>
      </c>
      <c r="BD3156" s="4" t="s">
        <v>3979</v>
      </c>
    </row>
    <row r="3157" spans="51:56" x14ac:dyDescent="0.25">
      <c r="AY3157" s="11" t="s">
        <v>4036</v>
      </c>
      <c r="AZ3157" s="4" t="s">
        <v>4037</v>
      </c>
      <c r="BA3157" s="4" t="s">
        <v>4038</v>
      </c>
      <c r="BB3157" s="4" t="s">
        <v>4037</v>
      </c>
      <c r="BC3157" s="4" t="s">
        <v>4038</v>
      </c>
      <c r="BD3157" s="4" t="s">
        <v>3979</v>
      </c>
    </row>
    <row r="3158" spans="51:56" x14ac:dyDescent="0.25">
      <c r="AY3158" s="11" t="s">
        <v>4039</v>
      </c>
      <c r="AZ3158" s="4" t="s">
        <v>4040</v>
      </c>
      <c r="BA3158" s="4" t="s">
        <v>4041</v>
      </c>
      <c r="BB3158" s="4" t="s">
        <v>4040</v>
      </c>
      <c r="BC3158" s="4" t="s">
        <v>4041</v>
      </c>
      <c r="BD3158" s="4" t="s">
        <v>3979</v>
      </c>
    </row>
    <row r="3159" spans="51:56" x14ac:dyDescent="0.25">
      <c r="AY3159" s="11" t="s">
        <v>4042</v>
      </c>
      <c r="AZ3159" s="4" t="s">
        <v>4043</v>
      </c>
      <c r="BA3159" s="4" t="s">
        <v>4044</v>
      </c>
      <c r="BB3159" s="4" t="s">
        <v>4043</v>
      </c>
      <c r="BC3159" s="4" t="s">
        <v>4044</v>
      </c>
      <c r="BD3159" s="4" t="s">
        <v>3979</v>
      </c>
    </row>
    <row r="3160" spans="51:56" x14ac:dyDescent="0.25">
      <c r="AY3160" s="11" t="s">
        <v>4045</v>
      </c>
      <c r="AZ3160" s="4" t="s">
        <v>4046</v>
      </c>
      <c r="BA3160" s="4" t="s">
        <v>4047</v>
      </c>
      <c r="BB3160" s="4" t="s">
        <v>4046</v>
      </c>
      <c r="BC3160" s="4" t="s">
        <v>4047</v>
      </c>
      <c r="BD3160" s="4" t="s">
        <v>3979</v>
      </c>
    </row>
    <row r="3161" spans="51:56" x14ac:dyDescent="0.25">
      <c r="AY3161" s="11" t="s">
        <v>4048</v>
      </c>
      <c r="AZ3161" s="4" t="s">
        <v>4049</v>
      </c>
      <c r="BA3161" s="4" t="s">
        <v>4050</v>
      </c>
      <c r="BB3161" s="4" t="s">
        <v>4049</v>
      </c>
      <c r="BC3161" s="4" t="s">
        <v>4050</v>
      </c>
      <c r="BD3161" s="4" t="s">
        <v>3979</v>
      </c>
    </row>
    <row r="3162" spans="51:56" x14ac:dyDescent="0.25">
      <c r="AY3162" s="11" t="s">
        <v>4051</v>
      </c>
      <c r="AZ3162" s="4" t="s">
        <v>4052</v>
      </c>
      <c r="BA3162" s="4" t="s">
        <v>6744</v>
      </c>
      <c r="BB3162" s="4" t="s">
        <v>4052</v>
      </c>
      <c r="BC3162" s="4" t="s">
        <v>6744</v>
      </c>
      <c r="BD3162" s="4" t="s">
        <v>3979</v>
      </c>
    </row>
    <row r="3163" spans="51:56" x14ac:dyDescent="0.25">
      <c r="AY3163" s="11" t="s">
        <v>4053</v>
      </c>
      <c r="AZ3163" s="4" t="s">
        <v>4054</v>
      </c>
      <c r="BA3163" s="4" t="s">
        <v>4055</v>
      </c>
      <c r="BB3163" s="4" t="s">
        <v>4054</v>
      </c>
      <c r="BC3163" s="4" t="s">
        <v>4055</v>
      </c>
      <c r="BD3163" s="4" t="s">
        <v>3979</v>
      </c>
    </row>
    <row r="3164" spans="51:56" x14ac:dyDescent="0.25">
      <c r="AY3164" s="11" t="s">
        <v>4056</v>
      </c>
      <c r="AZ3164" s="4" t="s">
        <v>4057</v>
      </c>
      <c r="BA3164" s="4" t="s">
        <v>4058</v>
      </c>
      <c r="BB3164" s="4" t="s">
        <v>4057</v>
      </c>
      <c r="BC3164" s="4" t="s">
        <v>4058</v>
      </c>
      <c r="BD3164" s="4" t="s">
        <v>3979</v>
      </c>
    </row>
    <row r="3165" spans="51:56" x14ac:dyDescent="0.25">
      <c r="AY3165" s="11" t="s">
        <v>4059</v>
      </c>
      <c r="AZ3165" s="4" t="s">
        <v>4060</v>
      </c>
      <c r="BA3165" s="4" t="s">
        <v>4061</v>
      </c>
      <c r="BB3165" s="4" t="s">
        <v>4060</v>
      </c>
      <c r="BC3165" s="4" t="s">
        <v>4061</v>
      </c>
      <c r="BD3165" s="4" t="s">
        <v>3979</v>
      </c>
    </row>
    <row r="3166" spans="51:56" x14ac:dyDescent="0.25">
      <c r="AY3166" s="11" t="s">
        <v>4062</v>
      </c>
      <c r="AZ3166" s="55" t="s">
        <v>4063</v>
      </c>
      <c r="BA3166" s="55" t="s">
        <v>4064</v>
      </c>
      <c r="BB3166" s="55" t="s">
        <v>4063</v>
      </c>
      <c r="BC3166" s="55" t="s">
        <v>4064</v>
      </c>
      <c r="BD3166" s="4" t="s">
        <v>3979</v>
      </c>
    </row>
    <row r="3167" spans="51:56" x14ac:dyDescent="0.25">
      <c r="AY3167" s="11" t="s">
        <v>4065</v>
      </c>
      <c r="AZ3167" s="55" t="s">
        <v>4066</v>
      </c>
      <c r="BA3167" s="55" t="s">
        <v>4067</v>
      </c>
      <c r="BB3167" s="55" t="s">
        <v>4066</v>
      </c>
      <c r="BC3167" s="55" t="s">
        <v>4067</v>
      </c>
      <c r="BD3167" s="4" t="s">
        <v>3979</v>
      </c>
    </row>
    <row r="3168" spans="51:56" x14ac:dyDescent="0.25">
      <c r="AY3168" s="11" t="s">
        <v>4068</v>
      </c>
      <c r="AZ3168" s="4" t="s">
        <v>4069</v>
      </c>
      <c r="BA3168" s="4" t="s">
        <v>4070</v>
      </c>
      <c r="BB3168" s="4" t="s">
        <v>4069</v>
      </c>
      <c r="BC3168" s="4" t="s">
        <v>4070</v>
      </c>
      <c r="BD3168" s="4" t="s">
        <v>3979</v>
      </c>
    </row>
    <row r="3169" spans="51:56" x14ac:dyDescent="0.25">
      <c r="AY3169" s="11" t="s">
        <v>4071</v>
      </c>
      <c r="AZ3169" s="4" t="s">
        <v>4072</v>
      </c>
      <c r="BA3169" s="4" t="s">
        <v>4073</v>
      </c>
      <c r="BB3169" s="4" t="s">
        <v>4072</v>
      </c>
      <c r="BC3169" s="4" t="s">
        <v>4073</v>
      </c>
      <c r="BD3169" s="4" t="s">
        <v>3979</v>
      </c>
    </row>
    <row r="3170" spans="51:56" x14ac:dyDescent="0.25">
      <c r="AY3170" s="11" t="s">
        <v>4074</v>
      </c>
      <c r="AZ3170" s="4" t="s">
        <v>4075</v>
      </c>
      <c r="BA3170" s="4" t="s">
        <v>4076</v>
      </c>
      <c r="BB3170" s="4" t="s">
        <v>4075</v>
      </c>
      <c r="BC3170" s="4" t="s">
        <v>4076</v>
      </c>
      <c r="BD3170" s="4" t="s">
        <v>3979</v>
      </c>
    </row>
    <row r="3171" spans="51:56" x14ac:dyDescent="0.25">
      <c r="AY3171" s="11" t="s">
        <v>4077</v>
      </c>
      <c r="AZ3171" s="55" t="s">
        <v>4078</v>
      </c>
      <c r="BA3171" s="55" t="s">
        <v>4079</v>
      </c>
      <c r="BB3171" s="55" t="s">
        <v>4078</v>
      </c>
      <c r="BC3171" s="55" t="s">
        <v>4079</v>
      </c>
      <c r="BD3171" s="4" t="s">
        <v>3979</v>
      </c>
    </row>
    <row r="3172" spans="51:56" x14ac:dyDescent="0.25">
      <c r="AY3172" s="11" t="s">
        <v>4080</v>
      </c>
      <c r="AZ3172" s="4" t="s">
        <v>4081</v>
      </c>
      <c r="BA3172" s="4" t="s">
        <v>4082</v>
      </c>
      <c r="BB3172" s="4" t="s">
        <v>4081</v>
      </c>
      <c r="BC3172" s="4" t="s">
        <v>4082</v>
      </c>
      <c r="BD3172" s="4" t="s">
        <v>3979</v>
      </c>
    </row>
    <row r="3173" spans="51:56" x14ac:dyDescent="0.25">
      <c r="AY3173" s="11" t="s">
        <v>4083</v>
      </c>
      <c r="AZ3173" s="4" t="s">
        <v>4084</v>
      </c>
      <c r="BA3173" s="4" t="s">
        <v>4085</v>
      </c>
      <c r="BB3173" s="4" t="s">
        <v>4084</v>
      </c>
      <c r="BC3173" s="4" t="s">
        <v>4085</v>
      </c>
      <c r="BD3173" s="4" t="s">
        <v>3979</v>
      </c>
    </row>
    <row r="3174" spans="51:56" x14ac:dyDescent="0.25">
      <c r="AY3174" s="11" t="s">
        <v>4086</v>
      </c>
      <c r="AZ3174" s="4" t="s">
        <v>4087</v>
      </c>
      <c r="BA3174" s="4" t="s">
        <v>4088</v>
      </c>
      <c r="BB3174" s="4" t="s">
        <v>4087</v>
      </c>
      <c r="BC3174" s="4" t="s">
        <v>4088</v>
      </c>
      <c r="BD3174" s="4" t="s">
        <v>3979</v>
      </c>
    </row>
    <row r="3175" spans="51:56" x14ac:dyDescent="0.25">
      <c r="AY3175" s="11" t="s">
        <v>4089</v>
      </c>
      <c r="AZ3175" s="4" t="s">
        <v>4090</v>
      </c>
      <c r="BA3175" s="4" t="s">
        <v>4091</v>
      </c>
      <c r="BB3175" s="4" t="s">
        <v>4090</v>
      </c>
      <c r="BC3175" s="4" t="s">
        <v>4091</v>
      </c>
      <c r="BD3175" s="4" t="s">
        <v>3979</v>
      </c>
    </row>
    <row r="3176" spans="51:56" x14ac:dyDescent="0.25">
      <c r="AY3176" s="11" t="s">
        <v>4092</v>
      </c>
      <c r="AZ3176" s="4" t="s">
        <v>4093</v>
      </c>
      <c r="BA3176" s="4" t="s">
        <v>4094</v>
      </c>
      <c r="BB3176" s="4" t="s">
        <v>4093</v>
      </c>
      <c r="BC3176" s="4" t="s">
        <v>4094</v>
      </c>
      <c r="BD3176" s="4" t="s">
        <v>3979</v>
      </c>
    </row>
    <row r="3177" spans="51:56" x14ac:dyDescent="0.25">
      <c r="AY3177" s="11" t="s">
        <v>4095</v>
      </c>
      <c r="AZ3177" s="4" t="s">
        <v>4096</v>
      </c>
      <c r="BA3177" s="4" t="s">
        <v>4097</v>
      </c>
      <c r="BB3177" s="4" t="s">
        <v>4096</v>
      </c>
      <c r="BC3177" s="4" t="s">
        <v>4097</v>
      </c>
      <c r="BD3177" s="4" t="s">
        <v>3979</v>
      </c>
    </row>
    <row r="3178" spans="51:56" x14ac:dyDescent="0.25">
      <c r="AY3178" s="11" t="s">
        <v>4095</v>
      </c>
      <c r="AZ3178" s="4" t="s">
        <v>4098</v>
      </c>
      <c r="BA3178" s="4" t="s">
        <v>4097</v>
      </c>
      <c r="BB3178" s="4" t="s">
        <v>4098</v>
      </c>
      <c r="BC3178" s="4" t="s">
        <v>4097</v>
      </c>
      <c r="BD3178" s="4" t="s">
        <v>3979</v>
      </c>
    </row>
    <row r="3179" spans="51:56" x14ac:dyDescent="0.25">
      <c r="AY3179" s="11" t="s">
        <v>4099</v>
      </c>
      <c r="AZ3179" s="55" t="s">
        <v>4100</v>
      </c>
      <c r="BA3179" s="55" t="s">
        <v>4101</v>
      </c>
      <c r="BB3179" s="55" t="s">
        <v>4100</v>
      </c>
      <c r="BC3179" s="55" t="s">
        <v>4101</v>
      </c>
      <c r="BD3179" s="4" t="s">
        <v>3979</v>
      </c>
    </row>
    <row r="3180" spans="51:56" x14ac:dyDescent="0.25">
      <c r="AY3180" s="11" t="s">
        <v>4102</v>
      </c>
      <c r="AZ3180" s="4" t="s">
        <v>4103</v>
      </c>
      <c r="BA3180" s="4" t="s">
        <v>4104</v>
      </c>
      <c r="BB3180" s="4" t="s">
        <v>4103</v>
      </c>
      <c r="BC3180" s="4" t="s">
        <v>4104</v>
      </c>
      <c r="BD3180" s="4" t="s">
        <v>3979</v>
      </c>
    </row>
    <row r="3181" spans="51:56" x14ac:dyDescent="0.25">
      <c r="AY3181" s="11" t="s">
        <v>4105</v>
      </c>
      <c r="AZ3181" s="4" t="s">
        <v>4106</v>
      </c>
      <c r="BA3181" s="4" t="s">
        <v>4107</v>
      </c>
      <c r="BB3181" s="4" t="s">
        <v>4106</v>
      </c>
      <c r="BC3181" s="4" t="s">
        <v>4107</v>
      </c>
      <c r="BD3181" s="4" t="s">
        <v>3979</v>
      </c>
    </row>
    <row r="3182" spans="51:56" x14ac:dyDescent="0.25">
      <c r="AY3182" s="11" t="s">
        <v>4108</v>
      </c>
      <c r="AZ3182" s="4" t="s">
        <v>4109</v>
      </c>
      <c r="BA3182" s="4" t="s">
        <v>4110</v>
      </c>
      <c r="BB3182" s="4" t="s">
        <v>4109</v>
      </c>
      <c r="BC3182" s="4" t="s">
        <v>4110</v>
      </c>
      <c r="BD3182" s="4" t="s">
        <v>3979</v>
      </c>
    </row>
    <row r="3183" spans="51:56" x14ac:dyDescent="0.25">
      <c r="AY3183" s="11" t="s">
        <v>4111</v>
      </c>
      <c r="AZ3183" s="4" t="s">
        <v>4112</v>
      </c>
      <c r="BA3183" s="4" t="s">
        <v>4113</v>
      </c>
      <c r="BB3183" s="4" t="s">
        <v>4112</v>
      </c>
      <c r="BC3183" s="4" t="s">
        <v>4113</v>
      </c>
      <c r="BD3183" s="4" t="s">
        <v>3979</v>
      </c>
    </row>
    <row r="3184" spans="51:56" x14ac:dyDescent="0.25">
      <c r="AY3184" s="11" t="s">
        <v>4114</v>
      </c>
      <c r="AZ3184" s="4" t="s">
        <v>4115</v>
      </c>
      <c r="BA3184" s="4" t="s">
        <v>4116</v>
      </c>
      <c r="BB3184" s="4" t="s">
        <v>4115</v>
      </c>
      <c r="BC3184" s="4" t="s">
        <v>4116</v>
      </c>
      <c r="BD3184" s="4" t="s">
        <v>3979</v>
      </c>
    </row>
    <row r="3185" spans="51:56" x14ac:dyDescent="0.25">
      <c r="AY3185" s="11" t="s">
        <v>4117</v>
      </c>
      <c r="AZ3185" s="55" t="s">
        <v>4118</v>
      </c>
      <c r="BA3185" s="55" t="s">
        <v>4119</v>
      </c>
      <c r="BB3185" s="55" t="s">
        <v>4118</v>
      </c>
      <c r="BC3185" s="55" t="s">
        <v>4119</v>
      </c>
      <c r="BD3185" s="4" t="s">
        <v>3979</v>
      </c>
    </row>
    <row r="3186" spans="51:56" x14ac:dyDescent="0.25">
      <c r="AY3186" s="11" t="s">
        <v>4120</v>
      </c>
      <c r="AZ3186" s="4" t="s">
        <v>4121</v>
      </c>
      <c r="BA3186" s="4" t="s">
        <v>4122</v>
      </c>
      <c r="BB3186" s="4" t="s">
        <v>4121</v>
      </c>
      <c r="BC3186" s="4" t="s">
        <v>4122</v>
      </c>
      <c r="BD3186" s="4" t="s">
        <v>3979</v>
      </c>
    </row>
    <row r="3187" spans="51:56" x14ac:dyDescent="0.25">
      <c r="AY3187" s="11" t="s">
        <v>4123</v>
      </c>
      <c r="AZ3187" s="4" t="s">
        <v>4124</v>
      </c>
      <c r="BA3187" s="4" t="s">
        <v>4125</v>
      </c>
      <c r="BB3187" s="4" t="s">
        <v>4124</v>
      </c>
      <c r="BC3187" s="4" t="s">
        <v>4125</v>
      </c>
      <c r="BD3187" s="4" t="s">
        <v>3979</v>
      </c>
    </row>
    <row r="3188" spans="51:56" x14ac:dyDescent="0.25">
      <c r="AY3188" s="11" t="s">
        <v>4126</v>
      </c>
      <c r="AZ3188" s="4" t="s">
        <v>4127</v>
      </c>
      <c r="BA3188" s="4" t="s">
        <v>3941</v>
      </c>
      <c r="BB3188" s="4" t="s">
        <v>4127</v>
      </c>
      <c r="BC3188" s="4" t="s">
        <v>3941</v>
      </c>
      <c r="BD3188" s="4" t="s">
        <v>3979</v>
      </c>
    </row>
    <row r="3189" spans="51:56" x14ac:dyDescent="0.25">
      <c r="AY3189" s="11" t="s">
        <v>4128</v>
      </c>
      <c r="AZ3189" s="4" t="s">
        <v>4129</v>
      </c>
      <c r="BA3189" s="4" t="s">
        <v>4130</v>
      </c>
      <c r="BB3189" s="4" t="s">
        <v>4129</v>
      </c>
      <c r="BC3189" s="4" t="s">
        <v>4130</v>
      </c>
      <c r="BD3189" s="4" t="s">
        <v>3979</v>
      </c>
    </row>
    <row r="3190" spans="51:56" x14ac:dyDescent="0.25">
      <c r="AY3190" s="11" t="s">
        <v>4131</v>
      </c>
      <c r="AZ3190" s="4" t="s">
        <v>4132</v>
      </c>
      <c r="BA3190" s="4" t="s">
        <v>4133</v>
      </c>
      <c r="BB3190" s="4" t="s">
        <v>4132</v>
      </c>
      <c r="BC3190" s="4" t="s">
        <v>4133</v>
      </c>
      <c r="BD3190" s="4" t="s">
        <v>3979</v>
      </c>
    </row>
    <row r="3191" spans="51:56" x14ac:dyDescent="0.25">
      <c r="AY3191" s="11" t="s">
        <v>4134</v>
      </c>
      <c r="AZ3191" s="4" t="s">
        <v>4135</v>
      </c>
      <c r="BA3191" s="4" t="s">
        <v>4136</v>
      </c>
      <c r="BB3191" s="4" t="s">
        <v>4135</v>
      </c>
      <c r="BC3191" s="4" t="s">
        <v>4136</v>
      </c>
      <c r="BD3191" s="4" t="s">
        <v>3979</v>
      </c>
    </row>
    <row r="3192" spans="51:56" x14ac:dyDescent="0.25">
      <c r="AY3192" s="11" t="s">
        <v>4137</v>
      </c>
      <c r="AZ3192" s="4" t="s">
        <v>4138</v>
      </c>
      <c r="BA3192" s="4" t="s">
        <v>4139</v>
      </c>
      <c r="BB3192" s="4" t="s">
        <v>4138</v>
      </c>
      <c r="BC3192" s="4" t="s">
        <v>4139</v>
      </c>
      <c r="BD3192" s="4" t="s">
        <v>3979</v>
      </c>
    </row>
    <row r="3193" spans="51:56" x14ac:dyDescent="0.25">
      <c r="AY3193" s="11" t="s">
        <v>4140</v>
      </c>
      <c r="AZ3193" s="4" t="s">
        <v>4141</v>
      </c>
      <c r="BA3193" s="4" t="s">
        <v>4142</v>
      </c>
      <c r="BB3193" s="4" t="s">
        <v>4141</v>
      </c>
      <c r="BC3193" s="4" t="s">
        <v>4142</v>
      </c>
      <c r="BD3193" s="4" t="s">
        <v>3979</v>
      </c>
    </row>
    <row r="3194" spans="51:56" x14ac:dyDescent="0.25">
      <c r="AY3194" s="11" t="s">
        <v>4143</v>
      </c>
      <c r="AZ3194" s="4" t="s">
        <v>4144</v>
      </c>
      <c r="BA3194" s="4" t="s">
        <v>4145</v>
      </c>
      <c r="BB3194" s="4" t="s">
        <v>4144</v>
      </c>
      <c r="BC3194" s="4" t="s">
        <v>4145</v>
      </c>
      <c r="BD3194" s="4" t="s">
        <v>3979</v>
      </c>
    </row>
    <row r="3195" spans="51:56" x14ac:dyDescent="0.25">
      <c r="AY3195" s="11" t="s">
        <v>4146</v>
      </c>
      <c r="AZ3195" s="4" t="s">
        <v>4147</v>
      </c>
      <c r="BA3195" s="4" t="s">
        <v>4148</v>
      </c>
      <c r="BB3195" s="4" t="s">
        <v>4147</v>
      </c>
      <c r="BC3195" s="4" t="s">
        <v>4148</v>
      </c>
      <c r="BD3195" s="4" t="s">
        <v>3979</v>
      </c>
    </row>
    <row r="3196" spans="51:56" x14ac:dyDescent="0.25">
      <c r="AY3196" s="11" t="s">
        <v>4149</v>
      </c>
      <c r="AZ3196" s="4" t="s">
        <v>4150</v>
      </c>
      <c r="BA3196" s="4" t="s">
        <v>4151</v>
      </c>
      <c r="BB3196" s="4" t="s">
        <v>4150</v>
      </c>
      <c r="BC3196" s="4" t="s">
        <v>4151</v>
      </c>
      <c r="BD3196" s="4" t="s">
        <v>3979</v>
      </c>
    </row>
    <row r="3197" spans="51:56" x14ac:dyDescent="0.25">
      <c r="AY3197" s="11" t="s">
        <v>4152</v>
      </c>
      <c r="AZ3197" s="4" t="s">
        <v>4153</v>
      </c>
      <c r="BA3197" s="4" t="s">
        <v>4154</v>
      </c>
      <c r="BB3197" s="4" t="s">
        <v>4153</v>
      </c>
      <c r="BC3197" s="4" t="s">
        <v>4154</v>
      </c>
      <c r="BD3197" s="4" t="s">
        <v>3979</v>
      </c>
    </row>
    <row r="3198" spans="51:56" x14ac:dyDescent="0.25">
      <c r="AY3198" s="11" t="s">
        <v>4155</v>
      </c>
      <c r="AZ3198" s="4" t="s">
        <v>4156</v>
      </c>
      <c r="BA3198" s="4" t="s">
        <v>4157</v>
      </c>
      <c r="BB3198" s="4" t="s">
        <v>4156</v>
      </c>
      <c r="BC3198" s="4" t="s">
        <v>4157</v>
      </c>
      <c r="BD3198" s="4" t="s">
        <v>4158</v>
      </c>
    </row>
    <row r="3199" spans="51:56" x14ac:dyDescent="0.25">
      <c r="AY3199" s="11" t="s">
        <v>4159</v>
      </c>
      <c r="AZ3199" s="4" t="s">
        <v>4160</v>
      </c>
      <c r="BA3199" s="4" t="s">
        <v>4161</v>
      </c>
      <c r="BB3199" s="4" t="s">
        <v>4160</v>
      </c>
      <c r="BC3199" s="4" t="s">
        <v>4161</v>
      </c>
      <c r="BD3199" s="4" t="s">
        <v>4158</v>
      </c>
    </row>
    <row r="3200" spans="51:56" x14ac:dyDescent="0.25">
      <c r="AY3200" s="11" t="s">
        <v>4162</v>
      </c>
      <c r="AZ3200" s="4" t="s">
        <v>4163</v>
      </c>
      <c r="BA3200" s="4" t="s">
        <v>4164</v>
      </c>
      <c r="BB3200" s="4" t="s">
        <v>4163</v>
      </c>
      <c r="BC3200" s="4" t="s">
        <v>4164</v>
      </c>
      <c r="BD3200" s="4" t="s">
        <v>4158</v>
      </c>
    </row>
    <row r="3201" spans="51:56" x14ac:dyDescent="0.25">
      <c r="AY3201" s="11" t="s">
        <v>4165</v>
      </c>
      <c r="AZ3201" s="4" t="s">
        <v>4166</v>
      </c>
      <c r="BA3201" s="4" t="s">
        <v>4167</v>
      </c>
      <c r="BB3201" s="4" t="s">
        <v>4166</v>
      </c>
      <c r="BC3201" s="4" t="s">
        <v>4167</v>
      </c>
      <c r="BD3201" s="4" t="s">
        <v>4158</v>
      </c>
    </row>
    <row r="3202" spans="51:56" x14ac:dyDescent="0.25">
      <c r="AY3202" s="11" t="s">
        <v>4168</v>
      </c>
      <c r="AZ3202" s="4" t="s">
        <v>4169</v>
      </c>
      <c r="BA3202" s="4" t="s">
        <v>4170</v>
      </c>
      <c r="BB3202" s="4" t="s">
        <v>4169</v>
      </c>
      <c r="BC3202" s="4" t="s">
        <v>4170</v>
      </c>
      <c r="BD3202" s="4" t="s">
        <v>4158</v>
      </c>
    </row>
    <row r="3203" spans="51:56" x14ac:dyDescent="0.25">
      <c r="AY3203" s="11" t="s">
        <v>4171</v>
      </c>
      <c r="AZ3203" s="4" t="s">
        <v>4172</v>
      </c>
      <c r="BA3203" s="4" t="s">
        <v>4173</v>
      </c>
      <c r="BB3203" s="4" t="s">
        <v>4172</v>
      </c>
      <c r="BC3203" s="4" t="s">
        <v>4173</v>
      </c>
      <c r="BD3203" s="4" t="s">
        <v>4158</v>
      </c>
    </row>
    <row r="3204" spans="51:56" x14ac:dyDescent="0.25">
      <c r="AY3204" s="11" t="s">
        <v>4174</v>
      </c>
      <c r="AZ3204" s="4" t="s">
        <v>4175</v>
      </c>
      <c r="BA3204" s="4" t="s">
        <v>4176</v>
      </c>
      <c r="BB3204" s="4" t="s">
        <v>4175</v>
      </c>
      <c r="BC3204" s="4" t="s">
        <v>4176</v>
      </c>
      <c r="BD3204" s="4" t="s">
        <v>4158</v>
      </c>
    </row>
    <row r="3205" spans="51:56" x14ac:dyDescent="0.25">
      <c r="AY3205" s="11" t="s">
        <v>4177</v>
      </c>
      <c r="AZ3205" s="4" t="s">
        <v>4178</v>
      </c>
      <c r="BA3205" s="4" t="s">
        <v>4179</v>
      </c>
      <c r="BB3205" s="4" t="s">
        <v>4178</v>
      </c>
      <c r="BC3205" s="4" t="s">
        <v>4179</v>
      </c>
      <c r="BD3205" s="4" t="s">
        <v>4158</v>
      </c>
    </row>
    <row r="3206" spans="51:56" x14ac:dyDescent="0.25">
      <c r="AY3206" s="11" t="s">
        <v>4180</v>
      </c>
      <c r="AZ3206" s="4" t="s">
        <v>4181</v>
      </c>
      <c r="BA3206" s="4" t="s">
        <v>4182</v>
      </c>
      <c r="BB3206" s="4" t="s">
        <v>4181</v>
      </c>
      <c r="BC3206" s="4" t="s">
        <v>4182</v>
      </c>
      <c r="BD3206" s="4" t="s">
        <v>4158</v>
      </c>
    </row>
    <row r="3207" spans="51:56" x14ac:dyDescent="0.25">
      <c r="AY3207" s="11" t="s">
        <v>4183</v>
      </c>
      <c r="AZ3207" s="4" t="s">
        <v>4184</v>
      </c>
      <c r="BA3207" s="4" t="s">
        <v>4185</v>
      </c>
      <c r="BB3207" s="4" t="s">
        <v>4184</v>
      </c>
      <c r="BC3207" s="4" t="s">
        <v>4185</v>
      </c>
      <c r="BD3207" s="4" t="s">
        <v>4158</v>
      </c>
    </row>
    <row r="3208" spans="51:56" x14ac:dyDescent="0.25">
      <c r="AY3208" s="11" t="s">
        <v>4186</v>
      </c>
      <c r="AZ3208" s="4" t="s">
        <v>4187</v>
      </c>
      <c r="BA3208" s="4" t="s">
        <v>4188</v>
      </c>
      <c r="BB3208" s="4" t="s">
        <v>4187</v>
      </c>
      <c r="BC3208" s="4" t="s">
        <v>4188</v>
      </c>
      <c r="BD3208" s="4" t="s">
        <v>4158</v>
      </c>
    </row>
    <row r="3209" spans="51:56" x14ac:dyDescent="0.25">
      <c r="AY3209" s="11" t="s">
        <v>4189</v>
      </c>
      <c r="AZ3209" s="4" t="s">
        <v>4190</v>
      </c>
      <c r="BA3209" s="4" t="s">
        <v>4191</v>
      </c>
      <c r="BB3209" s="4" t="s">
        <v>4190</v>
      </c>
      <c r="BC3209" s="4" t="s">
        <v>4191</v>
      </c>
      <c r="BD3209" s="4" t="s">
        <v>4158</v>
      </c>
    </row>
    <row r="3210" spans="51:56" x14ac:dyDescent="0.25">
      <c r="AY3210" s="11" t="s">
        <v>4192</v>
      </c>
      <c r="AZ3210" s="4" t="s">
        <v>4193</v>
      </c>
      <c r="BA3210" s="4" t="s">
        <v>4194</v>
      </c>
      <c r="BB3210" s="4" t="s">
        <v>4193</v>
      </c>
      <c r="BC3210" s="4" t="s">
        <v>4194</v>
      </c>
      <c r="BD3210" s="4" t="s">
        <v>4158</v>
      </c>
    </row>
    <row r="3211" spans="51:56" x14ac:dyDescent="0.25">
      <c r="AY3211" s="11" t="s">
        <v>4195</v>
      </c>
      <c r="AZ3211" s="4" t="s">
        <v>4196</v>
      </c>
      <c r="BA3211" s="4" t="s">
        <v>4197</v>
      </c>
      <c r="BB3211" s="4" t="s">
        <v>4196</v>
      </c>
      <c r="BC3211" s="4" t="s">
        <v>4197</v>
      </c>
      <c r="BD3211" s="4" t="s">
        <v>4158</v>
      </c>
    </row>
    <row r="3212" spans="51:56" x14ac:dyDescent="0.25">
      <c r="AY3212" s="11" t="s">
        <v>4198</v>
      </c>
      <c r="AZ3212" s="4" t="s">
        <v>4199</v>
      </c>
      <c r="BA3212" s="4" t="s">
        <v>4200</v>
      </c>
      <c r="BB3212" s="4" t="s">
        <v>4199</v>
      </c>
      <c r="BC3212" s="4" t="s">
        <v>4200</v>
      </c>
      <c r="BD3212" s="4" t="s">
        <v>4158</v>
      </c>
    </row>
    <row r="3213" spans="51:56" x14ac:dyDescent="0.25">
      <c r="AY3213" s="11" t="s">
        <v>4201</v>
      </c>
      <c r="AZ3213" s="4" t="s">
        <v>4202</v>
      </c>
      <c r="BA3213" s="4" t="s">
        <v>4203</v>
      </c>
      <c r="BB3213" s="4" t="s">
        <v>4202</v>
      </c>
      <c r="BC3213" s="4" t="s">
        <v>4203</v>
      </c>
      <c r="BD3213" s="4" t="s">
        <v>4158</v>
      </c>
    </row>
    <row r="3214" spans="51:56" x14ac:dyDescent="0.25">
      <c r="AY3214" s="11" t="s">
        <v>4204</v>
      </c>
      <c r="AZ3214" s="4" t="s">
        <v>4205</v>
      </c>
      <c r="BA3214" s="4" t="s">
        <v>4206</v>
      </c>
      <c r="BB3214" s="4" t="s">
        <v>4205</v>
      </c>
      <c r="BC3214" s="4" t="s">
        <v>4206</v>
      </c>
      <c r="BD3214" s="4" t="s">
        <v>4158</v>
      </c>
    </row>
    <row r="3215" spans="51:56" x14ac:dyDescent="0.25">
      <c r="AY3215" s="11" t="s">
        <v>4207</v>
      </c>
      <c r="AZ3215" s="4" t="s">
        <v>4208</v>
      </c>
      <c r="BA3215" s="4" t="s">
        <v>4209</v>
      </c>
      <c r="BB3215" s="4" t="s">
        <v>4208</v>
      </c>
      <c r="BC3215" s="4" t="s">
        <v>4209</v>
      </c>
      <c r="BD3215" s="4" t="s">
        <v>4158</v>
      </c>
    </row>
    <row r="3216" spans="51:56" x14ac:dyDescent="0.25">
      <c r="AY3216" s="11" t="s">
        <v>4210</v>
      </c>
      <c r="AZ3216" s="4" t="s">
        <v>4211</v>
      </c>
      <c r="BA3216" s="4" t="s">
        <v>4212</v>
      </c>
      <c r="BB3216" s="4" t="s">
        <v>4211</v>
      </c>
      <c r="BC3216" s="4" t="s">
        <v>4212</v>
      </c>
      <c r="BD3216" s="4" t="s">
        <v>4158</v>
      </c>
    </row>
    <row r="3217" spans="51:56" x14ac:dyDescent="0.25">
      <c r="AY3217" s="11" t="s">
        <v>4213</v>
      </c>
      <c r="AZ3217" s="4" t="s">
        <v>4214</v>
      </c>
      <c r="BA3217" s="4" t="s">
        <v>4215</v>
      </c>
      <c r="BB3217" s="4" t="s">
        <v>4214</v>
      </c>
      <c r="BC3217" s="4" t="s">
        <v>4215</v>
      </c>
      <c r="BD3217" s="4" t="s">
        <v>4158</v>
      </c>
    </row>
    <row r="3218" spans="51:56" x14ac:dyDescent="0.25">
      <c r="AY3218" s="11" t="s">
        <v>4216</v>
      </c>
      <c r="AZ3218" s="4" t="s">
        <v>4217</v>
      </c>
      <c r="BA3218" s="4" t="s">
        <v>4218</v>
      </c>
      <c r="BB3218" s="4" t="s">
        <v>4217</v>
      </c>
      <c r="BC3218" s="4" t="s">
        <v>4218</v>
      </c>
      <c r="BD3218" s="4" t="s">
        <v>4158</v>
      </c>
    </row>
    <row r="3219" spans="51:56" x14ac:dyDescent="0.25">
      <c r="AY3219" s="11" t="s">
        <v>4219</v>
      </c>
      <c r="AZ3219" s="4" t="s">
        <v>4220</v>
      </c>
      <c r="BA3219" s="4" t="s">
        <v>4221</v>
      </c>
      <c r="BB3219" s="4" t="s">
        <v>4220</v>
      </c>
      <c r="BC3219" s="4" t="s">
        <v>4221</v>
      </c>
      <c r="BD3219" s="4" t="s">
        <v>4158</v>
      </c>
    </row>
    <row r="3220" spans="51:56" x14ac:dyDescent="0.25">
      <c r="AY3220" s="11" t="s">
        <v>4222</v>
      </c>
      <c r="AZ3220" s="4" t="s">
        <v>4223</v>
      </c>
      <c r="BA3220" s="4" t="s">
        <v>4224</v>
      </c>
      <c r="BB3220" s="4" t="s">
        <v>4223</v>
      </c>
      <c r="BC3220" s="4" t="s">
        <v>4224</v>
      </c>
      <c r="BD3220" s="4" t="s">
        <v>4158</v>
      </c>
    </row>
    <row r="3221" spans="51:56" x14ac:dyDescent="0.25">
      <c r="AY3221" s="11" t="s">
        <v>4225</v>
      </c>
      <c r="AZ3221" s="4" t="s">
        <v>4226</v>
      </c>
      <c r="BA3221" s="4" t="s">
        <v>4227</v>
      </c>
      <c r="BB3221" s="4" t="s">
        <v>4226</v>
      </c>
      <c r="BC3221" s="4" t="s">
        <v>4227</v>
      </c>
      <c r="BD3221" s="4" t="s">
        <v>4158</v>
      </c>
    </row>
    <row r="3222" spans="51:56" x14ac:dyDescent="0.25">
      <c r="AY3222" s="11" t="s">
        <v>4228</v>
      </c>
      <c r="AZ3222" s="4" t="s">
        <v>4229</v>
      </c>
      <c r="BA3222" s="4" t="s">
        <v>4230</v>
      </c>
      <c r="BB3222" s="4" t="s">
        <v>4229</v>
      </c>
      <c r="BC3222" s="4" t="s">
        <v>4230</v>
      </c>
      <c r="BD3222" s="4" t="s">
        <v>4158</v>
      </c>
    </row>
    <row r="3223" spans="51:56" x14ac:dyDescent="0.25">
      <c r="AY3223" s="11" t="s">
        <v>4231</v>
      </c>
      <c r="AZ3223" s="4" t="s">
        <v>4232</v>
      </c>
      <c r="BA3223" s="4" t="s">
        <v>4233</v>
      </c>
      <c r="BB3223" s="4" t="s">
        <v>4232</v>
      </c>
      <c r="BC3223" s="4" t="s">
        <v>4233</v>
      </c>
      <c r="BD3223" s="4" t="s">
        <v>4158</v>
      </c>
    </row>
    <row r="3224" spans="51:56" x14ac:dyDescent="0.25">
      <c r="AY3224" s="11" t="s">
        <v>4234</v>
      </c>
      <c r="AZ3224" s="4" t="s">
        <v>4235</v>
      </c>
      <c r="BA3224" s="4" t="s">
        <v>4236</v>
      </c>
      <c r="BB3224" s="4" t="s">
        <v>4235</v>
      </c>
      <c r="BC3224" s="4" t="s">
        <v>4236</v>
      </c>
      <c r="BD3224" s="4" t="s">
        <v>4158</v>
      </c>
    </row>
    <row r="3225" spans="51:56" x14ac:dyDescent="0.25">
      <c r="AY3225" s="11" t="s">
        <v>4237</v>
      </c>
      <c r="AZ3225" s="4" t="s">
        <v>4238</v>
      </c>
      <c r="BA3225" s="4" t="s">
        <v>4239</v>
      </c>
      <c r="BB3225" s="4" t="s">
        <v>4238</v>
      </c>
      <c r="BC3225" s="4" t="s">
        <v>4239</v>
      </c>
      <c r="BD3225" s="4" t="s">
        <v>4158</v>
      </c>
    </row>
    <row r="3226" spans="51:56" x14ac:dyDescent="0.25">
      <c r="AY3226" s="11" t="s">
        <v>4240</v>
      </c>
      <c r="AZ3226" s="4" t="s">
        <v>4241</v>
      </c>
      <c r="BA3226" s="4" t="s">
        <v>4242</v>
      </c>
      <c r="BB3226" s="4" t="s">
        <v>4241</v>
      </c>
      <c r="BC3226" s="4" t="s">
        <v>4242</v>
      </c>
      <c r="BD3226" s="4" t="s">
        <v>4158</v>
      </c>
    </row>
    <row r="3227" spans="51:56" x14ac:dyDescent="0.25">
      <c r="AY3227" s="11" t="s">
        <v>4243</v>
      </c>
      <c r="AZ3227" s="4" t="s">
        <v>4244</v>
      </c>
      <c r="BA3227" s="4" t="s">
        <v>4245</v>
      </c>
      <c r="BB3227" s="4" t="s">
        <v>4244</v>
      </c>
      <c r="BC3227" s="4" t="s">
        <v>4245</v>
      </c>
      <c r="BD3227" s="4" t="s">
        <v>4158</v>
      </c>
    </row>
    <row r="3228" spans="51:56" x14ac:dyDescent="0.25">
      <c r="AY3228" s="11" t="s">
        <v>4246</v>
      </c>
      <c r="AZ3228" s="4" t="s">
        <v>4247</v>
      </c>
      <c r="BA3228" s="4" t="s">
        <v>4248</v>
      </c>
      <c r="BB3228" s="4" t="s">
        <v>4247</v>
      </c>
      <c r="BC3228" s="4" t="s">
        <v>4248</v>
      </c>
      <c r="BD3228" s="4" t="s">
        <v>4158</v>
      </c>
    </row>
    <row r="3229" spans="51:56" x14ac:dyDescent="0.25">
      <c r="AY3229" s="11" t="s">
        <v>4249</v>
      </c>
      <c r="AZ3229" s="4" t="s">
        <v>4250</v>
      </c>
      <c r="BA3229" s="4" t="s">
        <v>4251</v>
      </c>
      <c r="BB3229" s="4" t="s">
        <v>4250</v>
      </c>
      <c r="BC3229" s="4" t="s">
        <v>4251</v>
      </c>
      <c r="BD3229" s="4" t="s">
        <v>4158</v>
      </c>
    </row>
    <row r="3230" spans="51:56" x14ac:dyDescent="0.25">
      <c r="AY3230" s="11" t="s">
        <v>4252</v>
      </c>
      <c r="AZ3230" s="4" t="s">
        <v>4253</v>
      </c>
      <c r="BA3230" s="4" t="s">
        <v>4254</v>
      </c>
      <c r="BB3230" s="4" t="s">
        <v>4253</v>
      </c>
      <c r="BC3230" s="4" t="s">
        <v>4254</v>
      </c>
      <c r="BD3230" s="4" t="s">
        <v>4158</v>
      </c>
    </row>
    <row r="3231" spans="51:56" x14ac:dyDescent="0.25">
      <c r="AY3231" s="11" t="s">
        <v>4255</v>
      </c>
      <c r="AZ3231" s="4" t="s">
        <v>4256</v>
      </c>
      <c r="BA3231" s="4" t="s">
        <v>4257</v>
      </c>
      <c r="BB3231" s="4" t="s">
        <v>4256</v>
      </c>
      <c r="BC3231" s="4" t="s">
        <v>4257</v>
      </c>
      <c r="BD3231" s="4" t="s">
        <v>4158</v>
      </c>
    </row>
    <row r="3232" spans="51:56" x14ac:dyDescent="0.25">
      <c r="AY3232" s="11" t="s">
        <v>4258</v>
      </c>
      <c r="AZ3232" s="4" t="s">
        <v>4259</v>
      </c>
      <c r="BA3232" s="4" t="s">
        <v>14883</v>
      </c>
      <c r="BB3232" s="4" t="s">
        <v>4259</v>
      </c>
      <c r="BC3232" s="4" t="s">
        <v>14883</v>
      </c>
      <c r="BD3232" s="4" t="s">
        <v>4158</v>
      </c>
    </row>
    <row r="3233" spans="51:56" x14ac:dyDescent="0.25">
      <c r="AY3233" s="11" t="s">
        <v>4260</v>
      </c>
      <c r="AZ3233" s="4" t="s">
        <v>4261</v>
      </c>
      <c r="BA3233" s="4" t="s">
        <v>4262</v>
      </c>
      <c r="BB3233" s="4" t="s">
        <v>4261</v>
      </c>
      <c r="BC3233" s="4" t="s">
        <v>4262</v>
      </c>
      <c r="BD3233" s="4" t="s">
        <v>4158</v>
      </c>
    </row>
    <row r="3234" spans="51:56" x14ac:dyDescent="0.25">
      <c r="AY3234" s="11" t="s">
        <v>4263</v>
      </c>
      <c r="AZ3234" s="4" t="s">
        <v>4264</v>
      </c>
      <c r="BA3234" s="4" t="s">
        <v>12896</v>
      </c>
      <c r="BB3234" s="4" t="s">
        <v>4264</v>
      </c>
      <c r="BC3234" s="4" t="s">
        <v>12896</v>
      </c>
      <c r="BD3234" s="4" t="s">
        <v>4158</v>
      </c>
    </row>
    <row r="3235" spans="51:56" x14ac:dyDescent="0.25">
      <c r="AY3235" s="11" t="s">
        <v>4265</v>
      </c>
      <c r="AZ3235" s="4" t="s">
        <v>4266</v>
      </c>
      <c r="BA3235" s="4" t="s">
        <v>4267</v>
      </c>
      <c r="BB3235" s="4" t="s">
        <v>4266</v>
      </c>
      <c r="BC3235" s="4" t="s">
        <v>4267</v>
      </c>
      <c r="BD3235" s="4" t="s">
        <v>4158</v>
      </c>
    </row>
    <row r="3236" spans="51:56" x14ac:dyDescent="0.25">
      <c r="AY3236" s="11" t="s">
        <v>4268</v>
      </c>
      <c r="AZ3236" s="4" t="s">
        <v>4269</v>
      </c>
      <c r="BA3236" s="4" t="s">
        <v>4270</v>
      </c>
      <c r="BB3236" s="4" t="s">
        <v>4269</v>
      </c>
      <c r="BC3236" s="4" t="s">
        <v>4270</v>
      </c>
      <c r="BD3236" s="4" t="s">
        <v>4158</v>
      </c>
    </row>
    <row r="3237" spans="51:56" x14ac:dyDescent="0.25">
      <c r="AY3237" s="11" t="s">
        <v>4271</v>
      </c>
      <c r="AZ3237" s="4" t="s">
        <v>4272</v>
      </c>
      <c r="BA3237" s="4" t="s">
        <v>4273</v>
      </c>
      <c r="BB3237" s="4" t="s">
        <v>4272</v>
      </c>
      <c r="BC3237" s="4" t="s">
        <v>4273</v>
      </c>
      <c r="BD3237" s="4" t="s">
        <v>4158</v>
      </c>
    </row>
    <row r="3238" spans="51:56" x14ac:dyDescent="0.25">
      <c r="AY3238" s="11" t="s">
        <v>4274</v>
      </c>
      <c r="AZ3238" s="4" t="s">
        <v>4275</v>
      </c>
      <c r="BA3238" s="4" t="s">
        <v>4276</v>
      </c>
      <c r="BB3238" s="4" t="s">
        <v>4275</v>
      </c>
      <c r="BC3238" s="4" t="s">
        <v>4276</v>
      </c>
      <c r="BD3238" s="4" t="s">
        <v>4158</v>
      </c>
    </row>
    <row r="3239" spans="51:56" x14ac:dyDescent="0.25">
      <c r="AY3239" s="11" t="s">
        <v>4277</v>
      </c>
      <c r="AZ3239" s="4" t="s">
        <v>4278</v>
      </c>
      <c r="BA3239" s="4" t="s">
        <v>4279</v>
      </c>
      <c r="BB3239" s="4" t="s">
        <v>4278</v>
      </c>
      <c r="BC3239" s="4" t="s">
        <v>4279</v>
      </c>
      <c r="BD3239" s="4" t="s">
        <v>4158</v>
      </c>
    </row>
    <row r="3240" spans="51:56" x14ac:dyDescent="0.25">
      <c r="AY3240" s="11" t="s">
        <v>4280</v>
      </c>
      <c r="AZ3240" s="4" t="s">
        <v>4281</v>
      </c>
      <c r="BA3240" s="4" t="s">
        <v>4282</v>
      </c>
      <c r="BB3240" s="4" t="s">
        <v>4281</v>
      </c>
      <c r="BC3240" s="4" t="s">
        <v>4282</v>
      </c>
      <c r="BD3240" s="4" t="s">
        <v>4158</v>
      </c>
    </row>
    <row r="3241" spans="51:56" x14ac:dyDescent="0.25">
      <c r="AY3241" s="11" t="s">
        <v>4280</v>
      </c>
      <c r="AZ3241" s="4" t="s">
        <v>4283</v>
      </c>
      <c r="BA3241" s="4" t="s">
        <v>4282</v>
      </c>
      <c r="BB3241" s="4" t="s">
        <v>4283</v>
      </c>
      <c r="BC3241" s="4" t="s">
        <v>4282</v>
      </c>
      <c r="BD3241" s="4" t="s">
        <v>4158</v>
      </c>
    </row>
    <row r="3242" spans="51:56" x14ac:dyDescent="0.25">
      <c r="AY3242" s="11" t="s">
        <v>4284</v>
      </c>
      <c r="AZ3242" s="4" t="s">
        <v>4285</v>
      </c>
      <c r="BA3242" s="4" t="s">
        <v>4286</v>
      </c>
      <c r="BB3242" s="4" t="s">
        <v>4285</v>
      </c>
      <c r="BC3242" s="4" t="s">
        <v>4286</v>
      </c>
      <c r="BD3242" s="4" t="s">
        <v>4158</v>
      </c>
    </row>
    <row r="3243" spans="51:56" x14ac:dyDescent="0.25">
      <c r="AY3243" s="11" t="s">
        <v>4287</v>
      </c>
      <c r="AZ3243" s="4" t="s">
        <v>4288</v>
      </c>
      <c r="BA3243" s="4" t="s">
        <v>4289</v>
      </c>
      <c r="BB3243" s="4" t="s">
        <v>4288</v>
      </c>
      <c r="BC3243" s="4" t="s">
        <v>4289</v>
      </c>
      <c r="BD3243" s="4" t="s">
        <v>4158</v>
      </c>
    </row>
    <row r="3244" spans="51:56" x14ac:dyDescent="0.25">
      <c r="AY3244" s="11" t="s">
        <v>4290</v>
      </c>
      <c r="AZ3244" s="4" t="s">
        <v>4291</v>
      </c>
      <c r="BA3244" s="4" t="s">
        <v>4292</v>
      </c>
      <c r="BB3244" s="4" t="s">
        <v>4291</v>
      </c>
      <c r="BC3244" s="4" t="s">
        <v>4292</v>
      </c>
      <c r="BD3244" s="4" t="s">
        <v>4158</v>
      </c>
    </row>
    <row r="3245" spans="51:56" x14ac:dyDescent="0.25">
      <c r="AY3245" s="11" t="s">
        <v>4293</v>
      </c>
      <c r="AZ3245" s="4" t="s">
        <v>4294</v>
      </c>
      <c r="BA3245" s="4" t="s">
        <v>4295</v>
      </c>
      <c r="BB3245" s="4" t="s">
        <v>4294</v>
      </c>
      <c r="BC3245" s="4" t="s">
        <v>4295</v>
      </c>
      <c r="BD3245" s="4" t="s">
        <v>4158</v>
      </c>
    </row>
    <row r="3246" spans="51:56" x14ac:dyDescent="0.25">
      <c r="AY3246" s="11" t="s">
        <v>4296</v>
      </c>
      <c r="AZ3246" s="4" t="s">
        <v>4297</v>
      </c>
      <c r="BA3246" s="4" t="s">
        <v>4298</v>
      </c>
      <c r="BB3246" s="4" t="s">
        <v>4297</v>
      </c>
      <c r="BC3246" s="4" t="s">
        <v>4298</v>
      </c>
      <c r="BD3246" s="4" t="s">
        <v>4158</v>
      </c>
    </row>
    <row r="3247" spans="51:56" x14ac:dyDescent="0.25">
      <c r="AY3247" s="11" t="s">
        <v>4299</v>
      </c>
      <c r="AZ3247" s="4" t="s">
        <v>4300</v>
      </c>
      <c r="BA3247" s="4" t="s">
        <v>4301</v>
      </c>
      <c r="BB3247" s="4" t="s">
        <v>4300</v>
      </c>
      <c r="BC3247" s="4" t="s">
        <v>4301</v>
      </c>
      <c r="BD3247" s="4" t="s">
        <v>4158</v>
      </c>
    </row>
    <row r="3248" spans="51:56" x14ac:dyDescent="0.25">
      <c r="AY3248" s="11" t="s">
        <v>4302</v>
      </c>
      <c r="AZ3248" s="4" t="s">
        <v>4303</v>
      </c>
      <c r="BA3248" s="4" t="s">
        <v>4304</v>
      </c>
      <c r="BB3248" s="4" t="s">
        <v>4303</v>
      </c>
      <c r="BC3248" s="4" t="s">
        <v>4304</v>
      </c>
      <c r="BD3248" s="4" t="s">
        <v>4158</v>
      </c>
    </row>
    <row r="3249" spans="51:56" x14ac:dyDescent="0.25">
      <c r="AY3249" s="11" t="s">
        <v>4305</v>
      </c>
      <c r="AZ3249" s="4" t="s">
        <v>4306</v>
      </c>
      <c r="BA3249" s="4" t="s">
        <v>4307</v>
      </c>
      <c r="BB3249" s="4" t="s">
        <v>4306</v>
      </c>
      <c r="BC3249" s="4" t="s">
        <v>4307</v>
      </c>
      <c r="BD3249" s="4" t="s">
        <v>4158</v>
      </c>
    </row>
    <row r="3250" spans="51:56" x14ac:dyDescent="0.25">
      <c r="AY3250" s="11" t="s">
        <v>4308</v>
      </c>
      <c r="AZ3250" s="4" t="s">
        <v>4309</v>
      </c>
      <c r="BA3250" s="4" t="s">
        <v>4310</v>
      </c>
      <c r="BB3250" s="4" t="s">
        <v>4309</v>
      </c>
      <c r="BC3250" s="4" t="s">
        <v>4310</v>
      </c>
      <c r="BD3250" s="4" t="s">
        <v>4158</v>
      </c>
    </row>
    <row r="3251" spans="51:56" x14ac:dyDescent="0.25">
      <c r="AY3251" s="11" t="s">
        <v>4311</v>
      </c>
      <c r="AZ3251" s="4" t="s">
        <v>4312</v>
      </c>
      <c r="BA3251" s="4" t="s">
        <v>4313</v>
      </c>
      <c r="BB3251" s="4" t="s">
        <v>4312</v>
      </c>
      <c r="BC3251" s="4" t="s">
        <v>4313</v>
      </c>
      <c r="BD3251" s="4" t="s">
        <v>4158</v>
      </c>
    </row>
    <row r="3252" spans="51:56" x14ac:dyDescent="0.25">
      <c r="AY3252" s="11" t="s">
        <v>4314</v>
      </c>
      <c r="AZ3252" s="4" t="s">
        <v>4315</v>
      </c>
      <c r="BA3252" s="4" t="s">
        <v>4316</v>
      </c>
      <c r="BB3252" s="4" t="s">
        <v>4315</v>
      </c>
      <c r="BC3252" s="4" t="s">
        <v>4316</v>
      </c>
      <c r="BD3252" s="4" t="s">
        <v>4158</v>
      </c>
    </row>
    <row r="3253" spans="51:56" x14ac:dyDescent="0.25">
      <c r="AY3253" s="11" t="s">
        <v>4317</v>
      </c>
      <c r="AZ3253" s="4" t="s">
        <v>4318</v>
      </c>
      <c r="BA3253" s="4" t="s">
        <v>4319</v>
      </c>
      <c r="BB3253" s="4" t="s">
        <v>4318</v>
      </c>
      <c r="BC3253" s="4" t="s">
        <v>4319</v>
      </c>
      <c r="BD3253" s="4" t="s">
        <v>4158</v>
      </c>
    </row>
    <row r="3254" spans="51:56" x14ac:dyDescent="0.25">
      <c r="AY3254" s="11" t="s">
        <v>4320</v>
      </c>
      <c r="AZ3254" s="4" t="s">
        <v>4321</v>
      </c>
      <c r="BA3254" s="4" t="s">
        <v>4322</v>
      </c>
      <c r="BB3254" s="4" t="s">
        <v>4321</v>
      </c>
      <c r="BC3254" s="4" t="s">
        <v>4322</v>
      </c>
      <c r="BD3254" s="4" t="s">
        <v>4158</v>
      </c>
    </row>
    <row r="3255" spans="51:56" x14ac:dyDescent="0.25">
      <c r="AY3255" s="11" t="s">
        <v>4323</v>
      </c>
      <c r="AZ3255" s="4" t="s">
        <v>4324</v>
      </c>
      <c r="BA3255" s="4" t="s">
        <v>4325</v>
      </c>
      <c r="BB3255" s="4" t="s">
        <v>4324</v>
      </c>
      <c r="BC3255" s="4" t="s">
        <v>4325</v>
      </c>
      <c r="BD3255" s="4" t="s">
        <v>4158</v>
      </c>
    </row>
    <row r="3256" spans="51:56" x14ac:dyDescent="0.25">
      <c r="AY3256" s="11" t="s">
        <v>4326</v>
      </c>
      <c r="AZ3256" s="4" t="s">
        <v>4327</v>
      </c>
      <c r="BA3256" s="4" t="s">
        <v>4328</v>
      </c>
      <c r="BB3256" s="4" t="s">
        <v>4327</v>
      </c>
      <c r="BC3256" s="4" t="s">
        <v>4328</v>
      </c>
      <c r="BD3256" s="4" t="s">
        <v>4158</v>
      </c>
    </row>
    <row r="3257" spans="51:56" x14ac:dyDescent="0.25">
      <c r="AY3257" s="11" t="s">
        <v>4329</v>
      </c>
      <c r="AZ3257" s="4" t="s">
        <v>4330</v>
      </c>
      <c r="BA3257" s="4" t="s">
        <v>4331</v>
      </c>
      <c r="BB3257" s="4" t="s">
        <v>4330</v>
      </c>
      <c r="BC3257" s="4" t="s">
        <v>4331</v>
      </c>
      <c r="BD3257" s="4" t="s">
        <v>4158</v>
      </c>
    </row>
    <row r="3258" spans="51:56" x14ac:dyDescent="0.25">
      <c r="AY3258" s="11" t="s">
        <v>4332</v>
      </c>
      <c r="AZ3258" s="4" t="s">
        <v>4333</v>
      </c>
      <c r="BA3258" s="4" t="s">
        <v>4334</v>
      </c>
      <c r="BB3258" s="4" t="s">
        <v>4333</v>
      </c>
      <c r="BC3258" s="4" t="s">
        <v>4334</v>
      </c>
      <c r="BD3258" s="4" t="s">
        <v>4158</v>
      </c>
    </row>
    <row r="3259" spans="51:56" x14ac:dyDescent="0.25">
      <c r="AY3259" s="11" t="s">
        <v>4335</v>
      </c>
      <c r="AZ3259" s="4" t="s">
        <v>4336</v>
      </c>
      <c r="BA3259" s="4" t="s">
        <v>4337</v>
      </c>
      <c r="BB3259" s="4" t="s">
        <v>4336</v>
      </c>
      <c r="BC3259" s="4" t="s">
        <v>4337</v>
      </c>
      <c r="BD3259" s="4" t="s">
        <v>4158</v>
      </c>
    </row>
    <row r="3260" spans="51:56" x14ac:dyDescent="0.25">
      <c r="AY3260" s="11" t="s">
        <v>4338</v>
      </c>
      <c r="AZ3260" s="4" t="s">
        <v>4339</v>
      </c>
      <c r="BA3260" s="4" t="s">
        <v>4340</v>
      </c>
      <c r="BB3260" s="4" t="s">
        <v>4339</v>
      </c>
      <c r="BC3260" s="4" t="s">
        <v>4340</v>
      </c>
      <c r="BD3260" s="4" t="s">
        <v>4158</v>
      </c>
    </row>
    <row r="3261" spans="51:56" x14ac:dyDescent="0.25">
      <c r="AY3261" s="11" t="s">
        <v>4341</v>
      </c>
      <c r="AZ3261" s="4" t="s">
        <v>4342</v>
      </c>
      <c r="BA3261" s="4" t="s">
        <v>4343</v>
      </c>
      <c r="BB3261" s="4" t="s">
        <v>4342</v>
      </c>
      <c r="BC3261" s="4" t="s">
        <v>4343</v>
      </c>
      <c r="BD3261" s="4" t="s">
        <v>4158</v>
      </c>
    </row>
    <row r="3262" spans="51:56" x14ac:dyDescent="0.25">
      <c r="AY3262" s="11" t="s">
        <v>4344</v>
      </c>
      <c r="AZ3262" s="4" t="s">
        <v>4345</v>
      </c>
      <c r="BA3262" s="4" t="s">
        <v>9026</v>
      </c>
      <c r="BB3262" s="4" t="s">
        <v>4345</v>
      </c>
      <c r="BC3262" s="4" t="s">
        <v>9026</v>
      </c>
      <c r="BD3262" s="4" t="s">
        <v>4158</v>
      </c>
    </row>
    <row r="3263" spans="51:56" x14ac:dyDescent="0.25">
      <c r="AY3263" s="11" t="s">
        <v>4346</v>
      </c>
      <c r="AZ3263" s="4" t="s">
        <v>4347</v>
      </c>
      <c r="BA3263" s="4" t="s">
        <v>4348</v>
      </c>
      <c r="BB3263" s="4" t="s">
        <v>4347</v>
      </c>
      <c r="BC3263" s="4" t="s">
        <v>4348</v>
      </c>
      <c r="BD3263" s="4" t="s">
        <v>4158</v>
      </c>
    </row>
    <row r="3264" spans="51:56" x14ac:dyDescent="0.25">
      <c r="AY3264" s="11" t="s">
        <v>4349</v>
      </c>
      <c r="AZ3264" s="4" t="s">
        <v>4350</v>
      </c>
      <c r="BA3264" s="4" t="s">
        <v>4351</v>
      </c>
      <c r="BB3264" s="4" t="s">
        <v>4350</v>
      </c>
      <c r="BC3264" s="4" t="s">
        <v>4351</v>
      </c>
      <c r="BD3264" s="4" t="s">
        <v>4158</v>
      </c>
    </row>
    <row r="3265" spans="51:56" x14ac:dyDescent="0.25">
      <c r="AY3265" s="11" t="s">
        <v>4352</v>
      </c>
      <c r="AZ3265" s="4" t="s">
        <v>4353</v>
      </c>
      <c r="BA3265" s="4" t="s">
        <v>4354</v>
      </c>
      <c r="BB3265" s="4" t="s">
        <v>4353</v>
      </c>
      <c r="BC3265" s="4" t="s">
        <v>4354</v>
      </c>
      <c r="BD3265" s="4" t="s">
        <v>4158</v>
      </c>
    </row>
    <row r="3266" spans="51:56" x14ac:dyDescent="0.25">
      <c r="AY3266" s="11" t="s">
        <v>4355</v>
      </c>
      <c r="AZ3266" s="4" t="s">
        <v>4356</v>
      </c>
      <c r="BA3266" s="4" t="s">
        <v>4357</v>
      </c>
      <c r="BB3266" s="4" t="s">
        <v>4356</v>
      </c>
      <c r="BC3266" s="4" t="s">
        <v>4357</v>
      </c>
      <c r="BD3266" s="4" t="s">
        <v>4158</v>
      </c>
    </row>
    <row r="3267" spans="51:56" x14ac:dyDescent="0.25">
      <c r="AY3267" s="11" t="s">
        <v>4358</v>
      </c>
      <c r="AZ3267" s="4" t="s">
        <v>4359</v>
      </c>
      <c r="BA3267" s="4" t="s">
        <v>15100</v>
      </c>
      <c r="BB3267" s="4" t="s">
        <v>4359</v>
      </c>
      <c r="BC3267" s="4" t="s">
        <v>15100</v>
      </c>
      <c r="BD3267" s="4" t="s">
        <v>4158</v>
      </c>
    </row>
    <row r="3268" spans="51:56" x14ac:dyDescent="0.25">
      <c r="AY3268" s="11" t="s">
        <v>4360</v>
      </c>
      <c r="AZ3268" s="4" t="s">
        <v>4361</v>
      </c>
      <c r="BA3268" s="4" t="s">
        <v>4362</v>
      </c>
      <c r="BB3268" s="4" t="s">
        <v>4361</v>
      </c>
      <c r="BC3268" s="4" t="s">
        <v>4362</v>
      </c>
      <c r="BD3268" s="4" t="s">
        <v>4158</v>
      </c>
    </row>
    <row r="3269" spans="51:56" x14ac:dyDescent="0.25">
      <c r="AY3269" s="11" t="s">
        <v>4363</v>
      </c>
      <c r="AZ3269" s="4" t="s">
        <v>4364</v>
      </c>
      <c r="BA3269" s="4" t="s">
        <v>4365</v>
      </c>
      <c r="BB3269" s="4" t="s">
        <v>4364</v>
      </c>
      <c r="BC3269" s="4" t="s">
        <v>4365</v>
      </c>
      <c r="BD3269" s="4" t="s">
        <v>4158</v>
      </c>
    </row>
    <row r="3270" spans="51:56" x14ac:dyDescent="0.25">
      <c r="AY3270" s="11" t="s">
        <v>4366</v>
      </c>
      <c r="AZ3270" s="4" t="s">
        <v>4367</v>
      </c>
      <c r="BA3270" s="4" t="s">
        <v>4368</v>
      </c>
      <c r="BB3270" s="4" t="s">
        <v>4367</v>
      </c>
      <c r="BC3270" s="4" t="s">
        <v>4368</v>
      </c>
      <c r="BD3270" s="4" t="s">
        <v>4158</v>
      </c>
    </row>
    <row r="3271" spans="51:56" x14ac:dyDescent="0.25">
      <c r="AY3271" s="11" t="s">
        <v>4369</v>
      </c>
      <c r="AZ3271" s="4" t="s">
        <v>4370</v>
      </c>
      <c r="BA3271" s="4" t="s">
        <v>4371</v>
      </c>
      <c r="BB3271" s="4" t="s">
        <v>4370</v>
      </c>
      <c r="BC3271" s="4" t="s">
        <v>4372</v>
      </c>
      <c r="BD3271" s="4" t="s">
        <v>4373</v>
      </c>
    </row>
    <row r="3272" spans="51:56" x14ac:dyDescent="0.25">
      <c r="AY3272" s="11" t="s">
        <v>4374</v>
      </c>
      <c r="AZ3272" s="4" t="s">
        <v>4375</v>
      </c>
      <c r="BA3272" s="4" t="s">
        <v>4376</v>
      </c>
      <c r="BB3272" s="4" t="s">
        <v>4375</v>
      </c>
      <c r="BC3272" s="4" t="s">
        <v>4377</v>
      </c>
      <c r="BD3272" s="4" t="s">
        <v>4373</v>
      </c>
    </row>
    <row r="3273" spans="51:56" x14ac:dyDescent="0.25">
      <c r="AY3273" s="11" t="s">
        <v>4378</v>
      </c>
      <c r="AZ3273" s="4" t="s">
        <v>4379</v>
      </c>
      <c r="BA3273" s="4" t="s">
        <v>4380</v>
      </c>
      <c r="BB3273" s="4" t="s">
        <v>4379</v>
      </c>
      <c r="BC3273" s="4" t="s">
        <v>4381</v>
      </c>
      <c r="BD3273" s="4" t="s">
        <v>4373</v>
      </c>
    </row>
    <row r="3274" spans="51:56" x14ac:dyDescent="0.25">
      <c r="AY3274" s="11" t="s">
        <v>4382</v>
      </c>
      <c r="AZ3274" s="4" t="s">
        <v>4383</v>
      </c>
      <c r="BA3274" s="4" t="s">
        <v>4384</v>
      </c>
      <c r="BB3274" s="4" t="s">
        <v>4383</v>
      </c>
      <c r="BC3274" s="4" t="s">
        <v>4385</v>
      </c>
      <c r="BD3274" s="4" t="s">
        <v>4373</v>
      </c>
    </row>
    <row r="3275" spans="51:56" x14ac:dyDescent="0.25">
      <c r="AY3275" s="11" t="s">
        <v>4386</v>
      </c>
      <c r="AZ3275" s="4" t="s">
        <v>4387</v>
      </c>
      <c r="BA3275" s="4" t="s">
        <v>4388</v>
      </c>
      <c r="BB3275" s="4" t="s">
        <v>4387</v>
      </c>
      <c r="BC3275" s="4" t="s">
        <v>4388</v>
      </c>
      <c r="BD3275" s="4" t="s">
        <v>4389</v>
      </c>
    </row>
    <row r="3276" spans="51:56" x14ac:dyDescent="0.25">
      <c r="AY3276" s="11" t="s">
        <v>4390</v>
      </c>
      <c r="AZ3276" s="4" t="s">
        <v>4391</v>
      </c>
      <c r="BA3276" s="4" t="s">
        <v>4392</v>
      </c>
      <c r="BB3276" s="4" t="s">
        <v>4391</v>
      </c>
      <c r="BC3276" s="4" t="s">
        <v>4392</v>
      </c>
      <c r="BD3276" s="4" t="s">
        <v>4389</v>
      </c>
    </row>
    <row r="3277" spans="51:56" x14ac:dyDescent="0.25">
      <c r="AY3277" s="11" t="s">
        <v>4393</v>
      </c>
      <c r="AZ3277" s="4" t="s">
        <v>4394</v>
      </c>
      <c r="BA3277" s="4" t="s">
        <v>4395</v>
      </c>
      <c r="BB3277" s="4" t="s">
        <v>4394</v>
      </c>
      <c r="BC3277" s="4" t="s">
        <v>4395</v>
      </c>
      <c r="BD3277" s="4" t="s">
        <v>4389</v>
      </c>
    </row>
    <row r="3278" spans="51:56" x14ac:dyDescent="0.25">
      <c r="AY3278" s="11" t="s">
        <v>4396</v>
      </c>
      <c r="AZ3278" s="4" t="s">
        <v>4397</v>
      </c>
      <c r="BA3278" s="4" t="s">
        <v>4398</v>
      </c>
      <c r="BB3278" s="4" t="s">
        <v>4397</v>
      </c>
      <c r="BC3278" s="4" t="s">
        <v>4398</v>
      </c>
      <c r="BD3278" s="4" t="s">
        <v>4389</v>
      </c>
    </row>
    <row r="3279" spans="51:56" x14ac:dyDescent="0.25">
      <c r="AY3279" s="11" t="s">
        <v>4399</v>
      </c>
      <c r="AZ3279" s="4" t="s">
        <v>4400</v>
      </c>
      <c r="BA3279" s="4" t="s">
        <v>4401</v>
      </c>
      <c r="BB3279" s="4" t="s">
        <v>4400</v>
      </c>
      <c r="BC3279" s="4" t="s">
        <v>4401</v>
      </c>
      <c r="BD3279" s="4" t="s">
        <v>4389</v>
      </c>
    </row>
    <row r="3280" spans="51:56" x14ac:dyDescent="0.25">
      <c r="AY3280" s="11" t="s">
        <v>4402</v>
      </c>
      <c r="AZ3280" s="4" t="s">
        <v>4403</v>
      </c>
      <c r="BA3280" s="4" t="s">
        <v>4404</v>
      </c>
      <c r="BB3280" s="4" t="s">
        <v>4403</v>
      </c>
      <c r="BC3280" s="4" t="s">
        <v>4404</v>
      </c>
      <c r="BD3280" s="4" t="s">
        <v>4389</v>
      </c>
    </row>
    <row r="3281" spans="51:56" x14ac:dyDescent="0.25">
      <c r="AY3281" s="11" t="s">
        <v>4405</v>
      </c>
      <c r="AZ3281" s="4" t="s">
        <v>4406</v>
      </c>
      <c r="BA3281" s="4" t="s">
        <v>10542</v>
      </c>
      <c r="BB3281" s="4" t="s">
        <v>4406</v>
      </c>
      <c r="BC3281" s="4" t="s">
        <v>10542</v>
      </c>
      <c r="BD3281" s="4" t="s">
        <v>4389</v>
      </c>
    </row>
    <row r="3282" spans="51:56" x14ac:dyDescent="0.25">
      <c r="AY3282" s="11" t="s">
        <v>4407</v>
      </c>
      <c r="AZ3282" s="4" t="s">
        <v>4408</v>
      </c>
      <c r="BA3282" s="4" t="s">
        <v>4409</v>
      </c>
      <c r="BB3282" s="4" t="s">
        <v>4408</v>
      </c>
      <c r="BC3282" s="4" t="s">
        <v>4409</v>
      </c>
      <c r="BD3282" s="4" t="s">
        <v>4389</v>
      </c>
    </row>
    <row r="3283" spans="51:56" x14ac:dyDescent="0.25">
      <c r="AY3283" s="11" t="s">
        <v>4410</v>
      </c>
      <c r="AZ3283" s="4" t="s">
        <v>4411</v>
      </c>
      <c r="BA3283" s="4" t="s">
        <v>4412</v>
      </c>
      <c r="BB3283" s="4" t="s">
        <v>4411</v>
      </c>
      <c r="BC3283" s="4" t="s">
        <v>4412</v>
      </c>
      <c r="BD3283" s="4" t="s">
        <v>4389</v>
      </c>
    </row>
    <row r="3284" spans="51:56" x14ac:dyDescent="0.25">
      <c r="AY3284" s="11" t="s">
        <v>4413</v>
      </c>
      <c r="AZ3284" s="4" t="s">
        <v>4414</v>
      </c>
      <c r="BA3284" s="4" t="s">
        <v>4415</v>
      </c>
      <c r="BB3284" s="4" t="s">
        <v>4414</v>
      </c>
      <c r="BC3284" s="4" t="s">
        <v>4415</v>
      </c>
      <c r="BD3284" s="4" t="s">
        <v>4389</v>
      </c>
    </row>
    <row r="3285" spans="51:56" x14ac:dyDescent="0.25">
      <c r="AY3285" s="11" t="s">
        <v>4416</v>
      </c>
      <c r="AZ3285" s="4" t="s">
        <v>4417</v>
      </c>
      <c r="BA3285" s="4" t="s">
        <v>4418</v>
      </c>
      <c r="BB3285" s="4" t="s">
        <v>4417</v>
      </c>
      <c r="BC3285" s="4" t="s">
        <v>4418</v>
      </c>
      <c r="BD3285" s="4" t="s">
        <v>4389</v>
      </c>
    </row>
    <row r="3286" spans="51:56" x14ac:dyDescent="0.25">
      <c r="AY3286" s="11" t="s">
        <v>4419</v>
      </c>
      <c r="AZ3286" s="4" t="s">
        <v>4420</v>
      </c>
      <c r="BA3286" s="4" t="s">
        <v>11967</v>
      </c>
      <c r="BB3286" s="4" t="s">
        <v>4420</v>
      </c>
      <c r="BC3286" s="4" t="s">
        <v>11967</v>
      </c>
      <c r="BD3286" s="4" t="s">
        <v>4389</v>
      </c>
    </row>
    <row r="3287" spans="51:56" x14ac:dyDescent="0.25">
      <c r="AY3287" s="11" t="s">
        <v>4421</v>
      </c>
      <c r="AZ3287" s="4" t="s">
        <v>4422</v>
      </c>
      <c r="BA3287" s="4" t="s">
        <v>4423</v>
      </c>
      <c r="BB3287" s="4" t="s">
        <v>4422</v>
      </c>
      <c r="BC3287" s="4" t="s">
        <v>4423</v>
      </c>
      <c r="BD3287" s="4" t="s">
        <v>4389</v>
      </c>
    </row>
    <row r="3288" spans="51:56" x14ac:dyDescent="0.25">
      <c r="AY3288" s="11" t="s">
        <v>4424</v>
      </c>
      <c r="AZ3288" s="4" t="s">
        <v>4425</v>
      </c>
      <c r="BA3288" s="4" t="s">
        <v>4426</v>
      </c>
      <c r="BB3288" s="4" t="s">
        <v>4425</v>
      </c>
      <c r="BC3288" s="4" t="s">
        <v>4426</v>
      </c>
      <c r="BD3288" s="4" t="s">
        <v>4389</v>
      </c>
    </row>
    <row r="3289" spans="51:56" x14ac:dyDescent="0.25">
      <c r="AY3289" s="11" t="s">
        <v>4427</v>
      </c>
      <c r="AZ3289" s="4" t="s">
        <v>4428</v>
      </c>
      <c r="BA3289" s="4" t="s">
        <v>4429</v>
      </c>
      <c r="BB3289" s="4" t="s">
        <v>4428</v>
      </c>
      <c r="BC3289" s="4" t="s">
        <v>4429</v>
      </c>
      <c r="BD3289" s="4" t="s">
        <v>4389</v>
      </c>
    </row>
    <row r="3290" spans="51:56" x14ac:dyDescent="0.25">
      <c r="AY3290" s="11" t="s">
        <v>4430</v>
      </c>
      <c r="AZ3290" s="4" t="s">
        <v>4431</v>
      </c>
      <c r="BA3290" s="4" t="s">
        <v>15034</v>
      </c>
      <c r="BB3290" s="4" t="s">
        <v>4431</v>
      </c>
      <c r="BC3290" s="4" t="s">
        <v>15034</v>
      </c>
      <c r="BD3290" s="4" t="s">
        <v>4389</v>
      </c>
    </row>
    <row r="3291" spans="51:56" x14ac:dyDescent="0.25">
      <c r="AY3291" s="11" t="s">
        <v>4432</v>
      </c>
      <c r="AZ3291" s="4" t="s">
        <v>4433</v>
      </c>
      <c r="BA3291" s="4" t="s">
        <v>13160</v>
      </c>
      <c r="BB3291" s="4" t="s">
        <v>4433</v>
      </c>
      <c r="BC3291" s="4" t="s">
        <v>13160</v>
      </c>
      <c r="BD3291" s="4" t="s">
        <v>4389</v>
      </c>
    </row>
    <row r="3292" spans="51:56" x14ac:dyDescent="0.25">
      <c r="AY3292" s="11" t="s">
        <v>4434</v>
      </c>
      <c r="AZ3292" s="4" t="s">
        <v>4435</v>
      </c>
      <c r="BA3292" s="4" t="s">
        <v>12169</v>
      </c>
      <c r="BB3292" s="4" t="s">
        <v>4435</v>
      </c>
      <c r="BC3292" s="4" t="s">
        <v>12169</v>
      </c>
      <c r="BD3292" s="4" t="s">
        <v>4389</v>
      </c>
    </row>
    <row r="3293" spans="51:56" x14ac:dyDescent="0.25">
      <c r="AY3293" s="11" t="s">
        <v>4436</v>
      </c>
      <c r="AZ3293" s="4" t="s">
        <v>4437</v>
      </c>
      <c r="BA3293" s="4" t="s">
        <v>4438</v>
      </c>
      <c r="BB3293" s="4" t="s">
        <v>4437</v>
      </c>
      <c r="BC3293" s="4" t="s">
        <v>4438</v>
      </c>
      <c r="BD3293" s="4" t="s">
        <v>4389</v>
      </c>
    </row>
    <row r="3294" spans="51:56" x14ac:dyDescent="0.25">
      <c r="AY3294" s="11" t="s">
        <v>4439</v>
      </c>
      <c r="AZ3294" s="4" t="s">
        <v>4440</v>
      </c>
      <c r="BA3294" s="4" t="s">
        <v>4441</v>
      </c>
      <c r="BB3294" s="4" t="s">
        <v>4440</v>
      </c>
      <c r="BC3294" s="4" t="s">
        <v>4441</v>
      </c>
      <c r="BD3294" s="4" t="s">
        <v>4389</v>
      </c>
    </row>
    <row r="3295" spans="51:56" x14ac:dyDescent="0.25">
      <c r="AY3295" s="11" t="s">
        <v>4442</v>
      </c>
      <c r="AZ3295" s="4" t="s">
        <v>4443</v>
      </c>
      <c r="BA3295" s="4" t="s">
        <v>4444</v>
      </c>
      <c r="BB3295" s="4" t="s">
        <v>4443</v>
      </c>
      <c r="BC3295" s="4" t="s">
        <v>4444</v>
      </c>
      <c r="BD3295" s="4" t="s">
        <v>4389</v>
      </c>
    </row>
    <row r="3296" spans="51:56" x14ac:dyDescent="0.25">
      <c r="AY3296" s="11" t="s">
        <v>4445</v>
      </c>
      <c r="AZ3296" s="4" t="s">
        <v>4446</v>
      </c>
      <c r="BA3296" s="4" t="s">
        <v>4447</v>
      </c>
      <c r="BB3296" s="4" t="s">
        <v>4446</v>
      </c>
      <c r="BC3296" s="4" t="s">
        <v>4447</v>
      </c>
      <c r="BD3296" s="4" t="s">
        <v>4389</v>
      </c>
    </row>
    <row r="3297" spans="51:56" x14ac:dyDescent="0.25">
      <c r="AY3297" s="11" t="s">
        <v>4448</v>
      </c>
      <c r="AZ3297" s="4" t="s">
        <v>4449</v>
      </c>
      <c r="BA3297" s="4" t="s">
        <v>4450</v>
      </c>
      <c r="BB3297" s="4" t="s">
        <v>4449</v>
      </c>
      <c r="BC3297" s="4" t="s">
        <v>4450</v>
      </c>
      <c r="BD3297" s="4" t="s">
        <v>4389</v>
      </c>
    </row>
    <row r="3298" spans="51:56" x14ac:dyDescent="0.25">
      <c r="AY3298" s="11" t="s">
        <v>4451</v>
      </c>
      <c r="AZ3298" s="4" t="s">
        <v>4452</v>
      </c>
      <c r="BA3298" s="4" t="s">
        <v>4453</v>
      </c>
      <c r="BB3298" s="4" t="s">
        <v>4452</v>
      </c>
      <c r="BC3298" s="4" t="s">
        <v>4453</v>
      </c>
      <c r="BD3298" s="4" t="s">
        <v>4389</v>
      </c>
    </row>
    <row r="3299" spans="51:56" x14ac:dyDescent="0.25">
      <c r="AY3299" s="11" t="s">
        <v>4454</v>
      </c>
      <c r="AZ3299" s="4" t="s">
        <v>4455</v>
      </c>
      <c r="BA3299" s="4" t="s">
        <v>4456</v>
      </c>
      <c r="BB3299" s="4" t="s">
        <v>4455</v>
      </c>
      <c r="BC3299" s="4" t="s">
        <v>4456</v>
      </c>
      <c r="BD3299" s="4" t="s">
        <v>4389</v>
      </c>
    </row>
    <row r="3300" spans="51:56" x14ac:dyDescent="0.25">
      <c r="AY3300" s="11" t="s">
        <v>4457</v>
      </c>
      <c r="AZ3300" s="4" t="s">
        <v>4458</v>
      </c>
      <c r="BA3300" s="4" t="s">
        <v>4459</v>
      </c>
      <c r="BB3300" s="4" t="s">
        <v>4458</v>
      </c>
      <c r="BC3300" s="4" t="s">
        <v>4459</v>
      </c>
      <c r="BD3300" s="4" t="s">
        <v>4389</v>
      </c>
    </row>
    <row r="3301" spans="51:56" x14ac:dyDescent="0.25">
      <c r="AY3301" s="11" t="s">
        <v>4460</v>
      </c>
      <c r="AZ3301" s="4" t="s">
        <v>4461</v>
      </c>
      <c r="BA3301" s="4" t="s">
        <v>4462</v>
      </c>
      <c r="BB3301" s="4" t="s">
        <v>4461</v>
      </c>
      <c r="BC3301" s="4" t="s">
        <v>4462</v>
      </c>
      <c r="BD3301" s="4" t="s">
        <v>4389</v>
      </c>
    </row>
    <row r="3302" spans="51:56" x14ac:dyDescent="0.25">
      <c r="AY3302" s="11" t="s">
        <v>4463</v>
      </c>
      <c r="AZ3302" s="4" t="s">
        <v>4464</v>
      </c>
      <c r="BA3302" s="4" t="s">
        <v>4465</v>
      </c>
      <c r="BB3302" s="4" t="s">
        <v>4464</v>
      </c>
      <c r="BC3302" s="4" t="s">
        <v>4465</v>
      </c>
      <c r="BD3302" s="4" t="s">
        <v>4389</v>
      </c>
    </row>
    <row r="3303" spans="51:56" x14ac:dyDescent="0.25">
      <c r="AY3303" s="11" t="s">
        <v>4466</v>
      </c>
      <c r="AZ3303" s="4" t="s">
        <v>4467</v>
      </c>
      <c r="BA3303" s="4" t="s">
        <v>11997</v>
      </c>
      <c r="BB3303" s="4" t="s">
        <v>4467</v>
      </c>
      <c r="BC3303" s="4" t="s">
        <v>11997</v>
      </c>
      <c r="BD3303" s="4" t="s">
        <v>4389</v>
      </c>
    </row>
    <row r="3304" spans="51:56" x14ac:dyDescent="0.25">
      <c r="AY3304" s="11" t="s">
        <v>4468</v>
      </c>
      <c r="AZ3304" s="4" t="s">
        <v>4469</v>
      </c>
      <c r="BA3304" s="4" t="s">
        <v>4470</v>
      </c>
      <c r="BB3304" s="4" t="s">
        <v>4469</v>
      </c>
      <c r="BC3304" s="4" t="s">
        <v>4470</v>
      </c>
      <c r="BD3304" s="4" t="s">
        <v>4389</v>
      </c>
    </row>
    <row r="3305" spans="51:56" x14ac:dyDescent="0.25">
      <c r="AY3305" s="11" t="s">
        <v>4471</v>
      </c>
      <c r="AZ3305" s="4" t="s">
        <v>4472</v>
      </c>
      <c r="BA3305" s="4" t="s">
        <v>4473</v>
      </c>
      <c r="BB3305" s="4" t="s">
        <v>4472</v>
      </c>
      <c r="BC3305" s="4" t="s">
        <v>4473</v>
      </c>
      <c r="BD3305" s="4" t="s">
        <v>4389</v>
      </c>
    </row>
    <row r="3306" spans="51:56" x14ac:dyDescent="0.25">
      <c r="AY3306" s="11" t="s">
        <v>4474</v>
      </c>
      <c r="AZ3306" s="4" t="s">
        <v>4475</v>
      </c>
      <c r="BA3306" s="4" t="s">
        <v>4476</v>
      </c>
      <c r="BB3306" s="4" t="s">
        <v>4475</v>
      </c>
      <c r="BC3306" s="4" t="s">
        <v>4476</v>
      </c>
      <c r="BD3306" s="4" t="s">
        <v>4389</v>
      </c>
    </row>
    <row r="3307" spans="51:56" x14ac:dyDescent="0.25">
      <c r="AY3307" s="11" t="s">
        <v>4477</v>
      </c>
      <c r="AZ3307" s="4" t="s">
        <v>4478</v>
      </c>
      <c r="BA3307" s="4" t="s">
        <v>12001</v>
      </c>
      <c r="BB3307" s="4" t="s">
        <v>4478</v>
      </c>
      <c r="BC3307" s="4" t="s">
        <v>12001</v>
      </c>
      <c r="BD3307" s="4" t="s">
        <v>4389</v>
      </c>
    </row>
    <row r="3308" spans="51:56" x14ac:dyDescent="0.25">
      <c r="AY3308" s="11" t="s">
        <v>4479</v>
      </c>
      <c r="AZ3308" s="4" t="s">
        <v>4480</v>
      </c>
      <c r="BA3308" s="4" t="s">
        <v>4481</v>
      </c>
      <c r="BB3308" s="4" t="s">
        <v>4480</v>
      </c>
      <c r="BC3308" s="4" t="s">
        <v>4481</v>
      </c>
      <c r="BD3308" s="4" t="s">
        <v>4389</v>
      </c>
    </row>
    <row r="3309" spans="51:56" x14ac:dyDescent="0.25">
      <c r="AY3309" s="11" t="s">
        <v>4482</v>
      </c>
      <c r="AZ3309" s="4" t="s">
        <v>4483</v>
      </c>
      <c r="BA3309" s="4" t="s">
        <v>4484</v>
      </c>
      <c r="BB3309" s="4" t="s">
        <v>4483</v>
      </c>
      <c r="BC3309" s="4" t="s">
        <v>4484</v>
      </c>
      <c r="BD3309" s="4" t="s">
        <v>4389</v>
      </c>
    </row>
    <row r="3310" spans="51:56" x14ac:dyDescent="0.25">
      <c r="AY3310" s="11" t="s">
        <v>4485</v>
      </c>
      <c r="AZ3310" s="4" t="s">
        <v>4486</v>
      </c>
      <c r="BA3310" s="4" t="s">
        <v>4487</v>
      </c>
      <c r="BB3310" s="4" t="s">
        <v>4486</v>
      </c>
      <c r="BC3310" s="4" t="s">
        <v>4487</v>
      </c>
      <c r="BD3310" s="4" t="s">
        <v>4389</v>
      </c>
    </row>
    <row r="3311" spans="51:56" x14ac:dyDescent="0.25">
      <c r="AY3311" s="11" t="s">
        <v>4488</v>
      </c>
      <c r="AZ3311" s="4" t="s">
        <v>4489</v>
      </c>
      <c r="BA3311" s="4" t="s">
        <v>4490</v>
      </c>
      <c r="BB3311" s="4" t="s">
        <v>4489</v>
      </c>
      <c r="BC3311" s="4" t="s">
        <v>4490</v>
      </c>
      <c r="BD3311" s="4" t="s">
        <v>4389</v>
      </c>
    </row>
    <row r="3312" spans="51:56" x14ac:dyDescent="0.25">
      <c r="AY3312" s="11" t="s">
        <v>4491</v>
      </c>
      <c r="AZ3312" s="4" t="s">
        <v>4492</v>
      </c>
      <c r="BA3312" s="4" t="s">
        <v>4493</v>
      </c>
      <c r="BB3312" s="4" t="s">
        <v>4492</v>
      </c>
      <c r="BC3312" s="4" t="s">
        <v>4493</v>
      </c>
      <c r="BD3312" s="4" t="s">
        <v>4389</v>
      </c>
    </row>
    <row r="3313" spans="51:56" x14ac:dyDescent="0.25">
      <c r="AY3313" s="11" t="s">
        <v>4494</v>
      </c>
      <c r="AZ3313" s="4" t="s">
        <v>4495</v>
      </c>
      <c r="BA3313" s="4" t="s">
        <v>12009</v>
      </c>
      <c r="BB3313" s="4" t="s">
        <v>4495</v>
      </c>
      <c r="BC3313" s="4" t="s">
        <v>12009</v>
      </c>
      <c r="BD3313" s="4" t="s">
        <v>4389</v>
      </c>
    </row>
    <row r="3314" spans="51:56" x14ac:dyDescent="0.25">
      <c r="AY3314" s="11" t="s">
        <v>4496</v>
      </c>
      <c r="AZ3314" s="4" t="s">
        <v>4497</v>
      </c>
      <c r="BA3314" s="4" t="s">
        <v>4498</v>
      </c>
      <c r="BB3314" s="4" t="s">
        <v>4497</v>
      </c>
      <c r="BC3314" s="4" t="s">
        <v>4498</v>
      </c>
      <c r="BD3314" s="4" t="s">
        <v>4389</v>
      </c>
    </row>
    <row r="3315" spans="51:56" x14ac:dyDescent="0.25">
      <c r="AY3315" s="11" t="s">
        <v>4499</v>
      </c>
      <c r="AZ3315" s="4" t="s">
        <v>4500</v>
      </c>
      <c r="BA3315" s="4" t="s">
        <v>4501</v>
      </c>
      <c r="BB3315" s="4" t="s">
        <v>4500</v>
      </c>
      <c r="BC3315" s="4" t="s">
        <v>4501</v>
      </c>
      <c r="BD3315" s="4" t="s">
        <v>4389</v>
      </c>
    </row>
    <row r="3316" spans="51:56" x14ac:dyDescent="0.25">
      <c r="AY3316" s="11" t="s">
        <v>4502</v>
      </c>
      <c r="AZ3316" s="4" t="s">
        <v>4503</v>
      </c>
      <c r="BA3316" s="4" t="s">
        <v>4504</v>
      </c>
      <c r="BB3316" s="4" t="s">
        <v>4503</v>
      </c>
      <c r="BC3316" s="4" t="s">
        <v>4504</v>
      </c>
      <c r="BD3316" s="4" t="s">
        <v>4389</v>
      </c>
    </row>
    <row r="3317" spans="51:56" x14ac:dyDescent="0.25">
      <c r="AY3317" s="11" t="s">
        <v>4505</v>
      </c>
      <c r="AZ3317" s="4" t="s">
        <v>4506</v>
      </c>
      <c r="BA3317" s="4" t="s">
        <v>4507</v>
      </c>
      <c r="BB3317" s="4" t="s">
        <v>4506</v>
      </c>
      <c r="BC3317" s="4" t="s">
        <v>4507</v>
      </c>
      <c r="BD3317" s="4" t="s">
        <v>4389</v>
      </c>
    </row>
    <row r="3318" spans="51:56" x14ac:dyDescent="0.25">
      <c r="AY3318" s="11" t="s">
        <v>4508</v>
      </c>
      <c r="AZ3318" s="4" t="s">
        <v>4509</v>
      </c>
      <c r="BA3318" s="4" t="s">
        <v>4510</v>
      </c>
      <c r="BB3318" s="4" t="s">
        <v>4509</v>
      </c>
      <c r="BC3318" s="4" t="s">
        <v>4510</v>
      </c>
      <c r="BD3318" s="4" t="s">
        <v>4389</v>
      </c>
    </row>
    <row r="3319" spans="51:56" x14ac:dyDescent="0.25">
      <c r="AY3319" s="11" t="s">
        <v>4511</v>
      </c>
      <c r="AZ3319" s="4" t="s">
        <v>4512</v>
      </c>
      <c r="BA3319" s="4" t="s">
        <v>4513</v>
      </c>
      <c r="BB3319" s="4" t="s">
        <v>4512</v>
      </c>
      <c r="BC3319" s="4" t="s">
        <v>4513</v>
      </c>
      <c r="BD3319" s="4" t="s">
        <v>4389</v>
      </c>
    </row>
    <row r="3320" spans="51:56" x14ac:dyDescent="0.25">
      <c r="AY3320" s="11" t="s">
        <v>4514</v>
      </c>
      <c r="AZ3320" s="4" t="s">
        <v>4515</v>
      </c>
      <c r="BA3320" s="4" t="s">
        <v>4516</v>
      </c>
      <c r="BB3320" s="4" t="s">
        <v>4515</v>
      </c>
      <c r="BC3320" s="4" t="s">
        <v>4516</v>
      </c>
      <c r="BD3320" s="4" t="s">
        <v>4389</v>
      </c>
    </row>
    <row r="3321" spans="51:56" x14ac:dyDescent="0.25">
      <c r="AY3321" s="11" t="s">
        <v>4517</v>
      </c>
      <c r="AZ3321" s="4" t="s">
        <v>4518</v>
      </c>
      <c r="BA3321" s="4" t="s">
        <v>4519</v>
      </c>
      <c r="BB3321" s="4" t="s">
        <v>4518</v>
      </c>
      <c r="BC3321" s="4" t="s">
        <v>4519</v>
      </c>
      <c r="BD3321" s="4" t="s">
        <v>4389</v>
      </c>
    </row>
    <row r="3322" spans="51:56" x14ac:dyDescent="0.25">
      <c r="AY3322" s="11" t="s">
        <v>4520</v>
      </c>
      <c r="AZ3322" s="4" t="s">
        <v>4521</v>
      </c>
      <c r="BA3322" s="4" t="s">
        <v>4522</v>
      </c>
      <c r="BB3322" s="4" t="s">
        <v>4521</v>
      </c>
      <c r="BC3322" s="4" t="s">
        <v>4522</v>
      </c>
      <c r="BD3322" s="4" t="s">
        <v>4389</v>
      </c>
    </row>
    <row r="3323" spans="51:56" x14ac:dyDescent="0.25">
      <c r="AY3323" s="11" t="s">
        <v>4523</v>
      </c>
      <c r="AZ3323" s="4" t="s">
        <v>4524</v>
      </c>
      <c r="BA3323" s="4" t="s">
        <v>4525</v>
      </c>
      <c r="BB3323" s="4" t="s">
        <v>4524</v>
      </c>
      <c r="BC3323" s="4" t="s">
        <v>4525</v>
      </c>
      <c r="BD3323" s="4" t="s">
        <v>4389</v>
      </c>
    </row>
    <row r="3324" spans="51:56" x14ac:dyDescent="0.25">
      <c r="AY3324" s="11" t="s">
        <v>4526</v>
      </c>
      <c r="AZ3324" s="4" t="s">
        <v>4527</v>
      </c>
      <c r="BA3324" s="4" t="s">
        <v>12025</v>
      </c>
      <c r="BB3324" s="4" t="s">
        <v>4527</v>
      </c>
      <c r="BC3324" s="4" t="s">
        <v>12025</v>
      </c>
      <c r="BD3324" s="4" t="s">
        <v>4389</v>
      </c>
    </row>
    <row r="3325" spans="51:56" x14ac:dyDescent="0.25">
      <c r="AY3325" s="11" t="s">
        <v>4528</v>
      </c>
      <c r="AZ3325" s="4" t="s">
        <v>4529</v>
      </c>
      <c r="BA3325" s="4" t="s">
        <v>4530</v>
      </c>
      <c r="BB3325" s="4" t="s">
        <v>4529</v>
      </c>
      <c r="BC3325" s="4" t="s">
        <v>4530</v>
      </c>
      <c r="BD3325" s="4" t="s">
        <v>4389</v>
      </c>
    </row>
    <row r="3326" spans="51:56" x14ac:dyDescent="0.25">
      <c r="AY3326" s="11" t="s">
        <v>4531</v>
      </c>
      <c r="AZ3326" s="4" t="s">
        <v>4532</v>
      </c>
      <c r="BA3326" s="4" t="s">
        <v>4533</v>
      </c>
      <c r="BB3326" s="4" t="s">
        <v>4532</v>
      </c>
      <c r="BC3326" s="4" t="s">
        <v>4533</v>
      </c>
      <c r="BD3326" s="4" t="s">
        <v>4389</v>
      </c>
    </row>
    <row r="3327" spans="51:56" x14ac:dyDescent="0.25">
      <c r="AY3327" s="11" t="s">
        <v>4534</v>
      </c>
      <c r="AZ3327" s="4" t="s">
        <v>4535</v>
      </c>
      <c r="BA3327" s="4" t="s">
        <v>4536</v>
      </c>
      <c r="BB3327" s="4" t="s">
        <v>4535</v>
      </c>
      <c r="BC3327" s="4" t="s">
        <v>4536</v>
      </c>
      <c r="BD3327" s="4" t="s">
        <v>4389</v>
      </c>
    </row>
    <row r="3328" spans="51:56" x14ac:dyDescent="0.25">
      <c r="AY3328" s="11" t="s">
        <v>4537</v>
      </c>
      <c r="AZ3328" s="4" t="s">
        <v>4538</v>
      </c>
      <c r="BA3328" s="4" t="s">
        <v>13188</v>
      </c>
      <c r="BB3328" s="4" t="s">
        <v>4538</v>
      </c>
      <c r="BC3328" s="4" t="s">
        <v>13188</v>
      </c>
      <c r="BD3328" s="4" t="s">
        <v>4389</v>
      </c>
    </row>
    <row r="3329" spans="51:56" x14ac:dyDescent="0.25">
      <c r="AY3329" s="11" t="s">
        <v>4539</v>
      </c>
      <c r="AZ3329" s="4" t="s">
        <v>4540</v>
      </c>
      <c r="BA3329" s="4" t="s">
        <v>4541</v>
      </c>
      <c r="BB3329" s="4" t="s">
        <v>4540</v>
      </c>
      <c r="BC3329" s="4" t="s">
        <v>4541</v>
      </c>
      <c r="BD3329" s="4" t="s">
        <v>4389</v>
      </c>
    </row>
    <row r="3330" spans="51:56" x14ac:dyDescent="0.25">
      <c r="AY3330" s="11" t="s">
        <v>4542</v>
      </c>
      <c r="AZ3330" s="4" t="s">
        <v>4543</v>
      </c>
      <c r="BA3330" s="4" t="s">
        <v>12037</v>
      </c>
      <c r="BB3330" s="4" t="s">
        <v>4543</v>
      </c>
      <c r="BC3330" s="4" t="s">
        <v>12037</v>
      </c>
      <c r="BD3330" s="4" t="s">
        <v>4389</v>
      </c>
    </row>
    <row r="3331" spans="51:56" x14ac:dyDescent="0.25">
      <c r="AY3331" s="11" t="s">
        <v>4544</v>
      </c>
      <c r="AZ3331" s="4" t="s">
        <v>4545</v>
      </c>
      <c r="BA3331" s="4" t="s">
        <v>13192</v>
      </c>
      <c r="BB3331" s="4" t="s">
        <v>4545</v>
      </c>
      <c r="BC3331" s="4" t="s">
        <v>13192</v>
      </c>
      <c r="BD3331" s="4" t="s">
        <v>4389</v>
      </c>
    </row>
    <row r="3332" spans="51:56" x14ac:dyDescent="0.25">
      <c r="AY3332" s="11" t="s">
        <v>4546</v>
      </c>
      <c r="AZ3332" s="4" t="s">
        <v>4547</v>
      </c>
      <c r="BA3332" s="4" t="s">
        <v>4548</v>
      </c>
      <c r="BB3332" s="4" t="s">
        <v>4547</v>
      </c>
      <c r="BC3332" s="4" t="s">
        <v>4548</v>
      </c>
      <c r="BD3332" s="4" t="s">
        <v>4389</v>
      </c>
    </row>
    <row r="3333" spans="51:56" x14ac:dyDescent="0.25">
      <c r="AY3333" s="11" t="s">
        <v>4549</v>
      </c>
      <c r="AZ3333" s="4" t="s">
        <v>4550</v>
      </c>
      <c r="BA3333" s="4" t="s">
        <v>10482</v>
      </c>
      <c r="BB3333" s="4" t="s">
        <v>4550</v>
      </c>
      <c r="BC3333" s="4" t="s">
        <v>10482</v>
      </c>
      <c r="BD3333" s="4" t="s">
        <v>4389</v>
      </c>
    </row>
    <row r="3334" spans="51:56" x14ac:dyDescent="0.25">
      <c r="AY3334" s="11" t="s">
        <v>4551</v>
      </c>
      <c r="AZ3334" s="4" t="s">
        <v>4552</v>
      </c>
      <c r="BA3334" s="4" t="s">
        <v>4553</v>
      </c>
      <c r="BB3334" s="4" t="s">
        <v>4552</v>
      </c>
      <c r="BC3334" s="4" t="s">
        <v>4553</v>
      </c>
      <c r="BD3334" s="4" t="s">
        <v>4389</v>
      </c>
    </row>
    <row r="3335" spans="51:56" x14ac:dyDescent="0.25">
      <c r="AY3335" s="11" t="s">
        <v>4554</v>
      </c>
      <c r="AZ3335" s="4" t="s">
        <v>4555</v>
      </c>
      <c r="BA3335" s="4" t="s">
        <v>4556</v>
      </c>
      <c r="BB3335" s="4" t="s">
        <v>4555</v>
      </c>
      <c r="BC3335" s="4" t="s">
        <v>4557</v>
      </c>
      <c r="BD3335" s="4" t="s">
        <v>4558</v>
      </c>
    </row>
    <row r="3336" spans="51:56" x14ac:dyDescent="0.25">
      <c r="AY3336" s="11" t="s">
        <v>4559</v>
      </c>
      <c r="AZ3336" s="4" t="s">
        <v>4560</v>
      </c>
      <c r="BA3336" s="4" t="s">
        <v>4561</v>
      </c>
      <c r="BB3336" s="4" t="s">
        <v>4560</v>
      </c>
      <c r="BC3336" s="4" t="s">
        <v>4562</v>
      </c>
      <c r="BD3336" s="4" t="s">
        <v>4558</v>
      </c>
    </row>
    <row r="3337" spans="51:56" x14ac:dyDescent="0.25">
      <c r="AY3337" s="11" t="s">
        <v>4563</v>
      </c>
      <c r="AZ3337" s="4" t="s">
        <v>4564</v>
      </c>
      <c r="BA3337" s="4" t="s">
        <v>4565</v>
      </c>
      <c r="BB3337" s="4" t="s">
        <v>4564</v>
      </c>
      <c r="BC3337" s="4" t="s">
        <v>4566</v>
      </c>
      <c r="BD3337" s="4" t="s">
        <v>4567</v>
      </c>
    </row>
    <row r="3338" spans="51:56" x14ac:dyDescent="0.25">
      <c r="AY3338" s="11" t="s">
        <v>4568</v>
      </c>
      <c r="AZ3338" s="4" t="s">
        <v>4569</v>
      </c>
      <c r="BA3338" s="4" t="s">
        <v>4570</v>
      </c>
      <c r="BB3338" s="4" t="s">
        <v>4569</v>
      </c>
      <c r="BC3338" s="4" t="s">
        <v>4571</v>
      </c>
      <c r="BD3338" s="4" t="s">
        <v>4567</v>
      </c>
    </row>
    <row r="3339" spans="51:56" x14ac:dyDescent="0.25">
      <c r="AY3339" s="11" t="s">
        <v>4572</v>
      </c>
      <c r="AZ3339" s="4" t="s">
        <v>4573</v>
      </c>
      <c r="BA3339" s="4" t="s">
        <v>4574</v>
      </c>
      <c r="BB3339" s="4" t="s">
        <v>4573</v>
      </c>
      <c r="BC3339" s="4" t="s">
        <v>4575</v>
      </c>
      <c r="BD3339" s="4" t="s">
        <v>4567</v>
      </c>
    </row>
    <row r="3340" spans="51:56" x14ac:dyDescent="0.25">
      <c r="AY3340" s="11" t="s">
        <v>4576</v>
      </c>
      <c r="AZ3340" s="4" t="s">
        <v>4577</v>
      </c>
      <c r="BA3340" s="4" t="s">
        <v>4578</v>
      </c>
      <c r="BB3340" s="4" t="s">
        <v>4577</v>
      </c>
      <c r="BC3340" s="4" t="s">
        <v>4578</v>
      </c>
      <c r="BD3340" s="4" t="s">
        <v>4579</v>
      </c>
    </row>
    <row r="3341" spans="51:56" x14ac:dyDescent="0.25">
      <c r="AY3341" s="11" t="s">
        <v>4580</v>
      </c>
      <c r="AZ3341" s="4" t="s">
        <v>4581</v>
      </c>
      <c r="BA3341" s="4" t="s">
        <v>4582</v>
      </c>
      <c r="BB3341" s="4" t="s">
        <v>4581</v>
      </c>
      <c r="BC3341" s="4" t="s">
        <v>4582</v>
      </c>
      <c r="BD3341" s="4" t="s">
        <v>4579</v>
      </c>
    </row>
    <row r="3342" spans="51:56" x14ac:dyDescent="0.25">
      <c r="AY3342" s="11" t="s">
        <v>4583</v>
      </c>
      <c r="AZ3342" s="4" t="s">
        <v>4584</v>
      </c>
      <c r="BA3342" s="4" t="s">
        <v>4585</v>
      </c>
      <c r="BB3342" s="4" t="s">
        <v>4584</v>
      </c>
      <c r="BC3342" s="4" t="s">
        <v>4585</v>
      </c>
      <c r="BD3342" s="4" t="s">
        <v>4579</v>
      </c>
    </row>
    <row r="3343" spans="51:56" x14ac:dyDescent="0.25">
      <c r="AY3343" s="11" t="s">
        <v>4586</v>
      </c>
      <c r="AZ3343" s="4" t="s">
        <v>4587</v>
      </c>
      <c r="BA3343" s="4" t="s">
        <v>4588</v>
      </c>
      <c r="BB3343" s="4" t="s">
        <v>4587</v>
      </c>
      <c r="BC3343" s="4" t="s">
        <v>4588</v>
      </c>
      <c r="BD3343" s="4" t="s">
        <v>4579</v>
      </c>
    </row>
    <row r="3344" spans="51:56" x14ac:dyDescent="0.25">
      <c r="AY3344" s="11" t="s">
        <v>4589</v>
      </c>
      <c r="AZ3344" s="4" t="s">
        <v>4590</v>
      </c>
      <c r="BA3344" s="4" t="s">
        <v>4591</v>
      </c>
      <c r="BB3344" s="4" t="s">
        <v>4590</v>
      </c>
      <c r="BC3344" s="4" t="s">
        <v>4591</v>
      </c>
      <c r="BD3344" s="4" t="s">
        <v>4579</v>
      </c>
    </row>
    <row r="3345" spans="51:56" x14ac:dyDescent="0.25">
      <c r="AY3345" s="11" t="s">
        <v>4592</v>
      </c>
      <c r="AZ3345" s="4" t="s">
        <v>4593</v>
      </c>
      <c r="BA3345" s="4" t="s">
        <v>4594</v>
      </c>
      <c r="BB3345" s="4" t="s">
        <v>4593</v>
      </c>
      <c r="BC3345" s="4" t="s">
        <v>4594</v>
      </c>
      <c r="BD3345" s="4" t="s">
        <v>4579</v>
      </c>
    </row>
    <row r="3346" spans="51:56" x14ac:dyDescent="0.25">
      <c r="AY3346" s="11" t="s">
        <v>4595</v>
      </c>
      <c r="AZ3346" s="4" t="s">
        <v>4596</v>
      </c>
      <c r="BA3346" s="4" t="s">
        <v>4597</v>
      </c>
      <c r="BB3346" s="4" t="s">
        <v>4596</v>
      </c>
      <c r="BC3346" s="4" t="s">
        <v>4597</v>
      </c>
      <c r="BD3346" s="4" t="s">
        <v>4579</v>
      </c>
    </row>
    <row r="3347" spans="51:56" x14ac:dyDescent="0.25">
      <c r="AY3347" s="11" t="s">
        <v>4598</v>
      </c>
      <c r="AZ3347" s="4" t="s">
        <v>4599</v>
      </c>
      <c r="BA3347" s="4" t="s">
        <v>4600</v>
      </c>
      <c r="BB3347" s="4" t="s">
        <v>4599</v>
      </c>
      <c r="BC3347" s="4" t="s">
        <v>4600</v>
      </c>
      <c r="BD3347" s="4" t="s">
        <v>4579</v>
      </c>
    </row>
    <row r="3348" spans="51:56" x14ac:dyDescent="0.25">
      <c r="AY3348" s="11" t="s">
        <v>4601</v>
      </c>
      <c r="AZ3348" s="4" t="s">
        <v>4602</v>
      </c>
      <c r="BA3348" s="4" t="s">
        <v>4603</v>
      </c>
      <c r="BB3348" s="4" t="s">
        <v>4602</v>
      </c>
      <c r="BC3348" s="4" t="s">
        <v>4603</v>
      </c>
      <c r="BD3348" s="4" t="s">
        <v>4579</v>
      </c>
    </row>
    <row r="3349" spans="51:56" x14ac:dyDescent="0.25">
      <c r="AY3349" s="11" t="s">
        <v>4604</v>
      </c>
      <c r="AZ3349" s="4" t="s">
        <v>4605</v>
      </c>
      <c r="BA3349" s="4" t="s">
        <v>4606</v>
      </c>
      <c r="BB3349" s="4" t="s">
        <v>4605</v>
      </c>
      <c r="BC3349" s="4" t="s">
        <v>4606</v>
      </c>
      <c r="BD3349" s="4" t="s">
        <v>4579</v>
      </c>
    </row>
    <row r="3350" spans="51:56" x14ac:dyDescent="0.25">
      <c r="AY3350" s="11" t="s">
        <v>4607</v>
      </c>
      <c r="AZ3350" s="4" t="s">
        <v>4608</v>
      </c>
      <c r="BA3350" s="4" t="s">
        <v>4609</v>
      </c>
      <c r="BB3350" s="4" t="s">
        <v>4608</v>
      </c>
      <c r="BC3350" s="4" t="s">
        <v>4609</v>
      </c>
      <c r="BD3350" s="4" t="s">
        <v>4579</v>
      </c>
    </row>
    <row r="3351" spans="51:56" x14ac:dyDescent="0.25">
      <c r="AY3351" s="11" t="s">
        <v>4610</v>
      </c>
      <c r="AZ3351" s="4" t="s">
        <v>4611</v>
      </c>
      <c r="BA3351" s="4" t="s">
        <v>4612</v>
      </c>
      <c r="BB3351" s="4" t="s">
        <v>4611</v>
      </c>
      <c r="BC3351" s="4" t="s">
        <v>4612</v>
      </c>
      <c r="BD3351" s="4" t="s">
        <v>4579</v>
      </c>
    </row>
    <row r="3352" spans="51:56" x14ac:dyDescent="0.25">
      <c r="AY3352" s="11" t="s">
        <v>4613</v>
      </c>
      <c r="AZ3352" s="4" t="s">
        <v>4614</v>
      </c>
      <c r="BA3352" s="4" t="s">
        <v>4615</v>
      </c>
      <c r="BB3352" s="4" t="s">
        <v>4614</v>
      </c>
      <c r="BC3352" s="4" t="s">
        <v>4615</v>
      </c>
      <c r="BD3352" s="4" t="s">
        <v>4579</v>
      </c>
    </row>
    <row r="3353" spans="51:56" x14ac:dyDescent="0.25">
      <c r="AY3353" s="11" t="s">
        <v>4616</v>
      </c>
      <c r="AZ3353" s="4" t="s">
        <v>4617</v>
      </c>
      <c r="BA3353" s="4" t="s">
        <v>4618</v>
      </c>
      <c r="BB3353" s="4" t="s">
        <v>4617</v>
      </c>
      <c r="BC3353" s="4" t="s">
        <v>4618</v>
      </c>
      <c r="BD3353" s="4" t="s">
        <v>4579</v>
      </c>
    </row>
    <row r="3354" spans="51:56" x14ac:dyDescent="0.25">
      <c r="AY3354" s="11" t="s">
        <v>4619</v>
      </c>
      <c r="AZ3354" s="4" t="s">
        <v>4620</v>
      </c>
      <c r="BA3354" s="4" t="s">
        <v>4621</v>
      </c>
      <c r="BB3354" s="4" t="s">
        <v>4620</v>
      </c>
      <c r="BC3354" s="4" t="s">
        <v>4621</v>
      </c>
      <c r="BD3354" s="4" t="s">
        <v>4579</v>
      </c>
    </row>
    <row r="3355" spans="51:56" x14ac:dyDescent="0.25">
      <c r="AY3355" s="11" t="s">
        <v>4622</v>
      </c>
      <c r="AZ3355" s="4" t="s">
        <v>4623</v>
      </c>
      <c r="BA3355" s="4" t="s">
        <v>4624</v>
      </c>
      <c r="BB3355" s="4" t="s">
        <v>4623</v>
      </c>
      <c r="BC3355" s="4" t="s">
        <v>4624</v>
      </c>
      <c r="BD3355" s="4" t="s">
        <v>4579</v>
      </c>
    </row>
    <row r="3356" spans="51:56" x14ac:dyDescent="0.25">
      <c r="AY3356" s="11" t="s">
        <v>4625</v>
      </c>
      <c r="AZ3356" s="4" t="s">
        <v>4626</v>
      </c>
      <c r="BA3356" s="4" t="s">
        <v>4627</v>
      </c>
      <c r="BB3356" s="4" t="s">
        <v>4626</v>
      </c>
      <c r="BC3356" s="4" t="s">
        <v>4627</v>
      </c>
      <c r="BD3356" s="4" t="s">
        <v>4579</v>
      </c>
    </row>
    <row r="3357" spans="51:56" x14ac:dyDescent="0.25">
      <c r="AY3357" s="11" t="s">
        <v>4628</v>
      </c>
      <c r="AZ3357" s="4" t="s">
        <v>4629</v>
      </c>
      <c r="BA3357" s="4" t="s">
        <v>4630</v>
      </c>
      <c r="BB3357" s="4" t="s">
        <v>4629</v>
      </c>
      <c r="BC3357" s="4" t="s">
        <v>4630</v>
      </c>
      <c r="BD3357" s="4" t="s">
        <v>4579</v>
      </c>
    </row>
    <row r="3358" spans="51:56" x14ac:dyDescent="0.25">
      <c r="AY3358" s="11" t="s">
        <v>4631</v>
      </c>
      <c r="AZ3358" s="4" t="s">
        <v>4632</v>
      </c>
      <c r="BA3358" s="4" t="s">
        <v>4633</v>
      </c>
      <c r="BB3358" s="4" t="s">
        <v>4632</v>
      </c>
      <c r="BC3358" s="4" t="s">
        <v>4633</v>
      </c>
      <c r="BD3358" s="4" t="s">
        <v>4579</v>
      </c>
    </row>
    <row r="3359" spans="51:56" x14ac:dyDescent="0.25">
      <c r="AY3359" s="11" t="s">
        <v>4634</v>
      </c>
      <c r="AZ3359" s="4" t="s">
        <v>4635</v>
      </c>
      <c r="BA3359" s="4" t="s">
        <v>4636</v>
      </c>
      <c r="BB3359" s="4" t="s">
        <v>4635</v>
      </c>
      <c r="BC3359" s="4" t="s">
        <v>4636</v>
      </c>
      <c r="BD3359" s="4" t="s">
        <v>4579</v>
      </c>
    </row>
    <row r="3360" spans="51:56" x14ac:dyDescent="0.25">
      <c r="AY3360" s="11" t="s">
        <v>4637</v>
      </c>
      <c r="AZ3360" s="4" t="s">
        <v>4638</v>
      </c>
      <c r="BA3360" s="4" t="s">
        <v>4639</v>
      </c>
      <c r="BB3360" s="4" t="s">
        <v>4638</v>
      </c>
      <c r="BC3360" s="4" t="s">
        <v>4639</v>
      </c>
      <c r="BD3360" s="4" t="s">
        <v>4579</v>
      </c>
    </row>
    <row r="3361" spans="51:56" x14ac:dyDescent="0.25">
      <c r="AY3361" s="11" t="s">
        <v>4640</v>
      </c>
      <c r="AZ3361" s="4" t="s">
        <v>4641</v>
      </c>
      <c r="BA3361" s="4" t="s">
        <v>4642</v>
      </c>
      <c r="BB3361" s="4" t="s">
        <v>4641</v>
      </c>
      <c r="BC3361" s="4" t="s">
        <v>4642</v>
      </c>
      <c r="BD3361" s="4" t="s">
        <v>4579</v>
      </c>
    </row>
    <row r="3362" spans="51:56" x14ac:dyDescent="0.25">
      <c r="AY3362" s="11" t="s">
        <v>4643</v>
      </c>
      <c r="AZ3362" s="4" t="s">
        <v>4644</v>
      </c>
      <c r="BA3362" s="4" t="s">
        <v>4645</v>
      </c>
      <c r="BB3362" s="4" t="s">
        <v>4644</v>
      </c>
      <c r="BC3362" s="4" t="s">
        <v>4645</v>
      </c>
      <c r="BD3362" s="4" t="s">
        <v>4579</v>
      </c>
    </row>
    <row r="3363" spans="51:56" x14ac:dyDescent="0.25">
      <c r="AY3363" s="11" t="s">
        <v>4646</v>
      </c>
      <c r="AZ3363" s="4" t="s">
        <v>4647</v>
      </c>
      <c r="BA3363" s="4" t="s">
        <v>4648</v>
      </c>
      <c r="BB3363" s="4" t="s">
        <v>4647</v>
      </c>
      <c r="BC3363" s="4" t="s">
        <v>4648</v>
      </c>
      <c r="BD3363" s="4" t="s">
        <v>4579</v>
      </c>
    </row>
    <row r="3364" spans="51:56" x14ac:dyDescent="0.25">
      <c r="AY3364" s="11" t="s">
        <v>4649</v>
      </c>
      <c r="AZ3364" s="4" t="s">
        <v>4650</v>
      </c>
      <c r="BA3364" s="4" t="s">
        <v>4651</v>
      </c>
      <c r="BB3364" s="4" t="s">
        <v>4650</v>
      </c>
      <c r="BC3364" s="4" t="s">
        <v>4651</v>
      </c>
      <c r="BD3364" s="4" t="s">
        <v>4579</v>
      </c>
    </row>
    <row r="3365" spans="51:56" x14ac:dyDescent="0.25">
      <c r="AY3365" s="11" t="s">
        <v>4652</v>
      </c>
      <c r="AZ3365" s="4" t="s">
        <v>4653</v>
      </c>
      <c r="BA3365" s="4" t="s">
        <v>13257</v>
      </c>
      <c r="BB3365" s="4" t="s">
        <v>4653</v>
      </c>
      <c r="BC3365" s="4" t="s">
        <v>13257</v>
      </c>
      <c r="BD3365" s="4" t="s">
        <v>4579</v>
      </c>
    </row>
    <row r="3366" spans="51:56" x14ac:dyDescent="0.25">
      <c r="AY3366" s="11" t="s">
        <v>4654</v>
      </c>
      <c r="AZ3366" s="4" t="s">
        <v>4655</v>
      </c>
      <c r="BA3366" s="4" t="s">
        <v>4656</v>
      </c>
      <c r="BB3366" s="4" t="s">
        <v>4655</v>
      </c>
      <c r="BC3366" s="4" t="s">
        <v>4656</v>
      </c>
      <c r="BD3366" s="4" t="s">
        <v>4579</v>
      </c>
    </row>
    <row r="3367" spans="51:56" x14ac:dyDescent="0.25">
      <c r="AY3367" s="11" t="s">
        <v>4657</v>
      </c>
      <c r="AZ3367" s="4" t="s">
        <v>4658</v>
      </c>
      <c r="BA3367" s="4" t="s">
        <v>4659</v>
      </c>
      <c r="BB3367" s="4" t="s">
        <v>4658</v>
      </c>
      <c r="BC3367" s="4" t="s">
        <v>4659</v>
      </c>
      <c r="BD3367" s="4" t="s">
        <v>4579</v>
      </c>
    </row>
    <row r="3368" spans="51:56" x14ac:dyDescent="0.25">
      <c r="AY3368" s="11" t="s">
        <v>4660</v>
      </c>
      <c r="AZ3368" s="4" t="s">
        <v>4661</v>
      </c>
      <c r="BA3368" s="4" t="s">
        <v>4662</v>
      </c>
      <c r="BB3368" s="4" t="s">
        <v>4661</v>
      </c>
      <c r="BC3368" s="4" t="s">
        <v>4662</v>
      </c>
      <c r="BD3368" s="4" t="s">
        <v>4579</v>
      </c>
    </row>
    <row r="3369" spans="51:56" x14ac:dyDescent="0.25">
      <c r="AY3369" s="11" t="s">
        <v>4663</v>
      </c>
      <c r="AZ3369" s="4" t="s">
        <v>4664</v>
      </c>
      <c r="BA3369" s="4" t="s">
        <v>4665</v>
      </c>
      <c r="BB3369" s="4" t="s">
        <v>4664</v>
      </c>
      <c r="BC3369" s="4" t="s">
        <v>4665</v>
      </c>
      <c r="BD3369" s="4" t="s">
        <v>4579</v>
      </c>
    </row>
    <row r="3370" spans="51:56" x14ac:dyDescent="0.25">
      <c r="AY3370" s="11" t="s">
        <v>4666</v>
      </c>
      <c r="AZ3370" s="4" t="s">
        <v>4667</v>
      </c>
      <c r="BA3370" s="4" t="s">
        <v>5607</v>
      </c>
      <c r="BB3370" s="4" t="s">
        <v>4667</v>
      </c>
      <c r="BC3370" s="4" t="s">
        <v>5607</v>
      </c>
      <c r="BD3370" s="4" t="s">
        <v>4579</v>
      </c>
    </row>
    <row r="3371" spans="51:56" x14ac:dyDescent="0.25">
      <c r="AY3371" s="11" t="s">
        <v>4668</v>
      </c>
      <c r="AZ3371" s="4" t="s">
        <v>4669</v>
      </c>
      <c r="BA3371" s="4" t="s">
        <v>4670</v>
      </c>
      <c r="BB3371" s="4" t="s">
        <v>4669</v>
      </c>
      <c r="BC3371" s="4" t="s">
        <v>4670</v>
      </c>
      <c r="BD3371" s="4" t="s">
        <v>4579</v>
      </c>
    </row>
    <row r="3372" spans="51:56" x14ac:dyDescent="0.25">
      <c r="AY3372" s="11" t="s">
        <v>4671</v>
      </c>
      <c r="AZ3372" s="4" t="s">
        <v>4672</v>
      </c>
      <c r="BA3372" s="4" t="s">
        <v>4673</v>
      </c>
      <c r="BB3372" s="4" t="s">
        <v>4672</v>
      </c>
      <c r="BC3372" s="4" t="s">
        <v>4673</v>
      </c>
      <c r="BD3372" s="4" t="s">
        <v>4579</v>
      </c>
    </row>
    <row r="3373" spans="51:56" x14ac:dyDescent="0.25">
      <c r="AY3373" s="11" t="s">
        <v>4674</v>
      </c>
      <c r="AZ3373" s="4" t="s">
        <v>4675</v>
      </c>
      <c r="BA3373" s="4" t="s">
        <v>4676</v>
      </c>
      <c r="BB3373" s="4" t="s">
        <v>4675</v>
      </c>
      <c r="BC3373" s="4" t="s">
        <v>4676</v>
      </c>
      <c r="BD3373" s="4" t="s">
        <v>4579</v>
      </c>
    </row>
    <row r="3374" spans="51:56" x14ac:dyDescent="0.25">
      <c r="AY3374" s="11" t="s">
        <v>4677</v>
      </c>
      <c r="AZ3374" s="4" t="s">
        <v>4678</v>
      </c>
      <c r="BA3374" s="4" t="s">
        <v>4679</v>
      </c>
      <c r="BB3374" s="4" t="s">
        <v>4678</v>
      </c>
      <c r="BC3374" s="4" t="s">
        <v>4679</v>
      </c>
      <c r="BD3374" s="4" t="s">
        <v>4579</v>
      </c>
    </row>
    <row r="3375" spans="51:56" x14ac:dyDescent="0.25">
      <c r="AY3375" s="11" t="s">
        <v>4680</v>
      </c>
      <c r="AZ3375" s="4" t="s">
        <v>4681</v>
      </c>
      <c r="BA3375" s="4" t="s">
        <v>4682</v>
      </c>
      <c r="BB3375" s="4" t="s">
        <v>4681</v>
      </c>
      <c r="BC3375" s="4" t="s">
        <v>4682</v>
      </c>
      <c r="BD3375" s="4" t="s">
        <v>4579</v>
      </c>
    </row>
    <row r="3376" spans="51:56" x14ac:dyDescent="0.25">
      <c r="AY3376" s="11" t="s">
        <v>4683</v>
      </c>
      <c r="AZ3376" s="4" t="s">
        <v>4684</v>
      </c>
      <c r="BA3376" s="4" t="s">
        <v>4685</v>
      </c>
      <c r="BB3376" s="4" t="s">
        <v>4684</v>
      </c>
      <c r="BC3376" s="4" t="s">
        <v>4685</v>
      </c>
      <c r="BD3376" s="4" t="s">
        <v>4579</v>
      </c>
    </row>
    <row r="3377" spans="51:56" x14ac:dyDescent="0.25">
      <c r="AY3377" s="11" t="s">
        <v>4686</v>
      </c>
      <c r="AZ3377" s="4" t="s">
        <v>4687</v>
      </c>
      <c r="BA3377" s="4" t="s">
        <v>4688</v>
      </c>
      <c r="BB3377" s="4" t="s">
        <v>4687</v>
      </c>
      <c r="BC3377" s="4" t="s">
        <v>4688</v>
      </c>
      <c r="BD3377" s="4" t="s">
        <v>4579</v>
      </c>
    </row>
    <row r="3378" spans="51:56" x14ac:dyDescent="0.25">
      <c r="AY3378" s="11" t="s">
        <v>4689</v>
      </c>
      <c r="AZ3378" s="4" t="s">
        <v>4690</v>
      </c>
      <c r="BA3378" s="4" t="s">
        <v>14429</v>
      </c>
      <c r="BB3378" s="4" t="s">
        <v>4690</v>
      </c>
      <c r="BC3378" s="4" t="s">
        <v>14429</v>
      </c>
      <c r="BD3378" s="4" t="s">
        <v>4579</v>
      </c>
    </row>
    <row r="3379" spans="51:56" x14ac:dyDescent="0.25">
      <c r="AY3379" s="11" t="s">
        <v>4691</v>
      </c>
      <c r="AZ3379" s="4" t="s">
        <v>4692</v>
      </c>
      <c r="BA3379" s="4" t="s">
        <v>4693</v>
      </c>
      <c r="BB3379" s="4" t="s">
        <v>4692</v>
      </c>
      <c r="BC3379" s="4" t="s">
        <v>4693</v>
      </c>
      <c r="BD3379" s="4" t="s">
        <v>4579</v>
      </c>
    </row>
    <row r="3380" spans="51:56" x14ac:dyDescent="0.25">
      <c r="AY3380" s="11" t="s">
        <v>4694</v>
      </c>
      <c r="AZ3380" s="4" t="s">
        <v>4695</v>
      </c>
      <c r="BA3380" s="4" t="s">
        <v>4696</v>
      </c>
      <c r="BB3380" s="4" t="s">
        <v>4695</v>
      </c>
      <c r="BC3380" s="4" t="s">
        <v>4696</v>
      </c>
      <c r="BD3380" s="4" t="s">
        <v>4579</v>
      </c>
    </row>
    <row r="3381" spans="51:56" x14ac:dyDescent="0.25">
      <c r="AY3381" s="11" t="s">
        <v>4697</v>
      </c>
      <c r="AZ3381" s="4" t="s">
        <v>4698</v>
      </c>
      <c r="BA3381" s="4" t="s">
        <v>4699</v>
      </c>
      <c r="BB3381" s="4" t="s">
        <v>4698</v>
      </c>
      <c r="BC3381" s="4" t="s">
        <v>4699</v>
      </c>
      <c r="BD3381" s="4" t="s">
        <v>4579</v>
      </c>
    </row>
    <row r="3382" spans="51:56" x14ac:dyDescent="0.25">
      <c r="AY3382" s="11" t="s">
        <v>4700</v>
      </c>
      <c r="AZ3382" s="4" t="s">
        <v>4701</v>
      </c>
      <c r="BA3382" s="4" t="s">
        <v>4702</v>
      </c>
      <c r="BB3382" s="4" t="s">
        <v>4701</v>
      </c>
      <c r="BC3382" s="4" t="s">
        <v>4702</v>
      </c>
      <c r="BD3382" s="4" t="s">
        <v>4579</v>
      </c>
    </row>
    <row r="3383" spans="51:56" x14ac:dyDescent="0.25">
      <c r="AY3383" s="11" t="s">
        <v>4703</v>
      </c>
      <c r="AZ3383" s="4" t="s">
        <v>4704</v>
      </c>
      <c r="BA3383" s="4" t="s">
        <v>4705</v>
      </c>
      <c r="BB3383" s="4" t="s">
        <v>4704</v>
      </c>
      <c r="BC3383" s="4" t="s">
        <v>4705</v>
      </c>
      <c r="BD3383" s="4" t="s">
        <v>4579</v>
      </c>
    </row>
    <row r="3384" spans="51:56" x14ac:dyDescent="0.25">
      <c r="AY3384" s="11" t="s">
        <v>4706</v>
      </c>
      <c r="AZ3384" s="4" t="s">
        <v>4707</v>
      </c>
      <c r="BA3384" s="4" t="s">
        <v>4708</v>
      </c>
      <c r="BB3384" s="4" t="s">
        <v>4707</v>
      </c>
      <c r="BC3384" s="4" t="s">
        <v>4708</v>
      </c>
      <c r="BD3384" s="4" t="s">
        <v>4579</v>
      </c>
    </row>
    <row r="3385" spans="51:56" x14ac:dyDescent="0.25">
      <c r="AY3385" s="11" t="s">
        <v>4709</v>
      </c>
      <c r="AZ3385" s="4" t="s">
        <v>4710</v>
      </c>
      <c r="BA3385" s="4" t="s">
        <v>4711</v>
      </c>
      <c r="BB3385" s="4" t="s">
        <v>4710</v>
      </c>
      <c r="BC3385" s="4" t="s">
        <v>4711</v>
      </c>
      <c r="BD3385" s="4" t="s">
        <v>4579</v>
      </c>
    </row>
    <row r="3386" spans="51:56" x14ac:dyDescent="0.25">
      <c r="AY3386" s="11" t="s">
        <v>4712</v>
      </c>
      <c r="AZ3386" s="4" t="s">
        <v>4713</v>
      </c>
      <c r="BA3386" s="4" t="s">
        <v>4714</v>
      </c>
      <c r="BB3386" s="4" t="s">
        <v>4713</v>
      </c>
      <c r="BC3386" s="4" t="s">
        <v>4714</v>
      </c>
      <c r="BD3386" s="4" t="s">
        <v>4579</v>
      </c>
    </row>
    <row r="3387" spans="51:56" x14ac:dyDescent="0.25">
      <c r="AY3387" s="11" t="s">
        <v>4715</v>
      </c>
      <c r="AZ3387" s="4" t="s">
        <v>4716</v>
      </c>
      <c r="BA3387" s="4" t="s">
        <v>4717</v>
      </c>
      <c r="BB3387" s="4" t="s">
        <v>4716</v>
      </c>
      <c r="BC3387" s="4" t="s">
        <v>4717</v>
      </c>
      <c r="BD3387" s="4" t="s">
        <v>4579</v>
      </c>
    </row>
    <row r="3388" spans="51:56" x14ac:dyDescent="0.25">
      <c r="AY3388" s="11" t="s">
        <v>4718</v>
      </c>
      <c r="AZ3388" s="4" t="s">
        <v>4719</v>
      </c>
      <c r="BA3388" s="4" t="s">
        <v>4720</v>
      </c>
      <c r="BB3388" s="4" t="s">
        <v>4719</v>
      </c>
      <c r="BC3388" s="4" t="s">
        <v>4720</v>
      </c>
      <c r="BD3388" s="4" t="s">
        <v>4579</v>
      </c>
    </row>
    <row r="3389" spans="51:56" x14ac:dyDescent="0.25">
      <c r="AY3389" s="11" t="s">
        <v>4721</v>
      </c>
      <c r="AZ3389" s="4" t="s">
        <v>4722</v>
      </c>
      <c r="BA3389" s="4" t="s">
        <v>13269</v>
      </c>
      <c r="BB3389" s="4" t="s">
        <v>4722</v>
      </c>
      <c r="BC3389" s="4" t="s">
        <v>13269</v>
      </c>
      <c r="BD3389" s="4" t="s">
        <v>4579</v>
      </c>
    </row>
    <row r="3390" spans="51:56" x14ac:dyDescent="0.25">
      <c r="AY3390" s="11" t="s">
        <v>4723</v>
      </c>
      <c r="AZ3390" s="4" t="s">
        <v>4724</v>
      </c>
      <c r="BA3390" s="4" t="s">
        <v>4725</v>
      </c>
      <c r="BB3390" s="4" t="s">
        <v>4724</v>
      </c>
      <c r="BC3390" s="4" t="s">
        <v>4725</v>
      </c>
      <c r="BD3390" s="4" t="s">
        <v>4579</v>
      </c>
    </row>
    <row r="3391" spans="51:56" x14ac:dyDescent="0.25">
      <c r="AY3391" s="11" t="s">
        <v>4726</v>
      </c>
      <c r="AZ3391" s="4" t="s">
        <v>4727</v>
      </c>
      <c r="BA3391" s="4" t="s">
        <v>4728</v>
      </c>
      <c r="BB3391" s="4" t="s">
        <v>4727</v>
      </c>
      <c r="BC3391" s="4" t="s">
        <v>4728</v>
      </c>
      <c r="BD3391" s="4" t="s">
        <v>4579</v>
      </c>
    </row>
    <row r="3392" spans="51:56" x14ac:dyDescent="0.25">
      <c r="AY3392" s="11" t="s">
        <v>4729</v>
      </c>
      <c r="AZ3392" s="4" t="s">
        <v>4730</v>
      </c>
      <c r="BA3392" s="4" t="s">
        <v>4731</v>
      </c>
      <c r="BB3392" s="4" t="s">
        <v>4730</v>
      </c>
      <c r="BC3392" s="4" t="s">
        <v>4731</v>
      </c>
      <c r="BD3392" s="4" t="s">
        <v>4579</v>
      </c>
    </row>
    <row r="3393" spans="51:56" x14ac:dyDescent="0.25">
      <c r="AY3393" s="11" t="s">
        <v>4732</v>
      </c>
      <c r="AZ3393" s="4" t="s">
        <v>4733</v>
      </c>
      <c r="BA3393" s="4" t="s">
        <v>4734</v>
      </c>
      <c r="BB3393" s="4" t="s">
        <v>4733</v>
      </c>
      <c r="BC3393" s="4" t="s">
        <v>4734</v>
      </c>
      <c r="BD3393" s="4" t="s">
        <v>4579</v>
      </c>
    </row>
    <row r="3394" spans="51:56" x14ac:dyDescent="0.25">
      <c r="AY3394" s="11" t="s">
        <v>4735</v>
      </c>
      <c r="AZ3394" s="4" t="s">
        <v>4736</v>
      </c>
      <c r="BA3394" s="4" t="s">
        <v>4737</v>
      </c>
      <c r="BB3394" s="4" t="s">
        <v>4736</v>
      </c>
      <c r="BC3394" s="4" t="s">
        <v>4737</v>
      </c>
      <c r="BD3394" s="4" t="s">
        <v>4579</v>
      </c>
    </row>
    <row r="3395" spans="51:56" x14ac:dyDescent="0.25">
      <c r="AY3395" s="11" t="s">
        <v>4738</v>
      </c>
      <c r="AZ3395" s="4" t="s">
        <v>4739</v>
      </c>
      <c r="BA3395" s="4" t="s">
        <v>4740</v>
      </c>
      <c r="BB3395" s="4" t="s">
        <v>4739</v>
      </c>
      <c r="BC3395" s="4" t="s">
        <v>4740</v>
      </c>
      <c r="BD3395" s="4" t="s">
        <v>4579</v>
      </c>
    </row>
    <row r="3396" spans="51:56" x14ac:dyDescent="0.25">
      <c r="AY3396" s="11" t="s">
        <v>4741</v>
      </c>
      <c r="AZ3396" s="4" t="s">
        <v>4742</v>
      </c>
      <c r="BA3396" s="4" t="s">
        <v>4743</v>
      </c>
      <c r="BB3396" s="4" t="s">
        <v>4742</v>
      </c>
      <c r="BC3396" s="4" t="s">
        <v>4743</v>
      </c>
      <c r="BD3396" s="4" t="s">
        <v>4579</v>
      </c>
    </row>
    <row r="3397" spans="51:56" x14ac:dyDescent="0.25">
      <c r="AY3397" s="11" t="s">
        <v>4744</v>
      </c>
      <c r="AZ3397" s="4" t="s">
        <v>4745</v>
      </c>
      <c r="BA3397" s="4" t="s">
        <v>4746</v>
      </c>
      <c r="BB3397" s="4" t="s">
        <v>4745</v>
      </c>
      <c r="BC3397" s="4" t="s">
        <v>4746</v>
      </c>
      <c r="BD3397" s="4" t="s">
        <v>4579</v>
      </c>
    </row>
    <row r="3398" spans="51:56" x14ac:dyDescent="0.25">
      <c r="AY3398" s="11" t="s">
        <v>4747</v>
      </c>
      <c r="AZ3398" s="4" t="s">
        <v>4748</v>
      </c>
      <c r="BA3398" s="4" t="s">
        <v>4749</v>
      </c>
      <c r="BB3398" s="4" t="s">
        <v>4748</v>
      </c>
      <c r="BC3398" s="4" t="s">
        <v>4749</v>
      </c>
      <c r="BD3398" s="4" t="s">
        <v>4579</v>
      </c>
    </row>
    <row r="3399" spans="51:56" x14ac:dyDescent="0.25">
      <c r="AY3399" s="11" t="s">
        <v>4750</v>
      </c>
      <c r="AZ3399" s="4" t="s">
        <v>4751</v>
      </c>
      <c r="BA3399" s="4" t="s">
        <v>10774</v>
      </c>
      <c r="BB3399" s="4" t="s">
        <v>4751</v>
      </c>
      <c r="BC3399" s="4" t="s">
        <v>10774</v>
      </c>
      <c r="BD3399" s="4" t="s">
        <v>4579</v>
      </c>
    </row>
    <row r="3400" spans="51:56" x14ac:dyDescent="0.25">
      <c r="AY3400" s="11" t="s">
        <v>4752</v>
      </c>
      <c r="AZ3400" s="4" t="s">
        <v>4753</v>
      </c>
      <c r="BA3400" s="4" t="s">
        <v>4754</v>
      </c>
      <c r="BB3400" s="4" t="s">
        <v>4753</v>
      </c>
      <c r="BC3400" s="4" t="s">
        <v>4754</v>
      </c>
      <c r="BD3400" s="4" t="s">
        <v>4579</v>
      </c>
    </row>
    <row r="3401" spans="51:56" x14ac:dyDescent="0.25">
      <c r="AY3401" s="11" t="s">
        <v>4755</v>
      </c>
      <c r="AZ3401" s="4" t="s">
        <v>4756</v>
      </c>
      <c r="BA3401" s="4" t="s">
        <v>4757</v>
      </c>
      <c r="BB3401" s="4" t="s">
        <v>4756</v>
      </c>
      <c r="BC3401" s="4" t="s">
        <v>4757</v>
      </c>
      <c r="BD3401" s="4" t="s">
        <v>4579</v>
      </c>
    </row>
    <row r="3402" spans="51:56" x14ac:dyDescent="0.25">
      <c r="AY3402" s="11" t="s">
        <v>4758</v>
      </c>
      <c r="AZ3402" s="4" t="s">
        <v>4759</v>
      </c>
      <c r="BA3402" s="4" t="s">
        <v>12509</v>
      </c>
      <c r="BB3402" s="4" t="s">
        <v>4759</v>
      </c>
      <c r="BC3402" s="4" t="s">
        <v>12509</v>
      </c>
      <c r="BD3402" s="4" t="s">
        <v>4579</v>
      </c>
    </row>
    <row r="3403" spans="51:56" x14ac:dyDescent="0.25">
      <c r="AY3403" s="11" t="s">
        <v>4758</v>
      </c>
      <c r="AZ3403" s="4" t="s">
        <v>4760</v>
      </c>
      <c r="BA3403" s="4" t="s">
        <v>12509</v>
      </c>
      <c r="BB3403" s="4" t="s">
        <v>4760</v>
      </c>
      <c r="BC3403" s="4" t="s">
        <v>12509</v>
      </c>
      <c r="BD3403" s="4" t="s">
        <v>4579</v>
      </c>
    </row>
    <row r="3404" spans="51:56" x14ac:dyDescent="0.25">
      <c r="AY3404" s="11" t="s">
        <v>4761</v>
      </c>
      <c r="AZ3404" s="4" t="s">
        <v>4762</v>
      </c>
      <c r="BA3404" s="4" t="s">
        <v>4763</v>
      </c>
      <c r="BB3404" s="4" t="s">
        <v>4762</v>
      </c>
      <c r="BC3404" s="4" t="s">
        <v>4763</v>
      </c>
      <c r="BD3404" s="4" t="s">
        <v>4579</v>
      </c>
    </row>
    <row r="3405" spans="51:56" x14ac:dyDescent="0.25">
      <c r="AY3405" s="11" t="s">
        <v>4764</v>
      </c>
      <c r="AZ3405" s="4" t="s">
        <v>4765</v>
      </c>
      <c r="BA3405" s="4" t="s">
        <v>4766</v>
      </c>
      <c r="BB3405" s="4" t="s">
        <v>4765</v>
      </c>
      <c r="BC3405" s="4" t="s">
        <v>4766</v>
      </c>
      <c r="BD3405" s="4" t="s">
        <v>4579</v>
      </c>
    </row>
    <row r="3406" spans="51:56" x14ac:dyDescent="0.25">
      <c r="AY3406" s="11" t="s">
        <v>4767</v>
      </c>
      <c r="AZ3406" s="4" t="s">
        <v>4768</v>
      </c>
      <c r="BA3406" s="4" t="s">
        <v>13275</v>
      </c>
      <c r="BB3406" s="4" t="s">
        <v>4768</v>
      </c>
      <c r="BC3406" s="4" t="s">
        <v>13275</v>
      </c>
      <c r="BD3406" s="4" t="s">
        <v>4579</v>
      </c>
    </row>
    <row r="3407" spans="51:56" x14ac:dyDescent="0.25">
      <c r="AY3407" s="11" t="s">
        <v>4769</v>
      </c>
      <c r="AZ3407" s="4" t="s">
        <v>4770</v>
      </c>
      <c r="BA3407" s="4" t="s">
        <v>4771</v>
      </c>
      <c r="BB3407" s="4" t="s">
        <v>4770</v>
      </c>
      <c r="BC3407" s="4" t="s">
        <v>4771</v>
      </c>
      <c r="BD3407" s="4" t="s">
        <v>4579</v>
      </c>
    </row>
    <row r="3408" spans="51:56" x14ac:dyDescent="0.25">
      <c r="AY3408" s="11" t="s">
        <v>4772</v>
      </c>
      <c r="AZ3408" s="4" t="s">
        <v>4773</v>
      </c>
      <c r="BA3408" s="4" t="s">
        <v>4774</v>
      </c>
      <c r="BB3408" s="4" t="s">
        <v>4773</v>
      </c>
      <c r="BC3408" s="4" t="s">
        <v>4774</v>
      </c>
      <c r="BD3408" s="4" t="s">
        <v>4579</v>
      </c>
    </row>
    <row r="3409" spans="51:56" x14ac:dyDescent="0.25">
      <c r="AY3409" s="11" t="s">
        <v>4775</v>
      </c>
      <c r="AZ3409" s="4" t="s">
        <v>4776</v>
      </c>
      <c r="BA3409" s="4" t="s">
        <v>4777</v>
      </c>
      <c r="BB3409" s="4" t="s">
        <v>4776</v>
      </c>
      <c r="BC3409" s="4" t="s">
        <v>4777</v>
      </c>
      <c r="BD3409" s="4" t="s">
        <v>4579</v>
      </c>
    </row>
    <row r="3410" spans="51:56" x14ac:dyDescent="0.25">
      <c r="AY3410" s="11" t="s">
        <v>4778</v>
      </c>
      <c r="AZ3410" s="4" t="s">
        <v>4779</v>
      </c>
      <c r="BA3410" s="4" t="s">
        <v>4780</v>
      </c>
      <c r="BB3410" s="4" t="s">
        <v>4779</v>
      </c>
      <c r="BC3410" s="4" t="s">
        <v>4780</v>
      </c>
      <c r="BD3410" s="4" t="s">
        <v>4579</v>
      </c>
    </row>
    <row r="3411" spans="51:56" x14ac:dyDescent="0.25">
      <c r="AY3411" s="11" t="s">
        <v>4781</v>
      </c>
      <c r="AZ3411" s="4" t="s">
        <v>4782</v>
      </c>
      <c r="BA3411" s="4" t="s">
        <v>4783</v>
      </c>
      <c r="BB3411" s="4" t="s">
        <v>4782</v>
      </c>
      <c r="BC3411" s="4" t="s">
        <v>4783</v>
      </c>
      <c r="BD3411" s="4" t="s">
        <v>4579</v>
      </c>
    </row>
    <row r="3412" spans="51:56" x14ac:dyDescent="0.25">
      <c r="AY3412" s="11" t="s">
        <v>4784</v>
      </c>
      <c r="AZ3412" s="4" t="s">
        <v>4785</v>
      </c>
      <c r="BA3412" s="4" t="s">
        <v>4786</v>
      </c>
      <c r="BB3412" s="4" t="s">
        <v>4785</v>
      </c>
      <c r="BC3412" s="4" t="s">
        <v>4786</v>
      </c>
      <c r="BD3412" s="4" t="s">
        <v>4579</v>
      </c>
    </row>
    <row r="3413" spans="51:56" x14ac:dyDescent="0.25">
      <c r="AY3413" s="11" t="s">
        <v>4787</v>
      </c>
      <c r="AZ3413" s="4" t="s">
        <v>4788</v>
      </c>
      <c r="BA3413" s="4" t="s">
        <v>4789</v>
      </c>
      <c r="BB3413" s="4" t="s">
        <v>4788</v>
      </c>
      <c r="BC3413" s="4" t="s">
        <v>4789</v>
      </c>
      <c r="BD3413" s="4" t="s">
        <v>4579</v>
      </c>
    </row>
    <row r="3414" spans="51:56" x14ac:dyDescent="0.25">
      <c r="AY3414" s="11" t="s">
        <v>4790</v>
      </c>
      <c r="AZ3414" s="4" t="s">
        <v>4791</v>
      </c>
      <c r="BA3414" s="4" t="s">
        <v>4792</v>
      </c>
      <c r="BB3414" s="4" t="s">
        <v>4791</v>
      </c>
      <c r="BC3414" s="4" t="s">
        <v>4792</v>
      </c>
      <c r="BD3414" s="4" t="s">
        <v>4579</v>
      </c>
    </row>
    <row r="3415" spans="51:56" x14ac:dyDescent="0.25">
      <c r="AY3415" s="11" t="s">
        <v>4793</v>
      </c>
      <c r="AZ3415" s="4" t="s">
        <v>4794</v>
      </c>
      <c r="BA3415" s="4" t="s">
        <v>14468</v>
      </c>
      <c r="BB3415" s="4" t="s">
        <v>4794</v>
      </c>
      <c r="BC3415" s="4" t="s">
        <v>14468</v>
      </c>
      <c r="BD3415" s="4" t="s">
        <v>4579</v>
      </c>
    </row>
    <row r="3416" spans="51:56" x14ac:dyDescent="0.25">
      <c r="AY3416" s="11" t="s">
        <v>4795</v>
      </c>
      <c r="AZ3416" s="4" t="s">
        <v>4796</v>
      </c>
      <c r="BA3416" s="4" t="s">
        <v>4797</v>
      </c>
      <c r="BB3416" s="4" t="s">
        <v>4796</v>
      </c>
      <c r="BC3416" s="4" t="s">
        <v>4797</v>
      </c>
      <c r="BD3416" s="4" t="s">
        <v>4579</v>
      </c>
    </row>
    <row r="3417" spans="51:56" x14ac:dyDescent="0.25">
      <c r="AY3417" s="11" t="s">
        <v>4798</v>
      </c>
      <c r="AZ3417" s="4" t="s">
        <v>4799</v>
      </c>
      <c r="BA3417" s="4" t="s">
        <v>4800</v>
      </c>
      <c r="BB3417" s="4" t="s">
        <v>4799</v>
      </c>
      <c r="BC3417" s="4" t="s">
        <v>4800</v>
      </c>
      <c r="BD3417" s="4" t="s">
        <v>4579</v>
      </c>
    </row>
    <row r="3418" spans="51:56" x14ac:dyDescent="0.25">
      <c r="AY3418" s="11" t="s">
        <v>4801</v>
      </c>
      <c r="AZ3418" s="4" t="s">
        <v>4802</v>
      </c>
      <c r="BA3418" s="4" t="s">
        <v>4803</v>
      </c>
      <c r="BB3418" s="4" t="s">
        <v>4802</v>
      </c>
      <c r="BC3418" s="4" t="s">
        <v>4803</v>
      </c>
      <c r="BD3418" s="4" t="s">
        <v>4579</v>
      </c>
    </row>
    <row r="3419" spans="51:56" x14ac:dyDescent="0.25">
      <c r="AY3419" s="11" t="s">
        <v>4804</v>
      </c>
      <c r="AZ3419" s="4" t="s">
        <v>4805</v>
      </c>
      <c r="BA3419" s="4" t="s">
        <v>4806</v>
      </c>
      <c r="BB3419" s="4" t="s">
        <v>4805</v>
      </c>
      <c r="BC3419" s="4" t="s">
        <v>4806</v>
      </c>
      <c r="BD3419" s="4" t="s">
        <v>4579</v>
      </c>
    </row>
    <row r="3420" spans="51:56" x14ac:dyDescent="0.25">
      <c r="AY3420" s="11" t="s">
        <v>4807</v>
      </c>
      <c r="AZ3420" s="4" t="s">
        <v>4808</v>
      </c>
      <c r="BA3420" s="4" t="s">
        <v>4809</v>
      </c>
      <c r="BB3420" s="4" t="s">
        <v>4808</v>
      </c>
      <c r="BC3420" s="4" t="s">
        <v>4809</v>
      </c>
      <c r="BD3420" s="4" t="s">
        <v>4579</v>
      </c>
    </row>
    <row r="3421" spans="51:56" x14ac:dyDescent="0.25">
      <c r="AY3421" s="11" t="s">
        <v>4810</v>
      </c>
      <c r="AZ3421" s="4" t="s">
        <v>4811</v>
      </c>
      <c r="BA3421" s="4" t="s">
        <v>4812</v>
      </c>
      <c r="BB3421" s="4" t="s">
        <v>4811</v>
      </c>
      <c r="BC3421" s="4" t="s">
        <v>4812</v>
      </c>
      <c r="BD3421" s="4" t="s">
        <v>4579</v>
      </c>
    </row>
    <row r="3422" spans="51:56" x14ac:dyDescent="0.25">
      <c r="AY3422" s="11" t="s">
        <v>4813</v>
      </c>
      <c r="AZ3422" s="4" t="s">
        <v>4814</v>
      </c>
      <c r="BA3422" s="4" t="s">
        <v>4815</v>
      </c>
      <c r="BB3422" s="4" t="s">
        <v>4814</v>
      </c>
      <c r="BC3422" s="4" t="s">
        <v>4815</v>
      </c>
      <c r="BD3422" s="4" t="s">
        <v>4579</v>
      </c>
    </row>
    <row r="3423" spans="51:56" x14ac:dyDescent="0.25">
      <c r="AY3423" s="11" t="s">
        <v>4816</v>
      </c>
      <c r="AZ3423" s="4" t="s">
        <v>4817</v>
      </c>
      <c r="BA3423" s="4" t="s">
        <v>4818</v>
      </c>
      <c r="BB3423" s="4" t="s">
        <v>4817</v>
      </c>
      <c r="BC3423" s="4" t="s">
        <v>4818</v>
      </c>
      <c r="BD3423" s="4" t="s">
        <v>4579</v>
      </c>
    </row>
    <row r="3424" spans="51:56" x14ac:dyDescent="0.25">
      <c r="AY3424" s="11" t="s">
        <v>4819</v>
      </c>
      <c r="AZ3424" s="4" t="s">
        <v>4820</v>
      </c>
      <c r="BA3424" s="4" t="s">
        <v>4821</v>
      </c>
      <c r="BB3424" s="4" t="s">
        <v>4820</v>
      </c>
      <c r="BC3424" s="4" t="s">
        <v>4821</v>
      </c>
      <c r="BD3424" s="4" t="s">
        <v>4579</v>
      </c>
    </row>
    <row r="3425" spans="51:56" x14ac:dyDescent="0.25">
      <c r="AY3425" s="11" t="s">
        <v>4822</v>
      </c>
      <c r="AZ3425" s="4" t="s">
        <v>4823</v>
      </c>
      <c r="BA3425" s="4" t="s">
        <v>4824</v>
      </c>
      <c r="BB3425" s="4" t="s">
        <v>4823</v>
      </c>
      <c r="BC3425" s="4" t="s">
        <v>4824</v>
      </c>
      <c r="BD3425" s="4" t="s">
        <v>4579</v>
      </c>
    </row>
    <row r="3426" spans="51:56" x14ac:dyDescent="0.25">
      <c r="AY3426" s="11" t="s">
        <v>4825</v>
      </c>
      <c r="AZ3426" s="4" t="s">
        <v>4826</v>
      </c>
      <c r="BA3426" s="4" t="s">
        <v>4827</v>
      </c>
      <c r="BB3426" s="4" t="s">
        <v>4826</v>
      </c>
      <c r="BC3426" s="4" t="s">
        <v>4827</v>
      </c>
      <c r="BD3426" s="4" t="s">
        <v>4579</v>
      </c>
    </row>
    <row r="3427" spans="51:56" x14ac:dyDescent="0.25">
      <c r="AY3427" s="11" t="s">
        <v>4828</v>
      </c>
      <c r="AZ3427" s="4" t="s">
        <v>4829</v>
      </c>
      <c r="BA3427" s="4" t="s">
        <v>4830</v>
      </c>
      <c r="BB3427" s="4" t="s">
        <v>4829</v>
      </c>
      <c r="BC3427" s="4" t="s">
        <v>4830</v>
      </c>
      <c r="BD3427" s="4" t="s">
        <v>4579</v>
      </c>
    </row>
    <row r="3428" spans="51:56" x14ac:dyDescent="0.25">
      <c r="AY3428" s="11" t="s">
        <v>4831</v>
      </c>
      <c r="AZ3428" s="4" t="s">
        <v>4832</v>
      </c>
      <c r="BA3428" s="4" t="s">
        <v>4833</v>
      </c>
      <c r="BB3428" s="4" t="s">
        <v>4832</v>
      </c>
      <c r="BC3428" s="4" t="s">
        <v>4833</v>
      </c>
      <c r="BD3428" s="4" t="s">
        <v>4579</v>
      </c>
    </row>
    <row r="3429" spans="51:56" x14ac:dyDescent="0.25">
      <c r="AY3429" s="11" t="s">
        <v>4834</v>
      </c>
      <c r="AZ3429" s="4" t="s">
        <v>4835</v>
      </c>
      <c r="BA3429" s="4" t="s">
        <v>4836</v>
      </c>
      <c r="BB3429" s="4" t="s">
        <v>4835</v>
      </c>
      <c r="BC3429" s="4" t="s">
        <v>4836</v>
      </c>
      <c r="BD3429" s="4" t="s">
        <v>4579</v>
      </c>
    </row>
    <row r="3430" spans="51:56" x14ac:dyDescent="0.25">
      <c r="AY3430" s="11" t="s">
        <v>4837</v>
      </c>
      <c r="AZ3430" s="4" t="s">
        <v>4838</v>
      </c>
      <c r="BA3430" s="4" t="s">
        <v>4839</v>
      </c>
      <c r="BB3430" s="4" t="s">
        <v>4838</v>
      </c>
      <c r="BC3430" s="4" t="s">
        <v>4839</v>
      </c>
      <c r="BD3430" s="4" t="s">
        <v>4579</v>
      </c>
    </row>
    <row r="3431" spans="51:56" x14ac:dyDescent="0.25">
      <c r="AY3431" s="11" t="s">
        <v>4840</v>
      </c>
      <c r="AZ3431" s="4" t="s">
        <v>4841</v>
      </c>
      <c r="BA3431" s="4" t="s">
        <v>4842</v>
      </c>
      <c r="BB3431" s="4" t="s">
        <v>4841</v>
      </c>
      <c r="BC3431" s="4" t="s">
        <v>4842</v>
      </c>
      <c r="BD3431" s="4" t="s">
        <v>4579</v>
      </c>
    </row>
    <row r="3432" spans="51:56" x14ac:dyDescent="0.25">
      <c r="AY3432" s="11" t="s">
        <v>4843</v>
      </c>
      <c r="AZ3432" s="4" t="s">
        <v>4844</v>
      </c>
      <c r="BA3432" s="4" t="s">
        <v>4845</v>
      </c>
      <c r="BB3432" s="4" t="s">
        <v>4844</v>
      </c>
      <c r="BC3432" s="4" t="s">
        <v>4845</v>
      </c>
      <c r="BD3432" s="4" t="s">
        <v>4579</v>
      </c>
    </row>
    <row r="3433" spans="51:56" x14ac:dyDescent="0.25">
      <c r="AY3433" s="11" t="s">
        <v>4846</v>
      </c>
      <c r="AZ3433" s="4" t="s">
        <v>4847</v>
      </c>
      <c r="BA3433" s="4" t="s">
        <v>4848</v>
      </c>
      <c r="BB3433" s="4" t="s">
        <v>4847</v>
      </c>
      <c r="BC3433" s="4" t="s">
        <v>4848</v>
      </c>
      <c r="BD3433" s="4" t="s">
        <v>4579</v>
      </c>
    </row>
    <row r="3434" spans="51:56" x14ac:dyDescent="0.25">
      <c r="AY3434" s="11" t="s">
        <v>4849</v>
      </c>
      <c r="AZ3434" s="4" t="s">
        <v>4850</v>
      </c>
      <c r="BA3434" s="4" t="s">
        <v>4851</v>
      </c>
      <c r="BB3434" s="4" t="s">
        <v>4850</v>
      </c>
      <c r="BC3434" s="4" t="s">
        <v>4851</v>
      </c>
      <c r="BD3434" s="4" t="s">
        <v>4579</v>
      </c>
    </row>
    <row r="3435" spans="51:56" x14ac:dyDescent="0.25">
      <c r="AY3435" s="11" t="s">
        <v>4852</v>
      </c>
      <c r="AZ3435" s="4" t="s">
        <v>4853</v>
      </c>
      <c r="BA3435" s="4" t="s">
        <v>4854</v>
      </c>
      <c r="BB3435" s="4" t="s">
        <v>4853</v>
      </c>
      <c r="BC3435" s="4" t="s">
        <v>4854</v>
      </c>
      <c r="BD3435" s="4" t="s">
        <v>4579</v>
      </c>
    </row>
    <row r="3436" spans="51:56" x14ac:dyDescent="0.25">
      <c r="AY3436" s="11" t="s">
        <v>4855</v>
      </c>
      <c r="AZ3436" s="4" t="s">
        <v>4856</v>
      </c>
      <c r="BA3436" s="4" t="s">
        <v>4857</v>
      </c>
      <c r="BB3436" s="4" t="s">
        <v>4856</v>
      </c>
      <c r="BC3436" s="4" t="s">
        <v>4857</v>
      </c>
      <c r="BD3436" s="4" t="s">
        <v>4579</v>
      </c>
    </row>
    <row r="3437" spans="51:56" x14ac:dyDescent="0.25">
      <c r="AY3437" s="11" t="s">
        <v>4858</v>
      </c>
      <c r="AZ3437" s="4" t="s">
        <v>4859</v>
      </c>
      <c r="BA3437" s="4" t="s">
        <v>4860</v>
      </c>
      <c r="BB3437" s="4" t="s">
        <v>4859</v>
      </c>
      <c r="BC3437" s="4" t="s">
        <v>4860</v>
      </c>
      <c r="BD3437" s="4" t="s">
        <v>4579</v>
      </c>
    </row>
    <row r="3438" spans="51:56" x14ac:dyDescent="0.25">
      <c r="AY3438" s="11" t="s">
        <v>4861</v>
      </c>
      <c r="AZ3438" s="4" t="s">
        <v>4862</v>
      </c>
      <c r="BA3438" s="4" t="s">
        <v>4863</v>
      </c>
      <c r="BB3438" s="4" t="s">
        <v>4862</v>
      </c>
      <c r="BC3438" s="4" t="s">
        <v>4863</v>
      </c>
      <c r="BD3438" s="4" t="s">
        <v>4579</v>
      </c>
    </row>
    <row r="3439" spans="51:56" x14ac:dyDescent="0.25">
      <c r="AY3439" s="11" t="s">
        <v>4864</v>
      </c>
      <c r="AZ3439" s="4" t="s">
        <v>4865</v>
      </c>
      <c r="BA3439" s="4" t="s">
        <v>13290</v>
      </c>
      <c r="BB3439" s="4" t="s">
        <v>4865</v>
      </c>
      <c r="BC3439" s="4" t="s">
        <v>13290</v>
      </c>
      <c r="BD3439" s="4" t="s">
        <v>4579</v>
      </c>
    </row>
    <row r="3440" spans="51:56" x14ac:dyDescent="0.25">
      <c r="AY3440" s="11" t="s">
        <v>4866</v>
      </c>
      <c r="AZ3440" s="4" t="s">
        <v>4867</v>
      </c>
      <c r="BA3440" s="4" t="s">
        <v>4868</v>
      </c>
      <c r="BB3440" s="4" t="s">
        <v>4867</v>
      </c>
      <c r="BC3440" s="4" t="s">
        <v>4868</v>
      </c>
      <c r="BD3440" s="4" t="s">
        <v>4579</v>
      </c>
    </row>
    <row r="3441" spans="51:56" x14ac:dyDescent="0.25">
      <c r="AY3441" s="11" t="s">
        <v>4869</v>
      </c>
      <c r="AZ3441" s="4" t="s">
        <v>4870</v>
      </c>
      <c r="BA3441" s="4" t="s">
        <v>4871</v>
      </c>
      <c r="BB3441" s="4" t="s">
        <v>4870</v>
      </c>
      <c r="BC3441" s="4" t="s">
        <v>4871</v>
      </c>
      <c r="BD3441" s="4" t="s">
        <v>4579</v>
      </c>
    </row>
    <row r="3442" spans="51:56" x14ac:dyDescent="0.25">
      <c r="AY3442" s="11" t="s">
        <v>4872</v>
      </c>
      <c r="AZ3442" s="4" t="s">
        <v>4873</v>
      </c>
      <c r="BA3442" s="4" t="s">
        <v>4874</v>
      </c>
      <c r="BB3442" s="4" t="s">
        <v>4873</v>
      </c>
      <c r="BC3442" s="4" t="s">
        <v>4874</v>
      </c>
      <c r="BD3442" s="4" t="s">
        <v>4579</v>
      </c>
    </row>
    <row r="3443" spans="51:56" x14ac:dyDescent="0.25">
      <c r="AY3443" s="11" t="s">
        <v>4875</v>
      </c>
      <c r="AZ3443" s="4" t="s">
        <v>4876</v>
      </c>
      <c r="BA3443" s="4" t="s">
        <v>4877</v>
      </c>
      <c r="BB3443" s="4" t="s">
        <v>4876</v>
      </c>
      <c r="BC3443" s="4" t="s">
        <v>4877</v>
      </c>
      <c r="BD3443" s="4" t="s">
        <v>4579</v>
      </c>
    </row>
    <row r="3444" spans="51:56" x14ac:dyDescent="0.25">
      <c r="AY3444" s="11" t="s">
        <v>4878</v>
      </c>
      <c r="AZ3444" s="4" t="s">
        <v>4879</v>
      </c>
      <c r="BA3444" s="4" t="s">
        <v>4880</v>
      </c>
      <c r="BB3444" s="4" t="s">
        <v>4879</v>
      </c>
      <c r="BC3444" s="4" t="s">
        <v>4880</v>
      </c>
      <c r="BD3444" s="4" t="s">
        <v>4579</v>
      </c>
    </row>
    <row r="3445" spans="51:56" x14ac:dyDescent="0.25">
      <c r="AY3445" s="11" t="s">
        <v>4881</v>
      </c>
      <c r="AZ3445" s="4" t="s">
        <v>4882</v>
      </c>
      <c r="BA3445" s="4" t="s">
        <v>4883</v>
      </c>
      <c r="BB3445" s="4" t="s">
        <v>4882</v>
      </c>
      <c r="BC3445" s="4" t="s">
        <v>4883</v>
      </c>
      <c r="BD3445" s="4" t="s">
        <v>4579</v>
      </c>
    </row>
    <row r="3446" spans="51:56" x14ac:dyDescent="0.25">
      <c r="AY3446" s="11" t="s">
        <v>4884</v>
      </c>
      <c r="AZ3446" s="4" t="s">
        <v>4885</v>
      </c>
      <c r="BA3446" s="4" t="s">
        <v>4886</v>
      </c>
      <c r="BB3446" s="4" t="s">
        <v>4885</v>
      </c>
      <c r="BC3446" s="4" t="s">
        <v>4886</v>
      </c>
      <c r="BD3446" s="4" t="s">
        <v>4579</v>
      </c>
    </row>
    <row r="3447" spans="51:56" x14ac:dyDescent="0.25">
      <c r="AY3447" s="11" t="s">
        <v>4887</v>
      </c>
      <c r="AZ3447" s="4" t="s">
        <v>4888</v>
      </c>
      <c r="BA3447" s="4" t="s">
        <v>4889</v>
      </c>
      <c r="BB3447" s="4" t="s">
        <v>4888</v>
      </c>
      <c r="BC3447" s="4" t="s">
        <v>4889</v>
      </c>
      <c r="BD3447" s="4" t="s">
        <v>4579</v>
      </c>
    </row>
    <row r="3448" spans="51:56" x14ac:dyDescent="0.25">
      <c r="AY3448" s="11" t="s">
        <v>4890</v>
      </c>
      <c r="AZ3448" s="4" t="s">
        <v>4891</v>
      </c>
      <c r="BA3448" s="4" t="s">
        <v>13302</v>
      </c>
      <c r="BB3448" s="4" t="s">
        <v>4891</v>
      </c>
      <c r="BC3448" s="4" t="s">
        <v>13302</v>
      </c>
      <c r="BD3448" s="4" t="s">
        <v>4579</v>
      </c>
    </row>
    <row r="3449" spans="51:56" x14ac:dyDescent="0.25">
      <c r="AY3449" s="11" t="s">
        <v>4892</v>
      </c>
      <c r="AZ3449" s="4" t="s">
        <v>4893</v>
      </c>
      <c r="BA3449" s="4" t="s">
        <v>4894</v>
      </c>
      <c r="BB3449" s="4" t="s">
        <v>4893</v>
      </c>
      <c r="BC3449" s="4" t="s">
        <v>4894</v>
      </c>
      <c r="BD3449" s="4" t="s">
        <v>4579</v>
      </c>
    </row>
    <row r="3450" spans="51:56" x14ac:dyDescent="0.25">
      <c r="AY3450" s="11" t="s">
        <v>4895</v>
      </c>
      <c r="AZ3450" s="4" t="s">
        <v>4896</v>
      </c>
      <c r="BA3450" s="4" t="s">
        <v>5622</v>
      </c>
      <c r="BB3450" s="4" t="s">
        <v>4896</v>
      </c>
      <c r="BC3450" s="4" t="s">
        <v>5622</v>
      </c>
      <c r="BD3450" s="4" t="s">
        <v>4579</v>
      </c>
    </row>
    <row r="3451" spans="51:56" x14ac:dyDescent="0.25">
      <c r="AY3451" s="11" t="s">
        <v>4897</v>
      </c>
      <c r="AZ3451" s="4" t="s">
        <v>4898</v>
      </c>
      <c r="BA3451" s="4" t="s">
        <v>4899</v>
      </c>
      <c r="BB3451" s="4" t="s">
        <v>4898</v>
      </c>
      <c r="BC3451" s="4" t="s">
        <v>4899</v>
      </c>
      <c r="BD3451" s="4" t="s">
        <v>4579</v>
      </c>
    </row>
    <row r="3452" spans="51:56" x14ac:dyDescent="0.25">
      <c r="AY3452" s="11" t="s">
        <v>4900</v>
      </c>
      <c r="AZ3452" s="4" t="s">
        <v>4901</v>
      </c>
      <c r="BA3452" s="4" t="s">
        <v>4902</v>
      </c>
      <c r="BB3452" s="4" t="s">
        <v>4901</v>
      </c>
      <c r="BC3452" s="4" t="s">
        <v>4902</v>
      </c>
      <c r="BD3452" s="4" t="s">
        <v>4579</v>
      </c>
    </row>
    <row r="3453" spans="51:56" x14ac:dyDescent="0.25">
      <c r="AY3453" s="11" t="s">
        <v>4903</v>
      </c>
      <c r="AZ3453" s="4" t="s">
        <v>4904</v>
      </c>
      <c r="BA3453" s="4" t="s">
        <v>4905</v>
      </c>
      <c r="BB3453" s="4" t="s">
        <v>4904</v>
      </c>
      <c r="BC3453" s="4" t="s">
        <v>4905</v>
      </c>
      <c r="BD3453" s="4" t="s">
        <v>4579</v>
      </c>
    </row>
    <row r="3454" spans="51:56" x14ac:dyDescent="0.25">
      <c r="AY3454" s="11" t="s">
        <v>4906</v>
      </c>
      <c r="AZ3454" s="4" t="s">
        <v>4907</v>
      </c>
      <c r="BA3454" s="4" t="s">
        <v>4908</v>
      </c>
      <c r="BB3454" s="4" t="s">
        <v>4907</v>
      </c>
      <c r="BC3454" s="4" t="s">
        <v>4908</v>
      </c>
      <c r="BD3454" s="4" t="s">
        <v>4579</v>
      </c>
    </row>
    <row r="3455" spans="51:56" x14ac:dyDescent="0.25">
      <c r="AY3455" s="11" t="s">
        <v>4909</v>
      </c>
      <c r="AZ3455" s="4" t="s">
        <v>4910</v>
      </c>
      <c r="BA3455" s="4" t="s">
        <v>4911</v>
      </c>
      <c r="BB3455" s="4" t="s">
        <v>4910</v>
      </c>
      <c r="BC3455" s="4" t="s">
        <v>4911</v>
      </c>
      <c r="BD3455" s="4" t="s">
        <v>4579</v>
      </c>
    </row>
    <row r="3456" spans="51:56" x14ac:dyDescent="0.25">
      <c r="AY3456" s="11" t="s">
        <v>4912</v>
      </c>
      <c r="AZ3456" s="4" t="s">
        <v>4913</v>
      </c>
      <c r="BA3456" s="4" t="s">
        <v>4914</v>
      </c>
      <c r="BB3456" s="4" t="s">
        <v>4913</v>
      </c>
      <c r="BC3456" s="4" t="s">
        <v>4914</v>
      </c>
      <c r="BD3456" s="4" t="s">
        <v>4579</v>
      </c>
    </row>
    <row r="3457" spans="51:56" x14ac:dyDescent="0.25">
      <c r="AY3457" s="11" t="s">
        <v>4915</v>
      </c>
      <c r="AZ3457" s="4" t="s">
        <v>4916</v>
      </c>
      <c r="BA3457" s="4" t="s">
        <v>4917</v>
      </c>
      <c r="BB3457" s="4" t="s">
        <v>4916</v>
      </c>
      <c r="BC3457" s="4" t="s">
        <v>4917</v>
      </c>
      <c r="BD3457" s="4" t="s">
        <v>4579</v>
      </c>
    </row>
    <row r="3458" spans="51:56" x14ac:dyDescent="0.25">
      <c r="AY3458" s="11" t="s">
        <v>4918</v>
      </c>
      <c r="AZ3458" s="4" t="s">
        <v>4919</v>
      </c>
      <c r="BA3458" s="4" t="s">
        <v>4920</v>
      </c>
      <c r="BB3458" s="4" t="s">
        <v>4919</v>
      </c>
      <c r="BC3458" s="4" t="s">
        <v>4920</v>
      </c>
      <c r="BD3458" s="4" t="s">
        <v>4579</v>
      </c>
    </row>
    <row r="3459" spans="51:56" x14ac:dyDescent="0.25">
      <c r="AY3459" s="11" t="s">
        <v>4921</v>
      </c>
      <c r="AZ3459" s="4" t="s">
        <v>4922</v>
      </c>
      <c r="BA3459" s="4" t="s">
        <v>4923</v>
      </c>
      <c r="BB3459" s="4" t="s">
        <v>4922</v>
      </c>
      <c r="BC3459" s="4" t="s">
        <v>4923</v>
      </c>
      <c r="BD3459" s="4" t="s">
        <v>4579</v>
      </c>
    </row>
    <row r="3460" spans="51:56" x14ac:dyDescent="0.25">
      <c r="AY3460" s="11" t="s">
        <v>4924</v>
      </c>
      <c r="AZ3460" s="4" t="s">
        <v>4925</v>
      </c>
      <c r="BA3460" s="4" t="s">
        <v>4926</v>
      </c>
      <c r="BB3460" s="4" t="s">
        <v>4925</v>
      </c>
      <c r="BC3460" s="4" t="s">
        <v>4926</v>
      </c>
      <c r="BD3460" s="4" t="s">
        <v>4579</v>
      </c>
    </row>
    <row r="3461" spans="51:56" x14ac:dyDescent="0.25">
      <c r="AY3461" s="11" t="s">
        <v>4927</v>
      </c>
      <c r="AZ3461" s="4" t="s">
        <v>4928</v>
      </c>
      <c r="BA3461" s="4" t="s">
        <v>4929</v>
      </c>
      <c r="BB3461" s="4" t="s">
        <v>4928</v>
      </c>
      <c r="BC3461" s="4" t="s">
        <v>4929</v>
      </c>
      <c r="BD3461" s="4" t="s">
        <v>4579</v>
      </c>
    </row>
    <row r="3462" spans="51:56" x14ac:dyDescent="0.25">
      <c r="AY3462" s="11" t="s">
        <v>4930</v>
      </c>
      <c r="AZ3462" s="4" t="s">
        <v>4931</v>
      </c>
      <c r="BA3462" s="4" t="s">
        <v>4932</v>
      </c>
      <c r="BB3462" s="4" t="s">
        <v>4931</v>
      </c>
      <c r="BC3462" s="4" t="s">
        <v>4932</v>
      </c>
      <c r="BD3462" s="4" t="s">
        <v>4579</v>
      </c>
    </row>
    <row r="3463" spans="51:56" x14ac:dyDescent="0.25">
      <c r="AY3463" s="11" t="s">
        <v>4933</v>
      </c>
      <c r="AZ3463" s="4" t="s">
        <v>4934</v>
      </c>
      <c r="BA3463" s="4" t="s">
        <v>4935</v>
      </c>
      <c r="BB3463" s="4" t="s">
        <v>4934</v>
      </c>
      <c r="BC3463" s="4" t="s">
        <v>4935</v>
      </c>
      <c r="BD3463" s="4" t="s">
        <v>4579</v>
      </c>
    </row>
    <row r="3464" spans="51:56" x14ac:dyDescent="0.25">
      <c r="AY3464" s="11" t="s">
        <v>4936</v>
      </c>
      <c r="AZ3464" s="4" t="s">
        <v>4937</v>
      </c>
      <c r="BA3464" s="4" t="s">
        <v>4938</v>
      </c>
      <c r="BB3464" s="4" t="s">
        <v>4937</v>
      </c>
      <c r="BC3464" s="4" t="s">
        <v>4938</v>
      </c>
      <c r="BD3464" s="4" t="s">
        <v>4579</v>
      </c>
    </row>
    <row r="3465" spans="51:56" x14ac:dyDescent="0.25">
      <c r="AY3465" s="11" t="s">
        <v>4939</v>
      </c>
      <c r="AZ3465" s="4" t="s">
        <v>4940</v>
      </c>
      <c r="BA3465" s="4" t="s">
        <v>4941</v>
      </c>
      <c r="BB3465" s="4" t="s">
        <v>4940</v>
      </c>
      <c r="BC3465" s="4" t="s">
        <v>4941</v>
      </c>
      <c r="BD3465" s="4" t="s">
        <v>4579</v>
      </c>
    </row>
    <row r="3466" spans="51:56" x14ac:dyDescent="0.25">
      <c r="AY3466" s="11" t="s">
        <v>4942</v>
      </c>
      <c r="AZ3466" s="4" t="s">
        <v>4943</v>
      </c>
      <c r="BA3466" s="4" t="s">
        <v>13311</v>
      </c>
      <c r="BB3466" s="4" t="s">
        <v>4943</v>
      </c>
      <c r="BC3466" s="4" t="s">
        <v>13311</v>
      </c>
      <c r="BD3466" s="4" t="s">
        <v>4579</v>
      </c>
    </row>
    <row r="3467" spans="51:56" x14ac:dyDescent="0.25">
      <c r="AY3467" s="11" t="s">
        <v>4944</v>
      </c>
      <c r="AZ3467" s="4" t="s">
        <v>4945</v>
      </c>
      <c r="BA3467" s="4" t="s">
        <v>13314</v>
      </c>
      <c r="BB3467" s="4" t="s">
        <v>4945</v>
      </c>
      <c r="BC3467" s="4" t="s">
        <v>13314</v>
      </c>
      <c r="BD3467" s="4" t="s">
        <v>4579</v>
      </c>
    </row>
    <row r="3468" spans="51:56" x14ac:dyDescent="0.25">
      <c r="AY3468" s="11" t="s">
        <v>4946</v>
      </c>
      <c r="AZ3468" s="4" t="s">
        <v>4947</v>
      </c>
      <c r="BA3468" s="4" t="s">
        <v>4948</v>
      </c>
      <c r="BB3468" s="4" t="s">
        <v>4947</v>
      </c>
      <c r="BC3468" s="4" t="s">
        <v>4948</v>
      </c>
      <c r="BD3468" s="4" t="s">
        <v>4579</v>
      </c>
    </row>
    <row r="3469" spans="51:56" x14ac:dyDescent="0.25">
      <c r="AY3469" s="11" t="s">
        <v>4949</v>
      </c>
      <c r="AZ3469" s="4" t="s">
        <v>4950</v>
      </c>
      <c r="BA3469" s="4" t="s">
        <v>4951</v>
      </c>
      <c r="BB3469" s="4" t="s">
        <v>4950</v>
      </c>
      <c r="BC3469" s="4" t="s">
        <v>4951</v>
      </c>
      <c r="BD3469" s="4" t="s">
        <v>4579</v>
      </c>
    </row>
    <row r="3470" spans="51:56" x14ac:dyDescent="0.25">
      <c r="AY3470" s="11" t="s">
        <v>4952</v>
      </c>
      <c r="AZ3470" s="4" t="s">
        <v>4953</v>
      </c>
      <c r="BA3470" s="4" t="s">
        <v>4954</v>
      </c>
      <c r="BB3470" s="4" t="s">
        <v>4953</v>
      </c>
      <c r="BC3470" s="4" t="s">
        <v>4954</v>
      </c>
      <c r="BD3470" s="4" t="s">
        <v>4579</v>
      </c>
    </row>
    <row r="3471" spans="51:56" x14ac:dyDescent="0.25">
      <c r="AY3471" s="11" t="s">
        <v>4955</v>
      </c>
      <c r="AZ3471" s="4" t="s">
        <v>4956</v>
      </c>
      <c r="BA3471" s="4" t="s">
        <v>4957</v>
      </c>
      <c r="BB3471" s="4" t="s">
        <v>4956</v>
      </c>
      <c r="BC3471" s="4" t="s">
        <v>4957</v>
      </c>
      <c r="BD3471" s="4" t="s">
        <v>4579</v>
      </c>
    </row>
    <row r="3472" spans="51:56" x14ac:dyDescent="0.25">
      <c r="AY3472" s="11" t="s">
        <v>4958</v>
      </c>
      <c r="AZ3472" s="4" t="s">
        <v>4959</v>
      </c>
      <c r="BA3472" s="4" t="s">
        <v>4960</v>
      </c>
      <c r="BB3472" s="4" t="s">
        <v>4959</v>
      </c>
      <c r="BC3472" s="4" t="s">
        <v>4960</v>
      </c>
      <c r="BD3472" s="4" t="s">
        <v>4579</v>
      </c>
    </row>
    <row r="3473" spans="51:56" x14ac:dyDescent="0.25">
      <c r="AY3473" s="11" t="s">
        <v>4961</v>
      </c>
      <c r="AZ3473" s="4" t="s">
        <v>4962</v>
      </c>
      <c r="BA3473" s="4" t="s">
        <v>13319</v>
      </c>
      <c r="BB3473" s="4" t="s">
        <v>4962</v>
      </c>
      <c r="BC3473" s="4" t="s">
        <v>13319</v>
      </c>
      <c r="BD3473" s="4" t="s">
        <v>4579</v>
      </c>
    </row>
    <row r="3474" spans="51:56" x14ac:dyDescent="0.25">
      <c r="AY3474" s="11" t="s">
        <v>4963</v>
      </c>
      <c r="AZ3474" s="4" t="s">
        <v>4964</v>
      </c>
      <c r="BA3474" s="4" t="s">
        <v>4965</v>
      </c>
      <c r="BB3474" s="4" t="s">
        <v>4964</v>
      </c>
      <c r="BC3474" s="4" t="s">
        <v>4965</v>
      </c>
      <c r="BD3474" s="4" t="s">
        <v>4579</v>
      </c>
    </row>
    <row r="3475" spans="51:56" x14ac:dyDescent="0.25">
      <c r="AY3475" s="11" t="s">
        <v>4966</v>
      </c>
      <c r="AZ3475" s="4" t="s">
        <v>4967</v>
      </c>
      <c r="BA3475" s="4" t="s">
        <v>4968</v>
      </c>
      <c r="BB3475" s="4" t="s">
        <v>4967</v>
      </c>
      <c r="BC3475" s="4" t="s">
        <v>4968</v>
      </c>
      <c r="BD3475" s="4" t="s">
        <v>4579</v>
      </c>
    </row>
    <row r="3476" spans="51:56" x14ac:dyDescent="0.25">
      <c r="AY3476" s="11" t="s">
        <v>4969</v>
      </c>
      <c r="AZ3476" s="4" t="s">
        <v>4970</v>
      </c>
      <c r="BA3476" s="4" t="s">
        <v>4971</v>
      </c>
      <c r="BB3476" s="4" t="s">
        <v>4970</v>
      </c>
      <c r="BC3476" s="4" t="s">
        <v>4971</v>
      </c>
      <c r="BD3476" s="4" t="s">
        <v>4579</v>
      </c>
    </row>
    <row r="3477" spans="51:56" x14ac:dyDescent="0.25">
      <c r="AY3477" s="11" t="s">
        <v>4972</v>
      </c>
      <c r="AZ3477" s="4" t="s">
        <v>4973</v>
      </c>
      <c r="BA3477" s="4" t="s">
        <v>4974</v>
      </c>
      <c r="BB3477" s="4" t="s">
        <v>4973</v>
      </c>
      <c r="BC3477" s="4" t="s">
        <v>4974</v>
      </c>
      <c r="BD3477" s="4" t="s">
        <v>4579</v>
      </c>
    </row>
    <row r="3478" spans="51:56" x14ac:dyDescent="0.25">
      <c r="AY3478" s="11" t="s">
        <v>4975</v>
      </c>
      <c r="AZ3478" s="4" t="s">
        <v>4976</v>
      </c>
      <c r="BA3478" s="4" t="s">
        <v>4977</v>
      </c>
      <c r="BB3478" s="4" t="s">
        <v>4976</v>
      </c>
      <c r="BC3478" s="4" t="s">
        <v>4977</v>
      </c>
      <c r="BD3478" s="4" t="s">
        <v>4579</v>
      </c>
    </row>
    <row r="3479" spans="51:56" x14ac:dyDescent="0.25">
      <c r="AY3479" s="11" t="s">
        <v>4978</v>
      </c>
      <c r="AZ3479" s="4" t="s">
        <v>4979</v>
      </c>
      <c r="BA3479" s="4" t="s">
        <v>4980</v>
      </c>
      <c r="BB3479" s="4" t="s">
        <v>4979</v>
      </c>
      <c r="BC3479" s="4" t="s">
        <v>4980</v>
      </c>
      <c r="BD3479" s="4" t="s">
        <v>4579</v>
      </c>
    </row>
    <row r="3480" spans="51:56" x14ac:dyDescent="0.25">
      <c r="AY3480" s="11" t="s">
        <v>4981</v>
      </c>
      <c r="AZ3480" s="4" t="s">
        <v>4982</v>
      </c>
      <c r="BA3480" s="4" t="s">
        <v>4983</v>
      </c>
      <c r="BB3480" s="4" t="s">
        <v>4982</v>
      </c>
      <c r="BC3480" s="4" t="s">
        <v>4983</v>
      </c>
      <c r="BD3480" s="4" t="s">
        <v>4579</v>
      </c>
    </row>
    <row r="3481" spans="51:56" x14ac:dyDescent="0.25">
      <c r="AY3481" s="11" t="s">
        <v>4984</v>
      </c>
      <c r="AZ3481" s="4" t="s">
        <v>4985</v>
      </c>
      <c r="BA3481" s="4" t="s">
        <v>4986</v>
      </c>
      <c r="BB3481" s="4" t="s">
        <v>4985</v>
      </c>
      <c r="BC3481" s="4" t="s">
        <v>4986</v>
      </c>
      <c r="BD3481" s="4" t="s">
        <v>4579</v>
      </c>
    </row>
    <row r="3482" spans="51:56" x14ac:dyDescent="0.25">
      <c r="AY3482" s="11" t="s">
        <v>4987</v>
      </c>
      <c r="AZ3482" s="4" t="s">
        <v>4988</v>
      </c>
      <c r="BA3482" s="4" t="s">
        <v>4989</v>
      </c>
      <c r="BB3482" s="4" t="s">
        <v>4988</v>
      </c>
      <c r="BC3482" s="4" t="s">
        <v>4989</v>
      </c>
      <c r="BD3482" s="4" t="s">
        <v>4579</v>
      </c>
    </row>
    <row r="3483" spans="51:56" x14ac:dyDescent="0.25">
      <c r="AY3483" s="11" t="s">
        <v>4990</v>
      </c>
      <c r="AZ3483" s="4" t="s">
        <v>4991</v>
      </c>
      <c r="BA3483" s="4" t="s">
        <v>4992</v>
      </c>
      <c r="BB3483" s="4" t="s">
        <v>4991</v>
      </c>
      <c r="BC3483" s="4" t="s">
        <v>4992</v>
      </c>
      <c r="BD3483" s="4" t="s">
        <v>4579</v>
      </c>
    </row>
    <row r="3484" spans="51:56" x14ac:dyDescent="0.25">
      <c r="AY3484" s="11" t="s">
        <v>4993</v>
      </c>
      <c r="AZ3484" s="4" t="s">
        <v>4994</v>
      </c>
      <c r="BA3484" s="4" t="s">
        <v>4995</v>
      </c>
      <c r="BB3484" s="4" t="s">
        <v>4994</v>
      </c>
      <c r="BC3484" s="4" t="s">
        <v>4995</v>
      </c>
      <c r="BD3484" s="4" t="s">
        <v>4579</v>
      </c>
    </row>
    <row r="3485" spans="51:56" x14ac:dyDescent="0.25">
      <c r="AY3485" s="11" t="s">
        <v>4996</v>
      </c>
      <c r="AZ3485" s="4" t="s">
        <v>4997</v>
      </c>
      <c r="BA3485" s="4" t="s">
        <v>4998</v>
      </c>
      <c r="BB3485" s="4" t="s">
        <v>4997</v>
      </c>
      <c r="BC3485" s="4" t="s">
        <v>4998</v>
      </c>
      <c r="BD3485" s="4" t="s">
        <v>4579</v>
      </c>
    </row>
    <row r="3486" spans="51:56" x14ac:dyDescent="0.25">
      <c r="AY3486" s="11" t="s">
        <v>4999</v>
      </c>
      <c r="AZ3486" s="4" t="s">
        <v>5000</v>
      </c>
      <c r="BA3486" s="4" t="s">
        <v>5001</v>
      </c>
      <c r="BB3486" s="4" t="s">
        <v>5000</v>
      </c>
      <c r="BC3486" s="4" t="s">
        <v>5001</v>
      </c>
      <c r="BD3486" s="4" t="s">
        <v>4579</v>
      </c>
    </row>
    <row r="3487" spans="51:56" x14ac:dyDescent="0.25">
      <c r="AY3487" s="11" t="s">
        <v>5002</v>
      </c>
      <c r="AZ3487" s="4" t="s">
        <v>5003</v>
      </c>
      <c r="BA3487" s="4" t="s">
        <v>6666</v>
      </c>
      <c r="BB3487" s="4" t="s">
        <v>5003</v>
      </c>
      <c r="BC3487" s="4" t="s">
        <v>6666</v>
      </c>
      <c r="BD3487" s="4" t="s">
        <v>4579</v>
      </c>
    </row>
    <row r="3488" spans="51:56" x14ac:dyDescent="0.25">
      <c r="AY3488" s="11" t="s">
        <v>5004</v>
      </c>
      <c r="AZ3488" s="4" t="s">
        <v>5005</v>
      </c>
      <c r="BA3488" s="4" t="s">
        <v>5006</v>
      </c>
      <c r="BB3488" s="4" t="s">
        <v>5005</v>
      </c>
      <c r="BC3488" s="4" t="s">
        <v>5006</v>
      </c>
      <c r="BD3488" s="4" t="s">
        <v>4579</v>
      </c>
    </row>
    <row r="3489" spans="51:56" x14ac:dyDescent="0.25">
      <c r="AY3489" s="11" t="s">
        <v>5007</v>
      </c>
      <c r="AZ3489" s="4" t="s">
        <v>5008</v>
      </c>
      <c r="BA3489" s="4" t="s">
        <v>5009</v>
      </c>
      <c r="BB3489" s="4" t="s">
        <v>5008</v>
      </c>
      <c r="BC3489" s="4" t="s">
        <v>5009</v>
      </c>
      <c r="BD3489" s="4" t="s">
        <v>4579</v>
      </c>
    </row>
    <row r="3490" spans="51:56" x14ac:dyDescent="0.25">
      <c r="AY3490" s="11" t="s">
        <v>5010</v>
      </c>
      <c r="AZ3490" s="4" t="s">
        <v>5011</v>
      </c>
      <c r="BA3490" s="4" t="s">
        <v>14702</v>
      </c>
      <c r="BB3490" s="4" t="s">
        <v>5011</v>
      </c>
      <c r="BC3490" s="4" t="s">
        <v>14702</v>
      </c>
      <c r="BD3490" s="4" t="s">
        <v>4579</v>
      </c>
    </row>
    <row r="3491" spans="51:56" x14ac:dyDescent="0.25">
      <c r="AY3491" s="11" t="s">
        <v>5012</v>
      </c>
      <c r="AZ3491" s="4" t="s">
        <v>5013</v>
      </c>
      <c r="BA3491" s="4" t="s">
        <v>5014</v>
      </c>
      <c r="BB3491" s="4" t="s">
        <v>5013</v>
      </c>
      <c r="BC3491" s="4" t="s">
        <v>5014</v>
      </c>
      <c r="BD3491" s="4" t="s">
        <v>4579</v>
      </c>
    </row>
    <row r="3492" spans="51:56" x14ac:dyDescent="0.25">
      <c r="AY3492" s="11" t="s">
        <v>5015</v>
      </c>
      <c r="AZ3492" s="4" t="s">
        <v>5016</v>
      </c>
      <c r="BA3492" s="4" t="s">
        <v>5017</v>
      </c>
      <c r="BB3492" s="4" t="s">
        <v>5016</v>
      </c>
      <c r="BC3492" s="4" t="s">
        <v>5017</v>
      </c>
      <c r="BD3492" s="4" t="s">
        <v>4579</v>
      </c>
    </row>
    <row r="3493" spans="51:56" x14ac:dyDescent="0.25">
      <c r="AY3493" s="11" t="s">
        <v>5018</v>
      </c>
      <c r="AZ3493" s="4" t="s">
        <v>5019</v>
      </c>
      <c r="BA3493" s="4" t="s">
        <v>13331</v>
      </c>
      <c r="BB3493" s="4" t="s">
        <v>5019</v>
      </c>
      <c r="BC3493" s="4" t="s">
        <v>13331</v>
      </c>
      <c r="BD3493" s="4" t="s">
        <v>4579</v>
      </c>
    </row>
    <row r="3494" spans="51:56" x14ac:dyDescent="0.25">
      <c r="AY3494" s="11" t="s">
        <v>5020</v>
      </c>
      <c r="AZ3494" s="4" t="s">
        <v>5021</v>
      </c>
      <c r="BA3494" s="4" t="s">
        <v>5022</v>
      </c>
      <c r="BB3494" s="4" t="s">
        <v>5021</v>
      </c>
      <c r="BC3494" s="4" t="s">
        <v>5022</v>
      </c>
      <c r="BD3494" s="4" t="s">
        <v>4579</v>
      </c>
    </row>
    <row r="3495" spans="51:56" x14ac:dyDescent="0.25">
      <c r="AY3495" s="11" t="s">
        <v>5023</v>
      </c>
      <c r="AZ3495" s="4" t="s">
        <v>5024</v>
      </c>
      <c r="BA3495" s="4" t="s">
        <v>5025</v>
      </c>
      <c r="BB3495" s="4" t="s">
        <v>5024</v>
      </c>
      <c r="BC3495" s="4" t="s">
        <v>5025</v>
      </c>
      <c r="BD3495" s="4" t="s">
        <v>4579</v>
      </c>
    </row>
    <row r="3496" spans="51:56" x14ac:dyDescent="0.25">
      <c r="AY3496" s="11" t="s">
        <v>5026</v>
      </c>
      <c r="AZ3496" s="4" t="s">
        <v>5027</v>
      </c>
      <c r="BA3496" s="4" t="s">
        <v>5028</v>
      </c>
      <c r="BB3496" s="4" t="s">
        <v>5027</v>
      </c>
      <c r="BC3496" s="4" t="s">
        <v>5028</v>
      </c>
      <c r="BD3496" s="4" t="s">
        <v>4579</v>
      </c>
    </row>
    <row r="3497" spans="51:56" x14ac:dyDescent="0.25">
      <c r="AY3497" s="11" t="s">
        <v>5029</v>
      </c>
      <c r="AZ3497" s="4" t="s">
        <v>5030</v>
      </c>
      <c r="BA3497" s="4" t="s">
        <v>5031</v>
      </c>
      <c r="BB3497" s="4" t="s">
        <v>5030</v>
      </c>
      <c r="BC3497" s="4" t="s">
        <v>5031</v>
      </c>
      <c r="BD3497" s="4" t="s">
        <v>4579</v>
      </c>
    </row>
    <row r="3498" spans="51:56" x14ac:dyDescent="0.25">
      <c r="AY3498" s="11" t="s">
        <v>5032</v>
      </c>
      <c r="AZ3498" s="4" t="s">
        <v>5033</v>
      </c>
      <c r="BA3498" s="4" t="s">
        <v>5034</v>
      </c>
      <c r="BB3498" s="4" t="s">
        <v>5033</v>
      </c>
      <c r="BC3498" s="4" t="s">
        <v>5034</v>
      </c>
      <c r="BD3498" s="4" t="s">
        <v>4579</v>
      </c>
    </row>
    <row r="3499" spans="51:56" x14ac:dyDescent="0.25">
      <c r="AY3499" s="11" t="s">
        <v>5035</v>
      </c>
      <c r="AZ3499" s="4" t="s">
        <v>5036</v>
      </c>
      <c r="BA3499" s="4" t="s">
        <v>5037</v>
      </c>
      <c r="BB3499" s="4" t="s">
        <v>5036</v>
      </c>
      <c r="BC3499" s="4" t="s">
        <v>5037</v>
      </c>
      <c r="BD3499" s="4" t="s">
        <v>4579</v>
      </c>
    </row>
    <row r="3500" spans="51:56" x14ac:dyDescent="0.25">
      <c r="AY3500" s="11" t="s">
        <v>5038</v>
      </c>
      <c r="AZ3500" s="4" t="s">
        <v>5039</v>
      </c>
      <c r="BA3500" s="4" t="s">
        <v>5040</v>
      </c>
      <c r="BB3500" s="4" t="s">
        <v>5039</v>
      </c>
      <c r="BC3500" s="4" t="s">
        <v>5040</v>
      </c>
      <c r="BD3500" s="4" t="s">
        <v>4579</v>
      </c>
    </row>
    <row r="3501" spans="51:56" x14ac:dyDescent="0.25">
      <c r="AY3501" s="11" t="s">
        <v>5041</v>
      </c>
      <c r="AZ3501" s="4" t="s">
        <v>5042</v>
      </c>
      <c r="BA3501" s="4" t="s">
        <v>5043</v>
      </c>
      <c r="BB3501" s="4" t="s">
        <v>5042</v>
      </c>
      <c r="BC3501" s="4" t="s">
        <v>5043</v>
      </c>
      <c r="BD3501" s="4" t="s">
        <v>4579</v>
      </c>
    </row>
    <row r="3502" spans="51:56" x14ac:dyDescent="0.25">
      <c r="AY3502" s="11" t="s">
        <v>5041</v>
      </c>
      <c r="AZ3502" s="4" t="s">
        <v>5044</v>
      </c>
      <c r="BA3502" s="4" t="s">
        <v>5043</v>
      </c>
      <c r="BB3502" s="4" t="s">
        <v>5044</v>
      </c>
      <c r="BC3502" s="4" t="s">
        <v>5043</v>
      </c>
      <c r="BD3502" s="4" t="s">
        <v>4579</v>
      </c>
    </row>
    <row r="3503" spans="51:56" x14ac:dyDescent="0.25">
      <c r="AY3503" s="11" t="s">
        <v>5045</v>
      </c>
      <c r="AZ3503" s="4" t="s">
        <v>5046</v>
      </c>
      <c r="BA3503" s="4" t="s">
        <v>5047</v>
      </c>
      <c r="BB3503" s="4" t="s">
        <v>5046</v>
      </c>
      <c r="BC3503" s="4" t="s">
        <v>5047</v>
      </c>
      <c r="BD3503" s="4" t="s">
        <v>4579</v>
      </c>
    </row>
    <row r="3504" spans="51:56" x14ac:dyDescent="0.25">
      <c r="AY3504" s="11" t="s">
        <v>5048</v>
      </c>
      <c r="AZ3504" s="4" t="s">
        <v>5049</v>
      </c>
      <c r="BA3504" s="4" t="s">
        <v>5050</v>
      </c>
      <c r="BB3504" s="4" t="s">
        <v>5049</v>
      </c>
      <c r="BC3504" s="4" t="s">
        <v>5050</v>
      </c>
      <c r="BD3504" s="4" t="s">
        <v>4579</v>
      </c>
    </row>
    <row r="3505" spans="51:56" x14ac:dyDescent="0.25">
      <c r="AY3505" s="11" t="s">
        <v>5051</v>
      </c>
      <c r="AZ3505" s="4" t="s">
        <v>5052</v>
      </c>
      <c r="BA3505" s="4" t="s">
        <v>5053</v>
      </c>
      <c r="BB3505" s="4" t="s">
        <v>5052</v>
      </c>
      <c r="BC3505" s="4" t="s">
        <v>5053</v>
      </c>
      <c r="BD3505" s="4" t="s">
        <v>4579</v>
      </c>
    </row>
    <row r="3506" spans="51:56" x14ac:dyDescent="0.25">
      <c r="AY3506" s="11" t="s">
        <v>5054</v>
      </c>
      <c r="AZ3506" s="4" t="s">
        <v>5055</v>
      </c>
      <c r="BA3506" s="4" t="s">
        <v>5056</v>
      </c>
      <c r="BB3506" s="4" t="s">
        <v>5055</v>
      </c>
      <c r="BC3506" s="4" t="s">
        <v>5056</v>
      </c>
      <c r="BD3506" s="4" t="s">
        <v>4579</v>
      </c>
    </row>
    <row r="3507" spans="51:56" x14ac:dyDescent="0.25">
      <c r="AY3507" s="11" t="s">
        <v>5057</v>
      </c>
      <c r="AZ3507" s="4" t="s">
        <v>5058</v>
      </c>
      <c r="BA3507" s="4" t="s">
        <v>5059</v>
      </c>
      <c r="BB3507" s="4" t="s">
        <v>5058</v>
      </c>
      <c r="BC3507" s="4" t="s">
        <v>5059</v>
      </c>
      <c r="BD3507" s="4" t="s">
        <v>4579</v>
      </c>
    </row>
    <row r="3508" spans="51:56" x14ac:dyDescent="0.25">
      <c r="AY3508" s="11" t="s">
        <v>5060</v>
      </c>
      <c r="AZ3508" s="4" t="s">
        <v>5061</v>
      </c>
      <c r="BA3508" s="4" t="s">
        <v>5062</v>
      </c>
      <c r="BB3508" s="4" t="s">
        <v>5061</v>
      </c>
      <c r="BC3508" s="4" t="s">
        <v>5062</v>
      </c>
      <c r="BD3508" s="4" t="s">
        <v>4579</v>
      </c>
    </row>
    <row r="3509" spans="51:56" x14ac:dyDescent="0.25">
      <c r="AY3509" s="11" t="s">
        <v>5063</v>
      </c>
      <c r="AZ3509" s="4" t="s">
        <v>5064</v>
      </c>
      <c r="BA3509" s="4" t="s">
        <v>5065</v>
      </c>
      <c r="BB3509" s="4" t="s">
        <v>5064</v>
      </c>
      <c r="BC3509" s="4" t="s">
        <v>5065</v>
      </c>
      <c r="BD3509" s="4" t="s">
        <v>4579</v>
      </c>
    </row>
    <row r="3510" spans="51:56" x14ac:dyDescent="0.25">
      <c r="AY3510" s="11" t="s">
        <v>5066</v>
      </c>
      <c r="AZ3510" s="4" t="s">
        <v>5067</v>
      </c>
      <c r="BA3510" s="4" t="s">
        <v>5068</v>
      </c>
      <c r="BB3510" s="4" t="s">
        <v>5067</v>
      </c>
      <c r="BC3510" s="4" t="s">
        <v>5068</v>
      </c>
      <c r="BD3510" s="4" t="s">
        <v>4579</v>
      </c>
    </row>
    <row r="3511" spans="51:56" x14ac:dyDescent="0.25">
      <c r="AY3511" s="11" t="s">
        <v>5069</v>
      </c>
      <c r="AZ3511" s="4" t="s">
        <v>5070</v>
      </c>
      <c r="BA3511" s="4" t="s">
        <v>5071</v>
      </c>
      <c r="BB3511" s="4" t="s">
        <v>5070</v>
      </c>
      <c r="BC3511" s="4" t="s">
        <v>5071</v>
      </c>
      <c r="BD3511" s="4" t="s">
        <v>4579</v>
      </c>
    </row>
    <row r="3512" spans="51:56" x14ac:dyDescent="0.25">
      <c r="AY3512" s="11" t="s">
        <v>5072</v>
      </c>
      <c r="AZ3512" s="4" t="s">
        <v>5073</v>
      </c>
      <c r="BA3512" s="4" t="s">
        <v>5074</v>
      </c>
      <c r="BB3512" s="4" t="s">
        <v>5073</v>
      </c>
      <c r="BC3512" s="4" t="s">
        <v>5074</v>
      </c>
      <c r="BD3512" s="4" t="s">
        <v>4579</v>
      </c>
    </row>
    <row r="3513" spans="51:56" x14ac:dyDescent="0.25">
      <c r="AY3513" s="11" t="s">
        <v>5075</v>
      </c>
      <c r="AZ3513" s="4" t="s">
        <v>5076</v>
      </c>
      <c r="BA3513" s="4" t="s">
        <v>5077</v>
      </c>
      <c r="BB3513" s="4" t="s">
        <v>5076</v>
      </c>
      <c r="BC3513" s="4" t="s">
        <v>5077</v>
      </c>
      <c r="BD3513" s="4" t="s">
        <v>4579</v>
      </c>
    </row>
    <row r="3514" spans="51:56" x14ac:dyDescent="0.25">
      <c r="AY3514" s="11" t="s">
        <v>5078</v>
      </c>
      <c r="AZ3514" s="4" t="s">
        <v>5079</v>
      </c>
      <c r="BA3514" s="4" t="s">
        <v>5080</v>
      </c>
      <c r="BB3514" s="4" t="s">
        <v>5079</v>
      </c>
      <c r="BC3514" s="4" t="s">
        <v>5080</v>
      </c>
      <c r="BD3514" s="4" t="s">
        <v>4579</v>
      </c>
    </row>
    <row r="3515" spans="51:56" x14ac:dyDescent="0.25">
      <c r="AY3515" s="11" t="s">
        <v>5081</v>
      </c>
      <c r="AZ3515" s="4" t="s">
        <v>5082</v>
      </c>
      <c r="BA3515" s="4" t="s">
        <v>5083</v>
      </c>
      <c r="BB3515" s="4" t="s">
        <v>5082</v>
      </c>
      <c r="BC3515" s="4" t="s">
        <v>5083</v>
      </c>
      <c r="BD3515" s="4" t="s">
        <v>4579</v>
      </c>
    </row>
    <row r="3516" spans="51:56" x14ac:dyDescent="0.25">
      <c r="AY3516" s="11" t="s">
        <v>5084</v>
      </c>
      <c r="AZ3516" s="4" t="s">
        <v>5085</v>
      </c>
      <c r="BA3516" s="4" t="s">
        <v>5086</v>
      </c>
      <c r="BB3516" s="4" t="s">
        <v>5085</v>
      </c>
      <c r="BC3516" s="4" t="s">
        <v>5086</v>
      </c>
      <c r="BD3516" s="4" t="s">
        <v>4579</v>
      </c>
    </row>
    <row r="3517" spans="51:56" x14ac:dyDescent="0.25">
      <c r="AY3517" s="11" t="s">
        <v>5087</v>
      </c>
      <c r="AZ3517" s="4" t="s">
        <v>5088</v>
      </c>
      <c r="BA3517" s="4" t="s">
        <v>13346</v>
      </c>
      <c r="BB3517" s="4" t="s">
        <v>5088</v>
      </c>
      <c r="BC3517" s="4" t="s">
        <v>13346</v>
      </c>
      <c r="BD3517" s="4" t="s">
        <v>4579</v>
      </c>
    </row>
    <row r="3518" spans="51:56" x14ac:dyDescent="0.25">
      <c r="AY3518" s="11" t="s">
        <v>5089</v>
      </c>
      <c r="AZ3518" s="4" t="s">
        <v>5090</v>
      </c>
      <c r="BA3518" s="4" t="s">
        <v>5091</v>
      </c>
      <c r="BB3518" s="4" t="s">
        <v>5090</v>
      </c>
      <c r="BC3518" s="4" t="s">
        <v>5091</v>
      </c>
      <c r="BD3518" s="4" t="s">
        <v>4579</v>
      </c>
    </row>
    <row r="3519" spans="51:56" x14ac:dyDescent="0.25">
      <c r="AY3519" s="11" t="s">
        <v>5092</v>
      </c>
      <c r="AZ3519" s="4" t="s">
        <v>5093</v>
      </c>
      <c r="BA3519" s="4" t="s">
        <v>5094</v>
      </c>
      <c r="BB3519" s="4" t="s">
        <v>5093</v>
      </c>
      <c r="BC3519" s="4" t="s">
        <v>5094</v>
      </c>
      <c r="BD3519" s="4" t="s">
        <v>4579</v>
      </c>
    </row>
    <row r="3520" spans="51:56" x14ac:dyDescent="0.25">
      <c r="AY3520" s="11" t="s">
        <v>5095</v>
      </c>
      <c r="AZ3520" s="4" t="s">
        <v>5096</v>
      </c>
      <c r="BA3520" s="4" t="s">
        <v>13352</v>
      </c>
      <c r="BB3520" s="4" t="s">
        <v>5096</v>
      </c>
      <c r="BC3520" s="4" t="s">
        <v>13352</v>
      </c>
      <c r="BD3520" s="4" t="s">
        <v>4579</v>
      </c>
    </row>
    <row r="3521" spans="51:56" x14ac:dyDescent="0.25">
      <c r="AY3521" s="11" t="s">
        <v>5097</v>
      </c>
      <c r="AZ3521" s="4" t="s">
        <v>5098</v>
      </c>
      <c r="BA3521" s="4" t="s">
        <v>5099</v>
      </c>
      <c r="BB3521" s="4" t="s">
        <v>5098</v>
      </c>
      <c r="BC3521" s="4" t="s">
        <v>5099</v>
      </c>
      <c r="BD3521" s="4" t="s">
        <v>4579</v>
      </c>
    </row>
    <row r="3522" spans="51:56" x14ac:dyDescent="0.25">
      <c r="AY3522" s="11" t="s">
        <v>5100</v>
      </c>
      <c r="AZ3522" s="4" t="s">
        <v>5101</v>
      </c>
      <c r="BA3522" s="4" t="s">
        <v>5102</v>
      </c>
      <c r="BB3522" s="4" t="s">
        <v>5101</v>
      </c>
      <c r="BC3522" s="4" t="s">
        <v>5102</v>
      </c>
      <c r="BD3522" s="4" t="s">
        <v>4579</v>
      </c>
    </row>
    <row r="3523" spans="51:56" x14ac:dyDescent="0.25">
      <c r="AY3523" s="11" t="s">
        <v>5103</v>
      </c>
      <c r="AZ3523" s="4" t="s">
        <v>5104</v>
      </c>
      <c r="BA3523" s="4" t="s">
        <v>5105</v>
      </c>
      <c r="BB3523" s="4" t="s">
        <v>5104</v>
      </c>
      <c r="BC3523" s="4" t="s">
        <v>5105</v>
      </c>
      <c r="BD3523" s="4" t="s">
        <v>4579</v>
      </c>
    </row>
    <row r="3524" spans="51:56" x14ac:dyDescent="0.25">
      <c r="AY3524" s="11" t="s">
        <v>5106</v>
      </c>
      <c r="AZ3524" s="4" t="s">
        <v>5107</v>
      </c>
      <c r="BA3524" s="4" t="s">
        <v>5108</v>
      </c>
      <c r="BB3524" s="4" t="s">
        <v>5107</v>
      </c>
      <c r="BC3524" s="4" t="s">
        <v>5108</v>
      </c>
      <c r="BD3524" s="4" t="s">
        <v>4579</v>
      </c>
    </row>
    <row r="3525" spans="51:56" x14ac:dyDescent="0.25">
      <c r="AY3525" s="11" t="s">
        <v>5109</v>
      </c>
      <c r="AZ3525" s="4" t="s">
        <v>5110</v>
      </c>
      <c r="BA3525" s="4" t="s">
        <v>5111</v>
      </c>
      <c r="BB3525" s="4" t="s">
        <v>5110</v>
      </c>
      <c r="BC3525" s="4" t="s">
        <v>5111</v>
      </c>
      <c r="BD3525" s="4" t="s">
        <v>4579</v>
      </c>
    </row>
    <row r="3526" spans="51:56" x14ac:dyDescent="0.25">
      <c r="AY3526" s="11" t="s">
        <v>5112</v>
      </c>
      <c r="AZ3526" s="4" t="s">
        <v>5113</v>
      </c>
      <c r="BA3526" s="4" t="s">
        <v>5114</v>
      </c>
      <c r="BB3526" s="4" t="s">
        <v>5113</v>
      </c>
      <c r="BC3526" s="4" t="s">
        <v>5114</v>
      </c>
      <c r="BD3526" s="4" t="s">
        <v>4579</v>
      </c>
    </row>
    <row r="3527" spans="51:56" x14ac:dyDescent="0.25">
      <c r="AY3527" s="11" t="s">
        <v>5115</v>
      </c>
      <c r="AZ3527" s="4" t="s">
        <v>5116</v>
      </c>
      <c r="BA3527" s="4" t="s">
        <v>5117</v>
      </c>
      <c r="BB3527" s="4" t="s">
        <v>5116</v>
      </c>
      <c r="BC3527" s="4" t="s">
        <v>5117</v>
      </c>
      <c r="BD3527" s="4" t="s">
        <v>4579</v>
      </c>
    </row>
    <row r="3528" spans="51:56" x14ac:dyDescent="0.25">
      <c r="AY3528" s="11" t="s">
        <v>5118</v>
      </c>
      <c r="AZ3528" s="4" t="s">
        <v>5119</v>
      </c>
      <c r="BA3528" s="4" t="s">
        <v>5120</v>
      </c>
      <c r="BB3528" s="4" t="s">
        <v>5119</v>
      </c>
      <c r="BC3528" s="4" t="s">
        <v>5120</v>
      </c>
      <c r="BD3528" s="4" t="s">
        <v>4579</v>
      </c>
    </row>
    <row r="3529" spans="51:56" x14ac:dyDescent="0.25">
      <c r="AY3529" s="11" t="s">
        <v>5121</v>
      </c>
      <c r="AZ3529" s="4" t="s">
        <v>5122</v>
      </c>
      <c r="BA3529" s="4" t="s">
        <v>11493</v>
      </c>
      <c r="BB3529" s="4" t="s">
        <v>5122</v>
      </c>
      <c r="BC3529" s="4" t="s">
        <v>11493</v>
      </c>
      <c r="BD3529" s="4" t="s">
        <v>4579</v>
      </c>
    </row>
    <row r="3530" spans="51:56" x14ac:dyDescent="0.25">
      <c r="AY3530" s="11" t="s">
        <v>5123</v>
      </c>
      <c r="AZ3530" s="4" t="s">
        <v>5124</v>
      </c>
      <c r="BA3530" s="4" t="s">
        <v>9018</v>
      </c>
      <c r="BB3530" s="4" t="s">
        <v>5124</v>
      </c>
      <c r="BC3530" s="4" t="s">
        <v>9018</v>
      </c>
      <c r="BD3530" s="4" t="s">
        <v>4579</v>
      </c>
    </row>
    <row r="3531" spans="51:56" x14ac:dyDescent="0.25">
      <c r="AY3531" s="11" t="s">
        <v>5125</v>
      </c>
      <c r="AZ3531" s="4" t="s">
        <v>5126</v>
      </c>
      <c r="BA3531" s="4" t="s">
        <v>5127</v>
      </c>
      <c r="BB3531" s="4" t="s">
        <v>5126</v>
      </c>
      <c r="BC3531" s="4" t="s">
        <v>5127</v>
      </c>
      <c r="BD3531" s="4" t="s">
        <v>4579</v>
      </c>
    </row>
    <row r="3532" spans="51:56" x14ac:dyDescent="0.25">
      <c r="AY3532" s="11" t="s">
        <v>5128</v>
      </c>
      <c r="AZ3532" s="4" t="s">
        <v>5129</v>
      </c>
      <c r="BA3532" s="4" t="s">
        <v>5130</v>
      </c>
      <c r="BB3532" s="4" t="s">
        <v>5129</v>
      </c>
      <c r="BC3532" s="4" t="s">
        <v>5130</v>
      </c>
      <c r="BD3532" s="4" t="s">
        <v>4579</v>
      </c>
    </row>
    <row r="3533" spans="51:56" x14ac:dyDescent="0.25">
      <c r="AY3533" s="11" t="s">
        <v>5131</v>
      </c>
      <c r="AZ3533" s="4" t="s">
        <v>5132</v>
      </c>
      <c r="BA3533" s="4" t="s">
        <v>5133</v>
      </c>
      <c r="BB3533" s="4" t="s">
        <v>5132</v>
      </c>
      <c r="BC3533" s="4" t="s">
        <v>5133</v>
      </c>
      <c r="BD3533" s="4" t="s">
        <v>4579</v>
      </c>
    </row>
    <row r="3534" spans="51:56" x14ac:dyDescent="0.25">
      <c r="AY3534" s="11" t="s">
        <v>5134</v>
      </c>
      <c r="AZ3534" s="4" t="s">
        <v>5135</v>
      </c>
      <c r="BA3534" s="4" t="s">
        <v>5136</v>
      </c>
      <c r="BB3534" s="4" t="s">
        <v>5135</v>
      </c>
      <c r="BC3534" s="4" t="s">
        <v>5136</v>
      </c>
      <c r="BD3534" s="4" t="s">
        <v>4579</v>
      </c>
    </row>
    <row r="3535" spans="51:56" x14ac:dyDescent="0.25">
      <c r="AY3535" s="11" t="s">
        <v>5137</v>
      </c>
      <c r="AZ3535" s="4" t="s">
        <v>5138</v>
      </c>
      <c r="BA3535" s="4" t="s">
        <v>5139</v>
      </c>
      <c r="BB3535" s="4" t="s">
        <v>5138</v>
      </c>
      <c r="BC3535" s="4" t="s">
        <v>5139</v>
      </c>
      <c r="BD3535" s="4" t="s">
        <v>4579</v>
      </c>
    </row>
    <row r="3536" spans="51:56" x14ac:dyDescent="0.25">
      <c r="AY3536" s="11" t="s">
        <v>5140</v>
      </c>
      <c r="AZ3536" s="4" t="s">
        <v>5141</v>
      </c>
      <c r="BA3536" s="4" t="s">
        <v>9748</v>
      </c>
      <c r="BB3536" s="4" t="s">
        <v>5141</v>
      </c>
      <c r="BC3536" s="4" t="s">
        <v>9748</v>
      </c>
      <c r="BD3536" s="4" t="s">
        <v>4579</v>
      </c>
    </row>
    <row r="3537" spans="51:56" x14ac:dyDescent="0.25">
      <c r="AY3537" s="11" t="s">
        <v>5142</v>
      </c>
      <c r="AZ3537" s="4" t="s">
        <v>5143</v>
      </c>
      <c r="BA3537" s="4" t="s">
        <v>14320</v>
      </c>
      <c r="BB3537" s="4" t="s">
        <v>5143</v>
      </c>
      <c r="BC3537" s="4" t="s">
        <v>14320</v>
      </c>
      <c r="BD3537" s="4" t="s">
        <v>4579</v>
      </c>
    </row>
    <row r="3538" spans="51:56" x14ac:dyDescent="0.25">
      <c r="AY3538" s="11" t="s">
        <v>5144</v>
      </c>
      <c r="AZ3538" s="4" t="s">
        <v>5145</v>
      </c>
      <c r="BA3538" s="4" t="s">
        <v>5146</v>
      </c>
      <c r="BB3538" s="4" t="s">
        <v>5145</v>
      </c>
      <c r="BC3538" s="4" t="s">
        <v>5146</v>
      </c>
      <c r="BD3538" s="4" t="s">
        <v>4579</v>
      </c>
    </row>
    <row r="3539" spans="51:56" x14ac:dyDescent="0.25">
      <c r="AY3539" s="11" t="s">
        <v>5147</v>
      </c>
      <c r="AZ3539" s="4" t="s">
        <v>5148</v>
      </c>
      <c r="BA3539" s="4" t="s">
        <v>5149</v>
      </c>
      <c r="BB3539" s="4" t="s">
        <v>5148</v>
      </c>
      <c r="BC3539" s="4" t="s">
        <v>5149</v>
      </c>
      <c r="BD3539" s="4" t="s">
        <v>4579</v>
      </c>
    </row>
    <row r="3540" spans="51:56" x14ac:dyDescent="0.25">
      <c r="AY3540" s="11" t="s">
        <v>5150</v>
      </c>
      <c r="AZ3540" s="4" t="s">
        <v>5151</v>
      </c>
      <c r="BA3540" s="4" t="s">
        <v>5152</v>
      </c>
      <c r="BB3540" s="4" t="s">
        <v>5151</v>
      </c>
      <c r="BC3540" s="4" t="s">
        <v>5152</v>
      </c>
      <c r="BD3540" s="4" t="s">
        <v>4579</v>
      </c>
    </row>
    <row r="3541" spans="51:56" x14ac:dyDescent="0.25">
      <c r="AY3541" s="11" t="s">
        <v>5153</v>
      </c>
      <c r="AZ3541" s="4" t="s">
        <v>5154</v>
      </c>
      <c r="BA3541" s="4" t="s">
        <v>5155</v>
      </c>
      <c r="BB3541" s="4" t="s">
        <v>5154</v>
      </c>
      <c r="BC3541" s="4" t="s">
        <v>5155</v>
      </c>
      <c r="BD3541" s="4" t="s">
        <v>4579</v>
      </c>
    </row>
    <row r="3542" spans="51:56" x14ac:dyDescent="0.25">
      <c r="AY3542" s="11" t="s">
        <v>5156</v>
      </c>
      <c r="AZ3542" s="4" t="s">
        <v>5157</v>
      </c>
      <c r="BA3542" s="4" t="s">
        <v>5158</v>
      </c>
      <c r="BB3542" s="4" t="s">
        <v>5157</v>
      </c>
      <c r="BC3542" s="4" t="s">
        <v>5158</v>
      </c>
      <c r="BD3542" s="4" t="s">
        <v>4579</v>
      </c>
    </row>
    <row r="3543" spans="51:56" x14ac:dyDescent="0.25">
      <c r="AY3543" s="11" t="s">
        <v>5159</v>
      </c>
      <c r="AZ3543" s="4" t="s">
        <v>5160</v>
      </c>
      <c r="BA3543" s="4" t="s">
        <v>5161</v>
      </c>
      <c r="BB3543" s="4" t="s">
        <v>5160</v>
      </c>
      <c r="BC3543" s="4" t="s">
        <v>5161</v>
      </c>
      <c r="BD3543" s="4" t="s">
        <v>4579</v>
      </c>
    </row>
    <row r="3544" spans="51:56" x14ac:dyDescent="0.25">
      <c r="AY3544" s="11" t="s">
        <v>5162</v>
      </c>
      <c r="AZ3544" s="4" t="s">
        <v>5163</v>
      </c>
      <c r="BA3544" s="4" t="s">
        <v>5164</v>
      </c>
      <c r="BB3544" s="4" t="s">
        <v>5163</v>
      </c>
      <c r="BC3544" s="4" t="s">
        <v>5164</v>
      </c>
      <c r="BD3544" s="4" t="s">
        <v>4579</v>
      </c>
    </row>
    <row r="3545" spans="51:56" x14ac:dyDescent="0.25">
      <c r="AY3545" s="11" t="s">
        <v>5165</v>
      </c>
      <c r="AZ3545" s="4" t="s">
        <v>5166</v>
      </c>
      <c r="BA3545" s="4" t="s">
        <v>5167</v>
      </c>
      <c r="BB3545" s="4" t="s">
        <v>5166</v>
      </c>
      <c r="BC3545" s="4" t="s">
        <v>5167</v>
      </c>
      <c r="BD3545" s="4" t="s">
        <v>4579</v>
      </c>
    </row>
    <row r="3546" spans="51:56" x14ac:dyDescent="0.25">
      <c r="AY3546" s="11" t="s">
        <v>5168</v>
      </c>
      <c r="AZ3546" s="4" t="s">
        <v>5169</v>
      </c>
      <c r="BA3546" s="4" t="s">
        <v>5170</v>
      </c>
      <c r="BB3546" s="4" t="s">
        <v>5169</v>
      </c>
      <c r="BC3546" s="4" t="s">
        <v>5170</v>
      </c>
      <c r="BD3546" s="4" t="s">
        <v>4579</v>
      </c>
    </row>
    <row r="3547" spans="51:56" x14ac:dyDescent="0.25">
      <c r="AY3547" s="11" t="s">
        <v>5171</v>
      </c>
      <c r="AZ3547" s="4" t="s">
        <v>5172</v>
      </c>
      <c r="BA3547" s="4" t="s">
        <v>5173</v>
      </c>
      <c r="BB3547" s="4" t="s">
        <v>5172</v>
      </c>
      <c r="BC3547" s="4" t="s">
        <v>5173</v>
      </c>
      <c r="BD3547" s="4" t="s">
        <v>4579</v>
      </c>
    </row>
    <row r="3548" spans="51:56" x14ac:dyDescent="0.25">
      <c r="AY3548" s="11" t="s">
        <v>5174</v>
      </c>
      <c r="AZ3548" s="4" t="s">
        <v>5175</v>
      </c>
      <c r="BA3548" s="4" t="s">
        <v>5176</v>
      </c>
      <c r="BB3548" s="4" t="s">
        <v>5175</v>
      </c>
      <c r="BC3548" s="4" t="s">
        <v>5176</v>
      </c>
      <c r="BD3548" s="4" t="s">
        <v>4579</v>
      </c>
    </row>
    <row r="3549" spans="51:56" x14ac:dyDescent="0.25">
      <c r="AY3549" s="11" t="s">
        <v>5177</v>
      </c>
      <c r="AZ3549" s="4" t="s">
        <v>5178</v>
      </c>
      <c r="BA3549" s="4" t="s">
        <v>5179</v>
      </c>
      <c r="BB3549" s="4" t="s">
        <v>5178</v>
      </c>
      <c r="BC3549" s="4" t="s">
        <v>5179</v>
      </c>
      <c r="BD3549" s="4" t="s">
        <v>4579</v>
      </c>
    </row>
    <row r="3550" spans="51:56" x14ac:dyDescent="0.25">
      <c r="AY3550" s="11" t="s">
        <v>5180</v>
      </c>
      <c r="AZ3550" s="4" t="s">
        <v>5181</v>
      </c>
      <c r="BA3550" s="4" t="s">
        <v>5182</v>
      </c>
      <c r="BB3550" s="4" t="s">
        <v>5181</v>
      </c>
      <c r="BC3550" s="4" t="s">
        <v>5182</v>
      </c>
      <c r="BD3550" s="4" t="s">
        <v>4579</v>
      </c>
    </row>
    <row r="3551" spans="51:56" x14ac:dyDescent="0.25">
      <c r="AY3551" s="11" t="s">
        <v>5183</v>
      </c>
      <c r="AZ3551" s="4" t="s">
        <v>5184</v>
      </c>
      <c r="BA3551" s="4" t="s">
        <v>5185</v>
      </c>
      <c r="BB3551" s="4" t="s">
        <v>5184</v>
      </c>
      <c r="BC3551" s="4" t="s">
        <v>5185</v>
      </c>
      <c r="BD3551" s="4" t="s">
        <v>4579</v>
      </c>
    </row>
    <row r="3552" spans="51:56" x14ac:dyDescent="0.25">
      <c r="AY3552" s="11" t="s">
        <v>5186</v>
      </c>
      <c r="AZ3552" s="4" t="s">
        <v>5187</v>
      </c>
      <c r="BA3552" s="4" t="s">
        <v>5188</v>
      </c>
      <c r="BB3552" s="4" t="s">
        <v>5187</v>
      </c>
      <c r="BC3552" s="4" t="s">
        <v>5188</v>
      </c>
      <c r="BD3552" s="4" t="s">
        <v>4579</v>
      </c>
    </row>
    <row r="3553" spans="51:56" x14ac:dyDescent="0.25">
      <c r="AY3553" s="11" t="s">
        <v>5189</v>
      </c>
      <c r="AZ3553" s="4" t="s">
        <v>5190</v>
      </c>
      <c r="BA3553" s="4" t="s">
        <v>5191</v>
      </c>
      <c r="BB3553" s="4" t="s">
        <v>5190</v>
      </c>
      <c r="BC3553" s="4" t="s">
        <v>5191</v>
      </c>
      <c r="BD3553" s="4" t="s">
        <v>4579</v>
      </c>
    </row>
    <row r="3554" spans="51:56" x14ac:dyDescent="0.25">
      <c r="AY3554" s="11" t="s">
        <v>5192</v>
      </c>
      <c r="AZ3554" s="4" t="s">
        <v>5193</v>
      </c>
      <c r="BA3554" s="4" t="s">
        <v>5194</v>
      </c>
      <c r="BB3554" s="4" t="s">
        <v>5193</v>
      </c>
      <c r="BC3554" s="4" t="s">
        <v>5194</v>
      </c>
      <c r="BD3554" s="4" t="s">
        <v>4579</v>
      </c>
    </row>
    <row r="3555" spans="51:56" x14ac:dyDescent="0.25">
      <c r="AY3555" s="11" t="s">
        <v>5195</v>
      </c>
      <c r="AZ3555" s="4" t="s">
        <v>5196</v>
      </c>
      <c r="BA3555" s="4" t="s">
        <v>5197</v>
      </c>
      <c r="BB3555" s="4" t="s">
        <v>5196</v>
      </c>
      <c r="BC3555" s="4" t="s">
        <v>5197</v>
      </c>
      <c r="BD3555" s="4" t="s">
        <v>4579</v>
      </c>
    </row>
    <row r="3556" spans="51:56" x14ac:dyDescent="0.25">
      <c r="AY3556" s="11" t="s">
        <v>5198</v>
      </c>
      <c r="AZ3556" s="4" t="s">
        <v>5199</v>
      </c>
      <c r="BA3556" s="4" t="s">
        <v>5200</v>
      </c>
      <c r="BB3556" s="4" t="s">
        <v>5199</v>
      </c>
      <c r="BC3556" s="4" t="s">
        <v>5200</v>
      </c>
      <c r="BD3556" s="4" t="s">
        <v>4579</v>
      </c>
    </row>
    <row r="3557" spans="51:56" x14ac:dyDescent="0.25">
      <c r="AY3557" s="11" t="s">
        <v>5201</v>
      </c>
      <c r="AZ3557" s="4" t="s">
        <v>5202</v>
      </c>
      <c r="BA3557" s="4" t="s">
        <v>5203</v>
      </c>
      <c r="BB3557" s="4" t="s">
        <v>5202</v>
      </c>
      <c r="BC3557" s="4" t="s">
        <v>5203</v>
      </c>
      <c r="BD3557" s="4" t="s">
        <v>4579</v>
      </c>
    </row>
    <row r="3558" spans="51:56" x14ac:dyDescent="0.25">
      <c r="AY3558" s="11" t="s">
        <v>5204</v>
      </c>
      <c r="AZ3558" s="4" t="s">
        <v>5205</v>
      </c>
      <c r="BA3558" s="4" t="s">
        <v>5206</v>
      </c>
      <c r="BB3558" s="4" t="s">
        <v>5205</v>
      </c>
      <c r="BC3558" s="4" t="s">
        <v>5206</v>
      </c>
      <c r="BD3558" s="4" t="s">
        <v>4579</v>
      </c>
    </row>
    <row r="3559" spans="51:56" x14ac:dyDescent="0.25">
      <c r="AY3559" s="11" t="s">
        <v>5207</v>
      </c>
      <c r="AZ3559" s="4" t="s">
        <v>5208</v>
      </c>
      <c r="BA3559" s="4" t="s">
        <v>5209</v>
      </c>
      <c r="BB3559" s="4" t="s">
        <v>5208</v>
      </c>
      <c r="BC3559" s="4" t="s">
        <v>5209</v>
      </c>
      <c r="BD3559" s="4" t="s">
        <v>4579</v>
      </c>
    </row>
    <row r="3560" spans="51:56" x14ac:dyDescent="0.25">
      <c r="AY3560" s="11" t="s">
        <v>5210</v>
      </c>
      <c r="AZ3560" s="4" t="s">
        <v>5211</v>
      </c>
      <c r="BA3560" s="4" t="s">
        <v>5212</v>
      </c>
      <c r="BB3560" s="4" t="s">
        <v>5211</v>
      </c>
      <c r="BC3560" s="4" t="s">
        <v>5212</v>
      </c>
      <c r="BD3560" s="4" t="s">
        <v>4579</v>
      </c>
    </row>
    <row r="3561" spans="51:56" x14ac:dyDescent="0.25">
      <c r="AY3561" s="11" t="s">
        <v>5213</v>
      </c>
      <c r="AZ3561" s="4" t="s">
        <v>5214</v>
      </c>
      <c r="BA3561" s="4" t="s">
        <v>5215</v>
      </c>
      <c r="BB3561" s="4" t="s">
        <v>5214</v>
      </c>
      <c r="BC3561" s="4" t="s">
        <v>5215</v>
      </c>
      <c r="BD3561" s="4" t="s">
        <v>4579</v>
      </c>
    </row>
    <row r="3562" spans="51:56" x14ac:dyDescent="0.25">
      <c r="AY3562" s="11" t="s">
        <v>5216</v>
      </c>
      <c r="AZ3562" s="4" t="s">
        <v>5217</v>
      </c>
      <c r="BA3562" s="4" t="s">
        <v>5218</v>
      </c>
      <c r="BB3562" s="4" t="s">
        <v>5217</v>
      </c>
      <c r="BC3562" s="4" t="s">
        <v>5218</v>
      </c>
      <c r="BD3562" s="4" t="s">
        <v>4579</v>
      </c>
    </row>
    <row r="3563" spans="51:56" x14ac:dyDescent="0.25">
      <c r="AY3563" s="11" t="s">
        <v>5219</v>
      </c>
      <c r="AZ3563" s="4" t="s">
        <v>5220</v>
      </c>
      <c r="BA3563" s="4" t="s">
        <v>5221</v>
      </c>
      <c r="BB3563" s="4" t="s">
        <v>5220</v>
      </c>
      <c r="BC3563" s="4" t="s">
        <v>5221</v>
      </c>
      <c r="BD3563" s="4" t="s">
        <v>4579</v>
      </c>
    </row>
    <row r="3564" spans="51:56" x14ac:dyDescent="0.25">
      <c r="AY3564" s="11" t="s">
        <v>5222</v>
      </c>
      <c r="AZ3564" s="4" t="s">
        <v>5223</v>
      </c>
      <c r="BA3564" s="4" t="s">
        <v>5224</v>
      </c>
      <c r="BB3564" s="4" t="s">
        <v>5223</v>
      </c>
      <c r="BC3564" s="4" t="s">
        <v>5224</v>
      </c>
      <c r="BD3564" s="4" t="s">
        <v>4579</v>
      </c>
    </row>
    <row r="3565" spans="51:56" x14ac:dyDescent="0.25">
      <c r="AY3565" s="11" t="s">
        <v>5225</v>
      </c>
      <c r="AZ3565" s="4" t="s">
        <v>5226</v>
      </c>
      <c r="BA3565" s="4" t="s">
        <v>5227</v>
      </c>
      <c r="BB3565" s="4" t="s">
        <v>5226</v>
      </c>
      <c r="BC3565" s="4" t="s">
        <v>5227</v>
      </c>
      <c r="BD3565" s="4" t="s">
        <v>4579</v>
      </c>
    </row>
    <row r="3566" spans="51:56" x14ac:dyDescent="0.25">
      <c r="AY3566" s="11" t="s">
        <v>5228</v>
      </c>
      <c r="AZ3566" s="4" t="s">
        <v>5229</v>
      </c>
      <c r="BA3566" s="4" t="s">
        <v>5230</v>
      </c>
      <c r="BB3566" s="4" t="s">
        <v>5229</v>
      </c>
      <c r="BC3566" s="4" t="s">
        <v>5230</v>
      </c>
      <c r="BD3566" s="4" t="s">
        <v>4579</v>
      </c>
    </row>
    <row r="3567" spans="51:56" x14ac:dyDescent="0.25">
      <c r="AY3567" s="11" t="s">
        <v>5231</v>
      </c>
      <c r="AZ3567" s="4" t="s">
        <v>5232</v>
      </c>
      <c r="BA3567" s="4" t="s">
        <v>5233</v>
      </c>
      <c r="BB3567" s="4" t="s">
        <v>5232</v>
      </c>
      <c r="BC3567" s="4" t="s">
        <v>5233</v>
      </c>
      <c r="BD3567" s="4" t="s">
        <v>4579</v>
      </c>
    </row>
    <row r="3568" spans="51:56" x14ac:dyDescent="0.25">
      <c r="AY3568" s="11" t="s">
        <v>5234</v>
      </c>
      <c r="AZ3568" s="4" t="s">
        <v>5235</v>
      </c>
      <c r="BA3568" s="4" t="s">
        <v>5236</v>
      </c>
      <c r="BB3568" s="4" t="s">
        <v>5235</v>
      </c>
      <c r="BC3568" s="4" t="s">
        <v>5236</v>
      </c>
      <c r="BD3568" s="4" t="s">
        <v>4579</v>
      </c>
    </row>
    <row r="3569" spans="51:56" x14ac:dyDescent="0.25">
      <c r="AY3569" s="11" t="s">
        <v>5237</v>
      </c>
      <c r="AZ3569" s="4" t="s">
        <v>5238</v>
      </c>
      <c r="BA3569" s="4" t="s">
        <v>5239</v>
      </c>
      <c r="BB3569" s="4" t="s">
        <v>5238</v>
      </c>
      <c r="BC3569" s="4" t="s">
        <v>5239</v>
      </c>
      <c r="BD3569" s="4" t="s">
        <v>4579</v>
      </c>
    </row>
    <row r="3570" spans="51:56" x14ac:dyDescent="0.25">
      <c r="AY3570" s="11" t="s">
        <v>5240</v>
      </c>
      <c r="AZ3570" s="4" t="s">
        <v>5241</v>
      </c>
      <c r="BA3570" s="4" t="s">
        <v>11520</v>
      </c>
      <c r="BB3570" s="4" t="s">
        <v>5241</v>
      </c>
      <c r="BC3570" s="4" t="s">
        <v>11520</v>
      </c>
      <c r="BD3570" s="4" t="s">
        <v>4579</v>
      </c>
    </row>
    <row r="3571" spans="51:56" x14ac:dyDescent="0.25">
      <c r="AY3571" s="11" t="s">
        <v>5242</v>
      </c>
      <c r="AZ3571" s="4" t="s">
        <v>5243</v>
      </c>
      <c r="BA3571" s="4" t="s">
        <v>5244</v>
      </c>
      <c r="BB3571" s="4" t="s">
        <v>5243</v>
      </c>
      <c r="BC3571" s="4" t="s">
        <v>5244</v>
      </c>
      <c r="BD3571" s="4" t="s">
        <v>4579</v>
      </c>
    </row>
    <row r="3572" spans="51:56" x14ac:dyDescent="0.25">
      <c r="AY3572" s="11" t="s">
        <v>5245</v>
      </c>
      <c r="AZ3572" s="4" t="s">
        <v>5246</v>
      </c>
      <c r="BA3572" s="4" t="s">
        <v>14368</v>
      </c>
      <c r="BB3572" s="4" t="s">
        <v>5246</v>
      </c>
      <c r="BC3572" s="4" t="s">
        <v>14368</v>
      </c>
      <c r="BD3572" s="4" t="s">
        <v>4579</v>
      </c>
    </row>
    <row r="3573" spans="51:56" x14ac:dyDescent="0.25">
      <c r="AY3573" s="11" t="s">
        <v>5247</v>
      </c>
      <c r="AZ3573" s="4" t="s">
        <v>5248</v>
      </c>
      <c r="BA3573" s="4" t="s">
        <v>5249</v>
      </c>
      <c r="BB3573" s="4" t="s">
        <v>5248</v>
      </c>
      <c r="BC3573" s="4" t="s">
        <v>5249</v>
      </c>
      <c r="BD3573" s="4" t="s">
        <v>4579</v>
      </c>
    </row>
    <row r="3574" spans="51:56" x14ac:dyDescent="0.25">
      <c r="AY3574" s="11" t="s">
        <v>5250</v>
      </c>
      <c r="AZ3574" s="4" t="s">
        <v>5251</v>
      </c>
      <c r="BA3574" s="4" t="s">
        <v>13376</v>
      </c>
      <c r="BB3574" s="4" t="s">
        <v>5251</v>
      </c>
      <c r="BC3574" s="4" t="s">
        <v>13376</v>
      </c>
      <c r="BD3574" s="4" t="s">
        <v>4579</v>
      </c>
    </row>
    <row r="3575" spans="51:56" x14ac:dyDescent="0.25">
      <c r="AY3575" s="11" t="s">
        <v>5252</v>
      </c>
      <c r="AZ3575" s="4" t="s">
        <v>5253</v>
      </c>
      <c r="BA3575" s="4" t="s">
        <v>5254</v>
      </c>
      <c r="BB3575" s="4" t="s">
        <v>5253</v>
      </c>
      <c r="BC3575" s="4" t="s">
        <v>5254</v>
      </c>
      <c r="BD3575" s="4" t="s">
        <v>4579</v>
      </c>
    </row>
    <row r="3576" spans="51:56" x14ac:dyDescent="0.25">
      <c r="AY3576" s="11" t="s">
        <v>5255</v>
      </c>
      <c r="AZ3576" s="4" t="s">
        <v>5256</v>
      </c>
      <c r="BA3576" s="4" t="s">
        <v>13379</v>
      </c>
      <c r="BB3576" s="4" t="s">
        <v>5256</v>
      </c>
      <c r="BC3576" s="4" t="s">
        <v>13379</v>
      </c>
      <c r="BD3576" s="4" t="s">
        <v>4579</v>
      </c>
    </row>
    <row r="3577" spans="51:56" x14ac:dyDescent="0.25">
      <c r="AY3577" s="11" t="s">
        <v>5257</v>
      </c>
      <c r="AZ3577" s="4" t="s">
        <v>5258</v>
      </c>
      <c r="BA3577" s="4" t="s">
        <v>5259</v>
      </c>
      <c r="BB3577" s="4" t="s">
        <v>5258</v>
      </c>
      <c r="BC3577" s="4" t="s">
        <v>5259</v>
      </c>
      <c r="BD3577" s="4" t="s">
        <v>5260</v>
      </c>
    </row>
    <row r="3578" spans="51:56" x14ac:dyDescent="0.25">
      <c r="AY3578" s="11" t="s">
        <v>5261</v>
      </c>
      <c r="AZ3578" s="4" t="s">
        <v>5262</v>
      </c>
      <c r="BA3578" s="4" t="s">
        <v>5263</v>
      </c>
      <c r="BB3578" s="4" t="s">
        <v>5262</v>
      </c>
      <c r="BC3578" s="4" t="s">
        <v>5263</v>
      </c>
      <c r="BD3578" s="4" t="s">
        <v>5260</v>
      </c>
    </row>
    <row r="3579" spans="51:56" x14ac:dyDescent="0.25">
      <c r="AY3579" s="11" t="s">
        <v>5264</v>
      </c>
      <c r="AZ3579" s="4" t="s">
        <v>5265</v>
      </c>
      <c r="BA3579" s="4" t="s">
        <v>5266</v>
      </c>
      <c r="BB3579" s="4" t="s">
        <v>5265</v>
      </c>
      <c r="BC3579" s="4" t="s">
        <v>5266</v>
      </c>
      <c r="BD3579" s="4" t="s">
        <v>5260</v>
      </c>
    </row>
    <row r="3580" spans="51:56" x14ac:dyDescent="0.25">
      <c r="AY3580" s="11" t="s">
        <v>5267</v>
      </c>
      <c r="AZ3580" s="4" t="s">
        <v>5268</v>
      </c>
      <c r="BA3580" s="4" t="s">
        <v>5269</v>
      </c>
      <c r="BB3580" s="4" t="s">
        <v>5268</v>
      </c>
      <c r="BC3580" s="4" t="s">
        <v>5269</v>
      </c>
      <c r="BD3580" s="4" t="s">
        <v>5260</v>
      </c>
    </row>
    <row r="3581" spans="51:56" x14ac:dyDescent="0.25">
      <c r="AY3581" s="11" t="s">
        <v>5270</v>
      </c>
      <c r="AZ3581" s="4" t="s">
        <v>5271</v>
      </c>
      <c r="BA3581" s="4" t="s">
        <v>5272</v>
      </c>
      <c r="BB3581" s="4" t="s">
        <v>5271</v>
      </c>
      <c r="BC3581" s="4" t="s">
        <v>5272</v>
      </c>
      <c r="BD3581" s="4" t="s">
        <v>5260</v>
      </c>
    </row>
    <row r="3582" spans="51:56" x14ac:dyDescent="0.25">
      <c r="AY3582" s="11" t="s">
        <v>5273</v>
      </c>
      <c r="AZ3582" s="4" t="s">
        <v>5274</v>
      </c>
      <c r="BA3582" s="4" t="s">
        <v>5275</v>
      </c>
      <c r="BB3582" s="4" t="s">
        <v>5274</v>
      </c>
      <c r="BC3582" s="4" t="s">
        <v>5275</v>
      </c>
      <c r="BD3582" s="4" t="s">
        <v>5260</v>
      </c>
    </row>
    <row r="3583" spans="51:56" x14ac:dyDescent="0.25">
      <c r="AY3583" s="11" t="s">
        <v>5276</v>
      </c>
      <c r="AZ3583" s="4" t="s">
        <v>5277</v>
      </c>
      <c r="BA3583" s="4" t="s">
        <v>5278</v>
      </c>
      <c r="BB3583" s="4" t="s">
        <v>5277</v>
      </c>
      <c r="BC3583" s="4" t="s">
        <v>5278</v>
      </c>
      <c r="BD3583" s="4" t="s">
        <v>5260</v>
      </c>
    </row>
    <row r="3584" spans="51:56" x14ac:dyDescent="0.25">
      <c r="AY3584" s="11" t="s">
        <v>5279</v>
      </c>
      <c r="AZ3584" s="4" t="s">
        <v>5280</v>
      </c>
      <c r="BA3584" s="4" t="s">
        <v>5281</v>
      </c>
      <c r="BB3584" s="4" t="s">
        <v>5280</v>
      </c>
      <c r="BC3584" s="4" t="s">
        <v>5281</v>
      </c>
      <c r="BD3584" s="4" t="s">
        <v>5260</v>
      </c>
    </row>
    <row r="3585" spans="51:56" x14ac:dyDescent="0.25">
      <c r="AY3585" s="11" t="s">
        <v>5282</v>
      </c>
      <c r="AZ3585" s="4" t="s">
        <v>5283</v>
      </c>
      <c r="BA3585" s="4" t="s">
        <v>5284</v>
      </c>
      <c r="BB3585" s="4" t="s">
        <v>5283</v>
      </c>
      <c r="BC3585" s="4" t="s">
        <v>5284</v>
      </c>
      <c r="BD3585" s="4" t="s">
        <v>5260</v>
      </c>
    </row>
    <row r="3586" spans="51:56" x14ac:dyDescent="0.25">
      <c r="AY3586" s="11" t="s">
        <v>5285</v>
      </c>
      <c r="AZ3586" s="4" t="s">
        <v>5286</v>
      </c>
      <c r="BA3586" s="4" t="s">
        <v>5287</v>
      </c>
      <c r="BB3586" s="4" t="s">
        <v>5286</v>
      </c>
      <c r="BC3586" s="4" t="s">
        <v>5287</v>
      </c>
      <c r="BD3586" s="4" t="s">
        <v>5260</v>
      </c>
    </row>
    <row r="3587" spans="51:56" x14ac:dyDescent="0.25">
      <c r="AY3587" s="11" t="s">
        <v>5288</v>
      </c>
      <c r="AZ3587" s="4" t="s">
        <v>5289</v>
      </c>
      <c r="BA3587" s="4" t="s">
        <v>5290</v>
      </c>
      <c r="BB3587" s="4" t="s">
        <v>5289</v>
      </c>
      <c r="BC3587" s="4" t="s">
        <v>5290</v>
      </c>
      <c r="BD3587" s="4" t="s">
        <v>5260</v>
      </c>
    </row>
    <row r="3588" spans="51:56" x14ac:dyDescent="0.25">
      <c r="AY3588" s="11" t="s">
        <v>5291</v>
      </c>
      <c r="AZ3588" s="4" t="s">
        <v>5292</v>
      </c>
      <c r="BA3588" s="4" t="s">
        <v>5293</v>
      </c>
      <c r="BB3588" s="4" t="s">
        <v>5292</v>
      </c>
      <c r="BC3588" s="4" t="s">
        <v>5293</v>
      </c>
      <c r="BD3588" s="4" t="s">
        <v>5260</v>
      </c>
    </row>
    <row r="3589" spans="51:56" x14ac:dyDescent="0.25">
      <c r="AY3589" s="11" t="s">
        <v>5294</v>
      </c>
      <c r="AZ3589" s="4" t="s">
        <v>5295</v>
      </c>
      <c r="BA3589" s="4" t="s">
        <v>5296</v>
      </c>
      <c r="BB3589" s="4" t="s">
        <v>5295</v>
      </c>
      <c r="BC3589" s="4" t="s">
        <v>5296</v>
      </c>
      <c r="BD3589" s="4" t="s">
        <v>5260</v>
      </c>
    </row>
    <row r="3590" spans="51:56" x14ac:dyDescent="0.25">
      <c r="AY3590" s="11" t="s">
        <v>5297</v>
      </c>
      <c r="AZ3590" s="4" t="s">
        <v>5298</v>
      </c>
      <c r="BA3590" s="4" t="s">
        <v>5299</v>
      </c>
      <c r="BB3590" s="4" t="s">
        <v>5298</v>
      </c>
      <c r="BC3590" s="4" t="s">
        <v>5299</v>
      </c>
      <c r="BD3590" s="4" t="s">
        <v>5260</v>
      </c>
    </row>
    <row r="3591" spans="51:56" x14ac:dyDescent="0.25">
      <c r="AY3591" s="11" t="s">
        <v>5300</v>
      </c>
      <c r="AZ3591" s="4" t="s">
        <v>5301</v>
      </c>
      <c r="BA3591" s="4" t="s">
        <v>5302</v>
      </c>
      <c r="BB3591" s="4" t="s">
        <v>5301</v>
      </c>
      <c r="BC3591" s="4" t="s">
        <v>5302</v>
      </c>
      <c r="BD3591" s="4" t="s">
        <v>5260</v>
      </c>
    </row>
    <row r="3592" spans="51:56" x14ac:dyDescent="0.25">
      <c r="AY3592" s="11" t="s">
        <v>5303</v>
      </c>
      <c r="AZ3592" s="4" t="s">
        <v>5304</v>
      </c>
      <c r="BA3592" s="4" t="s">
        <v>5305</v>
      </c>
      <c r="BB3592" s="4" t="s">
        <v>5304</v>
      </c>
      <c r="BC3592" s="4" t="s">
        <v>5305</v>
      </c>
      <c r="BD3592" s="4" t="s">
        <v>5260</v>
      </c>
    </row>
    <row r="3593" spans="51:56" x14ac:dyDescent="0.25">
      <c r="AY3593" s="11" t="s">
        <v>5306</v>
      </c>
      <c r="AZ3593" s="4" t="s">
        <v>5307</v>
      </c>
      <c r="BA3593" s="4" t="s">
        <v>5308</v>
      </c>
      <c r="BB3593" s="4" t="s">
        <v>5307</v>
      </c>
      <c r="BC3593" s="4" t="s">
        <v>5308</v>
      </c>
      <c r="BD3593" s="4" t="s">
        <v>5260</v>
      </c>
    </row>
    <row r="3594" spans="51:56" x14ac:dyDescent="0.25">
      <c r="AY3594" s="11" t="s">
        <v>5309</v>
      </c>
      <c r="AZ3594" s="4" t="s">
        <v>5310</v>
      </c>
      <c r="BA3594" s="4" t="s">
        <v>5311</v>
      </c>
      <c r="BB3594" s="4" t="s">
        <v>5310</v>
      </c>
      <c r="BC3594" s="4" t="s">
        <v>5311</v>
      </c>
      <c r="BD3594" s="4" t="s">
        <v>5260</v>
      </c>
    </row>
    <row r="3595" spans="51:56" x14ac:dyDescent="0.25">
      <c r="AY3595" s="11" t="s">
        <v>5312</v>
      </c>
      <c r="AZ3595" s="4" t="s">
        <v>5313</v>
      </c>
      <c r="BA3595" s="4" t="s">
        <v>5314</v>
      </c>
      <c r="BB3595" s="4" t="s">
        <v>5313</v>
      </c>
      <c r="BC3595" s="4" t="s">
        <v>5314</v>
      </c>
      <c r="BD3595" s="4" t="s">
        <v>5260</v>
      </c>
    </row>
    <row r="3596" spans="51:56" x14ac:dyDescent="0.25">
      <c r="AY3596" s="11" t="s">
        <v>5315</v>
      </c>
      <c r="AZ3596" s="4" t="s">
        <v>5316</v>
      </c>
      <c r="BA3596" s="4" t="s">
        <v>5317</v>
      </c>
      <c r="BB3596" s="4" t="s">
        <v>5316</v>
      </c>
      <c r="BC3596" s="4" t="s">
        <v>5317</v>
      </c>
      <c r="BD3596" s="4" t="s">
        <v>5260</v>
      </c>
    </row>
    <row r="3597" spans="51:56" x14ac:dyDescent="0.25">
      <c r="AY3597" s="11" t="s">
        <v>5318</v>
      </c>
      <c r="AZ3597" s="4" t="s">
        <v>5319</v>
      </c>
      <c r="BA3597" s="4" t="s">
        <v>5320</v>
      </c>
      <c r="BB3597" s="4" t="s">
        <v>5319</v>
      </c>
      <c r="BC3597" s="4" t="s">
        <v>5320</v>
      </c>
      <c r="BD3597" s="4" t="s">
        <v>5260</v>
      </c>
    </row>
    <row r="3598" spans="51:56" x14ac:dyDescent="0.25">
      <c r="AY3598" s="11" t="s">
        <v>5321</v>
      </c>
      <c r="AZ3598" s="4" t="s">
        <v>5322</v>
      </c>
      <c r="BA3598" s="4" t="s">
        <v>5323</v>
      </c>
      <c r="BB3598" s="4" t="s">
        <v>5322</v>
      </c>
      <c r="BC3598" s="4" t="s">
        <v>5323</v>
      </c>
      <c r="BD3598" s="4" t="s">
        <v>5260</v>
      </c>
    </row>
    <row r="3599" spans="51:56" x14ac:dyDescent="0.25">
      <c r="AY3599" s="11" t="s">
        <v>5324</v>
      </c>
      <c r="AZ3599" s="4" t="s">
        <v>5325</v>
      </c>
      <c r="BA3599" s="4" t="s">
        <v>5326</v>
      </c>
      <c r="BB3599" s="4" t="s">
        <v>5325</v>
      </c>
      <c r="BC3599" s="4" t="s">
        <v>5326</v>
      </c>
      <c r="BD3599" s="4" t="s">
        <v>5260</v>
      </c>
    </row>
    <row r="3600" spans="51:56" x14ac:dyDescent="0.25">
      <c r="AY3600" s="11" t="s">
        <v>5327</v>
      </c>
      <c r="AZ3600" s="4" t="s">
        <v>5328</v>
      </c>
      <c r="BA3600" s="4" t="s">
        <v>5329</v>
      </c>
      <c r="BB3600" s="4" t="s">
        <v>5328</v>
      </c>
      <c r="BC3600" s="4" t="s">
        <v>5329</v>
      </c>
      <c r="BD3600" s="4" t="s">
        <v>5260</v>
      </c>
    </row>
    <row r="3601" spans="51:56" x14ac:dyDescent="0.25">
      <c r="AY3601" s="11" t="s">
        <v>5330</v>
      </c>
      <c r="AZ3601" s="4" t="s">
        <v>5331</v>
      </c>
      <c r="BA3601" s="4" t="s">
        <v>7529</v>
      </c>
      <c r="BB3601" s="4" t="s">
        <v>5331</v>
      </c>
      <c r="BC3601" s="4" t="s">
        <v>7529</v>
      </c>
      <c r="BD3601" s="4" t="s">
        <v>5260</v>
      </c>
    </row>
    <row r="3602" spans="51:56" x14ac:dyDescent="0.25">
      <c r="AY3602" s="11" t="s">
        <v>5332</v>
      </c>
      <c r="AZ3602" s="4" t="s">
        <v>5333</v>
      </c>
      <c r="BA3602" s="4" t="s">
        <v>5334</v>
      </c>
      <c r="BB3602" s="4" t="s">
        <v>5333</v>
      </c>
      <c r="BC3602" s="4" t="s">
        <v>5334</v>
      </c>
      <c r="BD3602" s="4" t="s">
        <v>5260</v>
      </c>
    </row>
    <row r="3603" spans="51:56" x14ac:dyDescent="0.25">
      <c r="AY3603" s="11" t="s">
        <v>5335</v>
      </c>
      <c r="AZ3603" s="4" t="s">
        <v>5336</v>
      </c>
      <c r="BA3603" s="4" t="s">
        <v>5337</v>
      </c>
      <c r="BB3603" s="4" t="s">
        <v>5336</v>
      </c>
      <c r="BC3603" s="4" t="s">
        <v>5337</v>
      </c>
      <c r="BD3603" s="4" t="s">
        <v>5260</v>
      </c>
    </row>
    <row r="3604" spans="51:56" x14ac:dyDescent="0.25">
      <c r="AY3604" s="11" t="s">
        <v>5338</v>
      </c>
      <c r="AZ3604" s="4" t="s">
        <v>5339</v>
      </c>
      <c r="BA3604" s="4" t="s">
        <v>5340</v>
      </c>
      <c r="BB3604" s="4" t="s">
        <v>5339</v>
      </c>
      <c r="BC3604" s="4" t="s">
        <v>5340</v>
      </c>
      <c r="BD3604" s="4" t="s">
        <v>5260</v>
      </c>
    </row>
    <row r="3605" spans="51:56" x14ac:dyDescent="0.25">
      <c r="AY3605" s="11" t="s">
        <v>5341</v>
      </c>
      <c r="AZ3605" s="4" t="s">
        <v>5342</v>
      </c>
      <c r="BA3605" s="4" t="s">
        <v>5343</v>
      </c>
      <c r="BB3605" s="4" t="s">
        <v>5342</v>
      </c>
      <c r="BC3605" s="4" t="s">
        <v>5343</v>
      </c>
      <c r="BD3605" s="4" t="s">
        <v>5260</v>
      </c>
    </row>
    <row r="3606" spans="51:56" x14ac:dyDescent="0.25">
      <c r="AY3606" s="11" t="s">
        <v>5344</v>
      </c>
      <c r="AZ3606" s="4" t="s">
        <v>5345</v>
      </c>
      <c r="BA3606" s="4" t="s">
        <v>5346</v>
      </c>
      <c r="BB3606" s="4" t="s">
        <v>5345</v>
      </c>
      <c r="BC3606" s="4" t="s">
        <v>5346</v>
      </c>
      <c r="BD3606" s="4" t="s">
        <v>5260</v>
      </c>
    </row>
    <row r="3607" spans="51:56" x14ac:dyDescent="0.25">
      <c r="AY3607" s="11" t="s">
        <v>5347</v>
      </c>
      <c r="AZ3607" s="4" t="s">
        <v>5348</v>
      </c>
      <c r="BA3607" s="4" t="s">
        <v>5349</v>
      </c>
      <c r="BB3607" s="4" t="s">
        <v>5348</v>
      </c>
      <c r="BC3607" s="4" t="s">
        <v>5349</v>
      </c>
      <c r="BD3607" s="4" t="s">
        <v>5260</v>
      </c>
    </row>
    <row r="3608" spans="51:56" x14ac:dyDescent="0.25">
      <c r="AY3608" s="11" t="s">
        <v>5347</v>
      </c>
      <c r="AZ3608" s="4" t="s">
        <v>5350</v>
      </c>
      <c r="BA3608" s="4" t="s">
        <v>5349</v>
      </c>
      <c r="BB3608" s="4" t="s">
        <v>5350</v>
      </c>
      <c r="BC3608" s="4" t="s">
        <v>5349</v>
      </c>
      <c r="BD3608" s="4" t="s">
        <v>5260</v>
      </c>
    </row>
    <row r="3609" spans="51:56" x14ac:dyDescent="0.25">
      <c r="AY3609" s="11" t="s">
        <v>5351</v>
      </c>
      <c r="AZ3609" s="4" t="s">
        <v>5352</v>
      </c>
      <c r="BA3609" s="4" t="s">
        <v>5353</v>
      </c>
      <c r="BB3609" s="4" t="s">
        <v>5352</v>
      </c>
      <c r="BC3609" s="4" t="s">
        <v>5353</v>
      </c>
      <c r="BD3609" s="4" t="s">
        <v>5260</v>
      </c>
    </row>
    <row r="3610" spans="51:56" x14ac:dyDescent="0.25">
      <c r="AY3610" s="11" t="s">
        <v>5354</v>
      </c>
      <c r="AZ3610" s="4" t="s">
        <v>5355</v>
      </c>
      <c r="BA3610" s="4" t="s">
        <v>5356</v>
      </c>
      <c r="BB3610" s="4" t="s">
        <v>5355</v>
      </c>
      <c r="BC3610" s="4" t="s">
        <v>5356</v>
      </c>
      <c r="BD3610" s="4" t="s">
        <v>5260</v>
      </c>
    </row>
    <row r="3611" spans="51:56" x14ac:dyDescent="0.25">
      <c r="AY3611" s="11" t="s">
        <v>5357</v>
      </c>
      <c r="AZ3611" s="4" t="s">
        <v>5358</v>
      </c>
      <c r="BA3611" s="4" t="s">
        <v>5359</v>
      </c>
      <c r="BB3611" s="4" t="s">
        <v>5358</v>
      </c>
      <c r="BC3611" s="4" t="s">
        <v>5359</v>
      </c>
      <c r="BD3611" s="4" t="s">
        <v>5260</v>
      </c>
    </row>
    <row r="3612" spans="51:56" x14ac:dyDescent="0.25">
      <c r="AY3612" s="11" t="s">
        <v>5360</v>
      </c>
      <c r="AZ3612" s="4" t="s">
        <v>5361</v>
      </c>
      <c r="BA3612" s="4" t="s">
        <v>7539</v>
      </c>
      <c r="BB3612" s="4" t="s">
        <v>5361</v>
      </c>
      <c r="BC3612" s="4" t="s">
        <v>7539</v>
      </c>
      <c r="BD3612" s="4" t="s">
        <v>5260</v>
      </c>
    </row>
    <row r="3613" spans="51:56" x14ac:dyDescent="0.25">
      <c r="AY3613" s="11" t="s">
        <v>5362</v>
      </c>
      <c r="AZ3613" s="4" t="s">
        <v>5363</v>
      </c>
      <c r="BA3613" s="4" t="s">
        <v>5364</v>
      </c>
      <c r="BB3613" s="4" t="s">
        <v>5363</v>
      </c>
      <c r="BC3613" s="4" t="s">
        <v>5364</v>
      </c>
      <c r="BD3613" s="4" t="s">
        <v>5260</v>
      </c>
    </row>
    <row r="3614" spans="51:56" x14ac:dyDescent="0.25">
      <c r="AY3614" s="11" t="s">
        <v>5365</v>
      </c>
      <c r="AZ3614" s="4" t="s">
        <v>5366</v>
      </c>
      <c r="BA3614" s="4" t="s">
        <v>5367</v>
      </c>
      <c r="BB3614" s="4" t="s">
        <v>5366</v>
      </c>
      <c r="BC3614" s="4" t="s">
        <v>5367</v>
      </c>
      <c r="BD3614" s="4" t="s">
        <v>5260</v>
      </c>
    </row>
    <row r="3615" spans="51:56" x14ac:dyDescent="0.25">
      <c r="AY3615" s="11" t="s">
        <v>5368</v>
      </c>
      <c r="AZ3615" s="4" t="s">
        <v>5369</v>
      </c>
      <c r="BA3615" s="4" t="s">
        <v>5370</v>
      </c>
      <c r="BB3615" s="4" t="s">
        <v>5369</v>
      </c>
      <c r="BC3615" s="4" t="s">
        <v>5370</v>
      </c>
      <c r="BD3615" s="4" t="s">
        <v>5260</v>
      </c>
    </row>
    <row r="3616" spans="51:56" x14ac:dyDescent="0.25">
      <c r="AY3616" s="11" t="s">
        <v>5371</v>
      </c>
      <c r="AZ3616" s="4" t="s">
        <v>5372</v>
      </c>
      <c r="BA3616" s="4" t="s">
        <v>5373</v>
      </c>
      <c r="BB3616" s="4" t="s">
        <v>5372</v>
      </c>
      <c r="BC3616" s="4" t="s">
        <v>5373</v>
      </c>
      <c r="BD3616" s="4" t="s">
        <v>5260</v>
      </c>
    </row>
    <row r="3617" spans="51:56" x14ac:dyDescent="0.25">
      <c r="AY3617" s="11" t="s">
        <v>5374</v>
      </c>
      <c r="AZ3617" s="4" t="s">
        <v>5375</v>
      </c>
      <c r="BA3617" s="4" t="s">
        <v>5376</v>
      </c>
      <c r="BB3617" s="4" t="s">
        <v>5375</v>
      </c>
      <c r="BC3617" s="4" t="s">
        <v>5376</v>
      </c>
      <c r="BD3617" s="4" t="s">
        <v>5260</v>
      </c>
    </row>
    <row r="3618" spans="51:56" x14ac:dyDescent="0.25">
      <c r="AY3618" s="11" t="s">
        <v>5377</v>
      </c>
      <c r="AZ3618" s="4" t="s">
        <v>5378</v>
      </c>
      <c r="BA3618" s="4" t="s">
        <v>5379</v>
      </c>
      <c r="BB3618" s="4" t="s">
        <v>5378</v>
      </c>
      <c r="BC3618" s="4" t="s">
        <v>5379</v>
      </c>
      <c r="BD3618" s="4" t="s">
        <v>5260</v>
      </c>
    </row>
    <row r="3619" spans="51:56" x14ac:dyDescent="0.25">
      <c r="AY3619" s="11" t="s">
        <v>5380</v>
      </c>
      <c r="AZ3619" s="4" t="s">
        <v>5381</v>
      </c>
      <c r="BA3619" s="4" t="s">
        <v>5382</v>
      </c>
      <c r="BB3619" s="4" t="s">
        <v>5381</v>
      </c>
      <c r="BC3619" s="4" t="s">
        <v>5382</v>
      </c>
      <c r="BD3619" s="4" t="s">
        <v>5260</v>
      </c>
    </row>
    <row r="3620" spans="51:56" x14ac:dyDescent="0.25">
      <c r="AY3620" s="11" t="s">
        <v>5383</v>
      </c>
      <c r="AZ3620" s="4" t="s">
        <v>5384</v>
      </c>
      <c r="BA3620" s="4" t="s">
        <v>5385</v>
      </c>
      <c r="BB3620" s="4" t="s">
        <v>5384</v>
      </c>
      <c r="BC3620" s="4" t="s">
        <v>5385</v>
      </c>
      <c r="BD3620" s="4" t="s">
        <v>5260</v>
      </c>
    </row>
    <row r="3621" spans="51:56" x14ac:dyDescent="0.25">
      <c r="AY3621" s="11" t="s">
        <v>5386</v>
      </c>
      <c r="AZ3621" s="4" t="s">
        <v>5387</v>
      </c>
      <c r="BA3621" s="4" t="s">
        <v>5388</v>
      </c>
      <c r="BB3621" s="4" t="s">
        <v>5387</v>
      </c>
      <c r="BC3621" s="4" t="s">
        <v>5388</v>
      </c>
      <c r="BD3621" s="4" t="s">
        <v>5260</v>
      </c>
    </row>
    <row r="3622" spans="51:56" x14ac:dyDescent="0.25">
      <c r="AY3622" s="11" t="s">
        <v>5389</v>
      </c>
      <c r="AZ3622" s="4" t="s">
        <v>5390</v>
      </c>
      <c r="BA3622" s="4" t="s">
        <v>5391</v>
      </c>
      <c r="BB3622" s="4" t="s">
        <v>5390</v>
      </c>
      <c r="BC3622" s="4" t="s">
        <v>5391</v>
      </c>
      <c r="BD3622" s="4" t="s">
        <v>5260</v>
      </c>
    </row>
    <row r="3623" spans="51:56" x14ac:dyDescent="0.25">
      <c r="AY3623" s="11" t="s">
        <v>5392</v>
      </c>
      <c r="AZ3623" s="4" t="s">
        <v>5393</v>
      </c>
      <c r="BA3623" s="4" t="s">
        <v>5394</v>
      </c>
      <c r="BB3623" s="4" t="s">
        <v>5393</v>
      </c>
      <c r="BC3623" s="4" t="s">
        <v>5394</v>
      </c>
      <c r="BD3623" s="4" t="s">
        <v>5260</v>
      </c>
    </row>
    <row r="3624" spans="51:56" x14ac:dyDescent="0.25">
      <c r="AY3624" s="11" t="s">
        <v>5395</v>
      </c>
      <c r="AZ3624" s="4" t="s">
        <v>5396</v>
      </c>
      <c r="BA3624" s="4" t="s">
        <v>5397</v>
      </c>
      <c r="BB3624" s="4" t="s">
        <v>5396</v>
      </c>
      <c r="BC3624" s="4" t="s">
        <v>5397</v>
      </c>
      <c r="BD3624" s="4" t="s">
        <v>5260</v>
      </c>
    </row>
    <row r="3625" spans="51:56" x14ac:dyDescent="0.25">
      <c r="AY3625" s="11" t="s">
        <v>5398</v>
      </c>
      <c r="AZ3625" s="4" t="s">
        <v>5399</v>
      </c>
      <c r="BA3625" s="4" t="s">
        <v>5400</v>
      </c>
      <c r="BB3625" s="4" t="s">
        <v>5399</v>
      </c>
      <c r="BC3625" s="4" t="s">
        <v>5400</v>
      </c>
      <c r="BD3625" s="4" t="s">
        <v>5260</v>
      </c>
    </row>
    <row r="3626" spans="51:56" x14ac:dyDescent="0.25">
      <c r="AY3626" s="11" t="s">
        <v>2412</v>
      </c>
      <c r="AZ3626" s="4" t="s">
        <v>2413</v>
      </c>
      <c r="BA3626" s="4" t="s">
        <v>2414</v>
      </c>
      <c r="BB3626" s="4" t="s">
        <v>2413</v>
      </c>
      <c r="BC3626" s="4" t="s">
        <v>2414</v>
      </c>
      <c r="BD3626" s="4" t="s">
        <v>5260</v>
      </c>
    </row>
    <row r="3627" spans="51:56" x14ac:dyDescent="0.25">
      <c r="AY3627" s="11" t="s">
        <v>2415</v>
      </c>
      <c r="AZ3627" s="4" t="s">
        <v>2416</v>
      </c>
      <c r="BA3627" s="4" t="s">
        <v>2417</v>
      </c>
      <c r="BB3627" s="4" t="s">
        <v>2416</v>
      </c>
      <c r="BC3627" s="4" t="s">
        <v>2417</v>
      </c>
      <c r="BD3627" s="4" t="s">
        <v>5260</v>
      </c>
    </row>
    <row r="3628" spans="51:56" x14ac:dyDescent="0.25">
      <c r="AY3628" s="11" t="s">
        <v>2418</v>
      </c>
      <c r="AZ3628" s="4" t="s">
        <v>2419</v>
      </c>
      <c r="BA3628" s="4" t="s">
        <v>2420</v>
      </c>
      <c r="BB3628" s="4" t="s">
        <v>2419</v>
      </c>
      <c r="BC3628" s="4" t="s">
        <v>2420</v>
      </c>
      <c r="BD3628" s="4" t="s">
        <v>5260</v>
      </c>
    </row>
    <row r="3629" spans="51:56" x14ac:dyDescent="0.25">
      <c r="AY3629" s="11" t="s">
        <v>2421</v>
      </c>
      <c r="AZ3629" s="4" t="s">
        <v>2422</v>
      </c>
      <c r="BA3629" s="4" t="s">
        <v>2423</v>
      </c>
      <c r="BB3629" s="4" t="s">
        <v>2422</v>
      </c>
      <c r="BC3629" s="4" t="s">
        <v>2423</v>
      </c>
      <c r="BD3629" s="4" t="s">
        <v>5260</v>
      </c>
    </row>
    <row r="3630" spans="51:56" x14ac:dyDescent="0.25">
      <c r="AY3630" s="11" t="s">
        <v>2424</v>
      </c>
      <c r="AZ3630" s="4" t="s">
        <v>2425</v>
      </c>
      <c r="BA3630" s="4" t="s">
        <v>2426</v>
      </c>
      <c r="BB3630" s="4" t="s">
        <v>2425</v>
      </c>
      <c r="BC3630" s="4" t="s">
        <v>2426</v>
      </c>
      <c r="BD3630" s="4" t="s">
        <v>5260</v>
      </c>
    </row>
    <row r="3631" spans="51:56" x14ac:dyDescent="0.25">
      <c r="AY3631" s="11" t="s">
        <v>2427</v>
      </c>
      <c r="AZ3631" s="4" t="s">
        <v>2428</v>
      </c>
      <c r="BA3631" s="4" t="s">
        <v>2429</v>
      </c>
      <c r="BB3631" s="4" t="s">
        <v>2428</v>
      </c>
      <c r="BC3631" s="4" t="s">
        <v>2429</v>
      </c>
      <c r="BD3631" s="4" t="s">
        <v>5260</v>
      </c>
    </row>
    <row r="3632" spans="51:56" x14ac:dyDescent="0.25">
      <c r="AY3632" s="11" t="s">
        <v>2430</v>
      </c>
      <c r="AZ3632" s="4" t="s">
        <v>2431</v>
      </c>
      <c r="BA3632" s="4" t="s">
        <v>2432</v>
      </c>
      <c r="BB3632" s="4" t="s">
        <v>2431</v>
      </c>
      <c r="BC3632" s="4" t="s">
        <v>2432</v>
      </c>
      <c r="BD3632" s="4" t="s">
        <v>5260</v>
      </c>
    </row>
    <row r="3633" spans="51:56" x14ac:dyDescent="0.25">
      <c r="AY3633" s="11" t="s">
        <v>2433</v>
      </c>
      <c r="AZ3633" s="4" t="s">
        <v>2434</v>
      </c>
      <c r="BA3633" s="4" t="s">
        <v>2435</v>
      </c>
      <c r="BB3633" s="4" t="s">
        <v>2434</v>
      </c>
      <c r="BC3633" s="4" t="s">
        <v>2435</v>
      </c>
      <c r="BD3633" s="4" t="s">
        <v>5260</v>
      </c>
    </row>
    <row r="3634" spans="51:56" x14ac:dyDescent="0.25">
      <c r="AY3634" s="11" t="s">
        <v>2436</v>
      </c>
      <c r="AZ3634" s="4" t="s">
        <v>2437</v>
      </c>
      <c r="BA3634" s="4" t="s">
        <v>2438</v>
      </c>
      <c r="BB3634" s="4" t="s">
        <v>2437</v>
      </c>
      <c r="BC3634" s="4" t="s">
        <v>2438</v>
      </c>
      <c r="BD3634" s="4" t="s">
        <v>5260</v>
      </c>
    </row>
    <row r="3635" spans="51:56" x14ac:dyDescent="0.25">
      <c r="AY3635" s="11" t="s">
        <v>2439</v>
      </c>
      <c r="AZ3635" s="4" t="s">
        <v>2440</v>
      </c>
      <c r="BA3635" s="4" t="s">
        <v>2441</v>
      </c>
      <c r="BB3635" s="4" t="s">
        <v>2440</v>
      </c>
      <c r="BC3635" s="4" t="s">
        <v>2441</v>
      </c>
      <c r="BD3635" s="4" t="s">
        <v>5260</v>
      </c>
    </row>
    <row r="3636" spans="51:56" x14ac:dyDescent="0.25">
      <c r="AY3636" s="11" t="s">
        <v>2442</v>
      </c>
      <c r="AZ3636" s="4" t="s">
        <v>2443</v>
      </c>
      <c r="BA3636" s="4" t="s">
        <v>2444</v>
      </c>
      <c r="BB3636" s="4" t="s">
        <v>2443</v>
      </c>
      <c r="BC3636" s="4" t="s">
        <v>2444</v>
      </c>
      <c r="BD3636" s="4" t="s">
        <v>5260</v>
      </c>
    </row>
    <row r="3637" spans="51:56" x14ac:dyDescent="0.25">
      <c r="AY3637" s="11" t="s">
        <v>2445</v>
      </c>
      <c r="AZ3637" s="4" t="s">
        <v>2446</v>
      </c>
      <c r="BA3637" s="4" t="s">
        <v>2447</v>
      </c>
      <c r="BB3637" s="4" t="s">
        <v>2446</v>
      </c>
      <c r="BC3637" s="4" t="s">
        <v>2447</v>
      </c>
      <c r="BD3637" s="4" t="s">
        <v>5260</v>
      </c>
    </row>
    <row r="3638" spans="51:56" x14ac:dyDescent="0.25">
      <c r="AY3638" s="11" t="s">
        <v>2448</v>
      </c>
      <c r="AZ3638" s="4" t="s">
        <v>2449</v>
      </c>
      <c r="BA3638" s="4" t="s">
        <v>2450</v>
      </c>
      <c r="BB3638" s="4" t="s">
        <v>2449</v>
      </c>
      <c r="BC3638" s="4" t="s">
        <v>2450</v>
      </c>
      <c r="BD3638" s="4" t="s">
        <v>5260</v>
      </c>
    </row>
    <row r="3639" spans="51:56" x14ac:dyDescent="0.25">
      <c r="AY3639" s="11" t="s">
        <v>2451</v>
      </c>
      <c r="AZ3639" s="4" t="s">
        <v>2452</v>
      </c>
      <c r="BA3639" s="4" t="s">
        <v>2453</v>
      </c>
      <c r="BB3639" s="4" t="s">
        <v>2452</v>
      </c>
      <c r="BC3639" s="4" t="s">
        <v>2453</v>
      </c>
      <c r="BD3639" s="4" t="s">
        <v>5260</v>
      </c>
    </row>
    <row r="3640" spans="51:56" x14ac:dyDescent="0.25">
      <c r="AY3640" s="11" t="s">
        <v>2454</v>
      </c>
      <c r="AZ3640" s="4" t="s">
        <v>2455</v>
      </c>
      <c r="BA3640" s="4" t="s">
        <v>2456</v>
      </c>
      <c r="BB3640" s="4" t="s">
        <v>2455</v>
      </c>
      <c r="BC3640" s="4" t="s">
        <v>2456</v>
      </c>
      <c r="BD3640" s="4" t="s">
        <v>5260</v>
      </c>
    </row>
    <row r="3641" spans="51:56" x14ac:dyDescent="0.25">
      <c r="AY3641" s="11" t="s">
        <v>2457</v>
      </c>
      <c r="AZ3641" s="4" t="s">
        <v>2458</v>
      </c>
      <c r="BA3641" s="4" t="s">
        <v>2459</v>
      </c>
      <c r="BB3641" s="4" t="s">
        <v>2458</v>
      </c>
      <c r="BC3641" s="4" t="s">
        <v>2459</v>
      </c>
      <c r="BD3641" s="4" t="s">
        <v>5260</v>
      </c>
    </row>
    <row r="3642" spans="51:56" x14ac:dyDescent="0.25">
      <c r="AY3642" s="11" t="s">
        <v>2460</v>
      </c>
      <c r="AZ3642" s="4" t="s">
        <v>2461</v>
      </c>
      <c r="BA3642" s="4" t="s">
        <v>2462</v>
      </c>
      <c r="BB3642" s="4" t="s">
        <v>2461</v>
      </c>
      <c r="BC3642" s="4" t="s">
        <v>2462</v>
      </c>
      <c r="BD3642" s="4" t="s">
        <v>5260</v>
      </c>
    </row>
    <row r="3643" spans="51:56" x14ac:dyDescent="0.25">
      <c r="AY3643" s="11" t="s">
        <v>2463</v>
      </c>
      <c r="AZ3643" s="4" t="s">
        <v>2464</v>
      </c>
      <c r="BA3643" s="4" t="s">
        <v>2465</v>
      </c>
      <c r="BB3643" s="4" t="s">
        <v>2464</v>
      </c>
      <c r="BC3643" s="4" t="s">
        <v>2465</v>
      </c>
      <c r="BD3643" s="4" t="s">
        <v>5260</v>
      </c>
    </row>
    <row r="3644" spans="51:56" x14ac:dyDescent="0.25">
      <c r="AY3644" s="11" t="s">
        <v>2466</v>
      </c>
      <c r="AZ3644" s="4" t="s">
        <v>2467</v>
      </c>
      <c r="BA3644" s="4" t="s">
        <v>2468</v>
      </c>
      <c r="BB3644" s="4" t="s">
        <v>2467</v>
      </c>
      <c r="BC3644" s="4" t="s">
        <v>2468</v>
      </c>
      <c r="BD3644" s="4" t="s">
        <v>5260</v>
      </c>
    </row>
    <row r="3645" spans="51:56" x14ac:dyDescent="0.25">
      <c r="AY3645" s="11" t="s">
        <v>2469</v>
      </c>
      <c r="AZ3645" s="4" t="s">
        <v>2470</v>
      </c>
      <c r="BA3645" s="4" t="s">
        <v>2471</v>
      </c>
      <c r="BB3645" s="4" t="s">
        <v>2470</v>
      </c>
      <c r="BC3645" s="4" t="s">
        <v>2471</v>
      </c>
      <c r="BD3645" s="4" t="s">
        <v>5260</v>
      </c>
    </row>
    <row r="3646" spans="51:56" x14ac:dyDescent="0.25">
      <c r="AY3646" s="11" t="s">
        <v>2472</v>
      </c>
      <c r="AZ3646" s="4" t="s">
        <v>2473</v>
      </c>
      <c r="BA3646" s="4" t="s">
        <v>2474</v>
      </c>
      <c r="BB3646" s="4" t="s">
        <v>2473</v>
      </c>
      <c r="BC3646" s="4" t="s">
        <v>2474</v>
      </c>
      <c r="BD3646" s="4" t="s">
        <v>5260</v>
      </c>
    </row>
    <row r="3647" spans="51:56" x14ac:dyDescent="0.25">
      <c r="AY3647" s="11" t="s">
        <v>2475</v>
      </c>
      <c r="AZ3647" s="4" t="s">
        <v>2476</v>
      </c>
      <c r="BA3647" s="4" t="s">
        <v>2477</v>
      </c>
      <c r="BB3647" s="4" t="s">
        <v>2476</v>
      </c>
      <c r="BC3647" s="4" t="s">
        <v>2477</v>
      </c>
      <c r="BD3647" s="4" t="s">
        <v>5260</v>
      </c>
    </row>
    <row r="3648" spans="51:56" x14ac:dyDescent="0.25">
      <c r="AY3648" s="11" t="s">
        <v>2478</v>
      </c>
      <c r="AZ3648" s="4" t="s">
        <v>2479</v>
      </c>
      <c r="BA3648" s="4" t="s">
        <v>2480</v>
      </c>
      <c r="BB3648" s="4" t="s">
        <v>2479</v>
      </c>
      <c r="BC3648" s="4" t="s">
        <v>2480</v>
      </c>
      <c r="BD3648" s="4" t="s">
        <v>5260</v>
      </c>
    </row>
    <row r="3649" spans="51:56" x14ac:dyDescent="0.25">
      <c r="AY3649" s="11" t="s">
        <v>2481</v>
      </c>
      <c r="AZ3649" s="4" t="s">
        <v>2482</v>
      </c>
      <c r="BA3649" s="4" t="s">
        <v>2483</v>
      </c>
      <c r="BB3649" s="4" t="s">
        <v>2482</v>
      </c>
      <c r="BC3649" s="4" t="s">
        <v>2483</v>
      </c>
      <c r="BD3649" s="4" t="s">
        <v>5260</v>
      </c>
    </row>
    <row r="3650" spans="51:56" x14ac:dyDescent="0.25">
      <c r="AY3650" s="11" t="s">
        <v>2484</v>
      </c>
      <c r="AZ3650" s="4" t="s">
        <v>2485</v>
      </c>
      <c r="BA3650" s="4" t="s">
        <v>2486</v>
      </c>
      <c r="BB3650" s="4" t="s">
        <v>2485</v>
      </c>
      <c r="BC3650" s="4" t="s">
        <v>2486</v>
      </c>
      <c r="BD3650" s="4" t="s">
        <v>5260</v>
      </c>
    </row>
    <row r="3651" spans="51:56" x14ac:dyDescent="0.25">
      <c r="AY3651" s="11" t="s">
        <v>2487</v>
      </c>
      <c r="AZ3651" s="4" t="s">
        <v>2488</v>
      </c>
      <c r="BA3651" s="4" t="s">
        <v>2489</v>
      </c>
      <c r="BB3651" s="4" t="s">
        <v>2488</v>
      </c>
      <c r="BC3651" s="4" t="s">
        <v>2489</v>
      </c>
      <c r="BD3651" s="4" t="s">
        <v>5260</v>
      </c>
    </row>
    <row r="3652" spans="51:56" x14ac:dyDescent="0.25">
      <c r="AY3652" s="11" t="s">
        <v>2490</v>
      </c>
      <c r="AZ3652" s="4" t="s">
        <v>2491</v>
      </c>
      <c r="BA3652" s="4" t="s">
        <v>2492</v>
      </c>
      <c r="BB3652" s="4" t="s">
        <v>2491</v>
      </c>
      <c r="BC3652" s="4" t="s">
        <v>2492</v>
      </c>
      <c r="BD3652" s="4" t="s">
        <v>5260</v>
      </c>
    </row>
    <row r="3653" spans="51:56" x14ac:dyDescent="0.25">
      <c r="AY3653" s="11" t="s">
        <v>2493</v>
      </c>
      <c r="AZ3653" s="4" t="s">
        <v>2494</v>
      </c>
      <c r="BA3653" s="4" t="s">
        <v>2495</v>
      </c>
      <c r="BB3653" s="4" t="s">
        <v>2494</v>
      </c>
      <c r="BC3653" s="4" t="s">
        <v>2495</v>
      </c>
      <c r="BD3653" s="4" t="s">
        <v>5260</v>
      </c>
    </row>
    <row r="3654" spans="51:56" x14ac:dyDescent="0.25">
      <c r="AY3654" s="11" t="s">
        <v>2496</v>
      </c>
      <c r="AZ3654" s="4" t="s">
        <v>2497</v>
      </c>
      <c r="BA3654" s="4" t="s">
        <v>2498</v>
      </c>
      <c r="BB3654" s="4" t="s">
        <v>2497</v>
      </c>
      <c r="BC3654" s="4" t="s">
        <v>2498</v>
      </c>
      <c r="BD3654" s="4" t="s">
        <v>5260</v>
      </c>
    </row>
    <row r="3655" spans="51:56" x14ac:dyDescent="0.25">
      <c r="AY3655" s="11" t="s">
        <v>2499</v>
      </c>
      <c r="AZ3655" s="4" t="s">
        <v>2500</v>
      </c>
      <c r="BA3655" s="4" t="s">
        <v>2501</v>
      </c>
      <c r="BB3655" s="4" t="s">
        <v>2500</v>
      </c>
      <c r="BC3655" s="4" t="s">
        <v>2501</v>
      </c>
      <c r="BD3655" s="4" t="s">
        <v>5260</v>
      </c>
    </row>
    <row r="3656" spans="51:56" x14ac:dyDescent="0.25">
      <c r="AY3656" s="11" t="s">
        <v>2502</v>
      </c>
      <c r="AZ3656" s="4" t="s">
        <v>2503</v>
      </c>
      <c r="BA3656" s="4" t="s">
        <v>2504</v>
      </c>
      <c r="BB3656" s="4" t="s">
        <v>2503</v>
      </c>
      <c r="BC3656" s="4" t="s">
        <v>2504</v>
      </c>
      <c r="BD3656" s="4" t="s">
        <v>5260</v>
      </c>
    </row>
    <row r="3657" spans="51:56" x14ac:dyDescent="0.25">
      <c r="AY3657" s="11" t="s">
        <v>2505</v>
      </c>
      <c r="AZ3657" s="4" t="s">
        <v>2506</v>
      </c>
      <c r="BA3657" s="4" t="s">
        <v>2507</v>
      </c>
      <c r="BB3657" s="4" t="s">
        <v>2506</v>
      </c>
      <c r="BC3657" s="4" t="s">
        <v>2507</v>
      </c>
      <c r="BD3657" s="4" t="s">
        <v>5260</v>
      </c>
    </row>
    <row r="3658" spans="51:56" x14ac:dyDescent="0.25">
      <c r="AY3658" s="11" t="s">
        <v>2508</v>
      </c>
      <c r="AZ3658" s="4" t="s">
        <v>2509</v>
      </c>
      <c r="BA3658" s="4" t="s">
        <v>2510</v>
      </c>
      <c r="BB3658" s="4" t="s">
        <v>2509</v>
      </c>
      <c r="BC3658" s="4" t="s">
        <v>2510</v>
      </c>
      <c r="BD3658" s="4" t="s">
        <v>5260</v>
      </c>
    </row>
    <row r="3659" spans="51:56" x14ac:dyDescent="0.25">
      <c r="AY3659" s="11" t="s">
        <v>2511</v>
      </c>
      <c r="AZ3659" s="4" t="s">
        <v>2512</v>
      </c>
      <c r="BA3659" s="4" t="s">
        <v>2513</v>
      </c>
      <c r="BB3659" s="4" t="s">
        <v>2512</v>
      </c>
      <c r="BC3659" s="4" t="s">
        <v>2513</v>
      </c>
      <c r="BD3659" s="4" t="s">
        <v>5260</v>
      </c>
    </row>
    <row r="3660" spans="51:56" x14ac:dyDescent="0.25">
      <c r="AY3660" s="11" t="s">
        <v>2514</v>
      </c>
      <c r="AZ3660" s="4" t="s">
        <v>2515</v>
      </c>
      <c r="BA3660" s="4" t="s">
        <v>5674</v>
      </c>
      <c r="BB3660" s="4" t="s">
        <v>2515</v>
      </c>
      <c r="BC3660" s="4" t="s">
        <v>5674</v>
      </c>
      <c r="BD3660" s="4" t="s">
        <v>5260</v>
      </c>
    </row>
    <row r="3661" spans="51:56" x14ac:dyDescent="0.25">
      <c r="AY3661" s="11" t="s">
        <v>2516</v>
      </c>
      <c r="AZ3661" s="4" t="s">
        <v>2517</v>
      </c>
      <c r="BA3661" s="4" t="s">
        <v>2518</v>
      </c>
      <c r="BB3661" s="4" t="s">
        <v>2517</v>
      </c>
      <c r="BC3661" s="4" t="s">
        <v>2518</v>
      </c>
      <c r="BD3661" s="4" t="s">
        <v>5260</v>
      </c>
    </row>
    <row r="3662" spans="51:56" x14ac:dyDescent="0.25">
      <c r="AY3662" s="11" t="s">
        <v>2519</v>
      </c>
      <c r="AZ3662" s="4" t="s">
        <v>2520</v>
      </c>
      <c r="BA3662" s="4" t="s">
        <v>2521</v>
      </c>
      <c r="BB3662" s="4" t="s">
        <v>2520</v>
      </c>
      <c r="BC3662" s="4" t="s">
        <v>2521</v>
      </c>
      <c r="BD3662" s="4" t="s">
        <v>5260</v>
      </c>
    </row>
    <row r="3663" spans="51:56" x14ac:dyDescent="0.25">
      <c r="AY3663" s="11" t="s">
        <v>2522</v>
      </c>
      <c r="AZ3663" s="4" t="s">
        <v>2523</v>
      </c>
      <c r="BA3663" s="4" t="s">
        <v>2524</v>
      </c>
      <c r="BB3663" s="4" t="s">
        <v>2523</v>
      </c>
      <c r="BC3663" s="4" t="s">
        <v>2524</v>
      </c>
      <c r="BD3663" s="4" t="s">
        <v>5260</v>
      </c>
    </row>
    <row r="3664" spans="51:56" x14ac:dyDescent="0.25">
      <c r="AY3664" s="11" t="s">
        <v>2525</v>
      </c>
      <c r="AZ3664" s="4" t="s">
        <v>2526</v>
      </c>
      <c r="BA3664" s="4" t="s">
        <v>2527</v>
      </c>
      <c r="BB3664" s="4" t="s">
        <v>2526</v>
      </c>
      <c r="BC3664" s="4" t="s">
        <v>2527</v>
      </c>
      <c r="BD3664" s="4" t="s">
        <v>5260</v>
      </c>
    </row>
    <row r="3665" spans="51:56" x14ac:dyDescent="0.25">
      <c r="AY3665" s="11" t="s">
        <v>2528</v>
      </c>
      <c r="AZ3665" s="4" t="s">
        <v>2529</v>
      </c>
      <c r="BA3665" s="4" t="s">
        <v>2530</v>
      </c>
      <c r="BB3665" s="4" t="s">
        <v>2529</v>
      </c>
      <c r="BC3665" s="4" t="s">
        <v>2530</v>
      </c>
      <c r="BD3665" s="4" t="s">
        <v>5260</v>
      </c>
    </row>
    <row r="3666" spans="51:56" x14ac:dyDescent="0.25">
      <c r="AY3666" s="11" t="s">
        <v>2531</v>
      </c>
      <c r="AZ3666" s="4" t="s">
        <v>2532</v>
      </c>
      <c r="BA3666" s="4" t="s">
        <v>2533</v>
      </c>
      <c r="BB3666" s="4" t="s">
        <v>2532</v>
      </c>
      <c r="BC3666" s="4" t="s">
        <v>2533</v>
      </c>
      <c r="BD3666" s="4" t="s">
        <v>5260</v>
      </c>
    </row>
    <row r="3667" spans="51:56" x14ac:dyDescent="0.25">
      <c r="AY3667" s="11" t="s">
        <v>2534</v>
      </c>
      <c r="AZ3667" s="4" t="s">
        <v>2535</v>
      </c>
      <c r="BA3667" s="4" t="s">
        <v>2536</v>
      </c>
      <c r="BB3667" s="4" t="s">
        <v>2535</v>
      </c>
      <c r="BC3667" s="4" t="s">
        <v>2536</v>
      </c>
      <c r="BD3667" s="4" t="s">
        <v>5260</v>
      </c>
    </row>
    <row r="3668" spans="51:56" x14ac:dyDescent="0.25">
      <c r="AY3668" s="11" t="s">
        <v>2537</v>
      </c>
      <c r="AZ3668" s="4" t="s">
        <v>2538</v>
      </c>
      <c r="BA3668" s="4" t="s">
        <v>2539</v>
      </c>
      <c r="BB3668" s="4" t="s">
        <v>2538</v>
      </c>
      <c r="BC3668" s="4" t="s">
        <v>2539</v>
      </c>
      <c r="BD3668" s="4" t="s">
        <v>5260</v>
      </c>
    </row>
    <row r="3669" spans="51:56" x14ac:dyDescent="0.25">
      <c r="AY3669" s="11" t="s">
        <v>2540</v>
      </c>
      <c r="AZ3669" s="4" t="s">
        <v>2541</v>
      </c>
      <c r="BA3669" s="4" t="s">
        <v>2542</v>
      </c>
      <c r="BB3669" s="4" t="s">
        <v>2541</v>
      </c>
      <c r="BC3669" s="4" t="s">
        <v>2542</v>
      </c>
      <c r="BD3669" s="4" t="s">
        <v>5260</v>
      </c>
    </row>
    <row r="3670" spans="51:56" x14ac:dyDescent="0.25">
      <c r="AY3670" s="11" t="s">
        <v>2543</v>
      </c>
      <c r="AZ3670" s="4" t="s">
        <v>2544</v>
      </c>
      <c r="BA3670" s="4" t="s">
        <v>2545</v>
      </c>
      <c r="BB3670" s="4" t="s">
        <v>2544</v>
      </c>
      <c r="BC3670" s="4" t="s">
        <v>2545</v>
      </c>
      <c r="BD3670" s="4" t="s">
        <v>5260</v>
      </c>
    </row>
    <row r="3671" spans="51:56" x14ac:dyDescent="0.25">
      <c r="AY3671" s="11" t="s">
        <v>2546</v>
      </c>
      <c r="AZ3671" s="4" t="s">
        <v>2547</v>
      </c>
      <c r="BA3671" s="4" t="s">
        <v>2548</v>
      </c>
      <c r="BB3671" s="4" t="s">
        <v>2547</v>
      </c>
      <c r="BC3671" s="4" t="s">
        <v>2548</v>
      </c>
      <c r="BD3671" s="4" t="s">
        <v>5260</v>
      </c>
    </row>
    <row r="3672" spans="51:56" x14ac:dyDescent="0.25">
      <c r="AY3672" s="11" t="s">
        <v>2549</v>
      </c>
      <c r="AZ3672" s="4" t="s">
        <v>2550</v>
      </c>
      <c r="BA3672" s="4" t="s">
        <v>2551</v>
      </c>
      <c r="BB3672" s="4" t="s">
        <v>2550</v>
      </c>
      <c r="BC3672" s="4" t="s">
        <v>2551</v>
      </c>
      <c r="BD3672" s="4" t="s">
        <v>5260</v>
      </c>
    </row>
    <row r="3673" spans="51:56" x14ac:dyDescent="0.25">
      <c r="AY3673" s="11" t="s">
        <v>2552</v>
      </c>
      <c r="AZ3673" s="4" t="s">
        <v>2553</v>
      </c>
      <c r="BA3673" s="4" t="s">
        <v>2554</v>
      </c>
      <c r="BB3673" s="4" t="s">
        <v>2553</v>
      </c>
      <c r="BC3673" s="4" t="s">
        <v>2554</v>
      </c>
      <c r="BD3673" s="4" t="s">
        <v>5260</v>
      </c>
    </row>
    <row r="3674" spans="51:56" x14ac:dyDescent="0.25">
      <c r="AY3674" s="11" t="s">
        <v>2555</v>
      </c>
      <c r="AZ3674" s="4" t="s">
        <v>2556</v>
      </c>
      <c r="BA3674" s="4" t="s">
        <v>11271</v>
      </c>
      <c r="BB3674" s="4" t="s">
        <v>2556</v>
      </c>
      <c r="BC3674" s="4" t="s">
        <v>11271</v>
      </c>
      <c r="BD3674" s="4" t="s">
        <v>5260</v>
      </c>
    </row>
    <row r="3675" spans="51:56" x14ac:dyDescent="0.25">
      <c r="AY3675" s="11" t="s">
        <v>2557</v>
      </c>
      <c r="AZ3675" s="4" t="s">
        <v>2558</v>
      </c>
      <c r="BA3675" s="4" t="s">
        <v>2559</v>
      </c>
      <c r="BB3675" s="4" t="s">
        <v>2558</v>
      </c>
      <c r="BC3675" s="4" t="s">
        <v>2559</v>
      </c>
      <c r="BD3675" s="4" t="s">
        <v>5260</v>
      </c>
    </row>
    <row r="3676" spans="51:56" x14ac:dyDescent="0.25">
      <c r="AY3676" s="11" t="s">
        <v>2560</v>
      </c>
      <c r="AZ3676" s="4" t="s">
        <v>2561</v>
      </c>
      <c r="BA3676" s="4" t="s">
        <v>2562</v>
      </c>
      <c r="BB3676" s="4" t="s">
        <v>2561</v>
      </c>
      <c r="BC3676" s="4" t="s">
        <v>2562</v>
      </c>
      <c r="BD3676" s="4" t="s">
        <v>5260</v>
      </c>
    </row>
    <row r="3677" spans="51:56" x14ac:dyDescent="0.25">
      <c r="AY3677" s="11" t="s">
        <v>2563</v>
      </c>
      <c r="AZ3677" s="4" t="s">
        <v>2564</v>
      </c>
      <c r="BA3677" s="4" t="s">
        <v>2565</v>
      </c>
      <c r="BB3677" s="4" t="s">
        <v>2564</v>
      </c>
      <c r="BC3677" s="4" t="s">
        <v>2565</v>
      </c>
      <c r="BD3677" s="4" t="s">
        <v>5260</v>
      </c>
    </row>
    <row r="3678" spans="51:56" x14ac:dyDescent="0.25">
      <c r="AY3678" s="11" t="s">
        <v>2566</v>
      </c>
      <c r="AZ3678" s="4" t="s">
        <v>2567</v>
      </c>
      <c r="BA3678" s="4" t="s">
        <v>2568</v>
      </c>
      <c r="BB3678" s="4" t="s">
        <v>2567</v>
      </c>
      <c r="BC3678" s="4" t="s">
        <v>2568</v>
      </c>
      <c r="BD3678" s="4" t="s">
        <v>5260</v>
      </c>
    </row>
    <row r="3679" spans="51:56" x14ac:dyDescent="0.25">
      <c r="AY3679" s="11" t="s">
        <v>2569</v>
      </c>
      <c r="AZ3679" s="4" t="s">
        <v>2570</v>
      </c>
      <c r="BA3679" s="4" t="s">
        <v>2571</v>
      </c>
      <c r="BB3679" s="4" t="s">
        <v>2570</v>
      </c>
      <c r="BC3679" s="4" t="s">
        <v>2571</v>
      </c>
      <c r="BD3679" s="4" t="s">
        <v>5260</v>
      </c>
    </row>
    <row r="3680" spans="51:56" x14ac:dyDescent="0.25">
      <c r="AY3680" s="11" t="s">
        <v>2572</v>
      </c>
      <c r="AZ3680" s="4" t="s">
        <v>2573</v>
      </c>
      <c r="BA3680" s="4" t="s">
        <v>2574</v>
      </c>
      <c r="BB3680" s="4" t="s">
        <v>2573</v>
      </c>
      <c r="BC3680" s="4" t="s">
        <v>2574</v>
      </c>
      <c r="BD3680" s="4" t="s">
        <v>5260</v>
      </c>
    </row>
    <row r="3681" spans="51:56" x14ac:dyDescent="0.25">
      <c r="AY3681" s="11" t="s">
        <v>2575</v>
      </c>
      <c r="AZ3681" s="4" t="s">
        <v>2576</v>
      </c>
      <c r="BA3681" s="4" t="s">
        <v>2577</v>
      </c>
      <c r="BB3681" s="4" t="s">
        <v>2576</v>
      </c>
      <c r="BC3681" s="4" t="s">
        <v>2577</v>
      </c>
      <c r="BD3681" s="4" t="s">
        <v>5260</v>
      </c>
    </row>
    <row r="3682" spans="51:56" x14ac:dyDescent="0.25">
      <c r="AY3682" s="11" t="s">
        <v>2578</v>
      </c>
      <c r="AZ3682" s="4" t="s">
        <v>2579</v>
      </c>
      <c r="BA3682" s="4" t="s">
        <v>2580</v>
      </c>
      <c r="BB3682" s="4" t="s">
        <v>2579</v>
      </c>
      <c r="BC3682" s="4" t="s">
        <v>2580</v>
      </c>
      <c r="BD3682" s="4" t="s">
        <v>5260</v>
      </c>
    </row>
    <row r="3683" spans="51:56" x14ac:dyDescent="0.25">
      <c r="AY3683" s="11" t="s">
        <v>2581</v>
      </c>
      <c r="AZ3683" s="4" t="s">
        <v>2582</v>
      </c>
      <c r="BA3683" s="4" t="s">
        <v>2583</v>
      </c>
      <c r="BB3683" s="4" t="s">
        <v>2582</v>
      </c>
      <c r="BC3683" s="4" t="s">
        <v>2583</v>
      </c>
      <c r="BD3683" s="4" t="s">
        <v>5260</v>
      </c>
    </row>
    <row r="3684" spans="51:56" x14ac:dyDescent="0.25">
      <c r="AY3684" s="11" t="s">
        <v>2584</v>
      </c>
      <c r="AZ3684" s="4" t="s">
        <v>2585</v>
      </c>
      <c r="BA3684" s="4" t="s">
        <v>2586</v>
      </c>
      <c r="BB3684" s="4" t="s">
        <v>2585</v>
      </c>
      <c r="BC3684" s="4" t="s">
        <v>2586</v>
      </c>
      <c r="BD3684" s="4" t="s">
        <v>5260</v>
      </c>
    </row>
    <row r="3685" spans="51:56" x14ac:dyDescent="0.25">
      <c r="AY3685" s="11" t="s">
        <v>2587</v>
      </c>
      <c r="AZ3685" s="4" t="s">
        <v>2588</v>
      </c>
      <c r="BA3685" s="4" t="s">
        <v>2589</v>
      </c>
      <c r="BB3685" s="4" t="s">
        <v>2588</v>
      </c>
      <c r="BC3685" s="4" t="s">
        <v>2589</v>
      </c>
      <c r="BD3685" s="4" t="s">
        <v>5260</v>
      </c>
    </row>
    <row r="3686" spans="51:56" x14ac:dyDescent="0.25">
      <c r="AY3686" s="11" t="s">
        <v>2590</v>
      </c>
      <c r="AZ3686" s="4" t="s">
        <v>2591</v>
      </c>
      <c r="BA3686" s="4" t="s">
        <v>2592</v>
      </c>
      <c r="BB3686" s="4" t="s">
        <v>2591</v>
      </c>
      <c r="BC3686" s="4" t="s">
        <v>2592</v>
      </c>
      <c r="BD3686" s="4" t="s">
        <v>5260</v>
      </c>
    </row>
    <row r="3687" spans="51:56" x14ac:dyDescent="0.25">
      <c r="AY3687" s="11" t="s">
        <v>2593</v>
      </c>
      <c r="AZ3687" s="4" t="s">
        <v>2594</v>
      </c>
      <c r="BA3687" s="4" t="s">
        <v>2595</v>
      </c>
      <c r="BB3687" s="4" t="s">
        <v>2594</v>
      </c>
      <c r="BC3687" s="4" t="s">
        <v>2595</v>
      </c>
      <c r="BD3687" s="4" t="s">
        <v>5260</v>
      </c>
    </row>
    <row r="3688" spans="51:56" x14ac:dyDescent="0.25">
      <c r="AY3688" s="11" t="s">
        <v>2596</v>
      </c>
      <c r="AZ3688" s="4" t="s">
        <v>2597</v>
      </c>
      <c r="BA3688" s="4" t="s">
        <v>2598</v>
      </c>
      <c r="BB3688" s="4" t="s">
        <v>2597</v>
      </c>
      <c r="BC3688" s="4" t="s">
        <v>2598</v>
      </c>
      <c r="BD3688" s="4" t="s">
        <v>5260</v>
      </c>
    </row>
    <row r="3689" spans="51:56" x14ac:dyDescent="0.25">
      <c r="AY3689" s="11" t="s">
        <v>2599</v>
      </c>
      <c r="AZ3689" s="4" t="s">
        <v>2600</v>
      </c>
      <c r="BA3689" s="4" t="s">
        <v>2601</v>
      </c>
      <c r="BB3689" s="4" t="s">
        <v>2600</v>
      </c>
      <c r="BC3689" s="4" t="s">
        <v>2601</v>
      </c>
      <c r="BD3689" s="4" t="s">
        <v>5260</v>
      </c>
    </row>
    <row r="3690" spans="51:56" x14ac:dyDescent="0.25">
      <c r="AY3690" s="11" t="s">
        <v>2602</v>
      </c>
      <c r="AZ3690" s="4" t="s">
        <v>2603</v>
      </c>
      <c r="BA3690" s="4" t="s">
        <v>2604</v>
      </c>
      <c r="BB3690" s="4" t="s">
        <v>2603</v>
      </c>
      <c r="BC3690" s="4" t="s">
        <v>2604</v>
      </c>
      <c r="BD3690" s="4" t="s">
        <v>5260</v>
      </c>
    </row>
    <row r="3691" spans="51:56" x14ac:dyDescent="0.25">
      <c r="AY3691" s="11" t="s">
        <v>2605</v>
      </c>
      <c r="AZ3691" s="4" t="s">
        <v>2606</v>
      </c>
      <c r="BA3691" s="4" t="s">
        <v>9748</v>
      </c>
      <c r="BB3691" s="4" t="s">
        <v>2606</v>
      </c>
      <c r="BC3691" s="4" t="s">
        <v>9748</v>
      </c>
      <c r="BD3691" s="4" t="s">
        <v>5260</v>
      </c>
    </row>
    <row r="3692" spans="51:56" x14ac:dyDescent="0.25">
      <c r="AY3692" s="11" t="s">
        <v>2607</v>
      </c>
      <c r="AZ3692" s="4" t="s">
        <v>2608</v>
      </c>
      <c r="BA3692" s="4" t="s">
        <v>2609</v>
      </c>
      <c r="BB3692" s="4" t="s">
        <v>2608</v>
      </c>
      <c r="BC3692" s="4" t="s">
        <v>2609</v>
      </c>
      <c r="BD3692" s="4" t="s">
        <v>5260</v>
      </c>
    </row>
    <row r="3693" spans="51:56" x14ac:dyDescent="0.25">
      <c r="AY3693" s="11" t="s">
        <v>2610</v>
      </c>
      <c r="AZ3693" s="4" t="s">
        <v>2611</v>
      </c>
      <c r="BA3693" s="4" t="s">
        <v>2612</v>
      </c>
      <c r="BB3693" s="4" t="s">
        <v>2611</v>
      </c>
      <c r="BC3693" s="4" t="s">
        <v>2612</v>
      </c>
      <c r="BD3693" s="4" t="s">
        <v>5260</v>
      </c>
    </row>
    <row r="3694" spans="51:56" x14ac:dyDescent="0.25">
      <c r="AY3694" s="11" t="s">
        <v>2613</v>
      </c>
      <c r="AZ3694" s="4" t="s">
        <v>2614</v>
      </c>
      <c r="BA3694" s="4" t="s">
        <v>8685</v>
      </c>
      <c r="BB3694" s="4" t="s">
        <v>2614</v>
      </c>
      <c r="BC3694" s="4" t="s">
        <v>8685</v>
      </c>
      <c r="BD3694" s="4" t="s">
        <v>5260</v>
      </c>
    </row>
    <row r="3695" spans="51:56" x14ac:dyDescent="0.25">
      <c r="AY3695" s="11" t="s">
        <v>2615</v>
      </c>
      <c r="AZ3695" s="4" t="s">
        <v>2616</v>
      </c>
      <c r="BA3695" s="4" t="s">
        <v>11829</v>
      </c>
      <c r="BB3695" s="4" t="s">
        <v>2616</v>
      </c>
      <c r="BC3695" s="4" t="s">
        <v>11829</v>
      </c>
      <c r="BD3695" s="4" t="s">
        <v>5260</v>
      </c>
    </row>
    <row r="3696" spans="51:56" x14ac:dyDescent="0.25">
      <c r="AY3696" s="11" t="s">
        <v>2617</v>
      </c>
      <c r="AZ3696" s="4" t="s">
        <v>2618</v>
      </c>
      <c r="BA3696" s="4" t="s">
        <v>14326</v>
      </c>
      <c r="BB3696" s="4" t="s">
        <v>2618</v>
      </c>
      <c r="BC3696" s="4" t="s">
        <v>14326</v>
      </c>
      <c r="BD3696" s="4" t="s">
        <v>5260</v>
      </c>
    </row>
    <row r="3697" spans="51:56" x14ac:dyDescent="0.25">
      <c r="AY3697" s="11" t="s">
        <v>2619</v>
      </c>
      <c r="AZ3697" s="4" t="s">
        <v>2620</v>
      </c>
      <c r="BA3697" s="4" t="s">
        <v>2621</v>
      </c>
      <c r="BB3697" s="4" t="s">
        <v>2620</v>
      </c>
      <c r="BC3697" s="4" t="s">
        <v>2621</v>
      </c>
      <c r="BD3697" s="4" t="s">
        <v>5260</v>
      </c>
    </row>
    <row r="3698" spans="51:56" x14ac:dyDescent="0.25">
      <c r="AY3698" s="11" t="s">
        <v>2622</v>
      </c>
      <c r="AZ3698" s="4" t="s">
        <v>2623</v>
      </c>
      <c r="BA3698" s="4" t="s">
        <v>2624</v>
      </c>
      <c r="BB3698" s="4" t="s">
        <v>2623</v>
      </c>
      <c r="BC3698" s="4" t="s">
        <v>2624</v>
      </c>
      <c r="BD3698" s="4" t="s">
        <v>5260</v>
      </c>
    </row>
    <row r="3699" spans="51:56" x14ac:dyDescent="0.25">
      <c r="AY3699" s="11" t="s">
        <v>2625</v>
      </c>
      <c r="AZ3699" s="4" t="s">
        <v>2626</v>
      </c>
      <c r="BA3699" s="4" t="s">
        <v>2627</v>
      </c>
      <c r="BB3699" s="4" t="s">
        <v>2626</v>
      </c>
      <c r="BC3699" s="4" t="s">
        <v>2627</v>
      </c>
      <c r="BD3699" s="4" t="s">
        <v>5260</v>
      </c>
    </row>
    <row r="3700" spans="51:56" x14ac:dyDescent="0.25">
      <c r="AY3700" s="11" t="s">
        <v>2628</v>
      </c>
      <c r="AZ3700" s="4" t="s">
        <v>2629</v>
      </c>
      <c r="BA3700" s="4" t="s">
        <v>2630</v>
      </c>
      <c r="BB3700" s="4" t="s">
        <v>2629</v>
      </c>
      <c r="BC3700" s="4" t="s">
        <v>2630</v>
      </c>
      <c r="BD3700" s="4" t="s">
        <v>5260</v>
      </c>
    </row>
    <row r="3701" spans="51:56" x14ac:dyDescent="0.25">
      <c r="AY3701" s="11" t="s">
        <v>2631</v>
      </c>
      <c r="AZ3701" s="4" t="s">
        <v>2632</v>
      </c>
      <c r="BA3701" s="4" t="s">
        <v>2633</v>
      </c>
      <c r="BB3701" s="4" t="s">
        <v>2632</v>
      </c>
      <c r="BC3701" s="4" t="s">
        <v>2633</v>
      </c>
      <c r="BD3701" s="4" t="s">
        <v>5260</v>
      </c>
    </row>
    <row r="3702" spans="51:56" x14ac:dyDescent="0.25">
      <c r="AY3702" s="11" t="s">
        <v>2634</v>
      </c>
      <c r="AZ3702" s="4" t="s">
        <v>2635</v>
      </c>
      <c r="BA3702" s="4" t="s">
        <v>2636</v>
      </c>
      <c r="BB3702" s="4" t="s">
        <v>2635</v>
      </c>
      <c r="BC3702" s="4" t="s">
        <v>2636</v>
      </c>
      <c r="BD3702" s="4" t="s">
        <v>5260</v>
      </c>
    </row>
    <row r="3703" spans="51:56" x14ac:dyDescent="0.25">
      <c r="AY3703" s="11" t="s">
        <v>2637</v>
      </c>
      <c r="AZ3703" s="4" t="s">
        <v>2638</v>
      </c>
      <c r="BA3703" s="4" t="s">
        <v>5679</v>
      </c>
      <c r="BB3703" s="4" t="s">
        <v>2638</v>
      </c>
      <c r="BC3703" s="4" t="s">
        <v>5679</v>
      </c>
      <c r="BD3703" s="4" t="s">
        <v>5260</v>
      </c>
    </row>
    <row r="3704" spans="51:56" x14ac:dyDescent="0.25">
      <c r="AY3704" s="11" t="s">
        <v>2639</v>
      </c>
      <c r="AZ3704" s="4" t="s">
        <v>2640</v>
      </c>
      <c r="BA3704" s="4" t="s">
        <v>9846</v>
      </c>
      <c r="BB3704" s="4" t="s">
        <v>2640</v>
      </c>
      <c r="BC3704" s="4" t="s">
        <v>9846</v>
      </c>
      <c r="BD3704" s="4" t="s">
        <v>5260</v>
      </c>
    </row>
    <row r="3705" spans="51:56" x14ac:dyDescent="0.25">
      <c r="AY3705" s="11" t="s">
        <v>2641</v>
      </c>
      <c r="AZ3705" s="4" t="s">
        <v>2642</v>
      </c>
      <c r="BA3705" s="4" t="s">
        <v>5683</v>
      </c>
      <c r="BB3705" s="4" t="s">
        <v>2642</v>
      </c>
      <c r="BC3705" s="4" t="s">
        <v>5683</v>
      </c>
      <c r="BD3705" s="4" t="s">
        <v>5260</v>
      </c>
    </row>
    <row r="3706" spans="51:56" x14ac:dyDescent="0.25">
      <c r="AY3706" s="11" t="s">
        <v>2643</v>
      </c>
      <c r="AZ3706" s="4" t="s">
        <v>2644</v>
      </c>
      <c r="BA3706" s="4" t="s">
        <v>2645</v>
      </c>
      <c r="BB3706" s="4" t="s">
        <v>2644</v>
      </c>
      <c r="BC3706" s="4" t="s">
        <v>2645</v>
      </c>
      <c r="BD3706" s="4" t="s">
        <v>5260</v>
      </c>
    </row>
    <row r="3707" spans="51:56" x14ac:dyDescent="0.25">
      <c r="AY3707" s="11" t="s">
        <v>2646</v>
      </c>
      <c r="AZ3707" s="4" t="s">
        <v>2647</v>
      </c>
      <c r="BA3707" s="4" t="s">
        <v>2648</v>
      </c>
      <c r="BB3707" s="4" t="s">
        <v>2647</v>
      </c>
      <c r="BC3707" s="4" t="s">
        <v>2648</v>
      </c>
      <c r="BD3707" s="4" t="s">
        <v>5260</v>
      </c>
    </row>
    <row r="3708" spans="51:56" x14ac:dyDescent="0.25">
      <c r="AY3708" s="11" t="s">
        <v>2649</v>
      </c>
      <c r="AZ3708" s="4" t="s">
        <v>2650</v>
      </c>
      <c r="BA3708" s="4" t="s">
        <v>2651</v>
      </c>
      <c r="BB3708" s="4" t="s">
        <v>2650</v>
      </c>
      <c r="BC3708" s="4" t="s">
        <v>2651</v>
      </c>
      <c r="BD3708" s="4" t="s">
        <v>5260</v>
      </c>
    </row>
    <row r="3709" spans="51:56" x14ac:dyDescent="0.25">
      <c r="AY3709" s="11" t="s">
        <v>2652</v>
      </c>
      <c r="AZ3709" s="4" t="s">
        <v>2653</v>
      </c>
      <c r="BA3709" s="4" t="s">
        <v>2654</v>
      </c>
      <c r="BB3709" s="4" t="s">
        <v>2653</v>
      </c>
      <c r="BC3709" s="4" t="s">
        <v>2654</v>
      </c>
      <c r="BD3709" s="4" t="s">
        <v>5260</v>
      </c>
    </row>
    <row r="3710" spans="51:56" x14ac:dyDescent="0.25">
      <c r="AY3710" s="11" t="s">
        <v>2655</v>
      </c>
      <c r="AZ3710" s="4" t="s">
        <v>2656</v>
      </c>
      <c r="BA3710" s="4" t="s">
        <v>2657</v>
      </c>
      <c r="BB3710" s="4" t="s">
        <v>2656</v>
      </c>
      <c r="BC3710" s="4" t="s">
        <v>2657</v>
      </c>
      <c r="BD3710" s="4" t="s">
        <v>5260</v>
      </c>
    </row>
    <row r="3711" spans="51:56" x14ac:dyDescent="0.25">
      <c r="AY3711" s="11" t="s">
        <v>2658</v>
      </c>
      <c r="AZ3711" s="4" t="s">
        <v>2659</v>
      </c>
      <c r="BA3711" s="4" t="s">
        <v>2660</v>
      </c>
      <c r="BB3711" s="4" t="s">
        <v>2659</v>
      </c>
      <c r="BC3711" s="4" t="s">
        <v>2660</v>
      </c>
      <c r="BD3711" s="4" t="s">
        <v>5260</v>
      </c>
    </row>
    <row r="3712" spans="51:56" x14ac:dyDescent="0.25">
      <c r="AY3712" s="11" t="s">
        <v>2661</v>
      </c>
      <c r="AZ3712" s="4" t="s">
        <v>2662</v>
      </c>
      <c r="BA3712" s="4" t="s">
        <v>2663</v>
      </c>
      <c r="BB3712" s="4" t="s">
        <v>2662</v>
      </c>
      <c r="BC3712" s="4" t="s">
        <v>2663</v>
      </c>
      <c r="BD3712" s="4" t="s">
        <v>2664</v>
      </c>
    </row>
    <row r="3713" spans="51:56" x14ac:dyDescent="0.25">
      <c r="AY3713" s="11" t="s">
        <v>2665</v>
      </c>
      <c r="AZ3713" s="4" t="s">
        <v>2666</v>
      </c>
      <c r="BA3713" s="4" t="s">
        <v>2667</v>
      </c>
      <c r="BB3713" s="4" t="s">
        <v>2666</v>
      </c>
      <c r="BC3713" s="4" t="s">
        <v>2667</v>
      </c>
      <c r="BD3713" s="4" t="s">
        <v>2664</v>
      </c>
    </row>
    <row r="3714" spans="51:56" x14ac:dyDescent="0.25">
      <c r="AY3714" s="11" t="s">
        <v>2668</v>
      </c>
      <c r="AZ3714" s="4" t="s">
        <v>2669</v>
      </c>
      <c r="BA3714" s="4" t="s">
        <v>2670</v>
      </c>
      <c r="BB3714" s="4" t="s">
        <v>2669</v>
      </c>
      <c r="BC3714" s="4" t="s">
        <v>2670</v>
      </c>
      <c r="BD3714" s="4" t="s">
        <v>2664</v>
      </c>
    </row>
    <row r="3715" spans="51:56" x14ac:dyDescent="0.25">
      <c r="AY3715" s="11" t="s">
        <v>2671</v>
      </c>
      <c r="AZ3715" s="4" t="s">
        <v>2672</v>
      </c>
      <c r="BA3715" s="4" t="s">
        <v>2673</v>
      </c>
      <c r="BB3715" s="4" t="s">
        <v>2672</v>
      </c>
      <c r="BC3715" s="4" t="s">
        <v>2673</v>
      </c>
      <c r="BD3715" s="4" t="s">
        <v>2664</v>
      </c>
    </row>
    <row r="3716" spans="51:56" x14ac:dyDescent="0.25">
      <c r="AY3716" s="11" t="s">
        <v>2674</v>
      </c>
      <c r="AZ3716" s="4" t="s">
        <v>2675</v>
      </c>
      <c r="BA3716" s="4" t="s">
        <v>2676</v>
      </c>
      <c r="BB3716" s="4" t="s">
        <v>2675</v>
      </c>
      <c r="BC3716" s="4" t="s">
        <v>2676</v>
      </c>
      <c r="BD3716" s="4" t="s">
        <v>2664</v>
      </c>
    </row>
    <row r="3717" spans="51:56" x14ac:dyDescent="0.25">
      <c r="AY3717" s="11" t="s">
        <v>2677</v>
      </c>
      <c r="AZ3717" s="4" t="s">
        <v>2678</v>
      </c>
      <c r="BA3717" s="4" t="s">
        <v>2679</v>
      </c>
      <c r="BB3717" s="4" t="s">
        <v>2678</v>
      </c>
      <c r="BC3717" s="4" t="s">
        <v>2679</v>
      </c>
      <c r="BD3717" s="4" t="s">
        <v>2664</v>
      </c>
    </row>
    <row r="3718" spans="51:56" x14ac:dyDescent="0.25">
      <c r="AY3718" s="11" t="s">
        <v>2680</v>
      </c>
      <c r="AZ3718" s="4" t="s">
        <v>2681</v>
      </c>
      <c r="BA3718" s="4" t="s">
        <v>2682</v>
      </c>
      <c r="BB3718" s="4" t="s">
        <v>2681</v>
      </c>
      <c r="BC3718" s="4" t="s">
        <v>2682</v>
      </c>
      <c r="BD3718" s="4" t="s">
        <v>2664</v>
      </c>
    </row>
    <row r="3719" spans="51:56" x14ac:dyDescent="0.25">
      <c r="AY3719" s="11" t="s">
        <v>2683</v>
      </c>
      <c r="AZ3719" s="4" t="s">
        <v>2684</v>
      </c>
      <c r="BA3719" s="4" t="s">
        <v>2685</v>
      </c>
      <c r="BB3719" s="4" t="s">
        <v>2684</v>
      </c>
      <c r="BC3719" s="4" t="s">
        <v>2685</v>
      </c>
      <c r="BD3719" s="4" t="s">
        <v>2664</v>
      </c>
    </row>
    <row r="3720" spans="51:56" x14ac:dyDescent="0.25">
      <c r="AY3720" s="11" t="s">
        <v>2686</v>
      </c>
      <c r="AZ3720" s="4" t="s">
        <v>2687</v>
      </c>
      <c r="BA3720" s="4" t="s">
        <v>2688</v>
      </c>
      <c r="BB3720" s="4" t="s">
        <v>2687</v>
      </c>
      <c r="BC3720" s="4" t="s">
        <v>2688</v>
      </c>
      <c r="BD3720" s="4" t="s">
        <v>2664</v>
      </c>
    </row>
    <row r="3721" spans="51:56" x14ac:dyDescent="0.25">
      <c r="AY3721" s="11" t="s">
        <v>2689</v>
      </c>
      <c r="AZ3721" s="4" t="s">
        <v>2690</v>
      </c>
      <c r="BA3721" s="4" t="s">
        <v>2691</v>
      </c>
      <c r="BB3721" s="4" t="s">
        <v>2690</v>
      </c>
      <c r="BC3721" s="4" t="s">
        <v>2691</v>
      </c>
      <c r="BD3721" s="4" t="s">
        <v>2664</v>
      </c>
    </row>
    <row r="3722" spans="51:56" x14ac:dyDescent="0.25">
      <c r="AY3722" s="11" t="s">
        <v>2692</v>
      </c>
      <c r="AZ3722" s="4" t="s">
        <v>2693</v>
      </c>
      <c r="BA3722" s="4" t="s">
        <v>2694</v>
      </c>
      <c r="BB3722" s="4" t="s">
        <v>2693</v>
      </c>
      <c r="BC3722" s="4" t="s">
        <v>2694</v>
      </c>
      <c r="BD3722" s="4" t="s">
        <v>2664</v>
      </c>
    </row>
    <row r="3723" spans="51:56" x14ac:dyDescent="0.25">
      <c r="AY3723" s="11" t="s">
        <v>2695</v>
      </c>
      <c r="AZ3723" s="4" t="s">
        <v>2696</v>
      </c>
      <c r="BA3723" s="4" t="s">
        <v>2697</v>
      </c>
      <c r="BB3723" s="4" t="s">
        <v>2696</v>
      </c>
      <c r="BC3723" s="4" t="s">
        <v>2697</v>
      </c>
      <c r="BD3723" s="4" t="s">
        <v>2664</v>
      </c>
    </row>
    <row r="3724" spans="51:56" x14ac:dyDescent="0.25">
      <c r="AY3724" s="11" t="s">
        <v>2698</v>
      </c>
      <c r="AZ3724" s="4" t="s">
        <v>2699</v>
      </c>
      <c r="BA3724" s="4" t="s">
        <v>2700</v>
      </c>
      <c r="BB3724" s="4" t="s">
        <v>2699</v>
      </c>
      <c r="BC3724" s="4" t="s">
        <v>2700</v>
      </c>
      <c r="BD3724" s="4" t="s">
        <v>2664</v>
      </c>
    </row>
    <row r="3725" spans="51:56" x14ac:dyDescent="0.25">
      <c r="AY3725" s="11" t="s">
        <v>2701</v>
      </c>
      <c r="AZ3725" s="4" t="s">
        <v>2702</v>
      </c>
      <c r="BA3725" s="4" t="s">
        <v>2703</v>
      </c>
      <c r="BB3725" s="4" t="s">
        <v>2702</v>
      </c>
      <c r="BC3725" s="4" t="s">
        <v>2703</v>
      </c>
      <c r="BD3725" s="4" t="s">
        <v>2664</v>
      </c>
    </row>
    <row r="3726" spans="51:56" x14ac:dyDescent="0.25">
      <c r="AY3726" s="11" t="s">
        <v>2704</v>
      </c>
      <c r="AZ3726" s="4" t="s">
        <v>2705</v>
      </c>
      <c r="BA3726" s="4" t="s">
        <v>2706</v>
      </c>
      <c r="BB3726" s="4" t="s">
        <v>2705</v>
      </c>
      <c r="BC3726" s="4" t="s">
        <v>2706</v>
      </c>
      <c r="BD3726" s="4" t="s">
        <v>2664</v>
      </c>
    </row>
    <row r="3727" spans="51:56" x14ac:dyDescent="0.25">
      <c r="AY3727" s="11" t="s">
        <v>2707</v>
      </c>
      <c r="AZ3727" s="4" t="s">
        <v>2708</v>
      </c>
      <c r="BA3727" s="4" t="s">
        <v>2709</v>
      </c>
      <c r="BB3727" s="4" t="s">
        <v>2708</v>
      </c>
      <c r="BC3727" s="4" t="s">
        <v>2709</v>
      </c>
      <c r="BD3727" s="4" t="s">
        <v>2664</v>
      </c>
    </row>
    <row r="3728" spans="51:56" x14ac:dyDescent="0.25">
      <c r="AY3728" s="11" t="s">
        <v>2710</v>
      </c>
      <c r="AZ3728" s="4" t="s">
        <v>2711</v>
      </c>
      <c r="BA3728" s="4" t="s">
        <v>2712</v>
      </c>
      <c r="BB3728" s="4" t="s">
        <v>2711</v>
      </c>
      <c r="BC3728" s="4" t="s">
        <v>2712</v>
      </c>
      <c r="BD3728" s="4" t="s">
        <v>2664</v>
      </c>
    </row>
    <row r="3729" spans="51:56" x14ac:dyDescent="0.25">
      <c r="AY3729" s="11" t="s">
        <v>2713</v>
      </c>
      <c r="AZ3729" s="4" t="s">
        <v>2714</v>
      </c>
      <c r="BA3729" s="4" t="s">
        <v>2715</v>
      </c>
      <c r="BB3729" s="4" t="s">
        <v>2714</v>
      </c>
      <c r="BC3729" s="4" t="s">
        <v>2715</v>
      </c>
      <c r="BD3729" s="4" t="s">
        <v>2664</v>
      </c>
    </row>
    <row r="3730" spans="51:56" x14ac:dyDescent="0.25">
      <c r="AY3730" s="11" t="s">
        <v>2716</v>
      </c>
      <c r="AZ3730" s="4" t="s">
        <v>2717</v>
      </c>
      <c r="BA3730" s="4" t="s">
        <v>2718</v>
      </c>
      <c r="BB3730" s="4" t="s">
        <v>2717</v>
      </c>
      <c r="BC3730" s="4" t="s">
        <v>2718</v>
      </c>
      <c r="BD3730" s="4" t="s">
        <v>2664</v>
      </c>
    </row>
    <row r="3731" spans="51:56" x14ac:dyDescent="0.25">
      <c r="AY3731" s="11" t="s">
        <v>2719</v>
      </c>
      <c r="AZ3731" s="4" t="s">
        <v>2720</v>
      </c>
      <c r="BA3731" s="4" t="s">
        <v>2721</v>
      </c>
      <c r="BB3731" s="4" t="s">
        <v>2720</v>
      </c>
      <c r="BC3731" s="4" t="s">
        <v>2721</v>
      </c>
      <c r="BD3731" s="4" t="s">
        <v>2664</v>
      </c>
    </row>
    <row r="3732" spans="51:56" x14ac:dyDescent="0.25">
      <c r="AY3732" s="11" t="s">
        <v>2722</v>
      </c>
      <c r="AZ3732" s="4" t="s">
        <v>2723</v>
      </c>
      <c r="BA3732" s="4" t="s">
        <v>2724</v>
      </c>
      <c r="BB3732" s="4" t="s">
        <v>2723</v>
      </c>
      <c r="BC3732" s="4" t="s">
        <v>2724</v>
      </c>
      <c r="BD3732" s="4" t="s">
        <v>2664</v>
      </c>
    </row>
    <row r="3733" spans="51:56" x14ac:dyDescent="0.25">
      <c r="AY3733" s="11" t="s">
        <v>2725</v>
      </c>
      <c r="AZ3733" s="4" t="s">
        <v>2726</v>
      </c>
      <c r="BA3733" s="4" t="s">
        <v>2727</v>
      </c>
      <c r="BB3733" s="4" t="s">
        <v>2726</v>
      </c>
      <c r="BC3733" s="4" t="s">
        <v>2727</v>
      </c>
      <c r="BD3733" s="4" t="s">
        <v>2664</v>
      </c>
    </row>
    <row r="3734" spans="51:56" x14ac:dyDescent="0.25">
      <c r="AY3734" s="11" t="s">
        <v>2728</v>
      </c>
      <c r="AZ3734" s="4" t="s">
        <v>2729</v>
      </c>
      <c r="BA3734" s="4" t="s">
        <v>2730</v>
      </c>
      <c r="BB3734" s="4" t="s">
        <v>2729</v>
      </c>
      <c r="BC3734" s="4" t="s">
        <v>2730</v>
      </c>
      <c r="BD3734" s="4" t="s">
        <v>2664</v>
      </c>
    </row>
    <row r="3735" spans="51:56" x14ac:dyDescent="0.25">
      <c r="AY3735" s="11" t="s">
        <v>2731</v>
      </c>
      <c r="AZ3735" s="4" t="s">
        <v>2732</v>
      </c>
      <c r="BA3735" s="4" t="s">
        <v>2733</v>
      </c>
      <c r="BB3735" s="4" t="s">
        <v>2732</v>
      </c>
      <c r="BC3735" s="4" t="s">
        <v>2733</v>
      </c>
      <c r="BD3735" s="4" t="s">
        <v>2664</v>
      </c>
    </row>
    <row r="3736" spans="51:56" x14ac:dyDescent="0.25">
      <c r="AY3736" s="11" t="s">
        <v>2734</v>
      </c>
      <c r="AZ3736" s="4" t="s">
        <v>2735</v>
      </c>
      <c r="BA3736" s="4" t="s">
        <v>2736</v>
      </c>
      <c r="BB3736" s="4" t="s">
        <v>2735</v>
      </c>
      <c r="BC3736" s="4" t="s">
        <v>2736</v>
      </c>
      <c r="BD3736" s="4" t="s">
        <v>2664</v>
      </c>
    </row>
    <row r="3737" spans="51:56" x14ac:dyDescent="0.25">
      <c r="AY3737" s="11" t="s">
        <v>2737</v>
      </c>
      <c r="AZ3737" s="4" t="s">
        <v>2738</v>
      </c>
      <c r="BA3737" s="4" t="s">
        <v>2739</v>
      </c>
      <c r="BB3737" s="4" t="s">
        <v>2738</v>
      </c>
      <c r="BC3737" s="4" t="s">
        <v>2739</v>
      </c>
      <c r="BD3737" s="4" t="s">
        <v>2664</v>
      </c>
    </row>
    <row r="3738" spans="51:56" x14ac:dyDescent="0.25">
      <c r="AY3738" s="11" t="s">
        <v>2740</v>
      </c>
      <c r="AZ3738" s="4" t="s">
        <v>2741</v>
      </c>
      <c r="BA3738" s="4" t="s">
        <v>2742</v>
      </c>
      <c r="BB3738" s="4" t="s">
        <v>2741</v>
      </c>
      <c r="BC3738" s="4" t="s">
        <v>2742</v>
      </c>
      <c r="BD3738" s="4" t="s">
        <v>2664</v>
      </c>
    </row>
    <row r="3739" spans="51:56" x14ac:dyDescent="0.25">
      <c r="AY3739" s="11" t="s">
        <v>2743</v>
      </c>
      <c r="AZ3739" s="4" t="s">
        <v>2744</v>
      </c>
      <c r="BA3739" s="4" t="s">
        <v>2745</v>
      </c>
      <c r="BB3739" s="4" t="s">
        <v>2744</v>
      </c>
      <c r="BC3739" s="4" t="s">
        <v>2745</v>
      </c>
      <c r="BD3739" s="4" t="s">
        <v>2664</v>
      </c>
    </row>
    <row r="3740" spans="51:56" x14ac:dyDescent="0.25">
      <c r="AY3740" s="11" t="s">
        <v>2746</v>
      </c>
      <c r="AZ3740" s="4" t="s">
        <v>2747</v>
      </c>
      <c r="BA3740" s="4" t="s">
        <v>2748</v>
      </c>
      <c r="BB3740" s="4" t="s">
        <v>2747</v>
      </c>
      <c r="BC3740" s="4" t="s">
        <v>2748</v>
      </c>
      <c r="BD3740" s="4" t="s">
        <v>2664</v>
      </c>
    </row>
    <row r="3741" spans="51:56" x14ac:dyDescent="0.25">
      <c r="AY3741" s="11" t="s">
        <v>2749</v>
      </c>
      <c r="AZ3741" s="4" t="s">
        <v>2750</v>
      </c>
      <c r="BA3741" s="4" t="s">
        <v>2751</v>
      </c>
      <c r="BB3741" s="4" t="s">
        <v>2750</v>
      </c>
      <c r="BC3741" s="4" t="s">
        <v>2751</v>
      </c>
      <c r="BD3741" s="4" t="s">
        <v>2664</v>
      </c>
    </row>
    <row r="3742" spans="51:56" x14ac:dyDescent="0.25">
      <c r="AY3742" s="11" t="s">
        <v>2752</v>
      </c>
      <c r="AZ3742" s="4" t="s">
        <v>2753</v>
      </c>
      <c r="BA3742" s="4" t="s">
        <v>2754</v>
      </c>
      <c r="BB3742" s="4" t="s">
        <v>2753</v>
      </c>
      <c r="BC3742" s="4" t="s">
        <v>2754</v>
      </c>
      <c r="BD3742" s="4" t="s">
        <v>2664</v>
      </c>
    </row>
    <row r="3743" spans="51:56" x14ac:dyDescent="0.25">
      <c r="AY3743" s="11" t="s">
        <v>2755</v>
      </c>
      <c r="AZ3743" s="4" t="s">
        <v>2756</v>
      </c>
      <c r="BA3743" s="4" t="s">
        <v>2757</v>
      </c>
      <c r="BB3743" s="4" t="s">
        <v>2756</v>
      </c>
      <c r="BC3743" s="4" t="s">
        <v>2757</v>
      </c>
      <c r="BD3743" s="4" t="s">
        <v>2664</v>
      </c>
    </row>
    <row r="3744" spans="51:56" x14ac:dyDescent="0.25">
      <c r="AY3744" s="11" t="s">
        <v>2758</v>
      </c>
      <c r="AZ3744" s="4" t="s">
        <v>2759</v>
      </c>
      <c r="BA3744" s="4" t="s">
        <v>2760</v>
      </c>
      <c r="BB3744" s="4" t="s">
        <v>2759</v>
      </c>
      <c r="BC3744" s="4" t="s">
        <v>2760</v>
      </c>
      <c r="BD3744" s="4" t="s">
        <v>2664</v>
      </c>
    </row>
    <row r="3745" spans="51:56" x14ac:dyDescent="0.25">
      <c r="AY3745" s="11" t="s">
        <v>2761</v>
      </c>
      <c r="AZ3745" s="4" t="s">
        <v>2762</v>
      </c>
      <c r="BA3745" s="4" t="s">
        <v>2763</v>
      </c>
      <c r="BB3745" s="4" t="s">
        <v>2762</v>
      </c>
      <c r="BC3745" s="4" t="s">
        <v>2763</v>
      </c>
      <c r="BD3745" s="4" t="s">
        <v>2664</v>
      </c>
    </row>
    <row r="3746" spans="51:56" x14ac:dyDescent="0.25">
      <c r="AY3746" s="11" t="s">
        <v>2764</v>
      </c>
      <c r="AZ3746" s="4" t="s">
        <v>2765</v>
      </c>
      <c r="BA3746" s="4" t="s">
        <v>2766</v>
      </c>
      <c r="BB3746" s="4" t="s">
        <v>2765</v>
      </c>
      <c r="BC3746" s="4" t="s">
        <v>2766</v>
      </c>
      <c r="BD3746" s="4" t="s">
        <v>2664</v>
      </c>
    </row>
    <row r="3747" spans="51:56" x14ac:dyDescent="0.25">
      <c r="AY3747" s="11" t="s">
        <v>2767</v>
      </c>
      <c r="AZ3747" s="4" t="s">
        <v>2768</v>
      </c>
      <c r="BA3747" s="4" t="s">
        <v>2769</v>
      </c>
      <c r="BB3747" s="4" t="s">
        <v>2768</v>
      </c>
      <c r="BC3747" s="4" t="s">
        <v>2769</v>
      </c>
      <c r="BD3747" s="4" t="s">
        <v>2664</v>
      </c>
    </row>
    <row r="3748" spans="51:56" x14ac:dyDescent="0.25">
      <c r="AY3748" s="11" t="s">
        <v>2770</v>
      </c>
      <c r="AZ3748" s="4" t="s">
        <v>2771</v>
      </c>
      <c r="BA3748" s="4" t="s">
        <v>2772</v>
      </c>
      <c r="BB3748" s="4" t="s">
        <v>2771</v>
      </c>
      <c r="BC3748" s="4" t="s">
        <v>2772</v>
      </c>
      <c r="BD3748" s="4" t="s">
        <v>2664</v>
      </c>
    </row>
    <row r="3749" spans="51:56" x14ac:dyDescent="0.25">
      <c r="AY3749" s="11" t="s">
        <v>2773</v>
      </c>
      <c r="AZ3749" s="4" t="s">
        <v>2774</v>
      </c>
      <c r="BA3749" s="4" t="s">
        <v>2775</v>
      </c>
      <c r="BB3749" s="4" t="s">
        <v>2774</v>
      </c>
      <c r="BC3749" s="4" t="s">
        <v>2775</v>
      </c>
      <c r="BD3749" s="4" t="s">
        <v>2664</v>
      </c>
    </row>
    <row r="3750" spans="51:56" x14ac:dyDescent="0.25">
      <c r="AY3750" s="11" t="s">
        <v>2776</v>
      </c>
      <c r="AZ3750" s="4" t="s">
        <v>2777</v>
      </c>
      <c r="BA3750" s="4" t="s">
        <v>2778</v>
      </c>
      <c r="BB3750" s="4" t="s">
        <v>2777</v>
      </c>
      <c r="BC3750" s="4" t="s">
        <v>2778</v>
      </c>
      <c r="BD3750" s="4" t="s">
        <v>2664</v>
      </c>
    </row>
    <row r="3751" spans="51:56" x14ac:dyDescent="0.25">
      <c r="AY3751" s="11" t="s">
        <v>2779</v>
      </c>
      <c r="AZ3751" s="4" t="s">
        <v>2780</v>
      </c>
      <c r="BA3751" s="4" t="s">
        <v>2781</v>
      </c>
      <c r="BB3751" s="4" t="s">
        <v>2780</v>
      </c>
      <c r="BC3751" s="4" t="s">
        <v>2781</v>
      </c>
      <c r="BD3751" s="4" t="s">
        <v>2664</v>
      </c>
    </row>
    <row r="3752" spans="51:56" x14ac:dyDescent="0.25">
      <c r="AY3752" s="11" t="s">
        <v>2782</v>
      </c>
      <c r="AZ3752" s="4" t="s">
        <v>2783</v>
      </c>
      <c r="BA3752" s="4" t="s">
        <v>2784</v>
      </c>
      <c r="BB3752" s="4" t="s">
        <v>2783</v>
      </c>
      <c r="BC3752" s="4" t="s">
        <v>2784</v>
      </c>
      <c r="BD3752" s="4" t="s">
        <v>2664</v>
      </c>
    </row>
    <row r="3753" spans="51:56" x14ac:dyDescent="0.25">
      <c r="AY3753" s="11" t="s">
        <v>2785</v>
      </c>
      <c r="AZ3753" s="4" t="s">
        <v>2786</v>
      </c>
      <c r="BA3753" s="4" t="s">
        <v>2787</v>
      </c>
      <c r="BB3753" s="4" t="s">
        <v>2786</v>
      </c>
      <c r="BC3753" s="4" t="s">
        <v>2787</v>
      </c>
      <c r="BD3753" s="4" t="s">
        <v>2664</v>
      </c>
    </row>
    <row r="3754" spans="51:56" x14ac:dyDescent="0.25">
      <c r="AY3754" s="11" t="s">
        <v>2788</v>
      </c>
      <c r="AZ3754" s="4" t="s">
        <v>2789</v>
      </c>
      <c r="BA3754" s="4" t="s">
        <v>2790</v>
      </c>
      <c r="BB3754" s="4" t="s">
        <v>2789</v>
      </c>
      <c r="BC3754" s="4" t="s">
        <v>2790</v>
      </c>
      <c r="BD3754" s="4" t="s">
        <v>2664</v>
      </c>
    </row>
    <row r="3755" spans="51:56" x14ac:dyDescent="0.25">
      <c r="AY3755" s="11" t="s">
        <v>2791</v>
      </c>
      <c r="AZ3755" s="4" t="s">
        <v>2792</v>
      </c>
      <c r="BA3755" s="4" t="s">
        <v>2793</v>
      </c>
      <c r="BB3755" s="4" t="s">
        <v>2792</v>
      </c>
      <c r="BC3755" s="4" t="s">
        <v>2793</v>
      </c>
      <c r="BD3755" s="4" t="s">
        <v>2664</v>
      </c>
    </row>
    <row r="3756" spans="51:56" x14ac:dyDescent="0.25">
      <c r="AY3756" s="11" t="s">
        <v>2794</v>
      </c>
      <c r="AZ3756" s="4" t="s">
        <v>2795</v>
      </c>
      <c r="BA3756" s="4" t="s">
        <v>2796</v>
      </c>
      <c r="BB3756" s="4" t="s">
        <v>2795</v>
      </c>
      <c r="BC3756" s="4" t="s">
        <v>2796</v>
      </c>
      <c r="BD3756" s="4" t="s">
        <v>2664</v>
      </c>
    </row>
    <row r="3757" spans="51:56" x14ac:dyDescent="0.25">
      <c r="AY3757" s="11" t="s">
        <v>2797</v>
      </c>
      <c r="AZ3757" s="4" t="s">
        <v>2798</v>
      </c>
      <c r="BA3757" s="4" t="s">
        <v>2799</v>
      </c>
      <c r="BB3757" s="4" t="s">
        <v>2798</v>
      </c>
      <c r="BC3757" s="4" t="s">
        <v>2799</v>
      </c>
      <c r="BD3757" s="4" t="s">
        <v>2664</v>
      </c>
    </row>
    <row r="3758" spans="51:56" x14ac:dyDescent="0.25">
      <c r="AY3758" s="11" t="s">
        <v>2800</v>
      </c>
      <c r="AZ3758" s="4" t="s">
        <v>2801</v>
      </c>
      <c r="BA3758" s="4" t="s">
        <v>2802</v>
      </c>
      <c r="BB3758" s="4" t="s">
        <v>2801</v>
      </c>
      <c r="BC3758" s="4" t="s">
        <v>2802</v>
      </c>
      <c r="BD3758" s="4" t="s">
        <v>2664</v>
      </c>
    </row>
    <row r="3759" spans="51:56" x14ac:dyDescent="0.25">
      <c r="AY3759" s="11" t="s">
        <v>2803</v>
      </c>
      <c r="AZ3759" s="4" t="s">
        <v>2804</v>
      </c>
      <c r="BA3759" s="4" t="s">
        <v>2805</v>
      </c>
      <c r="BB3759" s="4" t="s">
        <v>2804</v>
      </c>
      <c r="BC3759" s="4" t="s">
        <v>2805</v>
      </c>
      <c r="BD3759" s="4" t="s">
        <v>2664</v>
      </c>
    </row>
    <row r="3760" spans="51:56" x14ac:dyDescent="0.25">
      <c r="AY3760" s="11" t="s">
        <v>2806</v>
      </c>
      <c r="AZ3760" s="4" t="s">
        <v>2807</v>
      </c>
      <c r="BA3760" s="4" t="s">
        <v>2808</v>
      </c>
      <c r="BB3760" s="4" t="s">
        <v>2807</v>
      </c>
      <c r="BC3760" s="4" t="s">
        <v>2808</v>
      </c>
      <c r="BD3760" s="4" t="s">
        <v>2664</v>
      </c>
    </row>
    <row r="3761" spans="51:56" x14ac:dyDescent="0.25">
      <c r="AY3761" s="11" t="s">
        <v>2809</v>
      </c>
      <c r="AZ3761" s="4" t="s">
        <v>2810</v>
      </c>
      <c r="BA3761" s="4" t="s">
        <v>2811</v>
      </c>
      <c r="BB3761" s="4" t="s">
        <v>2810</v>
      </c>
      <c r="BC3761" s="4" t="s">
        <v>2811</v>
      </c>
      <c r="BD3761" s="4" t="s">
        <v>2664</v>
      </c>
    </row>
    <row r="3762" spans="51:56" x14ac:dyDescent="0.25">
      <c r="AY3762" s="11" t="s">
        <v>2812</v>
      </c>
      <c r="AZ3762" s="4" t="s">
        <v>2813</v>
      </c>
      <c r="BA3762" s="4" t="s">
        <v>2814</v>
      </c>
      <c r="BB3762" s="4" t="s">
        <v>2813</v>
      </c>
      <c r="BC3762" s="4" t="s">
        <v>2814</v>
      </c>
      <c r="BD3762" s="4" t="s">
        <v>2664</v>
      </c>
    </row>
    <row r="3763" spans="51:56" x14ac:dyDescent="0.25">
      <c r="AY3763" s="11" t="s">
        <v>2815</v>
      </c>
      <c r="AZ3763" s="4" t="s">
        <v>2816</v>
      </c>
      <c r="BA3763" s="4" t="s">
        <v>2817</v>
      </c>
      <c r="BB3763" s="4" t="s">
        <v>2816</v>
      </c>
      <c r="BC3763" s="4" t="s">
        <v>2817</v>
      </c>
      <c r="BD3763" s="4" t="s">
        <v>2664</v>
      </c>
    </row>
    <row r="3764" spans="51:56" x14ac:dyDescent="0.25">
      <c r="AY3764" s="11" t="s">
        <v>2818</v>
      </c>
      <c r="AZ3764" s="4" t="s">
        <v>2819</v>
      </c>
      <c r="BA3764" s="4" t="s">
        <v>13742</v>
      </c>
      <c r="BB3764" s="4" t="s">
        <v>2819</v>
      </c>
      <c r="BC3764" s="4" t="s">
        <v>13742</v>
      </c>
      <c r="BD3764" s="4" t="s">
        <v>2664</v>
      </c>
    </row>
    <row r="3765" spans="51:56" x14ac:dyDescent="0.25">
      <c r="AY3765" s="11" t="s">
        <v>2820</v>
      </c>
      <c r="AZ3765" s="4" t="s">
        <v>2821</v>
      </c>
      <c r="BA3765" s="4" t="s">
        <v>2822</v>
      </c>
      <c r="BB3765" s="4" t="s">
        <v>2821</v>
      </c>
      <c r="BC3765" s="4" t="s">
        <v>2822</v>
      </c>
      <c r="BD3765" s="4" t="s">
        <v>2664</v>
      </c>
    </row>
    <row r="3766" spans="51:56" x14ac:dyDescent="0.25">
      <c r="AY3766" s="11" t="s">
        <v>2823</v>
      </c>
      <c r="AZ3766" s="4" t="s">
        <v>2824</v>
      </c>
      <c r="BA3766" s="4" t="s">
        <v>2825</v>
      </c>
      <c r="BB3766" s="4" t="s">
        <v>2824</v>
      </c>
      <c r="BC3766" s="4" t="s">
        <v>2825</v>
      </c>
      <c r="BD3766" s="4" t="s">
        <v>2664</v>
      </c>
    </row>
    <row r="3767" spans="51:56" x14ac:dyDescent="0.25">
      <c r="AY3767" s="11" t="s">
        <v>2826</v>
      </c>
      <c r="AZ3767" s="4" t="s">
        <v>2827</v>
      </c>
      <c r="BA3767" s="4" t="s">
        <v>9926</v>
      </c>
      <c r="BB3767" s="4" t="s">
        <v>2827</v>
      </c>
      <c r="BC3767" s="4" t="s">
        <v>9926</v>
      </c>
      <c r="BD3767" s="4" t="s">
        <v>2664</v>
      </c>
    </row>
    <row r="3768" spans="51:56" x14ac:dyDescent="0.25">
      <c r="AY3768" s="11" t="s">
        <v>2828</v>
      </c>
      <c r="AZ3768" s="4" t="s">
        <v>2829</v>
      </c>
      <c r="BA3768" s="4" t="s">
        <v>2830</v>
      </c>
      <c r="BB3768" s="4" t="s">
        <v>2829</v>
      </c>
      <c r="BC3768" s="4" t="s">
        <v>2830</v>
      </c>
      <c r="BD3768" s="4" t="s">
        <v>2664</v>
      </c>
    </row>
    <row r="3769" spans="51:56" x14ac:dyDescent="0.25">
      <c r="AY3769" s="11" t="s">
        <v>2831</v>
      </c>
      <c r="AZ3769" s="4" t="s">
        <v>2832</v>
      </c>
      <c r="BA3769" s="4" t="s">
        <v>2833</v>
      </c>
      <c r="BB3769" s="4" t="s">
        <v>2832</v>
      </c>
      <c r="BC3769" s="4" t="s">
        <v>2833</v>
      </c>
      <c r="BD3769" s="4" t="s">
        <v>2664</v>
      </c>
    </row>
    <row r="3770" spans="51:56" x14ac:dyDescent="0.25">
      <c r="AY3770" s="11" t="s">
        <v>2834</v>
      </c>
      <c r="AZ3770" s="4" t="s">
        <v>2835</v>
      </c>
      <c r="BA3770" s="4" t="s">
        <v>2836</v>
      </c>
      <c r="BB3770" s="4" t="s">
        <v>2835</v>
      </c>
      <c r="BC3770" s="4" t="s">
        <v>2836</v>
      </c>
      <c r="BD3770" s="4" t="s">
        <v>2664</v>
      </c>
    </row>
    <row r="3771" spans="51:56" x14ac:dyDescent="0.25">
      <c r="AY3771" s="11" t="s">
        <v>2837</v>
      </c>
      <c r="AZ3771" s="4" t="s">
        <v>2838</v>
      </c>
      <c r="BA3771" s="4" t="s">
        <v>2839</v>
      </c>
      <c r="BB3771" s="4" t="s">
        <v>2838</v>
      </c>
      <c r="BC3771" s="4" t="s">
        <v>2839</v>
      </c>
      <c r="BD3771" s="4" t="s">
        <v>2664</v>
      </c>
    </row>
    <row r="3772" spans="51:56" x14ac:dyDescent="0.25">
      <c r="AY3772" s="11" t="s">
        <v>2840</v>
      </c>
      <c r="AZ3772" s="4" t="s">
        <v>2841</v>
      </c>
      <c r="BA3772" s="4" t="s">
        <v>2842</v>
      </c>
      <c r="BB3772" s="4" t="s">
        <v>2841</v>
      </c>
      <c r="BC3772" s="4" t="s">
        <v>2842</v>
      </c>
      <c r="BD3772" s="4" t="s">
        <v>2664</v>
      </c>
    </row>
    <row r="3773" spans="51:56" x14ac:dyDescent="0.25">
      <c r="AY3773" s="11" t="s">
        <v>2843</v>
      </c>
      <c r="AZ3773" s="4" t="s">
        <v>2844</v>
      </c>
      <c r="BA3773" s="4" t="s">
        <v>2845</v>
      </c>
      <c r="BB3773" s="4" t="s">
        <v>2844</v>
      </c>
      <c r="BC3773" s="4" t="s">
        <v>2845</v>
      </c>
      <c r="BD3773" s="4" t="s">
        <v>2664</v>
      </c>
    </row>
    <row r="3774" spans="51:56" x14ac:dyDescent="0.25">
      <c r="AY3774" s="11" t="s">
        <v>2846</v>
      </c>
      <c r="AZ3774" s="4" t="s">
        <v>2847</v>
      </c>
      <c r="BA3774" s="4" t="s">
        <v>2848</v>
      </c>
      <c r="BB3774" s="4" t="s">
        <v>2847</v>
      </c>
      <c r="BC3774" s="4" t="s">
        <v>2848</v>
      </c>
      <c r="BD3774" s="4" t="s">
        <v>2664</v>
      </c>
    </row>
    <row r="3775" spans="51:56" x14ac:dyDescent="0.25">
      <c r="AY3775" s="11" t="s">
        <v>2849</v>
      </c>
      <c r="AZ3775" s="4" t="s">
        <v>2850</v>
      </c>
      <c r="BA3775" s="4" t="s">
        <v>11360</v>
      </c>
      <c r="BB3775" s="4" t="s">
        <v>2850</v>
      </c>
      <c r="BC3775" s="4" t="s">
        <v>11360</v>
      </c>
      <c r="BD3775" s="4" t="s">
        <v>2664</v>
      </c>
    </row>
    <row r="3776" spans="51:56" x14ac:dyDescent="0.25">
      <c r="AY3776" s="11" t="s">
        <v>2851</v>
      </c>
      <c r="AZ3776" s="4" t="s">
        <v>2852</v>
      </c>
      <c r="BA3776" s="4" t="s">
        <v>2853</v>
      </c>
      <c r="BB3776" s="4" t="s">
        <v>2852</v>
      </c>
      <c r="BC3776" s="4" t="s">
        <v>2853</v>
      </c>
      <c r="BD3776" s="4" t="s">
        <v>2664</v>
      </c>
    </row>
    <row r="3777" spans="51:56" x14ac:dyDescent="0.25">
      <c r="AY3777" s="11" t="s">
        <v>2854</v>
      </c>
      <c r="AZ3777" s="4" t="s">
        <v>2855</v>
      </c>
      <c r="BA3777" s="4" t="s">
        <v>2856</v>
      </c>
      <c r="BB3777" s="4" t="s">
        <v>2855</v>
      </c>
      <c r="BC3777" s="4" t="s">
        <v>2856</v>
      </c>
      <c r="BD3777" s="4" t="s">
        <v>2664</v>
      </c>
    </row>
    <row r="3778" spans="51:56" x14ac:dyDescent="0.25">
      <c r="AY3778" s="11" t="s">
        <v>2857</v>
      </c>
      <c r="AZ3778" s="4" t="s">
        <v>2858</v>
      </c>
      <c r="BA3778" s="4" t="s">
        <v>2859</v>
      </c>
      <c r="BB3778" s="4" t="s">
        <v>2858</v>
      </c>
      <c r="BC3778" s="4" t="s">
        <v>2859</v>
      </c>
      <c r="BD3778" s="4" t="s">
        <v>2664</v>
      </c>
    </row>
    <row r="3779" spans="51:56" x14ac:dyDescent="0.25">
      <c r="AY3779" s="11" t="s">
        <v>2860</v>
      </c>
      <c r="AZ3779" s="4" t="s">
        <v>2861</v>
      </c>
      <c r="BA3779" s="4" t="s">
        <v>2862</v>
      </c>
      <c r="BB3779" s="4" t="s">
        <v>2861</v>
      </c>
      <c r="BC3779" s="4" t="s">
        <v>2862</v>
      </c>
      <c r="BD3779" s="4" t="s">
        <v>2664</v>
      </c>
    </row>
    <row r="3780" spans="51:56" x14ac:dyDescent="0.25">
      <c r="AY3780" s="11" t="s">
        <v>2863</v>
      </c>
      <c r="AZ3780" s="4" t="s">
        <v>2864</v>
      </c>
      <c r="BA3780" s="4" t="s">
        <v>2865</v>
      </c>
      <c r="BB3780" s="4" t="s">
        <v>2864</v>
      </c>
      <c r="BC3780" s="4" t="s">
        <v>2865</v>
      </c>
      <c r="BD3780" s="4" t="s">
        <v>2664</v>
      </c>
    </row>
    <row r="3781" spans="51:56" x14ac:dyDescent="0.25">
      <c r="AY3781" s="11" t="s">
        <v>2866</v>
      </c>
      <c r="AZ3781" s="4" t="s">
        <v>2867</v>
      </c>
      <c r="BA3781" s="4" t="s">
        <v>2868</v>
      </c>
      <c r="BB3781" s="4" t="s">
        <v>2867</v>
      </c>
      <c r="BC3781" s="4" t="s">
        <v>2868</v>
      </c>
      <c r="BD3781" s="4" t="s">
        <v>2664</v>
      </c>
    </row>
    <row r="3782" spans="51:56" x14ac:dyDescent="0.25">
      <c r="AY3782" s="11" t="s">
        <v>2869</v>
      </c>
      <c r="AZ3782" s="4" t="s">
        <v>2870</v>
      </c>
      <c r="BA3782" s="4" t="s">
        <v>13746</v>
      </c>
      <c r="BB3782" s="4" t="s">
        <v>2870</v>
      </c>
      <c r="BC3782" s="4" t="s">
        <v>13746</v>
      </c>
      <c r="BD3782" s="4" t="s">
        <v>2664</v>
      </c>
    </row>
    <row r="3783" spans="51:56" x14ac:dyDescent="0.25">
      <c r="AY3783" s="11" t="s">
        <v>2871</v>
      </c>
      <c r="AZ3783" s="4" t="s">
        <v>2872</v>
      </c>
      <c r="BA3783" s="4" t="s">
        <v>2873</v>
      </c>
      <c r="BB3783" s="4" t="s">
        <v>2872</v>
      </c>
      <c r="BC3783" s="4" t="s">
        <v>2873</v>
      </c>
      <c r="BD3783" s="4" t="s">
        <v>2664</v>
      </c>
    </row>
    <row r="3784" spans="51:56" x14ac:dyDescent="0.25">
      <c r="AY3784" s="11" t="s">
        <v>2874</v>
      </c>
      <c r="AZ3784" s="4" t="s">
        <v>2875</v>
      </c>
      <c r="BA3784" s="4" t="s">
        <v>2876</v>
      </c>
      <c r="BB3784" s="4" t="s">
        <v>2875</v>
      </c>
      <c r="BC3784" s="4" t="s">
        <v>2876</v>
      </c>
      <c r="BD3784" s="4" t="s">
        <v>2664</v>
      </c>
    </row>
    <row r="3785" spans="51:56" x14ac:dyDescent="0.25">
      <c r="AY3785" s="11" t="s">
        <v>2877</v>
      </c>
      <c r="AZ3785" s="4" t="s">
        <v>2878</v>
      </c>
      <c r="BA3785" s="4" t="s">
        <v>2879</v>
      </c>
      <c r="BB3785" s="4" t="s">
        <v>2878</v>
      </c>
      <c r="BC3785" s="4" t="s">
        <v>2879</v>
      </c>
      <c r="BD3785" s="4" t="s">
        <v>2664</v>
      </c>
    </row>
    <row r="3786" spans="51:56" x14ac:dyDescent="0.25">
      <c r="AY3786" s="11" t="s">
        <v>2880</v>
      </c>
      <c r="AZ3786" s="4" t="s">
        <v>2881</v>
      </c>
      <c r="BA3786" s="4" t="s">
        <v>2882</v>
      </c>
      <c r="BB3786" s="4" t="s">
        <v>2881</v>
      </c>
      <c r="BC3786" s="4" t="s">
        <v>2882</v>
      </c>
      <c r="BD3786" s="4" t="s">
        <v>2664</v>
      </c>
    </row>
    <row r="3787" spans="51:56" x14ac:dyDescent="0.25">
      <c r="AY3787" s="11" t="s">
        <v>2883</v>
      </c>
      <c r="AZ3787" s="4" t="s">
        <v>2884</v>
      </c>
      <c r="BA3787" s="4" t="s">
        <v>2885</v>
      </c>
      <c r="BB3787" s="4" t="s">
        <v>2884</v>
      </c>
      <c r="BC3787" s="4" t="s">
        <v>2885</v>
      </c>
      <c r="BD3787" s="4" t="s">
        <v>2664</v>
      </c>
    </row>
    <row r="3788" spans="51:56" x14ac:dyDescent="0.25">
      <c r="AY3788" s="11" t="s">
        <v>2886</v>
      </c>
      <c r="AZ3788" s="4" t="s">
        <v>2887</v>
      </c>
      <c r="BA3788" s="4" t="s">
        <v>2888</v>
      </c>
      <c r="BB3788" s="4" t="s">
        <v>2887</v>
      </c>
      <c r="BC3788" s="4" t="s">
        <v>2888</v>
      </c>
      <c r="BD3788" s="4" t="s">
        <v>2664</v>
      </c>
    </row>
    <row r="3789" spans="51:56" x14ac:dyDescent="0.25">
      <c r="AY3789" s="11" t="s">
        <v>2889</v>
      </c>
      <c r="AZ3789" s="4" t="s">
        <v>2890</v>
      </c>
      <c r="BA3789" s="4" t="s">
        <v>2891</v>
      </c>
      <c r="BB3789" s="4" t="s">
        <v>2890</v>
      </c>
      <c r="BC3789" s="4" t="s">
        <v>2891</v>
      </c>
      <c r="BD3789" s="4" t="s">
        <v>2664</v>
      </c>
    </row>
    <row r="3790" spans="51:56" x14ac:dyDescent="0.25">
      <c r="AY3790" s="11" t="s">
        <v>2892</v>
      </c>
      <c r="AZ3790" s="4" t="s">
        <v>2893</v>
      </c>
      <c r="BA3790" s="4" t="s">
        <v>2894</v>
      </c>
      <c r="BB3790" s="4" t="s">
        <v>2893</v>
      </c>
      <c r="BC3790" s="4" t="s">
        <v>2894</v>
      </c>
      <c r="BD3790" s="4" t="s">
        <v>2664</v>
      </c>
    </row>
    <row r="3791" spans="51:56" x14ac:dyDescent="0.25">
      <c r="AY3791" s="11" t="s">
        <v>2895</v>
      </c>
      <c r="AZ3791" s="4" t="s">
        <v>2896</v>
      </c>
      <c r="BA3791" s="4" t="s">
        <v>2897</v>
      </c>
      <c r="BB3791" s="4" t="s">
        <v>2896</v>
      </c>
      <c r="BC3791" s="4" t="s">
        <v>2897</v>
      </c>
      <c r="BD3791" s="4" t="s">
        <v>2664</v>
      </c>
    </row>
    <row r="3792" spans="51:56" x14ac:dyDescent="0.25">
      <c r="AY3792" s="11" t="s">
        <v>2898</v>
      </c>
      <c r="AZ3792" s="4" t="s">
        <v>2899</v>
      </c>
      <c r="BA3792" s="4" t="s">
        <v>2900</v>
      </c>
      <c r="BB3792" s="4" t="s">
        <v>2899</v>
      </c>
      <c r="BC3792" s="4" t="s">
        <v>2900</v>
      </c>
      <c r="BD3792" s="4" t="s">
        <v>2664</v>
      </c>
    </row>
    <row r="3793" spans="51:56" x14ac:dyDescent="0.25">
      <c r="AY3793" s="11" t="s">
        <v>2901</v>
      </c>
      <c r="AZ3793" s="4" t="s">
        <v>2902</v>
      </c>
      <c r="BA3793" s="4" t="s">
        <v>2903</v>
      </c>
      <c r="BB3793" s="4" t="s">
        <v>2902</v>
      </c>
      <c r="BC3793" s="4" t="s">
        <v>2903</v>
      </c>
      <c r="BD3793" s="4" t="s">
        <v>2664</v>
      </c>
    </row>
    <row r="3794" spans="51:56" x14ac:dyDescent="0.25">
      <c r="AY3794" s="11" t="s">
        <v>2904</v>
      </c>
      <c r="AZ3794" s="4" t="s">
        <v>2905</v>
      </c>
      <c r="BA3794" s="4" t="s">
        <v>2906</v>
      </c>
      <c r="BB3794" s="4" t="s">
        <v>2905</v>
      </c>
      <c r="BC3794" s="4" t="s">
        <v>2906</v>
      </c>
      <c r="BD3794" s="4" t="s">
        <v>2664</v>
      </c>
    </row>
    <row r="3795" spans="51:56" x14ac:dyDescent="0.25">
      <c r="AY3795" s="11" t="s">
        <v>2907</v>
      </c>
      <c r="AZ3795" s="4" t="s">
        <v>2908</v>
      </c>
      <c r="BA3795" s="4" t="s">
        <v>2909</v>
      </c>
      <c r="BB3795" s="4" t="s">
        <v>2908</v>
      </c>
      <c r="BC3795" s="4" t="s">
        <v>2909</v>
      </c>
      <c r="BD3795" s="4" t="s">
        <v>2664</v>
      </c>
    </row>
    <row r="3796" spans="51:56" x14ac:dyDescent="0.25">
      <c r="AY3796" s="11" t="s">
        <v>2910</v>
      </c>
      <c r="AZ3796" s="4" t="s">
        <v>2911</v>
      </c>
      <c r="BA3796" s="4" t="s">
        <v>2912</v>
      </c>
      <c r="BB3796" s="4" t="s">
        <v>2911</v>
      </c>
      <c r="BC3796" s="4" t="s">
        <v>2912</v>
      </c>
      <c r="BD3796" s="4" t="s">
        <v>2664</v>
      </c>
    </row>
    <row r="3797" spans="51:56" x14ac:dyDescent="0.25">
      <c r="AY3797" s="11" t="s">
        <v>2913</v>
      </c>
      <c r="AZ3797" s="4" t="s">
        <v>2914</v>
      </c>
      <c r="BA3797" s="4" t="s">
        <v>2915</v>
      </c>
      <c r="BB3797" s="4" t="s">
        <v>2914</v>
      </c>
      <c r="BC3797" s="4" t="s">
        <v>2915</v>
      </c>
      <c r="BD3797" s="4" t="s">
        <v>2664</v>
      </c>
    </row>
    <row r="3798" spans="51:56" x14ac:dyDescent="0.25">
      <c r="AY3798" s="11" t="s">
        <v>2916</v>
      </c>
      <c r="AZ3798" s="4" t="s">
        <v>2917</v>
      </c>
      <c r="BA3798" s="4" t="s">
        <v>2918</v>
      </c>
      <c r="BB3798" s="4" t="s">
        <v>2917</v>
      </c>
      <c r="BC3798" s="4" t="s">
        <v>2918</v>
      </c>
      <c r="BD3798" s="4" t="s">
        <v>2664</v>
      </c>
    </row>
    <row r="3799" spans="51:56" x14ac:dyDescent="0.25">
      <c r="AY3799" s="11" t="s">
        <v>2919</v>
      </c>
      <c r="AZ3799" s="4" t="s">
        <v>2920</v>
      </c>
      <c r="BA3799" s="4" t="s">
        <v>2921</v>
      </c>
      <c r="BB3799" s="4" t="s">
        <v>2920</v>
      </c>
      <c r="BC3799" s="4" t="s">
        <v>2921</v>
      </c>
      <c r="BD3799" s="4" t="s">
        <v>2664</v>
      </c>
    </row>
    <row r="3800" spans="51:56" x14ac:dyDescent="0.25">
      <c r="AY3800" s="11" t="s">
        <v>2922</v>
      </c>
      <c r="AZ3800" s="4" t="s">
        <v>2923</v>
      </c>
      <c r="BA3800" s="4" t="s">
        <v>2924</v>
      </c>
      <c r="BB3800" s="4" t="s">
        <v>2923</v>
      </c>
      <c r="BC3800" s="4" t="s">
        <v>2924</v>
      </c>
      <c r="BD3800" s="4" t="s">
        <v>2664</v>
      </c>
    </row>
    <row r="3801" spans="51:56" x14ac:dyDescent="0.25">
      <c r="AY3801" s="11" t="s">
        <v>2925</v>
      </c>
      <c r="AZ3801" s="4" t="s">
        <v>2926</v>
      </c>
      <c r="BA3801" s="4" t="s">
        <v>2927</v>
      </c>
      <c r="BB3801" s="4" t="s">
        <v>2926</v>
      </c>
      <c r="BC3801" s="4" t="s">
        <v>2927</v>
      </c>
      <c r="BD3801" s="4" t="s">
        <v>2664</v>
      </c>
    </row>
    <row r="3802" spans="51:56" x14ac:dyDescent="0.25">
      <c r="AY3802" s="11" t="s">
        <v>2928</v>
      </c>
      <c r="AZ3802" s="4" t="s">
        <v>2929</v>
      </c>
      <c r="BA3802" s="4" t="s">
        <v>9839</v>
      </c>
      <c r="BB3802" s="4" t="s">
        <v>2929</v>
      </c>
      <c r="BC3802" s="4" t="s">
        <v>9839</v>
      </c>
      <c r="BD3802" s="4" t="s">
        <v>2664</v>
      </c>
    </row>
    <row r="3803" spans="51:56" x14ac:dyDescent="0.25">
      <c r="AY3803" s="11" t="s">
        <v>2930</v>
      </c>
      <c r="AZ3803" s="4" t="s">
        <v>2931</v>
      </c>
      <c r="BA3803" s="4" t="s">
        <v>9843</v>
      </c>
      <c r="BB3803" s="4" t="s">
        <v>2931</v>
      </c>
      <c r="BC3803" s="4" t="s">
        <v>9843</v>
      </c>
      <c r="BD3803" s="4" t="s">
        <v>2664</v>
      </c>
    </row>
    <row r="3804" spans="51:56" x14ac:dyDescent="0.25">
      <c r="AY3804" s="11" t="s">
        <v>2932</v>
      </c>
      <c r="AZ3804" s="4" t="s">
        <v>2933</v>
      </c>
      <c r="BA3804" s="4" t="s">
        <v>2934</v>
      </c>
      <c r="BB3804" s="4" t="s">
        <v>2933</v>
      </c>
      <c r="BC3804" s="4" t="s">
        <v>2934</v>
      </c>
      <c r="BD3804" s="4" t="s">
        <v>2664</v>
      </c>
    </row>
    <row r="3805" spans="51:56" x14ac:dyDescent="0.25">
      <c r="AY3805" s="11" t="s">
        <v>2935</v>
      </c>
      <c r="AZ3805" s="4" t="s">
        <v>2936</v>
      </c>
      <c r="BA3805" s="4" t="s">
        <v>2937</v>
      </c>
      <c r="BB3805" s="4" t="s">
        <v>2936</v>
      </c>
      <c r="BC3805" s="4" t="s">
        <v>2937</v>
      </c>
      <c r="BD3805" s="4" t="s">
        <v>2664</v>
      </c>
    </row>
    <row r="3806" spans="51:56" x14ac:dyDescent="0.25">
      <c r="AY3806" s="11" t="s">
        <v>2938</v>
      </c>
      <c r="AZ3806" s="4" t="s">
        <v>2939</v>
      </c>
      <c r="BA3806" s="4" t="s">
        <v>2940</v>
      </c>
      <c r="BB3806" s="4" t="s">
        <v>2939</v>
      </c>
      <c r="BC3806" s="4" t="s">
        <v>2940</v>
      </c>
      <c r="BD3806" s="4" t="s">
        <v>2664</v>
      </c>
    </row>
    <row r="3807" spans="51:56" x14ac:dyDescent="0.25">
      <c r="AY3807" s="11" t="s">
        <v>2941</v>
      </c>
      <c r="AZ3807" s="4" t="s">
        <v>2942</v>
      </c>
      <c r="BA3807" s="4" t="s">
        <v>2943</v>
      </c>
      <c r="BB3807" s="4" t="s">
        <v>2942</v>
      </c>
      <c r="BC3807" s="4" t="s">
        <v>2943</v>
      </c>
      <c r="BD3807" s="4" t="s">
        <v>2664</v>
      </c>
    </row>
    <row r="3808" spans="51:56" x14ac:dyDescent="0.25">
      <c r="AY3808" s="11" t="s">
        <v>2944</v>
      </c>
      <c r="AZ3808" s="4" t="s">
        <v>2945</v>
      </c>
      <c r="BA3808" s="4" t="s">
        <v>14320</v>
      </c>
      <c r="BB3808" s="4" t="s">
        <v>2945</v>
      </c>
      <c r="BC3808" s="4" t="s">
        <v>14320</v>
      </c>
      <c r="BD3808" s="4" t="s">
        <v>2664</v>
      </c>
    </row>
    <row r="3809" spans="51:56" x14ac:dyDescent="0.25">
      <c r="AY3809" s="11" t="s">
        <v>2946</v>
      </c>
      <c r="AZ3809" s="4" t="s">
        <v>2947</v>
      </c>
      <c r="BA3809" s="4" t="s">
        <v>2948</v>
      </c>
      <c r="BB3809" s="4" t="s">
        <v>2947</v>
      </c>
      <c r="BC3809" s="4" t="s">
        <v>2948</v>
      </c>
      <c r="BD3809" s="4" t="s">
        <v>2664</v>
      </c>
    </row>
    <row r="3810" spans="51:56" x14ac:dyDescent="0.25">
      <c r="AY3810" s="11" t="s">
        <v>2949</v>
      </c>
      <c r="AZ3810" s="4" t="s">
        <v>2950</v>
      </c>
      <c r="BA3810" s="4" t="s">
        <v>2951</v>
      </c>
      <c r="BB3810" s="4" t="s">
        <v>2950</v>
      </c>
      <c r="BC3810" s="4" t="s">
        <v>2951</v>
      </c>
      <c r="BD3810" s="4" t="s">
        <v>2664</v>
      </c>
    </row>
    <row r="3811" spans="51:56" x14ac:dyDescent="0.25">
      <c r="AY3811" s="11" t="s">
        <v>2952</v>
      </c>
      <c r="AZ3811" s="4" t="s">
        <v>2953</v>
      </c>
      <c r="BA3811" s="4" t="s">
        <v>2954</v>
      </c>
      <c r="BB3811" s="4" t="s">
        <v>2953</v>
      </c>
      <c r="BC3811" s="4" t="s">
        <v>2954</v>
      </c>
      <c r="BD3811" s="4" t="s">
        <v>2664</v>
      </c>
    </row>
    <row r="3812" spans="51:56" x14ac:dyDescent="0.25">
      <c r="AY3812" s="11" t="s">
        <v>2955</v>
      </c>
      <c r="AZ3812" s="4" t="s">
        <v>2956</v>
      </c>
      <c r="BA3812" s="4" t="s">
        <v>2957</v>
      </c>
      <c r="BB3812" s="4" t="s">
        <v>2956</v>
      </c>
      <c r="BC3812" s="4" t="s">
        <v>2957</v>
      </c>
      <c r="BD3812" s="4" t="s">
        <v>2664</v>
      </c>
    </row>
    <row r="3813" spans="51:56" x14ac:dyDescent="0.25">
      <c r="AY3813" s="11" t="s">
        <v>2958</v>
      </c>
      <c r="AZ3813" s="4" t="s">
        <v>2959</v>
      </c>
      <c r="BA3813" s="4" t="s">
        <v>2960</v>
      </c>
      <c r="BB3813" s="4" t="s">
        <v>2959</v>
      </c>
      <c r="BC3813" s="4" t="s">
        <v>2960</v>
      </c>
      <c r="BD3813" s="4" t="s">
        <v>2664</v>
      </c>
    </row>
    <row r="3814" spans="51:56" x14ac:dyDescent="0.25">
      <c r="AY3814" s="11" t="s">
        <v>2961</v>
      </c>
      <c r="AZ3814" s="4" t="s">
        <v>2962</v>
      </c>
      <c r="BA3814" s="4" t="s">
        <v>2963</v>
      </c>
      <c r="BB3814" s="4" t="s">
        <v>2962</v>
      </c>
      <c r="BC3814" s="4" t="s">
        <v>2963</v>
      </c>
      <c r="BD3814" s="4" t="s">
        <v>2664</v>
      </c>
    </row>
    <row r="3815" spans="51:56" x14ac:dyDescent="0.25">
      <c r="AY3815" s="11" t="s">
        <v>2964</v>
      </c>
      <c r="AZ3815" s="4" t="s">
        <v>2965</v>
      </c>
      <c r="BA3815" s="4" t="s">
        <v>2966</v>
      </c>
      <c r="BB3815" s="4" t="s">
        <v>2965</v>
      </c>
      <c r="BC3815" s="4" t="s">
        <v>2966</v>
      </c>
      <c r="BD3815" s="4" t="s">
        <v>2664</v>
      </c>
    </row>
    <row r="3816" spans="51:56" x14ac:dyDescent="0.25">
      <c r="AY3816" s="11" t="s">
        <v>2967</v>
      </c>
      <c r="AZ3816" s="4" t="s">
        <v>2968</v>
      </c>
      <c r="BA3816" s="4" t="s">
        <v>2969</v>
      </c>
      <c r="BB3816" s="4" t="s">
        <v>2968</v>
      </c>
      <c r="BC3816" s="4" t="s">
        <v>2969</v>
      </c>
      <c r="BD3816" s="4" t="s">
        <v>2664</v>
      </c>
    </row>
    <row r="3817" spans="51:56" x14ac:dyDescent="0.25">
      <c r="AY3817" s="11" t="s">
        <v>2970</v>
      </c>
      <c r="AZ3817" s="4" t="s">
        <v>2971</v>
      </c>
      <c r="BA3817" s="4" t="s">
        <v>2972</v>
      </c>
      <c r="BB3817" s="4" t="s">
        <v>2971</v>
      </c>
      <c r="BC3817" s="4" t="s">
        <v>2972</v>
      </c>
      <c r="BD3817" s="4" t="s">
        <v>2664</v>
      </c>
    </row>
    <row r="3818" spans="51:56" x14ac:dyDescent="0.25">
      <c r="AY3818" s="11" t="s">
        <v>2973</v>
      </c>
      <c r="AZ3818" s="4" t="s">
        <v>2974</v>
      </c>
      <c r="BA3818" s="4" t="s">
        <v>2975</v>
      </c>
      <c r="BB3818" s="4" t="s">
        <v>2974</v>
      </c>
      <c r="BC3818" s="4" t="s">
        <v>2975</v>
      </c>
      <c r="BD3818" s="4" t="s">
        <v>2664</v>
      </c>
    </row>
    <row r="3819" spans="51:56" x14ac:dyDescent="0.25">
      <c r="AY3819" s="11" t="s">
        <v>2976</v>
      </c>
      <c r="AZ3819" s="4" t="s">
        <v>2977</v>
      </c>
      <c r="BA3819" s="4" t="s">
        <v>2978</v>
      </c>
      <c r="BB3819" s="4" t="s">
        <v>2977</v>
      </c>
      <c r="BC3819" s="4" t="s">
        <v>2978</v>
      </c>
      <c r="BD3819" s="4" t="s">
        <v>2664</v>
      </c>
    </row>
    <row r="3820" spans="51:56" x14ac:dyDescent="0.25">
      <c r="AY3820" s="11" t="s">
        <v>2979</v>
      </c>
      <c r="AZ3820" s="4" t="s">
        <v>2980</v>
      </c>
      <c r="BA3820" s="4" t="s">
        <v>2981</v>
      </c>
      <c r="BB3820" s="4" t="s">
        <v>2980</v>
      </c>
      <c r="BC3820" s="4" t="s">
        <v>2981</v>
      </c>
      <c r="BD3820" s="4" t="s">
        <v>2664</v>
      </c>
    </row>
    <row r="3821" spans="51:56" x14ac:dyDescent="0.25">
      <c r="AY3821" s="11" t="s">
        <v>2982</v>
      </c>
      <c r="AZ3821" s="4" t="s">
        <v>2983</v>
      </c>
      <c r="BA3821" s="4" t="s">
        <v>2984</v>
      </c>
      <c r="BB3821" s="4" t="s">
        <v>2983</v>
      </c>
      <c r="BC3821" s="4" t="s">
        <v>2984</v>
      </c>
      <c r="BD3821" s="4" t="s">
        <v>2664</v>
      </c>
    </row>
    <row r="3822" spans="51:56" x14ac:dyDescent="0.25">
      <c r="AY3822" s="11" t="s">
        <v>2985</v>
      </c>
      <c r="AZ3822" s="4" t="s">
        <v>2986</v>
      </c>
      <c r="BA3822" s="4" t="s">
        <v>2987</v>
      </c>
      <c r="BB3822" s="4" t="s">
        <v>2986</v>
      </c>
      <c r="BC3822" s="4" t="s">
        <v>2987</v>
      </c>
      <c r="BD3822" s="4" t="s">
        <v>2664</v>
      </c>
    </row>
    <row r="3823" spans="51:56" x14ac:dyDescent="0.25">
      <c r="AY3823" s="11" t="s">
        <v>2988</v>
      </c>
      <c r="AZ3823" s="4" t="s">
        <v>2989</v>
      </c>
      <c r="BA3823" s="4" t="s">
        <v>2990</v>
      </c>
      <c r="BB3823" s="4" t="s">
        <v>2989</v>
      </c>
      <c r="BC3823" s="4" t="s">
        <v>2990</v>
      </c>
      <c r="BD3823" s="4" t="s">
        <v>2664</v>
      </c>
    </row>
    <row r="3824" spans="51:56" x14ac:dyDescent="0.25">
      <c r="AY3824" s="11" t="s">
        <v>2991</v>
      </c>
      <c r="AZ3824" s="4" t="s">
        <v>2992</v>
      </c>
      <c r="BA3824" s="4" t="s">
        <v>2993</v>
      </c>
      <c r="BB3824" s="4" t="s">
        <v>2992</v>
      </c>
      <c r="BC3824" s="4" t="s">
        <v>2993</v>
      </c>
      <c r="BD3824" s="4" t="s">
        <v>2664</v>
      </c>
    </row>
    <row r="3825" spans="51:56" x14ac:dyDescent="0.25">
      <c r="AY3825" s="11" t="s">
        <v>2994</v>
      </c>
      <c r="AZ3825" s="4" t="s">
        <v>2995</v>
      </c>
      <c r="BA3825" s="4" t="s">
        <v>2996</v>
      </c>
      <c r="BB3825" s="4" t="s">
        <v>2995</v>
      </c>
      <c r="BC3825" s="4" t="s">
        <v>2996</v>
      </c>
      <c r="BD3825" s="4" t="s">
        <v>2664</v>
      </c>
    </row>
    <row r="3826" spans="51:56" x14ac:dyDescent="0.25">
      <c r="AY3826" s="11" t="s">
        <v>2997</v>
      </c>
      <c r="AZ3826" s="4" t="s">
        <v>2998</v>
      </c>
      <c r="BA3826" s="4" t="s">
        <v>2999</v>
      </c>
      <c r="BB3826" s="4" t="s">
        <v>2998</v>
      </c>
      <c r="BC3826" s="4" t="s">
        <v>2999</v>
      </c>
      <c r="BD3826" s="4" t="s">
        <v>3000</v>
      </c>
    </row>
    <row r="3827" spans="51:56" x14ac:dyDescent="0.25">
      <c r="AY3827" s="11" t="s">
        <v>3001</v>
      </c>
      <c r="AZ3827" s="4" t="s">
        <v>3002</v>
      </c>
      <c r="BA3827" s="4" t="s">
        <v>3003</v>
      </c>
      <c r="BB3827" s="4" t="s">
        <v>3002</v>
      </c>
      <c r="BC3827" s="4" t="s">
        <v>3003</v>
      </c>
      <c r="BD3827" s="4" t="s">
        <v>3000</v>
      </c>
    </row>
    <row r="3828" spans="51:56" x14ac:dyDescent="0.25">
      <c r="AY3828" s="11" t="s">
        <v>3004</v>
      </c>
      <c r="AZ3828" s="4" t="s">
        <v>3005</v>
      </c>
      <c r="BA3828" s="4" t="s">
        <v>3006</v>
      </c>
      <c r="BB3828" s="4" t="s">
        <v>3005</v>
      </c>
      <c r="BC3828" s="4" t="s">
        <v>3006</v>
      </c>
      <c r="BD3828" s="4" t="s">
        <v>3000</v>
      </c>
    </row>
    <row r="3829" spans="51:56" x14ac:dyDescent="0.25">
      <c r="AY3829" s="11" t="s">
        <v>3007</v>
      </c>
      <c r="AZ3829" s="4" t="s">
        <v>3008</v>
      </c>
      <c r="BA3829" s="4" t="s">
        <v>3009</v>
      </c>
      <c r="BB3829" s="4" t="s">
        <v>3008</v>
      </c>
      <c r="BC3829" s="4" t="s">
        <v>3009</v>
      </c>
      <c r="BD3829" s="4" t="s">
        <v>3000</v>
      </c>
    </row>
    <row r="3830" spans="51:56" x14ac:dyDescent="0.25">
      <c r="AY3830" s="11" t="s">
        <v>3010</v>
      </c>
      <c r="AZ3830" s="4" t="s">
        <v>3011</v>
      </c>
      <c r="BA3830" s="4" t="s">
        <v>12367</v>
      </c>
      <c r="BB3830" s="4" t="s">
        <v>3011</v>
      </c>
      <c r="BC3830" s="4" t="s">
        <v>12367</v>
      </c>
      <c r="BD3830" s="4" t="s">
        <v>3000</v>
      </c>
    </row>
    <row r="3831" spans="51:56" x14ac:dyDescent="0.25">
      <c r="AY3831" s="11" t="s">
        <v>3012</v>
      </c>
      <c r="AZ3831" s="4" t="s">
        <v>3013</v>
      </c>
      <c r="BA3831" s="4" t="s">
        <v>3014</v>
      </c>
      <c r="BB3831" s="4" t="s">
        <v>3013</v>
      </c>
      <c r="BC3831" s="4" t="s">
        <v>3014</v>
      </c>
      <c r="BD3831" s="4" t="s">
        <v>3000</v>
      </c>
    </row>
    <row r="3832" spans="51:56" x14ac:dyDescent="0.25">
      <c r="AY3832" s="11" t="s">
        <v>3015</v>
      </c>
      <c r="AZ3832" s="4" t="s">
        <v>3016</v>
      </c>
      <c r="BA3832" s="4" t="s">
        <v>3017</v>
      </c>
      <c r="BB3832" s="4" t="s">
        <v>3016</v>
      </c>
      <c r="BC3832" s="4" t="s">
        <v>3017</v>
      </c>
      <c r="BD3832" s="4" t="s">
        <v>3000</v>
      </c>
    </row>
    <row r="3833" spans="51:56" x14ac:dyDescent="0.25">
      <c r="AY3833" s="11" t="s">
        <v>3018</v>
      </c>
      <c r="AZ3833" s="4" t="s">
        <v>3019</v>
      </c>
      <c r="BA3833" s="4" t="s">
        <v>12852</v>
      </c>
      <c r="BB3833" s="4" t="s">
        <v>3019</v>
      </c>
      <c r="BC3833" s="4" t="s">
        <v>12852</v>
      </c>
      <c r="BD3833" s="4" t="s">
        <v>3000</v>
      </c>
    </row>
    <row r="3834" spans="51:56" x14ac:dyDescent="0.25">
      <c r="AY3834" s="11" t="s">
        <v>3020</v>
      </c>
      <c r="AZ3834" s="4" t="s">
        <v>3021</v>
      </c>
      <c r="BA3834" s="4" t="s">
        <v>3022</v>
      </c>
      <c r="BB3834" s="4" t="s">
        <v>3021</v>
      </c>
      <c r="BC3834" s="4" t="s">
        <v>3022</v>
      </c>
      <c r="BD3834" s="4" t="s">
        <v>3000</v>
      </c>
    </row>
    <row r="3835" spans="51:56" x14ac:dyDescent="0.25">
      <c r="AY3835" s="11" t="s">
        <v>3023</v>
      </c>
      <c r="AZ3835" s="4" t="s">
        <v>3024</v>
      </c>
      <c r="BA3835" s="4" t="s">
        <v>3025</v>
      </c>
      <c r="BB3835" s="4" t="s">
        <v>3024</v>
      </c>
      <c r="BC3835" s="4" t="s">
        <v>3025</v>
      </c>
      <c r="BD3835" s="4" t="s">
        <v>3000</v>
      </c>
    </row>
    <row r="3836" spans="51:56" x14ac:dyDescent="0.25">
      <c r="AY3836" s="11" t="s">
        <v>3026</v>
      </c>
      <c r="AZ3836" s="4" t="s">
        <v>3027</v>
      </c>
      <c r="BA3836" s="4" t="s">
        <v>3028</v>
      </c>
      <c r="BB3836" s="4" t="s">
        <v>3027</v>
      </c>
      <c r="BC3836" s="4" t="s">
        <v>3028</v>
      </c>
      <c r="BD3836" s="4" t="s">
        <v>3000</v>
      </c>
    </row>
    <row r="3837" spans="51:56" x14ac:dyDescent="0.25">
      <c r="AY3837" s="11" t="s">
        <v>3029</v>
      </c>
      <c r="AZ3837" s="4" t="s">
        <v>3030</v>
      </c>
      <c r="BA3837" s="4" t="s">
        <v>3031</v>
      </c>
      <c r="BB3837" s="4" t="s">
        <v>3030</v>
      </c>
      <c r="BC3837" s="4" t="s">
        <v>3031</v>
      </c>
      <c r="BD3837" s="4" t="s">
        <v>3000</v>
      </c>
    </row>
    <row r="3838" spans="51:56" x14ac:dyDescent="0.25">
      <c r="AY3838" s="11" t="s">
        <v>3032</v>
      </c>
      <c r="AZ3838" s="4" t="s">
        <v>3033</v>
      </c>
      <c r="BA3838" s="4" t="s">
        <v>3034</v>
      </c>
      <c r="BB3838" s="4" t="s">
        <v>3033</v>
      </c>
      <c r="BC3838" s="4" t="s">
        <v>3034</v>
      </c>
      <c r="BD3838" s="4" t="s">
        <v>3000</v>
      </c>
    </row>
    <row r="3839" spans="51:56" x14ac:dyDescent="0.25">
      <c r="AY3839" s="11" t="s">
        <v>3035</v>
      </c>
      <c r="AZ3839" s="4" t="s">
        <v>3036</v>
      </c>
      <c r="BA3839" s="4" t="s">
        <v>3037</v>
      </c>
      <c r="BB3839" s="4" t="s">
        <v>3036</v>
      </c>
      <c r="BC3839" s="4" t="s">
        <v>3037</v>
      </c>
      <c r="BD3839" s="4" t="s">
        <v>3000</v>
      </c>
    </row>
    <row r="3840" spans="51:56" x14ac:dyDescent="0.25">
      <c r="AY3840" s="11" t="s">
        <v>3038</v>
      </c>
      <c r="AZ3840" s="4" t="s">
        <v>3039</v>
      </c>
      <c r="BA3840" s="4" t="s">
        <v>3040</v>
      </c>
      <c r="BB3840" s="4" t="s">
        <v>3039</v>
      </c>
      <c r="BC3840" s="4" t="s">
        <v>3040</v>
      </c>
      <c r="BD3840" s="4" t="s">
        <v>3000</v>
      </c>
    </row>
    <row r="3841" spans="51:56" x14ac:dyDescent="0.25">
      <c r="AY3841" s="11" t="s">
        <v>3041</v>
      </c>
      <c r="AZ3841" s="4" t="s">
        <v>3042</v>
      </c>
      <c r="BA3841" s="4" t="s">
        <v>3043</v>
      </c>
      <c r="BB3841" s="4" t="s">
        <v>3042</v>
      </c>
      <c r="BC3841" s="4" t="s">
        <v>3043</v>
      </c>
      <c r="BD3841" s="4" t="s">
        <v>3000</v>
      </c>
    </row>
    <row r="3842" spans="51:56" x14ac:dyDescent="0.25">
      <c r="AY3842" s="11" t="s">
        <v>3044</v>
      </c>
      <c r="AZ3842" s="4" t="s">
        <v>3045</v>
      </c>
      <c r="BA3842" s="4" t="s">
        <v>3046</v>
      </c>
      <c r="BB3842" s="4" t="s">
        <v>3045</v>
      </c>
      <c r="BC3842" s="4" t="s">
        <v>3046</v>
      </c>
      <c r="BD3842" s="4" t="s">
        <v>3000</v>
      </c>
    </row>
    <row r="3843" spans="51:56" x14ac:dyDescent="0.25">
      <c r="AY3843" s="11" t="s">
        <v>3047</v>
      </c>
      <c r="AZ3843" s="4" t="s">
        <v>3048</v>
      </c>
      <c r="BA3843" s="4" t="s">
        <v>3049</v>
      </c>
      <c r="BB3843" s="4" t="s">
        <v>3048</v>
      </c>
      <c r="BC3843" s="4" t="s">
        <v>3049</v>
      </c>
      <c r="BD3843" s="4" t="s">
        <v>3000</v>
      </c>
    </row>
    <row r="3844" spans="51:56" x14ac:dyDescent="0.25">
      <c r="AY3844" s="11" t="s">
        <v>3050</v>
      </c>
      <c r="AZ3844" s="4" t="s">
        <v>3051</v>
      </c>
      <c r="BA3844" s="4" t="s">
        <v>3052</v>
      </c>
      <c r="BB3844" s="4" t="s">
        <v>3051</v>
      </c>
      <c r="BC3844" s="4" t="s">
        <v>3052</v>
      </c>
      <c r="BD3844" s="4" t="s">
        <v>3000</v>
      </c>
    </row>
    <row r="3845" spans="51:56" x14ac:dyDescent="0.25">
      <c r="AY3845" s="11" t="s">
        <v>3053</v>
      </c>
      <c r="AZ3845" s="4" t="s">
        <v>3054</v>
      </c>
      <c r="BA3845" s="4" t="s">
        <v>12817</v>
      </c>
      <c r="BB3845" s="4" t="s">
        <v>3054</v>
      </c>
      <c r="BC3845" s="4" t="s">
        <v>12817</v>
      </c>
      <c r="BD3845" s="4" t="s">
        <v>3000</v>
      </c>
    </row>
    <row r="3846" spans="51:56" x14ac:dyDescent="0.25">
      <c r="AY3846" s="11" t="s">
        <v>3055</v>
      </c>
      <c r="AZ3846" s="4" t="s">
        <v>3056</v>
      </c>
      <c r="BA3846" s="4" t="s">
        <v>3057</v>
      </c>
      <c r="BB3846" s="4" t="s">
        <v>3056</v>
      </c>
      <c r="BC3846" s="4" t="s">
        <v>3057</v>
      </c>
      <c r="BD3846" s="4" t="s">
        <v>3000</v>
      </c>
    </row>
    <row r="3847" spans="51:56" x14ac:dyDescent="0.25">
      <c r="AY3847" s="11" t="s">
        <v>3058</v>
      </c>
      <c r="AZ3847" s="4" t="s">
        <v>14647</v>
      </c>
      <c r="BA3847" s="4" t="s">
        <v>14648</v>
      </c>
      <c r="BB3847" s="4" t="s">
        <v>14647</v>
      </c>
      <c r="BC3847" s="4" t="s">
        <v>3059</v>
      </c>
      <c r="BD3847" s="4" t="s">
        <v>14004</v>
      </c>
    </row>
    <row r="3848" spans="51:56" x14ac:dyDescent="0.25">
      <c r="AY3848" s="11" t="s">
        <v>3060</v>
      </c>
      <c r="AZ3848" s="4" t="s">
        <v>14591</v>
      </c>
      <c r="BA3848" s="4" t="s">
        <v>14061</v>
      </c>
      <c r="BB3848" s="4" t="s">
        <v>14591</v>
      </c>
      <c r="BC3848" s="4" t="s">
        <v>4711</v>
      </c>
      <c r="BD3848" s="4" t="s">
        <v>14004</v>
      </c>
    </row>
    <row r="3849" spans="51:56" x14ac:dyDescent="0.25">
      <c r="AY3849" s="11" t="s">
        <v>3061</v>
      </c>
      <c r="AZ3849" s="4" t="s">
        <v>14615</v>
      </c>
      <c r="BA3849" s="4" t="s">
        <v>14616</v>
      </c>
      <c r="BB3849" s="4" t="s">
        <v>14615</v>
      </c>
      <c r="BC3849" s="4" t="s">
        <v>3062</v>
      </c>
      <c r="BD3849" s="4" t="s">
        <v>14004</v>
      </c>
    </row>
    <row r="3850" spans="51:56" x14ac:dyDescent="0.25">
      <c r="AY3850" s="11" t="s">
        <v>3063</v>
      </c>
      <c r="AZ3850" s="4" t="s">
        <v>14601</v>
      </c>
      <c r="BA3850" s="4" t="s">
        <v>14602</v>
      </c>
      <c r="BB3850" s="4" t="s">
        <v>14601</v>
      </c>
      <c r="BC3850" s="4" t="s">
        <v>13275</v>
      </c>
      <c r="BD3850" s="4" t="s">
        <v>14004</v>
      </c>
    </row>
    <row r="3851" spans="51:56" x14ac:dyDescent="0.25">
      <c r="AY3851" s="11" t="s">
        <v>3064</v>
      </c>
      <c r="AZ3851" s="4" t="s">
        <v>3065</v>
      </c>
      <c r="BA3851" s="4" t="s">
        <v>3066</v>
      </c>
      <c r="BB3851" s="4" t="s">
        <v>3065</v>
      </c>
      <c r="BC3851" s="4" t="s">
        <v>3067</v>
      </c>
      <c r="BD3851" s="4" t="s">
        <v>14004</v>
      </c>
    </row>
    <row r="3852" spans="51:56" x14ac:dyDescent="0.25">
      <c r="AY3852" s="11" t="s">
        <v>3068</v>
      </c>
      <c r="AZ3852" s="4" t="s">
        <v>3069</v>
      </c>
      <c r="BA3852" s="4" t="s">
        <v>3070</v>
      </c>
      <c r="BB3852" s="4" t="s">
        <v>3069</v>
      </c>
      <c r="BC3852" s="4" t="s">
        <v>3070</v>
      </c>
      <c r="BD3852" s="4" t="s">
        <v>3071</v>
      </c>
    </row>
    <row r="3853" spans="51:56" x14ac:dyDescent="0.25">
      <c r="AY3853" s="11" t="s">
        <v>3072</v>
      </c>
      <c r="AZ3853" s="4" t="s">
        <v>3073</v>
      </c>
      <c r="BA3853" s="4" t="s">
        <v>3074</v>
      </c>
      <c r="BB3853" s="4" t="s">
        <v>3073</v>
      </c>
      <c r="BC3853" s="4" t="s">
        <v>3074</v>
      </c>
      <c r="BD3853" s="4" t="s">
        <v>3071</v>
      </c>
    </row>
    <row r="3854" spans="51:56" x14ac:dyDescent="0.25">
      <c r="AY3854" s="11" t="s">
        <v>3075</v>
      </c>
      <c r="AZ3854" s="4" t="s">
        <v>3076</v>
      </c>
      <c r="BA3854" s="4" t="s">
        <v>3077</v>
      </c>
      <c r="BB3854" s="4" t="s">
        <v>3076</v>
      </c>
      <c r="BC3854" s="4" t="s">
        <v>3077</v>
      </c>
      <c r="BD3854" s="4" t="s">
        <v>3071</v>
      </c>
    </row>
    <row r="3855" spans="51:56" x14ac:dyDescent="0.25">
      <c r="AY3855" s="11" t="s">
        <v>3078</v>
      </c>
      <c r="AZ3855" s="4" t="s">
        <v>3079</v>
      </c>
      <c r="BA3855" s="4" t="s">
        <v>3080</v>
      </c>
      <c r="BB3855" s="4" t="s">
        <v>3079</v>
      </c>
      <c r="BC3855" s="4" t="s">
        <v>3080</v>
      </c>
      <c r="BD3855" s="4" t="s">
        <v>3071</v>
      </c>
    </row>
    <row r="3856" spans="51:56" x14ac:dyDescent="0.25">
      <c r="AY3856" s="11" t="s">
        <v>3081</v>
      </c>
      <c r="AZ3856" s="4" t="s">
        <v>3082</v>
      </c>
      <c r="BA3856" s="4" t="s">
        <v>3083</v>
      </c>
      <c r="BB3856" s="4" t="s">
        <v>3082</v>
      </c>
      <c r="BC3856" s="4" t="s">
        <v>3083</v>
      </c>
      <c r="BD3856" s="4" t="s">
        <v>3071</v>
      </c>
    </row>
    <row r="3857" spans="51:56" x14ac:dyDescent="0.25">
      <c r="AY3857" s="11" t="s">
        <v>3084</v>
      </c>
      <c r="AZ3857" s="4" t="s">
        <v>3085</v>
      </c>
      <c r="BA3857" s="4" t="s">
        <v>3086</v>
      </c>
      <c r="BB3857" s="4" t="s">
        <v>3085</v>
      </c>
      <c r="BC3857" s="4" t="s">
        <v>3086</v>
      </c>
      <c r="BD3857" s="4" t="s">
        <v>3071</v>
      </c>
    </row>
    <row r="3858" spans="51:56" x14ac:dyDescent="0.25">
      <c r="AY3858" s="11" t="s">
        <v>3087</v>
      </c>
      <c r="AZ3858" s="4" t="s">
        <v>3088</v>
      </c>
      <c r="BA3858" s="4" t="s">
        <v>3089</v>
      </c>
      <c r="BB3858" s="4" t="s">
        <v>3088</v>
      </c>
      <c r="BC3858" s="4" t="s">
        <v>3089</v>
      </c>
      <c r="BD3858" s="4" t="s">
        <v>3071</v>
      </c>
    </row>
    <row r="3859" spans="51:56" x14ac:dyDescent="0.25">
      <c r="AY3859" s="11" t="s">
        <v>3090</v>
      </c>
      <c r="AZ3859" s="4" t="s">
        <v>3091</v>
      </c>
      <c r="BA3859" s="4" t="s">
        <v>3092</v>
      </c>
      <c r="BB3859" s="4" t="s">
        <v>3091</v>
      </c>
      <c r="BC3859" s="4" t="s">
        <v>3092</v>
      </c>
      <c r="BD3859" s="4" t="s">
        <v>3071</v>
      </c>
    </row>
    <row r="3860" spans="51:56" x14ac:dyDescent="0.25">
      <c r="AY3860" s="11" t="s">
        <v>3093</v>
      </c>
      <c r="AZ3860" s="4" t="s">
        <v>3094</v>
      </c>
      <c r="BA3860" s="4" t="s">
        <v>3095</v>
      </c>
      <c r="BB3860" s="4" t="s">
        <v>3094</v>
      </c>
      <c r="BC3860" s="4" t="s">
        <v>3095</v>
      </c>
      <c r="BD3860" s="4" t="s">
        <v>3071</v>
      </c>
    </row>
    <row r="3861" spans="51:56" x14ac:dyDescent="0.25">
      <c r="AY3861" s="11" t="s">
        <v>3096</v>
      </c>
      <c r="AZ3861" s="4" t="s">
        <v>3097</v>
      </c>
      <c r="BA3861" s="4" t="s">
        <v>3098</v>
      </c>
      <c r="BB3861" s="4" t="s">
        <v>3097</v>
      </c>
      <c r="BC3861" s="4" t="s">
        <v>3098</v>
      </c>
      <c r="BD3861" s="4" t="s">
        <v>3071</v>
      </c>
    </row>
    <row r="3862" spans="51:56" x14ac:dyDescent="0.25">
      <c r="AY3862" s="11" t="s">
        <v>3099</v>
      </c>
      <c r="AZ3862" s="4" t="s">
        <v>3100</v>
      </c>
      <c r="BA3862" s="4" t="s">
        <v>3101</v>
      </c>
      <c r="BB3862" s="4" t="s">
        <v>3100</v>
      </c>
      <c r="BC3862" s="4" t="s">
        <v>3101</v>
      </c>
      <c r="BD3862" s="4" t="s">
        <v>3071</v>
      </c>
    </row>
    <row r="3863" spans="51:56" x14ac:dyDescent="0.25">
      <c r="AY3863" s="11" t="s">
        <v>3102</v>
      </c>
      <c r="AZ3863" s="4" t="s">
        <v>3103</v>
      </c>
      <c r="BA3863" s="4" t="s">
        <v>3104</v>
      </c>
      <c r="BB3863" s="4" t="s">
        <v>3103</v>
      </c>
      <c r="BC3863" s="4" t="s">
        <v>3104</v>
      </c>
      <c r="BD3863" s="4" t="s">
        <v>3071</v>
      </c>
    </row>
    <row r="3864" spans="51:56" x14ac:dyDescent="0.25">
      <c r="AY3864" s="11" t="s">
        <v>3105</v>
      </c>
      <c r="AZ3864" s="4" t="s">
        <v>3106</v>
      </c>
      <c r="BA3864" s="4" t="s">
        <v>3107</v>
      </c>
      <c r="BB3864" s="4" t="s">
        <v>3106</v>
      </c>
      <c r="BC3864" s="4" t="s">
        <v>3107</v>
      </c>
      <c r="BD3864" s="4" t="s">
        <v>3071</v>
      </c>
    </row>
    <row r="3865" spans="51:56" x14ac:dyDescent="0.25">
      <c r="AY3865" s="11" t="s">
        <v>3108</v>
      </c>
      <c r="AZ3865" s="4" t="s">
        <v>3109</v>
      </c>
      <c r="BA3865" s="4" t="s">
        <v>3110</v>
      </c>
      <c r="BB3865" s="4" t="s">
        <v>3109</v>
      </c>
      <c r="BC3865" s="4" t="s">
        <v>3110</v>
      </c>
      <c r="BD3865" s="4" t="s">
        <v>3071</v>
      </c>
    </row>
    <row r="3866" spans="51:56" x14ac:dyDescent="0.25">
      <c r="AY3866" s="11" t="s">
        <v>3111</v>
      </c>
      <c r="AZ3866" s="4" t="s">
        <v>3112</v>
      </c>
      <c r="BA3866" s="4" t="s">
        <v>3113</v>
      </c>
      <c r="BB3866" s="4" t="s">
        <v>3112</v>
      </c>
      <c r="BC3866" s="4" t="s">
        <v>3113</v>
      </c>
      <c r="BD3866" s="4" t="s">
        <v>3071</v>
      </c>
    </row>
    <row r="3867" spans="51:56" x14ac:dyDescent="0.25">
      <c r="AY3867" s="11" t="s">
        <v>3114</v>
      </c>
      <c r="AZ3867" s="4" t="s">
        <v>3115</v>
      </c>
      <c r="BA3867" s="4" t="s">
        <v>3116</v>
      </c>
      <c r="BB3867" s="4" t="s">
        <v>3115</v>
      </c>
      <c r="BC3867" s="4" t="s">
        <v>3116</v>
      </c>
      <c r="BD3867" s="4" t="s">
        <v>3071</v>
      </c>
    </row>
    <row r="3868" spans="51:56" x14ac:dyDescent="0.25">
      <c r="AY3868" s="11" t="s">
        <v>3117</v>
      </c>
      <c r="AZ3868" s="4" t="s">
        <v>3118</v>
      </c>
      <c r="BA3868" s="4" t="s">
        <v>3119</v>
      </c>
      <c r="BB3868" s="4" t="s">
        <v>3118</v>
      </c>
      <c r="BC3868" s="4" t="s">
        <v>3119</v>
      </c>
      <c r="BD3868" s="4" t="s">
        <v>3071</v>
      </c>
    </row>
    <row r="3869" spans="51:56" x14ac:dyDescent="0.25">
      <c r="AY3869" s="11" t="s">
        <v>3120</v>
      </c>
      <c r="AZ3869" s="4" t="s">
        <v>3121</v>
      </c>
      <c r="BA3869" s="4" t="s">
        <v>3122</v>
      </c>
      <c r="BB3869" s="4" t="s">
        <v>3121</v>
      </c>
      <c r="BC3869" s="4" t="s">
        <v>3122</v>
      </c>
      <c r="BD3869" s="4" t="s">
        <v>3071</v>
      </c>
    </row>
    <row r="3870" spans="51:56" x14ac:dyDescent="0.25">
      <c r="AY3870" s="11" t="s">
        <v>3123</v>
      </c>
      <c r="AZ3870" s="4" t="s">
        <v>3124</v>
      </c>
      <c r="BA3870" s="4" t="s">
        <v>3125</v>
      </c>
      <c r="BB3870" s="4" t="s">
        <v>3124</v>
      </c>
      <c r="BC3870" s="4" t="s">
        <v>3125</v>
      </c>
      <c r="BD3870" s="4" t="s">
        <v>3071</v>
      </c>
    </row>
    <row r="3871" spans="51:56" x14ac:dyDescent="0.25">
      <c r="AY3871" s="11" t="s">
        <v>3126</v>
      </c>
      <c r="AZ3871" s="4" t="s">
        <v>3127</v>
      </c>
      <c r="BA3871" s="4" t="s">
        <v>3128</v>
      </c>
      <c r="BB3871" s="4" t="s">
        <v>3127</v>
      </c>
      <c r="BC3871" s="4" t="s">
        <v>3129</v>
      </c>
      <c r="BD3871" s="4" t="s">
        <v>3130</v>
      </c>
    </row>
    <row r="3872" spans="51:56" x14ac:dyDescent="0.25">
      <c r="AY3872" s="11" t="s">
        <v>3131</v>
      </c>
      <c r="AZ3872" s="4" t="s">
        <v>3132</v>
      </c>
      <c r="BA3872" s="4" t="s">
        <v>3133</v>
      </c>
      <c r="BB3872" s="4" t="s">
        <v>3132</v>
      </c>
      <c r="BC3872" s="4" t="s">
        <v>3134</v>
      </c>
      <c r="BD3872" s="4" t="s">
        <v>3130</v>
      </c>
    </row>
    <row r="3873" spans="51:56" x14ac:dyDescent="0.25">
      <c r="AY3873" s="11" t="s">
        <v>3135</v>
      </c>
      <c r="AZ3873" s="4" t="s">
        <v>3136</v>
      </c>
      <c r="BA3873" s="4" t="s">
        <v>3137</v>
      </c>
      <c r="BB3873" s="4" t="s">
        <v>3136</v>
      </c>
      <c r="BC3873" s="4" t="s">
        <v>3137</v>
      </c>
      <c r="BD3873" s="4" t="s">
        <v>3130</v>
      </c>
    </row>
    <row r="3874" spans="51:56" x14ac:dyDescent="0.25">
      <c r="AY3874" s="11" t="s">
        <v>3138</v>
      </c>
      <c r="AZ3874" s="4" t="s">
        <v>3139</v>
      </c>
      <c r="BA3874" s="4" t="s">
        <v>3140</v>
      </c>
      <c r="BB3874" s="4" t="s">
        <v>3139</v>
      </c>
      <c r="BC3874" s="4" t="s">
        <v>3141</v>
      </c>
      <c r="BD3874" s="4" t="s">
        <v>3130</v>
      </c>
    </row>
    <row r="3875" spans="51:56" x14ac:dyDescent="0.25">
      <c r="AY3875" s="11" t="s">
        <v>3142</v>
      </c>
      <c r="AZ3875" s="4" t="s">
        <v>3143</v>
      </c>
      <c r="BA3875" s="4" t="s">
        <v>3144</v>
      </c>
      <c r="BB3875" s="4" t="s">
        <v>3143</v>
      </c>
      <c r="BC3875" s="4" t="s">
        <v>11265</v>
      </c>
      <c r="BD3875" s="4" t="s">
        <v>3130</v>
      </c>
    </row>
    <row r="3876" spans="51:56" x14ac:dyDescent="0.25">
      <c r="AY3876" s="11" t="s">
        <v>3145</v>
      </c>
      <c r="AZ3876" s="4" t="s">
        <v>3146</v>
      </c>
      <c r="BA3876" s="4" t="s">
        <v>3147</v>
      </c>
      <c r="BB3876" s="4" t="s">
        <v>3146</v>
      </c>
      <c r="BC3876" s="4" t="s">
        <v>3147</v>
      </c>
      <c r="BD3876" s="4" t="s">
        <v>3130</v>
      </c>
    </row>
    <row r="3877" spans="51:56" ht="12.75" customHeight="1" x14ac:dyDescent="0.25">
      <c r="AY3877" s="11" t="s">
        <v>3148</v>
      </c>
      <c r="AZ3877" s="4" t="s">
        <v>3149</v>
      </c>
      <c r="BA3877" s="4" t="s">
        <v>3150</v>
      </c>
      <c r="BB3877" s="4" t="s">
        <v>3149</v>
      </c>
      <c r="BC3877" s="4" t="s">
        <v>3150</v>
      </c>
      <c r="BD3877" s="4" t="s">
        <v>3130</v>
      </c>
    </row>
    <row r="3878" spans="51:56" ht="12.75" customHeight="1" x14ac:dyDescent="0.25">
      <c r="AY3878" s="11" t="s">
        <v>3151</v>
      </c>
      <c r="AZ3878" s="4" t="s">
        <v>3152</v>
      </c>
      <c r="BA3878" s="4" t="s">
        <v>3153</v>
      </c>
      <c r="BB3878" s="4" t="s">
        <v>3152</v>
      </c>
      <c r="BC3878" s="4" t="s">
        <v>3153</v>
      </c>
      <c r="BD3878" s="4" t="s">
        <v>3154</v>
      </c>
    </row>
    <row r="3879" spans="51:56" ht="12.75" customHeight="1" x14ac:dyDescent="0.25">
      <c r="AY3879" s="11" t="s">
        <v>3155</v>
      </c>
      <c r="AZ3879" s="53" t="s">
        <v>3156</v>
      </c>
      <c r="BA3879" s="4" t="s">
        <v>3157</v>
      </c>
      <c r="BB3879" s="53" t="s">
        <v>3156</v>
      </c>
      <c r="BC3879" s="4" t="s">
        <v>3157</v>
      </c>
      <c r="BD3879" s="4" t="s">
        <v>3154</v>
      </c>
    </row>
    <row r="3880" spans="51:56" ht="12.75" customHeight="1" x14ac:dyDescent="0.25">
      <c r="AY3880" s="11" t="s">
        <v>3158</v>
      </c>
      <c r="AZ3880" s="4" t="s">
        <v>3159</v>
      </c>
      <c r="BA3880" s="4" t="s">
        <v>3160</v>
      </c>
      <c r="BB3880" s="4" t="s">
        <v>3159</v>
      </c>
      <c r="BC3880" s="4" t="s">
        <v>3160</v>
      </c>
      <c r="BD3880" s="4" t="s">
        <v>3154</v>
      </c>
    </row>
    <row r="3881" spans="51:56" x14ac:dyDescent="0.25">
      <c r="AY3881" s="11" t="s">
        <v>3161</v>
      </c>
      <c r="AZ3881" s="4" t="s">
        <v>3162</v>
      </c>
      <c r="BA3881" s="4" t="s">
        <v>3163</v>
      </c>
      <c r="BB3881" s="4" t="s">
        <v>3162</v>
      </c>
      <c r="BC3881" s="4" t="s">
        <v>3163</v>
      </c>
      <c r="BD3881" s="4" t="s">
        <v>3154</v>
      </c>
    </row>
    <row r="3882" spans="51:56" ht="12.75" customHeight="1" x14ac:dyDescent="0.25">
      <c r="AY3882" s="11" t="s">
        <v>3164</v>
      </c>
      <c r="AZ3882" s="4" t="s">
        <v>3165</v>
      </c>
      <c r="BA3882" s="4" t="s">
        <v>3166</v>
      </c>
      <c r="BB3882" s="4" t="s">
        <v>3165</v>
      </c>
      <c r="BC3882" s="4" t="s">
        <v>3166</v>
      </c>
      <c r="BD3882" s="4" t="s">
        <v>3154</v>
      </c>
    </row>
    <row r="3883" spans="51:56" x14ac:dyDescent="0.25">
      <c r="AY3883" s="11" t="s">
        <v>3167</v>
      </c>
      <c r="AZ3883" s="4" t="s">
        <v>3168</v>
      </c>
      <c r="BA3883" s="4" t="s">
        <v>3169</v>
      </c>
      <c r="BB3883" s="4" t="s">
        <v>3168</v>
      </c>
      <c r="BC3883" s="4" t="s">
        <v>3169</v>
      </c>
      <c r="BD3883" s="4" t="s">
        <v>3154</v>
      </c>
    </row>
    <row r="3884" spans="51:56" x14ac:dyDescent="0.25">
      <c r="AY3884" s="11" t="s">
        <v>3170</v>
      </c>
      <c r="AZ3884" s="4" t="s">
        <v>3171</v>
      </c>
      <c r="BA3884" s="4" t="s">
        <v>3172</v>
      </c>
      <c r="BB3884" s="4" t="s">
        <v>3171</v>
      </c>
      <c r="BC3884" s="4" t="s">
        <v>3172</v>
      </c>
      <c r="BD3884" s="4" t="s">
        <v>3154</v>
      </c>
    </row>
    <row r="3885" spans="51:56" x14ac:dyDescent="0.25">
      <c r="AY3885" s="11" t="s">
        <v>3173</v>
      </c>
      <c r="AZ3885" s="4" t="s">
        <v>3174</v>
      </c>
      <c r="BA3885" s="4" t="s">
        <v>3175</v>
      </c>
      <c r="BB3885" s="4" t="s">
        <v>3174</v>
      </c>
      <c r="BC3885" s="4" t="s">
        <v>3175</v>
      </c>
      <c r="BD3885" s="4" t="s">
        <v>3154</v>
      </c>
    </row>
    <row r="3886" spans="51:56" x14ac:dyDescent="0.25">
      <c r="AY3886" s="11" t="s">
        <v>3176</v>
      </c>
      <c r="AZ3886" s="4" t="s">
        <v>3177</v>
      </c>
      <c r="BA3886" s="4" t="s">
        <v>3178</v>
      </c>
      <c r="BB3886" s="4" t="s">
        <v>3177</v>
      </c>
      <c r="BC3886" s="4" t="s">
        <v>3178</v>
      </c>
      <c r="BD3886" s="4" t="s">
        <v>3154</v>
      </c>
    </row>
    <row r="3887" spans="51:56" x14ac:dyDescent="0.25">
      <c r="AY3887" s="11" t="s">
        <v>3179</v>
      </c>
      <c r="AZ3887" s="4" t="s">
        <v>3180</v>
      </c>
      <c r="BA3887" s="4" t="s">
        <v>3181</v>
      </c>
      <c r="BB3887" s="4" t="s">
        <v>3180</v>
      </c>
      <c r="BC3887" s="4" t="s">
        <v>3181</v>
      </c>
      <c r="BD3887" s="4" t="s">
        <v>3154</v>
      </c>
    </row>
    <row r="3888" spans="51:56" x14ac:dyDescent="0.25">
      <c r="AY3888" s="11" t="s">
        <v>3182</v>
      </c>
      <c r="AZ3888" s="4" t="s">
        <v>3183</v>
      </c>
      <c r="BA3888" s="4" t="s">
        <v>3184</v>
      </c>
      <c r="BB3888" s="4" t="s">
        <v>3183</v>
      </c>
      <c r="BC3888" s="4" t="s">
        <v>3184</v>
      </c>
      <c r="BD3888" s="4" t="s">
        <v>3154</v>
      </c>
    </row>
    <row r="3889" spans="51:56" x14ac:dyDescent="0.25">
      <c r="AY3889" s="11" t="s">
        <v>3185</v>
      </c>
      <c r="AZ3889" s="4" t="s">
        <v>3186</v>
      </c>
      <c r="BA3889" s="4" t="s">
        <v>3187</v>
      </c>
      <c r="BB3889" s="4" t="s">
        <v>3186</v>
      </c>
      <c r="BC3889" s="4" t="s">
        <v>3187</v>
      </c>
      <c r="BD3889" s="4" t="s">
        <v>3154</v>
      </c>
    </row>
    <row r="3890" spans="51:56" x14ac:dyDescent="0.25">
      <c r="AY3890" s="11" t="s">
        <v>3188</v>
      </c>
      <c r="AZ3890" s="4" t="s">
        <v>3189</v>
      </c>
      <c r="BA3890" s="4" t="s">
        <v>9080</v>
      </c>
      <c r="BB3890" s="4" t="s">
        <v>3189</v>
      </c>
      <c r="BC3890" s="4" t="s">
        <v>9080</v>
      </c>
      <c r="BD3890" s="4" t="s">
        <v>3154</v>
      </c>
    </row>
    <row r="3891" spans="51:56" x14ac:dyDescent="0.25">
      <c r="AY3891" s="11" t="s">
        <v>3190</v>
      </c>
      <c r="AZ3891" s="4" t="s">
        <v>3191</v>
      </c>
      <c r="BA3891" s="4" t="s">
        <v>3192</v>
      </c>
      <c r="BB3891" s="4" t="s">
        <v>3191</v>
      </c>
      <c r="BC3891" s="4" t="s">
        <v>3192</v>
      </c>
      <c r="BD3891" s="4" t="s">
        <v>3154</v>
      </c>
    </row>
    <row r="3892" spans="51:56" x14ac:dyDescent="0.25">
      <c r="AY3892" s="11" t="s">
        <v>3193</v>
      </c>
      <c r="AZ3892" s="4" t="s">
        <v>3194</v>
      </c>
      <c r="BA3892" s="4" t="s">
        <v>3195</v>
      </c>
      <c r="BB3892" s="4" t="s">
        <v>3194</v>
      </c>
      <c r="BC3892" s="4" t="s">
        <v>3195</v>
      </c>
      <c r="BD3892" s="4" t="s">
        <v>3154</v>
      </c>
    </row>
    <row r="3893" spans="51:56" x14ac:dyDescent="0.25">
      <c r="AY3893" s="11" t="s">
        <v>3196</v>
      </c>
      <c r="AZ3893" s="4" t="s">
        <v>3197</v>
      </c>
      <c r="BA3893" s="4" t="s">
        <v>3198</v>
      </c>
      <c r="BB3893" s="4" t="s">
        <v>3197</v>
      </c>
      <c r="BC3893" s="4" t="s">
        <v>3198</v>
      </c>
      <c r="BD3893" s="4" t="s">
        <v>3154</v>
      </c>
    </row>
    <row r="3894" spans="51:56" x14ac:dyDescent="0.25">
      <c r="AY3894" s="11" t="s">
        <v>3199</v>
      </c>
      <c r="AZ3894" s="4" t="s">
        <v>3200</v>
      </c>
      <c r="BA3894" s="4" t="s">
        <v>3201</v>
      </c>
      <c r="BB3894" s="4" t="s">
        <v>3200</v>
      </c>
      <c r="BC3894" s="4" t="s">
        <v>3201</v>
      </c>
      <c r="BD3894" s="4" t="s">
        <v>3154</v>
      </c>
    </row>
    <row r="3895" spans="51:56" x14ac:dyDescent="0.25">
      <c r="AY3895" s="11" t="s">
        <v>3202</v>
      </c>
      <c r="AZ3895" s="4" t="s">
        <v>3203</v>
      </c>
      <c r="BA3895" s="4" t="s">
        <v>3204</v>
      </c>
      <c r="BB3895" s="4" t="s">
        <v>3203</v>
      </c>
      <c r="BC3895" s="4" t="s">
        <v>3204</v>
      </c>
      <c r="BD3895" s="4" t="s">
        <v>3154</v>
      </c>
    </row>
    <row r="3896" spans="51:56" x14ac:dyDescent="0.25">
      <c r="AY3896" s="11" t="s">
        <v>3205</v>
      </c>
      <c r="AZ3896" s="4" t="s">
        <v>3206</v>
      </c>
      <c r="BA3896" s="4" t="s">
        <v>12193</v>
      </c>
      <c r="BB3896" s="4" t="s">
        <v>3206</v>
      </c>
      <c r="BC3896" s="4" t="s">
        <v>12193</v>
      </c>
      <c r="BD3896" s="4" t="s">
        <v>3154</v>
      </c>
    </row>
    <row r="3897" spans="51:56" x14ac:dyDescent="0.25">
      <c r="AY3897" s="11" t="s">
        <v>3207</v>
      </c>
      <c r="AZ3897" s="4" t="s">
        <v>3208</v>
      </c>
      <c r="BA3897" s="4" t="s">
        <v>3209</v>
      </c>
      <c r="BB3897" s="4" t="s">
        <v>3208</v>
      </c>
      <c r="BC3897" s="4" t="s">
        <v>3209</v>
      </c>
      <c r="BD3897" s="4" t="s">
        <v>3154</v>
      </c>
    </row>
    <row r="3898" spans="51:56" x14ac:dyDescent="0.25">
      <c r="AY3898" s="11" t="s">
        <v>3210</v>
      </c>
      <c r="AZ3898" s="4" t="s">
        <v>3211</v>
      </c>
      <c r="BA3898" s="4" t="s">
        <v>15139</v>
      </c>
      <c r="BB3898" s="4" t="s">
        <v>3211</v>
      </c>
      <c r="BC3898" s="4" t="s">
        <v>15139</v>
      </c>
      <c r="BD3898" s="4" t="s">
        <v>3154</v>
      </c>
    </row>
    <row r="3899" spans="51:56" x14ac:dyDescent="0.25">
      <c r="AY3899" s="11" t="s">
        <v>3212</v>
      </c>
      <c r="AZ3899" s="4" t="s">
        <v>3213</v>
      </c>
      <c r="BA3899" s="4" t="s">
        <v>3214</v>
      </c>
      <c r="BB3899" s="4" t="s">
        <v>3213</v>
      </c>
      <c r="BC3899" s="4" t="s">
        <v>3214</v>
      </c>
      <c r="BD3899" s="4" t="s">
        <v>3154</v>
      </c>
    </row>
    <row r="3900" spans="51:56" x14ac:dyDescent="0.25">
      <c r="AY3900" s="11" t="s">
        <v>3215</v>
      </c>
      <c r="AZ3900" s="4" t="s">
        <v>3216</v>
      </c>
      <c r="BA3900" s="4" t="s">
        <v>3217</v>
      </c>
      <c r="BB3900" s="4" t="s">
        <v>3216</v>
      </c>
      <c r="BC3900" s="4" t="s">
        <v>3217</v>
      </c>
      <c r="BD3900" s="4" t="s">
        <v>3154</v>
      </c>
    </row>
    <row r="3901" spans="51:56" x14ac:dyDescent="0.25">
      <c r="AY3901" s="11" t="s">
        <v>3218</v>
      </c>
      <c r="AZ3901" s="4" t="s">
        <v>3219</v>
      </c>
      <c r="BA3901" s="4" t="s">
        <v>15110</v>
      </c>
      <c r="BB3901" s="4" t="s">
        <v>3219</v>
      </c>
      <c r="BC3901" s="4" t="s">
        <v>15110</v>
      </c>
      <c r="BD3901" s="4" t="s">
        <v>3154</v>
      </c>
    </row>
    <row r="3902" spans="51:56" x14ac:dyDescent="0.25">
      <c r="AY3902" s="11" t="s">
        <v>3220</v>
      </c>
      <c r="AZ3902" s="4" t="s">
        <v>3221</v>
      </c>
      <c r="BA3902" s="4" t="s">
        <v>2604</v>
      </c>
      <c r="BB3902" s="4" t="s">
        <v>3221</v>
      </c>
      <c r="BC3902" s="4" t="s">
        <v>2604</v>
      </c>
      <c r="BD3902" s="4" t="s">
        <v>3154</v>
      </c>
    </row>
    <row r="3903" spans="51:56" x14ac:dyDescent="0.25">
      <c r="AY3903" s="11" t="s">
        <v>3222</v>
      </c>
      <c r="AZ3903" s="4" t="s">
        <v>3223</v>
      </c>
      <c r="BA3903" s="4" t="s">
        <v>3224</v>
      </c>
      <c r="BB3903" s="4" t="s">
        <v>3223</v>
      </c>
      <c r="BC3903" s="4" t="s">
        <v>3224</v>
      </c>
      <c r="BD3903" s="4" t="s">
        <v>3154</v>
      </c>
    </row>
    <row r="3904" spans="51:56" x14ac:dyDescent="0.25">
      <c r="AY3904" s="11" t="s">
        <v>3225</v>
      </c>
      <c r="AZ3904" s="4" t="s">
        <v>3226</v>
      </c>
      <c r="BA3904" s="4" t="s">
        <v>3227</v>
      </c>
      <c r="BB3904" s="4" t="s">
        <v>3226</v>
      </c>
      <c r="BC3904" s="4" t="s">
        <v>3227</v>
      </c>
      <c r="BD3904" s="4" t="s">
        <v>3154</v>
      </c>
    </row>
    <row r="3905" spans="51:56" x14ac:dyDescent="0.25">
      <c r="AY3905" s="11" t="s">
        <v>3228</v>
      </c>
      <c r="AZ3905" s="4" t="s">
        <v>3229</v>
      </c>
      <c r="BA3905" s="4" t="s">
        <v>3230</v>
      </c>
      <c r="BB3905" s="4" t="s">
        <v>3229</v>
      </c>
      <c r="BC3905" s="4" t="s">
        <v>3230</v>
      </c>
      <c r="BD3905" s="4" t="s">
        <v>3154</v>
      </c>
    </row>
    <row r="3906" spans="51:56" x14ac:dyDescent="0.25">
      <c r="AY3906" s="11" t="s">
        <v>3231</v>
      </c>
      <c r="AZ3906" s="4" t="s">
        <v>3232</v>
      </c>
      <c r="BA3906" s="4" t="s">
        <v>3233</v>
      </c>
      <c r="BB3906" s="4" t="s">
        <v>3232</v>
      </c>
      <c r="BC3906" s="4" t="s">
        <v>3233</v>
      </c>
      <c r="BD3906" s="4" t="s">
        <v>3154</v>
      </c>
    </row>
    <row r="3907" spans="51:56" x14ac:dyDescent="0.25">
      <c r="AY3907" s="11" t="s">
        <v>3234</v>
      </c>
      <c r="AZ3907" s="4" t="s">
        <v>3235</v>
      </c>
      <c r="BA3907" s="4" t="s">
        <v>3236</v>
      </c>
      <c r="BB3907" s="4" t="s">
        <v>3235</v>
      </c>
      <c r="BC3907" s="4" t="s">
        <v>3236</v>
      </c>
      <c r="BD3907" s="4" t="s">
        <v>3154</v>
      </c>
    </row>
    <row r="3908" spans="51:56" x14ac:dyDescent="0.25">
      <c r="AY3908" s="11" t="s">
        <v>3237</v>
      </c>
      <c r="AZ3908" s="4" t="s">
        <v>3238</v>
      </c>
      <c r="BA3908" s="4" t="s">
        <v>3239</v>
      </c>
      <c r="BB3908" s="4" t="s">
        <v>3238</v>
      </c>
      <c r="BC3908" s="4" t="s">
        <v>3240</v>
      </c>
      <c r="BD3908" s="4" t="s">
        <v>3241</v>
      </c>
    </row>
    <row r="3909" spans="51:56" x14ac:dyDescent="0.25">
      <c r="AY3909" s="11" t="s">
        <v>3242</v>
      </c>
      <c r="AZ3909" s="4" t="s">
        <v>3243</v>
      </c>
      <c r="BA3909" s="4" t="s">
        <v>3244</v>
      </c>
      <c r="BB3909" s="4" t="s">
        <v>3243</v>
      </c>
      <c r="BC3909" s="4" t="s">
        <v>13257</v>
      </c>
      <c r="BD3909" s="4" t="s">
        <v>3241</v>
      </c>
    </row>
    <row r="3910" spans="51:56" x14ac:dyDescent="0.25">
      <c r="AY3910" s="11" t="s">
        <v>3245</v>
      </c>
      <c r="AZ3910" s="4" t="s">
        <v>3246</v>
      </c>
      <c r="BA3910" s="4" t="s">
        <v>3247</v>
      </c>
      <c r="BB3910" s="4" t="s">
        <v>3246</v>
      </c>
      <c r="BC3910" s="4" t="s">
        <v>4908</v>
      </c>
      <c r="BD3910" s="4" t="s">
        <v>3241</v>
      </c>
    </row>
    <row r="3911" spans="51:56" x14ac:dyDescent="0.25">
      <c r="AY3911" s="11" t="s">
        <v>3248</v>
      </c>
      <c r="AZ3911" s="4" t="s">
        <v>3249</v>
      </c>
      <c r="BA3911" s="4" t="s">
        <v>3250</v>
      </c>
      <c r="BB3911" s="4" t="s">
        <v>3249</v>
      </c>
      <c r="BC3911" s="4" t="s">
        <v>14702</v>
      </c>
      <c r="BD3911" s="4" t="s">
        <v>3241</v>
      </c>
    </row>
    <row r="3912" spans="51:56" x14ac:dyDescent="0.25">
      <c r="AY3912" s="11" t="s">
        <v>3251</v>
      </c>
      <c r="AZ3912" s="4" t="s">
        <v>3252</v>
      </c>
      <c r="BA3912" s="4" t="s">
        <v>3253</v>
      </c>
      <c r="BB3912" s="4" t="s">
        <v>3252</v>
      </c>
      <c r="BC3912" s="4" t="s">
        <v>5040</v>
      </c>
      <c r="BD3912" s="4" t="s">
        <v>3241</v>
      </c>
    </row>
    <row r="3913" spans="51:56" x14ac:dyDescent="0.25">
      <c r="AY3913" s="11" t="s">
        <v>3254</v>
      </c>
      <c r="AZ3913" s="4" t="s">
        <v>3255</v>
      </c>
      <c r="BA3913" s="4" t="s">
        <v>3256</v>
      </c>
      <c r="BB3913" s="4" t="s">
        <v>3255</v>
      </c>
      <c r="BC3913" s="4" t="s">
        <v>3257</v>
      </c>
      <c r="BD3913" s="4" t="s">
        <v>3241</v>
      </c>
    </row>
    <row r="3914" spans="51:56" x14ac:dyDescent="0.25">
      <c r="AY3914" s="11" t="s">
        <v>3258</v>
      </c>
      <c r="AZ3914" s="4" t="s">
        <v>3259</v>
      </c>
      <c r="BA3914" s="4" t="s">
        <v>3260</v>
      </c>
      <c r="BB3914" s="4" t="s">
        <v>3259</v>
      </c>
      <c r="BC3914" s="4" t="s">
        <v>3261</v>
      </c>
      <c r="BD3914" s="4" t="s">
        <v>3241</v>
      </c>
    </row>
    <row r="3915" spans="51:56" x14ac:dyDescent="0.25">
      <c r="AY3915" s="11" t="s">
        <v>3262</v>
      </c>
      <c r="AZ3915" s="4" t="s">
        <v>3263</v>
      </c>
      <c r="BA3915" s="4" t="s">
        <v>3264</v>
      </c>
      <c r="BB3915" s="4" t="s">
        <v>3263</v>
      </c>
      <c r="BC3915" s="4" t="s">
        <v>3265</v>
      </c>
      <c r="BD3915" s="4" t="s">
        <v>3241</v>
      </c>
    </row>
    <row r="3916" spans="51:56" x14ac:dyDescent="0.25">
      <c r="AY3916" s="11" t="s">
        <v>3266</v>
      </c>
      <c r="AZ3916" s="4" t="s">
        <v>3267</v>
      </c>
      <c r="BA3916" s="4" t="s">
        <v>3268</v>
      </c>
      <c r="BB3916" s="4" t="s">
        <v>3267</v>
      </c>
      <c r="BC3916" s="4" t="s">
        <v>3269</v>
      </c>
      <c r="BD3916" s="4" t="s">
        <v>3270</v>
      </c>
    </row>
    <row r="3917" spans="51:56" x14ac:dyDescent="0.25">
      <c r="AY3917" s="11" t="s">
        <v>3271</v>
      </c>
      <c r="AZ3917" s="4" t="s">
        <v>3272</v>
      </c>
      <c r="BA3917" s="4" t="s">
        <v>3273</v>
      </c>
      <c r="BB3917" s="4" t="s">
        <v>3272</v>
      </c>
      <c r="BC3917" s="4" t="s">
        <v>3274</v>
      </c>
      <c r="BD3917" s="4" t="s">
        <v>3270</v>
      </c>
    </row>
    <row r="3918" spans="51:56" x14ac:dyDescent="0.25">
      <c r="AY3918" s="11" t="s">
        <v>3275</v>
      </c>
      <c r="AZ3918" s="4" t="s">
        <v>3276</v>
      </c>
      <c r="BA3918" s="4" t="s">
        <v>3277</v>
      </c>
      <c r="BB3918" s="4" t="s">
        <v>3276</v>
      </c>
      <c r="BC3918" s="4" t="s">
        <v>3278</v>
      </c>
      <c r="BD3918" s="4" t="s">
        <v>3270</v>
      </c>
    </row>
    <row r="3919" spans="51:56" x14ac:dyDescent="0.25">
      <c r="AY3919" s="11" t="s">
        <v>3279</v>
      </c>
      <c r="AZ3919" s="4" t="s">
        <v>3280</v>
      </c>
      <c r="BA3919" s="4" t="s">
        <v>3281</v>
      </c>
      <c r="BB3919" s="4" t="s">
        <v>3280</v>
      </c>
      <c r="BC3919" s="4" t="s">
        <v>3282</v>
      </c>
      <c r="BD3919" s="4" t="s">
        <v>3270</v>
      </c>
    </row>
    <row r="3920" spans="51:56" x14ac:dyDescent="0.25">
      <c r="AY3920" s="11" t="s">
        <v>3283</v>
      </c>
      <c r="AZ3920" s="4" t="s">
        <v>3284</v>
      </c>
      <c r="BA3920" s="4" t="s">
        <v>3285</v>
      </c>
      <c r="BB3920" s="4" t="s">
        <v>3284</v>
      </c>
      <c r="BC3920" s="4" t="s">
        <v>3286</v>
      </c>
      <c r="BD3920" s="4" t="s">
        <v>3270</v>
      </c>
    </row>
    <row r="3921" spans="51:56" x14ac:dyDescent="0.25">
      <c r="AY3921" s="11" t="s">
        <v>3287</v>
      </c>
      <c r="AZ3921" s="4" t="s">
        <v>3288</v>
      </c>
      <c r="BA3921" s="4" t="s">
        <v>3289</v>
      </c>
      <c r="BB3921" s="4" t="s">
        <v>3288</v>
      </c>
      <c r="BC3921" s="4" t="s">
        <v>3290</v>
      </c>
      <c r="BD3921" s="4" t="s">
        <v>3291</v>
      </c>
    </row>
    <row r="3922" spans="51:56" x14ac:dyDescent="0.25">
      <c r="AY3922" s="11" t="s">
        <v>3292</v>
      </c>
      <c r="AZ3922" s="4" t="s">
        <v>3293</v>
      </c>
      <c r="BA3922" s="4" t="s">
        <v>3294</v>
      </c>
      <c r="BB3922" s="4" t="s">
        <v>3293</v>
      </c>
      <c r="BC3922" s="4" t="s">
        <v>6337</v>
      </c>
      <c r="BD3922" s="4" t="s">
        <v>3291</v>
      </c>
    </row>
    <row r="3923" spans="51:56" x14ac:dyDescent="0.25">
      <c r="AY3923" s="11" t="s">
        <v>3295</v>
      </c>
      <c r="AZ3923" s="4" t="s">
        <v>3296</v>
      </c>
      <c r="BA3923" s="4" t="s">
        <v>3297</v>
      </c>
      <c r="BB3923" s="4" t="s">
        <v>3296</v>
      </c>
      <c r="BC3923" s="4" t="s">
        <v>3298</v>
      </c>
      <c r="BD3923" s="4" t="s">
        <v>3291</v>
      </c>
    </row>
    <row r="3924" spans="51:56" x14ac:dyDescent="0.25">
      <c r="AY3924" s="11" t="s">
        <v>3299</v>
      </c>
      <c r="AZ3924" s="4" t="s">
        <v>3300</v>
      </c>
      <c r="BA3924" s="4" t="s">
        <v>3301</v>
      </c>
      <c r="BB3924" s="4" t="s">
        <v>3300</v>
      </c>
      <c r="BC3924" s="4" t="s">
        <v>3302</v>
      </c>
      <c r="BD3924" s="4" t="s">
        <v>3291</v>
      </c>
    </row>
    <row r="3925" spans="51:56" x14ac:dyDescent="0.25">
      <c r="AY3925" s="11" t="s">
        <v>3303</v>
      </c>
      <c r="AZ3925" s="4" t="s">
        <v>3304</v>
      </c>
      <c r="BA3925" s="4" t="s">
        <v>3305</v>
      </c>
      <c r="BB3925" s="4" t="s">
        <v>3304</v>
      </c>
      <c r="BC3925" s="4" t="s">
        <v>6392</v>
      </c>
      <c r="BD3925" s="4" t="s">
        <v>3291</v>
      </c>
    </row>
    <row r="3926" spans="51:56" x14ac:dyDescent="0.25">
      <c r="AY3926" s="11" t="s">
        <v>3306</v>
      </c>
      <c r="AZ3926" s="4" t="s">
        <v>3307</v>
      </c>
      <c r="BA3926" s="4" t="s">
        <v>3308</v>
      </c>
      <c r="BB3926" s="4" t="s">
        <v>3307</v>
      </c>
      <c r="BC3926" s="4" t="s">
        <v>6410</v>
      </c>
      <c r="BD3926" s="4" t="s">
        <v>3291</v>
      </c>
    </row>
    <row r="3927" spans="51:56" x14ac:dyDescent="0.25">
      <c r="AY3927" s="11" t="s">
        <v>3309</v>
      </c>
      <c r="AZ3927" s="4" t="s">
        <v>3310</v>
      </c>
      <c r="BA3927" s="4" t="s">
        <v>3311</v>
      </c>
      <c r="BB3927" s="4" t="s">
        <v>3310</v>
      </c>
      <c r="BC3927" s="4" t="s">
        <v>3312</v>
      </c>
      <c r="BD3927" s="4" t="s">
        <v>3291</v>
      </c>
    </row>
    <row r="3928" spans="51:56" x14ac:dyDescent="0.25">
      <c r="AY3928" s="11" t="s">
        <v>3313</v>
      </c>
      <c r="AZ3928" s="4" t="s">
        <v>3314</v>
      </c>
      <c r="BA3928" s="4" t="s">
        <v>3315</v>
      </c>
      <c r="BB3928" s="4" t="s">
        <v>3314</v>
      </c>
      <c r="BC3928" s="4" t="s">
        <v>3316</v>
      </c>
      <c r="BD3928" s="4" t="s">
        <v>3291</v>
      </c>
    </row>
    <row r="3929" spans="51:56" x14ac:dyDescent="0.25">
      <c r="AY3929" s="11" t="s">
        <v>3317</v>
      </c>
      <c r="AZ3929" s="4" t="s">
        <v>3318</v>
      </c>
      <c r="BA3929" s="4" t="s">
        <v>3319</v>
      </c>
      <c r="BB3929" s="4" t="s">
        <v>3318</v>
      </c>
      <c r="BC3929" s="4" t="s">
        <v>3320</v>
      </c>
      <c r="BD3929" s="4" t="s">
        <v>3291</v>
      </c>
    </row>
    <row r="3930" spans="51:56" x14ac:dyDescent="0.25">
      <c r="AY3930" s="11" t="s">
        <v>3321</v>
      </c>
      <c r="AZ3930" s="4" t="s">
        <v>3322</v>
      </c>
      <c r="BA3930" s="4" t="s">
        <v>14395</v>
      </c>
      <c r="BB3930" s="4" t="s">
        <v>3322</v>
      </c>
      <c r="BC3930" s="4" t="s">
        <v>14395</v>
      </c>
      <c r="BD3930" s="4" t="s">
        <v>3323</v>
      </c>
    </row>
    <row r="3931" spans="51:56" x14ac:dyDescent="0.25">
      <c r="AY3931" s="11" t="s">
        <v>3324</v>
      </c>
      <c r="AZ3931" s="4" t="s">
        <v>3325</v>
      </c>
      <c r="BA3931" s="4" t="s">
        <v>3326</v>
      </c>
      <c r="BB3931" s="4" t="s">
        <v>3325</v>
      </c>
      <c r="BC3931" s="4" t="s">
        <v>3326</v>
      </c>
      <c r="BD3931" s="4" t="s">
        <v>3323</v>
      </c>
    </row>
    <row r="3932" spans="51:56" x14ac:dyDescent="0.25">
      <c r="AY3932" s="11" t="s">
        <v>3327</v>
      </c>
      <c r="AZ3932" s="4" t="s">
        <v>3328</v>
      </c>
      <c r="BA3932" s="4" t="s">
        <v>3329</v>
      </c>
      <c r="BB3932" s="4" t="s">
        <v>3328</v>
      </c>
      <c r="BC3932" s="4" t="s">
        <v>3329</v>
      </c>
      <c r="BD3932" s="4" t="s">
        <v>3323</v>
      </c>
    </row>
    <row r="3933" spans="51:56" x14ac:dyDescent="0.25">
      <c r="AY3933" s="11" t="s">
        <v>3327</v>
      </c>
      <c r="AZ3933" s="4" t="s">
        <v>3330</v>
      </c>
      <c r="BA3933" s="4" t="s">
        <v>3329</v>
      </c>
      <c r="BB3933" s="4" t="s">
        <v>3330</v>
      </c>
      <c r="BC3933" s="4" t="s">
        <v>3329</v>
      </c>
      <c r="BD3933" s="4" t="s">
        <v>3323</v>
      </c>
    </row>
    <row r="3934" spans="51:56" x14ac:dyDescent="0.25">
      <c r="AY3934" s="11" t="s">
        <v>3331</v>
      </c>
      <c r="AZ3934" s="4" t="s">
        <v>3332</v>
      </c>
      <c r="BA3934" s="4" t="s">
        <v>3333</v>
      </c>
      <c r="BB3934" s="4" t="s">
        <v>3332</v>
      </c>
      <c r="BC3934" s="4" t="s">
        <v>3333</v>
      </c>
      <c r="BD3934" s="4" t="s">
        <v>3323</v>
      </c>
    </row>
    <row r="3935" spans="51:56" x14ac:dyDescent="0.25">
      <c r="AY3935" s="11" t="s">
        <v>3334</v>
      </c>
      <c r="AZ3935" s="4" t="s">
        <v>3335</v>
      </c>
      <c r="BA3935" s="4" t="s">
        <v>3336</v>
      </c>
      <c r="BB3935" s="4" t="s">
        <v>3335</v>
      </c>
      <c r="BC3935" s="4" t="s">
        <v>3336</v>
      </c>
      <c r="BD3935" s="4" t="s">
        <v>3323</v>
      </c>
    </row>
    <row r="3936" spans="51:56" x14ac:dyDescent="0.25">
      <c r="AY3936" s="11" t="s">
        <v>3337</v>
      </c>
      <c r="AZ3936" s="4" t="s">
        <v>3338</v>
      </c>
      <c r="BA3936" s="4" t="s">
        <v>3339</v>
      </c>
      <c r="BB3936" s="4" t="s">
        <v>3338</v>
      </c>
      <c r="BC3936" s="4" t="s">
        <v>3339</v>
      </c>
      <c r="BD3936" s="4" t="s">
        <v>3323</v>
      </c>
    </row>
    <row r="3937" spans="51:56" x14ac:dyDescent="0.25">
      <c r="AY3937" s="11" t="s">
        <v>3340</v>
      </c>
      <c r="AZ3937" s="4" t="s">
        <v>3341</v>
      </c>
      <c r="BA3937" s="4" t="s">
        <v>3342</v>
      </c>
      <c r="BB3937" s="4" t="s">
        <v>3341</v>
      </c>
      <c r="BC3937" s="4" t="s">
        <v>3342</v>
      </c>
      <c r="BD3937" s="4" t="s">
        <v>3323</v>
      </c>
    </row>
    <row r="3938" spans="51:56" x14ac:dyDescent="0.25">
      <c r="AY3938" s="11" t="s">
        <v>3343</v>
      </c>
      <c r="AZ3938" s="4" t="s">
        <v>3344</v>
      </c>
      <c r="BA3938" s="4" t="s">
        <v>3345</v>
      </c>
      <c r="BB3938" s="4" t="s">
        <v>3344</v>
      </c>
      <c r="BC3938" s="4" t="s">
        <v>3345</v>
      </c>
      <c r="BD3938" s="4" t="s">
        <v>3323</v>
      </c>
    </row>
    <row r="3939" spans="51:56" x14ac:dyDescent="0.25">
      <c r="AY3939" s="11" t="s">
        <v>3346</v>
      </c>
      <c r="AZ3939" s="4" t="s">
        <v>3347</v>
      </c>
      <c r="BA3939" s="4" t="s">
        <v>3348</v>
      </c>
      <c r="BB3939" s="4" t="s">
        <v>3347</v>
      </c>
      <c r="BC3939" s="4" t="s">
        <v>3348</v>
      </c>
      <c r="BD3939" s="4" t="s">
        <v>3323</v>
      </c>
    </row>
    <row r="3940" spans="51:56" x14ac:dyDescent="0.25">
      <c r="AY3940" s="11" t="s">
        <v>3349</v>
      </c>
      <c r="AZ3940" s="4" t="s">
        <v>3350</v>
      </c>
      <c r="BA3940" s="4" t="s">
        <v>3351</v>
      </c>
      <c r="BB3940" s="4" t="s">
        <v>3350</v>
      </c>
      <c r="BC3940" s="4" t="s">
        <v>3351</v>
      </c>
      <c r="BD3940" s="4" t="s">
        <v>3323</v>
      </c>
    </row>
    <row r="3941" spans="51:56" x14ac:dyDescent="0.25">
      <c r="AY3941" s="11" t="s">
        <v>3352</v>
      </c>
      <c r="AZ3941" s="4" t="s">
        <v>3353</v>
      </c>
      <c r="BA3941" s="4" t="s">
        <v>3354</v>
      </c>
      <c r="BB3941" s="4" t="s">
        <v>3353</v>
      </c>
      <c r="BC3941" s="4" t="s">
        <v>3354</v>
      </c>
      <c r="BD3941" s="4" t="s">
        <v>3323</v>
      </c>
    </row>
    <row r="3942" spans="51:56" x14ac:dyDescent="0.25">
      <c r="AY3942" s="11" t="s">
        <v>3355</v>
      </c>
      <c r="AZ3942" s="4" t="s">
        <v>3356</v>
      </c>
      <c r="BA3942" s="4" t="s">
        <v>3357</v>
      </c>
      <c r="BB3942" s="4" t="s">
        <v>3356</v>
      </c>
      <c r="BC3942" s="4" t="s">
        <v>3357</v>
      </c>
      <c r="BD3942" s="4" t="s">
        <v>3323</v>
      </c>
    </row>
    <row r="3943" spans="51:56" x14ac:dyDescent="0.25">
      <c r="AY3943" s="11" t="s">
        <v>3358</v>
      </c>
      <c r="AZ3943" s="4" t="s">
        <v>3359</v>
      </c>
      <c r="BA3943" s="4" t="s">
        <v>3360</v>
      </c>
      <c r="BB3943" s="4" t="s">
        <v>3359</v>
      </c>
      <c r="BC3943" s="4" t="s">
        <v>3360</v>
      </c>
      <c r="BD3943" s="4" t="s">
        <v>3323</v>
      </c>
    </row>
    <row r="3944" spans="51:56" x14ac:dyDescent="0.25">
      <c r="AY3944" s="11" t="s">
        <v>3361</v>
      </c>
      <c r="AZ3944" s="4" t="s">
        <v>3362</v>
      </c>
      <c r="BA3944" s="4" t="s">
        <v>3363</v>
      </c>
      <c r="BB3944" s="4" t="s">
        <v>3362</v>
      </c>
      <c r="BC3944" t="s">
        <v>3363</v>
      </c>
      <c r="BD3944" s="4" t="s">
        <v>3323</v>
      </c>
    </row>
    <row r="3945" spans="51:56" x14ac:dyDescent="0.25">
      <c r="AY3945" s="11" t="s">
        <v>3364</v>
      </c>
      <c r="AZ3945" s="4" t="s">
        <v>3365</v>
      </c>
      <c r="BA3945" s="4" t="s">
        <v>3366</v>
      </c>
      <c r="BB3945" s="4" t="s">
        <v>3365</v>
      </c>
      <c r="BC3945" s="4" t="s">
        <v>3366</v>
      </c>
      <c r="BD3945" s="4" t="s">
        <v>3323</v>
      </c>
    </row>
    <row r="3946" spans="51:56" x14ac:dyDescent="0.25">
      <c r="AY3946" s="11" t="s">
        <v>3367</v>
      </c>
      <c r="AZ3946" s="4" t="s">
        <v>3368</v>
      </c>
      <c r="BA3946" s="4" t="s">
        <v>3369</v>
      </c>
      <c r="BB3946" s="4" t="s">
        <v>3368</v>
      </c>
      <c r="BC3946" s="4" t="s">
        <v>3369</v>
      </c>
      <c r="BD3946" s="4" t="s">
        <v>3323</v>
      </c>
    </row>
    <row r="3947" spans="51:56" x14ac:dyDescent="0.25">
      <c r="AY3947" s="11" t="s">
        <v>3370</v>
      </c>
      <c r="AZ3947" s="4" t="s">
        <v>3371</v>
      </c>
      <c r="BA3947" s="4" t="s">
        <v>3372</v>
      </c>
      <c r="BB3947" s="4" t="s">
        <v>3371</v>
      </c>
      <c r="BC3947" s="4" t="s">
        <v>3372</v>
      </c>
      <c r="BD3947" s="4" t="s">
        <v>3323</v>
      </c>
    </row>
    <row r="3948" spans="51:56" x14ac:dyDescent="0.25">
      <c r="AY3948" s="11" t="s">
        <v>3373</v>
      </c>
      <c r="AZ3948" s="4" t="s">
        <v>3374</v>
      </c>
      <c r="BA3948" s="4" t="s">
        <v>3375</v>
      </c>
      <c r="BB3948" s="4" t="s">
        <v>3374</v>
      </c>
      <c r="BC3948" s="4" t="s">
        <v>3375</v>
      </c>
      <c r="BD3948" s="4" t="s">
        <v>3323</v>
      </c>
    </row>
    <row r="3949" spans="51:56" x14ac:dyDescent="0.25">
      <c r="AY3949" s="11" t="s">
        <v>3376</v>
      </c>
      <c r="AZ3949" s="4" t="s">
        <v>3377</v>
      </c>
      <c r="BA3949" s="4" t="s">
        <v>3378</v>
      </c>
      <c r="BB3949" s="4" t="s">
        <v>3377</v>
      </c>
      <c r="BC3949" s="4" t="s">
        <v>3378</v>
      </c>
      <c r="BD3949" s="4" t="s">
        <v>3323</v>
      </c>
    </row>
    <row r="3950" spans="51:56" x14ac:dyDescent="0.25">
      <c r="AY3950" s="11" t="s">
        <v>3379</v>
      </c>
      <c r="AZ3950" s="4" t="s">
        <v>3380</v>
      </c>
      <c r="BA3950" s="4" t="s">
        <v>3381</v>
      </c>
      <c r="BB3950" s="4" t="s">
        <v>3380</v>
      </c>
      <c r="BC3950" s="4" t="s">
        <v>3381</v>
      </c>
      <c r="BD3950" s="4" t="s">
        <v>3323</v>
      </c>
    </row>
    <row r="3951" spans="51:56" x14ac:dyDescent="0.25">
      <c r="AY3951" s="11" t="s">
        <v>3382</v>
      </c>
      <c r="AZ3951" s="4" t="s">
        <v>3383</v>
      </c>
      <c r="BA3951" s="4" t="s">
        <v>3384</v>
      </c>
      <c r="BB3951" s="4" t="s">
        <v>3383</v>
      </c>
      <c r="BC3951" s="4" t="s">
        <v>3384</v>
      </c>
      <c r="BD3951" s="4" t="s">
        <v>3323</v>
      </c>
    </row>
    <row r="3952" spans="51:56" x14ac:dyDescent="0.25">
      <c r="AY3952" s="11" t="s">
        <v>3385</v>
      </c>
      <c r="AZ3952" s="4" t="s">
        <v>3386</v>
      </c>
      <c r="BA3952" s="4" t="s">
        <v>3387</v>
      </c>
      <c r="BB3952" s="4" t="s">
        <v>3386</v>
      </c>
      <c r="BC3952" s="4" t="s">
        <v>3387</v>
      </c>
      <c r="BD3952" s="4" t="s">
        <v>3323</v>
      </c>
    </row>
    <row r="3953" spans="51:56" x14ac:dyDescent="0.25">
      <c r="AY3953" s="11" t="s">
        <v>3388</v>
      </c>
      <c r="AZ3953" s="4" t="s">
        <v>3389</v>
      </c>
      <c r="BA3953" s="4" t="s">
        <v>6431</v>
      </c>
      <c r="BB3953" s="4" t="s">
        <v>3389</v>
      </c>
      <c r="BC3953" s="4" t="s">
        <v>6431</v>
      </c>
      <c r="BD3953" s="4" t="s">
        <v>3323</v>
      </c>
    </row>
    <row r="3954" spans="51:56" x14ac:dyDescent="0.25">
      <c r="AY3954" s="11" t="s">
        <v>3390</v>
      </c>
      <c r="AZ3954" s="4" t="s">
        <v>3391</v>
      </c>
      <c r="BA3954" s="4" t="s">
        <v>10837</v>
      </c>
      <c r="BB3954" s="4" t="s">
        <v>3391</v>
      </c>
      <c r="BC3954" s="4" t="s">
        <v>10837</v>
      </c>
      <c r="BD3954" s="4" t="s">
        <v>3323</v>
      </c>
    </row>
    <row r="3955" spans="51:56" x14ac:dyDescent="0.25">
      <c r="AY3955" s="11" t="s">
        <v>3392</v>
      </c>
      <c r="AZ3955" s="4" t="s">
        <v>3393</v>
      </c>
      <c r="BA3955" s="4" t="s">
        <v>3394</v>
      </c>
      <c r="BB3955" s="4" t="s">
        <v>3393</v>
      </c>
      <c r="BC3955" s="4" t="s">
        <v>3394</v>
      </c>
      <c r="BD3955" s="4" t="s">
        <v>3323</v>
      </c>
    </row>
    <row r="3956" spans="51:56" x14ac:dyDescent="0.25">
      <c r="AY3956" s="11" t="s">
        <v>3395</v>
      </c>
      <c r="AZ3956" s="4" t="s">
        <v>3396</v>
      </c>
      <c r="BA3956" s="4" t="s">
        <v>3397</v>
      </c>
      <c r="BB3956" s="4" t="s">
        <v>3396</v>
      </c>
      <c r="BC3956" s="4" t="s">
        <v>3397</v>
      </c>
      <c r="BD3956" s="4" t="s">
        <v>3323</v>
      </c>
    </row>
    <row r="3957" spans="51:56" x14ac:dyDescent="0.25">
      <c r="AY3957" s="11" t="s">
        <v>3398</v>
      </c>
      <c r="AZ3957" s="4" t="s">
        <v>3399</v>
      </c>
      <c r="BA3957" s="4" t="s">
        <v>3400</v>
      </c>
      <c r="BB3957" s="4" t="s">
        <v>3399</v>
      </c>
      <c r="BC3957" s="4" t="s">
        <v>3400</v>
      </c>
      <c r="BD3957" s="4" t="s">
        <v>3323</v>
      </c>
    </row>
    <row r="3958" spans="51:56" x14ac:dyDescent="0.25">
      <c r="AY3958" s="11" t="s">
        <v>3401</v>
      </c>
      <c r="AZ3958" s="4" t="s">
        <v>3402</v>
      </c>
      <c r="BA3958" s="4" t="s">
        <v>3403</v>
      </c>
      <c r="BB3958" s="4" t="s">
        <v>3402</v>
      </c>
      <c r="BC3958" s="4" t="s">
        <v>3403</v>
      </c>
      <c r="BD3958" s="4" t="s">
        <v>3323</v>
      </c>
    </row>
    <row r="3959" spans="51:56" x14ac:dyDescent="0.25">
      <c r="AY3959" s="11" t="s">
        <v>3404</v>
      </c>
      <c r="AZ3959" s="4" t="s">
        <v>3405</v>
      </c>
      <c r="BA3959" s="4" t="s">
        <v>3406</v>
      </c>
      <c r="BB3959" s="4" t="s">
        <v>3405</v>
      </c>
      <c r="BC3959" s="4" t="s">
        <v>3406</v>
      </c>
      <c r="BD3959" s="4" t="s">
        <v>3323</v>
      </c>
    </row>
    <row r="3960" spans="51:56" x14ac:dyDescent="0.25">
      <c r="AY3960" s="11" t="s">
        <v>3407</v>
      </c>
      <c r="AZ3960" s="4" t="s">
        <v>3408</v>
      </c>
      <c r="BA3960" s="4" t="s">
        <v>3409</v>
      </c>
      <c r="BB3960" s="4" t="s">
        <v>3408</v>
      </c>
      <c r="BC3960" s="4" t="s">
        <v>3409</v>
      </c>
      <c r="BD3960" s="4" t="s">
        <v>3323</v>
      </c>
    </row>
    <row r="3961" spans="51:56" x14ac:dyDescent="0.25">
      <c r="AY3961" s="11" t="s">
        <v>3410</v>
      </c>
      <c r="AZ3961" s="4" t="s">
        <v>3411</v>
      </c>
      <c r="BA3961" s="4" t="s">
        <v>3412</v>
      </c>
      <c r="BB3961" s="4" t="s">
        <v>3411</v>
      </c>
      <c r="BC3961" s="4" t="s">
        <v>3412</v>
      </c>
      <c r="BD3961" s="4" t="s">
        <v>3323</v>
      </c>
    </row>
    <row r="3962" spans="51:56" x14ac:dyDescent="0.25">
      <c r="AY3962" s="11" t="s">
        <v>3413</v>
      </c>
      <c r="AZ3962" s="4" t="s">
        <v>3414</v>
      </c>
      <c r="BA3962" s="4" t="s">
        <v>3415</v>
      </c>
      <c r="BB3962" s="4" t="s">
        <v>3414</v>
      </c>
      <c r="BC3962" s="4" t="s">
        <v>3415</v>
      </c>
      <c r="BD3962" s="4" t="s">
        <v>3323</v>
      </c>
    </row>
    <row r="3963" spans="51:56" x14ac:dyDescent="0.25">
      <c r="AY3963" s="11" t="s">
        <v>3416</v>
      </c>
      <c r="AZ3963" s="4" t="s">
        <v>3417</v>
      </c>
      <c r="BA3963" s="4" t="s">
        <v>14326</v>
      </c>
      <c r="BB3963" s="4" t="s">
        <v>3417</v>
      </c>
      <c r="BC3963" s="4" t="s">
        <v>14326</v>
      </c>
      <c r="BD3963" s="4" t="s">
        <v>3323</v>
      </c>
    </row>
    <row r="3964" spans="51:56" x14ac:dyDescent="0.25">
      <c r="AY3964" s="11" t="s">
        <v>3418</v>
      </c>
      <c r="AZ3964" s="4" t="s">
        <v>3419</v>
      </c>
      <c r="BA3964" s="4" t="s">
        <v>3420</v>
      </c>
      <c r="BB3964" s="4" t="s">
        <v>3419</v>
      </c>
      <c r="BC3964" s="4" t="s">
        <v>3420</v>
      </c>
      <c r="BD3964" s="4" t="s">
        <v>3323</v>
      </c>
    </row>
    <row r="3965" spans="51:56" x14ac:dyDescent="0.25">
      <c r="AY3965" s="11" t="s">
        <v>3421</v>
      </c>
      <c r="AZ3965" s="4" t="s">
        <v>3422</v>
      </c>
      <c r="BA3965" s="4" t="s">
        <v>3423</v>
      </c>
      <c r="BB3965" s="4" t="s">
        <v>3422</v>
      </c>
      <c r="BC3965" s="4" t="s">
        <v>3423</v>
      </c>
      <c r="BD3965" s="4" t="s">
        <v>3323</v>
      </c>
    </row>
    <row r="3966" spans="51:56" x14ac:dyDescent="0.25">
      <c r="AY3966" s="11" t="s">
        <v>3424</v>
      </c>
      <c r="AZ3966" s="4" t="s">
        <v>3425</v>
      </c>
      <c r="BA3966" s="4" t="s">
        <v>13812</v>
      </c>
      <c r="BB3966" s="4" t="s">
        <v>3425</v>
      </c>
      <c r="BC3966" s="4" t="s">
        <v>13812</v>
      </c>
      <c r="BD3966" s="4" t="s">
        <v>3323</v>
      </c>
    </row>
    <row r="3967" spans="51:56" x14ac:dyDescent="0.25">
      <c r="AY3967" s="11" t="s">
        <v>3426</v>
      </c>
      <c r="AZ3967" s="4" t="s">
        <v>3427</v>
      </c>
      <c r="BA3967" s="4" t="s">
        <v>3428</v>
      </c>
      <c r="BB3967" s="4" t="s">
        <v>3427</v>
      </c>
      <c r="BC3967" s="4" t="s">
        <v>3428</v>
      </c>
      <c r="BD3967" s="4" t="s">
        <v>3323</v>
      </c>
    </row>
    <row r="3968" spans="51:56" x14ac:dyDescent="0.25">
      <c r="AY3968" s="11" t="s">
        <v>3429</v>
      </c>
      <c r="AZ3968" s="4" t="s">
        <v>3430</v>
      </c>
      <c r="BA3968" s="4" t="s">
        <v>3431</v>
      </c>
      <c r="BB3968" s="4" t="s">
        <v>3430</v>
      </c>
      <c r="BC3968" s="4" t="s">
        <v>3431</v>
      </c>
      <c r="BD3968" s="4" t="s">
        <v>3323</v>
      </c>
    </row>
    <row r="3969" spans="51:56" x14ac:dyDescent="0.25">
      <c r="AY3969" s="11" t="s">
        <v>3432</v>
      </c>
      <c r="AZ3969" s="4" t="s">
        <v>3433</v>
      </c>
      <c r="BA3969" s="4" t="s">
        <v>3434</v>
      </c>
      <c r="BB3969" s="4" t="s">
        <v>3433</v>
      </c>
      <c r="BC3969" s="4" t="s">
        <v>3434</v>
      </c>
      <c r="BD3969" s="4" t="s">
        <v>3323</v>
      </c>
    </row>
    <row r="3970" spans="51:56" x14ac:dyDescent="0.25">
      <c r="AY3970" s="11" t="s">
        <v>3435</v>
      </c>
      <c r="AZ3970" s="4" t="s">
        <v>3436</v>
      </c>
      <c r="BA3970" s="4" t="s">
        <v>3437</v>
      </c>
      <c r="BB3970" s="4" t="s">
        <v>3436</v>
      </c>
      <c r="BC3970" s="4" t="s">
        <v>3437</v>
      </c>
      <c r="BD3970" s="4" t="s">
        <v>3323</v>
      </c>
    </row>
    <row r="3971" spans="51:56" x14ac:dyDescent="0.25">
      <c r="AY3971" s="11" t="s">
        <v>3438</v>
      </c>
      <c r="AZ3971" s="4" t="s">
        <v>3439</v>
      </c>
      <c r="BA3971" s="4" t="s">
        <v>3440</v>
      </c>
      <c r="BB3971" s="4" t="s">
        <v>3439</v>
      </c>
      <c r="BC3971" s="4" t="s">
        <v>3440</v>
      </c>
      <c r="BD3971" s="4" t="s">
        <v>3323</v>
      </c>
    </row>
    <row r="3972" spans="51:56" x14ac:dyDescent="0.25">
      <c r="AY3972" s="11" t="s">
        <v>3441</v>
      </c>
      <c r="AZ3972" s="4" t="s">
        <v>3442</v>
      </c>
      <c r="BA3972" s="4" t="s">
        <v>3443</v>
      </c>
      <c r="BB3972" s="4" t="s">
        <v>3442</v>
      </c>
      <c r="BC3972" s="4" t="s">
        <v>3443</v>
      </c>
      <c r="BD3972" s="4" t="s">
        <v>3323</v>
      </c>
    </row>
    <row r="3973" spans="51:56" x14ac:dyDescent="0.25">
      <c r="AY3973" s="11" t="s">
        <v>3444</v>
      </c>
      <c r="AZ3973" s="4" t="s">
        <v>3445</v>
      </c>
      <c r="BA3973" s="4" t="s">
        <v>3446</v>
      </c>
      <c r="BB3973" s="4" t="s">
        <v>3445</v>
      </c>
      <c r="BC3973" s="4" t="s">
        <v>3446</v>
      </c>
      <c r="BD3973" s="4" t="s">
        <v>3323</v>
      </c>
    </row>
    <row r="3974" spans="51:56" x14ac:dyDescent="0.25">
      <c r="AY3974" s="11" t="s">
        <v>3447</v>
      </c>
      <c r="AZ3974" s="4" t="s">
        <v>3448</v>
      </c>
      <c r="BA3974" s="4" t="s">
        <v>3449</v>
      </c>
      <c r="BB3974" s="4" t="s">
        <v>3448</v>
      </c>
      <c r="BC3974" s="4" t="s">
        <v>3449</v>
      </c>
      <c r="BD3974" s="4" t="s">
        <v>3323</v>
      </c>
    </row>
    <row r="3975" spans="51:56" x14ac:dyDescent="0.25">
      <c r="AY3975" s="11" t="s">
        <v>3450</v>
      </c>
      <c r="AZ3975" s="4" t="s">
        <v>3451</v>
      </c>
      <c r="BA3975" s="4" t="s">
        <v>3452</v>
      </c>
      <c r="BB3975" s="4" t="s">
        <v>3451</v>
      </c>
      <c r="BC3975" s="4" t="s">
        <v>6321</v>
      </c>
      <c r="BD3975" s="4" t="s">
        <v>3453</v>
      </c>
    </row>
    <row r="3976" spans="51:56" x14ac:dyDescent="0.25">
      <c r="AY3976" s="11" t="s">
        <v>3454</v>
      </c>
      <c r="AZ3976" s="4" t="s">
        <v>3455</v>
      </c>
      <c r="BA3976" s="4" t="s">
        <v>3456</v>
      </c>
      <c r="BB3976" s="4" t="s">
        <v>3455</v>
      </c>
      <c r="BC3976" s="4" t="s">
        <v>3457</v>
      </c>
      <c r="BD3976" s="4" t="s">
        <v>3453</v>
      </c>
    </row>
    <row r="3977" spans="51:56" x14ac:dyDescent="0.25">
      <c r="AY3977" s="11" t="s">
        <v>3458</v>
      </c>
      <c r="AZ3977" s="4" t="s">
        <v>3459</v>
      </c>
      <c r="BA3977" s="4" t="s">
        <v>3460</v>
      </c>
      <c r="BB3977" s="4" t="s">
        <v>3459</v>
      </c>
      <c r="BC3977" s="4" t="s">
        <v>6337</v>
      </c>
      <c r="BD3977" s="4" t="s">
        <v>3453</v>
      </c>
    </row>
    <row r="3978" spans="51:56" x14ac:dyDescent="0.25">
      <c r="AY3978" s="11" t="s">
        <v>3461</v>
      </c>
      <c r="AZ3978" s="4" t="s">
        <v>3462</v>
      </c>
      <c r="BA3978" s="4" t="s">
        <v>3463</v>
      </c>
      <c r="BB3978" s="4" t="s">
        <v>3462</v>
      </c>
      <c r="BC3978" s="4" t="s">
        <v>6371</v>
      </c>
      <c r="BD3978" s="4" t="s">
        <v>3453</v>
      </c>
    </row>
    <row r="3979" spans="51:56" x14ac:dyDescent="0.25">
      <c r="AY3979" s="11" t="s">
        <v>3464</v>
      </c>
      <c r="AZ3979" s="4" t="s">
        <v>3465</v>
      </c>
      <c r="BA3979" s="4" t="s">
        <v>3466</v>
      </c>
      <c r="BB3979" s="4" t="s">
        <v>3465</v>
      </c>
      <c r="BC3979" s="4" t="s">
        <v>3467</v>
      </c>
      <c r="BD3979" s="4" t="s">
        <v>3453</v>
      </c>
    </row>
    <row r="3980" spans="51:56" x14ac:dyDescent="0.25">
      <c r="AY3980" s="11" t="s">
        <v>3468</v>
      </c>
      <c r="AZ3980" s="4" t="s">
        <v>3469</v>
      </c>
      <c r="BA3980" s="4" t="s">
        <v>3470</v>
      </c>
      <c r="BB3980" s="4" t="s">
        <v>3469</v>
      </c>
      <c r="BC3980" s="4" t="s">
        <v>6473</v>
      </c>
      <c r="BD3980" s="4" t="s">
        <v>3453</v>
      </c>
    </row>
    <row r="3981" spans="51:56" x14ac:dyDescent="0.25">
      <c r="AY3981" s="11" t="s">
        <v>3471</v>
      </c>
      <c r="AZ3981" s="4" t="s">
        <v>3472</v>
      </c>
      <c r="BA3981" s="4" t="s">
        <v>3473</v>
      </c>
      <c r="BB3981" s="4" t="s">
        <v>3472</v>
      </c>
      <c r="BC3981" s="4" t="s">
        <v>3474</v>
      </c>
      <c r="BD3981" s="4" t="s">
        <v>3475</v>
      </c>
    </row>
    <row r="3982" spans="51:56" x14ac:dyDescent="0.25">
      <c r="AY3982" s="11" t="s">
        <v>3476</v>
      </c>
      <c r="AZ3982" s="4" t="s">
        <v>3477</v>
      </c>
      <c r="BA3982" s="4" t="s">
        <v>3478</v>
      </c>
      <c r="BB3982" s="4" t="s">
        <v>3477</v>
      </c>
      <c r="BC3982" s="4" t="s">
        <v>3479</v>
      </c>
      <c r="BD3982" s="4" t="s">
        <v>3475</v>
      </c>
    </row>
    <row r="3983" spans="51:56" x14ac:dyDescent="0.25">
      <c r="AY3983" s="11" t="s">
        <v>3480</v>
      </c>
      <c r="AZ3983" s="4" t="s">
        <v>3481</v>
      </c>
      <c r="BA3983" s="4" t="s">
        <v>3482</v>
      </c>
      <c r="BB3983" s="4" t="s">
        <v>3481</v>
      </c>
      <c r="BC3983" s="4" t="s">
        <v>3483</v>
      </c>
      <c r="BD3983" s="4" t="s">
        <v>3475</v>
      </c>
    </row>
    <row r="3984" spans="51:56" x14ac:dyDescent="0.25">
      <c r="AY3984" s="11" t="s">
        <v>3484</v>
      </c>
      <c r="AZ3984" s="4" t="s">
        <v>3485</v>
      </c>
      <c r="BA3984" s="4" t="s">
        <v>3486</v>
      </c>
      <c r="BB3984" s="4" t="s">
        <v>3485</v>
      </c>
      <c r="BC3984" s="4" t="s">
        <v>3487</v>
      </c>
      <c r="BD3984" s="4" t="s">
        <v>3475</v>
      </c>
    </row>
    <row r="3985" spans="51:56" x14ac:dyDescent="0.25">
      <c r="AY3985" s="11" t="s">
        <v>3488</v>
      </c>
      <c r="AZ3985" s="4" t="s">
        <v>3489</v>
      </c>
      <c r="BA3985" s="4" t="s">
        <v>3490</v>
      </c>
      <c r="BB3985" s="4" t="s">
        <v>3489</v>
      </c>
      <c r="BC3985" s="4" t="s">
        <v>3490</v>
      </c>
      <c r="BD3985" s="4" t="s">
        <v>3475</v>
      </c>
    </row>
    <row r="3986" spans="51:56" x14ac:dyDescent="0.25">
      <c r="AY3986" s="11" t="s">
        <v>3491</v>
      </c>
      <c r="AZ3986" s="4" t="s">
        <v>3492</v>
      </c>
      <c r="BA3986" s="4" t="s">
        <v>3493</v>
      </c>
      <c r="BB3986" s="4" t="s">
        <v>3492</v>
      </c>
      <c r="BC3986" s="4" t="s">
        <v>3493</v>
      </c>
      <c r="BD3986" s="4" t="s">
        <v>3475</v>
      </c>
    </row>
    <row r="3987" spans="51:56" x14ac:dyDescent="0.25">
      <c r="AY3987" s="11" t="s">
        <v>3494</v>
      </c>
      <c r="AZ3987" s="4" t="s">
        <v>3495</v>
      </c>
      <c r="BA3987" s="4" t="s">
        <v>3496</v>
      </c>
      <c r="BB3987" s="4" t="s">
        <v>3495</v>
      </c>
      <c r="BC3987" s="4" t="s">
        <v>3497</v>
      </c>
      <c r="BD3987" s="4" t="s">
        <v>3475</v>
      </c>
    </row>
    <row r="3988" spans="51:56" x14ac:dyDescent="0.25">
      <c r="AY3988" s="11" t="s">
        <v>3498</v>
      </c>
      <c r="AZ3988" s="4" t="s">
        <v>3499</v>
      </c>
      <c r="BA3988" s="4" t="s">
        <v>3500</v>
      </c>
      <c r="BB3988" s="4" t="s">
        <v>3499</v>
      </c>
      <c r="BC3988" s="4" t="s">
        <v>3501</v>
      </c>
      <c r="BD3988" s="4" t="s">
        <v>3475</v>
      </c>
    </row>
    <row r="3989" spans="51:56" x14ac:dyDescent="0.25">
      <c r="AY3989" s="11" t="s">
        <v>3502</v>
      </c>
      <c r="AZ3989" s="4" t="s">
        <v>3503</v>
      </c>
      <c r="BA3989" s="4" t="s">
        <v>13758</v>
      </c>
      <c r="BB3989" s="4" t="s">
        <v>3503</v>
      </c>
      <c r="BC3989" s="4" t="s">
        <v>13758</v>
      </c>
      <c r="BD3989" s="4" t="s">
        <v>3475</v>
      </c>
    </row>
    <row r="3990" spans="51:56" x14ac:dyDescent="0.25">
      <c r="AY3990" s="11" t="s">
        <v>3504</v>
      </c>
      <c r="AZ3990" s="4" t="s">
        <v>3505</v>
      </c>
      <c r="BA3990" s="4" t="s">
        <v>9843</v>
      </c>
      <c r="BB3990" s="4" t="s">
        <v>3505</v>
      </c>
      <c r="BC3990" s="4" t="s">
        <v>9843</v>
      </c>
      <c r="BD3990" s="4" t="s">
        <v>3475</v>
      </c>
    </row>
    <row r="3991" spans="51:56" x14ac:dyDescent="0.25">
      <c r="AY3991" s="11" t="s">
        <v>3506</v>
      </c>
      <c r="AZ3991" s="4" t="s">
        <v>3507</v>
      </c>
      <c r="BA3991" s="4" t="s">
        <v>3508</v>
      </c>
      <c r="BB3991" s="4" t="s">
        <v>3507</v>
      </c>
      <c r="BC3991" s="4" t="s">
        <v>3509</v>
      </c>
      <c r="BD3991" s="4" t="s">
        <v>3475</v>
      </c>
    </row>
    <row r="3992" spans="51:56" x14ac:dyDescent="0.25">
      <c r="AY3992" s="11" t="s">
        <v>3510</v>
      </c>
      <c r="AZ3992" s="4" t="s">
        <v>3511</v>
      </c>
      <c r="BA3992" s="4" t="s">
        <v>3512</v>
      </c>
      <c r="BB3992" s="4" t="s">
        <v>3511</v>
      </c>
      <c r="BC3992" s="4" t="s">
        <v>9846</v>
      </c>
      <c r="BD3992" s="4" t="s">
        <v>3475</v>
      </c>
    </row>
    <row r="3993" spans="51:56" x14ac:dyDescent="0.25">
      <c r="AY3993" s="11" t="s">
        <v>3513</v>
      </c>
      <c r="AZ3993" s="4" t="s">
        <v>3514</v>
      </c>
      <c r="BA3993" s="4" t="s">
        <v>3515</v>
      </c>
      <c r="BB3993" s="4" t="s">
        <v>3514</v>
      </c>
      <c r="BC3993" s="4" t="s">
        <v>3515</v>
      </c>
      <c r="BD3993" s="4" t="s">
        <v>3475</v>
      </c>
    </row>
    <row r="3994" spans="51:56" x14ac:dyDescent="0.25">
      <c r="AY3994" s="11" t="s">
        <v>3516</v>
      </c>
      <c r="AZ3994" s="4" t="s">
        <v>3517</v>
      </c>
      <c r="BA3994" s="4" t="s">
        <v>3518</v>
      </c>
      <c r="BB3994" s="4" t="s">
        <v>3517</v>
      </c>
      <c r="BC3994" s="4" t="s">
        <v>3518</v>
      </c>
      <c r="BD3994" s="4" t="s">
        <v>3519</v>
      </c>
    </row>
    <row r="3995" spans="51:56" x14ac:dyDescent="0.25">
      <c r="AY3995" s="11" t="s">
        <v>3520</v>
      </c>
      <c r="AZ3995" s="4" t="s">
        <v>3521</v>
      </c>
      <c r="BA3995" s="4" t="s">
        <v>3522</v>
      </c>
      <c r="BB3995" s="4" t="s">
        <v>3521</v>
      </c>
      <c r="BC3995" s="4" t="s">
        <v>3522</v>
      </c>
      <c r="BD3995" s="4" t="s">
        <v>3519</v>
      </c>
    </row>
    <row r="3996" spans="51:56" x14ac:dyDescent="0.25">
      <c r="AY3996" s="11" t="s">
        <v>3523</v>
      </c>
      <c r="AZ3996" s="4" t="s">
        <v>3524</v>
      </c>
      <c r="BA3996" s="4" t="s">
        <v>3525</v>
      </c>
      <c r="BB3996" s="4" t="s">
        <v>3524</v>
      </c>
      <c r="BC3996" s="4" t="s">
        <v>3525</v>
      </c>
      <c r="BD3996" s="4" t="s">
        <v>3519</v>
      </c>
    </row>
    <row r="3997" spans="51:56" x14ac:dyDescent="0.25">
      <c r="AY3997" s="11" t="s">
        <v>3526</v>
      </c>
      <c r="AZ3997" s="4" t="s">
        <v>3527</v>
      </c>
      <c r="BA3997" s="4" t="s">
        <v>3528</v>
      </c>
      <c r="BB3997" s="4" t="s">
        <v>3527</v>
      </c>
      <c r="BC3997" s="4" t="s">
        <v>3528</v>
      </c>
      <c r="BD3997" s="4" t="s">
        <v>3519</v>
      </c>
    </row>
    <row r="3998" spans="51:56" x14ac:dyDescent="0.25">
      <c r="AY3998" s="11" t="s">
        <v>3529</v>
      </c>
      <c r="AZ3998" s="4" t="s">
        <v>3530</v>
      </c>
      <c r="BA3998" s="4" t="s">
        <v>3531</v>
      </c>
      <c r="BB3998" s="4" t="s">
        <v>3530</v>
      </c>
      <c r="BC3998" s="4" t="s">
        <v>3531</v>
      </c>
      <c r="BD3998" s="4" t="s">
        <v>3519</v>
      </c>
    </row>
    <row r="3999" spans="51:56" x14ac:dyDescent="0.25">
      <c r="AY3999" s="11" t="s">
        <v>3532</v>
      </c>
      <c r="AZ3999" s="4" t="s">
        <v>3533</v>
      </c>
      <c r="BA3999" s="4" t="s">
        <v>3534</v>
      </c>
      <c r="BB3999" s="4" t="s">
        <v>3533</v>
      </c>
      <c r="BC3999" s="4" t="s">
        <v>3534</v>
      </c>
      <c r="BD3999" s="4" t="s">
        <v>3519</v>
      </c>
    </row>
    <row r="4000" spans="51:56" x14ac:dyDescent="0.25">
      <c r="AY4000" s="11" t="s">
        <v>3535</v>
      </c>
      <c r="AZ4000" s="4" t="s">
        <v>3536</v>
      </c>
      <c r="BA4000" s="4" t="s">
        <v>3537</v>
      </c>
      <c r="BB4000" s="4" t="s">
        <v>3536</v>
      </c>
      <c r="BC4000" s="4" t="s">
        <v>3537</v>
      </c>
      <c r="BD4000" s="4" t="s">
        <v>3519</v>
      </c>
    </row>
    <row r="4001" spans="51:56" x14ac:dyDescent="0.25">
      <c r="AY4001" s="11" t="s">
        <v>3538</v>
      </c>
      <c r="AZ4001" s="4" t="s">
        <v>3539</v>
      </c>
      <c r="BA4001" s="4" t="s">
        <v>3540</v>
      </c>
      <c r="BB4001" s="4" t="s">
        <v>3539</v>
      </c>
      <c r="BC4001" s="4" t="s">
        <v>3540</v>
      </c>
      <c r="BD4001" s="4" t="s">
        <v>3519</v>
      </c>
    </row>
    <row r="4002" spans="51:56" x14ac:dyDescent="0.25">
      <c r="AY4002" s="11" t="s">
        <v>3541</v>
      </c>
      <c r="AZ4002" s="4" t="s">
        <v>3542</v>
      </c>
      <c r="BA4002" s="4" t="s">
        <v>3543</v>
      </c>
      <c r="BB4002" s="4" t="s">
        <v>3542</v>
      </c>
      <c r="BC4002" s="4" t="s">
        <v>3543</v>
      </c>
      <c r="BD4002" s="4" t="s">
        <v>3519</v>
      </c>
    </row>
    <row r="4003" spans="51:56" x14ac:dyDescent="0.25">
      <c r="AY4003" s="11" t="s">
        <v>3544</v>
      </c>
      <c r="AZ4003" s="4" t="s">
        <v>3545</v>
      </c>
      <c r="BA4003" s="4" t="s">
        <v>3546</v>
      </c>
      <c r="BB4003" s="4" t="s">
        <v>3545</v>
      </c>
      <c r="BC4003" s="4" t="s">
        <v>3546</v>
      </c>
      <c r="BD4003" s="4" t="s">
        <v>3519</v>
      </c>
    </row>
    <row r="4004" spans="51:56" x14ac:dyDescent="0.25">
      <c r="AY4004" s="11" t="s">
        <v>3547</v>
      </c>
      <c r="AZ4004" s="4" t="s">
        <v>3548</v>
      </c>
      <c r="BA4004" s="4" t="s">
        <v>3549</v>
      </c>
      <c r="BB4004" s="4" t="s">
        <v>3548</v>
      </c>
      <c r="BC4004" s="4" t="s">
        <v>3549</v>
      </c>
      <c r="BD4004" s="4" t="s">
        <v>3519</v>
      </c>
    </row>
    <row r="4005" spans="51:56" x14ac:dyDescent="0.25">
      <c r="AY4005" s="11" t="s">
        <v>3550</v>
      </c>
      <c r="AZ4005" s="4" t="s">
        <v>3551</v>
      </c>
      <c r="BA4005" s="4" t="s">
        <v>3552</v>
      </c>
      <c r="BB4005" s="4" t="s">
        <v>3551</v>
      </c>
      <c r="BC4005" s="4" t="s">
        <v>3552</v>
      </c>
      <c r="BD4005" s="4" t="s">
        <v>3519</v>
      </c>
    </row>
    <row r="4006" spans="51:56" x14ac:dyDescent="0.25">
      <c r="AY4006" s="11" t="s">
        <v>3553</v>
      </c>
      <c r="AZ4006" s="4" t="s">
        <v>3554</v>
      </c>
      <c r="BA4006" s="4" t="s">
        <v>6321</v>
      </c>
      <c r="BB4006" s="4" t="s">
        <v>3554</v>
      </c>
      <c r="BC4006" s="4" t="s">
        <v>6321</v>
      </c>
      <c r="BD4006" s="4" t="s">
        <v>3555</v>
      </c>
    </row>
    <row r="4007" spans="51:56" x14ac:dyDescent="0.25">
      <c r="AY4007" s="11" t="s">
        <v>3556</v>
      </c>
      <c r="AZ4007" s="4" t="s">
        <v>3557</v>
      </c>
      <c r="BA4007" s="4" t="s">
        <v>3558</v>
      </c>
      <c r="BB4007" s="4" t="s">
        <v>3557</v>
      </c>
      <c r="BC4007" s="4" t="s">
        <v>3558</v>
      </c>
      <c r="BD4007" s="4" t="s">
        <v>3555</v>
      </c>
    </row>
    <row r="4008" spans="51:56" x14ac:dyDescent="0.25">
      <c r="AY4008" s="11" t="s">
        <v>3559</v>
      </c>
      <c r="AZ4008" s="4" t="s">
        <v>3560</v>
      </c>
      <c r="BA4008" s="4" t="s">
        <v>3561</v>
      </c>
      <c r="BB4008" s="4" t="s">
        <v>3560</v>
      </c>
      <c r="BC4008" s="4" t="s">
        <v>3562</v>
      </c>
      <c r="BD4008" s="4" t="s">
        <v>3555</v>
      </c>
    </row>
    <row r="4009" spans="51:56" x14ac:dyDescent="0.25">
      <c r="AY4009" s="11" t="s">
        <v>3563</v>
      </c>
      <c r="AZ4009" s="4" t="s">
        <v>3564</v>
      </c>
      <c r="BA4009" s="4" t="s">
        <v>3565</v>
      </c>
      <c r="BB4009" s="4" t="s">
        <v>3564</v>
      </c>
      <c r="BC4009" s="4" t="s">
        <v>6346</v>
      </c>
      <c r="BD4009" s="4" t="s">
        <v>3555</v>
      </c>
    </row>
    <row r="4010" spans="51:56" x14ac:dyDescent="0.25">
      <c r="AY4010" s="11" t="s">
        <v>3566</v>
      </c>
      <c r="AZ4010" s="4" t="s">
        <v>3567</v>
      </c>
      <c r="BA4010" s="4" t="s">
        <v>3568</v>
      </c>
      <c r="BB4010" s="4" t="s">
        <v>3567</v>
      </c>
      <c r="BC4010" s="4" t="s">
        <v>3569</v>
      </c>
      <c r="BD4010" s="4" t="s">
        <v>3555</v>
      </c>
    </row>
    <row r="4011" spans="51:56" x14ac:dyDescent="0.25">
      <c r="AY4011" s="11" t="str">
        <f>BD4011&amp;BA4011</f>
        <v>RXRCLITHEROE COMMUNITY HOSPITAL</v>
      </c>
      <c r="AZ4011" s="4" t="s">
        <v>3570</v>
      </c>
      <c r="BA4011" s="4" t="s">
        <v>3571</v>
      </c>
      <c r="BB4011" s="4" t="s">
        <v>3570</v>
      </c>
      <c r="BC4011" s="4" t="s">
        <v>3571</v>
      </c>
      <c r="BD4011" s="4" t="s">
        <v>3555</v>
      </c>
    </row>
    <row r="4012" spans="51:56" x14ac:dyDescent="0.25">
      <c r="AY4012" s="11" t="s">
        <v>3572</v>
      </c>
      <c r="AZ4012" s="4" t="s">
        <v>3573</v>
      </c>
      <c r="BA4012" s="4" t="s">
        <v>3574</v>
      </c>
      <c r="BB4012" s="4" t="s">
        <v>3573</v>
      </c>
      <c r="BC4012" s="4" t="s">
        <v>3467</v>
      </c>
      <c r="BD4012" s="4" t="s">
        <v>3555</v>
      </c>
    </row>
    <row r="4013" spans="51:56" x14ac:dyDescent="0.25">
      <c r="AY4013" s="11" t="s">
        <v>3575</v>
      </c>
      <c r="AZ4013" s="4" t="s">
        <v>3576</v>
      </c>
      <c r="BA4013" s="4" t="s">
        <v>3577</v>
      </c>
      <c r="BB4013" s="4" t="s">
        <v>3576</v>
      </c>
      <c r="BC4013" s="4" t="s">
        <v>6465</v>
      </c>
      <c r="BD4013" s="4" t="s">
        <v>3555</v>
      </c>
    </row>
    <row r="4014" spans="51:56" x14ac:dyDescent="0.25">
      <c r="AY4014" s="11" t="s">
        <v>3578</v>
      </c>
      <c r="AZ4014" s="4" t="s">
        <v>3579</v>
      </c>
      <c r="BA4014" s="4" t="s">
        <v>3580</v>
      </c>
      <c r="BB4014" s="4" t="s">
        <v>3579</v>
      </c>
      <c r="BC4014" s="4" t="s">
        <v>3580</v>
      </c>
      <c r="BD4014" s="4" t="s">
        <v>3555</v>
      </c>
    </row>
    <row r="4015" spans="51:56" x14ac:dyDescent="0.25">
      <c r="AY4015" s="11" t="s">
        <v>3581</v>
      </c>
      <c r="AZ4015" s="4" t="s">
        <v>3582</v>
      </c>
      <c r="BA4015" s="4" t="s">
        <v>3583</v>
      </c>
      <c r="BB4015" s="4" t="s">
        <v>3582</v>
      </c>
      <c r="BC4015" s="4" t="s">
        <v>6468</v>
      </c>
      <c r="BD4015" s="4" t="s">
        <v>3555</v>
      </c>
    </row>
    <row r="4016" spans="51:56" x14ac:dyDescent="0.25">
      <c r="AY4016" s="11" t="s">
        <v>3584</v>
      </c>
      <c r="AZ4016" s="4" t="s">
        <v>3585</v>
      </c>
      <c r="BA4016" s="4" t="s">
        <v>3586</v>
      </c>
      <c r="BB4016" s="4" t="s">
        <v>3585</v>
      </c>
      <c r="BC4016" s="4" t="s">
        <v>3586</v>
      </c>
      <c r="BD4016" s="4" t="s">
        <v>3587</v>
      </c>
    </row>
    <row r="4017" spans="51:56" x14ac:dyDescent="0.25">
      <c r="AY4017" s="11" t="s">
        <v>3588</v>
      </c>
      <c r="AZ4017" s="4" t="s">
        <v>3589</v>
      </c>
      <c r="BA4017" s="4" t="s">
        <v>3590</v>
      </c>
      <c r="BB4017" s="4" t="s">
        <v>3589</v>
      </c>
      <c r="BC4017" s="4" t="s">
        <v>3590</v>
      </c>
      <c r="BD4017" s="4" t="s">
        <v>3587</v>
      </c>
    </row>
    <row r="4018" spans="51:56" x14ac:dyDescent="0.25">
      <c r="AY4018" s="11" t="s">
        <v>3591</v>
      </c>
      <c r="AZ4018" s="4" t="s">
        <v>3592</v>
      </c>
      <c r="BA4018" s="4" t="s">
        <v>3593</v>
      </c>
      <c r="BB4018" s="4" t="s">
        <v>3592</v>
      </c>
      <c r="BC4018" s="4" t="s">
        <v>3593</v>
      </c>
      <c r="BD4018" s="4" t="s">
        <v>3587</v>
      </c>
    </row>
    <row r="4019" spans="51:56" x14ac:dyDescent="0.25">
      <c r="AY4019" s="11" t="s">
        <v>3594</v>
      </c>
      <c r="AZ4019" s="4" t="s">
        <v>3595</v>
      </c>
      <c r="BA4019" s="4" t="s">
        <v>3596</v>
      </c>
      <c r="BB4019" s="4" t="s">
        <v>3595</v>
      </c>
      <c r="BC4019" s="4" t="s">
        <v>3596</v>
      </c>
      <c r="BD4019" s="4" t="s">
        <v>3587</v>
      </c>
    </row>
    <row r="4020" spans="51:56" x14ac:dyDescent="0.25">
      <c r="AY4020" s="11" t="s">
        <v>3597</v>
      </c>
      <c r="AZ4020" s="4" t="s">
        <v>3598</v>
      </c>
      <c r="BA4020" s="4" t="s">
        <v>3599</v>
      </c>
      <c r="BB4020" s="4" t="s">
        <v>3598</v>
      </c>
      <c r="BC4020" s="4" t="s">
        <v>3599</v>
      </c>
      <c r="BD4020" s="4" t="s">
        <v>3587</v>
      </c>
    </row>
    <row r="4021" spans="51:56" x14ac:dyDescent="0.25">
      <c r="AY4021" s="11" t="s">
        <v>3600</v>
      </c>
      <c r="AZ4021" s="4" t="s">
        <v>3601</v>
      </c>
      <c r="BA4021" s="4" t="s">
        <v>3602</v>
      </c>
      <c r="BB4021" s="4" t="s">
        <v>3601</v>
      </c>
      <c r="BC4021" s="4" t="s">
        <v>3602</v>
      </c>
      <c r="BD4021" s="4" t="s">
        <v>3587</v>
      </c>
    </row>
    <row r="4022" spans="51:56" x14ac:dyDescent="0.25">
      <c r="AY4022" s="11" t="s">
        <v>3603</v>
      </c>
      <c r="AZ4022" s="4" t="s">
        <v>3604</v>
      </c>
      <c r="BA4022" s="4" t="s">
        <v>3605</v>
      </c>
      <c r="BB4022" s="4" t="s">
        <v>3604</v>
      </c>
      <c r="BC4022" s="4" t="s">
        <v>3605</v>
      </c>
      <c r="BD4022" s="4" t="s">
        <v>3587</v>
      </c>
    </row>
    <row r="4023" spans="51:56" x14ac:dyDescent="0.25">
      <c r="AY4023" s="11" t="s">
        <v>3606</v>
      </c>
      <c r="AZ4023" s="4" t="s">
        <v>3607</v>
      </c>
      <c r="BA4023" s="4" t="s">
        <v>3608</v>
      </c>
      <c r="BB4023" s="4" t="s">
        <v>3607</v>
      </c>
      <c r="BC4023" s="4" t="s">
        <v>3608</v>
      </c>
      <c r="BD4023" s="4" t="s">
        <v>3587</v>
      </c>
    </row>
    <row r="4024" spans="51:56" x14ac:dyDescent="0.25">
      <c r="AY4024" s="11" t="s">
        <v>3609</v>
      </c>
      <c r="AZ4024" s="4" t="s">
        <v>3610</v>
      </c>
      <c r="BA4024" s="4" t="s">
        <v>3611</v>
      </c>
      <c r="BB4024" s="4" t="s">
        <v>3610</v>
      </c>
      <c r="BC4024" s="4" t="s">
        <v>3611</v>
      </c>
      <c r="BD4024" s="4" t="s">
        <v>3587</v>
      </c>
    </row>
    <row r="4025" spans="51:56" x14ac:dyDescent="0.25">
      <c r="AY4025" s="11" t="s">
        <v>3612</v>
      </c>
      <c r="AZ4025" s="4" t="s">
        <v>3613</v>
      </c>
      <c r="BA4025" s="4" t="s">
        <v>3614</v>
      </c>
      <c r="BB4025" s="4" t="s">
        <v>3613</v>
      </c>
      <c r="BC4025" s="4" t="s">
        <v>3614</v>
      </c>
      <c r="BD4025" s="4" t="s">
        <v>3587</v>
      </c>
    </row>
    <row r="4026" spans="51:56" x14ac:dyDescent="0.25">
      <c r="AY4026" s="11" t="s">
        <v>3615</v>
      </c>
      <c r="AZ4026" s="4" t="s">
        <v>3616</v>
      </c>
      <c r="BA4026" s="4" t="s">
        <v>3617</v>
      </c>
      <c r="BB4026" s="4" t="s">
        <v>3616</v>
      </c>
      <c r="BC4026" s="4" t="s">
        <v>3617</v>
      </c>
      <c r="BD4026" s="4" t="s">
        <v>3587</v>
      </c>
    </row>
    <row r="4027" spans="51:56" x14ac:dyDescent="0.25">
      <c r="AY4027" s="11" t="s">
        <v>3618</v>
      </c>
      <c r="AZ4027" s="4" t="s">
        <v>3619</v>
      </c>
      <c r="BA4027" s="4" t="s">
        <v>3620</v>
      </c>
      <c r="BB4027" s="4" t="s">
        <v>3619</v>
      </c>
      <c r="BC4027" s="4" t="s">
        <v>3620</v>
      </c>
      <c r="BD4027" s="4" t="s">
        <v>3587</v>
      </c>
    </row>
    <row r="4028" spans="51:56" x14ac:dyDescent="0.25">
      <c r="AY4028" s="11" t="s">
        <v>3621</v>
      </c>
      <c r="AZ4028" s="4" t="s">
        <v>3622</v>
      </c>
      <c r="BA4028" s="4" t="s">
        <v>3623</v>
      </c>
      <c r="BB4028" s="4" t="s">
        <v>3622</v>
      </c>
      <c r="BC4028" s="4" t="s">
        <v>3623</v>
      </c>
      <c r="BD4028" s="4" t="s">
        <v>3587</v>
      </c>
    </row>
    <row r="4029" spans="51:56" x14ac:dyDescent="0.25">
      <c r="AY4029" s="11" t="s">
        <v>3624</v>
      </c>
      <c r="AZ4029" s="4" t="s">
        <v>3625</v>
      </c>
      <c r="BA4029" s="4" t="s">
        <v>3626</v>
      </c>
      <c r="BB4029" s="4" t="s">
        <v>3625</v>
      </c>
      <c r="BC4029" s="4" t="s">
        <v>3626</v>
      </c>
      <c r="BD4029" s="4" t="s">
        <v>3587</v>
      </c>
    </row>
    <row r="4030" spans="51:56" x14ac:dyDescent="0.25">
      <c r="AY4030" s="11" t="s">
        <v>3627</v>
      </c>
      <c r="AZ4030" s="4" t="s">
        <v>3628</v>
      </c>
      <c r="BA4030" s="4" t="s">
        <v>3629</v>
      </c>
      <c r="BB4030" s="4" t="s">
        <v>3628</v>
      </c>
      <c r="BC4030" s="4" t="s">
        <v>3629</v>
      </c>
      <c r="BD4030" s="4" t="s">
        <v>3587</v>
      </c>
    </row>
    <row r="4031" spans="51:56" x14ac:dyDescent="0.25">
      <c r="AY4031" s="11" t="s">
        <v>3630</v>
      </c>
      <c r="AZ4031" s="4" t="s">
        <v>3631</v>
      </c>
      <c r="BA4031" s="4" t="s">
        <v>3632</v>
      </c>
      <c r="BB4031" s="4" t="s">
        <v>3631</v>
      </c>
      <c r="BC4031" s="4" t="s">
        <v>3632</v>
      </c>
      <c r="BD4031" s="4" t="s">
        <v>3587</v>
      </c>
    </row>
    <row r="4032" spans="51:56" x14ac:dyDescent="0.25">
      <c r="AY4032" s="11" t="s">
        <v>3633</v>
      </c>
      <c r="AZ4032" s="4" t="s">
        <v>3634</v>
      </c>
      <c r="BA4032" s="4" t="s">
        <v>3635</v>
      </c>
      <c r="BB4032" s="4" t="s">
        <v>3634</v>
      </c>
      <c r="BC4032" s="4" t="s">
        <v>3635</v>
      </c>
      <c r="BD4032" s="4" t="s">
        <v>3587</v>
      </c>
    </row>
    <row r="4033" spans="51:56" x14ac:dyDescent="0.25">
      <c r="AY4033" s="11" t="s">
        <v>3636</v>
      </c>
      <c r="AZ4033" s="4" t="s">
        <v>3637</v>
      </c>
      <c r="BA4033" s="4" t="s">
        <v>3638</v>
      </c>
      <c r="BB4033" s="4" t="s">
        <v>3637</v>
      </c>
      <c r="BC4033" s="4" t="s">
        <v>3638</v>
      </c>
      <c r="BD4033" s="4" t="s">
        <v>3587</v>
      </c>
    </row>
    <row r="4034" spans="51:56" x14ac:dyDescent="0.25">
      <c r="AY4034" s="11" t="s">
        <v>3639</v>
      </c>
      <c r="AZ4034" s="4" t="s">
        <v>3640</v>
      </c>
      <c r="BA4034" s="4" t="s">
        <v>3641</v>
      </c>
      <c r="BB4034" s="4" t="s">
        <v>3640</v>
      </c>
      <c r="BC4034" s="4" t="s">
        <v>3641</v>
      </c>
      <c r="BD4034" s="4" t="s">
        <v>3587</v>
      </c>
    </row>
    <row r="4035" spans="51:56" x14ac:dyDescent="0.25">
      <c r="AY4035" s="11" t="s">
        <v>3642</v>
      </c>
      <c r="AZ4035" s="4" t="s">
        <v>3643</v>
      </c>
      <c r="BA4035" s="4" t="s">
        <v>3644</v>
      </c>
      <c r="BB4035" s="4" t="s">
        <v>3643</v>
      </c>
      <c r="BC4035" s="4" t="s">
        <v>3644</v>
      </c>
      <c r="BD4035" s="4" t="s">
        <v>3587</v>
      </c>
    </row>
    <row r="4036" spans="51:56" x14ac:dyDescent="0.25">
      <c r="AY4036" s="11" t="s">
        <v>3645</v>
      </c>
      <c r="AZ4036" s="4" t="s">
        <v>3646</v>
      </c>
      <c r="BA4036" s="4" t="s">
        <v>3647</v>
      </c>
      <c r="BB4036" s="4" t="s">
        <v>3646</v>
      </c>
      <c r="BC4036" s="4" t="s">
        <v>3647</v>
      </c>
      <c r="BD4036" s="4" t="s">
        <v>3587</v>
      </c>
    </row>
    <row r="4037" spans="51:56" x14ac:dyDescent="0.25">
      <c r="AY4037" s="11" t="s">
        <v>3648</v>
      </c>
      <c r="AZ4037" s="4" t="s">
        <v>3649</v>
      </c>
      <c r="BA4037" s="4" t="s">
        <v>3650</v>
      </c>
      <c r="BB4037" s="4" t="s">
        <v>3649</v>
      </c>
      <c r="BC4037" s="4" t="s">
        <v>3650</v>
      </c>
      <c r="BD4037" s="4" t="s">
        <v>3587</v>
      </c>
    </row>
    <row r="4038" spans="51:56" x14ac:dyDescent="0.25">
      <c r="AY4038" s="11" t="s">
        <v>3651</v>
      </c>
      <c r="AZ4038" s="4" t="s">
        <v>3652</v>
      </c>
      <c r="BA4038" s="4" t="s">
        <v>3653</v>
      </c>
      <c r="BB4038" s="4" t="s">
        <v>3652</v>
      </c>
      <c r="BC4038" s="4" t="s">
        <v>3653</v>
      </c>
      <c r="BD4038" s="4" t="s">
        <v>3587</v>
      </c>
    </row>
    <row r="4039" spans="51:56" x14ac:dyDescent="0.25">
      <c r="AY4039" s="11" t="s">
        <v>3654</v>
      </c>
      <c r="AZ4039" s="4" t="s">
        <v>3655</v>
      </c>
      <c r="BA4039" s="4" t="s">
        <v>3656</v>
      </c>
      <c r="BB4039" s="4" t="s">
        <v>3655</v>
      </c>
      <c r="BC4039" s="4" t="s">
        <v>3656</v>
      </c>
      <c r="BD4039" s="4" t="s">
        <v>3587</v>
      </c>
    </row>
    <row r="4040" spans="51:56" x14ac:dyDescent="0.25">
      <c r="AY4040" s="11" t="s">
        <v>3657</v>
      </c>
      <c r="AZ4040" s="4" t="s">
        <v>3658</v>
      </c>
      <c r="BA4040" s="4" t="s">
        <v>7440</v>
      </c>
      <c r="BB4040" s="4" t="s">
        <v>3658</v>
      </c>
      <c r="BC4040" s="4" t="s">
        <v>7440</v>
      </c>
      <c r="BD4040" s="4" t="s">
        <v>3587</v>
      </c>
    </row>
    <row r="4041" spans="51:56" x14ac:dyDescent="0.25">
      <c r="AY4041" s="11" t="s">
        <v>3659</v>
      </c>
      <c r="AZ4041" s="4" t="s">
        <v>3660</v>
      </c>
      <c r="BA4041" s="4" t="s">
        <v>3661</v>
      </c>
      <c r="BB4041" s="4" t="s">
        <v>3660</v>
      </c>
      <c r="BC4041" s="4" t="s">
        <v>3661</v>
      </c>
      <c r="BD4041" s="4" t="s">
        <v>3587</v>
      </c>
    </row>
    <row r="4042" spans="51:56" x14ac:dyDescent="0.25">
      <c r="AY4042" s="11" t="s">
        <v>3662</v>
      </c>
      <c r="AZ4042" s="4" t="s">
        <v>3663</v>
      </c>
      <c r="BA4042" s="4" t="s">
        <v>3664</v>
      </c>
      <c r="BB4042" s="4" t="s">
        <v>3663</v>
      </c>
      <c r="BC4042" s="4" t="s">
        <v>3664</v>
      </c>
      <c r="BD4042" s="4" t="s">
        <v>3587</v>
      </c>
    </row>
    <row r="4043" spans="51:56" x14ac:dyDescent="0.25">
      <c r="AY4043" s="11" t="s">
        <v>3665</v>
      </c>
      <c r="AZ4043" s="4" t="s">
        <v>3666</v>
      </c>
      <c r="BA4043" s="4" t="s">
        <v>3667</v>
      </c>
      <c r="BB4043" s="4" t="s">
        <v>3666</v>
      </c>
      <c r="BC4043" s="4" t="s">
        <v>3667</v>
      </c>
      <c r="BD4043" s="4" t="s">
        <v>3587</v>
      </c>
    </row>
    <row r="4044" spans="51:56" x14ac:dyDescent="0.25">
      <c r="AY4044" s="11" t="s">
        <v>3668</v>
      </c>
      <c r="AZ4044" s="4" t="s">
        <v>3669</v>
      </c>
      <c r="BA4044" s="4" t="s">
        <v>3670</v>
      </c>
      <c r="BB4044" s="4" t="s">
        <v>3669</v>
      </c>
      <c r="BC4044" s="4" t="s">
        <v>3670</v>
      </c>
      <c r="BD4044" s="4" t="s">
        <v>3587</v>
      </c>
    </row>
    <row r="4045" spans="51:56" x14ac:dyDescent="0.25">
      <c r="AY4045" s="11" t="s">
        <v>3671</v>
      </c>
      <c r="AZ4045" s="4" t="s">
        <v>3672</v>
      </c>
      <c r="BA4045" s="4" t="s">
        <v>3673</v>
      </c>
      <c r="BB4045" s="4" t="s">
        <v>3672</v>
      </c>
      <c r="BC4045" s="4" t="s">
        <v>3673</v>
      </c>
      <c r="BD4045" s="4" t="s">
        <v>3587</v>
      </c>
    </row>
    <row r="4046" spans="51:56" x14ac:dyDescent="0.25">
      <c r="AY4046" s="11" t="s">
        <v>3674</v>
      </c>
      <c r="AZ4046" s="4" t="s">
        <v>3675</v>
      </c>
      <c r="BA4046" s="4" t="s">
        <v>3676</v>
      </c>
      <c r="BB4046" s="4" t="s">
        <v>3675</v>
      </c>
      <c r="BC4046" s="4" t="s">
        <v>3676</v>
      </c>
      <c r="BD4046" s="4" t="s">
        <v>3587</v>
      </c>
    </row>
    <row r="4047" spans="51:56" x14ac:dyDescent="0.25">
      <c r="AY4047" s="11" t="s">
        <v>3677</v>
      </c>
      <c r="AZ4047" s="4" t="s">
        <v>3678</v>
      </c>
      <c r="BA4047" s="4" t="s">
        <v>3679</v>
      </c>
      <c r="BB4047" s="4" t="s">
        <v>3678</v>
      </c>
      <c r="BC4047" s="4" t="s">
        <v>3679</v>
      </c>
      <c r="BD4047" s="4" t="s">
        <v>3587</v>
      </c>
    </row>
    <row r="4048" spans="51:56" x14ac:dyDescent="0.25">
      <c r="AY4048" s="11" t="s">
        <v>3680</v>
      </c>
      <c r="AZ4048" s="4" t="s">
        <v>3681</v>
      </c>
      <c r="BA4048" s="4" t="s">
        <v>3682</v>
      </c>
      <c r="BB4048" s="4" t="s">
        <v>3681</v>
      </c>
      <c r="BC4048" s="4" t="s">
        <v>3682</v>
      </c>
      <c r="BD4048" s="4" t="s">
        <v>3587</v>
      </c>
    </row>
    <row r="4049" spans="51:56" x14ac:dyDescent="0.25">
      <c r="AY4049" s="11" t="s">
        <v>3683</v>
      </c>
      <c r="AZ4049" s="4" t="s">
        <v>3684</v>
      </c>
      <c r="BA4049" s="4" t="s">
        <v>3685</v>
      </c>
      <c r="BB4049" s="4" t="s">
        <v>3684</v>
      </c>
      <c r="BC4049" s="4" t="s">
        <v>3685</v>
      </c>
      <c r="BD4049" s="4" t="s">
        <v>3587</v>
      </c>
    </row>
    <row r="4050" spans="51:56" x14ac:dyDescent="0.25">
      <c r="AY4050" s="11" t="s">
        <v>3686</v>
      </c>
      <c r="AZ4050" s="4" t="s">
        <v>3687</v>
      </c>
      <c r="BA4050" s="4" t="s">
        <v>3688</v>
      </c>
      <c r="BB4050" s="4" t="s">
        <v>3687</v>
      </c>
      <c r="BC4050" s="4" t="s">
        <v>3688</v>
      </c>
      <c r="BD4050" s="4" t="s">
        <v>3587</v>
      </c>
    </row>
    <row r="4051" spans="51:56" x14ac:dyDescent="0.25">
      <c r="AY4051" s="11" t="s">
        <v>3689</v>
      </c>
      <c r="AZ4051" s="4" t="s">
        <v>3690</v>
      </c>
      <c r="BA4051" s="4" t="s">
        <v>3691</v>
      </c>
      <c r="BB4051" s="4" t="s">
        <v>3690</v>
      </c>
      <c r="BC4051" s="4" t="s">
        <v>3691</v>
      </c>
      <c r="BD4051" s="4" t="s">
        <v>3587</v>
      </c>
    </row>
    <row r="4052" spans="51:56" x14ac:dyDescent="0.25">
      <c r="AY4052" s="11" t="s">
        <v>3692</v>
      </c>
      <c r="AZ4052" s="4" t="s">
        <v>3693</v>
      </c>
      <c r="BA4052" s="4" t="s">
        <v>3694</v>
      </c>
      <c r="BB4052" s="4" t="s">
        <v>3693</v>
      </c>
      <c r="BC4052" s="4" t="s">
        <v>3694</v>
      </c>
      <c r="BD4052" s="4" t="s">
        <v>3587</v>
      </c>
    </row>
    <row r="4053" spans="51:56" x14ac:dyDescent="0.25">
      <c r="AY4053" s="11" t="s">
        <v>3695</v>
      </c>
      <c r="AZ4053" s="4" t="s">
        <v>3696</v>
      </c>
      <c r="BA4053" s="4" t="s">
        <v>3697</v>
      </c>
      <c r="BB4053" s="4" t="s">
        <v>3696</v>
      </c>
      <c r="BC4053" s="4" t="s">
        <v>3697</v>
      </c>
      <c r="BD4053" s="4" t="s">
        <v>3587</v>
      </c>
    </row>
    <row r="4054" spans="51:56" x14ac:dyDescent="0.25">
      <c r="AY4054" s="11" t="s">
        <v>3698</v>
      </c>
      <c r="AZ4054" s="4" t="s">
        <v>3699</v>
      </c>
      <c r="BA4054" s="4" t="s">
        <v>3700</v>
      </c>
      <c r="BB4054" s="4" t="s">
        <v>3699</v>
      </c>
      <c r="BC4054" s="4" t="s">
        <v>3700</v>
      </c>
      <c r="BD4054" s="4" t="s">
        <v>3587</v>
      </c>
    </row>
    <row r="4055" spans="51:56" x14ac:dyDescent="0.25">
      <c r="AY4055" s="11" t="s">
        <v>3701</v>
      </c>
      <c r="AZ4055" s="4" t="s">
        <v>3702</v>
      </c>
      <c r="BA4055" s="4" t="s">
        <v>3703</v>
      </c>
      <c r="BB4055" s="4" t="s">
        <v>3702</v>
      </c>
      <c r="BC4055" s="4" t="s">
        <v>3703</v>
      </c>
      <c r="BD4055" s="4" t="s">
        <v>3587</v>
      </c>
    </row>
    <row r="4056" spans="51:56" x14ac:dyDescent="0.25">
      <c r="AY4056" s="11" t="s">
        <v>3704</v>
      </c>
      <c r="AZ4056" s="4" t="s">
        <v>3705</v>
      </c>
      <c r="BA4056" s="4" t="s">
        <v>3706</v>
      </c>
      <c r="BB4056" s="4" t="s">
        <v>3705</v>
      </c>
      <c r="BC4056" s="4" t="s">
        <v>3706</v>
      </c>
      <c r="BD4056" s="4" t="s">
        <v>3587</v>
      </c>
    </row>
    <row r="4057" spans="51:56" x14ac:dyDescent="0.25">
      <c r="AY4057" s="11" t="s">
        <v>3707</v>
      </c>
      <c r="AZ4057" s="4" t="s">
        <v>3708</v>
      </c>
      <c r="BA4057" s="4" t="s">
        <v>3709</v>
      </c>
      <c r="BB4057" s="4" t="s">
        <v>3708</v>
      </c>
      <c r="BC4057" s="4" t="s">
        <v>3709</v>
      </c>
      <c r="BD4057" s="4" t="s">
        <v>3587</v>
      </c>
    </row>
    <row r="4058" spans="51:56" x14ac:dyDescent="0.25">
      <c r="AY4058" s="11" t="s">
        <v>3710</v>
      </c>
      <c r="AZ4058" s="4" t="s">
        <v>3711</v>
      </c>
      <c r="BA4058" s="4" t="s">
        <v>3712</v>
      </c>
      <c r="BB4058" s="4" t="s">
        <v>3711</v>
      </c>
      <c r="BC4058" s="4" t="s">
        <v>3712</v>
      </c>
      <c r="BD4058" s="4" t="s">
        <v>3587</v>
      </c>
    </row>
    <row r="4059" spans="51:56" x14ac:dyDescent="0.25">
      <c r="AY4059" s="11" t="s">
        <v>3713</v>
      </c>
      <c r="AZ4059" s="4" t="s">
        <v>3714</v>
      </c>
      <c r="BA4059" s="4" t="s">
        <v>3715</v>
      </c>
      <c r="BB4059" s="4" t="s">
        <v>3714</v>
      </c>
      <c r="BC4059" s="4" t="s">
        <v>3715</v>
      </c>
      <c r="BD4059" s="4" t="s">
        <v>3587</v>
      </c>
    </row>
    <row r="4060" spans="51:56" x14ac:dyDescent="0.25">
      <c r="AY4060" s="11" t="s">
        <v>3716</v>
      </c>
      <c r="AZ4060" s="4" t="s">
        <v>3717</v>
      </c>
      <c r="BA4060" s="4" t="s">
        <v>3718</v>
      </c>
      <c r="BB4060" s="4" t="s">
        <v>3717</v>
      </c>
      <c r="BC4060" s="4" t="s">
        <v>3718</v>
      </c>
      <c r="BD4060" s="4" t="s">
        <v>3587</v>
      </c>
    </row>
    <row r="4061" spans="51:56" x14ac:dyDescent="0.25">
      <c r="AY4061" s="11" t="s">
        <v>3719</v>
      </c>
      <c r="AZ4061" s="4" t="s">
        <v>3720</v>
      </c>
      <c r="BA4061" s="4" t="s">
        <v>3721</v>
      </c>
      <c r="BB4061" s="4" t="s">
        <v>3720</v>
      </c>
      <c r="BC4061" s="4" t="s">
        <v>3721</v>
      </c>
      <c r="BD4061" s="4" t="s">
        <v>3587</v>
      </c>
    </row>
    <row r="4062" spans="51:56" x14ac:dyDescent="0.25">
      <c r="AY4062" s="11" t="s">
        <v>3722</v>
      </c>
      <c r="AZ4062" s="4" t="s">
        <v>3723</v>
      </c>
      <c r="BA4062" s="4" t="s">
        <v>3724</v>
      </c>
      <c r="BB4062" s="4" t="s">
        <v>3723</v>
      </c>
      <c r="BC4062" s="4" t="s">
        <v>3724</v>
      </c>
      <c r="BD4062" s="4" t="s">
        <v>3587</v>
      </c>
    </row>
    <row r="4063" spans="51:56" x14ac:dyDescent="0.25">
      <c r="AY4063" s="11" t="s">
        <v>3725</v>
      </c>
      <c r="AZ4063" s="4" t="s">
        <v>3726</v>
      </c>
      <c r="BA4063" s="4" t="s">
        <v>3727</v>
      </c>
      <c r="BB4063" s="4" t="s">
        <v>3726</v>
      </c>
      <c r="BC4063" s="4" t="s">
        <v>3727</v>
      </c>
      <c r="BD4063" s="4" t="s">
        <v>3587</v>
      </c>
    </row>
    <row r="4064" spans="51:56" x14ac:dyDescent="0.25">
      <c r="AY4064" s="11" t="s">
        <v>3728</v>
      </c>
      <c r="AZ4064" s="4" t="s">
        <v>3729</v>
      </c>
      <c r="BA4064" s="4" t="s">
        <v>3730</v>
      </c>
      <c r="BB4064" s="4" t="s">
        <v>3729</v>
      </c>
      <c r="BC4064" s="4" t="s">
        <v>3730</v>
      </c>
      <c r="BD4064" s="4" t="s">
        <v>3587</v>
      </c>
    </row>
    <row r="4065" spans="51:56" x14ac:dyDescent="0.25">
      <c r="AY4065" s="11" t="s">
        <v>3731</v>
      </c>
      <c r="AZ4065" s="4" t="s">
        <v>3732</v>
      </c>
      <c r="BA4065" s="4" t="s">
        <v>3733</v>
      </c>
      <c r="BB4065" s="4" t="s">
        <v>3732</v>
      </c>
      <c r="BC4065" s="4" t="s">
        <v>3733</v>
      </c>
      <c r="BD4065" s="4" t="s">
        <v>3587</v>
      </c>
    </row>
    <row r="4066" spans="51:56" x14ac:dyDescent="0.25">
      <c r="AY4066" s="11" t="s">
        <v>3734</v>
      </c>
      <c r="AZ4066" s="4" t="s">
        <v>3735</v>
      </c>
      <c r="BA4066" s="4" t="s">
        <v>3736</v>
      </c>
      <c r="BB4066" s="4" t="s">
        <v>3735</v>
      </c>
      <c r="BC4066" s="4" t="s">
        <v>3736</v>
      </c>
      <c r="BD4066" s="4" t="s">
        <v>3587</v>
      </c>
    </row>
    <row r="4067" spans="51:56" x14ac:dyDescent="0.25">
      <c r="AY4067" s="11" t="s">
        <v>3737</v>
      </c>
      <c r="AZ4067" s="4" t="s">
        <v>3738</v>
      </c>
      <c r="BA4067" s="4" t="s">
        <v>3739</v>
      </c>
      <c r="BB4067" s="4" t="s">
        <v>3738</v>
      </c>
      <c r="BC4067" s="4" t="s">
        <v>3739</v>
      </c>
      <c r="BD4067" s="4" t="s">
        <v>3587</v>
      </c>
    </row>
    <row r="4068" spans="51:56" x14ac:dyDescent="0.25">
      <c r="AY4068" s="11" t="s">
        <v>3740</v>
      </c>
      <c r="AZ4068" s="4" t="s">
        <v>3741</v>
      </c>
      <c r="BA4068" s="4" t="s">
        <v>3742</v>
      </c>
      <c r="BB4068" s="4" t="s">
        <v>3741</v>
      </c>
      <c r="BC4068" s="4" t="s">
        <v>3742</v>
      </c>
      <c r="BD4068" s="4" t="s">
        <v>3587</v>
      </c>
    </row>
    <row r="4069" spans="51:56" x14ac:dyDescent="0.25">
      <c r="AY4069" s="11" t="s">
        <v>3743</v>
      </c>
      <c r="AZ4069" s="4" t="s">
        <v>3744</v>
      </c>
      <c r="BA4069" s="4" t="s">
        <v>3745</v>
      </c>
      <c r="BB4069" s="4" t="s">
        <v>3744</v>
      </c>
      <c r="BC4069" s="4" t="s">
        <v>3745</v>
      </c>
      <c r="BD4069" s="4" t="s">
        <v>3587</v>
      </c>
    </row>
    <row r="4070" spans="51:56" x14ac:dyDescent="0.25">
      <c r="AY4070" s="11" t="s">
        <v>3746</v>
      </c>
      <c r="AZ4070" s="4" t="s">
        <v>3747</v>
      </c>
      <c r="BA4070" s="4" t="s">
        <v>3748</v>
      </c>
      <c r="BB4070" s="4" t="s">
        <v>3747</v>
      </c>
      <c r="BC4070" s="4" t="s">
        <v>3748</v>
      </c>
      <c r="BD4070" s="4" t="s">
        <v>3587</v>
      </c>
    </row>
    <row r="4071" spans="51:56" x14ac:dyDescent="0.25">
      <c r="AY4071" s="11" t="s">
        <v>3749</v>
      </c>
      <c r="AZ4071" s="4" t="s">
        <v>3750</v>
      </c>
      <c r="BA4071" s="4" t="s">
        <v>3751</v>
      </c>
      <c r="BB4071" s="4" t="s">
        <v>3750</v>
      </c>
      <c r="BC4071" s="4" t="s">
        <v>3751</v>
      </c>
      <c r="BD4071" s="4" t="s">
        <v>3587</v>
      </c>
    </row>
    <row r="4072" spans="51:56" x14ac:dyDescent="0.25">
      <c r="AY4072" s="11" t="s">
        <v>3752</v>
      </c>
      <c r="AZ4072" s="4" t="s">
        <v>3753</v>
      </c>
      <c r="BA4072" s="4" t="s">
        <v>3754</v>
      </c>
      <c r="BB4072" s="4" t="s">
        <v>3753</v>
      </c>
      <c r="BC4072" s="4" t="s">
        <v>3754</v>
      </c>
      <c r="BD4072" s="4" t="s">
        <v>3587</v>
      </c>
    </row>
    <row r="4073" spans="51:56" x14ac:dyDescent="0.25">
      <c r="AY4073" s="11" t="s">
        <v>3755</v>
      </c>
      <c r="AZ4073" s="4" t="s">
        <v>3756</v>
      </c>
      <c r="BA4073" s="4" t="s">
        <v>3757</v>
      </c>
      <c r="BB4073" s="4" t="s">
        <v>3756</v>
      </c>
      <c r="BC4073" s="4" t="s">
        <v>3757</v>
      </c>
      <c r="BD4073" s="4" t="s">
        <v>3587</v>
      </c>
    </row>
    <row r="4074" spans="51:56" x14ac:dyDescent="0.25">
      <c r="AY4074" s="11" t="s">
        <v>3758</v>
      </c>
      <c r="AZ4074" s="4" t="s">
        <v>3759</v>
      </c>
      <c r="BA4074" s="4" t="s">
        <v>3760</v>
      </c>
      <c r="BB4074" s="4" t="s">
        <v>3759</v>
      </c>
      <c r="BC4074" s="4" t="s">
        <v>3760</v>
      </c>
      <c r="BD4074" s="4" t="s">
        <v>3587</v>
      </c>
    </row>
    <row r="4075" spans="51:56" x14ac:dyDescent="0.25">
      <c r="AY4075" s="11" t="s">
        <v>3761</v>
      </c>
      <c r="AZ4075" s="4" t="s">
        <v>3762</v>
      </c>
      <c r="BA4075" s="4" t="s">
        <v>3763</v>
      </c>
      <c r="BB4075" s="4" t="s">
        <v>3762</v>
      </c>
      <c r="BC4075" s="4" t="s">
        <v>3763</v>
      </c>
      <c r="BD4075" s="4" t="s">
        <v>3587</v>
      </c>
    </row>
    <row r="4076" spans="51:56" x14ac:dyDescent="0.25">
      <c r="AY4076" s="11" t="s">
        <v>3764</v>
      </c>
      <c r="AZ4076" s="4" t="s">
        <v>3765</v>
      </c>
      <c r="BA4076" s="4" t="s">
        <v>3766</v>
      </c>
      <c r="BB4076" s="4" t="s">
        <v>3765</v>
      </c>
      <c r="BC4076" s="4" t="s">
        <v>3766</v>
      </c>
      <c r="BD4076" s="4" t="s">
        <v>3587</v>
      </c>
    </row>
    <row r="4077" spans="51:56" x14ac:dyDescent="0.25">
      <c r="AY4077" s="11" t="s">
        <v>3767</v>
      </c>
      <c r="AZ4077" s="4" t="s">
        <v>3768</v>
      </c>
      <c r="BA4077" s="4" t="s">
        <v>3769</v>
      </c>
      <c r="BB4077" s="4" t="s">
        <v>3768</v>
      </c>
      <c r="BC4077" s="4" t="s">
        <v>3769</v>
      </c>
      <c r="BD4077" s="4" t="s">
        <v>3587</v>
      </c>
    </row>
    <row r="4078" spans="51:56" x14ac:dyDescent="0.25">
      <c r="AY4078" s="11" t="s">
        <v>3770</v>
      </c>
      <c r="AZ4078" s="4" t="s">
        <v>3771</v>
      </c>
      <c r="BA4078" s="4" t="s">
        <v>3772</v>
      </c>
      <c r="BB4078" s="4" t="s">
        <v>3771</v>
      </c>
      <c r="BC4078" s="4" t="s">
        <v>3772</v>
      </c>
      <c r="BD4078" s="4" t="s">
        <v>3587</v>
      </c>
    </row>
    <row r="4079" spans="51:56" x14ac:dyDescent="0.25">
      <c r="AY4079" s="11" t="s">
        <v>3773</v>
      </c>
      <c r="AZ4079" s="4" t="s">
        <v>3774</v>
      </c>
      <c r="BA4079" s="4" t="s">
        <v>3775</v>
      </c>
      <c r="BB4079" s="4" t="s">
        <v>3774</v>
      </c>
      <c r="BC4079" s="4" t="s">
        <v>3775</v>
      </c>
      <c r="BD4079" s="4" t="s">
        <v>3587</v>
      </c>
    </row>
    <row r="4080" spans="51:56" x14ac:dyDescent="0.25">
      <c r="AY4080" s="11" t="s">
        <v>3776</v>
      </c>
      <c r="AZ4080" s="4" t="s">
        <v>3777</v>
      </c>
      <c r="BA4080" s="4" t="s">
        <v>3778</v>
      </c>
      <c r="BB4080" s="4" t="s">
        <v>3777</v>
      </c>
      <c r="BC4080" s="4" t="s">
        <v>3778</v>
      </c>
      <c r="BD4080" s="4" t="s">
        <v>3587</v>
      </c>
    </row>
    <row r="4081" spans="51:56" x14ac:dyDescent="0.25">
      <c r="AY4081" s="11" t="s">
        <v>3779</v>
      </c>
      <c r="AZ4081" s="4" t="s">
        <v>3780</v>
      </c>
      <c r="BA4081" s="4" t="s">
        <v>3781</v>
      </c>
      <c r="BB4081" s="4" t="s">
        <v>3780</v>
      </c>
      <c r="BC4081" s="4" t="s">
        <v>3781</v>
      </c>
      <c r="BD4081" s="4" t="s">
        <v>3587</v>
      </c>
    </row>
    <row r="4082" spans="51:56" x14ac:dyDescent="0.25">
      <c r="AY4082" s="11" t="s">
        <v>3782</v>
      </c>
      <c r="AZ4082" s="4" t="s">
        <v>3783</v>
      </c>
      <c r="BA4082" s="4" t="s">
        <v>3784</v>
      </c>
      <c r="BB4082" s="4" t="s">
        <v>3783</v>
      </c>
      <c r="BC4082" s="4" t="s">
        <v>3784</v>
      </c>
      <c r="BD4082" s="4" t="s">
        <v>3587</v>
      </c>
    </row>
    <row r="4083" spans="51:56" x14ac:dyDescent="0.25">
      <c r="AY4083" s="11" t="s">
        <v>3785</v>
      </c>
      <c r="AZ4083" s="4" t="s">
        <v>3786</v>
      </c>
      <c r="BA4083" s="4" t="s">
        <v>3787</v>
      </c>
      <c r="BB4083" s="4" t="s">
        <v>3786</v>
      </c>
      <c r="BC4083" s="4" t="s">
        <v>3787</v>
      </c>
      <c r="BD4083" s="4" t="s">
        <v>3587</v>
      </c>
    </row>
    <row r="4084" spans="51:56" x14ac:dyDescent="0.25">
      <c r="AY4084" s="11" t="s">
        <v>3788</v>
      </c>
      <c r="AZ4084" s="4" t="s">
        <v>3789</v>
      </c>
      <c r="BA4084" s="4" t="s">
        <v>3790</v>
      </c>
      <c r="BB4084" s="4" t="s">
        <v>3789</v>
      </c>
      <c r="BC4084" s="4" t="s">
        <v>3790</v>
      </c>
      <c r="BD4084" s="4" t="s">
        <v>3587</v>
      </c>
    </row>
    <row r="4085" spans="51:56" x14ac:dyDescent="0.25">
      <c r="AY4085" s="11" t="s">
        <v>3791</v>
      </c>
      <c r="AZ4085" s="4" t="s">
        <v>3792</v>
      </c>
      <c r="BA4085" s="4" t="s">
        <v>3793</v>
      </c>
      <c r="BB4085" s="4" t="s">
        <v>3792</v>
      </c>
      <c r="BC4085" s="4" t="s">
        <v>3793</v>
      </c>
      <c r="BD4085" s="4" t="s">
        <v>3587</v>
      </c>
    </row>
    <row r="4086" spans="51:56" x14ac:dyDescent="0.25">
      <c r="AY4086" s="11" t="s">
        <v>3794</v>
      </c>
      <c r="AZ4086" s="4" t="s">
        <v>3795</v>
      </c>
      <c r="BA4086" s="4" t="s">
        <v>3796</v>
      </c>
      <c r="BB4086" s="4" t="s">
        <v>3795</v>
      </c>
      <c r="BC4086" s="4" t="s">
        <v>3796</v>
      </c>
      <c r="BD4086" s="4" t="s">
        <v>3587</v>
      </c>
    </row>
    <row r="4087" spans="51:56" x14ac:dyDescent="0.25">
      <c r="AY4087" s="11" t="s">
        <v>3797</v>
      </c>
      <c r="AZ4087" s="4" t="s">
        <v>3798</v>
      </c>
      <c r="BA4087" s="4" t="s">
        <v>3799</v>
      </c>
      <c r="BB4087" s="4" t="s">
        <v>3798</v>
      </c>
      <c r="BC4087" s="4" t="s">
        <v>3799</v>
      </c>
      <c r="BD4087" s="4" t="s">
        <v>3587</v>
      </c>
    </row>
    <row r="4088" spans="51:56" x14ac:dyDescent="0.25">
      <c r="AY4088" s="11" t="s">
        <v>3800</v>
      </c>
      <c r="AZ4088" s="4" t="s">
        <v>3801</v>
      </c>
      <c r="BA4088" s="4" t="s">
        <v>3802</v>
      </c>
      <c r="BB4088" s="4" t="s">
        <v>3801</v>
      </c>
      <c r="BC4088" s="4" t="s">
        <v>3802</v>
      </c>
      <c r="BD4088" s="4" t="s">
        <v>3587</v>
      </c>
    </row>
    <row r="4089" spans="51:56" x14ac:dyDescent="0.25">
      <c r="AY4089" s="11" t="s">
        <v>3803</v>
      </c>
      <c r="AZ4089" s="4" t="s">
        <v>3804</v>
      </c>
      <c r="BA4089" s="4" t="s">
        <v>3805</v>
      </c>
      <c r="BB4089" s="4" t="s">
        <v>3804</v>
      </c>
      <c r="BC4089" s="4" t="s">
        <v>3805</v>
      </c>
      <c r="BD4089" s="4" t="s">
        <v>3587</v>
      </c>
    </row>
    <row r="4090" spans="51:56" x14ac:dyDescent="0.25">
      <c r="AY4090" s="11" t="s">
        <v>3806</v>
      </c>
      <c r="AZ4090" s="4" t="s">
        <v>3807</v>
      </c>
      <c r="BA4090" s="4" t="s">
        <v>3808</v>
      </c>
      <c r="BB4090" s="4" t="s">
        <v>3807</v>
      </c>
      <c r="BC4090" s="4" t="s">
        <v>3808</v>
      </c>
      <c r="BD4090" s="4" t="s">
        <v>3587</v>
      </c>
    </row>
    <row r="4091" spans="51:56" x14ac:dyDescent="0.25">
      <c r="AY4091" s="11" t="s">
        <v>3809</v>
      </c>
      <c r="AZ4091" s="4" t="s">
        <v>3810</v>
      </c>
      <c r="BA4091" s="4" t="s">
        <v>3811</v>
      </c>
      <c r="BB4091" s="4" t="s">
        <v>3810</v>
      </c>
      <c r="BC4091" s="4" t="s">
        <v>3811</v>
      </c>
      <c r="BD4091" s="4" t="s">
        <v>3587</v>
      </c>
    </row>
    <row r="4092" spans="51:56" x14ac:dyDescent="0.25">
      <c r="AY4092" s="11" t="s">
        <v>3812</v>
      </c>
      <c r="AZ4092" s="4" t="s">
        <v>3813</v>
      </c>
      <c r="BA4092" s="4" t="s">
        <v>3814</v>
      </c>
      <c r="BB4092" s="4" t="s">
        <v>3813</v>
      </c>
      <c r="BC4092" s="4" t="s">
        <v>3814</v>
      </c>
      <c r="BD4092" s="4" t="s">
        <v>3815</v>
      </c>
    </row>
    <row r="4093" spans="51:56" x14ac:dyDescent="0.25">
      <c r="AY4093" s="11" t="s">
        <v>3816</v>
      </c>
      <c r="AZ4093" s="4" t="s">
        <v>3817</v>
      </c>
      <c r="BA4093" s="4" t="s">
        <v>3818</v>
      </c>
      <c r="BB4093" s="4" t="s">
        <v>3817</v>
      </c>
      <c r="BC4093" s="4" t="s">
        <v>3818</v>
      </c>
      <c r="BD4093" s="4" t="s">
        <v>3815</v>
      </c>
    </row>
    <row r="4094" spans="51:56" x14ac:dyDescent="0.25">
      <c r="AY4094" s="11" t="s">
        <v>3819</v>
      </c>
      <c r="AZ4094" s="4" t="s">
        <v>3820</v>
      </c>
      <c r="BA4094" s="4" t="s">
        <v>3821</v>
      </c>
      <c r="BB4094" s="4" t="s">
        <v>3820</v>
      </c>
      <c r="BC4094" s="4" t="s">
        <v>3821</v>
      </c>
      <c r="BD4094" s="4" t="s">
        <v>3815</v>
      </c>
    </row>
    <row r="4095" spans="51:56" x14ac:dyDescent="0.25">
      <c r="AY4095" s="11" t="s">
        <v>3822</v>
      </c>
      <c r="AZ4095" s="4" t="s">
        <v>3823</v>
      </c>
      <c r="BA4095" s="4" t="s">
        <v>3824</v>
      </c>
      <c r="BB4095" s="4" t="s">
        <v>3823</v>
      </c>
      <c r="BC4095" s="4" t="s">
        <v>3824</v>
      </c>
      <c r="BD4095" s="4" t="s">
        <v>3815</v>
      </c>
    </row>
    <row r="4096" spans="51:56" x14ac:dyDescent="0.25">
      <c r="AY4096" s="11" t="s">
        <v>3825</v>
      </c>
      <c r="AZ4096" s="4" t="s">
        <v>3826</v>
      </c>
      <c r="BA4096" s="4" t="s">
        <v>3827</v>
      </c>
      <c r="BB4096" s="4" t="s">
        <v>3826</v>
      </c>
      <c r="BC4096" s="4" t="s">
        <v>3827</v>
      </c>
      <c r="BD4096" s="4" t="s">
        <v>3815</v>
      </c>
    </row>
    <row r="4097" spans="51:56" x14ac:dyDescent="0.25">
      <c r="AY4097" s="11" t="s">
        <v>3828</v>
      </c>
      <c r="AZ4097" s="4" t="s">
        <v>3829</v>
      </c>
      <c r="BA4097" s="4" t="s">
        <v>3830</v>
      </c>
      <c r="BB4097" s="4" t="s">
        <v>3829</v>
      </c>
      <c r="BC4097" s="4" t="s">
        <v>3830</v>
      </c>
      <c r="BD4097" s="4" t="s">
        <v>3815</v>
      </c>
    </row>
    <row r="4098" spans="51:56" x14ac:dyDescent="0.25">
      <c r="AY4098" s="11" t="s">
        <v>3831</v>
      </c>
      <c r="AZ4098" s="4" t="s">
        <v>3832</v>
      </c>
      <c r="BA4098" s="4" t="s">
        <v>3833</v>
      </c>
      <c r="BB4098" s="4" t="s">
        <v>3832</v>
      </c>
      <c r="BC4098" s="4" t="s">
        <v>3833</v>
      </c>
      <c r="BD4098" s="4" t="s">
        <v>3815</v>
      </c>
    </row>
    <row r="4099" spans="51:56" x14ac:dyDescent="0.25">
      <c r="AY4099" s="11" t="s">
        <v>3834</v>
      </c>
      <c r="AZ4099" s="4" t="s">
        <v>3835</v>
      </c>
      <c r="BA4099" s="4" t="s">
        <v>3836</v>
      </c>
      <c r="BB4099" s="4" t="s">
        <v>3835</v>
      </c>
      <c r="BC4099" s="4" t="s">
        <v>3836</v>
      </c>
      <c r="BD4099" s="4" t="s">
        <v>3815</v>
      </c>
    </row>
    <row r="4100" spans="51:56" x14ac:dyDescent="0.25">
      <c r="AY4100" s="11" t="s">
        <v>3837</v>
      </c>
      <c r="AZ4100" s="4" t="s">
        <v>3838</v>
      </c>
      <c r="BA4100" s="4" t="s">
        <v>3839</v>
      </c>
      <c r="BB4100" s="4" t="s">
        <v>3838</v>
      </c>
      <c r="BC4100" s="4" t="s">
        <v>3839</v>
      </c>
      <c r="BD4100" s="4" t="s">
        <v>3815</v>
      </c>
    </row>
    <row r="4101" spans="51:56" x14ac:dyDescent="0.25">
      <c r="AY4101" s="11" t="s">
        <v>3840</v>
      </c>
      <c r="AZ4101" s="4" t="s">
        <v>3841</v>
      </c>
      <c r="BA4101" s="4" t="s">
        <v>3842</v>
      </c>
      <c r="BB4101" s="4" t="s">
        <v>3841</v>
      </c>
      <c r="BC4101" s="4" t="s">
        <v>3842</v>
      </c>
      <c r="BD4101" s="4" t="s">
        <v>3815</v>
      </c>
    </row>
    <row r="4102" spans="51:56" x14ac:dyDescent="0.25">
      <c r="AY4102" s="11" t="s">
        <v>3843</v>
      </c>
      <c r="AZ4102" s="4" t="s">
        <v>3844</v>
      </c>
      <c r="BA4102" s="4" t="s">
        <v>3845</v>
      </c>
      <c r="BB4102" s="4" t="s">
        <v>3844</v>
      </c>
      <c r="BC4102" s="4" t="s">
        <v>3845</v>
      </c>
      <c r="BD4102" s="4" t="s">
        <v>3815</v>
      </c>
    </row>
    <row r="4103" spans="51:56" x14ac:dyDescent="0.25">
      <c r="AY4103" s="11" t="s">
        <v>3846</v>
      </c>
      <c r="AZ4103" s="4" t="s">
        <v>3847</v>
      </c>
      <c r="BA4103" s="4" t="s">
        <v>3848</v>
      </c>
      <c r="BB4103" s="4" t="s">
        <v>3847</v>
      </c>
      <c r="BC4103" s="4" t="s">
        <v>3848</v>
      </c>
      <c r="BD4103" s="4" t="s">
        <v>3815</v>
      </c>
    </row>
    <row r="4104" spans="51:56" x14ac:dyDescent="0.25">
      <c r="AY4104" s="11" t="s">
        <v>3849</v>
      </c>
      <c r="AZ4104" s="4" t="s">
        <v>3850</v>
      </c>
      <c r="BA4104" s="4" t="s">
        <v>3851</v>
      </c>
      <c r="BB4104" s="4" t="s">
        <v>3850</v>
      </c>
      <c r="BC4104" s="4" t="s">
        <v>3851</v>
      </c>
      <c r="BD4104" s="4" t="s">
        <v>3815</v>
      </c>
    </row>
    <row r="4105" spans="51:56" x14ac:dyDescent="0.25">
      <c r="AY4105" s="11" t="s">
        <v>3852</v>
      </c>
      <c r="AZ4105" s="4" t="s">
        <v>3853</v>
      </c>
      <c r="BA4105" s="4" t="s">
        <v>3854</v>
      </c>
      <c r="BB4105" s="4" t="s">
        <v>3853</v>
      </c>
      <c r="BC4105" s="4" t="s">
        <v>3854</v>
      </c>
      <c r="BD4105" s="4" t="s">
        <v>3815</v>
      </c>
    </row>
    <row r="4106" spans="51:56" x14ac:dyDescent="0.25">
      <c r="AY4106" s="11" t="s">
        <v>3855</v>
      </c>
      <c r="AZ4106" s="4" t="s">
        <v>3856</v>
      </c>
      <c r="BA4106" s="4" t="s">
        <v>3857</v>
      </c>
      <c r="BB4106" s="4" t="s">
        <v>3856</v>
      </c>
      <c r="BC4106" s="4" t="s">
        <v>3857</v>
      </c>
      <c r="BD4106" s="4" t="s">
        <v>3815</v>
      </c>
    </row>
    <row r="4107" spans="51:56" x14ac:dyDescent="0.25">
      <c r="AY4107" s="11" t="s">
        <v>3858</v>
      </c>
      <c r="AZ4107" s="4" t="s">
        <v>3859</v>
      </c>
      <c r="BA4107" s="4" t="s">
        <v>3860</v>
      </c>
      <c r="BB4107" s="4" t="s">
        <v>3859</v>
      </c>
      <c r="BC4107" s="4" t="s">
        <v>3860</v>
      </c>
      <c r="BD4107" s="4" t="s">
        <v>3815</v>
      </c>
    </row>
    <row r="4108" spans="51:56" x14ac:dyDescent="0.25">
      <c r="AY4108" s="11" t="s">
        <v>3861</v>
      </c>
      <c r="AZ4108" s="4" t="s">
        <v>3862</v>
      </c>
      <c r="BA4108" s="4" t="s">
        <v>3863</v>
      </c>
      <c r="BB4108" s="4" t="s">
        <v>3862</v>
      </c>
      <c r="BC4108" s="4" t="s">
        <v>3863</v>
      </c>
      <c r="BD4108" s="4" t="s">
        <v>3815</v>
      </c>
    </row>
    <row r="4109" spans="51:56" x14ac:dyDescent="0.25">
      <c r="AY4109" s="11" t="s">
        <v>3864</v>
      </c>
      <c r="AZ4109" s="4" t="s">
        <v>3865</v>
      </c>
      <c r="BA4109" s="4" t="s">
        <v>799</v>
      </c>
      <c r="BB4109" s="4" t="s">
        <v>3865</v>
      </c>
      <c r="BC4109" s="4" t="s">
        <v>799</v>
      </c>
      <c r="BD4109" s="4" t="s">
        <v>3815</v>
      </c>
    </row>
    <row r="4110" spans="51:56" x14ac:dyDescent="0.25">
      <c r="AY4110" s="11" t="s">
        <v>800</v>
      </c>
      <c r="AZ4110" s="4" t="s">
        <v>801</v>
      </c>
      <c r="BA4110" s="4" t="s">
        <v>802</v>
      </c>
      <c r="BB4110" s="4" t="s">
        <v>801</v>
      </c>
      <c r="BC4110" s="4" t="s">
        <v>802</v>
      </c>
      <c r="BD4110" s="4" t="s">
        <v>3815</v>
      </c>
    </row>
    <row r="4111" spans="51:56" x14ac:dyDescent="0.25">
      <c r="AY4111" s="11" t="s">
        <v>803</v>
      </c>
      <c r="AZ4111" s="4" t="s">
        <v>804</v>
      </c>
      <c r="BA4111" s="4" t="s">
        <v>805</v>
      </c>
      <c r="BB4111" s="4" t="s">
        <v>804</v>
      </c>
      <c r="BC4111" s="4" t="s">
        <v>806</v>
      </c>
      <c r="BD4111" s="4" t="s">
        <v>807</v>
      </c>
    </row>
    <row r="4112" spans="51:56" x14ac:dyDescent="0.25">
      <c r="AY4112" s="11" t="s">
        <v>808</v>
      </c>
      <c r="AZ4112" s="4" t="s">
        <v>809</v>
      </c>
      <c r="BA4112" s="4" t="s">
        <v>810</v>
      </c>
      <c r="BB4112" s="4" t="s">
        <v>809</v>
      </c>
      <c r="BC4112" s="4" t="s">
        <v>811</v>
      </c>
      <c r="BD4112" s="4" t="s">
        <v>807</v>
      </c>
    </row>
    <row r="4113" spans="51:56" x14ac:dyDescent="0.25">
      <c r="AY4113" s="11" t="s">
        <v>812</v>
      </c>
      <c r="AZ4113" s="4" t="s">
        <v>813</v>
      </c>
      <c r="BA4113" s="4" t="s">
        <v>814</v>
      </c>
      <c r="BB4113" s="4" t="s">
        <v>813</v>
      </c>
      <c r="BC4113" s="4" t="s">
        <v>814</v>
      </c>
      <c r="BD4113" s="4" t="s">
        <v>807</v>
      </c>
    </row>
    <row r="4114" spans="51:56" x14ac:dyDescent="0.25">
      <c r="AY4114" s="11" t="s">
        <v>815</v>
      </c>
      <c r="AZ4114" s="4" t="s">
        <v>816</v>
      </c>
      <c r="BA4114" s="4" t="s">
        <v>817</v>
      </c>
      <c r="BB4114" s="4" t="s">
        <v>816</v>
      </c>
      <c r="BC4114" s="4" t="s">
        <v>14708</v>
      </c>
      <c r="BD4114" s="4" t="s">
        <v>807</v>
      </c>
    </row>
    <row r="4115" spans="51:56" x14ac:dyDescent="0.25">
      <c r="AY4115" s="11" t="s">
        <v>818</v>
      </c>
      <c r="AZ4115" s="4" t="s">
        <v>819</v>
      </c>
      <c r="BA4115" s="4" t="s">
        <v>820</v>
      </c>
      <c r="BB4115" s="4" t="s">
        <v>819</v>
      </c>
      <c r="BC4115" s="4" t="s">
        <v>820</v>
      </c>
      <c r="BD4115" s="4" t="s">
        <v>807</v>
      </c>
    </row>
    <row r="4116" spans="51:56" x14ac:dyDescent="0.25">
      <c r="AY4116" s="11" t="s">
        <v>821</v>
      </c>
      <c r="AZ4116" s="4" t="s">
        <v>822</v>
      </c>
      <c r="BA4116" s="4" t="s">
        <v>823</v>
      </c>
      <c r="BB4116" s="4" t="s">
        <v>822</v>
      </c>
      <c r="BC4116" s="4" t="s">
        <v>824</v>
      </c>
      <c r="BD4116" s="4" t="s">
        <v>807</v>
      </c>
    </row>
    <row r="4117" spans="51:56" x14ac:dyDescent="0.25">
      <c r="AY4117" s="11" t="s">
        <v>825</v>
      </c>
      <c r="AZ4117" s="4" t="s">
        <v>826</v>
      </c>
      <c r="BA4117" s="4" t="s">
        <v>827</v>
      </c>
      <c r="BB4117" s="4" t="s">
        <v>826</v>
      </c>
      <c r="BC4117" s="4" t="s">
        <v>827</v>
      </c>
      <c r="BD4117" s="4" t="s">
        <v>807</v>
      </c>
    </row>
    <row r="4118" spans="51:56" x14ac:dyDescent="0.25">
      <c r="AY4118" s="11" t="s">
        <v>828</v>
      </c>
      <c r="AZ4118" s="4" t="s">
        <v>829</v>
      </c>
      <c r="BA4118" s="4" t="s">
        <v>830</v>
      </c>
      <c r="BB4118" s="4" t="s">
        <v>829</v>
      </c>
      <c r="BC4118" s="4" t="s">
        <v>830</v>
      </c>
      <c r="BD4118" s="4" t="s">
        <v>831</v>
      </c>
    </row>
    <row r="4119" spans="51:56" x14ac:dyDescent="0.25">
      <c r="AY4119" s="11" t="s">
        <v>832</v>
      </c>
      <c r="AZ4119" s="4" t="s">
        <v>833</v>
      </c>
      <c r="BA4119" s="4" t="s">
        <v>834</v>
      </c>
      <c r="BB4119" s="4" t="s">
        <v>833</v>
      </c>
      <c r="BC4119" s="4" t="s">
        <v>834</v>
      </c>
      <c r="BD4119" s="4" t="s">
        <v>831</v>
      </c>
    </row>
    <row r="4120" spans="51:56" x14ac:dyDescent="0.25">
      <c r="AY4120" s="11" t="s">
        <v>835</v>
      </c>
      <c r="AZ4120" s="4" t="s">
        <v>836</v>
      </c>
      <c r="BA4120" s="4" t="s">
        <v>837</v>
      </c>
      <c r="BB4120" s="4" t="s">
        <v>836</v>
      </c>
      <c r="BC4120" s="4" t="s">
        <v>837</v>
      </c>
      <c r="BD4120" s="4" t="s">
        <v>831</v>
      </c>
    </row>
    <row r="4121" spans="51:56" x14ac:dyDescent="0.25">
      <c r="AY4121" s="11" t="s">
        <v>838</v>
      </c>
      <c r="AZ4121" s="4" t="s">
        <v>839</v>
      </c>
      <c r="BA4121" s="4" t="s">
        <v>840</v>
      </c>
      <c r="BB4121" s="4" t="s">
        <v>839</v>
      </c>
      <c r="BC4121" s="4" t="s">
        <v>840</v>
      </c>
      <c r="BD4121" s="4" t="s">
        <v>831</v>
      </c>
    </row>
    <row r="4122" spans="51:56" x14ac:dyDescent="0.25">
      <c r="AY4122" s="11" t="s">
        <v>841</v>
      </c>
      <c r="AZ4122" s="4" t="s">
        <v>842</v>
      </c>
      <c r="BA4122" s="4" t="s">
        <v>7207</v>
      </c>
      <c r="BB4122" s="4" t="s">
        <v>842</v>
      </c>
      <c r="BC4122" s="4" t="s">
        <v>7207</v>
      </c>
      <c r="BD4122" s="4" t="s">
        <v>831</v>
      </c>
    </row>
    <row r="4123" spans="51:56" x14ac:dyDescent="0.25">
      <c r="AY4123" s="11" t="s">
        <v>843</v>
      </c>
      <c r="AZ4123" s="4" t="s">
        <v>844</v>
      </c>
      <c r="BA4123" s="4" t="s">
        <v>845</v>
      </c>
      <c r="BB4123" s="4" t="s">
        <v>844</v>
      </c>
      <c r="BC4123" s="4" t="s">
        <v>845</v>
      </c>
      <c r="BD4123" s="4" t="s">
        <v>831</v>
      </c>
    </row>
    <row r="4124" spans="51:56" x14ac:dyDescent="0.25">
      <c r="AY4124" s="11" t="s">
        <v>846</v>
      </c>
      <c r="AZ4124" s="4" t="s">
        <v>847</v>
      </c>
      <c r="BA4124" s="4" t="s">
        <v>848</v>
      </c>
      <c r="BB4124" s="4" t="s">
        <v>847</v>
      </c>
      <c r="BC4124" s="4" t="s">
        <v>848</v>
      </c>
      <c r="BD4124" s="4" t="s">
        <v>831</v>
      </c>
    </row>
    <row r="4125" spans="51:56" x14ac:dyDescent="0.25">
      <c r="AY4125" s="11" t="s">
        <v>849</v>
      </c>
      <c r="AZ4125" s="4" t="s">
        <v>850</v>
      </c>
      <c r="BA4125" s="4" t="s">
        <v>851</v>
      </c>
      <c r="BB4125" s="4" t="s">
        <v>850</v>
      </c>
      <c r="BC4125" s="4" t="s">
        <v>851</v>
      </c>
      <c r="BD4125" s="4" t="s">
        <v>831</v>
      </c>
    </row>
    <row r="4126" spans="51:56" x14ac:dyDescent="0.25">
      <c r="AY4126" s="11" t="s">
        <v>852</v>
      </c>
      <c r="AZ4126" s="4" t="s">
        <v>853</v>
      </c>
      <c r="BA4126" s="4" t="s">
        <v>854</v>
      </c>
      <c r="BB4126" s="4" t="s">
        <v>853</v>
      </c>
      <c r="BC4126" s="4" t="s">
        <v>854</v>
      </c>
      <c r="BD4126" s="4" t="s">
        <v>831</v>
      </c>
    </row>
    <row r="4127" spans="51:56" x14ac:dyDescent="0.25">
      <c r="AY4127" s="11" t="s">
        <v>855</v>
      </c>
      <c r="AZ4127" s="4" t="s">
        <v>856</v>
      </c>
      <c r="BA4127" s="4" t="s">
        <v>857</v>
      </c>
      <c r="BB4127" s="4" t="s">
        <v>856</v>
      </c>
      <c r="BC4127" s="4" t="s">
        <v>857</v>
      </c>
      <c r="BD4127" s="4" t="s">
        <v>831</v>
      </c>
    </row>
    <row r="4128" spans="51:56" x14ac:dyDescent="0.25">
      <c r="AY4128" s="11" t="s">
        <v>858</v>
      </c>
      <c r="AZ4128" s="4" t="s">
        <v>859</v>
      </c>
      <c r="BA4128" s="4" t="s">
        <v>860</v>
      </c>
      <c r="BB4128" s="4" t="s">
        <v>859</v>
      </c>
      <c r="BC4128" s="4" t="s">
        <v>860</v>
      </c>
      <c r="BD4128" s="4" t="s">
        <v>831</v>
      </c>
    </row>
    <row r="4129" spans="51:56" x14ac:dyDescent="0.25">
      <c r="AY4129" s="11" t="s">
        <v>861</v>
      </c>
      <c r="AZ4129" s="4" t="s">
        <v>862</v>
      </c>
      <c r="BA4129" s="4" t="s">
        <v>863</v>
      </c>
      <c r="BB4129" s="4" t="s">
        <v>862</v>
      </c>
      <c r="BC4129" s="4" t="s">
        <v>863</v>
      </c>
      <c r="BD4129" s="4" t="s">
        <v>831</v>
      </c>
    </row>
    <row r="4130" spans="51:56" x14ac:dyDescent="0.25">
      <c r="AY4130" s="11" t="s">
        <v>864</v>
      </c>
      <c r="AZ4130" s="4" t="s">
        <v>865</v>
      </c>
      <c r="BA4130" s="4" t="s">
        <v>866</v>
      </c>
      <c r="BB4130" s="4" t="s">
        <v>865</v>
      </c>
      <c r="BC4130" s="4" t="s">
        <v>866</v>
      </c>
      <c r="BD4130" s="4" t="s">
        <v>831</v>
      </c>
    </row>
    <row r="4131" spans="51:56" x14ac:dyDescent="0.25">
      <c r="AY4131" s="11" t="s">
        <v>867</v>
      </c>
      <c r="AZ4131" s="4" t="s">
        <v>868</v>
      </c>
      <c r="BA4131" s="4" t="s">
        <v>869</v>
      </c>
      <c r="BB4131" s="4" t="s">
        <v>868</v>
      </c>
      <c r="BC4131" s="4" t="s">
        <v>869</v>
      </c>
      <c r="BD4131" s="4" t="s">
        <v>831</v>
      </c>
    </row>
    <row r="4132" spans="51:56" x14ac:dyDescent="0.25">
      <c r="AY4132" s="11" t="s">
        <v>870</v>
      </c>
      <c r="AZ4132" s="4" t="s">
        <v>871</v>
      </c>
      <c r="BA4132" s="4" t="s">
        <v>872</v>
      </c>
      <c r="BB4132" s="4" t="s">
        <v>871</v>
      </c>
      <c r="BC4132" s="4" t="s">
        <v>872</v>
      </c>
      <c r="BD4132" s="4" t="s">
        <v>831</v>
      </c>
    </row>
    <row r="4133" spans="51:56" x14ac:dyDescent="0.25">
      <c r="AY4133" s="11" t="s">
        <v>873</v>
      </c>
      <c r="AZ4133" s="4" t="s">
        <v>874</v>
      </c>
      <c r="BA4133" s="4" t="s">
        <v>875</v>
      </c>
      <c r="BB4133" s="4" t="s">
        <v>874</v>
      </c>
      <c r="BC4133" s="4" t="s">
        <v>875</v>
      </c>
      <c r="BD4133" s="4" t="s">
        <v>831</v>
      </c>
    </row>
    <row r="4134" spans="51:56" x14ac:dyDescent="0.25">
      <c r="AY4134" s="11" t="s">
        <v>876</v>
      </c>
      <c r="AZ4134" s="4" t="s">
        <v>877</v>
      </c>
      <c r="BA4134" s="4" t="s">
        <v>878</v>
      </c>
      <c r="BB4134" s="4" t="s">
        <v>877</v>
      </c>
      <c r="BC4134" s="4" t="s">
        <v>878</v>
      </c>
      <c r="BD4134" s="4" t="s">
        <v>831</v>
      </c>
    </row>
    <row r="4135" spans="51:56" x14ac:dyDescent="0.25">
      <c r="AY4135" s="11" t="s">
        <v>879</v>
      </c>
      <c r="AZ4135" s="4" t="s">
        <v>880</v>
      </c>
      <c r="BA4135" s="4" t="s">
        <v>881</v>
      </c>
      <c r="BB4135" s="4" t="s">
        <v>880</v>
      </c>
      <c r="BC4135" s="4" t="s">
        <v>881</v>
      </c>
      <c r="BD4135" s="4" t="s">
        <v>831</v>
      </c>
    </row>
    <row r="4136" spans="51:56" x14ac:dyDescent="0.25">
      <c r="AY4136" s="11" t="s">
        <v>882</v>
      </c>
      <c r="AZ4136" s="4" t="s">
        <v>883</v>
      </c>
      <c r="BA4136" s="4" t="s">
        <v>7366</v>
      </c>
      <c r="BB4136" s="4" t="s">
        <v>883</v>
      </c>
      <c r="BC4136" s="4" t="s">
        <v>7366</v>
      </c>
      <c r="BD4136" s="4" t="s">
        <v>831</v>
      </c>
    </row>
    <row r="4137" spans="51:56" x14ac:dyDescent="0.25">
      <c r="AY4137" s="11" t="s">
        <v>884</v>
      </c>
      <c r="AZ4137" s="4" t="s">
        <v>885</v>
      </c>
      <c r="BA4137" s="4" t="s">
        <v>8300</v>
      </c>
      <c r="BB4137" s="4" t="s">
        <v>885</v>
      </c>
      <c r="BC4137" s="4" t="s">
        <v>8300</v>
      </c>
      <c r="BD4137" s="4" t="s">
        <v>831</v>
      </c>
    </row>
    <row r="4138" spans="51:56" x14ac:dyDescent="0.25">
      <c r="AY4138" s="11" t="s">
        <v>886</v>
      </c>
      <c r="AZ4138" s="4" t="s">
        <v>887</v>
      </c>
      <c r="BA4138" s="4" t="s">
        <v>888</v>
      </c>
      <c r="BB4138" s="4" t="s">
        <v>887</v>
      </c>
      <c r="BC4138" s="4" t="s">
        <v>888</v>
      </c>
      <c r="BD4138" s="4" t="s">
        <v>831</v>
      </c>
    </row>
    <row r="4139" spans="51:56" x14ac:dyDescent="0.25">
      <c r="AY4139" s="11" t="s">
        <v>889</v>
      </c>
      <c r="AZ4139" s="4" t="s">
        <v>890</v>
      </c>
      <c r="BA4139" s="4" t="s">
        <v>891</v>
      </c>
      <c r="BB4139" s="4" t="s">
        <v>890</v>
      </c>
      <c r="BC4139" s="4" t="s">
        <v>891</v>
      </c>
      <c r="BD4139" s="4" t="s">
        <v>831</v>
      </c>
    </row>
    <row r="4140" spans="51:56" x14ac:dyDescent="0.25">
      <c r="AY4140" s="11" t="s">
        <v>892</v>
      </c>
      <c r="AZ4140" s="4" t="s">
        <v>893</v>
      </c>
      <c r="BA4140" s="4" t="s">
        <v>894</v>
      </c>
      <c r="BB4140" s="4" t="s">
        <v>893</v>
      </c>
      <c r="BC4140" s="4" t="s">
        <v>894</v>
      </c>
      <c r="BD4140" s="4" t="s">
        <v>831</v>
      </c>
    </row>
    <row r="4141" spans="51:56" x14ac:dyDescent="0.25">
      <c r="AY4141" s="11" t="s">
        <v>895</v>
      </c>
      <c r="AZ4141" s="4" t="s">
        <v>896</v>
      </c>
      <c r="BA4141" s="4" t="s">
        <v>15029</v>
      </c>
      <c r="BB4141" s="4" t="s">
        <v>896</v>
      </c>
      <c r="BC4141" s="4" t="s">
        <v>15029</v>
      </c>
      <c r="BD4141" s="4" t="s">
        <v>831</v>
      </c>
    </row>
    <row r="4142" spans="51:56" x14ac:dyDescent="0.25">
      <c r="AY4142" s="11" t="s">
        <v>897</v>
      </c>
      <c r="AZ4142" s="4" t="s">
        <v>898</v>
      </c>
      <c r="BA4142" s="4" t="s">
        <v>899</v>
      </c>
      <c r="BB4142" s="4" t="s">
        <v>898</v>
      </c>
      <c r="BC4142" s="4" t="s">
        <v>899</v>
      </c>
      <c r="BD4142" s="4" t="s">
        <v>831</v>
      </c>
    </row>
    <row r="4143" spans="51:56" x14ac:dyDescent="0.25">
      <c r="AY4143" s="11" t="s">
        <v>900</v>
      </c>
      <c r="AZ4143" s="4" t="s">
        <v>901</v>
      </c>
      <c r="BA4143" s="4" t="s">
        <v>902</v>
      </c>
      <c r="BB4143" s="4" t="s">
        <v>901</v>
      </c>
      <c r="BC4143" s="4" t="s">
        <v>902</v>
      </c>
      <c r="BD4143" s="4" t="s">
        <v>831</v>
      </c>
    </row>
    <row r="4144" spans="51:56" x14ac:dyDescent="0.25">
      <c r="AY4144" s="11" t="s">
        <v>903</v>
      </c>
      <c r="AZ4144" s="4" t="s">
        <v>904</v>
      </c>
      <c r="BA4144" s="4" t="s">
        <v>905</v>
      </c>
      <c r="BB4144" s="4" t="s">
        <v>904</v>
      </c>
      <c r="BC4144" s="4" t="s">
        <v>905</v>
      </c>
      <c r="BD4144" s="4" t="s">
        <v>831</v>
      </c>
    </row>
    <row r="4145" spans="51:56" x14ac:dyDescent="0.25">
      <c r="AY4145" s="11" t="s">
        <v>906</v>
      </c>
      <c r="AZ4145" s="4" t="s">
        <v>907</v>
      </c>
      <c r="BA4145" s="4" t="s">
        <v>908</v>
      </c>
      <c r="BB4145" s="4" t="s">
        <v>907</v>
      </c>
      <c r="BC4145" s="4" t="s">
        <v>908</v>
      </c>
      <c r="BD4145" s="4" t="s">
        <v>831</v>
      </c>
    </row>
    <row r="4146" spans="51:56" x14ac:dyDescent="0.25">
      <c r="AY4146" s="11" t="s">
        <v>909</v>
      </c>
      <c r="AZ4146" s="4" t="s">
        <v>910</v>
      </c>
      <c r="BA4146" s="4" t="s">
        <v>15034</v>
      </c>
      <c r="BB4146" s="4" t="s">
        <v>910</v>
      </c>
      <c r="BC4146" s="4" t="s">
        <v>15034</v>
      </c>
      <c r="BD4146" s="4" t="s">
        <v>831</v>
      </c>
    </row>
    <row r="4147" spans="51:56" x14ac:dyDescent="0.25">
      <c r="AY4147" s="11" t="s">
        <v>911</v>
      </c>
      <c r="AZ4147" s="4" t="s">
        <v>912</v>
      </c>
      <c r="BA4147" s="4" t="s">
        <v>913</v>
      </c>
      <c r="BB4147" s="4" t="s">
        <v>912</v>
      </c>
      <c r="BC4147" s="4" t="s">
        <v>913</v>
      </c>
      <c r="BD4147" s="4" t="s">
        <v>831</v>
      </c>
    </row>
    <row r="4148" spans="51:56" x14ac:dyDescent="0.25">
      <c r="AY4148" s="11" t="s">
        <v>914</v>
      </c>
      <c r="AZ4148" s="4" t="s">
        <v>915</v>
      </c>
      <c r="BA4148" s="4" t="s">
        <v>916</v>
      </c>
      <c r="BB4148" s="4" t="s">
        <v>915</v>
      </c>
      <c r="BC4148" s="4" t="s">
        <v>916</v>
      </c>
      <c r="BD4148" s="4" t="s">
        <v>831</v>
      </c>
    </row>
    <row r="4149" spans="51:56" x14ac:dyDescent="0.25">
      <c r="AY4149" s="11" t="s">
        <v>917</v>
      </c>
      <c r="AZ4149" s="4" t="s">
        <v>918</v>
      </c>
      <c r="BA4149" s="4" t="s">
        <v>919</v>
      </c>
      <c r="BB4149" s="4" t="s">
        <v>918</v>
      </c>
      <c r="BC4149" s="4" t="s">
        <v>919</v>
      </c>
      <c r="BD4149" s="4" t="s">
        <v>831</v>
      </c>
    </row>
    <row r="4150" spans="51:56" x14ac:dyDescent="0.25">
      <c r="AY4150" s="11" t="s">
        <v>920</v>
      </c>
      <c r="AZ4150" s="4" t="s">
        <v>921</v>
      </c>
      <c r="BA4150" s="4" t="s">
        <v>922</v>
      </c>
      <c r="BB4150" s="4" t="s">
        <v>921</v>
      </c>
      <c r="BC4150" s="4" t="s">
        <v>922</v>
      </c>
      <c r="BD4150" s="4" t="s">
        <v>831</v>
      </c>
    </row>
    <row r="4151" spans="51:56" x14ac:dyDescent="0.25">
      <c r="AY4151" s="11" t="s">
        <v>923</v>
      </c>
      <c r="AZ4151" s="4" t="s">
        <v>924</v>
      </c>
      <c r="BA4151" s="4" t="s">
        <v>925</v>
      </c>
      <c r="BB4151" s="4" t="s">
        <v>924</v>
      </c>
      <c r="BC4151" s="4" t="s">
        <v>925</v>
      </c>
      <c r="BD4151" s="4" t="s">
        <v>831</v>
      </c>
    </row>
    <row r="4152" spans="51:56" x14ac:dyDescent="0.25">
      <c r="AY4152" s="11" t="s">
        <v>926</v>
      </c>
      <c r="AZ4152" s="4" t="s">
        <v>927</v>
      </c>
      <c r="BA4152" s="4" t="s">
        <v>928</v>
      </c>
      <c r="BB4152" s="4" t="s">
        <v>927</v>
      </c>
      <c r="BC4152" s="4" t="s">
        <v>928</v>
      </c>
      <c r="BD4152" s="4" t="s">
        <v>831</v>
      </c>
    </row>
    <row r="4153" spans="51:56" x14ac:dyDescent="0.25">
      <c r="AY4153" s="11" t="s">
        <v>929</v>
      </c>
      <c r="AZ4153" s="4" t="s">
        <v>930</v>
      </c>
      <c r="BA4153" s="4" t="s">
        <v>931</v>
      </c>
      <c r="BB4153" s="4" t="s">
        <v>930</v>
      </c>
      <c r="BC4153" s="4" t="s">
        <v>931</v>
      </c>
      <c r="BD4153" s="4" t="s">
        <v>831</v>
      </c>
    </row>
    <row r="4154" spans="51:56" x14ac:dyDescent="0.25">
      <c r="AY4154" s="11" t="s">
        <v>932</v>
      </c>
      <c r="AZ4154" s="4" t="s">
        <v>933</v>
      </c>
      <c r="BA4154" s="4" t="s">
        <v>15038</v>
      </c>
      <c r="BB4154" s="4" t="s">
        <v>933</v>
      </c>
      <c r="BC4154" s="4" t="s">
        <v>15038</v>
      </c>
      <c r="BD4154" s="4" t="s">
        <v>831</v>
      </c>
    </row>
    <row r="4155" spans="51:56" x14ac:dyDescent="0.25">
      <c r="AY4155" s="11" t="s">
        <v>934</v>
      </c>
      <c r="AZ4155" s="4" t="s">
        <v>935</v>
      </c>
      <c r="BA4155" s="4" t="s">
        <v>936</v>
      </c>
      <c r="BB4155" s="4" t="s">
        <v>935</v>
      </c>
      <c r="BC4155" s="4" t="s">
        <v>936</v>
      </c>
      <c r="BD4155" s="4" t="s">
        <v>831</v>
      </c>
    </row>
    <row r="4156" spans="51:56" x14ac:dyDescent="0.25">
      <c r="AY4156" s="11" t="s">
        <v>937</v>
      </c>
      <c r="AZ4156" s="4" t="s">
        <v>938</v>
      </c>
      <c r="BA4156" s="4" t="s">
        <v>939</v>
      </c>
      <c r="BB4156" s="4" t="s">
        <v>938</v>
      </c>
      <c r="BC4156" s="4" t="s">
        <v>939</v>
      </c>
      <c r="BD4156" s="4" t="s">
        <v>831</v>
      </c>
    </row>
    <row r="4157" spans="51:56" x14ac:dyDescent="0.25">
      <c r="AY4157" s="11" t="s">
        <v>940</v>
      </c>
      <c r="AZ4157" s="4" t="s">
        <v>941</v>
      </c>
      <c r="BA4157" s="4" t="s">
        <v>942</v>
      </c>
      <c r="BB4157" s="4" t="s">
        <v>941</v>
      </c>
      <c r="BC4157" s="4" t="s">
        <v>942</v>
      </c>
      <c r="BD4157" s="4" t="s">
        <v>831</v>
      </c>
    </row>
    <row r="4158" spans="51:56" x14ac:dyDescent="0.25">
      <c r="AY4158" s="11" t="s">
        <v>943</v>
      </c>
      <c r="AZ4158" s="4" t="s">
        <v>944</v>
      </c>
      <c r="BA4158" s="4" t="s">
        <v>945</v>
      </c>
      <c r="BB4158" s="4" t="s">
        <v>944</v>
      </c>
      <c r="BC4158" s="4" t="s">
        <v>945</v>
      </c>
      <c r="BD4158" s="4" t="s">
        <v>831</v>
      </c>
    </row>
    <row r="4159" spans="51:56" x14ac:dyDescent="0.25">
      <c r="AY4159" s="11" t="s">
        <v>946</v>
      </c>
      <c r="AZ4159" s="4" t="s">
        <v>947</v>
      </c>
      <c r="BA4159" s="4" t="s">
        <v>948</v>
      </c>
      <c r="BB4159" s="4" t="s">
        <v>947</v>
      </c>
      <c r="BC4159" s="4" t="s">
        <v>948</v>
      </c>
      <c r="BD4159" s="4" t="s">
        <v>831</v>
      </c>
    </row>
    <row r="4160" spans="51:56" x14ac:dyDescent="0.25">
      <c r="AY4160" s="11" t="s">
        <v>949</v>
      </c>
      <c r="AZ4160" s="4" t="s">
        <v>950</v>
      </c>
      <c r="BA4160" s="4" t="s">
        <v>5577</v>
      </c>
      <c r="BB4160" s="4" t="s">
        <v>950</v>
      </c>
      <c r="BC4160" s="4" t="s">
        <v>5577</v>
      </c>
      <c r="BD4160" s="4" t="s">
        <v>831</v>
      </c>
    </row>
    <row r="4161" spans="51:56" x14ac:dyDescent="0.25">
      <c r="AY4161" s="11" t="s">
        <v>951</v>
      </c>
      <c r="AZ4161" s="4" t="s">
        <v>952</v>
      </c>
      <c r="BA4161" s="4" t="s">
        <v>953</v>
      </c>
      <c r="BB4161" s="4" t="s">
        <v>952</v>
      </c>
      <c r="BC4161" s="4" t="s">
        <v>953</v>
      </c>
      <c r="BD4161" s="4" t="s">
        <v>831</v>
      </c>
    </row>
    <row r="4162" spans="51:56" x14ac:dyDescent="0.25">
      <c r="AY4162" s="11" t="s">
        <v>954</v>
      </c>
      <c r="AZ4162" s="4" t="s">
        <v>955</v>
      </c>
      <c r="BA4162" s="4" t="s">
        <v>956</v>
      </c>
      <c r="BB4162" s="4" t="s">
        <v>955</v>
      </c>
      <c r="BC4162" s="4" t="s">
        <v>956</v>
      </c>
      <c r="BD4162" s="4" t="s">
        <v>831</v>
      </c>
    </row>
    <row r="4163" spans="51:56" x14ac:dyDescent="0.25">
      <c r="AY4163" s="11" t="s">
        <v>957</v>
      </c>
      <c r="AZ4163" s="4" t="s">
        <v>958</v>
      </c>
      <c r="BA4163" s="4" t="s">
        <v>959</v>
      </c>
      <c r="BB4163" s="4" t="s">
        <v>958</v>
      </c>
      <c r="BC4163" s="4" t="s">
        <v>959</v>
      </c>
      <c r="BD4163" s="4" t="s">
        <v>831</v>
      </c>
    </row>
    <row r="4164" spans="51:56" x14ac:dyDescent="0.25">
      <c r="AY4164" s="11" t="s">
        <v>960</v>
      </c>
      <c r="AZ4164" s="4" t="s">
        <v>961</v>
      </c>
      <c r="BA4164" s="4" t="s">
        <v>962</v>
      </c>
      <c r="BB4164" s="4" t="s">
        <v>961</v>
      </c>
      <c r="BC4164" s="4" t="s">
        <v>962</v>
      </c>
      <c r="BD4164" s="4" t="s">
        <v>831</v>
      </c>
    </row>
    <row r="4165" spans="51:56" x14ac:dyDescent="0.25">
      <c r="AY4165" s="11" t="s">
        <v>963</v>
      </c>
      <c r="AZ4165" s="4" t="s">
        <v>964</v>
      </c>
      <c r="BA4165" s="4" t="s">
        <v>965</v>
      </c>
      <c r="BB4165" s="4" t="s">
        <v>964</v>
      </c>
      <c r="BC4165" s="4" t="s">
        <v>965</v>
      </c>
      <c r="BD4165" s="4" t="s">
        <v>831</v>
      </c>
    </row>
    <row r="4166" spans="51:56" x14ac:dyDescent="0.25">
      <c r="AY4166" s="11" t="s">
        <v>966</v>
      </c>
      <c r="AZ4166" s="4" t="s">
        <v>967</v>
      </c>
      <c r="BA4166" s="4" t="s">
        <v>968</v>
      </c>
      <c r="BB4166" s="4" t="s">
        <v>967</v>
      </c>
      <c r="BC4166" s="4" t="s">
        <v>968</v>
      </c>
      <c r="BD4166" s="4" t="s">
        <v>831</v>
      </c>
    </row>
    <row r="4167" spans="51:56" x14ac:dyDescent="0.25">
      <c r="AY4167" s="11" t="s">
        <v>969</v>
      </c>
      <c r="AZ4167" s="4" t="s">
        <v>970</v>
      </c>
      <c r="BA4167" s="4" t="s">
        <v>971</v>
      </c>
      <c r="BB4167" s="4" t="s">
        <v>970</v>
      </c>
      <c r="BC4167" s="4" t="s">
        <v>971</v>
      </c>
      <c r="BD4167" s="4" t="s">
        <v>831</v>
      </c>
    </row>
    <row r="4168" spans="51:56" x14ac:dyDescent="0.25">
      <c r="AY4168" s="11" t="s">
        <v>972</v>
      </c>
      <c r="AZ4168" s="4" t="s">
        <v>973</v>
      </c>
      <c r="BA4168" s="4" t="s">
        <v>974</v>
      </c>
      <c r="BB4168" s="4" t="s">
        <v>973</v>
      </c>
      <c r="BC4168" s="4" t="s">
        <v>974</v>
      </c>
      <c r="BD4168" s="4" t="s">
        <v>831</v>
      </c>
    </row>
    <row r="4169" spans="51:56" x14ac:dyDescent="0.25">
      <c r="AY4169" s="11" t="s">
        <v>975</v>
      </c>
      <c r="AZ4169" s="4" t="s">
        <v>976</v>
      </c>
      <c r="BA4169" s="4" t="s">
        <v>977</v>
      </c>
      <c r="BB4169" s="4" t="s">
        <v>976</v>
      </c>
      <c r="BC4169" s="4" t="s">
        <v>977</v>
      </c>
      <c r="BD4169" s="4" t="s">
        <v>831</v>
      </c>
    </row>
    <row r="4170" spans="51:56" x14ac:dyDescent="0.25">
      <c r="AY4170" s="11" t="s">
        <v>978</v>
      </c>
      <c r="AZ4170" s="4" t="s">
        <v>979</v>
      </c>
      <c r="BA4170" s="4" t="s">
        <v>980</v>
      </c>
      <c r="BB4170" s="4" t="s">
        <v>979</v>
      </c>
      <c r="BC4170" s="4" t="s">
        <v>980</v>
      </c>
      <c r="BD4170" s="4" t="s">
        <v>831</v>
      </c>
    </row>
    <row r="4171" spans="51:56" x14ac:dyDescent="0.25">
      <c r="AY4171" s="11" t="s">
        <v>981</v>
      </c>
      <c r="AZ4171" s="4" t="s">
        <v>982</v>
      </c>
      <c r="BA4171" s="4" t="s">
        <v>983</v>
      </c>
      <c r="BB4171" s="4" t="s">
        <v>982</v>
      </c>
      <c r="BC4171" s="4" t="s">
        <v>983</v>
      </c>
      <c r="BD4171" s="4" t="s">
        <v>831</v>
      </c>
    </row>
    <row r="4172" spans="51:56" x14ac:dyDescent="0.25">
      <c r="AY4172" s="11" t="s">
        <v>984</v>
      </c>
      <c r="AZ4172" s="4" t="s">
        <v>985</v>
      </c>
      <c r="BA4172" s="4" t="s">
        <v>986</v>
      </c>
      <c r="BB4172" s="4" t="s">
        <v>985</v>
      </c>
      <c r="BC4172" s="4" t="s">
        <v>986</v>
      </c>
      <c r="BD4172" s="4" t="s">
        <v>831</v>
      </c>
    </row>
    <row r="4173" spans="51:56" x14ac:dyDescent="0.25">
      <c r="AY4173" s="11" t="s">
        <v>987</v>
      </c>
      <c r="AZ4173" s="4" t="s">
        <v>988</v>
      </c>
      <c r="BA4173" s="4" t="s">
        <v>989</v>
      </c>
      <c r="BB4173" s="4" t="s">
        <v>988</v>
      </c>
      <c r="BC4173" s="4" t="s">
        <v>989</v>
      </c>
      <c r="BD4173" s="4" t="s">
        <v>831</v>
      </c>
    </row>
    <row r="4174" spans="51:56" x14ac:dyDescent="0.25">
      <c r="AY4174" s="11" t="s">
        <v>990</v>
      </c>
      <c r="AZ4174" s="4" t="s">
        <v>991</v>
      </c>
      <c r="BA4174" s="4" t="s">
        <v>992</v>
      </c>
      <c r="BB4174" s="4" t="s">
        <v>991</v>
      </c>
      <c r="BC4174" s="4" t="s">
        <v>992</v>
      </c>
      <c r="BD4174" s="4" t="s">
        <v>831</v>
      </c>
    </row>
    <row r="4175" spans="51:56" x14ac:dyDescent="0.25">
      <c r="AY4175" s="11" t="s">
        <v>993</v>
      </c>
      <c r="AZ4175" s="4" t="s">
        <v>994</v>
      </c>
      <c r="BA4175" s="4" t="s">
        <v>995</v>
      </c>
      <c r="BB4175" s="4" t="s">
        <v>994</v>
      </c>
      <c r="BC4175" s="4" t="s">
        <v>995</v>
      </c>
      <c r="BD4175" s="4" t="s">
        <v>831</v>
      </c>
    </row>
    <row r="4176" spans="51:56" x14ac:dyDescent="0.25">
      <c r="AY4176" s="11" t="s">
        <v>996</v>
      </c>
      <c r="AZ4176" s="4" t="s">
        <v>997</v>
      </c>
      <c r="BA4176" s="4" t="s">
        <v>998</v>
      </c>
      <c r="BB4176" s="4" t="s">
        <v>997</v>
      </c>
      <c r="BC4176" s="4" t="s">
        <v>998</v>
      </c>
      <c r="BD4176" s="4" t="s">
        <v>831</v>
      </c>
    </row>
    <row r="4177" spans="51:56" x14ac:dyDescent="0.25">
      <c r="AY4177" s="11" t="s">
        <v>999</v>
      </c>
      <c r="AZ4177" s="4" t="s">
        <v>1000</v>
      </c>
      <c r="BA4177" s="4" t="s">
        <v>1001</v>
      </c>
      <c r="BB4177" s="4" t="s">
        <v>1000</v>
      </c>
      <c r="BC4177" s="4" t="s">
        <v>1001</v>
      </c>
      <c r="BD4177" s="4" t="s">
        <v>831</v>
      </c>
    </row>
    <row r="4178" spans="51:56" x14ac:dyDescent="0.25">
      <c r="AY4178" s="11" t="s">
        <v>1002</v>
      </c>
      <c r="AZ4178" s="4" t="s">
        <v>1003</v>
      </c>
      <c r="BA4178" s="4" t="s">
        <v>1004</v>
      </c>
      <c r="BB4178" s="4" t="s">
        <v>1003</v>
      </c>
      <c r="BC4178" s="4" t="s">
        <v>1004</v>
      </c>
      <c r="BD4178" s="4" t="s">
        <v>831</v>
      </c>
    </row>
    <row r="4179" spans="51:56" x14ac:dyDescent="0.25">
      <c r="AY4179" s="11" t="s">
        <v>1005</v>
      </c>
      <c r="AZ4179" s="4" t="s">
        <v>1006</v>
      </c>
      <c r="BA4179" s="4" t="s">
        <v>1007</v>
      </c>
      <c r="BB4179" s="4" t="s">
        <v>1006</v>
      </c>
      <c r="BC4179" s="4" t="s">
        <v>1007</v>
      </c>
      <c r="BD4179" s="4" t="s">
        <v>831</v>
      </c>
    </row>
    <row r="4180" spans="51:56" x14ac:dyDescent="0.25">
      <c r="AY4180" s="11" t="s">
        <v>1008</v>
      </c>
      <c r="AZ4180" s="4" t="s">
        <v>1009</v>
      </c>
      <c r="BA4180" s="4" t="s">
        <v>15042</v>
      </c>
      <c r="BB4180" s="4" t="s">
        <v>1009</v>
      </c>
      <c r="BC4180" s="4" t="s">
        <v>15042</v>
      </c>
      <c r="BD4180" s="4" t="s">
        <v>831</v>
      </c>
    </row>
    <row r="4181" spans="51:56" x14ac:dyDescent="0.25">
      <c r="AY4181" s="11" t="s">
        <v>1010</v>
      </c>
      <c r="AZ4181" s="4" t="s">
        <v>1011</v>
      </c>
      <c r="BA4181" s="4" t="s">
        <v>1012</v>
      </c>
      <c r="BB4181" s="4" t="s">
        <v>1011</v>
      </c>
      <c r="BC4181" s="4" t="s">
        <v>1012</v>
      </c>
      <c r="BD4181" s="4" t="s">
        <v>831</v>
      </c>
    </row>
    <row r="4182" spans="51:56" x14ac:dyDescent="0.25">
      <c r="AY4182" s="11" t="s">
        <v>1013</v>
      </c>
      <c r="AZ4182" s="4" t="s">
        <v>1014</v>
      </c>
      <c r="BA4182" s="4" t="s">
        <v>1015</v>
      </c>
      <c r="BB4182" s="4" t="s">
        <v>1014</v>
      </c>
      <c r="BC4182" s="4" t="s">
        <v>1015</v>
      </c>
      <c r="BD4182" s="4" t="s">
        <v>831</v>
      </c>
    </row>
    <row r="4183" spans="51:56" x14ac:dyDescent="0.25">
      <c r="AY4183" s="11" t="s">
        <v>1016</v>
      </c>
      <c r="AZ4183" s="4" t="s">
        <v>1017</v>
      </c>
      <c r="BA4183" s="4" t="s">
        <v>1018</v>
      </c>
      <c r="BB4183" s="4" t="s">
        <v>1017</v>
      </c>
      <c r="BC4183" s="4" t="s">
        <v>1018</v>
      </c>
      <c r="BD4183" s="4" t="s">
        <v>831</v>
      </c>
    </row>
    <row r="4184" spans="51:56" x14ac:dyDescent="0.25">
      <c r="AY4184" s="11" t="s">
        <v>1019</v>
      </c>
      <c r="AZ4184" s="4" t="s">
        <v>1020</v>
      </c>
      <c r="BA4184" s="4" t="s">
        <v>1021</v>
      </c>
      <c r="BB4184" s="4" t="s">
        <v>1020</v>
      </c>
      <c r="BC4184" s="4" t="s">
        <v>1021</v>
      </c>
      <c r="BD4184" s="4" t="s">
        <v>831</v>
      </c>
    </row>
    <row r="4185" spans="51:56" x14ac:dyDescent="0.25">
      <c r="AY4185" s="11" t="s">
        <v>1022</v>
      </c>
      <c r="AZ4185" s="4" t="s">
        <v>1023</v>
      </c>
      <c r="BA4185" s="4" t="s">
        <v>4504</v>
      </c>
      <c r="BB4185" s="4" t="s">
        <v>1023</v>
      </c>
      <c r="BC4185" s="4" t="s">
        <v>4504</v>
      </c>
      <c r="BD4185" s="4" t="s">
        <v>831</v>
      </c>
    </row>
    <row r="4186" spans="51:56" x14ac:dyDescent="0.25">
      <c r="AY4186" s="11" t="s">
        <v>1024</v>
      </c>
      <c r="AZ4186" s="4" t="s">
        <v>1025</v>
      </c>
      <c r="BA4186" s="4" t="s">
        <v>1026</v>
      </c>
      <c r="BB4186" s="4" t="s">
        <v>1025</v>
      </c>
      <c r="BC4186" s="4" t="s">
        <v>1026</v>
      </c>
      <c r="BD4186" s="4" t="s">
        <v>831</v>
      </c>
    </row>
    <row r="4187" spans="51:56" x14ac:dyDescent="0.25">
      <c r="AY4187" s="11" t="s">
        <v>1027</v>
      </c>
      <c r="AZ4187" s="4" t="s">
        <v>1028</v>
      </c>
      <c r="BA4187" s="4" t="s">
        <v>6101</v>
      </c>
      <c r="BB4187" s="4" t="s">
        <v>1028</v>
      </c>
      <c r="BC4187" s="4" t="s">
        <v>6101</v>
      </c>
      <c r="BD4187" s="4" t="s">
        <v>831</v>
      </c>
    </row>
    <row r="4188" spans="51:56" x14ac:dyDescent="0.25">
      <c r="AY4188" s="11" t="s">
        <v>1029</v>
      </c>
      <c r="AZ4188" s="4" t="s">
        <v>1030</v>
      </c>
      <c r="BA4188" s="4" t="s">
        <v>1031</v>
      </c>
      <c r="BB4188" s="4" t="s">
        <v>1030</v>
      </c>
      <c r="BC4188" s="4" t="s">
        <v>1031</v>
      </c>
      <c r="BD4188" s="4" t="s">
        <v>831</v>
      </c>
    </row>
    <row r="4189" spans="51:56" x14ac:dyDescent="0.25">
      <c r="AY4189" s="11" t="s">
        <v>1032</v>
      </c>
      <c r="AZ4189" s="4" t="s">
        <v>1033</v>
      </c>
      <c r="BA4189" s="4" t="s">
        <v>1034</v>
      </c>
      <c r="BB4189" s="4" t="s">
        <v>1033</v>
      </c>
      <c r="BC4189" s="4" t="s">
        <v>1034</v>
      </c>
      <c r="BD4189" s="4" t="s">
        <v>831</v>
      </c>
    </row>
    <row r="4190" spans="51:56" x14ac:dyDescent="0.25">
      <c r="AY4190" s="11" t="s">
        <v>1035</v>
      </c>
      <c r="AZ4190" s="4" t="s">
        <v>1036</v>
      </c>
      <c r="BA4190" s="4" t="s">
        <v>11050</v>
      </c>
      <c r="BB4190" s="4" t="s">
        <v>1036</v>
      </c>
      <c r="BC4190" s="4" t="s">
        <v>11050</v>
      </c>
      <c r="BD4190" s="4" t="s">
        <v>831</v>
      </c>
    </row>
    <row r="4191" spans="51:56" x14ac:dyDescent="0.25">
      <c r="AY4191" s="11" t="s">
        <v>1037</v>
      </c>
      <c r="AZ4191" s="4" t="s">
        <v>1038</v>
      </c>
      <c r="BA4191" s="4" t="s">
        <v>1039</v>
      </c>
      <c r="BB4191" s="4" t="s">
        <v>1038</v>
      </c>
      <c r="BC4191" s="4" t="s">
        <v>1039</v>
      </c>
      <c r="BD4191" s="4" t="s">
        <v>831</v>
      </c>
    </row>
    <row r="4192" spans="51:56" x14ac:dyDescent="0.25">
      <c r="AY4192" s="11" t="s">
        <v>1040</v>
      </c>
      <c r="AZ4192" s="4" t="s">
        <v>1041</v>
      </c>
      <c r="BA4192" s="4" t="s">
        <v>1042</v>
      </c>
      <c r="BB4192" s="4" t="s">
        <v>1041</v>
      </c>
      <c r="BC4192" s="4" t="s">
        <v>1042</v>
      </c>
      <c r="BD4192" s="4" t="s">
        <v>831</v>
      </c>
    </row>
    <row r="4193" spans="51:56" x14ac:dyDescent="0.25">
      <c r="AY4193" s="11" t="s">
        <v>1043</v>
      </c>
      <c r="AZ4193" s="4" t="s">
        <v>1044</v>
      </c>
      <c r="BA4193" s="4" t="s">
        <v>1045</v>
      </c>
      <c r="BB4193" s="4" t="s">
        <v>1044</v>
      </c>
      <c r="BC4193" s="4" t="s">
        <v>1045</v>
      </c>
      <c r="BD4193" s="4" t="s">
        <v>831</v>
      </c>
    </row>
    <row r="4194" spans="51:56" x14ac:dyDescent="0.25">
      <c r="AY4194" s="11" t="s">
        <v>1046</v>
      </c>
      <c r="AZ4194" s="4" t="s">
        <v>1047</v>
      </c>
      <c r="BA4194" s="4" t="s">
        <v>1048</v>
      </c>
      <c r="BB4194" s="4" t="s">
        <v>1047</v>
      </c>
      <c r="BC4194" s="4" t="s">
        <v>1048</v>
      </c>
      <c r="BD4194" s="4" t="s">
        <v>831</v>
      </c>
    </row>
    <row r="4195" spans="51:56" x14ac:dyDescent="0.25">
      <c r="AY4195" s="11" t="s">
        <v>1049</v>
      </c>
      <c r="AZ4195" s="4" t="s">
        <v>1050</v>
      </c>
      <c r="BA4195" s="4" t="s">
        <v>1051</v>
      </c>
      <c r="BB4195" s="4" t="s">
        <v>1050</v>
      </c>
      <c r="BC4195" s="4" t="s">
        <v>1051</v>
      </c>
      <c r="BD4195" s="4" t="s">
        <v>831</v>
      </c>
    </row>
    <row r="4196" spans="51:56" x14ac:dyDescent="0.25">
      <c r="AY4196" s="11" t="s">
        <v>1052</v>
      </c>
      <c r="AZ4196" s="4" t="s">
        <v>1053</v>
      </c>
      <c r="BA4196" s="4" t="s">
        <v>1054</v>
      </c>
      <c r="BB4196" s="4" t="s">
        <v>1053</v>
      </c>
      <c r="BC4196" s="4" t="s">
        <v>1054</v>
      </c>
      <c r="BD4196" s="4" t="s">
        <v>831</v>
      </c>
    </row>
    <row r="4197" spans="51:56" x14ac:dyDescent="0.25">
      <c r="AY4197" s="11" t="s">
        <v>1055</v>
      </c>
      <c r="AZ4197" s="4" t="s">
        <v>1056</v>
      </c>
      <c r="BA4197" s="4" t="s">
        <v>1057</v>
      </c>
      <c r="BB4197" s="4" t="s">
        <v>1056</v>
      </c>
      <c r="BC4197" s="4" t="s">
        <v>1057</v>
      </c>
      <c r="BD4197" s="4" t="s">
        <v>1058</v>
      </c>
    </row>
    <row r="4198" spans="51:56" x14ac:dyDescent="0.25">
      <c r="AY4198" s="11" t="s">
        <v>1059</v>
      </c>
      <c r="AZ4198" s="4" t="s">
        <v>1060</v>
      </c>
      <c r="BA4198" s="4" t="s">
        <v>1061</v>
      </c>
      <c r="BB4198" s="4" t="s">
        <v>1060</v>
      </c>
      <c r="BC4198" s="4" t="s">
        <v>1061</v>
      </c>
      <c r="BD4198" s="4" t="s">
        <v>1058</v>
      </c>
    </row>
    <row r="4199" spans="51:56" x14ac:dyDescent="0.25">
      <c r="AY4199" s="11" t="s">
        <v>1062</v>
      </c>
      <c r="AZ4199" s="4" t="s">
        <v>1063</v>
      </c>
      <c r="BA4199" s="4" t="s">
        <v>1064</v>
      </c>
      <c r="BB4199" s="4" t="s">
        <v>1063</v>
      </c>
      <c r="BC4199" s="4" t="s">
        <v>1064</v>
      </c>
      <c r="BD4199" s="4" t="s">
        <v>1058</v>
      </c>
    </row>
    <row r="4200" spans="51:56" x14ac:dyDescent="0.25">
      <c r="AY4200" s="11" t="s">
        <v>1065</v>
      </c>
      <c r="AZ4200" s="4" t="s">
        <v>1066</v>
      </c>
      <c r="BA4200" s="4" t="s">
        <v>1067</v>
      </c>
      <c r="BB4200" s="4" t="s">
        <v>1066</v>
      </c>
      <c r="BC4200" s="4" t="s">
        <v>1067</v>
      </c>
      <c r="BD4200" s="4" t="s">
        <v>1058</v>
      </c>
    </row>
    <row r="4201" spans="51:56" x14ac:dyDescent="0.25">
      <c r="AY4201" s="11" t="s">
        <v>1068</v>
      </c>
      <c r="AZ4201" s="4" t="s">
        <v>1069</v>
      </c>
      <c r="BA4201" s="4" t="s">
        <v>1070</v>
      </c>
      <c r="BB4201" s="4" t="s">
        <v>1069</v>
      </c>
      <c r="BC4201" s="4" t="s">
        <v>1070</v>
      </c>
      <c r="BD4201" s="4" t="s">
        <v>1058</v>
      </c>
    </row>
    <row r="4202" spans="51:56" x14ac:dyDescent="0.25">
      <c r="AY4202" s="11" t="s">
        <v>1071</v>
      </c>
      <c r="AZ4202" s="4" t="s">
        <v>1072</v>
      </c>
      <c r="BA4202" s="4" t="s">
        <v>1073</v>
      </c>
      <c r="BB4202" s="4" t="s">
        <v>1072</v>
      </c>
      <c r="BC4202" s="4" t="s">
        <v>1073</v>
      </c>
      <c r="BD4202" s="4" t="s">
        <v>1058</v>
      </c>
    </row>
    <row r="4203" spans="51:56" x14ac:dyDescent="0.25">
      <c r="AY4203" s="11" t="s">
        <v>1074</v>
      </c>
      <c r="AZ4203" s="4" t="s">
        <v>1075</v>
      </c>
      <c r="BA4203" s="4" t="s">
        <v>1076</v>
      </c>
      <c r="BB4203" s="4" t="s">
        <v>1075</v>
      </c>
      <c r="BC4203" s="4" t="s">
        <v>1076</v>
      </c>
      <c r="BD4203" s="4" t="s">
        <v>1058</v>
      </c>
    </row>
    <row r="4204" spans="51:56" x14ac:dyDescent="0.25">
      <c r="AY4204" s="11" t="s">
        <v>1077</v>
      </c>
      <c r="AZ4204" s="4" t="s">
        <v>1078</v>
      </c>
      <c r="BA4204" s="4" t="s">
        <v>1079</v>
      </c>
      <c r="BB4204" s="4" t="s">
        <v>1078</v>
      </c>
      <c r="BC4204" s="4" t="s">
        <v>1079</v>
      </c>
      <c r="BD4204" s="4" t="s">
        <v>1058</v>
      </c>
    </row>
    <row r="4205" spans="51:56" x14ac:dyDescent="0.25">
      <c r="AY4205" s="11" t="s">
        <v>1080</v>
      </c>
      <c r="AZ4205" s="4" t="s">
        <v>1081</v>
      </c>
      <c r="BA4205" s="4" t="s">
        <v>1082</v>
      </c>
      <c r="BB4205" s="4" t="s">
        <v>1081</v>
      </c>
      <c r="BC4205" s="4" t="s">
        <v>1082</v>
      </c>
      <c r="BD4205" s="4" t="s">
        <v>1058</v>
      </c>
    </row>
    <row r="4206" spans="51:56" x14ac:dyDescent="0.25">
      <c r="AY4206" s="11" t="s">
        <v>1083</v>
      </c>
      <c r="AZ4206" s="4" t="s">
        <v>1084</v>
      </c>
      <c r="BA4206" s="4" t="s">
        <v>5607</v>
      </c>
      <c r="BB4206" s="4" t="s">
        <v>1084</v>
      </c>
      <c r="BC4206" s="4" t="s">
        <v>5607</v>
      </c>
      <c r="BD4206" s="4" t="s">
        <v>1058</v>
      </c>
    </row>
    <row r="4207" spans="51:56" x14ac:dyDescent="0.25">
      <c r="AY4207" s="11" t="s">
        <v>1085</v>
      </c>
      <c r="AZ4207" s="4" t="s">
        <v>1086</v>
      </c>
      <c r="BA4207" s="4" t="s">
        <v>1087</v>
      </c>
      <c r="BB4207" s="4" t="s">
        <v>1086</v>
      </c>
      <c r="BC4207" s="4" t="s">
        <v>1087</v>
      </c>
      <c r="BD4207" s="4" t="s">
        <v>1058</v>
      </c>
    </row>
    <row r="4208" spans="51:56" x14ac:dyDescent="0.25">
      <c r="AY4208" s="11" t="s">
        <v>1088</v>
      </c>
      <c r="AZ4208" s="4" t="s">
        <v>1089</v>
      </c>
      <c r="BA4208" s="4" t="s">
        <v>1090</v>
      </c>
      <c r="BB4208" s="4" t="s">
        <v>1089</v>
      </c>
      <c r="BC4208" s="4" t="s">
        <v>1090</v>
      </c>
      <c r="BD4208" s="4" t="s">
        <v>1058</v>
      </c>
    </row>
    <row r="4209" spans="51:56" x14ac:dyDescent="0.25">
      <c r="AY4209" s="11" t="s">
        <v>1091</v>
      </c>
      <c r="AZ4209" s="4" t="s">
        <v>1092</v>
      </c>
      <c r="BA4209" s="4" t="s">
        <v>1093</v>
      </c>
      <c r="BB4209" s="4" t="s">
        <v>1092</v>
      </c>
      <c r="BC4209" s="4" t="s">
        <v>1093</v>
      </c>
      <c r="BD4209" s="4" t="s">
        <v>1058</v>
      </c>
    </row>
    <row r="4210" spans="51:56" x14ac:dyDescent="0.25">
      <c r="AY4210" s="11" t="s">
        <v>1094</v>
      </c>
      <c r="AZ4210" s="4" t="s">
        <v>1095</v>
      </c>
      <c r="BA4210" s="4" t="s">
        <v>1096</v>
      </c>
      <c r="BB4210" s="4" t="s">
        <v>1095</v>
      </c>
      <c r="BC4210" s="4" t="s">
        <v>1096</v>
      </c>
      <c r="BD4210" s="4" t="s">
        <v>1058</v>
      </c>
    </row>
    <row r="4211" spans="51:56" x14ac:dyDescent="0.25">
      <c r="AY4211" s="11" t="s">
        <v>1097</v>
      </c>
      <c r="AZ4211" s="4" t="s">
        <v>1098</v>
      </c>
      <c r="BA4211" s="4" t="s">
        <v>1099</v>
      </c>
      <c r="BB4211" s="4" t="s">
        <v>1098</v>
      </c>
      <c r="BC4211" s="4" t="s">
        <v>1099</v>
      </c>
      <c r="BD4211" s="4" t="s">
        <v>1058</v>
      </c>
    </row>
    <row r="4212" spans="51:56" x14ac:dyDescent="0.25">
      <c r="AY4212" s="11" t="s">
        <v>1100</v>
      </c>
      <c r="AZ4212" s="4" t="s">
        <v>1101</v>
      </c>
      <c r="BA4212" s="4" t="s">
        <v>1102</v>
      </c>
      <c r="BB4212" s="4" t="s">
        <v>1101</v>
      </c>
      <c r="BC4212" s="4" t="s">
        <v>1102</v>
      </c>
      <c r="BD4212" s="4" t="s">
        <v>1058</v>
      </c>
    </row>
    <row r="4213" spans="51:56" x14ac:dyDescent="0.25">
      <c r="AY4213" s="11" t="s">
        <v>1103</v>
      </c>
      <c r="AZ4213" s="4" t="s">
        <v>1104</v>
      </c>
      <c r="BA4213" s="4" t="s">
        <v>1105</v>
      </c>
      <c r="BB4213" s="4" t="s">
        <v>1104</v>
      </c>
      <c r="BC4213" s="4" t="s">
        <v>1105</v>
      </c>
      <c r="BD4213" s="4" t="s">
        <v>1058</v>
      </c>
    </row>
    <row r="4214" spans="51:56" x14ac:dyDescent="0.25">
      <c r="AY4214" s="11" t="s">
        <v>1106</v>
      </c>
      <c r="AZ4214" s="4" t="s">
        <v>1107</v>
      </c>
      <c r="BA4214" s="4" t="s">
        <v>1108</v>
      </c>
      <c r="BB4214" s="4" t="s">
        <v>1107</v>
      </c>
      <c r="BC4214" s="4" t="s">
        <v>1108</v>
      </c>
      <c r="BD4214" s="4" t="s">
        <v>1058</v>
      </c>
    </row>
    <row r="4215" spans="51:56" x14ac:dyDescent="0.25">
      <c r="AY4215" s="11" t="s">
        <v>1109</v>
      </c>
      <c r="AZ4215" s="4" t="s">
        <v>1110</v>
      </c>
      <c r="BA4215" s="4" t="s">
        <v>1111</v>
      </c>
      <c r="BB4215" s="4" t="s">
        <v>1110</v>
      </c>
      <c r="BC4215" s="4" t="s">
        <v>1111</v>
      </c>
      <c r="BD4215" s="4" t="s">
        <v>1058</v>
      </c>
    </row>
    <row r="4216" spans="51:56" x14ac:dyDescent="0.25">
      <c r="AY4216" s="11" t="s">
        <v>1112</v>
      </c>
      <c r="AZ4216" s="4" t="s">
        <v>1113</v>
      </c>
      <c r="BA4216" s="4" t="s">
        <v>1114</v>
      </c>
      <c r="BB4216" s="4" t="s">
        <v>1113</v>
      </c>
      <c r="BC4216" s="4" t="s">
        <v>1114</v>
      </c>
      <c r="BD4216" s="4" t="s">
        <v>1058</v>
      </c>
    </row>
    <row r="4217" spans="51:56" x14ac:dyDescent="0.25">
      <c r="AY4217" s="11" t="s">
        <v>1115</v>
      </c>
      <c r="AZ4217" s="4" t="s">
        <v>1116</v>
      </c>
      <c r="BA4217" s="4" t="s">
        <v>10132</v>
      </c>
      <c r="BB4217" s="4" t="s">
        <v>1116</v>
      </c>
      <c r="BC4217" s="4" t="s">
        <v>10132</v>
      </c>
      <c r="BD4217" s="4" t="s">
        <v>1058</v>
      </c>
    </row>
    <row r="4218" spans="51:56" x14ac:dyDescent="0.25">
      <c r="AY4218" s="11" t="s">
        <v>1117</v>
      </c>
      <c r="AZ4218" s="4" t="s">
        <v>1118</v>
      </c>
      <c r="BA4218" s="4" t="s">
        <v>1119</v>
      </c>
      <c r="BB4218" s="4" t="s">
        <v>1118</v>
      </c>
      <c r="BC4218" s="4" t="s">
        <v>1119</v>
      </c>
      <c r="BD4218" s="4" t="s">
        <v>1058</v>
      </c>
    </row>
    <row r="4219" spans="51:56" x14ac:dyDescent="0.25">
      <c r="AY4219" s="11" t="s">
        <v>1120</v>
      </c>
      <c r="AZ4219" s="4" t="s">
        <v>1121</v>
      </c>
      <c r="BA4219" s="4" t="s">
        <v>1122</v>
      </c>
      <c r="BB4219" s="4" t="s">
        <v>1121</v>
      </c>
      <c r="BC4219" s="4" t="s">
        <v>1122</v>
      </c>
      <c r="BD4219" s="4" t="s">
        <v>1058</v>
      </c>
    </row>
    <row r="4220" spans="51:56" x14ac:dyDescent="0.25">
      <c r="AY4220" s="11" t="s">
        <v>1123</v>
      </c>
      <c r="AZ4220" s="4" t="s">
        <v>1124</v>
      </c>
      <c r="BA4220" s="4" t="s">
        <v>1125</v>
      </c>
      <c r="BB4220" s="4" t="s">
        <v>1124</v>
      </c>
      <c r="BC4220" s="4" t="s">
        <v>1125</v>
      </c>
      <c r="BD4220" s="4" t="s">
        <v>1058</v>
      </c>
    </row>
    <row r="4221" spans="51:56" x14ac:dyDescent="0.25">
      <c r="AY4221" s="11" t="s">
        <v>1126</v>
      </c>
      <c r="AZ4221" s="4" t="s">
        <v>1127</v>
      </c>
      <c r="BA4221" s="4" t="s">
        <v>1128</v>
      </c>
      <c r="BB4221" s="4" t="s">
        <v>1127</v>
      </c>
      <c r="BC4221" s="4" t="s">
        <v>1128</v>
      </c>
      <c r="BD4221" s="4" t="s">
        <v>1058</v>
      </c>
    </row>
    <row r="4222" spans="51:56" x14ac:dyDescent="0.25">
      <c r="AY4222" s="11" t="s">
        <v>1129</v>
      </c>
      <c r="AZ4222" s="4" t="s">
        <v>1130</v>
      </c>
      <c r="BA4222" s="4" t="s">
        <v>1131</v>
      </c>
      <c r="BB4222" s="4" t="s">
        <v>1130</v>
      </c>
      <c r="BC4222" s="4" t="s">
        <v>1131</v>
      </c>
      <c r="BD4222" s="4" t="s">
        <v>1058</v>
      </c>
    </row>
    <row r="4223" spans="51:56" x14ac:dyDescent="0.25">
      <c r="AY4223" s="11" t="s">
        <v>1132</v>
      </c>
      <c r="AZ4223" s="4" t="s">
        <v>1133</v>
      </c>
      <c r="BA4223" s="4" t="s">
        <v>1134</v>
      </c>
      <c r="BB4223" s="4" t="s">
        <v>1133</v>
      </c>
      <c r="BC4223" s="4" t="s">
        <v>1134</v>
      </c>
      <c r="BD4223" s="4" t="s">
        <v>1058</v>
      </c>
    </row>
    <row r="4224" spans="51:56" x14ac:dyDescent="0.25">
      <c r="AY4224" s="11" t="s">
        <v>1135</v>
      </c>
      <c r="AZ4224" s="4" t="s">
        <v>1136</v>
      </c>
      <c r="BA4224" s="4" t="s">
        <v>1137</v>
      </c>
      <c r="BB4224" s="4" t="s">
        <v>1136</v>
      </c>
      <c r="BC4224" s="4" t="s">
        <v>1137</v>
      </c>
      <c r="BD4224" s="4" t="s">
        <v>1058</v>
      </c>
    </row>
    <row r="4225" spans="51:56" x14ac:dyDescent="0.25">
      <c r="AY4225" s="11" t="s">
        <v>1138</v>
      </c>
      <c r="AZ4225" s="4" t="s">
        <v>1139</v>
      </c>
      <c r="BA4225" s="4" t="s">
        <v>1140</v>
      </c>
      <c r="BB4225" s="4" t="s">
        <v>1139</v>
      </c>
      <c r="BC4225" s="4" t="s">
        <v>1140</v>
      </c>
      <c r="BD4225" s="4" t="s">
        <v>1058</v>
      </c>
    </row>
    <row r="4226" spans="51:56" x14ac:dyDescent="0.25">
      <c r="AY4226" s="11" t="s">
        <v>1141</v>
      </c>
      <c r="AZ4226" s="4" t="s">
        <v>1142</v>
      </c>
      <c r="BA4226" s="4" t="s">
        <v>1143</v>
      </c>
      <c r="BB4226" s="4" t="s">
        <v>1142</v>
      </c>
      <c r="BC4226" s="4" t="s">
        <v>1143</v>
      </c>
      <c r="BD4226" s="4" t="s">
        <v>1058</v>
      </c>
    </row>
    <row r="4227" spans="51:56" x14ac:dyDescent="0.25">
      <c r="AY4227" s="11" t="s">
        <v>1144</v>
      </c>
      <c r="AZ4227" s="4" t="s">
        <v>1145</v>
      </c>
      <c r="BA4227" s="4" t="s">
        <v>1146</v>
      </c>
      <c r="BB4227" s="4" t="s">
        <v>1145</v>
      </c>
      <c r="BC4227" s="4" t="s">
        <v>1146</v>
      </c>
      <c r="BD4227" s="4" t="s">
        <v>1058</v>
      </c>
    </row>
    <row r="4228" spans="51:56" x14ac:dyDescent="0.25">
      <c r="AY4228" s="11" t="s">
        <v>1147</v>
      </c>
      <c r="AZ4228" s="4" t="s">
        <v>1148</v>
      </c>
      <c r="BA4228" s="4" t="s">
        <v>1149</v>
      </c>
      <c r="BB4228" s="4" t="s">
        <v>1148</v>
      </c>
      <c r="BC4228" s="4" t="s">
        <v>1149</v>
      </c>
      <c r="BD4228" s="4" t="s">
        <v>1058</v>
      </c>
    </row>
    <row r="4229" spans="51:56" x14ac:dyDescent="0.25">
      <c r="AY4229" s="11" t="s">
        <v>1150</v>
      </c>
      <c r="AZ4229" s="4" t="s">
        <v>1151</v>
      </c>
      <c r="BA4229" s="4" t="s">
        <v>4800</v>
      </c>
      <c r="BB4229" s="4" t="s">
        <v>1151</v>
      </c>
      <c r="BC4229" s="4" t="s">
        <v>4800</v>
      </c>
      <c r="BD4229" s="4" t="s">
        <v>1058</v>
      </c>
    </row>
    <row r="4230" spans="51:56" x14ac:dyDescent="0.25">
      <c r="AY4230" s="11" t="s">
        <v>1152</v>
      </c>
      <c r="AZ4230" s="4" t="s">
        <v>1153</v>
      </c>
      <c r="BA4230" s="4" t="s">
        <v>1154</v>
      </c>
      <c r="BB4230" s="4" t="s">
        <v>1153</v>
      </c>
      <c r="BC4230" s="4" t="s">
        <v>1154</v>
      </c>
      <c r="BD4230" s="4" t="s">
        <v>1058</v>
      </c>
    </row>
    <row r="4231" spans="51:56" x14ac:dyDescent="0.25">
      <c r="AY4231" s="11" t="s">
        <v>1155</v>
      </c>
      <c r="AZ4231" s="4" t="s">
        <v>1156</v>
      </c>
      <c r="BA4231" s="4" t="s">
        <v>1157</v>
      </c>
      <c r="BB4231" s="4" t="s">
        <v>1156</v>
      </c>
      <c r="BC4231" s="4" t="s">
        <v>1157</v>
      </c>
      <c r="BD4231" s="4" t="s">
        <v>1058</v>
      </c>
    </row>
    <row r="4232" spans="51:56" x14ac:dyDescent="0.25">
      <c r="AY4232" s="11" t="s">
        <v>1158</v>
      </c>
      <c r="AZ4232" s="4" t="s">
        <v>1159</v>
      </c>
      <c r="BA4232" s="4" t="s">
        <v>1160</v>
      </c>
      <c r="BB4232" s="4" t="s">
        <v>1159</v>
      </c>
      <c r="BC4232" s="4" t="s">
        <v>1160</v>
      </c>
      <c r="BD4232" s="4" t="s">
        <v>1058</v>
      </c>
    </row>
    <row r="4233" spans="51:56" x14ac:dyDescent="0.25">
      <c r="AY4233" s="11" t="s">
        <v>1161</v>
      </c>
      <c r="AZ4233" s="4" t="s">
        <v>1162</v>
      </c>
      <c r="BA4233" s="4" t="s">
        <v>1163</v>
      </c>
      <c r="BB4233" s="4" t="s">
        <v>1162</v>
      </c>
      <c r="BC4233" s="4" t="s">
        <v>1163</v>
      </c>
      <c r="BD4233" s="4" t="s">
        <v>1058</v>
      </c>
    </row>
    <row r="4234" spans="51:56" x14ac:dyDescent="0.25">
      <c r="AY4234" s="11" t="s">
        <v>1164</v>
      </c>
      <c r="AZ4234" s="4" t="s">
        <v>1165</v>
      </c>
      <c r="BA4234" s="4" t="s">
        <v>1166</v>
      </c>
      <c r="BB4234" s="4" t="s">
        <v>1165</v>
      </c>
      <c r="BC4234" s="4" t="s">
        <v>1166</v>
      </c>
      <c r="BD4234" s="4" t="s">
        <v>1058</v>
      </c>
    </row>
    <row r="4235" spans="51:56" x14ac:dyDescent="0.25">
      <c r="AY4235" s="11" t="s">
        <v>1167</v>
      </c>
      <c r="AZ4235" s="4" t="s">
        <v>1168</v>
      </c>
      <c r="BA4235" s="4" t="s">
        <v>4860</v>
      </c>
      <c r="BB4235" s="4" t="s">
        <v>1168</v>
      </c>
      <c r="BC4235" s="4" t="s">
        <v>4860</v>
      </c>
      <c r="BD4235" s="4" t="s">
        <v>1058</v>
      </c>
    </row>
    <row r="4236" spans="51:56" x14ac:dyDescent="0.25">
      <c r="AY4236" s="11" t="s">
        <v>1169</v>
      </c>
      <c r="AZ4236" s="4" t="s">
        <v>1170</v>
      </c>
      <c r="BA4236" s="4" t="s">
        <v>1171</v>
      </c>
      <c r="BB4236" s="4" t="s">
        <v>1170</v>
      </c>
      <c r="BC4236" s="4" t="s">
        <v>1171</v>
      </c>
      <c r="BD4236" s="4" t="s">
        <v>1058</v>
      </c>
    </row>
    <row r="4237" spans="51:56" x14ac:dyDescent="0.25">
      <c r="AY4237" s="11" t="s">
        <v>1172</v>
      </c>
      <c r="AZ4237" s="4" t="s">
        <v>1173</v>
      </c>
      <c r="BA4237" s="4" t="s">
        <v>1174</v>
      </c>
      <c r="BB4237" s="4" t="s">
        <v>1173</v>
      </c>
      <c r="BC4237" s="4" t="s">
        <v>1174</v>
      </c>
      <c r="BD4237" s="4" t="s">
        <v>1058</v>
      </c>
    </row>
    <row r="4238" spans="51:56" x14ac:dyDescent="0.25">
      <c r="AY4238" s="11" t="s">
        <v>1175</v>
      </c>
      <c r="AZ4238" s="4" t="s">
        <v>1176</v>
      </c>
      <c r="BA4238" s="4" t="s">
        <v>1177</v>
      </c>
      <c r="BB4238" s="4" t="s">
        <v>1176</v>
      </c>
      <c r="BC4238" s="4" t="s">
        <v>1177</v>
      </c>
      <c r="BD4238" s="4" t="s">
        <v>1058</v>
      </c>
    </row>
    <row r="4239" spans="51:56" x14ac:dyDescent="0.25">
      <c r="AY4239" s="11" t="s">
        <v>1178</v>
      </c>
      <c r="AZ4239" s="4" t="s">
        <v>1179</v>
      </c>
      <c r="BA4239" s="4" t="s">
        <v>1180</v>
      </c>
      <c r="BB4239" s="4" t="s">
        <v>1179</v>
      </c>
      <c r="BC4239" s="4" t="s">
        <v>1180</v>
      </c>
      <c r="BD4239" s="4" t="s">
        <v>1058</v>
      </c>
    </row>
    <row r="4240" spans="51:56" x14ac:dyDescent="0.25">
      <c r="AY4240" s="11" t="s">
        <v>1181</v>
      </c>
      <c r="AZ4240" s="4" t="s">
        <v>1182</v>
      </c>
      <c r="BA4240" s="4" t="s">
        <v>1183</v>
      </c>
      <c r="BB4240" s="4" t="s">
        <v>1182</v>
      </c>
      <c r="BC4240" s="4" t="s">
        <v>1183</v>
      </c>
      <c r="BD4240" s="4" t="s">
        <v>1058</v>
      </c>
    </row>
    <row r="4241" spans="51:56" x14ac:dyDescent="0.25">
      <c r="AY4241" s="11" t="s">
        <v>1184</v>
      </c>
      <c r="AZ4241" s="4" t="s">
        <v>1185</v>
      </c>
      <c r="BA4241" s="4" t="s">
        <v>1186</v>
      </c>
      <c r="BB4241" s="4" t="s">
        <v>1185</v>
      </c>
      <c r="BC4241" s="4" t="s">
        <v>1186</v>
      </c>
      <c r="BD4241" s="4" t="s">
        <v>1058</v>
      </c>
    </row>
    <row r="4242" spans="51:56" x14ac:dyDescent="0.25">
      <c r="AY4242" s="11" t="s">
        <v>1187</v>
      </c>
      <c r="AZ4242" s="4" t="s">
        <v>1188</v>
      </c>
      <c r="BA4242" s="4" t="s">
        <v>1189</v>
      </c>
      <c r="BB4242" s="4" t="s">
        <v>1188</v>
      </c>
      <c r="BC4242" s="4" t="s">
        <v>1189</v>
      </c>
      <c r="BD4242" s="4" t="s">
        <v>1058</v>
      </c>
    </row>
    <row r="4243" spans="51:56" x14ac:dyDescent="0.25">
      <c r="AY4243" s="11" t="s">
        <v>1190</v>
      </c>
      <c r="AZ4243" s="4" t="s">
        <v>1191</v>
      </c>
      <c r="BA4243" s="4" t="s">
        <v>1192</v>
      </c>
      <c r="BB4243" s="4" t="s">
        <v>1191</v>
      </c>
      <c r="BC4243" s="4" t="s">
        <v>1192</v>
      </c>
      <c r="BD4243" s="4" t="s">
        <v>1058</v>
      </c>
    </row>
    <row r="4244" spans="51:56" x14ac:dyDescent="0.25">
      <c r="AY4244" s="11" t="s">
        <v>1193</v>
      </c>
      <c r="AZ4244" s="4" t="s">
        <v>1194</v>
      </c>
      <c r="BA4244" s="4" t="s">
        <v>1195</v>
      </c>
      <c r="BB4244" s="4" t="s">
        <v>1194</v>
      </c>
      <c r="BC4244" s="4" t="s">
        <v>1195</v>
      </c>
      <c r="BD4244" s="4" t="s">
        <v>1058</v>
      </c>
    </row>
    <row r="4245" spans="51:56" x14ac:dyDescent="0.25">
      <c r="AY4245" s="11" t="s">
        <v>1196</v>
      </c>
      <c r="AZ4245" s="4" t="s">
        <v>1197</v>
      </c>
      <c r="BA4245" s="4" t="s">
        <v>1198</v>
      </c>
      <c r="BB4245" s="4" t="s">
        <v>1197</v>
      </c>
      <c r="BC4245" s="4" t="s">
        <v>1198</v>
      </c>
      <c r="BD4245" s="4" t="s">
        <v>1058</v>
      </c>
    </row>
    <row r="4246" spans="51:56" x14ac:dyDescent="0.25">
      <c r="AY4246" s="11" t="s">
        <v>1199</v>
      </c>
      <c r="AZ4246" s="4" t="s">
        <v>1200</v>
      </c>
      <c r="BA4246" s="4" t="s">
        <v>1201</v>
      </c>
      <c r="BB4246" s="4" t="s">
        <v>1200</v>
      </c>
      <c r="BC4246" s="4" t="s">
        <v>1201</v>
      </c>
      <c r="BD4246" s="4" t="s">
        <v>1058</v>
      </c>
    </row>
    <row r="4247" spans="51:56" x14ac:dyDescent="0.25">
      <c r="AY4247" s="11" t="s">
        <v>1202</v>
      </c>
      <c r="AZ4247" s="4" t="s">
        <v>1203</v>
      </c>
      <c r="BA4247" s="4" t="s">
        <v>1204</v>
      </c>
      <c r="BB4247" s="4" t="s">
        <v>1203</v>
      </c>
      <c r="BC4247" s="4" t="s">
        <v>1204</v>
      </c>
      <c r="BD4247" s="4" t="s">
        <v>1058</v>
      </c>
    </row>
    <row r="4248" spans="51:56" x14ac:dyDescent="0.25">
      <c r="AY4248" s="11" t="s">
        <v>1205</v>
      </c>
      <c r="AZ4248" s="4" t="s">
        <v>1206</v>
      </c>
      <c r="BA4248" s="4" t="s">
        <v>1207</v>
      </c>
      <c r="BB4248" s="4" t="s">
        <v>1206</v>
      </c>
      <c r="BC4248" s="4" t="s">
        <v>1207</v>
      </c>
      <c r="BD4248" s="4" t="s">
        <v>1058</v>
      </c>
    </row>
    <row r="4249" spans="51:56" x14ac:dyDescent="0.25">
      <c r="AY4249" s="11" t="s">
        <v>1208</v>
      </c>
      <c r="AZ4249" s="4" t="s">
        <v>1209</v>
      </c>
      <c r="BA4249" s="4" t="s">
        <v>1210</v>
      </c>
      <c r="BB4249" s="4" t="s">
        <v>1209</v>
      </c>
      <c r="BC4249" s="4" t="s">
        <v>1210</v>
      </c>
      <c r="BD4249" s="4" t="s">
        <v>1058</v>
      </c>
    </row>
    <row r="4250" spans="51:56" x14ac:dyDescent="0.25">
      <c r="AY4250" s="11" t="s">
        <v>1211</v>
      </c>
      <c r="AZ4250" s="4" t="s">
        <v>1212</v>
      </c>
      <c r="BA4250" s="4" t="s">
        <v>1213</v>
      </c>
      <c r="BB4250" s="4" t="s">
        <v>1212</v>
      </c>
      <c r="BC4250" s="4" t="s">
        <v>1213</v>
      </c>
      <c r="BD4250" s="4" t="s">
        <v>1058</v>
      </c>
    </row>
    <row r="4251" spans="51:56" x14ac:dyDescent="0.25">
      <c r="AY4251" s="11" t="s">
        <v>1214</v>
      </c>
      <c r="AZ4251" s="4" t="s">
        <v>1215</v>
      </c>
      <c r="BA4251" s="4" t="s">
        <v>1216</v>
      </c>
      <c r="BB4251" s="4" t="s">
        <v>1215</v>
      </c>
      <c r="BC4251" s="4" t="s">
        <v>1216</v>
      </c>
      <c r="BD4251" s="4" t="s">
        <v>1058</v>
      </c>
    </row>
    <row r="4252" spans="51:56" x14ac:dyDescent="0.25">
      <c r="AY4252" s="11" t="s">
        <v>1217</v>
      </c>
      <c r="AZ4252" s="4" t="s">
        <v>1218</v>
      </c>
      <c r="BA4252" s="4" t="s">
        <v>1219</v>
      </c>
      <c r="BB4252" s="4" t="s">
        <v>1218</v>
      </c>
      <c r="BC4252" s="4" t="s">
        <v>1219</v>
      </c>
      <c r="BD4252" s="4" t="s">
        <v>1058</v>
      </c>
    </row>
    <row r="4253" spans="51:56" x14ac:dyDescent="0.25">
      <c r="AY4253" s="11" t="s">
        <v>1220</v>
      </c>
      <c r="AZ4253" s="4" t="s">
        <v>1221</v>
      </c>
      <c r="BA4253" s="4" t="s">
        <v>1222</v>
      </c>
      <c r="BB4253" s="4" t="s">
        <v>1221</v>
      </c>
      <c r="BC4253" s="4" t="s">
        <v>1222</v>
      </c>
      <c r="BD4253" s="4" t="s">
        <v>1058</v>
      </c>
    </row>
    <row r="4254" spans="51:56" x14ac:dyDescent="0.25">
      <c r="AY4254" s="11" t="s">
        <v>1223</v>
      </c>
      <c r="AZ4254" s="4" t="s">
        <v>1224</v>
      </c>
      <c r="BA4254" s="4" t="s">
        <v>1225</v>
      </c>
      <c r="BB4254" s="4" t="s">
        <v>1224</v>
      </c>
      <c r="BC4254" s="4" t="s">
        <v>1225</v>
      </c>
      <c r="BD4254" s="4" t="s">
        <v>1058</v>
      </c>
    </row>
    <row r="4255" spans="51:56" x14ac:dyDescent="0.25">
      <c r="AY4255" s="11" t="s">
        <v>1226</v>
      </c>
      <c r="AZ4255" s="4" t="s">
        <v>1227</v>
      </c>
      <c r="BA4255" s="4" t="s">
        <v>1228</v>
      </c>
      <c r="BB4255" s="4" t="s">
        <v>1227</v>
      </c>
      <c r="BC4255" s="4" t="s">
        <v>1228</v>
      </c>
      <c r="BD4255" s="4" t="s">
        <v>1058</v>
      </c>
    </row>
    <row r="4256" spans="51:56" x14ac:dyDescent="0.25">
      <c r="AY4256" s="11" t="s">
        <v>1229</v>
      </c>
      <c r="AZ4256" s="4" t="s">
        <v>1230</v>
      </c>
      <c r="BA4256" s="4" t="s">
        <v>1231</v>
      </c>
      <c r="BB4256" s="4" t="s">
        <v>1230</v>
      </c>
      <c r="BC4256" s="4" t="s">
        <v>1231</v>
      </c>
      <c r="BD4256" s="4" t="s">
        <v>1058</v>
      </c>
    </row>
    <row r="4257" spans="51:56" x14ac:dyDescent="0.25">
      <c r="AY4257" s="11" t="s">
        <v>1232</v>
      </c>
      <c r="AZ4257" s="4" t="s">
        <v>1233</v>
      </c>
      <c r="BA4257" s="4" t="s">
        <v>1234</v>
      </c>
      <c r="BB4257" s="4" t="s">
        <v>1233</v>
      </c>
      <c r="BC4257" s="4" t="s">
        <v>1234</v>
      </c>
      <c r="BD4257" s="4" t="s">
        <v>1058</v>
      </c>
    </row>
    <row r="4258" spans="51:56" x14ac:dyDescent="0.25">
      <c r="AY4258" s="11" t="s">
        <v>1235</v>
      </c>
      <c r="AZ4258" s="4" t="s">
        <v>1236</v>
      </c>
      <c r="BA4258" s="4" t="s">
        <v>1237</v>
      </c>
      <c r="BB4258" s="4" t="s">
        <v>1236</v>
      </c>
      <c r="BC4258" s="4" t="s">
        <v>1237</v>
      </c>
      <c r="BD4258" s="4" t="s">
        <v>1058</v>
      </c>
    </row>
    <row r="4259" spans="51:56" x14ac:dyDescent="0.25">
      <c r="AY4259" s="11" t="s">
        <v>1238</v>
      </c>
      <c r="AZ4259" s="4" t="s">
        <v>1239</v>
      </c>
      <c r="BA4259" s="4" t="s">
        <v>1240</v>
      </c>
      <c r="BB4259" s="4" t="s">
        <v>1239</v>
      </c>
      <c r="BC4259" s="4" t="s">
        <v>1240</v>
      </c>
      <c r="BD4259" s="4" t="s">
        <v>1058</v>
      </c>
    </row>
    <row r="4260" spans="51:56" x14ac:dyDescent="0.25">
      <c r="AY4260" s="11" t="s">
        <v>1241</v>
      </c>
      <c r="AZ4260" s="4" t="s">
        <v>1242</v>
      </c>
      <c r="BA4260" s="4" t="s">
        <v>1243</v>
      </c>
      <c r="BB4260" s="4" t="s">
        <v>1242</v>
      </c>
      <c r="BC4260" s="4" t="s">
        <v>1243</v>
      </c>
      <c r="BD4260" s="4" t="s">
        <v>1058</v>
      </c>
    </row>
    <row r="4261" spans="51:56" x14ac:dyDescent="0.25">
      <c r="AY4261" s="11" t="s">
        <v>1244</v>
      </c>
      <c r="AZ4261" s="4" t="s">
        <v>1245</v>
      </c>
      <c r="BA4261" s="4" t="s">
        <v>1246</v>
      </c>
      <c r="BB4261" s="4" t="s">
        <v>1245</v>
      </c>
      <c r="BC4261" s="4" t="s">
        <v>1246</v>
      </c>
      <c r="BD4261" s="4" t="s">
        <v>1058</v>
      </c>
    </row>
    <row r="4262" spans="51:56" x14ac:dyDescent="0.25">
      <c r="AY4262" s="11" t="s">
        <v>1247</v>
      </c>
      <c r="AZ4262" s="4" t="s">
        <v>1248</v>
      </c>
      <c r="BA4262" s="4" t="s">
        <v>1249</v>
      </c>
      <c r="BB4262" s="4" t="s">
        <v>1248</v>
      </c>
      <c r="BC4262" s="4" t="s">
        <v>1249</v>
      </c>
      <c r="BD4262" s="4" t="s">
        <v>1058</v>
      </c>
    </row>
    <row r="4263" spans="51:56" x14ac:dyDescent="0.25">
      <c r="AY4263" s="11" t="s">
        <v>1250</v>
      </c>
      <c r="AZ4263" s="4" t="s">
        <v>1251</v>
      </c>
      <c r="BA4263" s="4" t="s">
        <v>1252</v>
      </c>
      <c r="BB4263" s="4" t="s">
        <v>1251</v>
      </c>
      <c r="BC4263" s="4" t="s">
        <v>1252</v>
      </c>
      <c r="BD4263" s="4" t="s">
        <v>1058</v>
      </c>
    </row>
    <row r="4264" spans="51:56" x14ac:dyDescent="0.25">
      <c r="AY4264" s="11" t="s">
        <v>1253</v>
      </c>
      <c r="AZ4264" s="4" t="s">
        <v>1254</v>
      </c>
      <c r="BA4264" s="4" t="s">
        <v>1255</v>
      </c>
      <c r="BB4264" s="4" t="s">
        <v>1254</v>
      </c>
      <c r="BC4264" s="4" t="s">
        <v>1255</v>
      </c>
      <c r="BD4264" s="4" t="s">
        <v>1058</v>
      </c>
    </row>
    <row r="4265" spans="51:56" x14ac:dyDescent="0.25">
      <c r="AY4265" s="11" t="s">
        <v>1256</v>
      </c>
      <c r="AZ4265" s="4" t="s">
        <v>1257</v>
      </c>
      <c r="BA4265" s="4" t="s">
        <v>1258</v>
      </c>
      <c r="BB4265" s="4" t="s">
        <v>1257</v>
      </c>
      <c r="BC4265" s="4" t="s">
        <v>1258</v>
      </c>
      <c r="BD4265" s="4" t="s">
        <v>1058</v>
      </c>
    </row>
    <row r="4266" spans="51:56" x14ac:dyDescent="0.25">
      <c r="AY4266" s="11" t="s">
        <v>1259</v>
      </c>
      <c r="AZ4266" s="4" t="s">
        <v>1260</v>
      </c>
      <c r="BA4266" s="4" t="s">
        <v>1261</v>
      </c>
      <c r="BB4266" s="4" t="s">
        <v>1260</v>
      </c>
      <c r="BC4266" s="4" t="s">
        <v>1261</v>
      </c>
      <c r="BD4266" s="4" t="s">
        <v>1058</v>
      </c>
    </row>
    <row r="4267" spans="51:56" x14ac:dyDescent="0.25">
      <c r="AY4267" s="11" t="s">
        <v>1262</v>
      </c>
      <c r="AZ4267" s="4" t="s">
        <v>1263</v>
      </c>
      <c r="BA4267" s="4" t="s">
        <v>1264</v>
      </c>
      <c r="BB4267" s="4" t="s">
        <v>1263</v>
      </c>
      <c r="BC4267" s="4" t="s">
        <v>1264</v>
      </c>
      <c r="BD4267" s="4" t="s">
        <v>1058</v>
      </c>
    </row>
    <row r="4268" spans="51:56" x14ac:dyDescent="0.25">
      <c r="AY4268" s="11" t="s">
        <v>1265</v>
      </c>
      <c r="AZ4268" s="4" t="s">
        <v>1266</v>
      </c>
      <c r="BA4268" s="4" t="s">
        <v>1267</v>
      </c>
      <c r="BB4268" s="4" t="s">
        <v>1266</v>
      </c>
      <c r="BC4268" s="4" t="s">
        <v>1267</v>
      </c>
      <c r="BD4268" s="4" t="s">
        <v>1058</v>
      </c>
    </row>
    <row r="4269" spans="51:56" x14ac:dyDescent="0.25">
      <c r="AY4269" s="11" t="s">
        <v>1268</v>
      </c>
      <c r="AZ4269" s="4" t="s">
        <v>1269</v>
      </c>
      <c r="BA4269" s="4" t="s">
        <v>1270</v>
      </c>
      <c r="BB4269" s="4" t="s">
        <v>1269</v>
      </c>
      <c r="BC4269" s="4" t="s">
        <v>1270</v>
      </c>
      <c r="BD4269" s="4" t="s">
        <v>1058</v>
      </c>
    </row>
    <row r="4270" spans="51:56" x14ac:dyDescent="0.25">
      <c r="AY4270" s="11" t="s">
        <v>1271</v>
      </c>
      <c r="AZ4270" s="4" t="s">
        <v>1272</v>
      </c>
      <c r="BA4270" s="4" t="s">
        <v>1273</v>
      </c>
      <c r="BB4270" s="4" t="s">
        <v>1272</v>
      </c>
      <c r="BC4270" s="4" t="s">
        <v>1273</v>
      </c>
      <c r="BD4270" s="4" t="s">
        <v>1058</v>
      </c>
    </row>
    <row r="4271" spans="51:56" x14ac:dyDescent="0.25">
      <c r="AY4271" s="11" t="s">
        <v>1274</v>
      </c>
      <c r="AZ4271" s="4" t="s">
        <v>1275</v>
      </c>
      <c r="BA4271" s="4" t="s">
        <v>1276</v>
      </c>
      <c r="BB4271" s="4" t="s">
        <v>1275</v>
      </c>
      <c r="BC4271" s="4" t="s">
        <v>1276</v>
      </c>
      <c r="BD4271" s="4" t="s">
        <v>1058</v>
      </c>
    </row>
    <row r="4272" spans="51:56" x14ac:dyDescent="0.25">
      <c r="AY4272" s="11" t="s">
        <v>1277</v>
      </c>
      <c r="AZ4272" s="4" t="s">
        <v>1278</v>
      </c>
      <c r="BA4272" s="4" t="s">
        <v>1279</v>
      </c>
      <c r="BB4272" s="4" t="s">
        <v>1278</v>
      </c>
      <c r="BC4272" s="4" t="s">
        <v>1279</v>
      </c>
      <c r="BD4272" s="4" t="s">
        <v>1058</v>
      </c>
    </row>
    <row r="4273" spans="51:56" x14ac:dyDescent="0.25">
      <c r="AY4273" s="11" t="s">
        <v>1280</v>
      </c>
      <c r="AZ4273" s="4" t="s">
        <v>1281</v>
      </c>
      <c r="BA4273" s="4" t="s">
        <v>1282</v>
      </c>
      <c r="BB4273" s="4" t="s">
        <v>1281</v>
      </c>
      <c r="BC4273" s="4" t="s">
        <v>1282</v>
      </c>
      <c r="BD4273" s="4" t="s">
        <v>1058</v>
      </c>
    </row>
    <row r="4274" spans="51:56" x14ac:dyDescent="0.25">
      <c r="AY4274" s="11" t="s">
        <v>1283</v>
      </c>
      <c r="AZ4274" s="4" t="s">
        <v>1284</v>
      </c>
      <c r="BA4274" s="4" t="s">
        <v>1285</v>
      </c>
      <c r="BB4274" s="4" t="s">
        <v>1284</v>
      </c>
      <c r="BC4274" s="4" t="s">
        <v>1285</v>
      </c>
      <c r="BD4274" s="4" t="s">
        <v>1058</v>
      </c>
    </row>
    <row r="4275" spans="51:56" x14ac:dyDescent="0.25">
      <c r="AY4275" s="11" t="s">
        <v>1286</v>
      </c>
      <c r="AZ4275" s="4" t="s">
        <v>1287</v>
      </c>
      <c r="BA4275" s="4" t="s">
        <v>1288</v>
      </c>
      <c r="BB4275" s="4" t="s">
        <v>1287</v>
      </c>
      <c r="BC4275" s="4" t="s">
        <v>1288</v>
      </c>
      <c r="BD4275" s="4" t="s">
        <v>1058</v>
      </c>
    </row>
    <row r="4276" spans="51:56" x14ac:dyDescent="0.25">
      <c r="AY4276" s="11" t="s">
        <v>1289</v>
      </c>
      <c r="AZ4276" s="4" t="s">
        <v>1290</v>
      </c>
      <c r="BA4276" s="4" t="s">
        <v>1291</v>
      </c>
      <c r="BB4276" s="4" t="s">
        <v>1290</v>
      </c>
      <c r="BC4276" s="4" t="s">
        <v>1291</v>
      </c>
      <c r="BD4276" s="4" t="s">
        <v>1058</v>
      </c>
    </row>
    <row r="4277" spans="51:56" x14ac:dyDescent="0.25">
      <c r="AY4277" s="11" t="s">
        <v>1292</v>
      </c>
      <c r="AZ4277" s="4" t="s">
        <v>1293</v>
      </c>
      <c r="BA4277" s="4" t="s">
        <v>1294</v>
      </c>
      <c r="BB4277" s="4" t="s">
        <v>1293</v>
      </c>
      <c r="BC4277" s="4" t="s">
        <v>1294</v>
      </c>
      <c r="BD4277" s="4" t="s">
        <v>1058</v>
      </c>
    </row>
    <row r="4278" spans="51:56" x14ac:dyDescent="0.25">
      <c r="AY4278" s="11" t="s">
        <v>1295</v>
      </c>
      <c r="AZ4278" s="4" t="s">
        <v>1296</v>
      </c>
      <c r="BA4278" s="4" t="s">
        <v>1297</v>
      </c>
      <c r="BB4278" s="4" t="s">
        <v>1296</v>
      </c>
      <c r="BC4278" s="4" t="s">
        <v>1297</v>
      </c>
      <c r="BD4278" s="4" t="s">
        <v>1058</v>
      </c>
    </row>
    <row r="4279" spans="51:56" x14ac:dyDescent="0.25">
      <c r="AY4279" s="11" t="s">
        <v>1298</v>
      </c>
      <c r="AZ4279" s="4" t="s">
        <v>1299</v>
      </c>
      <c r="BA4279" s="4" t="s">
        <v>1300</v>
      </c>
      <c r="BB4279" s="4" t="s">
        <v>1299</v>
      </c>
      <c r="BC4279" s="4" t="s">
        <v>1300</v>
      </c>
      <c r="BD4279" s="4" t="s">
        <v>1058</v>
      </c>
    </row>
    <row r="4280" spans="51:56" x14ac:dyDescent="0.25">
      <c r="AY4280" s="11" t="s">
        <v>1301</v>
      </c>
      <c r="AZ4280" s="4" t="s">
        <v>1302</v>
      </c>
      <c r="BA4280" s="4" t="s">
        <v>1303</v>
      </c>
      <c r="BB4280" s="4" t="s">
        <v>1302</v>
      </c>
      <c r="BC4280" s="4" t="s">
        <v>1303</v>
      </c>
      <c r="BD4280" s="4" t="s">
        <v>1058</v>
      </c>
    </row>
    <row r="4281" spans="51:56" x14ac:dyDescent="0.25">
      <c r="AY4281" s="11" t="s">
        <v>1304</v>
      </c>
      <c r="AZ4281" s="4" t="s">
        <v>1305</v>
      </c>
      <c r="BA4281" s="4" t="s">
        <v>1306</v>
      </c>
      <c r="BB4281" s="4" t="s">
        <v>1305</v>
      </c>
      <c r="BC4281" s="4" t="s">
        <v>1306</v>
      </c>
      <c r="BD4281" s="4" t="s">
        <v>1058</v>
      </c>
    </row>
    <row r="4282" spans="51:56" x14ac:dyDescent="0.25">
      <c r="AY4282" s="11" t="s">
        <v>1307</v>
      </c>
      <c r="AZ4282" s="4" t="s">
        <v>1308</v>
      </c>
      <c r="BA4282" s="4" t="s">
        <v>1309</v>
      </c>
      <c r="BB4282" s="4" t="s">
        <v>1308</v>
      </c>
      <c r="BC4282" s="4" t="s">
        <v>1309</v>
      </c>
      <c r="BD4282" s="4" t="s">
        <v>1058</v>
      </c>
    </row>
    <row r="4283" spans="51:56" x14ac:dyDescent="0.25">
      <c r="AY4283" s="11" t="s">
        <v>1310</v>
      </c>
      <c r="AZ4283" s="4" t="s">
        <v>1311</v>
      </c>
      <c r="BA4283" s="4" t="s">
        <v>1312</v>
      </c>
      <c r="BB4283" s="4" t="s">
        <v>1311</v>
      </c>
      <c r="BC4283" s="4" t="s">
        <v>1312</v>
      </c>
      <c r="BD4283" s="4" t="s">
        <v>1058</v>
      </c>
    </row>
    <row r="4284" spans="51:56" x14ac:dyDescent="0.25">
      <c r="AY4284" s="11" t="s">
        <v>1313</v>
      </c>
      <c r="AZ4284" s="4" t="s">
        <v>1314</v>
      </c>
      <c r="BA4284" s="4" t="s">
        <v>1315</v>
      </c>
      <c r="BB4284" s="4" t="s">
        <v>1314</v>
      </c>
      <c r="BC4284" s="4" t="s">
        <v>1315</v>
      </c>
      <c r="BD4284" s="4" t="s">
        <v>1058</v>
      </c>
    </row>
    <row r="4285" spans="51:56" x14ac:dyDescent="0.25">
      <c r="AY4285" s="11" t="s">
        <v>1316</v>
      </c>
      <c r="AZ4285" s="4" t="s">
        <v>1317</v>
      </c>
      <c r="BA4285" s="4" t="s">
        <v>1318</v>
      </c>
      <c r="BB4285" s="4" t="s">
        <v>1317</v>
      </c>
      <c r="BC4285" s="4" t="s">
        <v>1318</v>
      </c>
      <c r="BD4285" s="4" t="s">
        <v>1058</v>
      </c>
    </row>
    <row r="4286" spans="51:56" x14ac:dyDescent="0.25">
      <c r="AY4286" s="11" t="s">
        <v>1319</v>
      </c>
      <c r="AZ4286" s="4" t="s">
        <v>1320</v>
      </c>
      <c r="BA4286" s="4" t="s">
        <v>1321</v>
      </c>
      <c r="BB4286" s="4" t="s">
        <v>1320</v>
      </c>
      <c r="BC4286" s="4" t="s">
        <v>1321</v>
      </c>
      <c r="BD4286" s="4" t="s">
        <v>1058</v>
      </c>
    </row>
    <row r="4287" spans="51:56" x14ac:dyDescent="0.25">
      <c r="AY4287" s="11" t="s">
        <v>1322</v>
      </c>
      <c r="AZ4287" s="4" t="s">
        <v>1323</v>
      </c>
      <c r="BA4287" s="4" t="s">
        <v>1324</v>
      </c>
      <c r="BB4287" s="4" t="s">
        <v>1323</v>
      </c>
      <c r="BC4287" s="4" t="s">
        <v>1324</v>
      </c>
      <c r="BD4287" s="4" t="s">
        <v>1058</v>
      </c>
    </row>
    <row r="4288" spans="51:56" x14ac:dyDescent="0.25">
      <c r="AY4288" s="11" t="s">
        <v>1325</v>
      </c>
      <c r="AZ4288" s="4" t="s">
        <v>1326</v>
      </c>
      <c r="BA4288" s="4" t="s">
        <v>1327</v>
      </c>
      <c r="BB4288" s="4" t="s">
        <v>1326</v>
      </c>
      <c r="BC4288" s="4" t="s">
        <v>1327</v>
      </c>
      <c r="BD4288" s="4" t="s">
        <v>1058</v>
      </c>
    </row>
    <row r="4289" spans="51:56" x14ac:dyDescent="0.25">
      <c r="AY4289" s="11" t="s">
        <v>1328</v>
      </c>
      <c r="AZ4289" s="4" t="s">
        <v>1329</v>
      </c>
      <c r="BA4289" s="4" t="s">
        <v>5637</v>
      </c>
      <c r="BB4289" s="4" t="s">
        <v>1329</v>
      </c>
      <c r="BC4289" s="4" t="s">
        <v>5637</v>
      </c>
      <c r="BD4289" s="4" t="s">
        <v>1058</v>
      </c>
    </row>
    <row r="4290" spans="51:56" x14ac:dyDescent="0.25">
      <c r="AY4290" s="11" t="s">
        <v>1330</v>
      </c>
      <c r="AZ4290" s="4" t="s">
        <v>1331</v>
      </c>
      <c r="BA4290" s="4" t="s">
        <v>1332</v>
      </c>
      <c r="BB4290" s="4" t="s">
        <v>1331</v>
      </c>
      <c r="BC4290" s="4" t="s">
        <v>1332</v>
      </c>
      <c r="BD4290" s="4" t="s">
        <v>1058</v>
      </c>
    </row>
    <row r="4291" spans="51:56" x14ac:dyDescent="0.25">
      <c r="AY4291" s="11" t="s">
        <v>1333</v>
      </c>
      <c r="AZ4291" s="4" t="s">
        <v>1334</v>
      </c>
      <c r="BA4291" s="4" t="s">
        <v>14287</v>
      </c>
      <c r="BB4291" s="4" t="s">
        <v>1334</v>
      </c>
      <c r="BC4291" s="4" t="s">
        <v>14287</v>
      </c>
      <c r="BD4291" s="4" t="s">
        <v>1058</v>
      </c>
    </row>
    <row r="4292" spans="51:56" x14ac:dyDescent="0.25">
      <c r="AY4292" s="11" t="s">
        <v>1335</v>
      </c>
      <c r="AZ4292" s="4" t="s">
        <v>1336</v>
      </c>
      <c r="BA4292" s="4" t="s">
        <v>1337</v>
      </c>
      <c r="BB4292" s="4" t="s">
        <v>1336</v>
      </c>
      <c r="BC4292" s="4" t="s">
        <v>1337</v>
      </c>
      <c r="BD4292" s="4" t="s">
        <v>1058</v>
      </c>
    </row>
    <row r="4293" spans="51:56" x14ac:dyDescent="0.25">
      <c r="AY4293" s="11" t="s">
        <v>1338</v>
      </c>
      <c r="AZ4293" s="4" t="s">
        <v>1339</v>
      </c>
      <c r="BA4293" s="4" t="s">
        <v>1340</v>
      </c>
      <c r="BB4293" s="4" t="s">
        <v>1339</v>
      </c>
      <c r="BC4293" s="4" t="s">
        <v>1340</v>
      </c>
      <c r="BD4293" s="4" t="s">
        <v>1058</v>
      </c>
    </row>
    <row r="4294" spans="51:56" x14ac:dyDescent="0.25">
      <c r="AY4294" s="11" t="s">
        <v>1341</v>
      </c>
      <c r="AZ4294" s="4" t="s">
        <v>1342</v>
      </c>
      <c r="BA4294" s="4" t="s">
        <v>1343</v>
      </c>
      <c r="BB4294" s="4" t="s">
        <v>1342</v>
      </c>
      <c r="BC4294" s="4" t="s">
        <v>1343</v>
      </c>
      <c r="BD4294" s="4" t="s">
        <v>1058</v>
      </c>
    </row>
    <row r="4295" spans="51:56" x14ac:dyDescent="0.25">
      <c r="AY4295" s="11" t="s">
        <v>1344</v>
      </c>
      <c r="AZ4295" s="4" t="s">
        <v>1345</v>
      </c>
      <c r="BA4295" s="4" t="s">
        <v>1346</v>
      </c>
      <c r="BB4295" s="4" t="s">
        <v>1345</v>
      </c>
      <c r="BC4295" s="4" t="s">
        <v>1346</v>
      </c>
      <c r="BD4295" s="4" t="s">
        <v>1058</v>
      </c>
    </row>
    <row r="4296" spans="51:56" x14ac:dyDescent="0.25">
      <c r="AY4296" s="11" t="s">
        <v>1347</v>
      </c>
      <c r="AZ4296" s="4" t="s">
        <v>1348</v>
      </c>
      <c r="BA4296" s="4" t="s">
        <v>1349</v>
      </c>
      <c r="BB4296" s="4" t="s">
        <v>1348</v>
      </c>
      <c r="BC4296" s="4" t="s">
        <v>1349</v>
      </c>
      <c r="BD4296" s="4" t="s">
        <v>1058</v>
      </c>
    </row>
    <row r="4297" spans="51:56" x14ac:dyDescent="0.25">
      <c r="AY4297" s="11" t="s">
        <v>1350</v>
      </c>
      <c r="AZ4297" s="4" t="s">
        <v>1351</v>
      </c>
      <c r="BA4297" s="4" t="s">
        <v>1352</v>
      </c>
      <c r="BB4297" s="4" t="s">
        <v>1351</v>
      </c>
      <c r="BC4297" s="4" t="s">
        <v>1352</v>
      </c>
      <c r="BD4297" s="4" t="s">
        <v>1058</v>
      </c>
    </row>
    <row r="4298" spans="51:56" x14ac:dyDescent="0.25">
      <c r="AY4298" s="11" t="s">
        <v>1353</v>
      </c>
      <c r="AZ4298" s="4" t="s">
        <v>1354</v>
      </c>
      <c r="BA4298" s="4" t="s">
        <v>1355</v>
      </c>
      <c r="BB4298" s="4" t="s">
        <v>1354</v>
      </c>
      <c r="BC4298" s="4" t="s">
        <v>1355</v>
      </c>
      <c r="BD4298" s="4" t="s">
        <v>1058</v>
      </c>
    </row>
    <row r="4299" spans="51:56" x14ac:dyDescent="0.25">
      <c r="AY4299" s="11" t="s">
        <v>1356</v>
      </c>
      <c r="AZ4299" s="4" t="s">
        <v>1357</v>
      </c>
      <c r="BA4299" s="4" t="s">
        <v>1358</v>
      </c>
      <c r="BB4299" s="4" t="s">
        <v>1357</v>
      </c>
      <c r="BC4299" s="4" t="s">
        <v>1358</v>
      </c>
      <c r="BD4299" s="4" t="s">
        <v>1058</v>
      </c>
    </row>
    <row r="4300" spans="51:56" x14ac:dyDescent="0.25">
      <c r="AY4300" s="11" t="s">
        <v>1359</v>
      </c>
      <c r="AZ4300" s="4" t="s">
        <v>1360</v>
      </c>
      <c r="BA4300" s="4" t="s">
        <v>1361</v>
      </c>
      <c r="BB4300" s="4" t="s">
        <v>1360</v>
      </c>
      <c r="BC4300" s="4" t="s">
        <v>1361</v>
      </c>
      <c r="BD4300" s="4" t="s">
        <v>1058</v>
      </c>
    </row>
    <row r="4301" spans="51:56" x14ac:dyDescent="0.25">
      <c r="AY4301" s="11" t="s">
        <v>1362</v>
      </c>
      <c r="AZ4301" s="4" t="s">
        <v>1363</v>
      </c>
      <c r="BA4301" s="4" t="s">
        <v>1364</v>
      </c>
      <c r="BB4301" s="4" t="s">
        <v>1363</v>
      </c>
      <c r="BC4301" s="4" t="s">
        <v>1364</v>
      </c>
      <c r="BD4301" s="4" t="s">
        <v>1058</v>
      </c>
    </row>
    <row r="4302" spans="51:56" x14ac:dyDescent="0.25">
      <c r="AY4302" s="11" t="s">
        <v>1365</v>
      </c>
      <c r="AZ4302" s="4" t="s">
        <v>1366</v>
      </c>
      <c r="BA4302" s="4" t="s">
        <v>1367</v>
      </c>
      <c r="BB4302" s="4" t="s">
        <v>1366</v>
      </c>
      <c r="BC4302" s="4" t="s">
        <v>1367</v>
      </c>
      <c r="BD4302" s="4" t="s">
        <v>1058</v>
      </c>
    </row>
    <row r="4303" spans="51:56" x14ac:dyDescent="0.25">
      <c r="AY4303" s="11" t="s">
        <v>1368</v>
      </c>
      <c r="AZ4303" s="4" t="s">
        <v>1369</v>
      </c>
      <c r="BA4303" s="4" t="s">
        <v>14003</v>
      </c>
      <c r="BB4303" s="4" t="s">
        <v>1369</v>
      </c>
      <c r="BC4303" s="4" t="s">
        <v>14003</v>
      </c>
      <c r="BD4303" s="4" t="s">
        <v>1058</v>
      </c>
    </row>
    <row r="4304" spans="51:56" x14ac:dyDescent="0.25">
      <c r="AY4304" s="11" t="s">
        <v>1370</v>
      </c>
      <c r="AZ4304" s="4" t="s">
        <v>1371</v>
      </c>
      <c r="BA4304" s="4" t="s">
        <v>1372</v>
      </c>
      <c r="BB4304" s="4" t="s">
        <v>1371</v>
      </c>
      <c r="BC4304" s="4" t="s">
        <v>1372</v>
      </c>
      <c r="BD4304" s="4" t="s">
        <v>1058</v>
      </c>
    </row>
    <row r="4305" spans="51:56" x14ac:dyDescent="0.25">
      <c r="AY4305" s="11" t="s">
        <v>1373</v>
      </c>
      <c r="AZ4305" s="4" t="s">
        <v>1374</v>
      </c>
      <c r="BA4305" s="4" t="s">
        <v>1375</v>
      </c>
      <c r="BB4305" s="4" t="s">
        <v>1374</v>
      </c>
      <c r="BC4305" s="4" t="s">
        <v>1375</v>
      </c>
      <c r="BD4305" s="4" t="s">
        <v>1058</v>
      </c>
    </row>
    <row r="4306" spans="51:56" x14ac:dyDescent="0.25">
      <c r="AY4306" s="11" t="s">
        <v>1376</v>
      </c>
      <c r="AZ4306" s="4" t="s">
        <v>1377</v>
      </c>
      <c r="BA4306" s="4" t="s">
        <v>1378</v>
      </c>
      <c r="BB4306" s="4" t="s">
        <v>1377</v>
      </c>
      <c r="BC4306" s="4" t="s">
        <v>1378</v>
      </c>
      <c r="BD4306" s="4" t="s">
        <v>1058</v>
      </c>
    </row>
    <row r="4307" spans="51:56" x14ac:dyDescent="0.25">
      <c r="AY4307" s="11" t="s">
        <v>1379</v>
      </c>
      <c r="AZ4307" s="4" t="s">
        <v>1380</v>
      </c>
      <c r="BA4307" s="4" t="s">
        <v>1381</v>
      </c>
      <c r="BB4307" s="4" t="s">
        <v>1380</v>
      </c>
      <c r="BC4307" s="4" t="s">
        <v>1381</v>
      </c>
      <c r="BD4307" s="4" t="s">
        <v>1058</v>
      </c>
    </row>
    <row r="4308" spans="51:56" x14ac:dyDescent="0.25">
      <c r="AY4308" s="11" t="s">
        <v>1382</v>
      </c>
      <c r="AZ4308" s="4" t="s">
        <v>1383</v>
      </c>
      <c r="BA4308" s="4" t="s">
        <v>1384</v>
      </c>
      <c r="BB4308" s="4" t="s">
        <v>1383</v>
      </c>
      <c r="BC4308" s="4" t="s">
        <v>1384</v>
      </c>
      <c r="BD4308" s="4" t="s">
        <v>1058</v>
      </c>
    </row>
    <row r="4309" spans="51:56" x14ac:dyDescent="0.25">
      <c r="AY4309" s="11" t="s">
        <v>1385</v>
      </c>
      <c r="AZ4309" s="4" t="s">
        <v>1386</v>
      </c>
      <c r="BA4309" s="4" t="s">
        <v>1387</v>
      </c>
      <c r="BB4309" s="4" t="s">
        <v>1386</v>
      </c>
      <c r="BC4309" s="4" t="s">
        <v>1387</v>
      </c>
      <c r="BD4309" s="4" t="s">
        <v>1058</v>
      </c>
    </row>
    <row r="4310" spans="51:56" x14ac:dyDescent="0.25">
      <c r="AY4310" s="11" t="s">
        <v>1388</v>
      </c>
      <c r="AZ4310" s="4" t="s">
        <v>1389</v>
      </c>
      <c r="BA4310" s="4" t="s">
        <v>4145</v>
      </c>
      <c r="BB4310" s="4" t="s">
        <v>1389</v>
      </c>
      <c r="BC4310" s="4" t="s">
        <v>4145</v>
      </c>
      <c r="BD4310" s="4" t="s">
        <v>1058</v>
      </c>
    </row>
    <row r="4311" spans="51:56" x14ac:dyDescent="0.25">
      <c r="AY4311" s="11" t="s">
        <v>1390</v>
      </c>
      <c r="AZ4311" s="4" t="s">
        <v>1391</v>
      </c>
      <c r="BA4311" s="4" t="s">
        <v>1392</v>
      </c>
      <c r="BB4311" s="4" t="s">
        <v>1391</v>
      </c>
      <c r="BC4311" s="4" t="s">
        <v>1392</v>
      </c>
      <c r="BD4311" s="4" t="s">
        <v>1058</v>
      </c>
    </row>
    <row r="4312" spans="51:56" x14ac:dyDescent="0.25">
      <c r="AY4312" s="11" t="s">
        <v>1393</v>
      </c>
      <c r="AZ4312" s="4" t="s">
        <v>1394</v>
      </c>
      <c r="BA4312" s="4" t="s">
        <v>1395</v>
      </c>
      <c r="BB4312" s="4" t="s">
        <v>1394</v>
      </c>
      <c r="BC4312" s="4" t="s">
        <v>1395</v>
      </c>
      <c r="BD4312" s="4" t="s">
        <v>1058</v>
      </c>
    </row>
    <row r="4313" spans="51:56" x14ac:dyDescent="0.25">
      <c r="AY4313" s="11" t="s">
        <v>1396</v>
      </c>
      <c r="AZ4313" s="4" t="s">
        <v>1397</v>
      </c>
      <c r="BA4313" s="4" t="s">
        <v>1398</v>
      </c>
      <c r="BB4313" s="4" t="s">
        <v>1397</v>
      </c>
      <c r="BC4313" s="4" t="s">
        <v>1398</v>
      </c>
      <c r="BD4313" s="4" t="s">
        <v>1058</v>
      </c>
    </row>
    <row r="4314" spans="51:56" x14ac:dyDescent="0.25">
      <c r="AY4314" s="11" t="s">
        <v>1399</v>
      </c>
      <c r="AZ4314" s="4" t="s">
        <v>1400</v>
      </c>
      <c r="BA4314" s="4" t="s">
        <v>1401</v>
      </c>
      <c r="BB4314" s="4" t="s">
        <v>1400</v>
      </c>
      <c r="BC4314" s="4" t="s">
        <v>1401</v>
      </c>
      <c r="BD4314" s="4" t="s">
        <v>1058</v>
      </c>
    </row>
    <row r="4315" spans="51:56" x14ac:dyDescent="0.25">
      <c r="AY4315" s="11" t="s">
        <v>1402</v>
      </c>
      <c r="AZ4315" s="4" t="s">
        <v>1403</v>
      </c>
      <c r="BA4315" s="4" t="s">
        <v>1404</v>
      </c>
      <c r="BB4315" s="4" t="s">
        <v>1403</v>
      </c>
      <c r="BC4315" s="4" t="s">
        <v>1404</v>
      </c>
      <c r="BD4315" s="4" t="s">
        <v>1058</v>
      </c>
    </row>
    <row r="4316" spans="51:56" x14ac:dyDescent="0.25">
      <c r="AY4316" s="11" t="s">
        <v>1405</v>
      </c>
      <c r="AZ4316" s="4" t="s">
        <v>1406</v>
      </c>
      <c r="BA4316" s="4" t="s">
        <v>1407</v>
      </c>
      <c r="BB4316" s="4" t="s">
        <v>1406</v>
      </c>
      <c r="BC4316" s="4" t="s">
        <v>1407</v>
      </c>
      <c r="BD4316" s="4" t="s">
        <v>1058</v>
      </c>
    </row>
    <row r="4317" spans="51:56" x14ac:dyDescent="0.25">
      <c r="AY4317" s="11" t="s">
        <v>1405</v>
      </c>
      <c r="AZ4317" s="4" t="s">
        <v>1408</v>
      </c>
      <c r="BA4317" s="4" t="s">
        <v>1407</v>
      </c>
      <c r="BB4317" s="4" t="s">
        <v>1408</v>
      </c>
      <c r="BC4317" s="4" t="s">
        <v>1407</v>
      </c>
      <c r="BD4317" s="4" t="s">
        <v>1058</v>
      </c>
    </row>
    <row r="4318" spans="51:56" x14ac:dyDescent="0.25">
      <c r="AY4318" s="11" t="s">
        <v>1409</v>
      </c>
      <c r="AZ4318" s="4" t="s">
        <v>1410</v>
      </c>
      <c r="BA4318" s="4" t="s">
        <v>1411</v>
      </c>
      <c r="BB4318" s="4" t="s">
        <v>1410</v>
      </c>
      <c r="BC4318" s="4" t="s">
        <v>1411</v>
      </c>
      <c r="BD4318" s="4" t="s">
        <v>1058</v>
      </c>
    </row>
    <row r="4319" spans="51:56" x14ac:dyDescent="0.25">
      <c r="AY4319" s="11" t="s">
        <v>1412</v>
      </c>
      <c r="AZ4319" s="4" t="s">
        <v>1413</v>
      </c>
      <c r="BA4319" s="4" t="s">
        <v>1414</v>
      </c>
      <c r="BB4319" s="4" t="s">
        <v>1413</v>
      </c>
      <c r="BC4319" s="4" t="s">
        <v>1414</v>
      </c>
      <c r="BD4319" s="4" t="s">
        <v>1058</v>
      </c>
    </row>
    <row r="4320" spans="51:56" x14ac:dyDescent="0.25">
      <c r="AY4320" s="11" t="s">
        <v>1415</v>
      </c>
      <c r="AZ4320" s="4" t="s">
        <v>1416</v>
      </c>
      <c r="BA4320" s="4" t="s">
        <v>1417</v>
      </c>
      <c r="BB4320" s="4" t="s">
        <v>1416</v>
      </c>
      <c r="BC4320" s="4" t="s">
        <v>1417</v>
      </c>
      <c r="BD4320" s="4" t="s">
        <v>1058</v>
      </c>
    </row>
    <row r="4321" spans="51:56" x14ac:dyDescent="0.25">
      <c r="AY4321" s="11" t="s">
        <v>1418</v>
      </c>
      <c r="AZ4321" s="4" t="s">
        <v>1419</v>
      </c>
      <c r="BA4321" s="4" t="s">
        <v>6717</v>
      </c>
      <c r="BB4321" s="4" t="s">
        <v>1419</v>
      </c>
      <c r="BC4321" s="4" t="s">
        <v>6717</v>
      </c>
      <c r="BD4321" s="4" t="s">
        <v>1058</v>
      </c>
    </row>
    <row r="4322" spans="51:56" x14ac:dyDescent="0.25">
      <c r="AY4322" s="11" t="s">
        <v>1420</v>
      </c>
      <c r="AZ4322" s="4" t="s">
        <v>1421</v>
      </c>
      <c r="BA4322" s="4" t="s">
        <v>1422</v>
      </c>
      <c r="BB4322" s="4" t="s">
        <v>1421</v>
      </c>
      <c r="BC4322" s="4" t="s">
        <v>1422</v>
      </c>
      <c r="BD4322" s="4" t="s">
        <v>1058</v>
      </c>
    </row>
    <row r="4323" spans="51:56" x14ac:dyDescent="0.25">
      <c r="AY4323" s="11" t="s">
        <v>1423</v>
      </c>
      <c r="AZ4323" s="4" t="s">
        <v>1424</v>
      </c>
      <c r="BA4323" s="4" t="s">
        <v>1425</v>
      </c>
      <c r="BB4323" s="4" t="s">
        <v>1424</v>
      </c>
      <c r="BC4323" s="4" t="s">
        <v>1425</v>
      </c>
      <c r="BD4323" s="4" t="s">
        <v>1058</v>
      </c>
    </row>
    <row r="4324" spans="51:56" x14ac:dyDescent="0.25">
      <c r="AY4324" s="11" t="s">
        <v>1426</v>
      </c>
      <c r="AZ4324" s="4" t="s">
        <v>1427</v>
      </c>
      <c r="BA4324" s="4" t="s">
        <v>1428</v>
      </c>
      <c r="BB4324" s="4" t="s">
        <v>1427</v>
      </c>
      <c r="BC4324" s="4" t="s">
        <v>1428</v>
      </c>
      <c r="BD4324" s="4" t="s">
        <v>1429</v>
      </c>
    </row>
    <row r="4325" spans="51:56" x14ac:dyDescent="0.25">
      <c r="AY4325" s="11" t="s">
        <v>1430</v>
      </c>
      <c r="AZ4325" s="4" t="s">
        <v>1431</v>
      </c>
      <c r="BA4325" s="4" t="s">
        <v>1432</v>
      </c>
      <c r="BB4325" s="4" t="s">
        <v>1431</v>
      </c>
      <c r="BC4325" s="4" t="s">
        <v>1432</v>
      </c>
      <c r="BD4325" s="4" t="s">
        <v>1429</v>
      </c>
    </row>
    <row r="4326" spans="51:56" x14ac:dyDescent="0.25">
      <c r="AY4326" s="11" t="s">
        <v>1433</v>
      </c>
      <c r="AZ4326" s="4" t="s">
        <v>1434</v>
      </c>
      <c r="BA4326" s="4" t="s">
        <v>1435</v>
      </c>
      <c r="BB4326" s="4" t="s">
        <v>1434</v>
      </c>
      <c r="BC4326" s="4" t="s">
        <v>1435</v>
      </c>
      <c r="BD4326" s="4" t="s">
        <v>1429</v>
      </c>
    </row>
    <row r="4327" spans="51:56" x14ac:dyDescent="0.25">
      <c r="AY4327" s="11" t="s">
        <v>1436</v>
      </c>
      <c r="AZ4327" s="4" t="s">
        <v>1437</v>
      </c>
      <c r="BA4327" s="4" t="s">
        <v>1438</v>
      </c>
      <c r="BB4327" s="4" t="s">
        <v>1437</v>
      </c>
      <c r="BC4327" s="4" t="s">
        <v>1438</v>
      </c>
      <c r="BD4327" s="4" t="s">
        <v>1429</v>
      </c>
    </row>
    <row r="4328" spans="51:56" x14ac:dyDescent="0.25">
      <c r="AY4328" s="11" t="s">
        <v>1439</v>
      </c>
      <c r="AZ4328" s="4" t="s">
        <v>1440</v>
      </c>
      <c r="BA4328" s="4" t="s">
        <v>1441</v>
      </c>
      <c r="BB4328" s="4" t="s">
        <v>1440</v>
      </c>
      <c r="BC4328" s="4" t="s">
        <v>1441</v>
      </c>
      <c r="BD4328" s="4" t="s">
        <v>1429</v>
      </c>
    </row>
    <row r="4329" spans="51:56" x14ac:dyDescent="0.25">
      <c r="AY4329" s="11" t="s">
        <v>1442</v>
      </c>
      <c r="AZ4329" s="4" t="s">
        <v>1443</v>
      </c>
      <c r="BA4329" s="4" t="s">
        <v>1444</v>
      </c>
      <c r="BB4329" s="4" t="s">
        <v>1443</v>
      </c>
      <c r="BC4329" s="4" t="s">
        <v>1444</v>
      </c>
      <c r="BD4329" s="4" t="s">
        <v>1429</v>
      </c>
    </row>
    <row r="4330" spans="51:56" x14ac:dyDescent="0.25">
      <c r="AY4330" s="11" t="s">
        <v>1445</v>
      </c>
      <c r="AZ4330" s="4" t="s">
        <v>1446</v>
      </c>
      <c r="BA4330" s="4" t="s">
        <v>1447</v>
      </c>
      <c r="BB4330" s="4" t="s">
        <v>1446</v>
      </c>
      <c r="BC4330" s="4" t="s">
        <v>1447</v>
      </c>
      <c r="BD4330" s="4" t="s">
        <v>1429</v>
      </c>
    </row>
    <row r="4331" spans="51:56" x14ac:dyDescent="0.25">
      <c r="AY4331" s="11" t="s">
        <v>1448</v>
      </c>
      <c r="AZ4331" s="4" t="s">
        <v>1449</v>
      </c>
      <c r="BA4331" s="4" t="s">
        <v>1450</v>
      </c>
      <c r="BB4331" s="4" t="s">
        <v>1449</v>
      </c>
      <c r="BC4331" s="4" t="s">
        <v>1450</v>
      </c>
      <c r="BD4331" s="4" t="s">
        <v>1429</v>
      </c>
    </row>
    <row r="4332" spans="51:56" x14ac:dyDescent="0.25">
      <c r="AY4332" s="11" t="s">
        <v>1451</v>
      </c>
      <c r="AZ4332" s="4" t="s">
        <v>1452</v>
      </c>
      <c r="BA4332" s="4" t="s">
        <v>1453</v>
      </c>
      <c r="BB4332" s="4" t="s">
        <v>1452</v>
      </c>
      <c r="BC4332" s="4" t="s">
        <v>1453</v>
      </c>
      <c r="BD4332" s="4" t="s">
        <v>1429</v>
      </c>
    </row>
    <row r="4333" spans="51:56" x14ac:dyDescent="0.25">
      <c r="AY4333" s="11" t="s">
        <v>1454</v>
      </c>
      <c r="AZ4333" s="4" t="s">
        <v>1455</v>
      </c>
      <c r="BA4333" s="4" t="s">
        <v>1456</v>
      </c>
      <c r="BB4333" s="4" t="s">
        <v>1455</v>
      </c>
      <c r="BC4333" s="4" t="s">
        <v>1456</v>
      </c>
      <c r="BD4333" s="4" t="s">
        <v>1429</v>
      </c>
    </row>
    <row r="4334" spans="51:56" x14ac:dyDescent="0.25">
      <c r="AY4334" s="11" t="s">
        <v>1457</v>
      </c>
      <c r="AZ4334" s="4" t="s">
        <v>1458</v>
      </c>
      <c r="BA4334" s="4" t="s">
        <v>1459</v>
      </c>
      <c r="BB4334" s="4" t="s">
        <v>1458</v>
      </c>
      <c r="BC4334" s="4" t="s">
        <v>1459</v>
      </c>
      <c r="BD4334" s="4" t="s">
        <v>1429</v>
      </c>
    </row>
    <row r="4335" spans="51:56" x14ac:dyDescent="0.25">
      <c r="AY4335" s="11" t="s">
        <v>1460</v>
      </c>
      <c r="AZ4335" s="4" t="s">
        <v>1461</v>
      </c>
      <c r="BA4335" s="4" t="s">
        <v>1462</v>
      </c>
      <c r="BB4335" s="4" t="s">
        <v>1461</v>
      </c>
      <c r="BC4335" s="4" t="s">
        <v>1462</v>
      </c>
      <c r="BD4335" s="4" t="s">
        <v>1429</v>
      </c>
    </row>
    <row r="4336" spans="51:56" x14ac:dyDescent="0.25">
      <c r="AY4336" s="11" t="s">
        <v>1463</v>
      </c>
      <c r="AZ4336" s="4" t="s">
        <v>1464</v>
      </c>
      <c r="BA4336" s="4" t="s">
        <v>1465</v>
      </c>
      <c r="BB4336" s="4" t="s">
        <v>1464</v>
      </c>
      <c r="BC4336" s="4" t="s">
        <v>1465</v>
      </c>
      <c r="BD4336" s="4" t="s">
        <v>1429</v>
      </c>
    </row>
    <row r="4337" spans="51:56" x14ac:dyDescent="0.25">
      <c r="AY4337" s="11" t="s">
        <v>1466</v>
      </c>
      <c r="AZ4337" s="4" t="s">
        <v>1467</v>
      </c>
      <c r="BA4337" s="4" t="s">
        <v>1468</v>
      </c>
      <c r="BB4337" s="4" t="s">
        <v>1467</v>
      </c>
      <c r="BC4337" s="4" t="s">
        <v>1468</v>
      </c>
      <c r="BD4337" s="4" t="s">
        <v>1429</v>
      </c>
    </row>
    <row r="4338" spans="51:56" x14ac:dyDescent="0.25">
      <c r="AY4338" s="11" t="s">
        <v>1469</v>
      </c>
      <c r="AZ4338" s="4" t="s">
        <v>1470</v>
      </c>
      <c r="BA4338" s="4" t="s">
        <v>1471</v>
      </c>
      <c r="BB4338" s="4" t="s">
        <v>1470</v>
      </c>
      <c r="BC4338" s="4" t="s">
        <v>1471</v>
      </c>
      <c r="BD4338" s="4" t="s">
        <v>1429</v>
      </c>
    </row>
    <row r="4339" spans="51:56" x14ac:dyDescent="0.25">
      <c r="AY4339" s="11" t="s">
        <v>1472</v>
      </c>
      <c r="AZ4339" s="4" t="s">
        <v>1473</v>
      </c>
      <c r="BA4339" s="4" t="s">
        <v>1474</v>
      </c>
      <c r="BB4339" s="4" t="s">
        <v>1473</v>
      </c>
      <c r="BC4339" s="4" t="s">
        <v>1474</v>
      </c>
      <c r="BD4339" s="4" t="s">
        <v>1429</v>
      </c>
    </row>
    <row r="4340" spans="51:56" x14ac:dyDescent="0.25">
      <c r="AY4340" s="11" t="s">
        <v>1475</v>
      </c>
      <c r="AZ4340" s="4" t="s">
        <v>1476</v>
      </c>
      <c r="BA4340" s="4" t="s">
        <v>1477</v>
      </c>
      <c r="BB4340" s="4" t="s">
        <v>1476</v>
      </c>
      <c r="BC4340" s="4" t="s">
        <v>1477</v>
      </c>
      <c r="BD4340" s="4" t="s">
        <v>1429</v>
      </c>
    </row>
    <row r="4341" spans="51:56" x14ac:dyDescent="0.25">
      <c r="AY4341" s="11" t="s">
        <v>1478</v>
      </c>
      <c r="AZ4341" s="4" t="s">
        <v>1479</v>
      </c>
      <c r="BA4341" s="4" t="s">
        <v>1480</v>
      </c>
      <c r="BB4341" s="4" t="s">
        <v>1479</v>
      </c>
      <c r="BC4341" s="4" t="s">
        <v>1480</v>
      </c>
      <c r="BD4341" s="4" t="s">
        <v>1429</v>
      </c>
    </row>
    <row r="4342" spans="51:56" x14ac:dyDescent="0.25">
      <c r="AY4342" s="11" t="s">
        <v>1481</v>
      </c>
      <c r="AZ4342" s="4" t="s">
        <v>1482</v>
      </c>
      <c r="BA4342" s="4" t="s">
        <v>1483</v>
      </c>
      <c r="BB4342" s="4" t="s">
        <v>1482</v>
      </c>
      <c r="BC4342" s="4" t="s">
        <v>1483</v>
      </c>
      <c r="BD4342" s="4" t="s">
        <v>1429</v>
      </c>
    </row>
    <row r="4343" spans="51:56" x14ac:dyDescent="0.25">
      <c r="AY4343" s="11" t="s">
        <v>1484</v>
      </c>
      <c r="AZ4343" s="4" t="s">
        <v>1485</v>
      </c>
      <c r="BA4343" s="4" t="s">
        <v>6456</v>
      </c>
      <c r="BB4343" s="4" t="s">
        <v>1485</v>
      </c>
      <c r="BC4343" s="4" t="s">
        <v>6456</v>
      </c>
      <c r="BD4343" s="4" t="s">
        <v>1429</v>
      </c>
    </row>
    <row r="4344" spans="51:56" x14ac:dyDescent="0.25">
      <c r="AY4344" s="11" t="s">
        <v>1486</v>
      </c>
      <c r="AZ4344" s="4" t="s">
        <v>1487</v>
      </c>
      <c r="BA4344" s="4" t="s">
        <v>1488</v>
      </c>
      <c r="BB4344" s="4" t="s">
        <v>1487</v>
      </c>
      <c r="BC4344" s="4" t="s">
        <v>1488</v>
      </c>
      <c r="BD4344" s="4" t="s">
        <v>1429</v>
      </c>
    </row>
    <row r="4345" spans="51:56" x14ac:dyDescent="0.25">
      <c r="AY4345" s="11" t="s">
        <v>1489</v>
      </c>
      <c r="AZ4345" s="4" t="s">
        <v>1490</v>
      </c>
      <c r="BA4345" s="4" t="s">
        <v>1491</v>
      </c>
      <c r="BB4345" s="4" t="s">
        <v>1490</v>
      </c>
      <c r="BC4345" s="4" t="s">
        <v>1491</v>
      </c>
      <c r="BD4345" s="4" t="s">
        <v>1429</v>
      </c>
    </row>
    <row r="4346" spans="51:56" x14ac:dyDescent="0.25">
      <c r="AY4346" s="11" t="s">
        <v>1492</v>
      </c>
      <c r="AZ4346" s="4" t="s">
        <v>1493</v>
      </c>
      <c r="BA4346" s="4" t="s">
        <v>1494</v>
      </c>
      <c r="BB4346" s="4" t="s">
        <v>1493</v>
      </c>
      <c r="BC4346" s="4" t="s">
        <v>1494</v>
      </c>
      <c r="BD4346" s="4" t="s">
        <v>1429</v>
      </c>
    </row>
    <row r="4347" spans="51:56" x14ac:dyDescent="0.25">
      <c r="AY4347" s="11" t="s">
        <v>1495</v>
      </c>
      <c r="AZ4347" s="4" t="s">
        <v>1496</v>
      </c>
      <c r="BA4347" s="4" t="s">
        <v>1497</v>
      </c>
      <c r="BB4347" s="4" t="s">
        <v>1496</v>
      </c>
      <c r="BC4347" s="4" t="s">
        <v>1497</v>
      </c>
      <c r="BD4347" s="4" t="s">
        <v>1429</v>
      </c>
    </row>
    <row r="4348" spans="51:56" x14ac:dyDescent="0.25">
      <c r="AY4348" s="11" t="s">
        <v>1498</v>
      </c>
      <c r="AZ4348" s="4" t="s">
        <v>1499</v>
      </c>
      <c r="BA4348" s="4" t="s">
        <v>1500</v>
      </c>
      <c r="BB4348" s="4" t="s">
        <v>1499</v>
      </c>
      <c r="BC4348" s="4" t="s">
        <v>1500</v>
      </c>
      <c r="BD4348" s="4" t="s">
        <v>1429</v>
      </c>
    </row>
    <row r="4349" spans="51:56" x14ac:dyDescent="0.25">
      <c r="AY4349" s="11" t="s">
        <v>1501</v>
      </c>
      <c r="AZ4349" s="4" t="s">
        <v>1502</v>
      </c>
      <c r="BA4349" s="4" t="s">
        <v>1503</v>
      </c>
      <c r="BB4349" s="4" t="s">
        <v>1502</v>
      </c>
      <c r="BC4349" s="4" t="s">
        <v>1503</v>
      </c>
      <c r="BD4349" s="4" t="s">
        <v>1429</v>
      </c>
    </row>
    <row r="4350" spans="51:56" x14ac:dyDescent="0.25">
      <c r="AY4350" s="11" t="s">
        <v>1504</v>
      </c>
      <c r="AZ4350" s="4" t="s">
        <v>1505</v>
      </c>
      <c r="BA4350" s="4" t="s">
        <v>1506</v>
      </c>
      <c r="BB4350" s="4" t="s">
        <v>1505</v>
      </c>
      <c r="BC4350" s="4" t="s">
        <v>1506</v>
      </c>
      <c r="BD4350" s="4" t="s">
        <v>1429</v>
      </c>
    </row>
    <row r="4351" spans="51:56" x14ac:dyDescent="0.25">
      <c r="AY4351" s="11" t="s">
        <v>1507</v>
      </c>
      <c r="AZ4351" s="4" t="s">
        <v>1508</v>
      </c>
      <c r="BA4351" s="4" t="s">
        <v>1509</v>
      </c>
      <c r="BB4351" s="4" t="s">
        <v>1508</v>
      </c>
      <c r="BC4351" s="4" t="s">
        <v>1509</v>
      </c>
      <c r="BD4351" s="4" t="s">
        <v>1510</v>
      </c>
    </row>
    <row r="4352" spans="51:56" x14ac:dyDescent="0.25">
      <c r="AY4352" s="11" t="s">
        <v>1511</v>
      </c>
      <c r="AZ4352" s="4" t="s">
        <v>1512</v>
      </c>
      <c r="BA4352" s="4" t="s">
        <v>1513</v>
      </c>
      <c r="BB4352" s="4" t="s">
        <v>1512</v>
      </c>
      <c r="BC4352" s="4" t="s">
        <v>1513</v>
      </c>
      <c r="BD4352" s="4" t="s">
        <v>1510</v>
      </c>
    </row>
    <row r="4353" spans="51:56" x14ac:dyDescent="0.25">
      <c r="AY4353" s="11" t="s">
        <v>1514</v>
      </c>
      <c r="AZ4353" s="4" t="s">
        <v>1515</v>
      </c>
      <c r="BA4353" s="4" t="s">
        <v>1516</v>
      </c>
      <c r="BB4353" s="4" t="s">
        <v>1515</v>
      </c>
      <c r="BC4353" s="4" t="s">
        <v>1516</v>
      </c>
      <c r="BD4353" s="4" t="s">
        <v>1510</v>
      </c>
    </row>
    <row r="4354" spans="51:56" x14ac:dyDescent="0.25">
      <c r="AY4354" s="11" t="s">
        <v>1517</v>
      </c>
      <c r="AZ4354" s="4" t="s">
        <v>1518</v>
      </c>
      <c r="BA4354" s="4" t="s">
        <v>4377</v>
      </c>
      <c r="BB4354" s="4" t="s">
        <v>1518</v>
      </c>
      <c r="BC4354" s="4" t="s">
        <v>4377</v>
      </c>
      <c r="BD4354" s="4" t="s">
        <v>1510</v>
      </c>
    </row>
    <row r="4355" spans="51:56" x14ac:dyDescent="0.25">
      <c r="AY4355" s="11" t="s">
        <v>1519</v>
      </c>
      <c r="AZ4355" s="4" t="s">
        <v>1520</v>
      </c>
      <c r="BA4355" s="4" t="s">
        <v>1521</v>
      </c>
      <c r="BB4355" s="4" t="s">
        <v>1520</v>
      </c>
      <c r="BC4355" s="4" t="s">
        <v>1521</v>
      </c>
      <c r="BD4355" s="4" t="s">
        <v>1510</v>
      </c>
    </row>
    <row r="4356" spans="51:56" x14ac:dyDescent="0.25">
      <c r="AY4356" s="11" t="s">
        <v>1522</v>
      </c>
      <c r="AZ4356" s="4" t="s">
        <v>1523</v>
      </c>
      <c r="BA4356" s="4" t="s">
        <v>1524</v>
      </c>
      <c r="BB4356" s="4" t="s">
        <v>1523</v>
      </c>
      <c r="BC4356" s="4" t="s">
        <v>1524</v>
      </c>
      <c r="BD4356" s="4" t="s">
        <v>1510</v>
      </c>
    </row>
    <row r="4357" spans="51:56" x14ac:dyDescent="0.25">
      <c r="AY4357" s="11" t="s">
        <v>1525</v>
      </c>
      <c r="AZ4357" s="4" t="s">
        <v>1526</v>
      </c>
      <c r="BA4357" s="4" t="s">
        <v>1527</v>
      </c>
      <c r="BB4357" s="4" t="s">
        <v>1526</v>
      </c>
      <c r="BC4357" s="4" t="s">
        <v>1527</v>
      </c>
      <c r="BD4357" s="4" t="s">
        <v>1510</v>
      </c>
    </row>
    <row r="4358" spans="51:56" x14ac:dyDescent="0.25">
      <c r="AY4358" s="11" t="s">
        <v>1528</v>
      </c>
      <c r="AZ4358" s="4" t="s">
        <v>1529</v>
      </c>
      <c r="BA4358" s="4" t="s">
        <v>12821</v>
      </c>
      <c r="BB4358" s="4" t="s">
        <v>1529</v>
      </c>
      <c r="BC4358" s="4" t="s">
        <v>12821</v>
      </c>
      <c r="BD4358" s="4" t="s">
        <v>1510</v>
      </c>
    </row>
    <row r="4359" spans="51:56" x14ac:dyDescent="0.25">
      <c r="AY4359" s="11" t="s">
        <v>1530</v>
      </c>
      <c r="AZ4359" s="4" t="s">
        <v>1531</v>
      </c>
      <c r="BA4359" s="4" t="s">
        <v>2495</v>
      </c>
      <c r="BB4359" s="4" t="s">
        <v>1531</v>
      </c>
      <c r="BC4359" s="4" t="s">
        <v>2495</v>
      </c>
      <c r="BD4359" s="4" t="s">
        <v>1510</v>
      </c>
    </row>
    <row r="4360" spans="51:56" x14ac:dyDescent="0.25">
      <c r="AY4360" s="11" t="s">
        <v>1532</v>
      </c>
      <c r="AZ4360" s="4" t="s">
        <v>1533</v>
      </c>
      <c r="BA4360" s="4" t="s">
        <v>1534</v>
      </c>
      <c r="BB4360" s="4" t="s">
        <v>1533</v>
      </c>
      <c r="BC4360" s="4" t="s">
        <v>1534</v>
      </c>
      <c r="BD4360" s="4" t="s">
        <v>1510</v>
      </c>
    </row>
    <row r="4361" spans="51:56" x14ac:dyDescent="0.25">
      <c r="AY4361" s="11" t="s">
        <v>1535</v>
      </c>
      <c r="AZ4361" s="4" t="s">
        <v>1536</v>
      </c>
      <c r="BA4361" s="4" t="s">
        <v>12826</v>
      </c>
      <c r="BB4361" s="4" t="s">
        <v>1536</v>
      </c>
      <c r="BC4361" s="4" t="s">
        <v>12826</v>
      </c>
      <c r="BD4361" s="4" t="s">
        <v>1510</v>
      </c>
    </row>
    <row r="4362" spans="51:56" x14ac:dyDescent="0.25">
      <c r="AY4362" s="11" t="s">
        <v>1537</v>
      </c>
      <c r="AZ4362" s="4" t="s">
        <v>1538</v>
      </c>
      <c r="BA4362" s="4" t="s">
        <v>1539</v>
      </c>
      <c r="BB4362" s="4" t="s">
        <v>1538</v>
      </c>
      <c r="BC4362" s="4" t="s">
        <v>1539</v>
      </c>
      <c r="BD4362" s="4" t="s">
        <v>1510</v>
      </c>
    </row>
    <row r="4363" spans="51:56" x14ac:dyDescent="0.25">
      <c r="AY4363" s="11" t="s">
        <v>1540</v>
      </c>
      <c r="AZ4363" s="4" t="s">
        <v>1541</v>
      </c>
      <c r="BA4363" s="4" t="s">
        <v>1542</v>
      </c>
      <c r="BB4363" s="4" t="s">
        <v>1541</v>
      </c>
      <c r="BC4363" s="4" t="s">
        <v>1542</v>
      </c>
      <c r="BD4363" s="4" t="s">
        <v>1510</v>
      </c>
    </row>
    <row r="4364" spans="51:56" x14ac:dyDescent="0.25">
      <c r="AY4364" s="11" t="s">
        <v>1543</v>
      </c>
      <c r="AZ4364" s="4" t="s">
        <v>1544</v>
      </c>
      <c r="BA4364" s="4" t="s">
        <v>9965</v>
      </c>
      <c r="BB4364" s="4" t="s">
        <v>1544</v>
      </c>
      <c r="BC4364" s="4" t="s">
        <v>9965</v>
      </c>
      <c r="BD4364" s="4" t="s">
        <v>1510</v>
      </c>
    </row>
    <row r="4365" spans="51:56" x14ac:dyDescent="0.25">
      <c r="AY4365" s="11" t="s">
        <v>1545</v>
      </c>
      <c r="AZ4365" s="4" t="s">
        <v>1546</v>
      </c>
      <c r="BA4365" s="4" t="s">
        <v>1547</v>
      </c>
      <c r="BB4365" s="4" t="s">
        <v>1546</v>
      </c>
      <c r="BC4365" s="4" t="s">
        <v>1547</v>
      </c>
      <c r="BD4365" s="4" t="s">
        <v>1510</v>
      </c>
    </row>
    <row r="4366" spans="51:56" x14ac:dyDescent="0.25">
      <c r="AY4366" s="11" t="s">
        <v>1548</v>
      </c>
      <c r="AZ4366" s="4" t="s">
        <v>1549</v>
      </c>
      <c r="BA4366" s="4" t="s">
        <v>1550</v>
      </c>
      <c r="BB4366" s="4" t="s">
        <v>1549</v>
      </c>
      <c r="BC4366" s="4" t="s">
        <v>1550</v>
      </c>
      <c r="BD4366" s="4" t="s">
        <v>1510</v>
      </c>
    </row>
    <row r="4367" spans="51:56" x14ac:dyDescent="0.25">
      <c r="AY4367" s="11" t="s">
        <v>1551</v>
      </c>
      <c r="AZ4367" s="4" t="s">
        <v>1552</v>
      </c>
      <c r="BA4367" s="4" t="s">
        <v>1553</v>
      </c>
      <c r="BB4367" s="4" t="s">
        <v>1552</v>
      </c>
      <c r="BC4367" s="4" t="s">
        <v>1553</v>
      </c>
      <c r="BD4367" s="4" t="s">
        <v>1510</v>
      </c>
    </row>
    <row r="4368" spans="51:56" x14ac:dyDescent="0.25">
      <c r="AY4368" s="11" t="s">
        <v>1554</v>
      </c>
      <c r="AZ4368" s="4" t="s">
        <v>1555</v>
      </c>
      <c r="BA4368" s="4" t="s">
        <v>6172</v>
      </c>
      <c r="BB4368" s="4" t="s">
        <v>1555</v>
      </c>
      <c r="BC4368" s="4" t="s">
        <v>6172</v>
      </c>
      <c r="BD4368" s="4" t="s">
        <v>1510</v>
      </c>
    </row>
    <row r="4369" spans="51:56" x14ac:dyDescent="0.25">
      <c r="AY4369" s="11" t="s">
        <v>1556</v>
      </c>
      <c r="AZ4369" s="4" t="s">
        <v>1557</v>
      </c>
      <c r="BA4369" s="4" t="s">
        <v>1558</v>
      </c>
      <c r="BB4369" s="4" t="s">
        <v>1557</v>
      </c>
      <c r="BC4369" s="4" t="s">
        <v>1558</v>
      </c>
      <c r="BD4369" s="4" t="s">
        <v>1510</v>
      </c>
    </row>
    <row r="4370" spans="51:56" x14ac:dyDescent="0.25">
      <c r="AY4370" s="11" t="s">
        <v>1559</v>
      </c>
      <c r="AZ4370" s="4" t="s">
        <v>1560</v>
      </c>
      <c r="BA4370" s="4" t="s">
        <v>12834</v>
      </c>
      <c r="BB4370" s="4" t="s">
        <v>1560</v>
      </c>
      <c r="BC4370" s="4" t="s">
        <v>12834</v>
      </c>
      <c r="BD4370" s="4" t="s">
        <v>1510</v>
      </c>
    </row>
    <row r="4371" spans="51:56" x14ac:dyDescent="0.25">
      <c r="AY4371" s="11" t="s">
        <v>1561</v>
      </c>
      <c r="AZ4371" s="4" t="s">
        <v>1562</v>
      </c>
      <c r="BA4371" s="4" t="s">
        <v>1563</v>
      </c>
      <c r="BB4371" s="4" t="s">
        <v>1562</v>
      </c>
      <c r="BC4371" s="4" t="s">
        <v>1563</v>
      </c>
      <c r="BD4371" s="4" t="s">
        <v>1510</v>
      </c>
    </row>
    <row r="4372" spans="51:56" x14ac:dyDescent="0.25">
      <c r="AY4372" s="11" t="s">
        <v>1564</v>
      </c>
      <c r="AZ4372" s="4" t="s">
        <v>1565</v>
      </c>
      <c r="BA4372" s="4" t="s">
        <v>1566</v>
      </c>
      <c r="BB4372" s="4" t="s">
        <v>1565</v>
      </c>
      <c r="BC4372" s="4" t="s">
        <v>1566</v>
      </c>
      <c r="BD4372" s="4" t="s">
        <v>1567</v>
      </c>
    </row>
    <row r="4373" spans="51:56" x14ac:dyDescent="0.25">
      <c r="AY4373" s="11" t="s">
        <v>1568</v>
      </c>
      <c r="AZ4373" s="4" t="s">
        <v>1569</v>
      </c>
      <c r="BA4373" s="4" t="s">
        <v>1570</v>
      </c>
      <c r="BB4373" s="4" t="s">
        <v>1569</v>
      </c>
      <c r="BC4373" s="4" t="s">
        <v>1570</v>
      </c>
      <c r="BD4373" s="4" t="s">
        <v>1567</v>
      </c>
    </row>
    <row r="4374" spans="51:56" x14ac:dyDescent="0.25">
      <c r="AY4374" s="11" t="s">
        <v>1571</v>
      </c>
      <c r="AZ4374" s="4" t="s">
        <v>1572</v>
      </c>
      <c r="BA4374" s="4" t="s">
        <v>1573</v>
      </c>
      <c r="BB4374" s="4" t="s">
        <v>1572</v>
      </c>
      <c r="BC4374" s="4" t="s">
        <v>1573</v>
      </c>
      <c r="BD4374" s="4" t="s">
        <v>1567</v>
      </c>
    </row>
    <row r="4375" spans="51:56" x14ac:dyDescent="0.25">
      <c r="AY4375" s="11" t="s">
        <v>1574</v>
      </c>
      <c r="AZ4375" s="4" t="s">
        <v>1575</v>
      </c>
      <c r="BA4375" s="4" t="s">
        <v>1576</v>
      </c>
      <c r="BB4375" s="4" t="s">
        <v>1575</v>
      </c>
      <c r="BC4375" s="4" t="s">
        <v>1576</v>
      </c>
      <c r="BD4375" s="4" t="s">
        <v>1567</v>
      </c>
    </row>
    <row r="4376" spans="51:56" x14ac:dyDescent="0.25">
      <c r="AY4376" s="11" t="s">
        <v>1577</v>
      </c>
      <c r="AZ4376" s="4" t="s">
        <v>1578</v>
      </c>
      <c r="BA4376" s="4" t="s">
        <v>1579</v>
      </c>
      <c r="BB4376" s="4" t="s">
        <v>1578</v>
      </c>
      <c r="BC4376" s="4" t="s">
        <v>1579</v>
      </c>
      <c r="BD4376" s="4" t="s">
        <v>1567</v>
      </c>
    </row>
    <row r="4377" spans="51:56" x14ac:dyDescent="0.25">
      <c r="AY4377" s="11" t="s">
        <v>1580</v>
      </c>
      <c r="AZ4377" s="4" t="s">
        <v>1581</v>
      </c>
      <c r="BA4377" s="4" t="s">
        <v>9941</v>
      </c>
      <c r="BB4377" s="4" t="s">
        <v>1581</v>
      </c>
      <c r="BC4377" s="4" t="s">
        <v>9941</v>
      </c>
      <c r="BD4377" s="4" t="s">
        <v>1567</v>
      </c>
    </row>
    <row r="4378" spans="51:56" x14ac:dyDescent="0.25">
      <c r="AY4378" s="11" t="s">
        <v>1582</v>
      </c>
      <c r="AZ4378" s="4" t="s">
        <v>1583</v>
      </c>
      <c r="BA4378" s="4" t="s">
        <v>1584</v>
      </c>
      <c r="BB4378" s="4" t="s">
        <v>1583</v>
      </c>
      <c r="BC4378" s="4" t="s">
        <v>1584</v>
      </c>
      <c r="BD4378" s="4" t="s">
        <v>1567</v>
      </c>
    </row>
    <row r="4379" spans="51:56" x14ac:dyDescent="0.25">
      <c r="AY4379" s="11" t="s">
        <v>1585</v>
      </c>
      <c r="AZ4379" s="4" t="s">
        <v>1586</v>
      </c>
      <c r="BA4379" s="4" t="s">
        <v>1587</v>
      </c>
      <c r="BB4379" s="4" t="s">
        <v>1586</v>
      </c>
      <c r="BC4379" s="4" t="s">
        <v>1587</v>
      </c>
      <c r="BD4379" s="4" t="s">
        <v>1567</v>
      </c>
    </row>
    <row r="4380" spans="51:56" x14ac:dyDescent="0.25">
      <c r="AY4380" s="11" t="s">
        <v>1588</v>
      </c>
      <c r="AZ4380" s="4" t="s">
        <v>1589</v>
      </c>
      <c r="BA4380" s="4" t="s">
        <v>1590</v>
      </c>
      <c r="BB4380" s="4" t="s">
        <v>1589</v>
      </c>
      <c r="BC4380" s="4" t="s">
        <v>1590</v>
      </c>
      <c r="BD4380" s="4" t="s">
        <v>1567</v>
      </c>
    </row>
    <row r="4381" spans="51:56" x14ac:dyDescent="0.25">
      <c r="AY4381" s="11" t="s">
        <v>1591</v>
      </c>
      <c r="AZ4381" s="4" t="s">
        <v>1592</v>
      </c>
      <c r="BA4381" s="4" t="s">
        <v>1593</v>
      </c>
      <c r="BB4381" s="4" t="s">
        <v>1592</v>
      </c>
      <c r="BC4381" s="4" t="s">
        <v>1593</v>
      </c>
      <c r="BD4381" s="4" t="s">
        <v>1567</v>
      </c>
    </row>
    <row r="4382" spans="51:56" x14ac:dyDescent="0.25">
      <c r="AY4382" s="11" t="s">
        <v>1594</v>
      </c>
      <c r="AZ4382" s="4" t="s">
        <v>1595</v>
      </c>
      <c r="BA4382" s="4" t="s">
        <v>1596</v>
      </c>
      <c r="BB4382" s="4" t="s">
        <v>1595</v>
      </c>
      <c r="BC4382" s="4" t="s">
        <v>1596</v>
      </c>
      <c r="BD4382" s="4" t="s">
        <v>1567</v>
      </c>
    </row>
    <row r="4383" spans="51:56" x14ac:dyDescent="0.25">
      <c r="AY4383" s="11" t="s">
        <v>1597</v>
      </c>
      <c r="AZ4383" s="4" t="s">
        <v>1598</v>
      </c>
      <c r="BA4383" s="4" t="s">
        <v>6877</v>
      </c>
      <c r="BB4383" s="4" t="s">
        <v>1598</v>
      </c>
      <c r="BC4383" s="4" t="s">
        <v>6877</v>
      </c>
      <c r="BD4383" s="4" t="s">
        <v>1567</v>
      </c>
    </row>
    <row r="4384" spans="51:56" x14ac:dyDescent="0.25">
      <c r="AY4384" s="11" t="s">
        <v>1599</v>
      </c>
      <c r="AZ4384" s="4" t="s">
        <v>1600</v>
      </c>
      <c r="BA4384" s="4" t="s">
        <v>4055</v>
      </c>
      <c r="BB4384" s="4" t="s">
        <v>1600</v>
      </c>
      <c r="BC4384" s="4" t="s">
        <v>4055</v>
      </c>
      <c r="BD4384" s="4" t="s">
        <v>1567</v>
      </c>
    </row>
    <row r="4385" spans="51:56" x14ac:dyDescent="0.25">
      <c r="AY4385" s="11" t="s">
        <v>1601</v>
      </c>
      <c r="AZ4385" s="4" t="s">
        <v>1602</v>
      </c>
      <c r="BA4385" s="4" t="s">
        <v>1603</v>
      </c>
      <c r="BB4385" s="4" t="s">
        <v>1602</v>
      </c>
      <c r="BC4385" s="4" t="s">
        <v>1603</v>
      </c>
      <c r="BD4385" s="4" t="s">
        <v>1567</v>
      </c>
    </row>
    <row r="4386" spans="51:56" x14ac:dyDescent="0.25">
      <c r="AY4386" s="11" t="s">
        <v>1604</v>
      </c>
      <c r="AZ4386" s="4" t="s">
        <v>1605</v>
      </c>
      <c r="BA4386" s="4" t="s">
        <v>1606</v>
      </c>
      <c r="BB4386" s="4" t="s">
        <v>1605</v>
      </c>
      <c r="BC4386" s="4" t="s">
        <v>1606</v>
      </c>
      <c r="BD4386" s="4" t="s">
        <v>1567</v>
      </c>
    </row>
    <row r="4387" spans="51:56" x14ac:dyDescent="0.25">
      <c r="AY4387" s="11" t="s">
        <v>1607</v>
      </c>
      <c r="AZ4387" s="4" t="s">
        <v>1608</v>
      </c>
      <c r="BA4387" s="4" t="s">
        <v>1609</v>
      </c>
      <c r="BB4387" s="4" t="s">
        <v>1608</v>
      </c>
      <c r="BC4387" s="4" t="s">
        <v>1609</v>
      </c>
      <c r="BD4387" s="4" t="s">
        <v>1567</v>
      </c>
    </row>
    <row r="4388" spans="51:56" x14ac:dyDescent="0.25">
      <c r="AY4388" s="11" t="s">
        <v>1610</v>
      </c>
      <c r="AZ4388" s="4" t="s">
        <v>1611</v>
      </c>
      <c r="BA4388" s="4" t="s">
        <v>1612</v>
      </c>
      <c r="BB4388" s="4" t="s">
        <v>1611</v>
      </c>
      <c r="BC4388" s="4" t="s">
        <v>1612</v>
      </c>
      <c r="BD4388" s="4" t="s">
        <v>1567</v>
      </c>
    </row>
    <row r="4389" spans="51:56" x14ac:dyDescent="0.25">
      <c r="AY4389" s="11" t="s">
        <v>1613</v>
      </c>
      <c r="AZ4389" s="4" t="s">
        <v>1614</v>
      </c>
      <c r="BA4389" s="4" t="s">
        <v>13077</v>
      </c>
      <c r="BB4389" s="4" t="s">
        <v>1614</v>
      </c>
      <c r="BC4389" s="4" t="s">
        <v>13077</v>
      </c>
      <c r="BD4389" s="4" t="s">
        <v>1567</v>
      </c>
    </row>
    <row r="4390" spans="51:56" x14ac:dyDescent="0.25">
      <c r="AY4390" s="11" t="s">
        <v>1615</v>
      </c>
      <c r="AZ4390" s="4" t="s">
        <v>1616</v>
      </c>
      <c r="BA4390" s="4" t="s">
        <v>1617</v>
      </c>
      <c r="BB4390" s="4" t="s">
        <v>1616</v>
      </c>
      <c r="BC4390" s="4" t="s">
        <v>1617</v>
      </c>
      <c r="BD4390" s="4" t="s">
        <v>1567</v>
      </c>
    </row>
    <row r="4391" spans="51:56" x14ac:dyDescent="0.25">
      <c r="AY4391" s="11" t="s">
        <v>1618</v>
      </c>
      <c r="AZ4391" s="4" t="s">
        <v>1619</v>
      </c>
      <c r="BA4391" s="4" t="s">
        <v>1620</v>
      </c>
      <c r="BB4391" s="4" t="s">
        <v>1619</v>
      </c>
      <c r="BC4391" s="4" t="s">
        <v>1620</v>
      </c>
      <c r="BD4391" s="4" t="s">
        <v>1567</v>
      </c>
    </row>
    <row r="4392" spans="51:56" x14ac:dyDescent="0.25">
      <c r="AY4392" s="11" t="s">
        <v>1621</v>
      </c>
      <c r="AZ4392" s="4" t="s">
        <v>1622</v>
      </c>
      <c r="BA4392" s="4" t="s">
        <v>1623</v>
      </c>
      <c r="BB4392" s="4" t="s">
        <v>1622</v>
      </c>
      <c r="BC4392" s="4" t="s">
        <v>1623</v>
      </c>
      <c r="BD4392" s="4" t="s">
        <v>1567</v>
      </c>
    </row>
    <row r="4393" spans="51:56" x14ac:dyDescent="0.25">
      <c r="AY4393" s="11" t="s">
        <v>1624</v>
      </c>
      <c r="AZ4393" s="4" t="s">
        <v>1625</v>
      </c>
      <c r="BA4393" s="4" t="s">
        <v>14284</v>
      </c>
      <c r="BB4393" s="4" t="s">
        <v>1625</v>
      </c>
      <c r="BC4393" s="4" t="s">
        <v>14284</v>
      </c>
      <c r="BD4393" s="4" t="s">
        <v>1567</v>
      </c>
    </row>
    <row r="4394" spans="51:56" x14ac:dyDescent="0.25">
      <c r="AY4394" s="11" t="s">
        <v>1626</v>
      </c>
      <c r="AZ4394" s="4" t="s">
        <v>1627</v>
      </c>
      <c r="BA4394" s="4" t="s">
        <v>1628</v>
      </c>
      <c r="BB4394" s="4" t="s">
        <v>1627</v>
      </c>
      <c r="BC4394" s="4" t="s">
        <v>1628</v>
      </c>
      <c r="BD4394" s="4" t="s">
        <v>1567</v>
      </c>
    </row>
    <row r="4395" spans="51:56" x14ac:dyDescent="0.25">
      <c r="AY4395" s="11" t="s">
        <v>1629</v>
      </c>
      <c r="AZ4395" s="4" t="s">
        <v>1630</v>
      </c>
      <c r="BA4395" s="4" t="s">
        <v>1631</v>
      </c>
      <c r="BB4395" s="4" t="s">
        <v>1630</v>
      </c>
      <c r="BC4395" s="4" t="s">
        <v>1631</v>
      </c>
      <c r="BD4395" s="4" t="s">
        <v>1567</v>
      </c>
    </row>
    <row r="4396" spans="51:56" x14ac:dyDescent="0.25">
      <c r="AY4396" s="11" t="s">
        <v>1632</v>
      </c>
      <c r="AZ4396" s="4" t="s">
        <v>1633</v>
      </c>
      <c r="BA4396" s="4" t="s">
        <v>1634</v>
      </c>
      <c r="BB4396" s="4" t="s">
        <v>1633</v>
      </c>
      <c r="BC4396" s="4" t="s">
        <v>1634</v>
      </c>
      <c r="BD4396" s="4" t="s">
        <v>1567</v>
      </c>
    </row>
    <row r="4397" spans="51:56" x14ac:dyDescent="0.25">
      <c r="AY4397" s="11" t="s">
        <v>1635</v>
      </c>
      <c r="AZ4397" s="4" t="s">
        <v>1636</v>
      </c>
      <c r="BA4397" s="4" t="s">
        <v>1637</v>
      </c>
      <c r="BB4397" s="4" t="s">
        <v>1636</v>
      </c>
      <c r="BC4397" s="4" t="s">
        <v>1637</v>
      </c>
      <c r="BD4397" s="4" t="s">
        <v>1567</v>
      </c>
    </row>
    <row r="4398" spans="51:56" x14ac:dyDescent="0.25">
      <c r="AY4398" s="11" t="s">
        <v>1638</v>
      </c>
      <c r="AZ4398" s="4" t="s">
        <v>1639</v>
      </c>
      <c r="BA4398" s="4" t="s">
        <v>1640</v>
      </c>
      <c r="BB4398" s="4" t="s">
        <v>1639</v>
      </c>
      <c r="BC4398" s="4" t="s">
        <v>1640</v>
      </c>
      <c r="BD4398" s="4" t="s">
        <v>1567</v>
      </c>
    </row>
    <row r="4399" spans="51:56" x14ac:dyDescent="0.25">
      <c r="AY4399" s="11" t="s">
        <v>1641</v>
      </c>
      <c r="AZ4399" s="4" t="s">
        <v>1642</v>
      </c>
      <c r="BA4399" s="4" t="s">
        <v>1643</v>
      </c>
      <c r="BB4399" s="4" t="s">
        <v>1642</v>
      </c>
      <c r="BC4399" s="4" t="s">
        <v>1643</v>
      </c>
      <c r="BD4399" s="4" t="s">
        <v>1567</v>
      </c>
    </row>
    <row r="4400" spans="51:56" x14ac:dyDescent="0.25">
      <c r="AY4400" s="11" t="s">
        <v>1644</v>
      </c>
      <c r="AZ4400" s="4" t="s">
        <v>1645</v>
      </c>
      <c r="BA4400" s="4" t="s">
        <v>1646</v>
      </c>
      <c r="BB4400" s="4" t="s">
        <v>1645</v>
      </c>
      <c r="BC4400" s="4" t="s">
        <v>1646</v>
      </c>
      <c r="BD4400" s="4" t="s">
        <v>1567</v>
      </c>
    </row>
    <row r="4401" spans="51:56" x14ac:dyDescent="0.25">
      <c r="AY4401" s="11" t="s">
        <v>1647</v>
      </c>
      <c r="AZ4401" s="4" t="s">
        <v>1648</v>
      </c>
      <c r="BA4401" s="4" t="s">
        <v>1649</v>
      </c>
      <c r="BB4401" s="4" t="s">
        <v>1648</v>
      </c>
      <c r="BC4401" s="4" t="s">
        <v>1649</v>
      </c>
      <c r="BD4401" s="4" t="s">
        <v>1567</v>
      </c>
    </row>
    <row r="4402" spans="51:56" x14ac:dyDescent="0.25">
      <c r="AY4402" s="11" t="s">
        <v>1650</v>
      </c>
      <c r="AZ4402" s="4" t="s">
        <v>1651</v>
      </c>
      <c r="BA4402" s="4" t="s">
        <v>1652</v>
      </c>
      <c r="BB4402" s="4" t="s">
        <v>1651</v>
      </c>
      <c r="BC4402" s="4" t="s">
        <v>1652</v>
      </c>
      <c r="BD4402" s="4" t="s">
        <v>1567</v>
      </c>
    </row>
    <row r="4403" spans="51:56" x14ac:dyDescent="0.25">
      <c r="AY4403" s="11" t="s">
        <v>1653</v>
      </c>
      <c r="AZ4403" s="4" t="s">
        <v>1654</v>
      </c>
      <c r="BA4403" s="4" t="s">
        <v>1655</v>
      </c>
      <c r="BB4403" s="4" t="s">
        <v>1654</v>
      </c>
      <c r="BC4403" s="4" t="s">
        <v>1655</v>
      </c>
      <c r="BD4403" s="4" t="s">
        <v>1567</v>
      </c>
    </row>
    <row r="4404" spans="51:56" x14ac:dyDescent="0.25">
      <c r="AY4404" s="11" t="s">
        <v>1656</v>
      </c>
      <c r="AZ4404" s="4" t="s">
        <v>1657</v>
      </c>
      <c r="BA4404" s="4" t="s">
        <v>1658</v>
      </c>
      <c r="BB4404" s="4" t="s">
        <v>1657</v>
      </c>
      <c r="BC4404" s="4" t="s">
        <v>1658</v>
      </c>
      <c r="BD4404" s="4" t="s">
        <v>1567</v>
      </c>
    </row>
    <row r="4405" spans="51:56" x14ac:dyDescent="0.25">
      <c r="AY4405" s="11" t="s">
        <v>1659</v>
      </c>
      <c r="AZ4405" s="4" t="s">
        <v>1660</v>
      </c>
      <c r="BA4405" s="4" t="s">
        <v>1661</v>
      </c>
      <c r="BB4405" s="4" t="s">
        <v>1660</v>
      </c>
      <c r="BC4405" s="4" t="s">
        <v>1661</v>
      </c>
      <c r="BD4405" s="4" t="s">
        <v>1567</v>
      </c>
    </row>
    <row r="4406" spans="51:56" x14ac:dyDescent="0.25">
      <c r="AY4406" s="11" t="s">
        <v>1662</v>
      </c>
      <c r="AZ4406" s="4" t="s">
        <v>1663</v>
      </c>
      <c r="BA4406" s="4" t="s">
        <v>11520</v>
      </c>
      <c r="BB4406" s="4" t="s">
        <v>1663</v>
      </c>
      <c r="BC4406" s="4" t="s">
        <v>11520</v>
      </c>
      <c r="BD4406" s="4" t="s">
        <v>1567</v>
      </c>
    </row>
    <row r="4407" spans="51:56" x14ac:dyDescent="0.25">
      <c r="AY4407" s="11" t="s">
        <v>1664</v>
      </c>
      <c r="AZ4407" s="4" t="s">
        <v>1665</v>
      </c>
      <c r="BA4407" s="4" t="s">
        <v>1666</v>
      </c>
      <c r="BB4407" s="4" t="s">
        <v>1665</v>
      </c>
      <c r="BC4407" s="4" t="s">
        <v>1666</v>
      </c>
      <c r="BD4407" s="4" t="s">
        <v>1667</v>
      </c>
    </row>
    <row r="4408" spans="51:56" x14ac:dyDescent="0.25">
      <c r="AY4408" s="11" t="s">
        <v>1668</v>
      </c>
      <c r="AZ4408" s="4" t="s">
        <v>1669</v>
      </c>
      <c r="BA4408" s="4" t="s">
        <v>1670</v>
      </c>
      <c r="BB4408" s="4" t="s">
        <v>1669</v>
      </c>
      <c r="BC4408" s="4" t="s">
        <v>1670</v>
      </c>
      <c r="BD4408" s="4" t="s">
        <v>1667</v>
      </c>
    </row>
    <row r="4409" spans="51:56" x14ac:dyDescent="0.25">
      <c r="AY4409" s="11" t="s">
        <v>1671</v>
      </c>
      <c r="AZ4409" s="4" t="s">
        <v>1672</v>
      </c>
      <c r="BA4409" s="4" t="s">
        <v>1673</v>
      </c>
      <c r="BB4409" s="4" t="s">
        <v>1672</v>
      </c>
      <c r="BC4409" s="4" t="s">
        <v>1673</v>
      </c>
      <c r="BD4409" s="4" t="s">
        <v>1667</v>
      </c>
    </row>
    <row r="4410" spans="51:56" x14ac:dyDescent="0.25">
      <c r="AY4410" s="11" t="s">
        <v>1674</v>
      </c>
      <c r="AZ4410" s="4" t="s">
        <v>1675</v>
      </c>
      <c r="BA4410" s="4" t="s">
        <v>1676</v>
      </c>
      <c r="BB4410" s="4" t="s">
        <v>1675</v>
      </c>
      <c r="BC4410" s="4" t="s">
        <v>1676</v>
      </c>
      <c r="BD4410" s="4" t="s">
        <v>1667</v>
      </c>
    </row>
    <row r="4411" spans="51:56" x14ac:dyDescent="0.25">
      <c r="AY4411" s="11" t="s">
        <v>1677</v>
      </c>
      <c r="AZ4411" s="4" t="s">
        <v>1678</v>
      </c>
      <c r="BA4411" s="4" t="s">
        <v>1679</v>
      </c>
      <c r="BB4411" s="4" t="s">
        <v>1678</v>
      </c>
      <c r="BC4411" s="4" t="s">
        <v>1679</v>
      </c>
      <c r="BD4411" s="4" t="s">
        <v>1667</v>
      </c>
    </row>
    <row r="4412" spans="51:56" x14ac:dyDescent="0.25">
      <c r="AY4412" s="11" t="s">
        <v>1680</v>
      </c>
      <c r="AZ4412" s="4" t="s">
        <v>1681</v>
      </c>
      <c r="BA4412" s="4" t="s">
        <v>1682</v>
      </c>
      <c r="BB4412" s="4" t="s">
        <v>1681</v>
      </c>
      <c r="BC4412" s="4" t="s">
        <v>1682</v>
      </c>
      <c r="BD4412" s="4" t="s">
        <v>1667</v>
      </c>
    </row>
    <row r="4413" spans="51:56" x14ac:dyDescent="0.25">
      <c r="AY4413" s="11" t="s">
        <v>1683</v>
      </c>
      <c r="AZ4413" s="4" t="s">
        <v>1684</v>
      </c>
      <c r="BA4413" s="4" t="s">
        <v>15135</v>
      </c>
      <c r="BB4413" s="4" t="s">
        <v>1684</v>
      </c>
      <c r="BC4413" s="4" t="s">
        <v>15135</v>
      </c>
      <c r="BD4413" s="4" t="s">
        <v>1667</v>
      </c>
    </row>
    <row r="4414" spans="51:56" x14ac:dyDescent="0.25">
      <c r="AY4414" s="11" t="s">
        <v>1685</v>
      </c>
      <c r="AZ4414" s="4" t="s">
        <v>1686</v>
      </c>
      <c r="BA4414" s="4" t="s">
        <v>4027</v>
      </c>
      <c r="BB4414" s="4" t="s">
        <v>1686</v>
      </c>
      <c r="BC4414" s="4" t="s">
        <v>4027</v>
      </c>
      <c r="BD4414" s="4" t="s">
        <v>1667</v>
      </c>
    </row>
    <row r="4415" spans="51:56" x14ac:dyDescent="0.25">
      <c r="AY4415" s="11" t="s">
        <v>1687</v>
      </c>
      <c r="AZ4415" s="4" t="s">
        <v>1688</v>
      </c>
      <c r="BA4415" s="4" t="s">
        <v>6739</v>
      </c>
      <c r="BB4415" s="4" t="s">
        <v>1688</v>
      </c>
      <c r="BC4415" s="4" t="s">
        <v>6739</v>
      </c>
      <c r="BD4415" s="4" t="s">
        <v>1667</v>
      </c>
    </row>
    <row r="4416" spans="51:56" x14ac:dyDescent="0.25">
      <c r="AY4416" s="11" t="s">
        <v>1689</v>
      </c>
      <c r="AZ4416" s="4" t="s">
        <v>1690</v>
      </c>
      <c r="BA4416" s="4" t="s">
        <v>1691</v>
      </c>
      <c r="BB4416" s="4" t="s">
        <v>1690</v>
      </c>
      <c r="BC4416" s="4" t="s">
        <v>1691</v>
      </c>
      <c r="BD4416" s="4" t="s">
        <v>1667</v>
      </c>
    </row>
    <row r="4417" spans="51:56" x14ac:dyDescent="0.25">
      <c r="AY4417" s="11" t="s">
        <v>1692</v>
      </c>
      <c r="AZ4417" s="4" t="s">
        <v>1693</v>
      </c>
      <c r="BA4417" s="4" t="s">
        <v>1694</v>
      </c>
      <c r="BB4417" s="4" t="s">
        <v>1693</v>
      </c>
      <c r="BC4417" s="4" t="s">
        <v>1694</v>
      </c>
      <c r="BD4417" s="4" t="s">
        <v>1667</v>
      </c>
    </row>
    <row r="4418" spans="51:56" x14ac:dyDescent="0.25">
      <c r="AY4418" s="11" t="s">
        <v>1695</v>
      </c>
      <c r="AZ4418" s="4" t="s">
        <v>1696</v>
      </c>
      <c r="BA4418" s="4" t="s">
        <v>1697</v>
      </c>
      <c r="BB4418" s="4" t="s">
        <v>1696</v>
      </c>
      <c r="BC4418" s="4" t="s">
        <v>1697</v>
      </c>
      <c r="BD4418" s="4" t="s">
        <v>1667</v>
      </c>
    </row>
    <row r="4419" spans="51:56" x14ac:dyDescent="0.25">
      <c r="AY4419" s="11" t="s">
        <v>1698</v>
      </c>
      <c r="AZ4419" s="4" t="s">
        <v>1699</v>
      </c>
      <c r="BA4419" s="4" t="s">
        <v>1700</v>
      </c>
      <c r="BB4419" s="4" t="s">
        <v>1699</v>
      </c>
      <c r="BC4419" s="4" t="s">
        <v>1700</v>
      </c>
      <c r="BD4419" s="4" t="s">
        <v>1667</v>
      </c>
    </row>
    <row r="4420" spans="51:56" x14ac:dyDescent="0.25">
      <c r="AY4420" s="11" t="s">
        <v>1701</v>
      </c>
      <c r="AZ4420" s="4" t="s">
        <v>1702</v>
      </c>
      <c r="BA4420" s="4" t="s">
        <v>1703</v>
      </c>
      <c r="BB4420" s="4" t="s">
        <v>1702</v>
      </c>
      <c r="BC4420" s="4" t="s">
        <v>1703</v>
      </c>
      <c r="BD4420" s="4" t="s">
        <v>1667</v>
      </c>
    </row>
    <row r="4421" spans="51:56" x14ac:dyDescent="0.25">
      <c r="AY4421" s="11" t="s">
        <v>1704</v>
      </c>
      <c r="AZ4421" s="4" t="s">
        <v>1705</v>
      </c>
      <c r="BA4421" s="4" t="s">
        <v>1706</v>
      </c>
      <c r="BB4421" s="4" t="s">
        <v>1705</v>
      </c>
      <c r="BC4421" s="4" t="s">
        <v>1706</v>
      </c>
      <c r="BD4421" s="4" t="s">
        <v>1667</v>
      </c>
    </row>
    <row r="4422" spans="51:56" x14ac:dyDescent="0.25">
      <c r="AY4422" s="11" t="s">
        <v>1707</v>
      </c>
      <c r="AZ4422" s="4" t="s">
        <v>1708</v>
      </c>
      <c r="BA4422" s="4" t="s">
        <v>4076</v>
      </c>
      <c r="BB4422" s="4" t="s">
        <v>1708</v>
      </c>
      <c r="BC4422" s="4" t="s">
        <v>4076</v>
      </c>
      <c r="BD4422" s="4" t="s">
        <v>1667</v>
      </c>
    </row>
    <row r="4423" spans="51:56" x14ac:dyDescent="0.25">
      <c r="AY4423" s="11" t="s">
        <v>1709</v>
      </c>
      <c r="AZ4423" s="4" t="s">
        <v>1710</v>
      </c>
      <c r="BA4423" s="4" t="s">
        <v>1711</v>
      </c>
      <c r="BB4423" s="4" t="s">
        <v>1710</v>
      </c>
      <c r="BC4423" s="4" t="s">
        <v>1711</v>
      </c>
      <c r="BD4423" s="4" t="s">
        <v>1667</v>
      </c>
    </row>
    <row r="4424" spans="51:56" x14ac:dyDescent="0.25">
      <c r="AY4424" s="11" t="s">
        <v>1712</v>
      </c>
      <c r="AZ4424" s="4" t="s">
        <v>1713</v>
      </c>
      <c r="BA4424" s="4" t="s">
        <v>1714</v>
      </c>
      <c r="BB4424" s="4" t="s">
        <v>1713</v>
      </c>
      <c r="BC4424" s="4" t="s">
        <v>1714</v>
      </c>
      <c r="BD4424" s="4" t="s">
        <v>1667</v>
      </c>
    </row>
    <row r="4425" spans="51:56" x14ac:dyDescent="0.25">
      <c r="AY4425" s="11" t="s">
        <v>1715</v>
      </c>
      <c r="AZ4425" s="4" t="s">
        <v>1716</v>
      </c>
      <c r="BA4425" s="4" t="s">
        <v>1717</v>
      </c>
      <c r="BB4425" s="4" t="s">
        <v>1716</v>
      </c>
      <c r="BC4425" s="4" t="s">
        <v>1717</v>
      </c>
      <c r="BD4425" s="4" t="s">
        <v>1667</v>
      </c>
    </row>
    <row r="4426" spans="51:56" x14ac:dyDescent="0.25">
      <c r="AY4426" s="11" t="s">
        <v>1718</v>
      </c>
      <c r="AZ4426" s="4" t="s">
        <v>1719</v>
      </c>
      <c r="BA4426" s="4" t="s">
        <v>6674</v>
      </c>
      <c r="BB4426" s="4" t="s">
        <v>1719</v>
      </c>
      <c r="BC4426" s="4" t="s">
        <v>6674</v>
      </c>
      <c r="BD4426" s="4" t="s">
        <v>1667</v>
      </c>
    </row>
    <row r="4427" spans="51:56" x14ac:dyDescent="0.25">
      <c r="AY4427" s="11" t="s">
        <v>1720</v>
      </c>
      <c r="AZ4427" s="4" t="s">
        <v>1721</v>
      </c>
      <c r="BA4427" s="4" t="s">
        <v>11403</v>
      </c>
      <c r="BB4427" s="4" t="s">
        <v>1721</v>
      </c>
      <c r="BC4427" s="4" t="s">
        <v>11403</v>
      </c>
      <c r="BD4427" s="4" t="s">
        <v>1667</v>
      </c>
    </row>
    <row r="4428" spans="51:56" x14ac:dyDescent="0.25">
      <c r="AY4428" s="11" t="s">
        <v>1722</v>
      </c>
      <c r="AZ4428" s="4" t="s">
        <v>1723</v>
      </c>
      <c r="BA4428" s="4" t="s">
        <v>1724</v>
      </c>
      <c r="BB4428" s="4" t="s">
        <v>1723</v>
      </c>
      <c r="BC4428" s="4" t="s">
        <v>1724</v>
      </c>
      <c r="BD4428" s="4" t="s">
        <v>1667</v>
      </c>
    </row>
    <row r="4429" spans="51:56" x14ac:dyDescent="0.25">
      <c r="AY4429" s="11" t="s">
        <v>1725</v>
      </c>
      <c r="AZ4429" s="4" t="s">
        <v>1726</v>
      </c>
      <c r="BA4429" s="4" t="s">
        <v>1727</v>
      </c>
      <c r="BB4429" s="4" t="s">
        <v>1726</v>
      </c>
      <c r="BC4429" s="4" t="s">
        <v>1727</v>
      </c>
      <c r="BD4429" s="4" t="s">
        <v>1667</v>
      </c>
    </row>
    <row r="4430" spans="51:56" x14ac:dyDescent="0.25">
      <c r="AY4430" s="11" t="s">
        <v>1728</v>
      </c>
      <c r="AZ4430" s="4" t="s">
        <v>1729</v>
      </c>
      <c r="BA4430" s="4" t="s">
        <v>1730</v>
      </c>
      <c r="BB4430" s="4" t="s">
        <v>1729</v>
      </c>
      <c r="BC4430" s="4" t="s">
        <v>1730</v>
      </c>
      <c r="BD4430" s="4" t="s">
        <v>1667</v>
      </c>
    </row>
    <row r="4431" spans="51:56" x14ac:dyDescent="0.25">
      <c r="AY4431" s="11" t="s">
        <v>1731</v>
      </c>
      <c r="AZ4431" s="4" t="s">
        <v>1732</v>
      </c>
      <c r="BA4431" s="4" t="s">
        <v>1733</v>
      </c>
      <c r="BB4431" s="4" t="s">
        <v>1732</v>
      </c>
      <c r="BC4431" s="4" t="s">
        <v>1733</v>
      </c>
      <c r="BD4431" s="4" t="s">
        <v>1734</v>
      </c>
    </row>
    <row r="4432" spans="51:56" x14ac:dyDescent="0.25">
      <c r="AY4432" s="11" t="s">
        <v>1735</v>
      </c>
      <c r="AZ4432" s="4" t="s">
        <v>1736</v>
      </c>
      <c r="BA4432" s="4" t="s">
        <v>1737</v>
      </c>
      <c r="BB4432" s="4" t="s">
        <v>1736</v>
      </c>
      <c r="BC4432" s="4" t="s">
        <v>1737</v>
      </c>
      <c r="BD4432" s="4" t="s">
        <v>1734</v>
      </c>
    </row>
    <row r="4433" spans="51:56" x14ac:dyDescent="0.25">
      <c r="AY4433" s="11" t="s">
        <v>1738</v>
      </c>
      <c r="AZ4433" s="4" t="s">
        <v>1739</v>
      </c>
      <c r="BA4433" s="4" t="s">
        <v>1740</v>
      </c>
      <c r="BB4433" s="4" t="s">
        <v>1739</v>
      </c>
      <c r="BC4433" s="4" t="s">
        <v>1740</v>
      </c>
      <c r="BD4433" s="4" t="s">
        <v>1734</v>
      </c>
    </row>
    <row r="4434" spans="51:56" x14ac:dyDescent="0.25">
      <c r="AY4434" s="11" t="s">
        <v>1741</v>
      </c>
      <c r="AZ4434" s="4" t="s">
        <v>1742</v>
      </c>
      <c r="BA4434" s="4" t="s">
        <v>6603</v>
      </c>
      <c r="BB4434" s="4" t="s">
        <v>1742</v>
      </c>
      <c r="BC4434" s="4" t="s">
        <v>6603</v>
      </c>
      <c r="BD4434" s="4" t="s">
        <v>1734</v>
      </c>
    </row>
    <row r="4435" spans="51:56" x14ac:dyDescent="0.25">
      <c r="AY4435" s="11" t="s">
        <v>1743</v>
      </c>
      <c r="AZ4435" s="4" t="s">
        <v>1744</v>
      </c>
      <c r="BA4435" s="4" t="s">
        <v>1745</v>
      </c>
      <c r="BB4435" s="4" t="s">
        <v>1744</v>
      </c>
      <c r="BC4435" s="4" t="s">
        <v>1745</v>
      </c>
      <c r="BD4435" s="4" t="s">
        <v>1746</v>
      </c>
    </row>
    <row r="4436" spans="51:56" x14ac:dyDescent="0.25">
      <c r="AY4436" s="11" t="s">
        <v>1747</v>
      </c>
      <c r="AZ4436" s="4" t="s">
        <v>1748</v>
      </c>
      <c r="BA4436" s="4" t="s">
        <v>1749</v>
      </c>
      <c r="BB4436" s="4" t="s">
        <v>1748</v>
      </c>
      <c r="BC4436" s="4" t="s">
        <v>1749</v>
      </c>
      <c r="BD4436" s="4" t="s">
        <v>1746</v>
      </c>
    </row>
    <row r="4437" spans="51:56" x14ac:dyDescent="0.25">
      <c r="AY4437" s="11" t="s">
        <v>1750</v>
      </c>
      <c r="AZ4437" s="4" t="s">
        <v>1751</v>
      </c>
      <c r="BA4437" s="4" t="s">
        <v>1752</v>
      </c>
      <c r="BB4437" s="4" t="s">
        <v>1751</v>
      </c>
      <c r="BC4437" s="4" t="s">
        <v>1752</v>
      </c>
      <c r="BD4437" s="4" t="s">
        <v>1746</v>
      </c>
    </row>
    <row r="4438" spans="51:56" x14ac:dyDescent="0.25">
      <c r="AY4438" s="11" t="s">
        <v>1753</v>
      </c>
      <c r="AZ4438" s="4" t="s">
        <v>1754</v>
      </c>
      <c r="BA4438" s="4" t="s">
        <v>1755</v>
      </c>
      <c r="BB4438" s="4" t="s">
        <v>1754</v>
      </c>
      <c r="BC4438" s="4" t="s">
        <v>1755</v>
      </c>
      <c r="BD4438" s="4" t="s">
        <v>1746</v>
      </c>
    </row>
    <row r="4439" spans="51:56" x14ac:dyDescent="0.25">
      <c r="AY4439" s="11" t="s">
        <v>1756</v>
      </c>
      <c r="AZ4439" s="4" t="s">
        <v>1757</v>
      </c>
      <c r="BA4439" s="4" t="s">
        <v>1758</v>
      </c>
      <c r="BB4439" s="4" t="s">
        <v>1757</v>
      </c>
      <c r="BC4439" s="4" t="s">
        <v>1758</v>
      </c>
      <c r="BD4439" s="4" t="s">
        <v>1746</v>
      </c>
    </row>
    <row r="4440" spans="51:56" x14ac:dyDescent="0.25">
      <c r="AY4440" s="11" t="s">
        <v>1759</v>
      </c>
      <c r="AZ4440" s="4" t="s">
        <v>1760</v>
      </c>
      <c r="BA4440" s="4" t="s">
        <v>1761</v>
      </c>
      <c r="BB4440" s="4" t="s">
        <v>1760</v>
      </c>
      <c r="BC4440" s="4" t="s">
        <v>1761</v>
      </c>
      <c r="BD4440" s="4" t="s">
        <v>1746</v>
      </c>
    </row>
    <row r="4441" spans="51:56" x14ac:dyDescent="0.25">
      <c r="AY4441" s="11" t="s">
        <v>1762</v>
      </c>
      <c r="AZ4441" s="4" t="s">
        <v>1763</v>
      </c>
      <c r="BA4441" s="4" t="s">
        <v>1764</v>
      </c>
      <c r="BB4441" s="4" t="s">
        <v>1763</v>
      </c>
      <c r="BC4441" s="4" t="s">
        <v>1764</v>
      </c>
      <c r="BD4441" s="4" t="s">
        <v>1746</v>
      </c>
    </row>
    <row r="4442" spans="51:56" x14ac:dyDescent="0.25">
      <c r="AY4442" s="11" t="s">
        <v>1765</v>
      </c>
      <c r="AZ4442" s="4" t="s">
        <v>1766</v>
      </c>
      <c r="BA4442" s="4" t="s">
        <v>1767</v>
      </c>
      <c r="BB4442" s="4" t="s">
        <v>1766</v>
      </c>
      <c r="BC4442" s="4" t="s">
        <v>1767</v>
      </c>
      <c r="BD4442" s="4" t="s">
        <v>1746</v>
      </c>
    </row>
    <row r="4443" spans="51:56" x14ac:dyDescent="0.25">
      <c r="AY4443" s="11" t="s">
        <v>1768</v>
      </c>
      <c r="AZ4443" s="4" t="s">
        <v>1769</v>
      </c>
      <c r="BA4443" s="4" t="s">
        <v>1770</v>
      </c>
      <c r="BB4443" s="4" t="s">
        <v>1769</v>
      </c>
      <c r="BC4443" s="4" t="s">
        <v>1770</v>
      </c>
      <c r="BD4443" s="4" t="s">
        <v>1746</v>
      </c>
    </row>
    <row r="4444" spans="51:56" x14ac:dyDescent="0.25">
      <c r="AY4444" s="11" t="s">
        <v>1771</v>
      </c>
      <c r="AZ4444" s="4" t="s">
        <v>1772</v>
      </c>
      <c r="BA4444" s="4" t="s">
        <v>1773</v>
      </c>
      <c r="BB4444" s="4" t="s">
        <v>1772</v>
      </c>
      <c r="BC4444" s="4" t="s">
        <v>1773</v>
      </c>
      <c r="BD4444" s="4" t="s">
        <v>1746</v>
      </c>
    </row>
    <row r="4445" spans="51:56" x14ac:dyDescent="0.25">
      <c r="AY4445" s="11" t="s">
        <v>1774</v>
      </c>
      <c r="AZ4445" s="4" t="s">
        <v>1775</v>
      </c>
      <c r="BA4445" s="4" t="s">
        <v>1776</v>
      </c>
      <c r="BB4445" s="4" t="s">
        <v>1775</v>
      </c>
      <c r="BC4445" s="4" t="s">
        <v>1776</v>
      </c>
      <c r="BD4445" s="4" t="s">
        <v>1746</v>
      </c>
    </row>
    <row r="4446" spans="51:56" x14ac:dyDescent="0.25">
      <c r="AY4446" s="11" t="s">
        <v>1777</v>
      </c>
      <c r="AZ4446" s="4" t="s">
        <v>1778</v>
      </c>
      <c r="BA4446" s="4" t="s">
        <v>1779</v>
      </c>
      <c r="BB4446" s="4" t="s">
        <v>1778</v>
      </c>
      <c r="BC4446" s="4" t="s">
        <v>1779</v>
      </c>
      <c r="BD4446" s="4" t="s">
        <v>1746</v>
      </c>
    </row>
    <row r="4447" spans="51:56" x14ac:dyDescent="0.25">
      <c r="AY4447" s="11" t="s">
        <v>1780</v>
      </c>
      <c r="AZ4447" s="4" t="s">
        <v>1781</v>
      </c>
      <c r="BA4447" s="4" t="s">
        <v>1782</v>
      </c>
      <c r="BB4447" s="4" t="s">
        <v>1781</v>
      </c>
      <c r="BC4447" s="4" t="s">
        <v>1782</v>
      </c>
      <c r="BD4447" s="4" t="s">
        <v>1746</v>
      </c>
    </row>
    <row r="4448" spans="51:56" x14ac:dyDescent="0.25">
      <c r="AY4448" s="11" t="s">
        <v>1783</v>
      </c>
      <c r="AZ4448" s="4" t="s">
        <v>1784</v>
      </c>
      <c r="BA4448" s="4" t="s">
        <v>1785</v>
      </c>
      <c r="BB4448" s="4" t="s">
        <v>1784</v>
      </c>
      <c r="BC4448" s="4" t="s">
        <v>1785</v>
      </c>
      <c r="BD4448" s="4" t="s">
        <v>1746</v>
      </c>
    </row>
    <row r="4449" spans="51:56" x14ac:dyDescent="0.25">
      <c r="AY4449" s="11" t="s">
        <v>1786</v>
      </c>
      <c r="AZ4449" s="4" t="s">
        <v>1787</v>
      </c>
      <c r="BA4449" s="4" t="s">
        <v>1788</v>
      </c>
      <c r="BB4449" s="4" t="s">
        <v>1787</v>
      </c>
      <c r="BC4449" s="4" t="s">
        <v>1788</v>
      </c>
      <c r="BD4449" s="4" t="s">
        <v>1746</v>
      </c>
    </row>
    <row r="4450" spans="51:56" x14ac:dyDescent="0.25">
      <c r="AY4450" s="11" t="s">
        <v>1789</v>
      </c>
      <c r="AZ4450" s="4" t="s">
        <v>1790</v>
      </c>
      <c r="BA4450" s="4" t="s">
        <v>1791</v>
      </c>
      <c r="BB4450" s="4" t="s">
        <v>1790</v>
      </c>
      <c r="BC4450" s="4" t="s">
        <v>1791</v>
      </c>
      <c r="BD4450" s="4" t="s">
        <v>1746</v>
      </c>
    </row>
    <row r="4451" spans="51:56" x14ac:dyDescent="0.25">
      <c r="AY4451" s="11" t="s">
        <v>1792</v>
      </c>
      <c r="AZ4451" s="4" t="s">
        <v>1793</v>
      </c>
      <c r="BA4451" s="4" t="s">
        <v>1794</v>
      </c>
      <c r="BB4451" s="4" t="s">
        <v>1793</v>
      </c>
      <c r="BC4451" s="4" t="s">
        <v>1794</v>
      </c>
      <c r="BD4451" s="4" t="s">
        <v>1746</v>
      </c>
    </row>
    <row r="4452" spans="51:56" x14ac:dyDescent="0.25">
      <c r="AY4452" s="11" t="s">
        <v>1795</v>
      </c>
      <c r="AZ4452" s="4" t="s">
        <v>1796</v>
      </c>
      <c r="BA4452" s="4" t="s">
        <v>1797</v>
      </c>
      <c r="BB4452" s="4" t="s">
        <v>1796</v>
      </c>
      <c r="BC4452" s="4" t="s">
        <v>1797</v>
      </c>
      <c r="BD4452" s="4" t="s">
        <v>1746</v>
      </c>
    </row>
    <row r="4453" spans="51:56" x14ac:dyDescent="0.25">
      <c r="AY4453" s="11" t="s">
        <v>1798</v>
      </c>
      <c r="AZ4453" s="4" t="s">
        <v>1799</v>
      </c>
      <c r="BA4453" s="4" t="s">
        <v>1800</v>
      </c>
      <c r="BB4453" s="4" t="s">
        <v>1799</v>
      </c>
      <c r="BC4453" s="4" t="s">
        <v>1800</v>
      </c>
      <c r="BD4453" s="4" t="s">
        <v>1746</v>
      </c>
    </row>
    <row r="4454" spans="51:56" x14ac:dyDescent="0.25">
      <c r="AY4454" s="11" t="s">
        <v>1801</v>
      </c>
      <c r="AZ4454" s="4" t="s">
        <v>1802</v>
      </c>
      <c r="BA4454" s="4" t="s">
        <v>1803</v>
      </c>
      <c r="BB4454" s="4" t="s">
        <v>1802</v>
      </c>
      <c r="BC4454" s="4" t="s">
        <v>1803</v>
      </c>
      <c r="BD4454" s="4" t="s">
        <v>1746</v>
      </c>
    </row>
    <row r="4455" spans="51:56" x14ac:dyDescent="0.25">
      <c r="AY4455" s="11" t="s">
        <v>1804</v>
      </c>
      <c r="AZ4455" s="4" t="s">
        <v>1805</v>
      </c>
      <c r="BA4455" s="4" t="s">
        <v>1806</v>
      </c>
      <c r="BB4455" s="4" t="s">
        <v>1805</v>
      </c>
      <c r="BC4455" s="4" t="s">
        <v>1806</v>
      </c>
      <c r="BD4455" s="4" t="s">
        <v>1746</v>
      </c>
    </row>
    <row r="4456" spans="51:56" x14ac:dyDescent="0.25">
      <c r="AY4456" s="11" t="s">
        <v>1807</v>
      </c>
      <c r="AZ4456" s="4" t="s">
        <v>1808</v>
      </c>
      <c r="BA4456" s="4" t="s">
        <v>1809</v>
      </c>
      <c r="BB4456" s="4" t="s">
        <v>1808</v>
      </c>
      <c r="BC4456" s="4" t="s">
        <v>1809</v>
      </c>
      <c r="BD4456" s="4" t="s">
        <v>1746</v>
      </c>
    </row>
    <row r="4457" spans="51:56" x14ac:dyDescent="0.25">
      <c r="AY4457" s="11" t="s">
        <v>1810</v>
      </c>
      <c r="AZ4457" s="4" t="s">
        <v>1811</v>
      </c>
      <c r="BA4457" s="4" t="s">
        <v>1812</v>
      </c>
      <c r="BB4457" s="4" t="s">
        <v>1811</v>
      </c>
      <c r="BC4457" s="4" t="s">
        <v>1812</v>
      </c>
      <c r="BD4457" s="4" t="s">
        <v>1746</v>
      </c>
    </row>
    <row r="4458" spans="51:56" x14ac:dyDescent="0.25">
      <c r="AY4458" s="11" t="s">
        <v>1813</v>
      </c>
      <c r="AZ4458" s="4" t="s">
        <v>1814</v>
      </c>
      <c r="BA4458" s="4" t="s">
        <v>1815</v>
      </c>
      <c r="BB4458" s="4" t="s">
        <v>1814</v>
      </c>
      <c r="BC4458" s="4" t="s">
        <v>1815</v>
      </c>
      <c r="BD4458" s="4" t="s">
        <v>1746</v>
      </c>
    </row>
    <row r="4459" spans="51:56" x14ac:dyDescent="0.25">
      <c r="AY4459" s="11" t="s">
        <v>1816</v>
      </c>
      <c r="AZ4459" s="4" t="s">
        <v>1817</v>
      </c>
      <c r="BA4459" s="4" t="s">
        <v>1818</v>
      </c>
      <c r="BB4459" s="4" t="s">
        <v>1817</v>
      </c>
      <c r="BC4459" s="4" t="s">
        <v>1818</v>
      </c>
      <c r="BD4459" s="4" t="s">
        <v>1746</v>
      </c>
    </row>
    <row r="4460" spans="51:56" x14ac:dyDescent="0.25">
      <c r="AY4460" s="11" t="s">
        <v>1819</v>
      </c>
      <c r="AZ4460" s="4" t="s">
        <v>1820</v>
      </c>
      <c r="BA4460" s="4" t="s">
        <v>1821</v>
      </c>
      <c r="BB4460" s="4" t="s">
        <v>1820</v>
      </c>
      <c r="BC4460" s="4" t="s">
        <v>1821</v>
      </c>
      <c r="BD4460" s="4" t="s">
        <v>1746</v>
      </c>
    </row>
    <row r="4461" spans="51:56" x14ac:dyDescent="0.25">
      <c r="AY4461" s="11" t="s">
        <v>1822</v>
      </c>
      <c r="AZ4461" s="4" t="s">
        <v>1823</v>
      </c>
      <c r="BA4461" s="4" t="s">
        <v>1824</v>
      </c>
      <c r="BB4461" s="4" t="s">
        <v>1823</v>
      </c>
      <c r="BC4461" s="4" t="s">
        <v>1824</v>
      </c>
      <c r="BD4461" s="4" t="s">
        <v>1746</v>
      </c>
    </row>
    <row r="4462" spans="51:56" x14ac:dyDescent="0.25">
      <c r="AY4462" s="11" t="s">
        <v>1825</v>
      </c>
      <c r="AZ4462" s="4" t="s">
        <v>1826</v>
      </c>
      <c r="BA4462" s="4" t="s">
        <v>1827</v>
      </c>
      <c r="BB4462" s="4" t="s">
        <v>1826</v>
      </c>
      <c r="BC4462" s="4" t="s">
        <v>1827</v>
      </c>
      <c r="BD4462" s="4" t="s">
        <v>1746</v>
      </c>
    </row>
    <row r="4463" spans="51:56" x14ac:dyDescent="0.25">
      <c r="AY4463" s="11" t="s">
        <v>1828</v>
      </c>
      <c r="AZ4463" s="4" t="s">
        <v>1829</v>
      </c>
      <c r="BA4463" s="4" t="s">
        <v>1830</v>
      </c>
      <c r="BB4463" s="4" t="s">
        <v>1829</v>
      </c>
      <c r="BC4463" s="4" t="s">
        <v>1830</v>
      </c>
      <c r="BD4463" s="4" t="s">
        <v>1746</v>
      </c>
    </row>
    <row r="4464" spans="51:56" x14ac:dyDescent="0.25">
      <c r="AY4464" s="11" t="s">
        <v>1831</v>
      </c>
      <c r="AZ4464" s="4" t="s">
        <v>1832</v>
      </c>
      <c r="BA4464" s="4" t="s">
        <v>1833</v>
      </c>
      <c r="BB4464" s="4" t="s">
        <v>1832</v>
      </c>
      <c r="BC4464" s="4" t="s">
        <v>1833</v>
      </c>
      <c r="BD4464" s="4" t="s">
        <v>1746</v>
      </c>
    </row>
    <row r="4465" spans="51:56" x14ac:dyDescent="0.25">
      <c r="AY4465" s="11" t="s">
        <v>1834</v>
      </c>
      <c r="AZ4465" s="4" t="s">
        <v>1835</v>
      </c>
      <c r="BA4465" s="4" t="s">
        <v>1836</v>
      </c>
      <c r="BB4465" s="4" t="s">
        <v>1835</v>
      </c>
      <c r="BC4465" s="4" t="s">
        <v>1836</v>
      </c>
      <c r="BD4465" s="4" t="s">
        <v>1746</v>
      </c>
    </row>
    <row r="4466" spans="51:56" x14ac:dyDescent="0.25">
      <c r="AY4466" s="11" t="s">
        <v>1837</v>
      </c>
      <c r="AZ4466" s="4" t="s">
        <v>1838</v>
      </c>
      <c r="BA4466" s="4" t="s">
        <v>1839</v>
      </c>
      <c r="BB4466" s="4" t="s">
        <v>1838</v>
      </c>
      <c r="BC4466" s="4" t="s">
        <v>1839</v>
      </c>
      <c r="BD4466" s="4" t="s">
        <v>1746</v>
      </c>
    </row>
    <row r="4467" spans="51:56" x14ac:dyDescent="0.25">
      <c r="AY4467" s="11" t="s">
        <v>1840</v>
      </c>
      <c r="AZ4467" s="4" t="s">
        <v>1841</v>
      </c>
      <c r="BA4467" s="4" t="s">
        <v>1842</v>
      </c>
      <c r="BB4467" s="4" t="s">
        <v>1841</v>
      </c>
      <c r="BC4467" s="4" t="s">
        <v>1842</v>
      </c>
      <c r="BD4467" s="4" t="s">
        <v>1746</v>
      </c>
    </row>
    <row r="4468" spans="51:56" x14ac:dyDescent="0.25">
      <c r="AY4468" s="11" t="s">
        <v>1843</v>
      </c>
      <c r="AZ4468" s="4" t="s">
        <v>1844</v>
      </c>
      <c r="BA4468" s="4" t="s">
        <v>1845</v>
      </c>
      <c r="BB4468" s="4" t="s">
        <v>1844</v>
      </c>
      <c r="BC4468" s="4" t="s">
        <v>1845</v>
      </c>
      <c r="BD4468" s="4" t="s">
        <v>1746</v>
      </c>
    </row>
    <row r="4469" spans="51:56" x14ac:dyDescent="0.25">
      <c r="AY4469" s="11" t="s">
        <v>1846</v>
      </c>
      <c r="AZ4469" s="4" t="s">
        <v>1847</v>
      </c>
      <c r="BA4469" s="4" t="s">
        <v>1848</v>
      </c>
      <c r="BB4469" s="4" t="s">
        <v>1847</v>
      </c>
      <c r="BC4469" s="4" t="s">
        <v>1848</v>
      </c>
      <c r="BD4469" s="4" t="s">
        <v>1746</v>
      </c>
    </row>
    <row r="4470" spans="51:56" x14ac:dyDescent="0.25">
      <c r="AY4470" s="11" t="s">
        <v>1849</v>
      </c>
      <c r="AZ4470" s="4" t="s">
        <v>1850</v>
      </c>
      <c r="BA4470" s="4" t="s">
        <v>1851</v>
      </c>
      <c r="BB4470" s="4" t="s">
        <v>1850</v>
      </c>
      <c r="BC4470" s="4" t="s">
        <v>1851</v>
      </c>
      <c r="BD4470" s="4" t="s">
        <v>1746</v>
      </c>
    </row>
    <row r="4471" spans="51:56" x14ac:dyDescent="0.25">
      <c r="AY4471" s="11" t="s">
        <v>1852</v>
      </c>
      <c r="AZ4471" s="4" t="s">
        <v>1853</v>
      </c>
      <c r="BA4471" s="4" t="s">
        <v>1854</v>
      </c>
      <c r="BB4471" s="4" t="s">
        <v>1853</v>
      </c>
      <c r="BC4471" s="4" t="s">
        <v>1854</v>
      </c>
      <c r="BD4471" s="4" t="s">
        <v>1746</v>
      </c>
    </row>
    <row r="4472" spans="51:56" x14ac:dyDescent="0.25">
      <c r="AY4472" s="11" t="s">
        <v>1855</v>
      </c>
      <c r="AZ4472" s="4" t="s">
        <v>1856</v>
      </c>
      <c r="BA4472" s="4" t="s">
        <v>1857</v>
      </c>
      <c r="BB4472" s="4" t="s">
        <v>1856</v>
      </c>
      <c r="BC4472" s="4" t="s">
        <v>1857</v>
      </c>
      <c r="BD4472" s="4" t="s">
        <v>1746</v>
      </c>
    </row>
    <row r="4473" spans="51:56" x14ac:dyDescent="0.25">
      <c r="AY4473" s="11" t="s">
        <v>1858</v>
      </c>
      <c r="AZ4473" s="4" t="s">
        <v>1859</v>
      </c>
      <c r="BA4473" s="4" t="s">
        <v>1860</v>
      </c>
      <c r="BB4473" s="4" t="s">
        <v>1859</v>
      </c>
      <c r="BC4473" s="4" t="s">
        <v>1860</v>
      </c>
      <c r="BD4473" s="4" t="s">
        <v>1746</v>
      </c>
    </row>
    <row r="4474" spans="51:56" x14ac:dyDescent="0.25">
      <c r="AY4474" s="11" t="s">
        <v>1861</v>
      </c>
      <c r="AZ4474" s="4" t="s">
        <v>1862</v>
      </c>
      <c r="BA4474" s="4" t="s">
        <v>1863</v>
      </c>
      <c r="BB4474" s="4" t="s">
        <v>1862</v>
      </c>
      <c r="BC4474" s="4" t="s">
        <v>1863</v>
      </c>
      <c r="BD4474" s="4" t="s">
        <v>1746</v>
      </c>
    </row>
    <row r="4475" spans="51:56" x14ac:dyDescent="0.25">
      <c r="AY4475" s="11" t="s">
        <v>1864</v>
      </c>
      <c r="AZ4475" s="4" t="s">
        <v>1865</v>
      </c>
      <c r="BA4475" s="4" t="s">
        <v>1866</v>
      </c>
      <c r="BB4475" s="4" t="s">
        <v>1865</v>
      </c>
      <c r="BC4475" s="4" t="s">
        <v>1866</v>
      </c>
      <c r="BD4475" s="4" t="s">
        <v>1746</v>
      </c>
    </row>
    <row r="4476" spans="51:56" x14ac:dyDescent="0.25">
      <c r="AY4476" s="11" t="s">
        <v>1867</v>
      </c>
      <c r="AZ4476" s="4" t="s">
        <v>1868</v>
      </c>
      <c r="BA4476" s="4" t="s">
        <v>1869</v>
      </c>
      <c r="BB4476" s="4" t="s">
        <v>1868</v>
      </c>
      <c r="BC4476" s="4" t="s">
        <v>1869</v>
      </c>
      <c r="BD4476" s="4" t="s">
        <v>1746</v>
      </c>
    </row>
    <row r="4477" spans="51:56" x14ac:dyDescent="0.25">
      <c r="AY4477" s="11" t="s">
        <v>1870</v>
      </c>
      <c r="AZ4477" s="4" t="s">
        <v>1871</v>
      </c>
      <c r="BA4477" s="4" t="s">
        <v>11217</v>
      </c>
      <c r="BB4477" s="4" t="s">
        <v>1871</v>
      </c>
      <c r="BC4477" s="4" t="s">
        <v>11217</v>
      </c>
      <c r="BD4477" s="4" t="s">
        <v>1746</v>
      </c>
    </row>
    <row r="4478" spans="51:56" x14ac:dyDescent="0.25">
      <c r="AY4478" s="11" t="s">
        <v>1872</v>
      </c>
      <c r="AZ4478" s="4" t="s">
        <v>1873</v>
      </c>
      <c r="BA4478" s="4" t="s">
        <v>1874</v>
      </c>
      <c r="BB4478" s="4" t="s">
        <v>1873</v>
      </c>
      <c r="BC4478" s="4" t="s">
        <v>1874</v>
      </c>
      <c r="BD4478" s="4" t="s">
        <v>1746</v>
      </c>
    </row>
    <row r="4479" spans="51:56" x14ac:dyDescent="0.25">
      <c r="AY4479" s="11" t="s">
        <v>1875</v>
      </c>
      <c r="AZ4479" s="4" t="s">
        <v>1876</v>
      </c>
      <c r="BA4479" s="4" t="s">
        <v>1877</v>
      </c>
      <c r="BB4479" s="4" t="s">
        <v>1876</v>
      </c>
      <c r="BC4479" s="4" t="s">
        <v>1877</v>
      </c>
      <c r="BD4479" s="4" t="s">
        <v>1746</v>
      </c>
    </row>
    <row r="4480" spans="51:56" x14ac:dyDescent="0.25">
      <c r="AY4480" s="11" t="s">
        <v>1878</v>
      </c>
      <c r="AZ4480" s="4" t="s">
        <v>1879</v>
      </c>
      <c r="BA4480" s="4" t="s">
        <v>1880</v>
      </c>
      <c r="BB4480" s="4" t="s">
        <v>1879</v>
      </c>
      <c r="BC4480" s="4" t="s">
        <v>1880</v>
      </c>
      <c r="BD4480" s="4" t="s">
        <v>1746</v>
      </c>
    </row>
    <row r="4481" spans="51:56" x14ac:dyDescent="0.25">
      <c r="AY4481" s="11" t="s">
        <v>1881</v>
      </c>
      <c r="AZ4481" s="4" t="s">
        <v>1882</v>
      </c>
      <c r="BA4481" s="4" t="s">
        <v>1883</v>
      </c>
      <c r="BB4481" s="4" t="s">
        <v>1882</v>
      </c>
      <c r="BC4481" s="4" t="s">
        <v>1883</v>
      </c>
      <c r="BD4481" s="4" t="s">
        <v>1746</v>
      </c>
    </row>
    <row r="4482" spans="51:56" x14ac:dyDescent="0.25">
      <c r="AY4482" s="11" t="s">
        <v>1884</v>
      </c>
      <c r="AZ4482" s="4" t="s">
        <v>1885</v>
      </c>
      <c r="BA4482" s="4" t="s">
        <v>1886</v>
      </c>
      <c r="BB4482" s="4" t="s">
        <v>1885</v>
      </c>
      <c r="BC4482" s="4" t="s">
        <v>1886</v>
      </c>
      <c r="BD4482" s="4" t="s">
        <v>1746</v>
      </c>
    </row>
    <row r="4483" spans="51:56" x14ac:dyDescent="0.25">
      <c r="AY4483" s="11" t="s">
        <v>1887</v>
      </c>
      <c r="AZ4483" s="4" t="s">
        <v>1888</v>
      </c>
      <c r="BA4483" s="4" t="s">
        <v>1889</v>
      </c>
      <c r="BB4483" s="4" t="s">
        <v>1888</v>
      </c>
      <c r="BC4483" s="4" t="s">
        <v>1889</v>
      </c>
      <c r="BD4483" s="4" t="s">
        <v>1746</v>
      </c>
    </row>
    <row r="4484" spans="51:56" x14ac:dyDescent="0.25">
      <c r="AY4484" s="11" t="s">
        <v>1890</v>
      </c>
      <c r="AZ4484" s="4" t="s">
        <v>1891</v>
      </c>
      <c r="BA4484" s="4" t="s">
        <v>1892</v>
      </c>
      <c r="BB4484" s="4" t="s">
        <v>1891</v>
      </c>
      <c r="BC4484" s="4" t="s">
        <v>1892</v>
      </c>
      <c r="BD4484" s="4" t="s">
        <v>1746</v>
      </c>
    </row>
    <row r="4485" spans="51:56" x14ac:dyDescent="0.25">
      <c r="AY4485" s="11" t="s">
        <v>1893</v>
      </c>
      <c r="AZ4485" s="4" t="s">
        <v>1894</v>
      </c>
      <c r="BA4485" s="4" t="s">
        <v>1895</v>
      </c>
      <c r="BB4485" s="4" t="s">
        <v>1894</v>
      </c>
      <c r="BC4485" s="4" t="s">
        <v>1895</v>
      </c>
      <c r="BD4485" s="4" t="s">
        <v>1746</v>
      </c>
    </row>
    <row r="4486" spans="51:56" x14ac:dyDescent="0.25">
      <c r="AY4486" s="11" t="s">
        <v>1896</v>
      </c>
      <c r="AZ4486" s="4" t="s">
        <v>1897</v>
      </c>
      <c r="BA4486" s="4" t="s">
        <v>1898</v>
      </c>
      <c r="BB4486" s="4" t="s">
        <v>1897</v>
      </c>
      <c r="BC4486" s="4" t="s">
        <v>1898</v>
      </c>
      <c r="BD4486" s="4" t="s">
        <v>1746</v>
      </c>
    </row>
    <row r="4487" spans="51:56" x14ac:dyDescent="0.25">
      <c r="AY4487" s="11" t="s">
        <v>1899</v>
      </c>
      <c r="AZ4487" s="4" t="s">
        <v>1900</v>
      </c>
      <c r="BA4487" s="4" t="s">
        <v>1901</v>
      </c>
      <c r="BB4487" s="4" t="s">
        <v>1900</v>
      </c>
      <c r="BC4487" s="4" t="s">
        <v>1901</v>
      </c>
      <c r="BD4487" s="4" t="s">
        <v>1746</v>
      </c>
    </row>
    <row r="4488" spans="51:56" x14ac:dyDescent="0.25">
      <c r="AY4488" s="11" t="s">
        <v>1902</v>
      </c>
      <c r="AZ4488" s="4" t="s">
        <v>1903</v>
      </c>
      <c r="BA4488" s="4" t="s">
        <v>1904</v>
      </c>
      <c r="BB4488" s="4" t="s">
        <v>1903</v>
      </c>
      <c r="BC4488" s="4" t="s">
        <v>1904</v>
      </c>
      <c r="BD4488" s="4" t="s">
        <v>1746</v>
      </c>
    </row>
    <row r="4489" spans="51:56" x14ac:dyDescent="0.25">
      <c r="AY4489" s="11" t="s">
        <v>1905</v>
      </c>
      <c r="AZ4489" s="4" t="s">
        <v>1906</v>
      </c>
      <c r="BA4489" s="4" t="s">
        <v>1907</v>
      </c>
      <c r="BB4489" s="4" t="s">
        <v>1906</v>
      </c>
      <c r="BC4489" s="4" t="s">
        <v>1907</v>
      </c>
      <c r="BD4489" s="4" t="s">
        <v>1746</v>
      </c>
    </row>
    <row r="4490" spans="51:56" x14ac:dyDescent="0.25">
      <c r="AY4490" s="11" t="s">
        <v>1908</v>
      </c>
      <c r="AZ4490" s="4" t="s">
        <v>1909</v>
      </c>
      <c r="BA4490" s="4" t="s">
        <v>1910</v>
      </c>
      <c r="BB4490" s="4" t="s">
        <v>1909</v>
      </c>
      <c r="BC4490" s="4" t="s">
        <v>1910</v>
      </c>
      <c r="BD4490" s="4" t="s">
        <v>1746</v>
      </c>
    </row>
    <row r="4491" spans="51:56" x14ac:dyDescent="0.25">
      <c r="AY4491" s="11" t="s">
        <v>1911</v>
      </c>
      <c r="AZ4491" s="4" t="s">
        <v>1912</v>
      </c>
      <c r="BA4491" s="4" t="s">
        <v>1913</v>
      </c>
      <c r="BB4491" s="4" t="s">
        <v>1912</v>
      </c>
      <c r="BC4491" s="4" t="s">
        <v>1913</v>
      </c>
      <c r="BD4491" s="4" t="s">
        <v>1746</v>
      </c>
    </row>
    <row r="4492" spans="51:56" x14ac:dyDescent="0.25">
      <c r="AY4492" s="11" t="s">
        <v>1914</v>
      </c>
      <c r="AZ4492" s="4" t="s">
        <v>1915</v>
      </c>
      <c r="BA4492" s="4" t="s">
        <v>1916</v>
      </c>
      <c r="BB4492" s="4" t="s">
        <v>1915</v>
      </c>
      <c r="BC4492" s="4" t="s">
        <v>1916</v>
      </c>
      <c r="BD4492" s="4" t="s">
        <v>1746</v>
      </c>
    </row>
    <row r="4493" spans="51:56" x14ac:dyDescent="0.25">
      <c r="AY4493" s="11" t="s">
        <v>1917</v>
      </c>
      <c r="AZ4493" s="4" t="s">
        <v>1918</v>
      </c>
      <c r="BA4493" s="4" t="s">
        <v>1919</v>
      </c>
      <c r="BB4493" s="4" t="s">
        <v>1918</v>
      </c>
      <c r="BC4493" s="4" t="s">
        <v>1919</v>
      </c>
      <c r="BD4493" s="4" t="s">
        <v>1746</v>
      </c>
    </row>
    <row r="4494" spans="51:56" x14ac:dyDescent="0.25">
      <c r="AY4494" s="11" t="s">
        <v>1920</v>
      </c>
      <c r="AZ4494" s="4" t="s">
        <v>1921</v>
      </c>
      <c r="BA4494" s="4" t="s">
        <v>1922</v>
      </c>
      <c r="BB4494" s="4" t="s">
        <v>1921</v>
      </c>
      <c r="BC4494" s="4" t="s">
        <v>1922</v>
      </c>
      <c r="BD4494" s="4" t="s">
        <v>1746</v>
      </c>
    </row>
    <row r="4495" spans="51:56" x14ac:dyDescent="0.25">
      <c r="AY4495" s="11" t="s">
        <v>1923</v>
      </c>
      <c r="AZ4495" s="4" t="s">
        <v>1924</v>
      </c>
      <c r="BA4495" s="4" t="s">
        <v>1925</v>
      </c>
      <c r="BB4495" s="4" t="s">
        <v>1924</v>
      </c>
      <c r="BC4495" s="4" t="s">
        <v>1925</v>
      </c>
      <c r="BD4495" s="4" t="s">
        <v>1746</v>
      </c>
    </row>
    <row r="4496" spans="51:56" x14ac:dyDescent="0.25">
      <c r="AY4496" s="11" t="s">
        <v>1926</v>
      </c>
      <c r="AZ4496" s="4" t="s">
        <v>1927</v>
      </c>
      <c r="BA4496" s="4" t="s">
        <v>1928</v>
      </c>
      <c r="BB4496" s="4" t="s">
        <v>1927</v>
      </c>
      <c r="BC4496" s="4" t="s">
        <v>1928</v>
      </c>
      <c r="BD4496" s="4" t="s">
        <v>1746</v>
      </c>
    </row>
    <row r="4497" spans="51:56" x14ac:dyDescent="0.25">
      <c r="AY4497" s="11" t="s">
        <v>1929</v>
      </c>
      <c r="AZ4497" s="4" t="s">
        <v>1930</v>
      </c>
      <c r="BA4497" s="4" t="s">
        <v>1931</v>
      </c>
      <c r="BB4497" s="4" t="s">
        <v>1930</v>
      </c>
      <c r="BC4497" s="4" t="s">
        <v>1931</v>
      </c>
      <c r="BD4497" s="4" t="s">
        <v>1746</v>
      </c>
    </row>
    <row r="4498" spans="51:56" x14ac:dyDescent="0.25">
      <c r="AY4498" s="11" t="s">
        <v>1932</v>
      </c>
      <c r="AZ4498" s="4" t="s">
        <v>1933</v>
      </c>
      <c r="BA4498" s="4" t="s">
        <v>1934</v>
      </c>
      <c r="BB4498" s="4" t="s">
        <v>1933</v>
      </c>
      <c r="BC4498" s="4" t="s">
        <v>1934</v>
      </c>
      <c r="BD4498" s="4" t="s">
        <v>1746</v>
      </c>
    </row>
    <row r="4499" spans="51:56" x14ac:dyDescent="0.25">
      <c r="AY4499" s="11" t="s">
        <v>1935</v>
      </c>
      <c r="AZ4499" s="4" t="s">
        <v>1936</v>
      </c>
      <c r="BA4499" s="4" t="s">
        <v>1937</v>
      </c>
      <c r="BB4499" s="4" t="s">
        <v>1936</v>
      </c>
      <c r="BC4499" s="4" t="s">
        <v>1937</v>
      </c>
      <c r="BD4499" s="4" t="s">
        <v>1746</v>
      </c>
    </row>
    <row r="4500" spans="51:56" x14ac:dyDescent="0.25">
      <c r="AY4500" s="11" t="s">
        <v>1938</v>
      </c>
      <c r="AZ4500" s="4" t="s">
        <v>1939</v>
      </c>
      <c r="BA4500" s="4" t="s">
        <v>1940</v>
      </c>
      <c r="BB4500" s="4" t="s">
        <v>1939</v>
      </c>
      <c r="BC4500" s="4" t="s">
        <v>1940</v>
      </c>
      <c r="BD4500" s="4" t="s">
        <v>1746</v>
      </c>
    </row>
    <row r="4501" spans="51:56" x14ac:dyDescent="0.25">
      <c r="AY4501" s="11" t="s">
        <v>1941</v>
      </c>
      <c r="AZ4501" s="4" t="s">
        <v>1942</v>
      </c>
      <c r="BA4501" s="4" t="s">
        <v>1943</v>
      </c>
      <c r="BB4501" s="4" t="s">
        <v>1942</v>
      </c>
      <c r="BC4501" s="4" t="s">
        <v>1943</v>
      </c>
      <c r="BD4501" s="4" t="s">
        <v>1746</v>
      </c>
    </row>
    <row r="4502" spans="51:56" x14ac:dyDescent="0.25">
      <c r="AY4502" s="11" t="s">
        <v>1944</v>
      </c>
      <c r="AZ4502" s="4" t="s">
        <v>1945</v>
      </c>
      <c r="BA4502" s="4" t="s">
        <v>1946</v>
      </c>
      <c r="BB4502" s="4" t="s">
        <v>1945</v>
      </c>
      <c r="BC4502" s="4" t="s">
        <v>1946</v>
      </c>
      <c r="BD4502" s="4" t="s">
        <v>1746</v>
      </c>
    </row>
    <row r="4503" spans="51:56" x14ac:dyDescent="0.25">
      <c r="AY4503" s="11" t="s">
        <v>1947</v>
      </c>
      <c r="AZ4503" s="4" t="s">
        <v>1948</v>
      </c>
      <c r="BA4503" s="4" t="s">
        <v>1949</v>
      </c>
      <c r="BB4503" s="4" t="s">
        <v>1948</v>
      </c>
      <c r="BC4503" s="4" t="s">
        <v>1949</v>
      </c>
      <c r="BD4503" s="4" t="s">
        <v>1746</v>
      </c>
    </row>
    <row r="4504" spans="51:56" x14ac:dyDescent="0.25">
      <c r="AY4504" s="11" t="s">
        <v>1950</v>
      </c>
      <c r="AZ4504" s="4" t="s">
        <v>1951</v>
      </c>
      <c r="BA4504" s="4" t="s">
        <v>1952</v>
      </c>
      <c r="BB4504" s="4" t="s">
        <v>1951</v>
      </c>
      <c r="BC4504" s="4" t="s">
        <v>1952</v>
      </c>
      <c r="BD4504" s="4" t="s">
        <v>1746</v>
      </c>
    </row>
    <row r="4505" spans="51:56" x14ac:dyDescent="0.25">
      <c r="AY4505" s="11" t="s">
        <v>1953</v>
      </c>
      <c r="AZ4505" s="4" t="s">
        <v>1954</v>
      </c>
      <c r="BA4505" s="4" t="s">
        <v>11283</v>
      </c>
      <c r="BB4505" s="4" t="s">
        <v>1954</v>
      </c>
      <c r="BC4505" s="4" t="s">
        <v>11283</v>
      </c>
      <c r="BD4505" s="4" t="s">
        <v>1746</v>
      </c>
    </row>
    <row r="4506" spans="51:56" x14ac:dyDescent="0.25">
      <c r="AY4506" s="11" t="s">
        <v>1955</v>
      </c>
      <c r="AZ4506" s="4" t="s">
        <v>1956</v>
      </c>
      <c r="BA4506" s="4" t="s">
        <v>1957</v>
      </c>
      <c r="BB4506" s="4" t="s">
        <v>1956</v>
      </c>
      <c r="BC4506" s="4" t="s">
        <v>1957</v>
      </c>
      <c r="BD4506" s="4" t="s">
        <v>1746</v>
      </c>
    </row>
    <row r="4507" spans="51:56" x14ac:dyDescent="0.25">
      <c r="AY4507" s="11" t="s">
        <v>1958</v>
      </c>
      <c r="AZ4507" s="4" t="s">
        <v>1959</v>
      </c>
      <c r="BA4507" s="4" t="s">
        <v>1960</v>
      </c>
      <c r="BB4507" s="4" t="s">
        <v>1959</v>
      </c>
      <c r="BC4507" s="4" t="s">
        <v>1960</v>
      </c>
      <c r="BD4507" s="4" t="s">
        <v>1746</v>
      </c>
    </row>
    <row r="4508" spans="51:56" x14ac:dyDescent="0.25">
      <c r="AY4508" s="11" t="s">
        <v>1961</v>
      </c>
      <c r="AZ4508" s="4" t="s">
        <v>1962</v>
      </c>
      <c r="BA4508" s="4" t="s">
        <v>14851</v>
      </c>
      <c r="BB4508" s="4" t="s">
        <v>1962</v>
      </c>
      <c r="BC4508" s="4" t="s">
        <v>14851</v>
      </c>
      <c r="BD4508" s="4" t="s">
        <v>1746</v>
      </c>
    </row>
    <row r="4509" spans="51:56" x14ac:dyDescent="0.25">
      <c r="AY4509" s="11" t="s">
        <v>1963</v>
      </c>
      <c r="AZ4509" s="4" t="s">
        <v>1964</v>
      </c>
      <c r="BA4509" s="4" t="s">
        <v>1965</v>
      </c>
      <c r="BB4509" s="4" t="s">
        <v>1964</v>
      </c>
      <c r="BC4509" s="4" t="s">
        <v>1965</v>
      </c>
      <c r="BD4509" s="4" t="s">
        <v>1746</v>
      </c>
    </row>
    <row r="4510" spans="51:56" x14ac:dyDescent="0.25">
      <c r="AY4510" s="11" t="s">
        <v>1966</v>
      </c>
      <c r="AZ4510" s="4" t="s">
        <v>1967</v>
      </c>
      <c r="BA4510" s="4" t="s">
        <v>1968</v>
      </c>
      <c r="BB4510" s="4" t="s">
        <v>1967</v>
      </c>
      <c r="BC4510" s="4" t="s">
        <v>1968</v>
      </c>
      <c r="BD4510" s="4" t="s">
        <v>1746</v>
      </c>
    </row>
    <row r="4511" spans="51:56" x14ac:dyDescent="0.25">
      <c r="AY4511" s="11" t="s">
        <v>1969</v>
      </c>
      <c r="AZ4511" s="4" t="s">
        <v>1970</v>
      </c>
      <c r="BA4511" s="4" t="s">
        <v>1971</v>
      </c>
      <c r="BB4511" s="4" t="s">
        <v>1970</v>
      </c>
      <c r="BC4511" s="4" t="s">
        <v>1971</v>
      </c>
      <c r="BD4511" s="4" t="s">
        <v>1746</v>
      </c>
    </row>
    <row r="4512" spans="51:56" x14ac:dyDescent="0.25">
      <c r="AY4512" s="11" t="s">
        <v>1972</v>
      </c>
      <c r="AZ4512" s="4" t="s">
        <v>1973</v>
      </c>
      <c r="BA4512" s="4" t="s">
        <v>1974</v>
      </c>
      <c r="BB4512" s="4" t="s">
        <v>1973</v>
      </c>
      <c r="BC4512" s="4" t="s">
        <v>1974</v>
      </c>
      <c r="BD4512" s="4" t="s">
        <v>1746</v>
      </c>
    </row>
    <row r="4513" spans="51:56" x14ac:dyDescent="0.25">
      <c r="AY4513" s="11" t="s">
        <v>1975</v>
      </c>
      <c r="AZ4513" s="4" t="s">
        <v>1976</v>
      </c>
      <c r="BA4513" s="4" t="s">
        <v>1977</v>
      </c>
      <c r="BB4513" s="4" t="s">
        <v>1976</v>
      </c>
      <c r="BC4513" s="4" t="s">
        <v>1977</v>
      </c>
      <c r="BD4513" s="4" t="s">
        <v>1746</v>
      </c>
    </row>
    <row r="4514" spans="51:56" x14ac:dyDescent="0.25">
      <c r="AY4514" s="11" t="s">
        <v>1978</v>
      </c>
      <c r="AZ4514" s="4" t="s">
        <v>1979</v>
      </c>
      <c r="BA4514" s="4" t="s">
        <v>1980</v>
      </c>
      <c r="BB4514" s="4" t="s">
        <v>1979</v>
      </c>
      <c r="BC4514" s="4" t="s">
        <v>1980</v>
      </c>
      <c r="BD4514" s="4" t="s">
        <v>1746</v>
      </c>
    </row>
    <row r="4515" spans="51:56" x14ac:dyDescent="0.25">
      <c r="AY4515" s="11" t="s">
        <v>1981</v>
      </c>
      <c r="AZ4515" s="4" t="s">
        <v>1982</v>
      </c>
      <c r="BA4515" s="4" t="s">
        <v>1983</v>
      </c>
      <c r="BB4515" s="4" t="s">
        <v>1982</v>
      </c>
      <c r="BC4515" s="4" t="s">
        <v>1983</v>
      </c>
      <c r="BD4515" s="4" t="s">
        <v>1746</v>
      </c>
    </row>
    <row r="4516" spans="51:56" x14ac:dyDescent="0.25">
      <c r="AY4516" s="11" t="s">
        <v>1984</v>
      </c>
      <c r="AZ4516" s="4" t="s">
        <v>1985</v>
      </c>
      <c r="BA4516" s="4" t="s">
        <v>1986</v>
      </c>
      <c r="BB4516" s="4" t="s">
        <v>1985</v>
      </c>
      <c r="BC4516" s="4" t="s">
        <v>1986</v>
      </c>
      <c r="BD4516" s="4" t="s">
        <v>1746</v>
      </c>
    </row>
    <row r="4517" spans="51:56" x14ac:dyDescent="0.25">
      <c r="AY4517" s="11" t="s">
        <v>1987</v>
      </c>
      <c r="AZ4517" s="4" t="s">
        <v>1988</v>
      </c>
      <c r="BA4517" s="4" t="s">
        <v>1989</v>
      </c>
      <c r="BB4517" s="4" t="s">
        <v>1988</v>
      </c>
      <c r="BC4517" s="4" t="s">
        <v>1989</v>
      </c>
      <c r="BD4517" s="4" t="s">
        <v>1746</v>
      </c>
    </row>
    <row r="4518" spans="51:56" x14ac:dyDescent="0.25">
      <c r="AY4518" s="11" t="s">
        <v>1990</v>
      </c>
      <c r="AZ4518" s="4" t="s">
        <v>1991</v>
      </c>
      <c r="BA4518" s="4" t="s">
        <v>1992</v>
      </c>
      <c r="BB4518" s="4" t="s">
        <v>1991</v>
      </c>
      <c r="BC4518" s="4" t="s">
        <v>1992</v>
      </c>
      <c r="BD4518" s="4" t="s">
        <v>1746</v>
      </c>
    </row>
    <row r="4519" spans="51:56" x14ac:dyDescent="0.25">
      <c r="AY4519" s="11" t="s">
        <v>1993</v>
      </c>
      <c r="AZ4519" s="4" t="s">
        <v>1994</v>
      </c>
      <c r="BA4519" s="4" t="s">
        <v>1995</v>
      </c>
      <c r="BB4519" s="4" t="s">
        <v>1994</v>
      </c>
      <c r="BC4519" s="4" t="s">
        <v>1995</v>
      </c>
      <c r="BD4519" s="4" t="s">
        <v>1746</v>
      </c>
    </row>
    <row r="4520" spans="51:56" x14ac:dyDescent="0.25">
      <c r="AY4520" s="11" t="s">
        <v>1996</v>
      </c>
      <c r="AZ4520" s="4" t="s">
        <v>1997</v>
      </c>
      <c r="BA4520" s="4" t="s">
        <v>1998</v>
      </c>
      <c r="BB4520" s="4" t="s">
        <v>1997</v>
      </c>
      <c r="BC4520" s="4" t="s">
        <v>1998</v>
      </c>
      <c r="BD4520" s="4" t="s">
        <v>1746</v>
      </c>
    </row>
    <row r="4521" spans="51:56" x14ac:dyDescent="0.25">
      <c r="AY4521" s="11" t="s">
        <v>1999</v>
      </c>
      <c r="AZ4521" s="4" t="s">
        <v>2000</v>
      </c>
      <c r="BA4521" s="4" t="s">
        <v>2001</v>
      </c>
      <c r="BB4521" s="4" t="s">
        <v>2000</v>
      </c>
      <c r="BC4521" s="4" t="s">
        <v>2001</v>
      </c>
      <c r="BD4521" s="4" t="s">
        <v>1746</v>
      </c>
    </row>
    <row r="4522" spans="51:56" x14ac:dyDescent="0.25">
      <c r="AY4522" s="11" t="s">
        <v>2002</v>
      </c>
      <c r="AZ4522" s="4" t="s">
        <v>2003</v>
      </c>
      <c r="BA4522" s="4" t="s">
        <v>2004</v>
      </c>
      <c r="BB4522" s="4" t="s">
        <v>2003</v>
      </c>
      <c r="BC4522" s="4" t="s">
        <v>2004</v>
      </c>
      <c r="BD4522" s="4" t="s">
        <v>1746</v>
      </c>
    </row>
    <row r="4523" spans="51:56" x14ac:dyDescent="0.25">
      <c r="AY4523" s="11" t="s">
        <v>2005</v>
      </c>
      <c r="AZ4523" s="4" t="s">
        <v>2006</v>
      </c>
      <c r="BA4523" s="4" t="s">
        <v>2007</v>
      </c>
      <c r="BB4523" s="4" t="s">
        <v>2006</v>
      </c>
      <c r="BC4523" s="4" t="s">
        <v>2007</v>
      </c>
      <c r="BD4523" s="4" t="s">
        <v>1746</v>
      </c>
    </row>
    <row r="4524" spans="51:56" x14ac:dyDescent="0.25">
      <c r="AY4524" s="11" t="s">
        <v>2008</v>
      </c>
      <c r="AZ4524" s="4" t="s">
        <v>2009</v>
      </c>
      <c r="BA4524" s="4" t="s">
        <v>2010</v>
      </c>
      <c r="BB4524" s="4" t="s">
        <v>2009</v>
      </c>
      <c r="BC4524" s="4" t="s">
        <v>2010</v>
      </c>
      <c r="BD4524" s="4" t="s">
        <v>1746</v>
      </c>
    </row>
    <row r="4525" spans="51:56" x14ac:dyDescent="0.25">
      <c r="AY4525" s="11" t="s">
        <v>2011</v>
      </c>
      <c r="AZ4525" s="4" t="s">
        <v>2012</v>
      </c>
      <c r="BA4525" s="4" t="s">
        <v>2013</v>
      </c>
      <c r="BB4525" s="4" t="s">
        <v>2012</v>
      </c>
      <c r="BC4525" s="4" t="s">
        <v>2013</v>
      </c>
      <c r="BD4525" s="4" t="s">
        <v>1746</v>
      </c>
    </row>
    <row r="4526" spans="51:56" x14ac:dyDescent="0.25">
      <c r="AY4526" s="11" t="s">
        <v>2014</v>
      </c>
      <c r="AZ4526" s="4" t="s">
        <v>2015</v>
      </c>
      <c r="BA4526" s="4" t="s">
        <v>11329</v>
      </c>
      <c r="BB4526" s="4" t="s">
        <v>2015</v>
      </c>
      <c r="BC4526" s="4" t="s">
        <v>11329</v>
      </c>
      <c r="BD4526" s="4" t="s">
        <v>1746</v>
      </c>
    </row>
    <row r="4527" spans="51:56" x14ac:dyDescent="0.25">
      <c r="AY4527" s="11" t="s">
        <v>2016</v>
      </c>
      <c r="AZ4527" s="4" t="s">
        <v>2017</v>
      </c>
      <c r="BA4527" s="4" t="s">
        <v>2018</v>
      </c>
      <c r="BB4527" s="4" t="s">
        <v>2017</v>
      </c>
      <c r="BC4527" s="4" t="s">
        <v>2018</v>
      </c>
      <c r="BD4527" s="4" t="s">
        <v>2019</v>
      </c>
    </row>
    <row r="4528" spans="51:56" x14ac:dyDescent="0.25">
      <c r="AY4528" s="11" t="s">
        <v>2020</v>
      </c>
      <c r="AZ4528" s="4" t="s">
        <v>2021</v>
      </c>
      <c r="BA4528" s="4" t="s">
        <v>2022</v>
      </c>
      <c r="BB4528" s="4" t="s">
        <v>2021</v>
      </c>
      <c r="BC4528" s="4" t="s">
        <v>2022</v>
      </c>
      <c r="BD4528" s="4" t="s">
        <v>2019</v>
      </c>
    </row>
    <row r="4529" spans="51:56" x14ac:dyDescent="0.25">
      <c r="AY4529" s="11" t="s">
        <v>2023</v>
      </c>
      <c r="AZ4529" s="4" t="s">
        <v>2024</v>
      </c>
      <c r="BA4529" s="4" t="s">
        <v>2025</v>
      </c>
      <c r="BB4529" s="4" t="s">
        <v>2024</v>
      </c>
      <c r="BC4529" s="4" t="s">
        <v>2025</v>
      </c>
      <c r="BD4529" s="4" t="s">
        <v>2019</v>
      </c>
    </row>
    <row r="4530" spans="51:56" x14ac:dyDescent="0.25">
      <c r="AY4530" s="11" t="s">
        <v>2026</v>
      </c>
      <c r="AZ4530" s="4" t="s">
        <v>2027</v>
      </c>
      <c r="BA4530" s="4" t="s">
        <v>2028</v>
      </c>
      <c r="BB4530" s="4" t="s">
        <v>2027</v>
      </c>
      <c r="BC4530" s="4" t="s">
        <v>2028</v>
      </c>
      <c r="BD4530" s="4" t="s">
        <v>2019</v>
      </c>
    </row>
    <row r="4531" spans="51:56" x14ac:dyDescent="0.25">
      <c r="AY4531" s="11" t="s">
        <v>2029</v>
      </c>
      <c r="AZ4531" s="4" t="s">
        <v>2030</v>
      </c>
      <c r="BA4531" s="4" t="s">
        <v>2031</v>
      </c>
      <c r="BB4531" s="4" t="s">
        <v>2030</v>
      </c>
      <c r="BC4531" s="4" t="s">
        <v>2031</v>
      </c>
      <c r="BD4531" s="4" t="s">
        <v>2019</v>
      </c>
    </row>
    <row r="4532" spans="51:56" x14ac:dyDescent="0.25">
      <c r="AY4532" s="11" t="s">
        <v>2032</v>
      </c>
      <c r="AZ4532" s="4" t="s">
        <v>2033</v>
      </c>
      <c r="BA4532" s="4" t="s">
        <v>2034</v>
      </c>
      <c r="BB4532" s="4" t="s">
        <v>2033</v>
      </c>
      <c r="BC4532" s="4" t="s">
        <v>2034</v>
      </c>
      <c r="BD4532" s="4" t="s">
        <v>2019</v>
      </c>
    </row>
    <row r="4533" spans="51:56" x14ac:dyDescent="0.25">
      <c r="AY4533" s="11" t="s">
        <v>2035</v>
      </c>
      <c r="AZ4533" s="4" t="s">
        <v>2036</v>
      </c>
      <c r="BA4533" s="4" t="s">
        <v>6756</v>
      </c>
      <c r="BB4533" s="4" t="s">
        <v>2036</v>
      </c>
      <c r="BC4533" s="4" t="s">
        <v>6756</v>
      </c>
      <c r="BD4533" s="4" t="s">
        <v>2019</v>
      </c>
    </row>
    <row r="4534" spans="51:56" x14ac:dyDescent="0.25">
      <c r="AY4534" s="11" t="s">
        <v>2037</v>
      </c>
      <c r="AZ4534" s="4" t="s">
        <v>2038</v>
      </c>
      <c r="BA4534" s="4" t="s">
        <v>13872</v>
      </c>
      <c r="BB4534" s="4" t="s">
        <v>2038</v>
      </c>
      <c r="BC4534" s="4" t="s">
        <v>13872</v>
      </c>
      <c r="BD4534" s="4" t="s">
        <v>2019</v>
      </c>
    </row>
    <row r="4535" spans="51:56" x14ac:dyDescent="0.25">
      <c r="AY4535" s="11" t="s">
        <v>2039</v>
      </c>
      <c r="AZ4535" s="4" t="s">
        <v>2040</v>
      </c>
      <c r="BA4535" s="4" t="s">
        <v>2041</v>
      </c>
      <c r="BB4535" s="4" t="s">
        <v>2040</v>
      </c>
      <c r="BC4535" s="4" t="s">
        <v>2041</v>
      </c>
      <c r="BD4535" s="4" t="s">
        <v>2019</v>
      </c>
    </row>
    <row r="4536" spans="51:56" x14ac:dyDescent="0.25">
      <c r="AY4536" s="11" t="s">
        <v>2042</v>
      </c>
      <c r="AZ4536" s="4" t="s">
        <v>2043</v>
      </c>
      <c r="BA4536" s="4" t="s">
        <v>2044</v>
      </c>
      <c r="BB4536" s="4" t="s">
        <v>2043</v>
      </c>
      <c r="BC4536" s="4" t="s">
        <v>2044</v>
      </c>
      <c r="BD4536" s="4" t="s">
        <v>2019</v>
      </c>
    </row>
    <row r="4537" spans="51:56" x14ac:dyDescent="0.25">
      <c r="AY4537" s="11" t="s">
        <v>2045</v>
      </c>
      <c r="AZ4537" s="4" t="s">
        <v>2046</v>
      </c>
      <c r="BA4537" s="4" t="s">
        <v>2047</v>
      </c>
      <c r="BB4537" s="4" t="s">
        <v>2046</v>
      </c>
      <c r="BC4537" s="4" t="s">
        <v>2047</v>
      </c>
      <c r="BD4537" s="4" t="s">
        <v>2019</v>
      </c>
    </row>
    <row r="4538" spans="51:56" x14ac:dyDescent="0.25">
      <c r="AY4538" s="11" t="s">
        <v>2048</v>
      </c>
      <c r="AZ4538" s="4" t="s">
        <v>2049</v>
      </c>
      <c r="BA4538" s="4" t="s">
        <v>2050</v>
      </c>
      <c r="BB4538" s="4" t="s">
        <v>2049</v>
      </c>
      <c r="BC4538" s="4" t="s">
        <v>2050</v>
      </c>
      <c r="BD4538" s="4" t="s">
        <v>2019</v>
      </c>
    </row>
    <row r="4539" spans="51:56" x14ac:dyDescent="0.25">
      <c r="AY4539" s="11" t="s">
        <v>2051</v>
      </c>
      <c r="AZ4539" s="4" t="s">
        <v>2052</v>
      </c>
      <c r="BA4539" s="4" t="s">
        <v>2053</v>
      </c>
      <c r="BB4539" s="4" t="s">
        <v>2052</v>
      </c>
      <c r="BC4539" s="4" t="s">
        <v>2053</v>
      </c>
      <c r="BD4539" s="4" t="s">
        <v>2019</v>
      </c>
    </row>
    <row r="4540" spans="51:56" x14ac:dyDescent="0.25">
      <c r="AY4540" s="11" t="s">
        <v>2054</v>
      </c>
      <c r="AZ4540" s="4" t="s">
        <v>2055</v>
      </c>
      <c r="BA4540" s="4" t="s">
        <v>10233</v>
      </c>
      <c r="BB4540" s="4" t="s">
        <v>2055</v>
      </c>
      <c r="BC4540" s="4" t="s">
        <v>10233</v>
      </c>
      <c r="BD4540" s="4" t="s">
        <v>2019</v>
      </c>
    </row>
    <row r="4541" spans="51:56" x14ac:dyDescent="0.25">
      <c r="AY4541" s="11" t="s">
        <v>2056</v>
      </c>
      <c r="AZ4541" s="4" t="s">
        <v>2057</v>
      </c>
      <c r="BA4541" s="4" t="s">
        <v>2058</v>
      </c>
      <c r="BB4541" s="4" t="s">
        <v>2057</v>
      </c>
      <c r="BC4541" s="4" t="s">
        <v>2058</v>
      </c>
      <c r="BD4541" s="4" t="s">
        <v>2019</v>
      </c>
    </row>
    <row r="4542" spans="51:56" x14ac:dyDescent="0.25">
      <c r="AY4542" s="11" t="s">
        <v>2059</v>
      </c>
      <c r="AZ4542" s="4" t="s">
        <v>2060</v>
      </c>
      <c r="BA4542" s="4" t="s">
        <v>2061</v>
      </c>
      <c r="BB4542" s="4" t="s">
        <v>2060</v>
      </c>
      <c r="BC4542" s="4" t="s">
        <v>2061</v>
      </c>
      <c r="BD4542" s="4" t="s">
        <v>2019</v>
      </c>
    </row>
    <row r="4543" spans="51:56" x14ac:dyDescent="0.25">
      <c r="AY4543" s="11" t="s">
        <v>2062</v>
      </c>
      <c r="AZ4543" s="4" t="s">
        <v>2063</v>
      </c>
      <c r="BA4543" s="4" t="s">
        <v>2064</v>
      </c>
      <c r="BB4543" s="4" t="s">
        <v>2063</v>
      </c>
      <c r="BC4543" s="4" t="s">
        <v>2064</v>
      </c>
      <c r="BD4543" s="4" t="s">
        <v>2019</v>
      </c>
    </row>
    <row r="4544" spans="51:56" x14ac:dyDescent="0.25">
      <c r="AY4544" s="11" t="s">
        <v>2065</v>
      </c>
      <c r="AZ4544" s="4" t="s">
        <v>2066</v>
      </c>
      <c r="BA4544" s="4" t="s">
        <v>2067</v>
      </c>
      <c r="BB4544" s="4" t="s">
        <v>2066</v>
      </c>
      <c r="BC4544" s="4" t="s">
        <v>2067</v>
      </c>
      <c r="BD4544" s="4" t="s">
        <v>2019</v>
      </c>
    </row>
    <row r="4545" spans="51:56" x14ac:dyDescent="0.25">
      <c r="AY4545" s="11" t="s">
        <v>2068</v>
      </c>
      <c r="AZ4545" s="4" t="s">
        <v>2069</v>
      </c>
      <c r="BA4545" s="4" t="s">
        <v>2070</v>
      </c>
      <c r="BB4545" s="4" t="s">
        <v>2069</v>
      </c>
      <c r="BC4545" s="4" t="s">
        <v>2070</v>
      </c>
      <c r="BD4545" s="4" t="s">
        <v>2019</v>
      </c>
    </row>
    <row r="4546" spans="51:56" x14ac:dyDescent="0.25">
      <c r="AY4546" s="11" t="s">
        <v>2071</v>
      </c>
      <c r="AZ4546" s="4" t="s">
        <v>2072</v>
      </c>
      <c r="BA4546" s="4" t="s">
        <v>2073</v>
      </c>
      <c r="BB4546" s="4" t="s">
        <v>2072</v>
      </c>
      <c r="BC4546" s="4" t="s">
        <v>2073</v>
      </c>
      <c r="BD4546" s="4" t="s">
        <v>2019</v>
      </c>
    </row>
    <row r="4547" spans="51:56" x14ac:dyDescent="0.25">
      <c r="AY4547" s="11" t="s">
        <v>2074</v>
      </c>
      <c r="AZ4547" s="4" t="s">
        <v>2075</v>
      </c>
      <c r="BA4547" s="4" t="s">
        <v>2076</v>
      </c>
      <c r="BB4547" s="4" t="s">
        <v>2075</v>
      </c>
      <c r="BC4547" s="4" t="s">
        <v>2076</v>
      </c>
      <c r="BD4547" s="4" t="s">
        <v>2019</v>
      </c>
    </row>
    <row r="4548" spans="51:56" x14ac:dyDescent="0.25">
      <c r="AY4548" s="11" t="s">
        <v>2077</v>
      </c>
      <c r="AZ4548" s="4" t="s">
        <v>2078</v>
      </c>
      <c r="BA4548" s="4" t="s">
        <v>2079</v>
      </c>
      <c r="BB4548" s="4" t="s">
        <v>2078</v>
      </c>
      <c r="BC4548" s="4" t="s">
        <v>2079</v>
      </c>
      <c r="BD4548" s="4" t="s">
        <v>2019</v>
      </c>
    </row>
    <row r="4549" spans="51:56" x14ac:dyDescent="0.25">
      <c r="AY4549" s="11" t="s">
        <v>2080</v>
      </c>
      <c r="AZ4549" s="4" t="s">
        <v>2081</v>
      </c>
      <c r="BA4549" s="4" t="s">
        <v>2082</v>
      </c>
      <c r="BB4549" s="4" t="s">
        <v>2081</v>
      </c>
      <c r="BC4549" s="4" t="s">
        <v>2082</v>
      </c>
      <c r="BD4549" s="4" t="s">
        <v>2019</v>
      </c>
    </row>
    <row r="4550" spans="51:56" x14ac:dyDescent="0.25">
      <c r="AY4550" s="11" t="s">
        <v>2083</v>
      </c>
      <c r="AZ4550" s="4" t="s">
        <v>2084</v>
      </c>
      <c r="BA4550" s="4" t="s">
        <v>2085</v>
      </c>
      <c r="BB4550" s="4" t="s">
        <v>2084</v>
      </c>
      <c r="BC4550" s="4" t="s">
        <v>2085</v>
      </c>
      <c r="BD4550" s="4" t="s">
        <v>2019</v>
      </c>
    </row>
    <row r="4551" spans="51:56" x14ac:dyDescent="0.25">
      <c r="AY4551" s="11" t="s">
        <v>2086</v>
      </c>
      <c r="AZ4551" s="4" t="s">
        <v>2087</v>
      </c>
      <c r="BA4551" s="4" t="s">
        <v>2088</v>
      </c>
      <c r="BB4551" s="4" t="s">
        <v>2087</v>
      </c>
      <c r="BC4551" s="4" t="s">
        <v>2088</v>
      </c>
      <c r="BD4551" s="4" t="s">
        <v>2019</v>
      </c>
    </row>
    <row r="4552" spans="51:56" x14ac:dyDescent="0.25">
      <c r="AY4552" s="11" t="s">
        <v>2089</v>
      </c>
      <c r="AZ4552" s="4" t="s">
        <v>2090</v>
      </c>
      <c r="BA4552" s="4" t="s">
        <v>2091</v>
      </c>
      <c r="BB4552" s="4" t="s">
        <v>2090</v>
      </c>
      <c r="BC4552" s="4" t="s">
        <v>2091</v>
      </c>
      <c r="BD4552" s="4" t="s">
        <v>2019</v>
      </c>
    </row>
    <row r="4553" spans="51:56" x14ac:dyDescent="0.25">
      <c r="AY4553" s="11" t="s">
        <v>2092</v>
      </c>
      <c r="AZ4553" s="4" t="s">
        <v>2093</v>
      </c>
      <c r="BA4553" s="4" t="s">
        <v>2094</v>
      </c>
      <c r="BB4553" s="4" t="s">
        <v>2093</v>
      </c>
      <c r="BC4553" s="4" t="s">
        <v>2094</v>
      </c>
      <c r="BD4553" s="4" t="s">
        <v>2019</v>
      </c>
    </row>
    <row r="4554" spans="51:56" x14ac:dyDescent="0.25">
      <c r="AY4554" s="11" t="s">
        <v>2095</v>
      </c>
      <c r="AZ4554" s="4" t="s">
        <v>2096</v>
      </c>
      <c r="BA4554" s="4" t="s">
        <v>2097</v>
      </c>
      <c r="BB4554" s="4" t="s">
        <v>2096</v>
      </c>
      <c r="BC4554" s="4" t="s">
        <v>2097</v>
      </c>
      <c r="BD4554" s="4" t="s">
        <v>2019</v>
      </c>
    </row>
    <row r="4555" spans="51:56" x14ac:dyDescent="0.25">
      <c r="AY4555" s="11" t="s">
        <v>2098</v>
      </c>
      <c r="AZ4555" s="4" t="s">
        <v>2099</v>
      </c>
      <c r="BA4555" s="4" t="s">
        <v>2100</v>
      </c>
      <c r="BB4555" s="4" t="s">
        <v>2099</v>
      </c>
      <c r="BC4555" s="4" t="s">
        <v>2100</v>
      </c>
      <c r="BD4555" s="4" t="s">
        <v>2019</v>
      </c>
    </row>
    <row r="4556" spans="51:56" x14ac:dyDescent="0.25">
      <c r="AY4556" s="11" t="s">
        <v>2101</v>
      </c>
      <c r="AZ4556" s="4" t="s">
        <v>2102</v>
      </c>
      <c r="BA4556" s="4" t="s">
        <v>2103</v>
      </c>
      <c r="BB4556" s="4" t="s">
        <v>2102</v>
      </c>
      <c r="BC4556" s="4" t="s">
        <v>2103</v>
      </c>
      <c r="BD4556" s="4" t="s">
        <v>2019</v>
      </c>
    </row>
    <row r="4557" spans="51:56" x14ac:dyDescent="0.25">
      <c r="AY4557" s="11" t="s">
        <v>2104</v>
      </c>
      <c r="AZ4557" s="4" t="s">
        <v>2105</v>
      </c>
      <c r="BA4557" s="4" t="s">
        <v>2106</v>
      </c>
      <c r="BB4557" s="4" t="s">
        <v>2105</v>
      </c>
      <c r="BC4557" s="4" t="s">
        <v>2106</v>
      </c>
      <c r="BD4557" s="4" t="s">
        <v>2019</v>
      </c>
    </row>
    <row r="4558" spans="51:56" x14ac:dyDescent="0.25">
      <c r="AY4558" s="11" t="s">
        <v>2107</v>
      </c>
      <c r="AZ4558" s="4" t="s">
        <v>2108</v>
      </c>
      <c r="BA4558" s="4" t="s">
        <v>2109</v>
      </c>
      <c r="BB4558" s="4" t="s">
        <v>2108</v>
      </c>
      <c r="BC4558" s="4" t="s">
        <v>2109</v>
      </c>
      <c r="BD4558" s="4" t="s">
        <v>2019</v>
      </c>
    </row>
    <row r="4559" spans="51:56" x14ac:dyDescent="0.25">
      <c r="AY4559" s="11" t="s">
        <v>2110</v>
      </c>
      <c r="AZ4559" s="4" t="s">
        <v>2111</v>
      </c>
      <c r="BA4559" s="4" t="s">
        <v>2112</v>
      </c>
      <c r="BB4559" s="4" t="s">
        <v>2111</v>
      </c>
      <c r="BC4559" s="4" t="s">
        <v>2112</v>
      </c>
      <c r="BD4559" s="4" t="s">
        <v>2019</v>
      </c>
    </row>
    <row r="4560" spans="51:56" x14ac:dyDescent="0.25">
      <c r="AY4560" s="11" t="s">
        <v>2113</v>
      </c>
      <c r="AZ4560" s="4" t="s">
        <v>2114</v>
      </c>
      <c r="BA4560" s="4" t="s">
        <v>2115</v>
      </c>
      <c r="BB4560" s="4" t="s">
        <v>2114</v>
      </c>
      <c r="BC4560" s="4" t="s">
        <v>2115</v>
      </c>
      <c r="BD4560" s="4" t="s">
        <v>2019</v>
      </c>
    </row>
    <row r="4561" spans="51:56" x14ac:dyDescent="0.25">
      <c r="AY4561" s="11" t="s">
        <v>2116</v>
      </c>
      <c r="AZ4561" s="4" t="s">
        <v>2117</v>
      </c>
      <c r="BA4561" s="4" t="s">
        <v>2118</v>
      </c>
      <c r="BB4561" s="4" t="s">
        <v>2117</v>
      </c>
      <c r="BC4561" s="4" t="s">
        <v>2118</v>
      </c>
      <c r="BD4561" s="4" t="s">
        <v>2019</v>
      </c>
    </row>
    <row r="4562" spans="51:56" x14ac:dyDescent="0.25">
      <c r="AY4562" s="11" t="s">
        <v>2119</v>
      </c>
      <c r="AZ4562" s="4" t="s">
        <v>2120</v>
      </c>
      <c r="BA4562" s="4" t="s">
        <v>2121</v>
      </c>
      <c r="BB4562" s="4" t="s">
        <v>2120</v>
      </c>
      <c r="BC4562" s="4" t="s">
        <v>2121</v>
      </c>
      <c r="BD4562" s="4" t="s">
        <v>2019</v>
      </c>
    </row>
    <row r="4563" spans="51:56" x14ac:dyDescent="0.25">
      <c r="AY4563" s="11" t="s">
        <v>2122</v>
      </c>
      <c r="AZ4563" s="4" t="s">
        <v>2123</v>
      </c>
      <c r="BA4563" s="4" t="s">
        <v>2124</v>
      </c>
      <c r="BB4563" s="4" t="s">
        <v>2123</v>
      </c>
      <c r="BC4563" s="4" t="s">
        <v>2124</v>
      </c>
      <c r="BD4563" s="4" t="s">
        <v>2019</v>
      </c>
    </row>
    <row r="4564" spans="51:56" x14ac:dyDescent="0.25">
      <c r="AY4564" s="11" t="s">
        <v>2125</v>
      </c>
      <c r="AZ4564" s="4" t="s">
        <v>2126</v>
      </c>
      <c r="BA4564" s="4" t="s">
        <v>2127</v>
      </c>
      <c r="BB4564" s="4" t="s">
        <v>2126</v>
      </c>
      <c r="BC4564" s="4" t="s">
        <v>2127</v>
      </c>
      <c r="BD4564" s="4" t="s">
        <v>2019</v>
      </c>
    </row>
    <row r="4565" spans="51:56" x14ac:dyDescent="0.25">
      <c r="AY4565" s="11" t="s">
        <v>2128</v>
      </c>
      <c r="AZ4565" s="4" t="s">
        <v>2129</v>
      </c>
      <c r="BA4565" s="4" t="s">
        <v>2130</v>
      </c>
      <c r="BB4565" s="4" t="s">
        <v>2129</v>
      </c>
      <c r="BC4565" s="4" t="s">
        <v>2130</v>
      </c>
      <c r="BD4565" s="4" t="s">
        <v>2019</v>
      </c>
    </row>
    <row r="4566" spans="51:56" x14ac:dyDescent="0.25">
      <c r="AY4566" s="11" t="s">
        <v>2131</v>
      </c>
      <c r="AZ4566" s="4" t="s">
        <v>2132</v>
      </c>
      <c r="BA4566" s="4" t="s">
        <v>10975</v>
      </c>
      <c r="BB4566" s="4" t="s">
        <v>2132</v>
      </c>
      <c r="BC4566" s="4" t="s">
        <v>10975</v>
      </c>
      <c r="BD4566" s="4" t="s">
        <v>2019</v>
      </c>
    </row>
    <row r="4567" spans="51:56" x14ac:dyDescent="0.25">
      <c r="AY4567" s="11" t="s">
        <v>2133</v>
      </c>
      <c r="AZ4567" s="4" t="s">
        <v>2134</v>
      </c>
      <c r="BA4567" s="4" t="s">
        <v>2135</v>
      </c>
      <c r="BB4567" s="4" t="s">
        <v>2134</v>
      </c>
      <c r="BC4567" s="4" t="s">
        <v>2135</v>
      </c>
      <c r="BD4567" s="4" t="s">
        <v>2019</v>
      </c>
    </row>
    <row r="4568" spans="51:56" x14ac:dyDescent="0.25">
      <c r="AY4568" s="11" t="s">
        <v>2136</v>
      </c>
      <c r="AZ4568" s="4" t="s">
        <v>2137</v>
      </c>
      <c r="BA4568" s="4" t="s">
        <v>2138</v>
      </c>
      <c r="BB4568" s="4" t="s">
        <v>2137</v>
      </c>
      <c r="BC4568" s="4" t="s">
        <v>2138</v>
      </c>
      <c r="BD4568" s="4" t="s">
        <v>2019</v>
      </c>
    </row>
    <row r="4569" spans="51:56" x14ac:dyDescent="0.25">
      <c r="AY4569" s="11" t="s">
        <v>2139</v>
      </c>
      <c r="AZ4569" s="4" t="s">
        <v>2140</v>
      </c>
      <c r="BA4569" s="4" t="s">
        <v>2141</v>
      </c>
      <c r="BB4569" s="4" t="s">
        <v>2140</v>
      </c>
      <c r="BC4569" s="4" t="s">
        <v>2141</v>
      </c>
      <c r="BD4569" s="4" t="s">
        <v>2019</v>
      </c>
    </row>
    <row r="4570" spans="51:56" x14ac:dyDescent="0.25">
      <c r="AY4570" s="11" t="s">
        <v>2142</v>
      </c>
      <c r="AZ4570" s="4" t="s">
        <v>2143</v>
      </c>
      <c r="BA4570" s="4" t="s">
        <v>2144</v>
      </c>
      <c r="BB4570" s="4" t="s">
        <v>2143</v>
      </c>
      <c r="BC4570" s="4" t="s">
        <v>2144</v>
      </c>
      <c r="BD4570" s="4" t="s">
        <v>2019</v>
      </c>
    </row>
    <row r="4571" spans="51:56" x14ac:dyDescent="0.25">
      <c r="AY4571" s="11" t="s">
        <v>2145</v>
      </c>
      <c r="AZ4571" s="4" t="s">
        <v>2146</v>
      </c>
      <c r="BA4571" s="4" t="s">
        <v>9864</v>
      </c>
      <c r="BB4571" s="4" t="s">
        <v>2146</v>
      </c>
      <c r="BC4571" s="4" t="s">
        <v>9864</v>
      </c>
      <c r="BD4571" s="4" t="s">
        <v>2019</v>
      </c>
    </row>
    <row r="4572" spans="51:56" x14ac:dyDescent="0.25">
      <c r="AY4572" s="11" t="s">
        <v>2147</v>
      </c>
      <c r="AZ4572" s="4" t="s">
        <v>2148</v>
      </c>
      <c r="BA4572" s="4" t="s">
        <v>2149</v>
      </c>
      <c r="BB4572" s="4" t="s">
        <v>2148</v>
      </c>
      <c r="BC4572" s="4" t="s">
        <v>2149</v>
      </c>
      <c r="BD4572" s="4" t="s">
        <v>2019</v>
      </c>
    </row>
    <row r="4573" spans="51:56" x14ac:dyDescent="0.25">
      <c r="AY4573" s="11" t="s">
        <v>2150</v>
      </c>
      <c r="AZ4573" s="4" t="s">
        <v>2151</v>
      </c>
      <c r="BA4573" s="4" t="s">
        <v>2152</v>
      </c>
      <c r="BB4573" s="4" t="s">
        <v>2151</v>
      </c>
      <c r="BC4573" s="4" t="s">
        <v>2152</v>
      </c>
      <c r="BD4573" s="4" t="s">
        <v>2019</v>
      </c>
    </row>
    <row r="4574" spans="51:56" x14ac:dyDescent="0.25">
      <c r="AY4574" s="11" t="s">
        <v>2153</v>
      </c>
      <c r="AZ4574" s="4" t="s">
        <v>2154</v>
      </c>
      <c r="BA4574" s="4" t="s">
        <v>2155</v>
      </c>
      <c r="BB4574" s="4" t="s">
        <v>2154</v>
      </c>
      <c r="BC4574" s="4" t="s">
        <v>2155</v>
      </c>
      <c r="BD4574" s="4" t="s">
        <v>2019</v>
      </c>
    </row>
    <row r="4575" spans="51:56" x14ac:dyDescent="0.25">
      <c r="AY4575" s="11" t="s">
        <v>2156</v>
      </c>
      <c r="AZ4575" s="4" t="s">
        <v>2157</v>
      </c>
      <c r="BA4575" s="4" t="s">
        <v>9500</v>
      </c>
      <c r="BB4575" s="4" t="s">
        <v>2157</v>
      </c>
      <c r="BC4575" s="4" t="s">
        <v>9500</v>
      </c>
      <c r="BD4575" s="4" t="s">
        <v>2019</v>
      </c>
    </row>
    <row r="4576" spans="51:56" x14ac:dyDescent="0.25">
      <c r="AY4576" s="11" t="s">
        <v>2158</v>
      </c>
      <c r="AZ4576" s="4" t="s">
        <v>2159</v>
      </c>
      <c r="BA4576" s="4" t="s">
        <v>2160</v>
      </c>
      <c r="BB4576" s="4" t="s">
        <v>2159</v>
      </c>
      <c r="BC4576" s="4" t="s">
        <v>2160</v>
      </c>
      <c r="BD4576" s="4" t="s">
        <v>2019</v>
      </c>
    </row>
    <row r="4577" spans="51:56" x14ac:dyDescent="0.25">
      <c r="AY4577" s="11" t="s">
        <v>2161</v>
      </c>
      <c r="AZ4577" s="4" t="s">
        <v>2162</v>
      </c>
      <c r="BA4577" s="4" t="s">
        <v>9509</v>
      </c>
      <c r="BB4577" s="4" t="s">
        <v>2162</v>
      </c>
      <c r="BC4577" s="4" t="s">
        <v>9509</v>
      </c>
      <c r="BD4577" s="4" t="s">
        <v>2019</v>
      </c>
    </row>
    <row r="4578" spans="51:56" x14ac:dyDescent="0.25">
      <c r="AY4578" s="11" t="s">
        <v>2163</v>
      </c>
      <c r="AZ4578" s="4" t="s">
        <v>2164</v>
      </c>
      <c r="BA4578" s="4" t="s">
        <v>2165</v>
      </c>
      <c r="BB4578" s="4" t="s">
        <v>2164</v>
      </c>
      <c r="BC4578" s="4" t="s">
        <v>2165</v>
      </c>
      <c r="BD4578" s="4" t="s">
        <v>2019</v>
      </c>
    </row>
    <row r="4579" spans="51:56" x14ac:dyDescent="0.25">
      <c r="AY4579" s="11" t="s">
        <v>2166</v>
      </c>
      <c r="AZ4579" s="4" t="s">
        <v>2167</v>
      </c>
      <c r="BA4579" s="4" t="s">
        <v>2168</v>
      </c>
      <c r="BB4579" s="4" t="s">
        <v>2167</v>
      </c>
      <c r="BC4579" s="4" t="s">
        <v>2168</v>
      </c>
      <c r="BD4579" s="4" t="s">
        <v>2019</v>
      </c>
    </row>
    <row r="4580" spans="51:56" x14ac:dyDescent="0.25">
      <c r="AY4580" s="11" t="s">
        <v>2169</v>
      </c>
      <c r="AZ4580" s="4" t="s">
        <v>2170</v>
      </c>
      <c r="BA4580" s="4" t="s">
        <v>2171</v>
      </c>
      <c r="BB4580" s="4" t="s">
        <v>2170</v>
      </c>
      <c r="BC4580" s="4" t="s">
        <v>2171</v>
      </c>
      <c r="BD4580" s="4" t="s">
        <v>2019</v>
      </c>
    </row>
    <row r="4581" spans="51:56" x14ac:dyDescent="0.25">
      <c r="AY4581" s="11" t="s">
        <v>2172</v>
      </c>
      <c r="AZ4581" s="4" t="s">
        <v>2173</v>
      </c>
      <c r="BA4581" s="4" t="s">
        <v>3387</v>
      </c>
      <c r="BB4581" s="4" t="s">
        <v>2173</v>
      </c>
      <c r="BC4581" s="4" t="s">
        <v>3387</v>
      </c>
      <c r="BD4581" s="4" t="s">
        <v>2019</v>
      </c>
    </row>
    <row r="4582" spans="51:56" x14ac:dyDescent="0.25">
      <c r="AY4582" s="11" t="s">
        <v>2174</v>
      </c>
      <c r="AZ4582" s="4" t="s">
        <v>2175</v>
      </c>
      <c r="BA4582" s="4" t="s">
        <v>5972</v>
      </c>
      <c r="BB4582" s="4" t="s">
        <v>2175</v>
      </c>
      <c r="BC4582" s="4" t="s">
        <v>5972</v>
      </c>
      <c r="BD4582" s="4" t="s">
        <v>2019</v>
      </c>
    </row>
    <row r="4583" spans="51:56" x14ac:dyDescent="0.25">
      <c r="AY4583" s="11" t="s">
        <v>2176</v>
      </c>
      <c r="AZ4583" s="4" t="s">
        <v>2177</v>
      </c>
      <c r="BA4583" s="4" t="s">
        <v>2178</v>
      </c>
      <c r="BB4583" s="4" t="s">
        <v>2177</v>
      </c>
      <c r="BC4583" s="4" t="s">
        <v>2178</v>
      </c>
      <c r="BD4583" s="4" t="s">
        <v>2019</v>
      </c>
    </row>
    <row r="4584" spans="51:56" x14ac:dyDescent="0.25">
      <c r="AY4584" s="11" t="s">
        <v>2179</v>
      </c>
      <c r="AZ4584" s="4" t="s">
        <v>2180</v>
      </c>
      <c r="BA4584" s="4" t="s">
        <v>2181</v>
      </c>
      <c r="BB4584" s="4" t="s">
        <v>2180</v>
      </c>
      <c r="BC4584" s="4" t="s">
        <v>2181</v>
      </c>
      <c r="BD4584" s="4" t="s">
        <v>2019</v>
      </c>
    </row>
    <row r="4585" spans="51:56" x14ac:dyDescent="0.25">
      <c r="AY4585" s="11" t="s">
        <v>2182</v>
      </c>
      <c r="AZ4585" s="4" t="s">
        <v>2183</v>
      </c>
      <c r="BA4585" s="4" t="s">
        <v>2184</v>
      </c>
      <c r="BB4585" s="4" t="s">
        <v>2183</v>
      </c>
      <c r="BC4585" s="4" t="s">
        <v>2184</v>
      </c>
      <c r="BD4585" s="4" t="s">
        <v>2019</v>
      </c>
    </row>
    <row r="4586" spans="51:56" x14ac:dyDescent="0.25">
      <c r="AY4586" s="11" t="s">
        <v>2185</v>
      </c>
      <c r="AZ4586" s="4" t="s">
        <v>2186</v>
      </c>
      <c r="BA4586" s="4" t="s">
        <v>2187</v>
      </c>
      <c r="BB4586" s="4" t="s">
        <v>2186</v>
      </c>
      <c r="BC4586" s="4" t="s">
        <v>2187</v>
      </c>
      <c r="BD4586" s="4" t="s">
        <v>2019</v>
      </c>
    </row>
    <row r="4587" spans="51:56" x14ac:dyDescent="0.25">
      <c r="AY4587" s="11" t="s">
        <v>2188</v>
      </c>
      <c r="AZ4587" s="4" t="s">
        <v>2189</v>
      </c>
      <c r="BA4587" s="4" t="s">
        <v>2190</v>
      </c>
      <c r="BB4587" s="4" t="s">
        <v>2189</v>
      </c>
      <c r="BC4587" s="4" t="s">
        <v>2190</v>
      </c>
      <c r="BD4587" s="4" t="s">
        <v>2019</v>
      </c>
    </row>
    <row r="4588" spans="51:56" x14ac:dyDescent="0.25">
      <c r="AY4588" s="11" t="s">
        <v>2191</v>
      </c>
      <c r="AZ4588" s="4" t="s">
        <v>2192</v>
      </c>
      <c r="BA4588" s="4" t="s">
        <v>2193</v>
      </c>
      <c r="BB4588" s="4" t="s">
        <v>2192</v>
      </c>
      <c r="BC4588" s="4" t="s">
        <v>2193</v>
      </c>
      <c r="BD4588" s="4" t="s">
        <v>2019</v>
      </c>
    </row>
    <row r="4589" spans="51:56" x14ac:dyDescent="0.25">
      <c r="AY4589" s="11" t="s">
        <v>2194</v>
      </c>
      <c r="AZ4589" s="4" t="s">
        <v>2195</v>
      </c>
      <c r="BA4589" s="4" t="s">
        <v>2196</v>
      </c>
      <c r="BB4589" s="4" t="s">
        <v>2195</v>
      </c>
      <c r="BC4589" s="4" t="s">
        <v>2196</v>
      </c>
      <c r="BD4589" s="4" t="s">
        <v>2019</v>
      </c>
    </row>
    <row r="4590" spans="51:56" x14ac:dyDescent="0.25">
      <c r="AY4590" s="11" t="s">
        <v>2197</v>
      </c>
      <c r="AZ4590" s="4" t="s">
        <v>2198</v>
      </c>
      <c r="BA4590" s="4" t="s">
        <v>2199</v>
      </c>
      <c r="BB4590" s="4" t="s">
        <v>2198</v>
      </c>
      <c r="BC4590" s="4" t="s">
        <v>2199</v>
      </c>
      <c r="BD4590" s="4" t="s">
        <v>2019</v>
      </c>
    </row>
    <row r="4591" spans="51:56" x14ac:dyDescent="0.25">
      <c r="AY4591" s="11" t="s">
        <v>2200</v>
      </c>
      <c r="AZ4591" s="4" t="s">
        <v>2201</v>
      </c>
      <c r="BA4591" s="4" t="s">
        <v>2202</v>
      </c>
      <c r="BB4591" s="4" t="s">
        <v>2201</v>
      </c>
      <c r="BC4591" s="4" t="s">
        <v>2202</v>
      </c>
      <c r="BD4591" s="4" t="s">
        <v>2019</v>
      </c>
    </row>
    <row r="4592" spans="51:56" x14ac:dyDescent="0.25">
      <c r="AY4592" s="11" t="s">
        <v>2203</v>
      </c>
      <c r="AZ4592" s="4" t="s">
        <v>2204</v>
      </c>
      <c r="BA4592" s="4" t="s">
        <v>2205</v>
      </c>
      <c r="BB4592" s="4" t="s">
        <v>2204</v>
      </c>
      <c r="BC4592" s="4" t="s">
        <v>2205</v>
      </c>
      <c r="BD4592" s="4" t="s">
        <v>2019</v>
      </c>
    </row>
    <row r="4593" spans="51:56" x14ac:dyDescent="0.25">
      <c r="AY4593" s="11" t="s">
        <v>2206</v>
      </c>
      <c r="AZ4593" s="4" t="s">
        <v>2207</v>
      </c>
      <c r="BA4593" s="4" t="s">
        <v>2208</v>
      </c>
      <c r="BB4593" s="4" t="s">
        <v>2207</v>
      </c>
      <c r="BC4593" s="4" t="s">
        <v>2208</v>
      </c>
      <c r="BD4593" s="4" t="s">
        <v>2019</v>
      </c>
    </row>
    <row r="4594" spans="51:56" x14ac:dyDescent="0.25">
      <c r="AY4594" s="11" t="s">
        <v>2209</v>
      </c>
      <c r="AZ4594" s="4" t="s">
        <v>2210</v>
      </c>
      <c r="BA4594" s="4" t="s">
        <v>2211</v>
      </c>
      <c r="BB4594" s="4" t="s">
        <v>2210</v>
      </c>
      <c r="BC4594" s="4" t="s">
        <v>2211</v>
      </c>
      <c r="BD4594" s="4" t="s">
        <v>2019</v>
      </c>
    </row>
    <row r="4595" spans="51:56" x14ac:dyDescent="0.25">
      <c r="AY4595" s="11" t="s">
        <v>2212</v>
      </c>
      <c r="AZ4595" s="4" t="s">
        <v>2213</v>
      </c>
      <c r="BA4595" s="4" t="s">
        <v>2214</v>
      </c>
      <c r="BB4595" s="4" t="s">
        <v>2213</v>
      </c>
      <c r="BC4595" s="4" t="s">
        <v>2214</v>
      </c>
      <c r="BD4595" s="4" t="s">
        <v>2019</v>
      </c>
    </row>
    <row r="4596" spans="51:56" x14ac:dyDescent="0.25">
      <c r="AY4596" s="11" t="s">
        <v>2215</v>
      </c>
      <c r="AZ4596" s="4" t="s">
        <v>2216</v>
      </c>
      <c r="BA4596" s="4" t="s">
        <v>2217</v>
      </c>
      <c r="BB4596" s="4" t="s">
        <v>2216</v>
      </c>
      <c r="BC4596" s="4" t="s">
        <v>2217</v>
      </c>
      <c r="BD4596" s="4" t="s">
        <v>2019</v>
      </c>
    </row>
    <row r="4597" spans="51:56" x14ac:dyDescent="0.25">
      <c r="AY4597" s="11" t="s">
        <v>2218</v>
      </c>
      <c r="AZ4597" s="4" t="s">
        <v>2219</v>
      </c>
      <c r="BA4597" s="4" t="s">
        <v>2220</v>
      </c>
      <c r="BB4597" s="4" t="s">
        <v>2219</v>
      </c>
      <c r="BC4597" s="4" t="s">
        <v>2220</v>
      </c>
      <c r="BD4597" s="4" t="s">
        <v>2019</v>
      </c>
    </row>
    <row r="4598" spans="51:56" x14ac:dyDescent="0.25">
      <c r="AY4598" s="11" t="s">
        <v>2221</v>
      </c>
      <c r="AZ4598" s="4" t="s">
        <v>2222</v>
      </c>
      <c r="BA4598" s="4" t="s">
        <v>2223</v>
      </c>
      <c r="BB4598" s="4" t="s">
        <v>2222</v>
      </c>
      <c r="BC4598" s="4" t="s">
        <v>2223</v>
      </c>
      <c r="BD4598" s="4" t="s">
        <v>2019</v>
      </c>
    </row>
    <row r="4599" spans="51:56" x14ac:dyDescent="0.25">
      <c r="AY4599" s="11" t="s">
        <v>2224</v>
      </c>
      <c r="AZ4599" s="4" t="s">
        <v>2225</v>
      </c>
      <c r="BA4599" s="4" t="s">
        <v>3403</v>
      </c>
      <c r="BB4599" s="4" t="s">
        <v>2225</v>
      </c>
      <c r="BC4599" s="4" t="s">
        <v>3403</v>
      </c>
      <c r="BD4599" s="4" t="s">
        <v>2019</v>
      </c>
    </row>
    <row r="4600" spans="51:56" x14ac:dyDescent="0.25">
      <c r="AY4600" s="11" t="s">
        <v>2226</v>
      </c>
      <c r="AZ4600" s="4" t="s">
        <v>2227</v>
      </c>
      <c r="BA4600" s="4" t="s">
        <v>2228</v>
      </c>
      <c r="BB4600" s="4" t="s">
        <v>2227</v>
      </c>
      <c r="BC4600" s="4" t="s">
        <v>2228</v>
      </c>
      <c r="BD4600" s="4" t="s">
        <v>2019</v>
      </c>
    </row>
    <row r="4601" spans="51:56" x14ac:dyDescent="0.25">
      <c r="AY4601" s="11" t="s">
        <v>2229</v>
      </c>
      <c r="AZ4601" s="4" t="s">
        <v>2230</v>
      </c>
      <c r="BA4601" s="4" t="s">
        <v>2231</v>
      </c>
      <c r="BB4601" s="4" t="s">
        <v>2230</v>
      </c>
      <c r="BC4601" s="4" t="s">
        <v>2231</v>
      </c>
      <c r="BD4601" s="4" t="s">
        <v>2019</v>
      </c>
    </row>
    <row r="4602" spans="51:56" x14ac:dyDescent="0.25">
      <c r="AY4602" s="11" t="s">
        <v>2232</v>
      </c>
      <c r="AZ4602" s="4" t="s">
        <v>2233</v>
      </c>
      <c r="BA4602" s="4" t="s">
        <v>2234</v>
      </c>
      <c r="BB4602" s="4" t="s">
        <v>2233</v>
      </c>
      <c r="BC4602" s="4" t="s">
        <v>2234</v>
      </c>
      <c r="BD4602" s="4" t="s">
        <v>2019</v>
      </c>
    </row>
    <row r="4603" spans="51:56" x14ac:dyDescent="0.25">
      <c r="AY4603" s="11" t="s">
        <v>2235</v>
      </c>
      <c r="AZ4603" s="4" t="s">
        <v>2236</v>
      </c>
      <c r="BA4603" s="4" t="s">
        <v>2237</v>
      </c>
      <c r="BB4603" s="4" t="s">
        <v>2236</v>
      </c>
      <c r="BC4603" s="4" t="s">
        <v>2237</v>
      </c>
      <c r="BD4603" s="4" t="s">
        <v>2019</v>
      </c>
    </row>
    <row r="4604" spans="51:56" x14ac:dyDescent="0.25">
      <c r="AY4604" s="11" t="s">
        <v>2238</v>
      </c>
      <c r="AZ4604" s="4" t="s">
        <v>2239</v>
      </c>
      <c r="BA4604" s="4" t="s">
        <v>2240</v>
      </c>
      <c r="BB4604" s="4" t="s">
        <v>2239</v>
      </c>
      <c r="BC4604" s="4" t="s">
        <v>2240</v>
      </c>
      <c r="BD4604" s="4" t="s">
        <v>2019</v>
      </c>
    </row>
    <row r="4605" spans="51:56" x14ac:dyDescent="0.25">
      <c r="AY4605" s="11" t="s">
        <v>2241</v>
      </c>
      <c r="AZ4605" s="4" t="s">
        <v>2242</v>
      </c>
      <c r="BA4605" s="4" t="s">
        <v>2243</v>
      </c>
      <c r="BB4605" s="4" t="s">
        <v>2242</v>
      </c>
      <c r="BC4605" s="4" t="s">
        <v>2243</v>
      </c>
      <c r="BD4605" s="4" t="s">
        <v>2019</v>
      </c>
    </row>
    <row r="4606" spans="51:56" x14ac:dyDescent="0.25">
      <c r="AY4606" s="11" t="s">
        <v>2244</v>
      </c>
      <c r="AZ4606" s="4" t="s">
        <v>2245</v>
      </c>
      <c r="BA4606" s="4" t="s">
        <v>2246</v>
      </c>
      <c r="BB4606" s="4" t="s">
        <v>2245</v>
      </c>
      <c r="BC4606" s="4" t="s">
        <v>2246</v>
      </c>
      <c r="BD4606" s="4" t="s">
        <v>2019</v>
      </c>
    </row>
    <row r="4607" spans="51:56" x14ac:dyDescent="0.25">
      <c r="AY4607" s="11" t="s">
        <v>2247</v>
      </c>
      <c r="AZ4607" s="4" t="s">
        <v>2248</v>
      </c>
      <c r="BA4607" s="4" t="s">
        <v>14851</v>
      </c>
      <c r="BB4607" s="4" t="s">
        <v>2248</v>
      </c>
      <c r="BC4607" s="4" t="s">
        <v>14851</v>
      </c>
      <c r="BD4607" s="4" t="s">
        <v>2019</v>
      </c>
    </row>
    <row r="4608" spans="51:56" x14ac:dyDescent="0.25">
      <c r="AY4608" s="11" t="s">
        <v>2249</v>
      </c>
      <c r="AZ4608" s="4" t="s">
        <v>2250</v>
      </c>
      <c r="BA4608" s="4" t="s">
        <v>2251</v>
      </c>
      <c r="BB4608" s="4" t="s">
        <v>2250</v>
      </c>
      <c r="BC4608" s="4" t="s">
        <v>2251</v>
      </c>
      <c r="BD4608" s="4" t="s">
        <v>2019</v>
      </c>
    </row>
    <row r="4609" spans="51:56" x14ac:dyDescent="0.25">
      <c r="AY4609" s="11" t="s">
        <v>2252</v>
      </c>
      <c r="AZ4609" s="4" t="s">
        <v>2253</v>
      </c>
      <c r="BA4609" s="4" t="s">
        <v>2254</v>
      </c>
      <c r="BB4609" s="4" t="s">
        <v>2253</v>
      </c>
      <c r="BC4609" s="4" t="s">
        <v>2254</v>
      </c>
      <c r="BD4609" s="4" t="s">
        <v>2019</v>
      </c>
    </row>
    <row r="4610" spans="51:56" x14ac:dyDescent="0.25">
      <c r="AY4610" s="11" t="s">
        <v>2255</v>
      </c>
      <c r="AZ4610" s="4" t="s">
        <v>2256</v>
      </c>
      <c r="BA4610" s="4" t="s">
        <v>12581</v>
      </c>
      <c r="BB4610" s="4" t="s">
        <v>2256</v>
      </c>
      <c r="BC4610" s="4" t="s">
        <v>12581</v>
      </c>
      <c r="BD4610" s="4" t="s">
        <v>2019</v>
      </c>
    </row>
    <row r="4611" spans="51:56" x14ac:dyDescent="0.25">
      <c r="AY4611" s="11" t="s">
        <v>2257</v>
      </c>
      <c r="AZ4611" s="4" t="s">
        <v>2258</v>
      </c>
      <c r="BA4611" s="4" t="s">
        <v>2259</v>
      </c>
      <c r="BB4611" s="4" t="s">
        <v>2258</v>
      </c>
      <c r="BC4611" s="4" t="s">
        <v>2259</v>
      </c>
      <c r="BD4611" s="4" t="s">
        <v>2019</v>
      </c>
    </row>
    <row r="4612" spans="51:56" x14ac:dyDescent="0.25">
      <c r="AY4612" s="11" t="s">
        <v>2260</v>
      </c>
      <c r="AZ4612" s="4" t="s">
        <v>2261</v>
      </c>
      <c r="BA4612" s="4" t="s">
        <v>3227</v>
      </c>
      <c r="BB4612" s="4" t="s">
        <v>2261</v>
      </c>
      <c r="BC4612" s="4" t="s">
        <v>3227</v>
      </c>
      <c r="BD4612" s="4" t="s">
        <v>2019</v>
      </c>
    </row>
    <row r="4613" spans="51:56" x14ac:dyDescent="0.25">
      <c r="AY4613" s="11" t="s">
        <v>2262</v>
      </c>
      <c r="AZ4613" s="4" t="s">
        <v>2263</v>
      </c>
      <c r="BA4613" s="4" t="s">
        <v>2264</v>
      </c>
      <c r="BB4613" s="4" t="s">
        <v>2263</v>
      </c>
      <c r="BC4613" s="4" t="s">
        <v>2264</v>
      </c>
      <c r="BD4613" s="4" t="s">
        <v>2019</v>
      </c>
    </row>
    <row r="4614" spans="51:56" x14ac:dyDescent="0.25">
      <c r="AY4614" s="11" t="s">
        <v>2265</v>
      </c>
      <c r="AZ4614" s="4" t="s">
        <v>2266</v>
      </c>
      <c r="BA4614" s="4" t="s">
        <v>2267</v>
      </c>
      <c r="BB4614" s="4" t="s">
        <v>2266</v>
      </c>
      <c r="BC4614" s="4" t="s">
        <v>2267</v>
      </c>
      <c r="BD4614" s="4" t="s">
        <v>2019</v>
      </c>
    </row>
    <row r="4615" spans="51:56" x14ac:dyDescent="0.25">
      <c r="AY4615" s="11" t="s">
        <v>2268</v>
      </c>
      <c r="AZ4615" s="4" t="s">
        <v>2269</v>
      </c>
      <c r="BA4615" s="4" t="s">
        <v>2270</v>
      </c>
      <c r="BB4615" s="4" t="s">
        <v>2269</v>
      </c>
      <c r="BC4615" s="4" t="s">
        <v>2270</v>
      </c>
      <c r="BD4615" s="4" t="s">
        <v>2019</v>
      </c>
    </row>
    <row r="4616" spans="51:56" x14ac:dyDescent="0.25">
      <c r="AY4616" s="11" t="s">
        <v>2271</v>
      </c>
      <c r="AZ4616" s="4" t="s">
        <v>2272</v>
      </c>
      <c r="BA4616" s="4" t="s">
        <v>2273</v>
      </c>
      <c r="BB4616" s="4" t="s">
        <v>2272</v>
      </c>
      <c r="BC4616" s="4" t="s">
        <v>2273</v>
      </c>
      <c r="BD4616" s="4" t="s">
        <v>2019</v>
      </c>
    </row>
    <row r="4617" spans="51:56" x14ac:dyDescent="0.25">
      <c r="AY4617" s="11" t="s">
        <v>2274</v>
      </c>
      <c r="AZ4617" s="4" t="s">
        <v>2275</v>
      </c>
      <c r="BA4617" s="4" t="s">
        <v>2276</v>
      </c>
      <c r="BB4617" s="4" t="s">
        <v>2275</v>
      </c>
      <c r="BC4617" s="4" t="s">
        <v>2276</v>
      </c>
      <c r="BD4617" s="4" t="s">
        <v>2019</v>
      </c>
    </row>
    <row r="4618" spans="51:56" x14ac:dyDescent="0.25">
      <c r="AY4618" s="11" t="s">
        <v>2277</v>
      </c>
      <c r="AZ4618" s="4" t="s">
        <v>2278</v>
      </c>
      <c r="BA4618" s="4" t="s">
        <v>13812</v>
      </c>
      <c r="BB4618" s="4" t="s">
        <v>2278</v>
      </c>
      <c r="BC4618" s="4" t="s">
        <v>13812</v>
      </c>
      <c r="BD4618" s="4" t="s">
        <v>2019</v>
      </c>
    </row>
    <row r="4619" spans="51:56" x14ac:dyDescent="0.25">
      <c r="AY4619" s="11" t="s">
        <v>2279</v>
      </c>
      <c r="AZ4619" s="4" t="s">
        <v>2280</v>
      </c>
      <c r="BA4619" s="4" t="s">
        <v>2281</v>
      </c>
      <c r="BB4619" s="4" t="s">
        <v>2280</v>
      </c>
      <c r="BC4619" s="4" t="s">
        <v>2281</v>
      </c>
      <c r="BD4619" s="4" t="s">
        <v>2019</v>
      </c>
    </row>
    <row r="4620" spans="51:56" x14ac:dyDescent="0.25">
      <c r="AY4620" s="11" t="s">
        <v>2282</v>
      </c>
      <c r="AZ4620" s="4" t="s">
        <v>2283</v>
      </c>
      <c r="BA4620" s="4" t="s">
        <v>2284</v>
      </c>
      <c r="BB4620" s="4" t="s">
        <v>2283</v>
      </c>
      <c r="BC4620" s="4" t="s">
        <v>2284</v>
      </c>
      <c r="BD4620" s="4" t="s">
        <v>2019</v>
      </c>
    </row>
    <row r="4621" spans="51:56" x14ac:dyDescent="0.25">
      <c r="AY4621" s="11" t="s">
        <v>2285</v>
      </c>
      <c r="AZ4621" s="4" t="s">
        <v>2286</v>
      </c>
      <c r="BA4621" s="4" t="s">
        <v>13889</v>
      </c>
      <c r="BB4621" s="4" t="s">
        <v>2286</v>
      </c>
      <c r="BC4621" s="4" t="s">
        <v>13889</v>
      </c>
      <c r="BD4621" s="4" t="s">
        <v>2019</v>
      </c>
    </row>
    <row r="4622" spans="51:56" x14ac:dyDescent="0.25">
      <c r="AY4622" s="11" t="s">
        <v>2287</v>
      </c>
      <c r="AZ4622" s="4" t="s">
        <v>2288</v>
      </c>
      <c r="BA4622" s="4" t="s">
        <v>2289</v>
      </c>
      <c r="BB4622" s="4" t="s">
        <v>2288</v>
      </c>
      <c r="BC4622" s="4" t="s">
        <v>2289</v>
      </c>
      <c r="BD4622" s="4" t="s">
        <v>2290</v>
      </c>
    </row>
    <row r="4623" spans="51:56" x14ac:dyDescent="0.25">
      <c r="AY4623" s="11" t="s">
        <v>2291</v>
      </c>
      <c r="AZ4623" s="4" t="s">
        <v>2292</v>
      </c>
      <c r="BA4623" s="4" t="s">
        <v>13893</v>
      </c>
      <c r="BB4623" s="4" t="s">
        <v>2292</v>
      </c>
      <c r="BC4623" s="4" t="s">
        <v>13893</v>
      </c>
      <c r="BD4623" s="4" t="s">
        <v>2290</v>
      </c>
    </row>
    <row r="4624" spans="51:56" x14ac:dyDescent="0.25">
      <c r="AY4624" s="11" t="s">
        <v>2293</v>
      </c>
      <c r="AZ4624" s="4" t="s">
        <v>2294</v>
      </c>
      <c r="BA4624" s="4" t="s">
        <v>2295</v>
      </c>
      <c r="BB4624" s="4" t="s">
        <v>2294</v>
      </c>
      <c r="BC4624" s="4" t="s">
        <v>2295</v>
      </c>
      <c r="BD4624" s="4" t="s">
        <v>2290</v>
      </c>
    </row>
    <row r="4625" spans="51:56" x14ac:dyDescent="0.25">
      <c r="AY4625" s="11" t="s">
        <v>2296</v>
      </c>
      <c r="AZ4625" s="4" t="s">
        <v>2297</v>
      </c>
      <c r="BA4625" s="4" t="s">
        <v>10201</v>
      </c>
      <c r="BB4625" s="4" t="s">
        <v>2297</v>
      </c>
      <c r="BC4625" s="4" t="s">
        <v>10201</v>
      </c>
      <c r="BD4625" s="4" t="s">
        <v>2298</v>
      </c>
    </row>
    <row r="4626" spans="51:56" x14ac:dyDescent="0.25">
      <c r="AY4626" s="11" t="s">
        <v>2299</v>
      </c>
      <c r="AZ4626" s="4" t="s">
        <v>2300</v>
      </c>
      <c r="BA4626" s="4" t="s">
        <v>8876</v>
      </c>
      <c r="BB4626" s="4" t="s">
        <v>2300</v>
      </c>
      <c r="BC4626" s="4" t="s">
        <v>8876</v>
      </c>
      <c r="BD4626" s="4" t="s">
        <v>2298</v>
      </c>
    </row>
    <row r="4627" spans="51:56" x14ac:dyDescent="0.25">
      <c r="AY4627" s="11" t="s">
        <v>2301</v>
      </c>
      <c r="AZ4627" s="4" t="s">
        <v>2302</v>
      </c>
      <c r="BA4627" s="4" t="s">
        <v>2303</v>
      </c>
      <c r="BB4627" s="4" t="s">
        <v>2302</v>
      </c>
      <c r="BC4627" s="4" t="s">
        <v>2303</v>
      </c>
      <c r="BD4627" s="4" t="s">
        <v>2298</v>
      </c>
    </row>
    <row r="4628" spans="51:56" x14ac:dyDescent="0.25">
      <c r="AY4628" s="11" t="s">
        <v>2304</v>
      </c>
      <c r="AZ4628" s="4" t="s">
        <v>2305</v>
      </c>
      <c r="BA4628" s="4" t="s">
        <v>2306</v>
      </c>
      <c r="BB4628" s="4" t="s">
        <v>2305</v>
      </c>
      <c r="BC4628" s="4" t="s">
        <v>2306</v>
      </c>
      <c r="BD4628" s="4" t="s">
        <v>2298</v>
      </c>
    </row>
    <row r="4629" spans="51:56" x14ac:dyDescent="0.25">
      <c r="AY4629" s="11" t="s">
        <v>2307</v>
      </c>
      <c r="AZ4629" s="4" t="s">
        <v>2308</v>
      </c>
      <c r="BA4629" s="4" t="s">
        <v>2309</v>
      </c>
      <c r="BB4629" s="4" t="s">
        <v>2308</v>
      </c>
      <c r="BC4629" s="4" t="s">
        <v>2309</v>
      </c>
      <c r="BD4629" s="4" t="s">
        <v>2298</v>
      </c>
    </row>
    <row r="4630" spans="51:56" x14ac:dyDescent="0.25">
      <c r="AY4630" s="11" t="s">
        <v>2310</v>
      </c>
      <c r="AZ4630" s="4" t="s">
        <v>2311</v>
      </c>
      <c r="BA4630" s="4" t="s">
        <v>2312</v>
      </c>
      <c r="BB4630" s="4" t="s">
        <v>2311</v>
      </c>
      <c r="BC4630" s="4" t="s">
        <v>2312</v>
      </c>
      <c r="BD4630" s="4" t="s">
        <v>2298</v>
      </c>
    </row>
    <row r="4631" spans="51:56" x14ac:dyDescent="0.25">
      <c r="AY4631" s="11" t="s">
        <v>2313</v>
      </c>
      <c r="AZ4631" s="4" t="s">
        <v>2314</v>
      </c>
      <c r="BA4631" s="4" t="s">
        <v>2315</v>
      </c>
      <c r="BB4631" s="4" t="s">
        <v>2314</v>
      </c>
      <c r="BC4631" s="4" t="s">
        <v>2315</v>
      </c>
      <c r="BD4631" s="4" t="s">
        <v>2298</v>
      </c>
    </row>
    <row r="4632" spans="51:56" x14ac:dyDescent="0.25">
      <c r="AY4632" s="11" t="s">
        <v>2316</v>
      </c>
      <c r="AZ4632" s="4" t="s">
        <v>2317</v>
      </c>
      <c r="BA4632" s="4" t="s">
        <v>2318</v>
      </c>
      <c r="BB4632" s="4" t="s">
        <v>2317</v>
      </c>
      <c r="BC4632" s="4" t="s">
        <v>2318</v>
      </c>
      <c r="BD4632" s="4" t="s">
        <v>2298</v>
      </c>
    </row>
    <row r="4633" spans="51:56" x14ac:dyDescent="0.25">
      <c r="AY4633" s="11" t="s">
        <v>2319</v>
      </c>
      <c r="AZ4633" s="4" t="s">
        <v>2320</v>
      </c>
      <c r="BA4633" s="4" t="s">
        <v>2321</v>
      </c>
      <c r="BB4633" s="4" t="s">
        <v>2320</v>
      </c>
      <c r="BC4633" s="4" t="s">
        <v>2321</v>
      </c>
      <c r="BD4633" s="4" t="s">
        <v>2298</v>
      </c>
    </row>
    <row r="4634" spans="51:56" x14ac:dyDescent="0.25">
      <c r="AY4634" s="11" t="s">
        <v>2322</v>
      </c>
      <c r="AZ4634" s="4" t="s">
        <v>2323</v>
      </c>
      <c r="BA4634" s="4" t="s">
        <v>2324</v>
      </c>
      <c r="BB4634" s="4" t="s">
        <v>2323</v>
      </c>
      <c r="BC4634" s="4" t="s">
        <v>2324</v>
      </c>
      <c r="BD4634" s="4" t="s">
        <v>2298</v>
      </c>
    </row>
    <row r="4635" spans="51:56" x14ac:dyDescent="0.25">
      <c r="AY4635" s="11" t="s">
        <v>2325</v>
      </c>
      <c r="AZ4635" s="4" t="s">
        <v>2326</v>
      </c>
      <c r="BA4635" s="4" t="s">
        <v>2327</v>
      </c>
      <c r="BB4635" s="4" t="s">
        <v>2326</v>
      </c>
      <c r="BC4635" s="4" t="s">
        <v>2327</v>
      </c>
      <c r="BD4635" s="4" t="s">
        <v>2298</v>
      </c>
    </row>
    <row r="4636" spans="51:56" x14ac:dyDescent="0.25">
      <c r="AY4636" s="11" t="s">
        <v>2328</v>
      </c>
      <c r="AZ4636" s="4" t="s">
        <v>2329</v>
      </c>
      <c r="BA4636" s="4" t="s">
        <v>2330</v>
      </c>
      <c r="BB4636" s="4" t="s">
        <v>2329</v>
      </c>
      <c r="BC4636" s="4" t="s">
        <v>2330</v>
      </c>
      <c r="BD4636" s="4" t="s">
        <v>2298</v>
      </c>
    </row>
    <row r="4637" spans="51:56" x14ac:dyDescent="0.25">
      <c r="AY4637" s="11" t="s">
        <v>2331</v>
      </c>
      <c r="AZ4637" s="4" t="s">
        <v>2332</v>
      </c>
      <c r="BA4637" s="4" t="s">
        <v>2333</v>
      </c>
      <c r="BB4637" s="4" t="s">
        <v>2332</v>
      </c>
      <c r="BC4637" s="4" t="s">
        <v>2333</v>
      </c>
      <c r="BD4637" s="4" t="s">
        <v>2298</v>
      </c>
    </row>
    <row r="4638" spans="51:56" x14ac:dyDescent="0.25">
      <c r="AY4638" s="11" t="s">
        <v>2334</v>
      </c>
      <c r="AZ4638" s="4" t="s">
        <v>2335</v>
      </c>
      <c r="BA4638" s="4" t="s">
        <v>2336</v>
      </c>
      <c r="BB4638" s="4" t="s">
        <v>2335</v>
      </c>
      <c r="BC4638" s="4" t="s">
        <v>2336</v>
      </c>
      <c r="BD4638" s="4" t="s">
        <v>2298</v>
      </c>
    </row>
    <row r="4639" spans="51:56" x14ac:dyDescent="0.25">
      <c r="AY4639" s="11" t="s">
        <v>2337</v>
      </c>
      <c r="AZ4639" s="4" t="s">
        <v>2338</v>
      </c>
      <c r="BA4639" s="4" t="s">
        <v>2339</v>
      </c>
      <c r="BB4639" s="4" t="s">
        <v>2338</v>
      </c>
      <c r="BC4639" s="4" t="s">
        <v>2339</v>
      </c>
      <c r="BD4639" s="4" t="s">
        <v>2298</v>
      </c>
    </row>
    <row r="4640" spans="51:56" x14ac:dyDescent="0.25">
      <c r="AY4640" s="11" t="s">
        <v>2340</v>
      </c>
      <c r="AZ4640" s="4" t="s">
        <v>2341</v>
      </c>
      <c r="BA4640" s="4" t="s">
        <v>2342</v>
      </c>
      <c r="BB4640" s="4" t="s">
        <v>2341</v>
      </c>
      <c r="BC4640" s="4" t="s">
        <v>2342</v>
      </c>
      <c r="BD4640" s="4" t="s">
        <v>2298</v>
      </c>
    </row>
    <row r="4641" spans="51:56" x14ac:dyDescent="0.25">
      <c r="AY4641" s="11" t="s">
        <v>2343</v>
      </c>
      <c r="AZ4641" s="4" t="s">
        <v>2344</v>
      </c>
      <c r="BA4641" s="4" t="s">
        <v>2345</v>
      </c>
      <c r="BB4641" s="4" t="s">
        <v>2344</v>
      </c>
      <c r="BC4641" s="4" t="s">
        <v>2345</v>
      </c>
      <c r="BD4641" s="4" t="s">
        <v>2298</v>
      </c>
    </row>
    <row r="4642" spans="51:56" x14ac:dyDescent="0.25">
      <c r="AY4642" s="11" t="s">
        <v>2346</v>
      </c>
      <c r="AZ4642" s="4" t="s">
        <v>2347</v>
      </c>
      <c r="BA4642" s="4" t="s">
        <v>2348</v>
      </c>
      <c r="BB4642" s="4" t="s">
        <v>2347</v>
      </c>
      <c r="BC4642" s="4" t="s">
        <v>2348</v>
      </c>
      <c r="BD4642" s="4" t="s">
        <v>2298</v>
      </c>
    </row>
    <row r="4643" spans="51:56" x14ac:dyDescent="0.25">
      <c r="AY4643" s="11" t="s">
        <v>2346</v>
      </c>
      <c r="AZ4643" s="4" t="s">
        <v>2349</v>
      </c>
      <c r="BA4643" s="4" t="s">
        <v>2348</v>
      </c>
      <c r="BB4643" s="4" t="s">
        <v>2349</v>
      </c>
      <c r="BC4643" s="4" t="s">
        <v>2348</v>
      </c>
      <c r="BD4643" s="4" t="s">
        <v>2298</v>
      </c>
    </row>
    <row r="4644" spans="51:56" x14ac:dyDescent="0.25">
      <c r="AY4644" s="11" t="s">
        <v>2350</v>
      </c>
      <c r="AZ4644" s="4" t="s">
        <v>2351</v>
      </c>
      <c r="BA4644" s="4" t="s">
        <v>2352</v>
      </c>
      <c r="BB4644" s="4" t="s">
        <v>2351</v>
      </c>
      <c r="BC4644" s="4" t="s">
        <v>2352</v>
      </c>
      <c r="BD4644" s="4" t="s">
        <v>2298</v>
      </c>
    </row>
    <row r="4645" spans="51:56" x14ac:dyDescent="0.25">
      <c r="AY4645" s="11" t="s">
        <v>2353</v>
      </c>
      <c r="AZ4645" s="4" t="s">
        <v>2354</v>
      </c>
      <c r="BA4645" s="4" t="s">
        <v>9018</v>
      </c>
      <c r="BB4645" s="4" t="s">
        <v>2354</v>
      </c>
      <c r="BC4645" s="4" t="s">
        <v>9018</v>
      </c>
      <c r="BD4645" s="4" t="s">
        <v>2298</v>
      </c>
    </row>
    <row r="4646" spans="51:56" x14ac:dyDescent="0.25">
      <c r="AY4646" s="11" t="s">
        <v>2355</v>
      </c>
      <c r="AZ4646" s="4" t="s">
        <v>2356</v>
      </c>
      <c r="BA4646" s="4" t="s">
        <v>2357</v>
      </c>
      <c r="BB4646" s="4" t="s">
        <v>2356</v>
      </c>
      <c r="BC4646" s="4" t="s">
        <v>2357</v>
      </c>
      <c r="BD4646" s="4" t="s">
        <v>2298</v>
      </c>
    </row>
    <row r="4647" spans="51:56" x14ac:dyDescent="0.25">
      <c r="AY4647" s="11" t="s">
        <v>2358</v>
      </c>
      <c r="AZ4647" s="4" t="s">
        <v>2359</v>
      </c>
      <c r="BA4647" s="4" t="s">
        <v>2360</v>
      </c>
      <c r="BB4647" s="4" t="s">
        <v>2359</v>
      </c>
      <c r="BC4647" s="4" t="s">
        <v>2360</v>
      </c>
      <c r="BD4647" s="4" t="s">
        <v>2298</v>
      </c>
    </row>
    <row r="4648" spans="51:56" x14ac:dyDescent="0.25">
      <c r="AY4648" s="11" t="s">
        <v>2361</v>
      </c>
      <c r="AZ4648" s="4" t="s">
        <v>2362</v>
      </c>
      <c r="BA4648" s="4" t="s">
        <v>2363</v>
      </c>
      <c r="BB4648" s="4" t="s">
        <v>2362</v>
      </c>
      <c r="BC4648" s="4" t="s">
        <v>2363</v>
      </c>
      <c r="BD4648" s="4" t="s">
        <v>2298</v>
      </c>
    </row>
    <row r="4649" spans="51:56" x14ac:dyDescent="0.25">
      <c r="AY4649" s="11" t="s">
        <v>2364</v>
      </c>
      <c r="AZ4649" s="4" t="s">
        <v>2365</v>
      </c>
      <c r="BA4649" s="4" t="s">
        <v>2366</v>
      </c>
      <c r="BB4649" s="4" t="s">
        <v>2365</v>
      </c>
      <c r="BC4649" s="4" t="s">
        <v>2366</v>
      </c>
      <c r="BD4649" s="4" t="s">
        <v>2298</v>
      </c>
    </row>
    <row r="4650" spans="51:56" x14ac:dyDescent="0.25">
      <c r="AY4650" s="11" t="s">
        <v>2367</v>
      </c>
      <c r="AZ4650" s="4" t="s">
        <v>2368</v>
      </c>
      <c r="BA4650" s="4" t="s">
        <v>2369</v>
      </c>
      <c r="BB4650" s="4" t="s">
        <v>2368</v>
      </c>
      <c r="BC4650" s="4" t="s">
        <v>2369</v>
      </c>
      <c r="BD4650" s="4" t="s">
        <v>2298</v>
      </c>
    </row>
    <row r="4651" spans="51:56" x14ac:dyDescent="0.25">
      <c r="AY4651" s="11" t="s">
        <v>2370</v>
      </c>
      <c r="AZ4651" s="4" t="s">
        <v>2371</v>
      </c>
      <c r="BA4651" s="4" t="s">
        <v>12238</v>
      </c>
      <c r="BB4651" s="4" t="s">
        <v>2371</v>
      </c>
      <c r="BC4651" s="4" t="s">
        <v>12238</v>
      </c>
      <c r="BD4651" s="4" t="s">
        <v>2298</v>
      </c>
    </row>
    <row r="4652" spans="51:56" x14ac:dyDescent="0.25">
      <c r="AY4652" s="11" t="s">
        <v>2372</v>
      </c>
      <c r="AZ4652" s="4" t="s">
        <v>2373</v>
      </c>
      <c r="BA4652" s="4" t="s">
        <v>2374</v>
      </c>
      <c r="BB4652" s="4" t="s">
        <v>2373</v>
      </c>
      <c r="BC4652" s="4" t="s">
        <v>2374</v>
      </c>
      <c r="BD4652" s="4" t="s">
        <v>2298</v>
      </c>
    </row>
    <row r="4653" spans="51:56" x14ac:dyDescent="0.25">
      <c r="AY4653" s="11" t="s">
        <v>2375</v>
      </c>
      <c r="AZ4653" s="4" t="s">
        <v>2376</v>
      </c>
      <c r="BA4653" s="4" t="s">
        <v>2377</v>
      </c>
      <c r="BB4653" s="4" t="s">
        <v>2376</v>
      </c>
      <c r="BC4653" s="4" t="s">
        <v>2377</v>
      </c>
      <c r="BD4653" s="4" t="s">
        <v>2298</v>
      </c>
    </row>
    <row r="4654" spans="51:56" x14ac:dyDescent="0.25">
      <c r="AY4654" s="11" t="s">
        <v>2378</v>
      </c>
      <c r="AZ4654" s="4" t="s">
        <v>2379</v>
      </c>
      <c r="BA4654" s="4" t="s">
        <v>2380</v>
      </c>
      <c r="BB4654" s="4" t="s">
        <v>2379</v>
      </c>
      <c r="BC4654" s="4" t="s">
        <v>2380</v>
      </c>
      <c r="BD4654" s="4" t="s">
        <v>2298</v>
      </c>
    </row>
    <row r="4655" spans="51:56" x14ac:dyDescent="0.25">
      <c r="AY4655" s="11" t="s">
        <v>2381</v>
      </c>
      <c r="AZ4655" s="4" t="s">
        <v>2382</v>
      </c>
      <c r="BA4655" s="4" t="s">
        <v>2383</v>
      </c>
      <c r="BB4655" s="4" t="s">
        <v>2382</v>
      </c>
      <c r="BC4655" s="4" t="s">
        <v>2384</v>
      </c>
      <c r="BD4655" s="4" t="s">
        <v>2385</v>
      </c>
    </row>
    <row r="4656" spans="51:56" x14ac:dyDescent="0.25">
      <c r="AY4656" s="11" t="s">
        <v>2386</v>
      </c>
      <c r="AZ4656" s="4" t="s">
        <v>2387</v>
      </c>
      <c r="BA4656" s="4" t="s">
        <v>2388</v>
      </c>
      <c r="BB4656" s="4" t="s">
        <v>2387</v>
      </c>
      <c r="BC4656" s="4" t="s">
        <v>2389</v>
      </c>
      <c r="BD4656" s="4" t="s">
        <v>2385</v>
      </c>
    </row>
    <row r="4657" spans="51:56" x14ac:dyDescent="0.25">
      <c r="AY4657" s="11" t="s">
        <v>2390</v>
      </c>
      <c r="AZ4657" s="4" t="s">
        <v>2391</v>
      </c>
      <c r="BA4657" s="4" t="s">
        <v>2392</v>
      </c>
      <c r="BB4657" s="4" t="s">
        <v>2391</v>
      </c>
      <c r="BC4657" s="4" t="s">
        <v>2393</v>
      </c>
      <c r="BD4657" s="4" t="s">
        <v>2385</v>
      </c>
    </row>
    <row r="4658" spans="51:56" x14ac:dyDescent="0.25">
      <c r="AY4658" s="11" t="s">
        <v>2394</v>
      </c>
      <c r="AZ4658" s="4" t="s">
        <v>2395</v>
      </c>
      <c r="BA4658" s="4" t="s">
        <v>2396</v>
      </c>
      <c r="BB4658" s="4" t="s">
        <v>2395</v>
      </c>
      <c r="BC4658" s="4" t="s">
        <v>2397</v>
      </c>
      <c r="BD4658" s="4" t="s">
        <v>2385</v>
      </c>
    </row>
    <row r="4659" spans="51:56" x14ac:dyDescent="0.25">
      <c r="AY4659" s="11" t="s">
        <v>2398</v>
      </c>
      <c r="AZ4659" s="4" t="s">
        <v>2399</v>
      </c>
      <c r="BA4659" s="4" t="s">
        <v>2400</v>
      </c>
      <c r="BB4659" s="4" t="s">
        <v>2399</v>
      </c>
      <c r="BC4659" s="4" t="s">
        <v>2401</v>
      </c>
      <c r="BD4659" s="4" t="s">
        <v>2385</v>
      </c>
    </row>
    <row r="4660" spans="51:56" x14ac:dyDescent="0.25">
      <c r="AY4660" s="11" t="s">
        <v>2402</v>
      </c>
      <c r="AZ4660" s="4" t="s">
        <v>2403</v>
      </c>
      <c r="BA4660" s="4" t="s">
        <v>2404</v>
      </c>
      <c r="BB4660" s="4" t="s">
        <v>2403</v>
      </c>
      <c r="BC4660" s="4" t="s">
        <v>2404</v>
      </c>
      <c r="BD4660" s="4" t="s">
        <v>2405</v>
      </c>
    </row>
    <row r="4661" spans="51:56" x14ac:dyDescent="0.25">
      <c r="AY4661" s="11" t="s">
        <v>2406</v>
      </c>
      <c r="AZ4661" s="4" t="s">
        <v>2407</v>
      </c>
      <c r="BA4661" s="4" t="s">
        <v>2408</v>
      </c>
      <c r="BB4661" s="4" t="s">
        <v>2407</v>
      </c>
      <c r="BC4661" s="4" t="s">
        <v>2408</v>
      </c>
      <c r="BD4661" s="4" t="s">
        <v>2405</v>
      </c>
    </row>
    <row r="4662" spans="51:56" x14ac:dyDescent="0.25">
      <c r="AY4662" s="11" t="s">
        <v>2409</v>
      </c>
      <c r="AZ4662" s="4" t="s">
        <v>2410</v>
      </c>
      <c r="BA4662" s="4" t="s">
        <v>2411</v>
      </c>
      <c r="BB4662" s="4" t="s">
        <v>2410</v>
      </c>
      <c r="BC4662" s="4" t="s">
        <v>2411</v>
      </c>
      <c r="BD4662" s="4" t="s">
        <v>2405</v>
      </c>
    </row>
    <row r="4663" spans="51:56" x14ac:dyDescent="0.25">
      <c r="AY4663" s="11" t="s">
        <v>0</v>
      </c>
      <c r="AZ4663" s="4" t="s">
        <v>1</v>
      </c>
      <c r="BA4663" s="4" t="s">
        <v>2</v>
      </c>
      <c r="BB4663" s="4" t="s">
        <v>1</v>
      </c>
      <c r="BC4663" s="4" t="s">
        <v>2</v>
      </c>
      <c r="BD4663" s="4" t="s">
        <v>2405</v>
      </c>
    </row>
    <row r="4664" spans="51:56" x14ac:dyDescent="0.25">
      <c r="AY4664" s="11" t="s">
        <v>3</v>
      </c>
      <c r="AZ4664" s="4" t="s">
        <v>4</v>
      </c>
      <c r="BA4664" s="4" t="s">
        <v>5</v>
      </c>
      <c r="BB4664" s="4" t="s">
        <v>4</v>
      </c>
      <c r="BC4664" s="4" t="s">
        <v>5</v>
      </c>
      <c r="BD4664" s="4" t="s">
        <v>2405</v>
      </c>
    </row>
    <row r="4665" spans="51:56" x14ac:dyDescent="0.25">
      <c r="AY4665" s="11" t="s">
        <v>6</v>
      </c>
      <c r="AZ4665" s="4" t="s">
        <v>7</v>
      </c>
      <c r="BA4665" s="4" t="s">
        <v>8</v>
      </c>
      <c r="BB4665" s="4" t="s">
        <v>7</v>
      </c>
      <c r="BC4665" s="4" t="s">
        <v>8</v>
      </c>
      <c r="BD4665" s="4" t="s">
        <v>2405</v>
      </c>
    </row>
    <row r="4666" spans="51:56" x14ac:dyDescent="0.25">
      <c r="AY4666" s="11" t="s">
        <v>9</v>
      </c>
      <c r="AZ4666" s="4" t="s">
        <v>10</v>
      </c>
      <c r="BA4666" s="4" t="s">
        <v>11</v>
      </c>
      <c r="BB4666" s="4" t="s">
        <v>10</v>
      </c>
      <c r="BC4666" s="4" t="s">
        <v>11</v>
      </c>
      <c r="BD4666" s="4" t="s">
        <v>2405</v>
      </c>
    </row>
    <row r="4667" spans="51:56" x14ac:dyDescent="0.25">
      <c r="AY4667" s="11" t="s">
        <v>12</v>
      </c>
      <c r="AZ4667" s="4" t="s">
        <v>13</v>
      </c>
      <c r="BA4667" s="4" t="s">
        <v>14</v>
      </c>
      <c r="BB4667" s="4" t="s">
        <v>13</v>
      </c>
      <c r="BC4667" s="4" t="s">
        <v>14</v>
      </c>
      <c r="BD4667" s="4" t="s">
        <v>2405</v>
      </c>
    </row>
    <row r="4668" spans="51:56" x14ac:dyDescent="0.25">
      <c r="AY4668" s="11" t="s">
        <v>15</v>
      </c>
      <c r="AZ4668" s="4" t="s">
        <v>16</v>
      </c>
      <c r="BA4668" s="4" t="s">
        <v>17</v>
      </c>
      <c r="BB4668" s="4" t="s">
        <v>16</v>
      </c>
      <c r="BC4668" s="4" t="s">
        <v>17</v>
      </c>
      <c r="BD4668" s="4" t="s">
        <v>2405</v>
      </c>
    </row>
    <row r="4669" spans="51:56" x14ac:dyDescent="0.25">
      <c r="AY4669" s="11" t="s">
        <v>18</v>
      </c>
      <c r="AZ4669" s="4" t="s">
        <v>19</v>
      </c>
      <c r="BA4669" s="4" t="s">
        <v>20</v>
      </c>
      <c r="BB4669" s="4" t="s">
        <v>19</v>
      </c>
      <c r="BC4669" s="4" t="s">
        <v>20</v>
      </c>
      <c r="BD4669" s="4" t="s">
        <v>2405</v>
      </c>
    </row>
    <row r="4670" spans="51:56" x14ac:dyDescent="0.25">
      <c r="AY4670" s="11" t="s">
        <v>21</v>
      </c>
      <c r="AZ4670" s="4" t="s">
        <v>22</v>
      </c>
      <c r="BA4670" s="4" t="s">
        <v>23</v>
      </c>
      <c r="BB4670" s="4" t="s">
        <v>22</v>
      </c>
      <c r="BC4670" s="4" t="s">
        <v>23</v>
      </c>
      <c r="BD4670" s="4" t="s">
        <v>2405</v>
      </c>
    </row>
    <row r="4671" spans="51:56" x14ac:dyDescent="0.25">
      <c r="AY4671" s="11" t="s">
        <v>24</v>
      </c>
      <c r="AZ4671" s="4" t="s">
        <v>25</v>
      </c>
      <c r="BA4671" s="4" t="s">
        <v>26</v>
      </c>
      <c r="BB4671" s="4" t="s">
        <v>25</v>
      </c>
      <c r="BC4671" s="4" t="s">
        <v>26</v>
      </c>
      <c r="BD4671" s="4" t="s">
        <v>2405</v>
      </c>
    </row>
    <row r="4672" spans="51:56" x14ac:dyDescent="0.25">
      <c r="AY4672" s="11" t="s">
        <v>24</v>
      </c>
      <c r="AZ4672" s="4" t="s">
        <v>27</v>
      </c>
      <c r="BA4672" s="4" t="s">
        <v>26</v>
      </c>
      <c r="BB4672" s="4" t="s">
        <v>27</v>
      </c>
      <c r="BC4672" s="4" t="s">
        <v>26</v>
      </c>
      <c r="BD4672" s="4" t="s">
        <v>2405</v>
      </c>
    </row>
    <row r="4673" spans="51:56" x14ac:dyDescent="0.25">
      <c r="AY4673" s="11" t="s">
        <v>28</v>
      </c>
      <c r="AZ4673" s="4" t="s">
        <v>29</v>
      </c>
      <c r="BA4673" s="4" t="s">
        <v>30</v>
      </c>
      <c r="BB4673" s="4" t="s">
        <v>29</v>
      </c>
      <c r="BC4673" s="4" t="s">
        <v>30</v>
      </c>
      <c r="BD4673" s="4" t="s">
        <v>2405</v>
      </c>
    </row>
    <row r="4674" spans="51:56" x14ac:dyDescent="0.25">
      <c r="AY4674" s="11" t="s">
        <v>28</v>
      </c>
      <c r="AZ4674" s="4" t="s">
        <v>31</v>
      </c>
      <c r="BA4674" s="4" t="s">
        <v>30</v>
      </c>
      <c r="BB4674" s="4" t="s">
        <v>31</v>
      </c>
      <c r="BC4674" s="4" t="s">
        <v>30</v>
      </c>
      <c r="BD4674" s="4" t="s">
        <v>2405</v>
      </c>
    </row>
    <row r="4675" spans="51:56" x14ac:dyDescent="0.25">
      <c r="AY4675" s="11" t="s">
        <v>32</v>
      </c>
      <c r="AZ4675" s="4" t="s">
        <v>33</v>
      </c>
      <c r="BA4675" s="4" t="s">
        <v>34</v>
      </c>
      <c r="BB4675" s="4" t="s">
        <v>33</v>
      </c>
      <c r="BC4675" s="4" t="s">
        <v>34</v>
      </c>
      <c r="BD4675" s="4" t="s">
        <v>2405</v>
      </c>
    </row>
    <row r="4676" spans="51:56" x14ac:dyDescent="0.25">
      <c r="AY4676" s="11" t="s">
        <v>35</v>
      </c>
      <c r="AZ4676" s="4" t="s">
        <v>36</v>
      </c>
      <c r="BA4676" s="4" t="s">
        <v>37</v>
      </c>
      <c r="BB4676" s="4" t="s">
        <v>36</v>
      </c>
      <c r="BC4676" s="4" t="s">
        <v>37</v>
      </c>
      <c r="BD4676" s="4" t="s">
        <v>2405</v>
      </c>
    </row>
    <row r="4677" spans="51:56" x14ac:dyDescent="0.25">
      <c r="AY4677" s="11" t="s">
        <v>38</v>
      </c>
      <c r="AZ4677" s="4" t="s">
        <v>39</v>
      </c>
      <c r="BA4677" s="4" t="s">
        <v>40</v>
      </c>
      <c r="BB4677" s="4" t="s">
        <v>39</v>
      </c>
      <c r="BC4677" s="4" t="s">
        <v>40</v>
      </c>
      <c r="BD4677" s="4" t="s">
        <v>2405</v>
      </c>
    </row>
    <row r="4678" spans="51:56" x14ac:dyDescent="0.25">
      <c r="AY4678" s="11" t="s">
        <v>41</v>
      </c>
      <c r="AZ4678" s="4" t="s">
        <v>42</v>
      </c>
      <c r="BA4678" s="4" t="s">
        <v>43</v>
      </c>
      <c r="BB4678" s="4" t="s">
        <v>42</v>
      </c>
      <c r="BC4678" s="4" t="s">
        <v>43</v>
      </c>
      <c r="BD4678" s="4" t="s">
        <v>2405</v>
      </c>
    </row>
    <row r="4679" spans="51:56" x14ac:dyDescent="0.25">
      <c r="AY4679" s="11" t="s">
        <v>44</v>
      </c>
      <c r="AZ4679" s="4" t="s">
        <v>45</v>
      </c>
      <c r="BA4679" s="4" t="s">
        <v>46</v>
      </c>
      <c r="BB4679" s="4" t="s">
        <v>45</v>
      </c>
      <c r="BC4679" s="4" t="s">
        <v>46</v>
      </c>
      <c r="BD4679" s="4" t="s">
        <v>2405</v>
      </c>
    </row>
    <row r="4680" spans="51:56" x14ac:dyDescent="0.25">
      <c r="AY4680" s="11" t="s">
        <v>47</v>
      </c>
      <c r="AZ4680" s="4" t="s">
        <v>48</v>
      </c>
      <c r="BA4680" s="4" t="s">
        <v>49</v>
      </c>
      <c r="BB4680" s="4" t="s">
        <v>48</v>
      </c>
      <c r="BC4680" s="4" t="s">
        <v>49</v>
      </c>
      <c r="BD4680" s="4" t="s">
        <v>2405</v>
      </c>
    </row>
    <row r="4681" spans="51:56" x14ac:dyDescent="0.25">
      <c r="AY4681" s="11" t="s">
        <v>50</v>
      </c>
      <c r="AZ4681" s="4" t="s">
        <v>51</v>
      </c>
      <c r="BA4681" s="4" t="s">
        <v>52</v>
      </c>
      <c r="BB4681" s="4" t="s">
        <v>51</v>
      </c>
      <c r="BC4681" s="4" t="s">
        <v>52</v>
      </c>
      <c r="BD4681" s="4" t="s">
        <v>2405</v>
      </c>
    </row>
    <row r="4682" spans="51:56" x14ac:dyDescent="0.25">
      <c r="AY4682" s="11" t="s">
        <v>53</v>
      </c>
      <c r="AZ4682" s="4" t="s">
        <v>54</v>
      </c>
      <c r="BA4682" s="4" t="s">
        <v>55</v>
      </c>
      <c r="BB4682" s="4" t="s">
        <v>54</v>
      </c>
      <c r="BC4682" s="4" t="s">
        <v>55</v>
      </c>
      <c r="BD4682" s="4" t="s">
        <v>2405</v>
      </c>
    </row>
    <row r="4683" spans="51:56" x14ac:dyDescent="0.25">
      <c r="AY4683" s="11" t="s">
        <v>56</v>
      </c>
      <c r="AZ4683" s="4" t="s">
        <v>57</v>
      </c>
      <c r="BA4683" s="4" t="s">
        <v>58</v>
      </c>
      <c r="BB4683" s="4" t="s">
        <v>57</v>
      </c>
      <c r="BC4683" s="4" t="s">
        <v>58</v>
      </c>
      <c r="BD4683" s="4" t="s">
        <v>2405</v>
      </c>
    </row>
    <row r="4684" spans="51:56" x14ac:dyDescent="0.25">
      <c r="AY4684" s="11" t="s">
        <v>59</v>
      </c>
      <c r="AZ4684" s="4" t="s">
        <v>60</v>
      </c>
      <c r="BA4684" s="4" t="s">
        <v>61</v>
      </c>
      <c r="BB4684" s="4" t="s">
        <v>60</v>
      </c>
      <c r="BC4684" s="4" t="s">
        <v>61</v>
      </c>
      <c r="BD4684" s="4" t="s">
        <v>2405</v>
      </c>
    </row>
    <row r="4685" spans="51:56" x14ac:dyDescent="0.25">
      <c r="AY4685" s="11" t="s">
        <v>62</v>
      </c>
      <c r="AZ4685" s="4" t="s">
        <v>63</v>
      </c>
      <c r="BA4685" s="4" t="s">
        <v>64</v>
      </c>
      <c r="BB4685" s="4" t="s">
        <v>63</v>
      </c>
      <c r="BC4685" s="4" t="s">
        <v>64</v>
      </c>
      <c r="BD4685" s="4" t="s">
        <v>2405</v>
      </c>
    </row>
    <row r="4686" spans="51:56" x14ac:dyDescent="0.25">
      <c r="AY4686" s="11" t="s">
        <v>65</v>
      </c>
      <c r="AZ4686" s="4" t="s">
        <v>66</v>
      </c>
      <c r="BA4686" s="4" t="s">
        <v>67</v>
      </c>
      <c r="BB4686" s="4" t="s">
        <v>66</v>
      </c>
      <c r="BC4686" s="4" t="s">
        <v>67</v>
      </c>
      <c r="BD4686" s="4" t="s">
        <v>2405</v>
      </c>
    </row>
    <row r="4687" spans="51:56" x14ac:dyDescent="0.25">
      <c r="AY4687" s="11" t="s">
        <v>68</v>
      </c>
      <c r="AZ4687" s="4" t="s">
        <v>69</v>
      </c>
      <c r="BA4687" s="4" t="s">
        <v>70</v>
      </c>
      <c r="BB4687" s="4" t="s">
        <v>69</v>
      </c>
      <c r="BC4687" s="4" t="s">
        <v>70</v>
      </c>
      <c r="BD4687" s="4" t="s">
        <v>2405</v>
      </c>
    </row>
    <row r="4688" spans="51:56" x14ac:dyDescent="0.25">
      <c r="AY4688" s="11" t="s">
        <v>71</v>
      </c>
      <c r="AZ4688" s="4" t="s">
        <v>72</v>
      </c>
      <c r="BA4688" s="4" t="s">
        <v>73</v>
      </c>
      <c r="BB4688" s="4" t="s">
        <v>72</v>
      </c>
      <c r="BC4688" s="4" t="s">
        <v>73</v>
      </c>
      <c r="BD4688" s="4" t="s">
        <v>2405</v>
      </c>
    </row>
    <row r="4689" spans="51:56" x14ac:dyDescent="0.25">
      <c r="AY4689" s="11" t="s">
        <v>74</v>
      </c>
      <c r="AZ4689" s="4" t="s">
        <v>75</v>
      </c>
      <c r="BA4689" s="4" t="s">
        <v>76</v>
      </c>
      <c r="BB4689" s="4" t="s">
        <v>75</v>
      </c>
      <c r="BC4689" s="4" t="s">
        <v>76</v>
      </c>
      <c r="BD4689" s="4" t="s">
        <v>2405</v>
      </c>
    </row>
    <row r="4690" spans="51:56" x14ac:dyDescent="0.25">
      <c r="AY4690" s="11" t="s">
        <v>77</v>
      </c>
      <c r="AZ4690" s="4" t="s">
        <v>78</v>
      </c>
      <c r="BA4690" s="4" t="s">
        <v>79</v>
      </c>
      <c r="BB4690" s="4" t="s">
        <v>78</v>
      </c>
      <c r="BC4690" s="4" t="s">
        <v>79</v>
      </c>
      <c r="BD4690" s="4" t="s">
        <v>2405</v>
      </c>
    </row>
    <row r="4691" spans="51:56" x14ac:dyDescent="0.25">
      <c r="AY4691" s="11" t="s">
        <v>77</v>
      </c>
      <c r="AZ4691" s="4" t="s">
        <v>80</v>
      </c>
      <c r="BA4691" s="4" t="s">
        <v>79</v>
      </c>
      <c r="BB4691" s="4" t="s">
        <v>80</v>
      </c>
      <c r="BC4691" s="4" t="s">
        <v>79</v>
      </c>
      <c r="BD4691" s="4" t="s">
        <v>2405</v>
      </c>
    </row>
    <row r="4692" spans="51:56" x14ac:dyDescent="0.25">
      <c r="AY4692" s="11" t="s">
        <v>81</v>
      </c>
      <c r="AZ4692" s="4" t="s">
        <v>82</v>
      </c>
      <c r="BA4692" s="4" t="s">
        <v>83</v>
      </c>
      <c r="BB4692" s="4" t="s">
        <v>82</v>
      </c>
      <c r="BC4692" s="4" t="s">
        <v>83</v>
      </c>
      <c r="BD4692" s="4" t="s">
        <v>2405</v>
      </c>
    </row>
    <row r="4693" spans="51:56" x14ac:dyDescent="0.25">
      <c r="AY4693" s="11" t="s">
        <v>84</v>
      </c>
      <c r="AZ4693" s="4" t="s">
        <v>85</v>
      </c>
      <c r="BA4693" s="4" t="s">
        <v>86</v>
      </c>
      <c r="BB4693" s="4" t="s">
        <v>85</v>
      </c>
      <c r="BC4693" s="4" t="s">
        <v>86</v>
      </c>
      <c r="BD4693" s="4" t="s">
        <v>2405</v>
      </c>
    </row>
    <row r="4694" spans="51:56" x14ac:dyDescent="0.25">
      <c r="AY4694" s="11" t="s">
        <v>87</v>
      </c>
      <c r="AZ4694" s="4" t="s">
        <v>88</v>
      </c>
      <c r="BA4694" s="4" t="s">
        <v>89</v>
      </c>
      <c r="BB4694" s="4" t="s">
        <v>88</v>
      </c>
      <c r="BC4694" s="4" t="s">
        <v>89</v>
      </c>
      <c r="BD4694" s="4" t="s">
        <v>2405</v>
      </c>
    </row>
    <row r="4695" spans="51:56" x14ac:dyDescent="0.25">
      <c r="AY4695" s="11" t="s">
        <v>90</v>
      </c>
      <c r="AZ4695" s="4" t="s">
        <v>91</v>
      </c>
      <c r="BA4695" s="4" t="s">
        <v>1628</v>
      </c>
      <c r="BB4695" s="4" t="s">
        <v>91</v>
      </c>
      <c r="BC4695" s="4" t="s">
        <v>1628</v>
      </c>
      <c r="BD4695" s="4" t="s">
        <v>2405</v>
      </c>
    </row>
    <row r="4696" spans="51:56" x14ac:dyDescent="0.25">
      <c r="AY4696" s="11" t="s">
        <v>92</v>
      </c>
      <c r="AZ4696" s="4" t="s">
        <v>93</v>
      </c>
      <c r="BA4696" s="4" t="s">
        <v>94</v>
      </c>
      <c r="BB4696" s="4" t="s">
        <v>93</v>
      </c>
      <c r="BC4696" s="4" t="s">
        <v>94</v>
      </c>
      <c r="BD4696" s="4" t="s">
        <v>2405</v>
      </c>
    </row>
    <row r="4697" spans="51:56" x14ac:dyDescent="0.25">
      <c r="AY4697" s="11" t="s">
        <v>95</v>
      </c>
      <c r="AZ4697" s="4" t="s">
        <v>96</v>
      </c>
      <c r="BA4697" s="4" t="s">
        <v>97</v>
      </c>
      <c r="BB4697" s="4" t="s">
        <v>96</v>
      </c>
      <c r="BC4697" s="4" t="s">
        <v>97</v>
      </c>
      <c r="BD4697" s="4" t="s">
        <v>2405</v>
      </c>
    </row>
    <row r="4698" spans="51:56" x14ac:dyDescent="0.25">
      <c r="AY4698" s="11" t="s">
        <v>98</v>
      </c>
      <c r="AZ4698" s="4" t="s">
        <v>99</v>
      </c>
      <c r="BA4698" s="4" t="s">
        <v>100</v>
      </c>
      <c r="BB4698" s="4" t="s">
        <v>99</v>
      </c>
      <c r="BC4698" s="4" t="s">
        <v>100</v>
      </c>
      <c r="BD4698" s="4" t="s">
        <v>2405</v>
      </c>
    </row>
    <row r="4699" spans="51:56" x14ac:dyDescent="0.25">
      <c r="AY4699" s="11" t="s">
        <v>101</v>
      </c>
      <c r="AZ4699" s="4" t="s">
        <v>102</v>
      </c>
      <c r="BA4699" s="4" t="s">
        <v>103</v>
      </c>
      <c r="BB4699" s="4" t="s">
        <v>102</v>
      </c>
      <c r="BC4699" s="4" t="s">
        <v>103</v>
      </c>
      <c r="BD4699" s="4" t="s">
        <v>2405</v>
      </c>
    </row>
    <row r="4700" spans="51:56" x14ac:dyDescent="0.25">
      <c r="AY4700" s="11" t="s">
        <v>104</v>
      </c>
      <c r="AZ4700" s="4" t="s">
        <v>105</v>
      </c>
      <c r="BA4700" s="4" t="s">
        <v>106</v>
      </c>
      <c r="BB4700" s="4" t="s">
        <v>105</v>
      </c>
      <c r="BC4700" s="4" t="s">
        <v>107</v>
      </c>
      <c r="BD4700" s="4" t="s">
        <v>108</v>
      </c>
    </row>
    <row r="4701" spans="51:56" x14ac:dyDescent="0.25">
      <c r="AY4701" s="11" t="s">
        <v>109</v>
      </c>
      <c r="AZ4701" s="4" t="s">
        <v>110</v>
      </c>
      <c r="BA4701" s="4" t="s">
        <v>111</v>
      </c>
      <c r="BB4701" s="4" t="s">
        <v>110</v>
      </c>
      <c r="BC4701" s="4" t="s">
        <v>112</v>
      </c>
      <c r="BD4701" s="4" t="s">
        <v>108</v>
      </c>
    </row>
    <row r="4702" spans="51:56" x14ac:dyDescent="0.25">
      <c r="AY4702" s="11" t="s">
        <v>113</v>
      </c>
      <c r="AZ4702" s="4" t="s">
        <v>114</v>
      </c>
      <c r="BA4702" s="4" t="s">
        <v>115</v>
      </c>
      <c r="BB4702" s="4" t="s">
        <v>114</v>
      </c>
      <c r="BC4702" s="4" t="s">
        <v>12416</v>
      </c>
      <c r="BD4702" s="4" t="s">
        <v>108</v>
      </c>
    </row>
    <row r="4703" spans="51:56" x14ac:dyDescent="0.25">
      <c r="AY4703" s="11" t="s">
        <v>116</v>
      </c>
      <c r="AZ4703" s="4" t="s">
        <v>117</v>
      </c>
      <c r="BA4703" s="4" t="s">
        <v>118</v>
      </c>
      <c r="BB4703" s="4" t="s">
        <v>117</v>
      </c>
      <c r="BC4703" s="4" t="s">
        <v>119</v>
      </c>
      <c r="BD4703" s="4" t="s">
        <v>108</v>
      </c>
    </row>
    <row r="4704" spans="51:56" x14ac:dyDescent="0.25">
      <c r="AY4704" s="11" t="s">
        <v>120</v>
      </c>
      <c r="AZ4704" s="4" t="s">
        <v>121</v>
      </c>
      <c r="BA4704" s="4" t="s">
        <v>122</v>
      </c>
      <c r="BB4704" s="4" t="s">
        <v>121</v>
      </c>
      <c r="BC4704" s="4" t="s">
        <v>123</v>
      </c>
      <c r="BD4704" s="4" t="s">
        <v>108</v>
      </c>
    </row>
    <row r="4705" spans="51:56" x14ac:dyDescent="0.25">
      <c r="AY4705" s="11" t="s">
        <v>124</v>
      </c>
      <c r="AZ4705" s="4" t="s">
        <v>125</v>
      </c>
      <c r="BA4705" s="4" t="s">
        <v>126</v>
      </c>
      <c r="BB4705" s="4" t="s">
        <v>125</v>
      </c>
      <c r="BC4705" s="4" t="s">
        <v>127</v>
      </c>
      <c r="BD4705" s="4" t="s">
        <v>108</v>
      </c>
    </row>
    <row r="4706" spans="51:56" x14ac:dyDescent="0.25">
      <c r="AY4706" s="11" t="s">
        <v>128</v>
      </c>
      <c r="AZ4706" s="4" t="s">
        <v>129</v>
      </c>
      <c r="BA4706" s="4" t="s">
        <v>130</v>
      </c>
      <c r="BB4706" s="4" t="s">
        <v>129</v>
      </c>
      <c r="BC4706" s="4" t="s">
        <v>131</v>
      </c>
      <c r="BD4706" s="4" t="s">
        <v>108</v>
      </c>
    </row>
    <row r="4707" spans="51:56" x14ac:dyDescent="0.25">
      <c r="AY4707" s="11" t="s">
        <v>132</v>
      </c>
      <c r="AZ4707" s="4" t="s">
        <v>133</v>
      </c>
      <c r="BA4707" s="4" t="s">
        <v>134</v>
      </c>
      <c r="BB4707" s="4" t="s">
        <v>133</v>
      </c>
      <c r="BC4707" s="4" t="s">
        <v>135</v>
      </c>
      <c r="BD4707" s="4" t="s">
        <v>136</v>
      </c>
    </row>
    <row r="4708" spans="51:56" x14ac:dyDescent="0.25">
      <c r="AY4708" s="11" t="s">
        <v>137</v>
      </c>
      <c r="AZ4708" s="4" t="s">
        <v>138</v>
      </c>
      <c r="BA4708" s="4" t="s">
        <v>139</v>
      </c>
      <c r="BB4708" s="4" t="s">
        <v>138</v>
      </c>
      <c r="BC4708" s="4" t="s">
        <v>13346</v>
      </c>
      <c r="BD4708" s="4" t="s">
        <v>136</v>
      </c>
    </row>
    <row r="4709" spans="51:56" x14ac:dyDescent="0.25">
      <c r="AY4709" s="11" t="s">
        <v>140</v>
      </c>
      <c r="AZ4709" s="4" t="s">
        <v>141</v>
      </c>
      <c r="BA4709" s="4" t="s">
        <v>142</v>
      </c>
      <c r="BB4709" s="4" t="s">
        <v>141</v>
      </c>
      <c r="BC4709" s="4" t="s">
        <v>143</v>
      </c>
      <c r="BD4709" s="4" t="s">
        <v>136</v>
      </c>
    </row>
    <row r="4710" spans="51:56" x14ac:dyDescent="0.25">
      <c r="AY4710" s="11" t="s">
        <v>144</v>
      </c>
      <c r="AZ4710" s="4" t="s">
        <v>145</v>
      </c>
      <c r="BA4710" s="4" t="s">
        <v>146</v>
      </c>
      <c r="BB4710" s="4" t="s">
        <v>145</v>
      </c>
      <c r="BC4710" s="4" t="s">
        <v>13376</v>
      </c>
      <c r="BD4710" s="4" t="s">
        <v>136</v>
      </c>
    </row>
    <row r="4711" spans="51:56" x14ac:dyDescent="0.25">
      <c r="AY4711" s="11" t="s">
        <v>147</v>
      </c>
      <c r="AZ4711" s="4" t="s">
        <v>148</v>
      </c>
      <c r="BA4711" s="4" t="s">
        <v>149</v>
      </c>
      <c r="BB4711" s="4" t="s">
        <v>148</v>
      </c>
      <c r="BC4711" s="4" t="s">
        <v>149</v>
      </c>
      <c r="BD4711" s="4" t="s">
        <v>150</v>
      </c>
    </row>
    <row r="4712" spans="51:56" x14ac:dyDescent="0.25">
      <c r="AY4712" s="11" t="s">
        <v>151</v>
      </c>
      <c r="AZ4712" s="4" t="s">
        <v>152</v>
      </c>
      <c r="BA4712" s="4" t="s">
        <v>153</v>
      </c>
      <c r="BB4712" s="4" t="s">
        <v>152</v>
      </c>
      <c r="BC4712" s="4" t="s">
        <v>153</v>
      </c>
      <c r="BD4712" s="4" t="s">
        <v>150</v>
      </c>
    </row>
    <row r="4713" spans="51:56" x14ac:dyDescent="0.25">
      <c r="AY4713" s="11" t="s">
        <v>154</v>
      </c>
      <c r="AZ4713" s="4" t="s">
        <v>155</v>
      </c>
      <c r="BA4713" s="4" t="s">
        <v>156</v>
      </c>
      <c r="BB4713" s="4" t="s">
        <v>155</v>
      </c>
      <c r="BC4713" s="4" t="s">
        <v>156</v>
      </c>
      <c r="BD4713" s="4" t="s">
        <v>150</v>
      </c>
    </row>
    <row r="4714" spans="51:56" x14ac:dyDescent="0.25">
      <c r="AY4714" s="11" t="s">
        <v>157</v>
      </c>
      <c r="AZ4714" s="4" t="s">
        <v>158</v>
      </c>
      <c r="BA4714" s="4" t="s">
        <v>8924</v>
      </c>
      <c r="BB4714" s="4" t="s">
        <v>158</v>
      </c>
      <c r="BC4714" s="4" t="s">
        <v>8924</v>
      </c>
      <c r="BD4714" s="4" t="s">
        <v>150</v>
      </c>
    </row>
    <row r="4715" spans="51:56" x14ac:dyDescent="0.25">
      <c r="AY4715" s="11" t="s">
        <v>159</v>
      </c>
      <c r="AZ4715" s="4" t="s">
        <v>160</v>
      </c>
      <c r="BA4715" s="4" t="s">
        <v>161</v>
      </c>
      <c r="BB4715" s="4" t="s">
        <v>160</v>
      </c>
      <c r="BC4715" s="4" t="s">
        <v>161</v>
      </c>
      <c r="BD4715" s="4" t="s">
        <v>150</v>
      </c>
    </row>
    <row r="4716" spans="51:56" x14ac:dyDescent="0.25">
      <c r="AY4716" s="11" t="s">
        <v>162</v>
      </c>
      <c r="AZ4716" s="4" t="s">
        <v>163</v>
      </c>
      <c r="BA4716" s="4" t="s">
        <v>164</v>
      </c>
      <c r="BB4716" s="4" t="s">
        <v>163</v>
      </c>
      <c r="BC4716" s="4" t="s">
        <v>164</v>
      </c>
      <c r="BD4716" s="4" t="s">
        <v>150</v>
      </c>
    </row>
    <row r="4717" spans="51:56" x14ac:dyDescent="0.25">
      <c r="AY4717" s="11" t="s">
        <v>165</v>
      </c>
      <c r="AZ4717" s="4" t="s">
        <v>166</v>
      </c>
      <c r="BA4717" s="4" t="s">
        <v>167</v>
      </c>
      <c r="BB4717" s="4" t="s">
        <v>166</v>
      </c>
      <c r="BC4717" s="4" t="s">
        <v>167</v>
      </c>
      <c r="BD4717" s="4" t="s">
        <v>150</v>
      </c>
    </row>
    <row r="4718" spans="51:56" x14ac:dyDescent="0.25">
      <c r="AY4718" s="11" t="s">
        <v>168</v>
      </c>
      <c r="AZ4718" s="4" t="s">
        <v>169</v>
      </c>
      <c r="BA4718" s="4" t="s">
        <v>8969</v>
      </c>
      <c r="BB4718" s="4" t="s">
        <v>169</v>
      </c>
      <c r="BC4718" s="4" t="s">
        <v>8969</v>
      </c>
      <c r="BD4718" s="4" t="s">
        <v>150</v>
      </c>
    </row>
    <row r="4719" spans="51:56" x14ac:dyDescent="0.25">
      <c r="AY4719" s="11" t="s">
        <v>170</v>
      </c>
      <c r="AZ4719" s="4" t="s">
        <v>171</v>
      </c>
      <c r="BA4719" s="4" t="s">
        <v>172</v>
      </c>
      <c r="BB4719" s="4" t="s">
        <v>171</v>
      </c>
      <c r="BC4719" s="4" t="s">
        <v>172</v>
      </c>
      <c r="BD4719" s="4" t="s">
        <v>150</v>
      </c>
    </row>
    <row r="4720" spans="51:56" x14ac:dyDescent="0.25">
      <c r="AY4720" s="11" t="s">
        <v>173</v>
      </c>
      <c r="AZ4720" s="4" t="s">
        <v>174</v>
      </c>
      <c r="BA4720" s="4" t="s">
        <v>175</v>
      </c>
      <c r="BB4720" s="4" t="s">
        <v>174</v>
      </c>
      <c r="BC4720" s="4" t="s">
        <v>175</v>
      </c>
      <c r="BD4720" s="4" t="s">
        <v>150</v>
      </c>
    </row>
    <row r="4721" spans="51:56" x14ac:dyDescent="0.25">
      <c r="AY4721" s="11" t="s">
        <v>176</v>
      </c>
      <c r="AZ4721" s="4" t="s">
        <v>177</v>
      </c>
      <c r="BA4721" s="4" t="s">
        <v>178</v>
      </c>
      <c r="BB4721" s="4" t="s">
        <v>177</v>
      </c>
      <c r="BC4721" s="4" t="s">
        <v>178</v>
      </c>
      <c r="BD4721" s="4" t="s">
        <v>150</v>
      </c>
    </row>
    <row r="4722" spans="51:56" x14ac:dyDescent="0.25">
      <c r="AY4722" s="11" t="s">
        <v>179</v>
      </c>
      <c r="AZ4722" s="4" t="s">
        <v>180</v>
      </c>
      <c r="BA4722" s="4" t="s">
        <v>13077</v>
      </c>
      <c r="BB4722" s="4" t="s">
        <v>180</v>
      </c>
      <c r="BC4722" s="4" t="s">
        <v>13077</v>
      </c>
      <c r="BD4722" s="4" t="s">
        <v>150</v>
      </c>
    </row>
    <row r="4723" spans="51:56" x14ac:dyDescent="0.25">
      <c r="AY4723" s="11" t="s">
        <v>181</v>
      </c>
      <c r="AZ4723" s="4" t="s">
        <v>182</v>
      </c>
      <c r="BA4723" s="4" t="s">
        <v>183</v>
      </c>
      <c r="BB4723" s="4" t="s">
        <v>182</v>
      </c>
      <c r="BC4723" s="4" t="s">
        <v>183</v>
      </c>
      <c r="BD4723" s="4" t="s">
        <v>150</v>
      </c>
    </row>
    <row r="4724" spans="51:56" x14ac:dyDescent="0.25">
      <c r="AY4724" s="11" t="s">
        <v>184</v>
      </c>
      <c r="AZ4724" s="4" t="s">
        <v>185</v>
      </c>
      <c r="BA4724" s="4" t="s">
        <v>186</v>
      </c>
      <c r="BB4724" s="4" t="s">
        <v>185</v>
      </c>
      <c r="BC4724" s="4" t="s">
        <v>186</v>
      </c>
      <c r="BD4724" s="4" t="s">
        <v>150</v>
      </c>
    </row>
    <row r="4725" spans="51:56" x14ac:dyDescent="0.25">
      <c r="AY4725" s="11" t="s">
        <v>187</v>
      </c>
      <c r="AZ4725" s="4" t="s">
        <v>188</v>
      </c>
      <c r="BA4725" s="4" t="s">
        <v>189</v>
      </c>
      <c r="BB4725" s="4" t="s">
        <v>188</v>
      </c>
      <c r="BC4725" s="4" t="s">
        <v>189</v>
      </c>
      <c r="BD4725" s="4" t="s">
        <v>150</v>
      </c>
    </row>
    <row r="4726" spans="51:56" x14ac:dyDescent="0.25">
      <c r="AY4726" s="11" t="s">
        <v>190</v>
      </c>
      <c r="AZ4726" s="4" t="s">
        <v>191</v>
      </c>
      <c r="BA4726" s="4" t="s">
        <v>192</v>
      </c>
      <c r="BB4726" s="4" t="s">
        <v>191</v>
      </c>
      <c r="BC4726" s="4" t="s">
        <v>192</v>
      </c>
      <c r="BD4726" s="4" t="s">
        <v>150</v>
      </c>
    </row>
    <row r="4727" spans="51:56" x14ac:dyDescent="0.25">
      <c r="AY4727" s="11" t="s">
        <v>193</v>
      </c>
      <c r="AZ4727" s="4" t="s">
        <v>194</v>
      </c>
      <c r="BA4727" s="4" t="s">
        <v>14278</v>
      </c>
      <c r="BB4727" s="4" t="s">
        <v>194</v>
      </c>
      <c r="BC4727" s="4" t="s">
        <v>14278</v>
      </c>
      <c r="BD4727" s="4" t="s">
        <v>150</v>
      </c>
    </row>
    <row r="4728" spans="51:56" x14ac:dyDescent="0.25">
      <c r="AY4728" s="11" t="s">
        <v>195</v>
      </c>
      <c r="AZ4728" s="4" t="s">
        <v>196</v>
      </c>
      <c r="BA4728" s="4" t="s">
        <v>197</v>
      </c>
      <c r="BB4728" s="4" t="s">
        <v>196</v>
      </c>
      <c r="BC4728" s="4" t="s">
        <v>197</v>
      </c>
      <c r="BD4728" s="4" t="s">
        <v>150</v>
      </c>
    </row>
    <row r="4729" spans="51:56" x14ac:dyDescent="0.25">
      <c r="AY4729" s="11" t="s">
        <v>198</v>
      </c>
      <c r="AZ4729" s="4" t="s">
        <v>199</v>
      </c>
      <c r="BA4729" s="4" t="s">
        <v>200</v>
      </c>
      <c r="BB4729" s="4" t="s">
        <v>199</v>
      </c>
      <c r="BC4729" s="4" t="s">
        <v>200</v>
      </c>
      <c r="BD4729" s="4" t="s">
        <v>150</v>
      </c>
    </row>
    <row r="4730" spans="51:56" x14ac:dyDescent="0.25">
      <c r="AY4730" s="11" t="s">
        <v>201</v>
      </c>
      <c r="AZ4730" s="4" t="s">
        <v>202</v>
      </c>
      <c r="BA4730" s="4" t="s">
        <v>203</v>
      </c>
      <c r="BB4730" s="4" t="s">
        <v>202</v>
      </c>
      <c r="BC4730" s="4" t="s">
        <v>203</v>
      </c>
      <c r="BD4730" s="4" t="s">
        <v>150</v>
      </c>
    </row>
    <row r="4731" spans="51:56" x14ac:dyDescent="0.25">
      <c r="AY4731" s="11" t="s">
        <v>204</v>
      </c>
      <c r="AZ4731" s="4" t="s">
        <v>205</v>
      </c>
      <c r="BA4731" s="4" t="s">
        <v>206</v>
      </c>
      <c r="BB4731" s="4" t="s">
        <v>205</v>
      </c>
      <c r="BC4731" s="4" t="s">
        <v>206</v>
      </c>
      <c r="BD4731" s="4" t="s">
        <v>150</v>
      </c>
    </row>
    <row r="4732" spans="51:56" x14ac:dyDescent="0.25">
      <c r="AY4732" s="11" t="s">
        <v>207</v>
      </c>
      <c r="AZ4732" s="4" t="s">
        <v>208</v>
      </c>
      <c r="BA4732" s="4" t="s">
        <v>209</v>
      </c>
      <c r="BB4732" s="4" t="s">
        <v>208</v>
      </c>
      <c r="BC4732" s="4" t="s">
        <v>209</v>
      </c>
      <c r="BD4732" s="4" t="s">
        <v>210</v>
      </c>
    </row>
    <row r="4733" spans="51:56" x14ac:dyDescent="0.25">
      <c r="AY4733" s="11" t="s">
        <v>211</v>
      </c>
      <c r="AZ4733" s="4" t="s">
        <v>212</v>
      </c>
      <c r="BA4733" s="4" t="s">
        <v>213</v>
      </c>
      <c r="BB4733" s="4" t="s">
        <v>212</v>
      </c>
      <c r="BC4733" s="4" t="s">
        <v>213</v>
      </c>
      <c r="BD4733" s="4" t="s">
        <v>210</v>
      </c>
    </row>
    <row r="4734" spans="51:56" x14ac:dyDescent="0.25">
      <c r="AY4734" s="11" t="s">
        <v>214</v>
      </c>
      <c r="AZ4734" s="4" t="s">
        <v>215</v>
      </c>
      <c r="BA4734" s="4" t="s">
        <v>857</v>
      </c>
      <c r="BB4734" s="4" t="s">
        <v>215</v>
      </c>
      <c r="BC4734" s="4" t="s">
        <v>857</v>
      </c>
      <c r="BD4734" s="4" t="s">
        <v>210</v>
      </c>
    </row>
    <row r="4735" spans="51:56" x14ac:dyDescent="0.25">
      <c r="AY4735" s="11" t="s">
        <v>216</v>
      </c>
      <c r="AZ4735" s="4" t="s">
        <v>217</v>
      </c>
      <c r="BA4735" s="4" t="s">
        <v>218</v>
      </c>
      <c r="BB4735" s="4" t="s">
        <v>217</v>
      </c>
      <c r="BC4735" s="4" t="s">
        <v>218</v>
      </c>
      <c r="BD4735" s="4" t="s">
        <v>210</v>
      </c>
    </row>
    <row r="4736" spans="51:56" x14ac:dyDescent="0.25">
      <c r="AY4736" s="11" t="s">
        <v>219</v>
      </c>
      <c r="AZ4736" s="4" t="s">
        <v>220</v>
      </c>
      <c r="BA4736" s="4" t="s">
        <v>221</v>
      </c>
      <c r="BB4736" s="4" t="s">
        <v>220</v>
      </c>
      <c r="BC4736" s="4" t="s">
        <v>221</v>
      </c>
      <c r="BD4736" s="4" t="s">
        <v>210</v>
      </c>
    </row>
    <row r="4737" spans="51:56" x14ac:dyDescent="0.25">
      <c r="AY4737" s="11" t="s">
        <v>222</v>
      </c>
      <c r="AZ4737" s="4" t="s">
        <v>223</v>
      </c>
      <c r="BA4737" s="4" t="s">
        <v>224</v>
      </c>
      <c r="BB4737" s="4" t="s">
        <v>223</v>
      </c>
      <c r="BC4737" s="4" t="s">
        <v>224</v>
      </c>
      <c r="BD4737" s="4" t="s">
        <v>210</v>
      </c>
    </row>
    <row r="4738" spans="51:56" x14ac:dyDescent="0.25">
      <c r="AY4738" s="11" t="s">
        <v>225</v>
      </c>
      <c r="AZ4738" s="4" t="s">
        <v>226</v>
      </c>
      <c r="BA4738" s="4" t="s">
        <v>227</v>
      </c>
      <c r="BB4738" s="4" t="s">
        <v>226</v>
      </c>
      <c r="BC4738" s="4" t="s">
        <v>227</v>
      </c>
      <c r="BD4738" s="4" t="s">
        <v>210</v>
      </c>
    </row>
    <row r="4739" spans="51:56" x14ac:dyDescent="0.25">
      <c r="AY4739" s="11" t="s">
        <v>228</v>
      </c>
      <c r="AZ4739" s="4" t="s">
        <v>229</v>
      </c>
      <c r="BA4739" s="4" t="s">
        <v>230</v>
      </c>
      <c r="BB4739" s="4" t="s">
        <v>229</v>
      </c>
      <c r="BC4739" s="4" t="s">
        <v>230</v>
      </c>
      <c r="BD4739" s="4" t="s">
        <v>210</v>
      </c>
    </row>
    <row r="4740" spans="51:56" x14ac:dyDescent="0.25">
      <c r="AY4740" s="11" t="s">
        <v>231</v>
      </c>
      <c r="AZ4740" s="4" t="s">
        <v>232</v>
      </c>
      <c r="BA4740" s="4" t="s">
        <v>233</v>
      </c>
      <c r="BB4740" s="4" t="s">
        <v>232</v>
      </c>
      <c r="BC4740" s="4" t="s">
        <v>233</v>
      </c>
      <c r="BD4740" s="4" t="s">
        <v>210</v>
      </c>
    </row>
    <row r="4741" spans="51:56" x14ac:dyDescent="0.25">
      <c r="AY4741" s="11" t="s">
        <v>234</v>
      </c>
      <c r="AZ4741" s="4" t="s">
        <v>235</v>
      </c>
      <c r="BA4741" s="4" t="s">
        <v>236</v>
      </c>
      <c r="BB4741" s="4" t="s">
        <v>235</v>
      </c>
      <c r="BC4741" s="4" t="s">
        <v>236</v>
      </c>
      <c r="BD4741" s="4" t="s">
        <v>210</v>
      </c>
    </row>
    <row r="4742" spans="51:56" x14ac:dyDescent="0.25">
      <c r="AY4742" s="11" t="s">
        <v>237</v>
      </c>
      <c r="AZ4742" s="4" t="s">
        <v>238</v>
      </c>
      <c r="BA4742" s="4" t="s">
        <v>239</v>
      </c>
      <c r="BB4742" s="4" t="s">
        <v>238</v>
      </c>
      <c r="BC4742" s="4" t="s">
        <v>239</v>
      </c>
      <c r="BD4742" s="4" t="s">
        <v>210</v>
      </c>
    </row>
    <row r="4743" spans="51:56" x14ac:dyDescent="0.25">
      <c r="AY4743" s="11" t="s">
        <v>240</v>
      </c>
      <c r="AZ4743" s="4" t="s">
        <v>241</v>
      </c>
      <c r="BA4743" s="4" t="s">
        <v>242</v>
      </c>
      <c r="BB4743" s="4" t="s">
        <v>241</v>
      </c>
      <c r="BC4743" s="4" t="s">
        <v>242</v>
      </c>
      <c r="BD4743" s="4" t="s">
        <v>210</v>
      </c>
    </row>
    <row r="4744" spans="51:56" x14ac:dyDescent="0.25">
      <c r="AY4744" s="11" t="s">
        <v>243</v>
      </c>
      <c r="AZ4744" s="4" t="s">
        <v>244</v>
      </c>
      <c r="BA4744" s="4" t="s">
        <v>245</v>
      </c>
      <c r="BB4744" s="4" t="s">
        <v>244</v>
      </c>
      <c r="BC4744" s="4" t="s">
        <v>245</v>
      </c>
      <c r="BD4744" s="4" t="s">
        <v>210</v>
      </c>
    </row>
    <row r="4745" spans="51:56" x14ac:dyDescent="0.25">
      <c r="AY4745" s="11" t="s">
        <v>246</v>
      </c>
      <c r="AZ4745" s="4" t="s">
        <v>247</v>
      </c>
      <c r="BA4745" s="4" t="s">
        <v>248</v>
      </c>
      <c r="BB4745" s="4" t="s">
        <v>247</v>
      </c>
      <c r="BC4745" s="4" t="s">
        <v>248</v>
      </c>
      <c r="BD4745" s="4" t="s">
        <v>210</v>
      </c>
    </row>
    <row r="4746" spans="51:56" x14ac:dyDescent="0.25">
      <c r="AY4746" s="11" t="s">
        <v>249</v>
      </c>
      <c r="AZ4746" s="4" t="s">
        <v>250</v>
      </c>
      <c r="BA4746" s="4" t="s">
        <v>251</v>
      </c>
      <c r="BB4746" s="4" t="s">
        <v>250</v>
      </c>
      <c r="BC4746" s="4" t="s">
        <v>251</v>
      </c>
      <c r="BD4746" s="4" t="s">
        <v>210</v>
      </c>
    </row>
    <row r="4747" spans="51:56" x14ac:dyDescent="0.25">
      <c r="AY4747" s="11" t="s">
        <v>252</v>
      </c>
      <c r="AZ4747" s="4" t="s">
        <v>253</v>
      </c>
      <c r="BA4747" s="4" t="s">
        <v>254</v>
      </c>
      <c r="BB4747" s="4" t="s">
        <v>253</v>
      </c>
      <c r="BC4747" s="4" t="s">
        <v>254</v>
      </c>
      <c r="BD4747" s="4" t="s">
        <v>210</v>
      </c>
    </row>
    <row r="4748" spans="51:56" x14ac:dyDescent="0.25">
      <c r="AY4748" s="11" t="s">
        <v>255</v>
      </c>
      <c r="AZ4748" s="4" t="s">
        <v>256</v>
      </c>
      <c r="BA4748" s="4" t="s">
        <v>257</v>
      </c>
      <c r="BB4748" s="4" t="s">
        <v>256</v>
      </c>
      <c r="BC4748" s="4" t="s">
        <v>257</v>
      </c>
      <c r="BD4748" s="4" t="s">
        <v>258</v>
      </c>
    </row>
    <row r="4749" spans="51:56" x14ac:dyDescent="0.25">
      <c r="AY4749" s="11" t="s">
        <v>259</v>
      </c>
      <c r="AZ4749" s="4" t="s">
        <v>260</v>
      </c>
      <c r="BA4749" s="4" t="s">
        <v>2384</v>
      </c>
      <c r="BB4749" s="4" t="s">
        <v>260</v>
      </c>
      <c r="BC4749" s="4" t="s">
        <v>2384</v>
      </c>
      <c r="BD4749" s="4" t="s">
        <v>258</v>
      </c>
    </row>
    <row r="4750" spans="51:56" x14ac:dyDescent="0.25">
      <c r="AY4750" s="11" t="s">
        <v>261</v>
      </c>
      <c r="AZ4750" s="4" t="s">
        <v>262</v>
      </c>
      <c r="BA4750" s="4" t="s">
        <v>15126</v>
      </c>
      <c r="BB4750" s="4" t="s">
        <v>262</v>
      </c>
      <c r="BC4750" s="4" t="s">
        <v>15126</v>
      </c>
      <c r="BD4750" s="4" t="s">
        <v>258</v>
      </c>
    </row>
    <row r="4751" spans="51:56" x14ac:dyDescent="0.25">
      <c r="AY4751" s="11" t="s">
        <v>263</v>
      </c>
      <c r="AZ4751" s="4" t="s">
        <v>264</v>
      </c>
      <c r="BA4751" s="4" t="s">
        <v>15131</v>
      </c>
      <c r="BB4751" s="4" t="s">
        <v>264</v>
      </c>
      <c r="BC4751" s="4" t="s">
        <v>15131</v>
      </c>
      <c r="BD4751" s="4" t="s">
        <v>258</v>
      </c>
    </row>
    <row r="4752" spans="51:56" x14ac:dyDescent="0.25">
      <c r="AY4752" s="11" t="s">
        <v>265</v>
      </c>
      <c r="AZ4752" s="4" t="s">
        <v>266</v>
      </c>
      <c r="BA4752" s="4" t="s">
        <v>267</v>
      </c>
      <c r="BB4752" s="4" t="s">
        <v>266</v>
      </c>
      <c r="BC4752" s="4" t="s">
        <v>267</v>
      </c>
      <c r="BD4752" s="4" t="s">
        <v>258</v>
      </c>
    </row>
    <row r="4753" spans="51:56" x14ac:dyDescent="0.25">
      <c r="AY4753" s="11" t="s">
        <v>268</v>
      </c>
      <c r="AZ4753" s="4" t="s">
        <v>269</v>
      </c>
      <c r="BA4753" s="4" t="s">
        <v>270</v>
      </c>
      <c r="BB4753" s="4" t="s">
        <v>269</v>
      </c>
      <c r="BC4753" s="4" t="s">
        <v>270</v>
      </c>
      <c r="BD4753" s="4" t="s">
        <v>258</v>
      </c>
    </row>
    <row r="4754" spans="51:56" x14ac:dyDescent="0.25">
      <c r="AY4754" s="11" t="s">
        <v>271</v>
      </c>
      <c r="AZ4754" s="4" t="s">
        <v>272</v>
      </c>
      <c r="BA4754" s="4" t="s">
        <v>273</v>
      </c>
      <c r="BB4754" s="4" t="s">
        <v>272</v>
      </c>
      <c r="BC4754" s="4" t="s">
        <v>273</v>
      </c>
      <c r="BD4754" s="4" t="s">
        <v>258</v>
      </c>
    </row>
    <row r="4755" spans="51:56" x14ac:dyDescent="0.25">
      <c r="AY4755" s="11" t="s">
        <v>274</v>
      </c>
      <c r="AZ4755" s="4" t="s">
        <v>275</v>
      </c>
      <c r="BA4755" s="4" t="s">
        <v>276</v>
      </c>
      <c r="BB4755" s="4" t="s">
        <v>275</v>
      </c>
      <c r="BC4755" s="4" t="s">
        <v>276</v>
      </c>
      <c r="BD4755" s="4" t="s">
        <v>258</v>
      </c>
    </row>
    <row r="4756" spans="51:56" x14ac:dyDescent="0.25">
      <c r="AY4756" s="11" t="s">
        <v>277</v>
      </c>
      <c r="AZ4756" s="4" t="s">
        <v>278</v>
      </c>
      <c r="BA4756" s="4" t="s">
        <v>14851</v>
      </c>
      <c r="BB4756" s="4" t="s">
        <v>278</v>
      </c>
      <c r="BC4756" s="4" t="s">
        <v>14851</v>
      </c>
      <c r="BD4756" s="4" t="s">
        <v>258</v>
      </c>
    </row>
    <row r="4757" spans="51:56" x14ac:dyDescent="0.25">
      <c r="AY4757" s="11" t="s">
        <v>279</v>
      </c>
      <c r="AZ4757" s="4" t="s">
        <v>280</v>
      </c>
      <c r="BA4757" s="4" t="s">
        <v>281</v>
      </c>
      <c r="BB4757" s="4" t="s">
        <v>280</v>
      </c>
      <c r="BC4757" s="4" t="s">
        <v>281</v>
      </c>
      <c r="BD4757" s="4" t="s">
        <v>258</v>
      </c>
    </row>
    <row r="4758" spans="51:56" x14ac:dyDescent="0.25">
      <c r="AY4758" s="11" t="s">
        <v>282</v>
      </c>
      <c r="AZ4758" s="4" t="s">
        <v>283</v>
      </c>
      <c r="BA4758" s="4" t="s">
        <v>284</v>
      </c>
      <c r="BB4758" s="4" t="s">
        <v>283</v>
      </c>
      <c r="BC4758" s="4" t="s">
        <v>284</v>
      </c>
      <c r="BD4758" s="4" t="s">
        <v>258</v>
      </c>
    </row>
    <row r="4759" spans="51:56" x14ac:dyDescent="0.25">
      <c r="AY4759" s="11" t="s">
        <v>285</v>
      </c>
      <c r="AZ4759" s="4" t="s">
        <v>286</v>
      </c>
      <c r="BA4759" s="4" t="s">
        <v>287</v>
      </c>
      <c r="BB4759" s="4" t="s">
        <v>286</v>
      </c>
      <c r="BC4759" s="4" t="s">
        <v>287</v>
      </c>
      <c r="BD4759" s="4" t="s">
        <v>288</v>
      </c>
    </row>
    <row r="4760" spans="51:56" x14ac:dyDescent="0.25">
      <c r="AY4760" s="11" t="s">
        <v>289</v>
      </c>
      <c r="AZ4760" s="4" t="s">
        <v>290</v>
      </c>
      <c r="BA4760" s="4" t="s">
        <v>5607</v>
      </c>
      <c r="BB4760" s="4" t="s">
        <v>290</v>
      </c>
      <c r="BC4760" s="4" t="s">
        <v>5607</v>
      </c>
      <c r="BD4760" s="4" t="s">
        <v>288</v>
      </c>
    </row>
    <row r="4761" spans="51:56" x14ac:dyDescent="0.25">
      <c r="AY4761" s="11" t="s">
        <v>291</v>
      </c>
      <c r="AZ4761" s="4" t="s">
        <v>292</v>
      </c>
      <c r="BA4761" s="4" t="s">
        <v>293</v>
      </c>
      <c r="BB4761" s="4" t="s">
        <v>292</v>
      </c>
      <c r="BC4761" s="4" t="s">
        <v>293</v>
      </c>
      <c r="BD4761" s="4" t="s">
        <v>288</v>
      </c>
    </row>
    <row r="4762" spans="51:56" x14ac:dyDescent="0.25">
      <c r="AY4762" s="11" t="s">
        <v>294</v>
      </c>
      <c r="AZ4762" s="4" t="s">
        <v>295</v>
      </c>
      <c r="BA4762" s="4" t="s">
        <v>296</v>
      </c>
      <c r="BB4762" s="4" t="s">
        <v>295</v>
      </c>
      <c r="BC4762" s="4" t="s">
        <v>296</v>
      </c>
      <c r="BD4762" s="4" t="s">
        <v>288</v>
      </c>
    </row>
    <row r="4763" spans="51:56" x14ac:dyDescent="0.25">
      <c r="AY4763" s="11" t="s">
        <v>297</v>
      </c>
      <c r="AZ4763" s="4" t="s">
        <v>298</v>
      </c>
      <c r="BA4763" s="4" t="s">
        <v>299</v>
      </c>
      <c r="BB4763" s="4" t="s">
        <v>298</v>
      </c>
      <c r="BC4763" s="4" t="s">
        <v>299</v>
      </c>
      <c r="BD4763" s="4" t="s">
        <v>288</v>
      </c>
    </row>
    <row r="4764" spans="51:56" x14ac:dyDescent="0.25">
      <c r="AY4764" s="11" t="s">
        <v>300</v>
      </c>
      <c r="AZ4764" s="4" t="s">
        <v>301</v>
      </c>
      <c r="BA4764" s="4" t="s">
        <v>302</v>
      </c>
      <c r="BB4764" s="4" t="s">
        <v>301</v>
      </c>
      <c r="BC4764" s="4" t="s">
        <v>302</v>
      </c>
      <c r="BD4764" s="4" t="s">
        <v>288</v>
      </c>
    </row>
    <row r="4765" spans="51:56" x14ac:dyDescent="0.25">
      <c r="AY4765" s="11" t="s">
        <v>300</v>
      </c>
      <c r="AZ4765" s="4" t="s">
        <v>303</v>
      </c>
      <c r="BA4765" s="4" t="s">
        <v>302</v>
      </c>
      <c r="BB4765" s="4" t="s">
        <v>303</v>
      </c>
      <c r="BC4765" s="4" t="s">
        <v>302</v>
      </c>
      <c r="BD4765" s="4" t="s">
        <v>288</v>
      </c>
    </row>
    <row r="4766" spans="51:56" x14ac:dyDescent="0.25">
      <c r="AY4766" s="11" t="s">
        <v>304</v>
      </c>
      <c r="AZ4766" s="4" t="s">
        <v>305</v>
      </c>
      <c r="BA4766" s="4" t="s">
        <v>306</v>
      </c>
      <c r="BB4766" s="4" t="s">
        <v>305</v>
      </c>
      <c r="BC4766" s="4" t="s">
        <v>306</v>
      </c>
      <c r="BD4766" s="4" t="s">
        <v>288</v>
      </c>
    </row>
    <row r="4767" spans="51:56" x14ac:dyDescent="0.25">
      <c r="AY4767" s="11" t="s">
        <v>307</v>
      </c>
      <c r="AZ4767" s="4" t="s">
        <v>308</v>
      </c>
      <c r="BA4767" s="4" t="s">
        <v>309</v>
      </c>
      <c r="BB4767" s="4" t="s">
        <v>308</v>
      </c>
      <c r="BC4767" s="4" t="s">
        <v>309</v>
      </c>
      <c r="BD4767" s="4" t="s">
        <v>288</v>
      </c>
    </row>
    <row r="4768" spans="51:56" x14ac:dyDescent="0.25">
      <c r="AY4768" s="11" t="s">
        <v>310</v>
      </c>
      <c r="AZ4768" s="4" t="s">
        <v>311</v>
      </c>
      <c r="BA4768" s="4" t="s">
        <v>5612</v>
      </c>
      <c r="BB4768" s="4" t="s">
        <v>311</v>
      </c>
      <c r="BC4768" s="4" t="s">
        <v>5612</v>
      </c>
      <c r="BD4768" s="4" t="s">
        <v>288</v>
      </c>
    </row>
    <row r="4769" spans="51:56" x14ac:dyDescent="0.25">
      <c r="AY4769" s="11" t="s">
        <v>312</v>
      </c>
      <c r="AZ4769" s="4" t="s">
        <v>313</v>
      </c>
      <c r="BA4769" s="4" t="s">
        <v>314</v>
      </c>
      <c r="BB4769" s="4" t="s">
        <v>313</v>
      </c>
      <c r="BC4769" s="4" t="s">
        <v>314</v>
      </c>
      <c r="BD4769" s="4" t="s">
        <v>288</v>
      </c>
    </row>
    <row r="4770" spans="51:56" x14ac:dyDescent="0.25">
      <c r="AY4770" s="11" t="s">
        <v>315</v>
      </c>
      <c r="AZ4770" s="4" t="s">
        <v>316</v>
      </c>
      <c r="BA4770" s="4" t="s">
        <v>10137</v>
      </c>
      <c r="BB4770" s="4" t="s">
        <v>316</v>
      </c>
      <c r="BC4770" s="4" t="s">
        <v>10137</v>
      </c>
      <c r="BD4770" s="4" t="s">
        <v>288</v>
      </c>
    </row>
    <row r="4771" spans="51:56" x14ac:dyDescent="0.25">
      <c r="AY4771" s="11" t="s">
        <v>317</v>
      </c>
      <c r="AZ4771" s="4" t="s">
        <v>318</v>
      </c>
      <c r="BA4771" s="4" t="s">
        <v>319</v>
      </c>
      <c r="BB4771" s="4" t="s">
        <v>318</v>
      </c>
      <c r="BC4771" s="4" t="s">
        <v>319</v>
      </c>
      <c r="BD4771" s="4" t="s">
        <v>288</v>
      </c>
    </row>
    <row r="4772" spans="51:56" x14ac:dyDescent="0.25">
      <c r="AY4772" s="11" t="s">
        <v>320</v>
      </c>
      <c r="AZ4772" s="4" t="s">
        <v>321</v>
      </c>
      <c r="BA4772" s="4" t="s">
        <v>322</v>
      </c>
      <c r="BB4772" s="4" t="s">
        <v>321</v>
      </c>
      <c r="BC4772" s="4" t="s">
        <v>322</v>
      </c>
      <c r="BD4772" s="4" t="s">
        <v>288</v>
      </c>
    </row>
    <row r="4773" spans="51:56" x14ac:dyDescent="0.25">
      <c r="AY4773" s="11" t="s">
        <v>323</v>
      </c>
      <c r="AZ4773" s="4" t="s">
        <v>324</v>
      </c>
      <c r="BA4773" s="4" t="s">
        <v>325</v>
      </c>
      <c r="BB4773" s="4" t="s">
        <v>324</v>
      </c>
      <c r="BC4773" s="4" t="s">
        <v>325</v>
      </c>
      <c r="BD4773" s="4" t="s">
        <v>288</v>
      </c>
    </row>
    <row r="4774" spans="51:56" x14ac:dyDescent="0.25">
      <c r="AY4774" s="11" t="s">
        <v>326</v>
      </c>
      <c r="AZ4774" s="4" t="s">
        <v>327</v>
      </c>
      <c r="BA4774" s="4" t="s">
        <v>328</v>
      </c>
      <c r="BB4774" s="4" t="s">
        <v>327</v>
      </c>
      <c r="BC4774" s="4" t="s">
        <v>328</v>
      </c>
      <c r="BD4774" s="4" t="s">
        <v>288</v>
      </c>
    </row>
    <row r="4775" spans="51:56" x14ac:dyDescent="0.25">
      <c r="AY4775" s="11" t="s">
        <v>329</v>
      </c>
      <c r="AZ4775" s="4" t="s">
        <v>330</v>
      </c>
      <c r="BA4775" s="4" t="s">
        <v>331</v>
      </c>
      <c r="BB4775" s="4" t="s">
        <v>330</v>
      </c>
      <c r="BC4775" s="4" t="s">
        <v>331</v>
      </c>
      <c r="BD4775" s="4" t="s">
        <v>288</v>
      </c>
    </row>
    <row r="4776" spans="51:56" x14ac:dyDescent="0.25">
      <c r="AY4776" s="11" t="s">
        <v>332</v>
      </c>
      <c r="AZ4776" s="4" t="s">
        <v>333</v>
      </c>
      <c r="BA4776" s="4" t="s">
        <v>334</v>
      </c>
      <c r="BB4776" s="4" t="s">
        <v>333</v>
      </c>
      <c r="BC4776" s="4" t="s">
        <v>334</v>
      </c>
      <c r="BD4776" s="4" t="s">
        <v>288</v>
      </c>
    </row>
    <row r="4777" spans="51:56" x14ac:dyDescent="0.25">
      <c r="AY4777" s="11" t="s">
        <v>335</v>
      </c>
      <c r="AZ4777" s="4" t="s">
        <v>336</v>
      </c>
      <c r="BA4777" s="4" t="s">
        <v>337</v>
      </c>
      <c r="BB4777" s="4" t="s">
        <v>336</v>
      </c>
      <c r="BC4777" s="4" t="s">
        <v>337</v>
      </c>
      <c r="BD4777" s="4" t="s">
        <v>288</v>
      </c>
    </row>
    <row r="4778" spans="51:56" x14ac:dyDescent="0.25">
      <c r="AY4778" s="11" t="s">
        <v>338</v>
      </c>
      <c r="AZ4778" s="4" t="s">
        <v>339</v>
      </c>
      <c r="BA4778" s="4" t="s">
        <v>1183</v>
      </c>
      <c r="BB4778" s="4" t="s">
        <v>339</v>
      </c>
      <c r="BC4778" s="4" t="s">
        <v>1183</v>
      </c>
      <c r="BD4778" s="4" t="s">
        <v>288</v>
      </c>
    </row>
    <row r="4779" spans="51:56" x14ac:dyDescent="0.25">
      <c r="AY4779" s="11" t="s">
        <v>340</v>
      </c>
      <c r="AZ4779" s="4" t="s">
        <v>341</v>
      </c>
      <c r="BA4779" s="4" t="s">
        <v>342</v>
      </c>
      <c r="BB4779" s="4" t="s">
        <v>341</v>
      </c>
      <c r="BC4779" s="4" t="s">
        <v>342</v>
      </c>
      <c r="BD4779" s="4" t="s">
        <v>288</v>
      </c>
    </row>
    <row r="4780" spans="51:56" x14ac:dyDescent="0.25">
      <c r="AY4780" s="11" t="s">
        <v>343</v>
      </c>
      <c r="AZ4780" s="4" t="s">
        <v>344</v>
      </c>
      <c r="BA4780" s="4" t="s">
        <v>345</v>
      </c>
      <c r="BB4780" s="4" t="s">
        <v>344</v>
      </c>
      <c r="BC4780" s="4" t="s">
        <v>345</v>
      </c>
      <c r="BD4780" s="4" t="s">
        <v>288</v>
      </c>
    </row>
    <row r="4781" spans="51:56" x14ac:dyDescent="0.25">
      <c r="AY4781" s="11" t="s">
        <v>346</v>
      </c>
      <c r="AZ4781" s="4" t="s">
        <v>347</v>
      </c>
      <c r="BA4781" s="4" t="s">
        <v>348</v>
      </c>
      <c r="BB4781" s="4" t="s">
        <v>347</v>
      </c>
      <c r="BC4781" s="4" t="s">
        <v>348</v>
      </c>
      <c r="BD4781" s="4" t="s">
        <v>288</v>
      </c>
    </row>
    <row r="4782" spans="51:56" x14ac:dyDescent="0.25">
      <c r="AY4782" s="11" t="s">
        <v>349</v>
      </c>
      <c r="AZ4782" s="4" t="s">
        <v>350</v>
      </c>
      <c r="BA4782" s="4" t="s">
        <v>351</v>
      </c>
      <c r="BB4782" s="4" t="s">
        <v>350</v>
      </c>
      <c r="BC4782" s="4" t="s">
        <v>351</v>
      </c>
      <c r="BD4782" s="4" t="s">
        <v>288</v>
      </c>
    </row>
    <row r="4783" spans="51:56" x14ac:dyDescent="0.25">
      <c r="AY4783" s="11" t="s">
        <v>352</v>
      </c>
      <c r="AZ4783" s="4" t="s">
        <v>353</v>
      </c>
      <c r="BA4783" s="4" t="s">
        <v>354</v>
      </c>
      <c r="BB4783" s="4" t="s">
        <v>353</v>
      </c>
      <c r="BC4783" s="4" t="s">
        <v>354</v>
      </c>
      <c r="BD4783" s="4" t="s">
        <v>288</v>
      </c>
    </row>
    <row r="4784" spans="51:56" x14ac:dyDescent="0.25">
      <c r="AY4784" s="11" t="s">
        <v>355</v>
      </c>
      <c r="AZ4784" s="4" t="s">
        <v>356</v>
      </c>
      <c r="BA4784" s="4" t="s">
        <v>5637</v>
      </c>
      <c r="BB4784" s="4" t="s">
        <v>356</v>
      </c>
      <c r="BC4784" s="4" t="s">
        <v>5637</v>
      </c>
      <c r="BD4784" s="4" t="s">
        <v>288</v>
      </c>
    </row>
    <row r="4785" spans="51:56" x14ac:dyDescent="0.25">
      <c r="AY4785" s="11" t="s">
        <v>357</v>
      </c>
      <c r="AZ4785" s="4" t="s">
        <v>358</v>
      </c>
      <c r="BA4785" s="4" t="s">
        <v>6674</v>
      </c>
      <c r="BB4785" s="4" t="s">
        <v>358</v>
      </c>
      <c r="BC4785" s="4" t="s">
        <v>6674</v>
      </c>
      <c r="BD4785" s="4" t="s">
        <v>288</v>
      </c>
    </row>
    <row r="4786" spans="51:56" x14ac:dyDescent="0.25">
      <c r="AY4786" s="11" t="s">
        <v>359</v>
      </c>
      <c r="AZ4786" s="4" t="s">
        <v>360</v>
      </c>
      <c r="BA4786" s="4" t="s">
        <v>361</v>
      </c>
      <c r="BB4786" s="4" t="s">
        <v>360</v>
      </c>
      <c r="BC4786" s="4" t="s">
        <v>361</v>
      </c>
      <c r="BD4786" s="4" t="s">
        <v>288</v>
      </c>
    </row>
    <row r="4787" spans="51:56" x14ac:dyDescent="0.25">
      <c r="AY4787" s="11" t="s">
        <v>362</v>
      </c>
      <c r="AZ4787" s="4" t="s">
        <v>363</v>
      </c>
      <c r="BA4787" s="4" t="s">
        <v>364</v>
      </c>
      <c r="BB4787" s="4" t="s">
        <v>363</v>
      </c>
      <c r="BC4787" s="4" t="s">
        <v>364</v>
      </c>
      <c r="BD4787" s="4" t="s">
        <v>288</v>
      </c>
    </row>
    <row r="4788" spans="51:56" x14ac:dyDescent="0.25">
      <c r="AY4788" s="11" t="s">
        <v>365</v>
      </c>
      <c r="AZ4788" s="4" t="s">
        <v>366</v>
      </c>
      <c r="BA4788" s="4" t="s">
        <v>6682</v>
      </c>
      <c r="BB4788" s="4" t="s">
        <v>366</v>
      </c>
      <c r="BC4788" s="4" t="s">
        <v>6682</v>
      </c>
      <c r="BD4788" s="4" t="s">
        <v>288</v>
      </c>
    </row>
    <row r="4789" spans="51:56" x14ac:dyDescent="0.25">
      <c r="AY4789" s="11" t="s">
        <v>367</v>
      </c>
      <c r="AZ4789" s="4" t="s">
        <v>368</v>
      </c>
      <c r="BA4789" s="4" t="s">
        <v>369</v>
      </c>
      <c r="BB4789" s="4" t="s">
        <v>368</v>
      </c>
      <c r="BC4789" s="4" t="s">
        <v>369</v>
      </c>
      <c r="BD4789" s="4" t="s">
        <v>288</v>
      </c>
    </row>
    <row r="4790" spans="51:56" x14ac:dyDescent="0.25">
      <c r="AY4790" s="11" t="s">
        <v>370</v>
      </c>
      <c r="AZ4790" s="4" t="s">
        <v>371</v>
      </c>
      <c r="BA4790" s="4" t="s">
        <v>372</v>
      </c>
      <c r="BB4790" s="4" t="s">
        <v>371</v>
      </c>
      <c r="BC4790" s="4" t="s">
        <v>372</v>
      </c>
      <c r="BD4790" s="4" t="s">
        <v>288</v>
      </c>
    </row>
    <row r="4791" spans="51:56" x14ac:dyDescent="0.25">
      <c r="AY4791" s="11" t="s">
        <v>373</v>
      </c>
      <c r="AZ4791" s="4" t="s">
        <v>374</v>
      </c>
      <c r="BA4791" s="4" t="s">
        <v>5652</v>
      </c>
      <c r="BB4791" s="4" t="s">
        <v>374</v>
      </c>
      <c r="BC4791" s="4" t="s">
        <v>5652</v>
      </c>
      <c r="BD4791" s="4" t="s">
        <v>288</v>
      </c>
    </row>
    <row r="4792" spans="51:56" x14ac:dyDescent="0.25">
      <c r="AY4792" s="11" t="s">
        <v>375</v>
      </c>
      <c r="AZ4792" s="4" t="s">
        <v>376</v>
      </c>
      <c r="BA4792" s="4" t="s">
        <v>14003</v>
      </c>
      <c r="BB4792" s="4" t="s">
        <v>376</v>
      </c>
      <c r="BC4792" s="4" t="s">
        <v>14003</v>
      </c>
      <c r="BD4792" s="4" t="s">
        <v>288</v>
      </c>
    </row>
    <row r="4793" spans="51:56" x14ac:dyDescent="0.25">
      <c r="AY4793" s="11" t="s">
        <v>377</v>
      </c>
      <c r="AZ4793" s="4" t="s">
        <v>378</v>
      </c>
      <c r="BA4793" s="4" t="s">
        <v>379</v>
      </c>
      <c r="BB4793" s="4" t="s">
        <v>378</v>
      </c>
      <c r="BC4793" s="4" t="s">
        <v>379</v>
      </c>
      <c r="BD4793" s="4" t="s">
        <v>288</v>
      </c>
    </row>
    <row r="4794" spans="51:56" x14ac:dyDescent="0.25">
      <c r="AY4794" s="11" t="s">
        <v>380</v>
      </c>
      <c r="AZ4794" s="4" t="s">
        <v>381</v>
      </c>
      <c r="BA4794" s="4" t="s">
        <v>382</v>
      </c>
      <c r="BB4794" s="4" t="s">
        <v>381</v>
      </c>
      <c r="BC4794" s="4" t="s">
        <v>382</v>
      </c>
      <c r="BD4794" s="4" t="s">
        <v>288</v>
      </c>
    </row>
    <row r="4795" spans="51:56" x14ac:dyDescent="0.25">
      <c r="AY4795" s="11" t="s">
        <v>383</v>
      </c>
      <c r="AZ4795" s="4" t="s">
        <v>384</v>
      </c>
      <c r="BA4795" s="4" t="s">
        <v>13648</v>
      </c>
      <c r="BB4795" s="4" t="s">
        <v>384</v>
      </c>
      <c r="BC4795" s="4" t="s">
        <v>13648</v>
      </c>
      <c r="BD4795" s="4" t="s">
        <v>288</v>
      </c>
    </row>
    <row r="4796" spans="51:56" x14ac:dyDescent="0.25">
      <c r="AY4796" s="11" t="s">
        <v>385</v>
      </c>
      <c r="AZ4796" s="4" t="s">
        <v>386</v>
      </c>
      <c r="BA4796" s="4" t="s">
        <v>387</v>
      </c>
      <c r="BB4796" s="4" t="s">
        <v>386</v>
      </c>
      <c r="BC4796" s="4" t="s">
        <v>387</v>
      </c>
      <c r="BD4796" s="4" t="s">
        <v>288</v>
      </c>
    </row>
    <row r="4797" spans="51:56" x14ac:dyDescent="0.25">
      <c r="AY4797" s="11" t="s">
        <v>388</v>
      </c>
      <c r="AZ4797" s="4" t="s">
        <v>389</v>
      </c>
      <c r="BA4797" s="4" t="s">
        <v>6701</v>
      </c>
      <c r="BB4797" s="4" t="s">
        <v>389</v>
      </c>
      <c r="BC4797" s="4" t="s">
        <v>6701</v>
      </c>
      <c r="BD4797" s="4" t="s">
        <v>288</v>
      </c>
    </row>
    <row r="4798" spans="51:56" x14ac:dyDescent="0.25">
      <c r="AY4798" s="11" t="s">
        <v>390</v>
      </c>
      <c r="AZ4798" s="4" t="s">
        <v>391</v>
      </c>
      <c r="BA4798" s="4" t="s">
        <v>392</v>
      </c>
      <c r="BB4798" s="4" t="s">
        <v>391</v>
      </c>
      <c r="BC4798" s="4" t="s">
        <v>392</v>
      </c>
      <c r="BD4798" s="4" t="s">
        <v>288</v>
      </c>
    </row>
    <row r="4799" spans="51:56" x14ac:dyDescent="0.25">
      <c r="AY4799" s="11" t="s">
        <v>393</v>
      </c>
      <c r="AZ4799" s="4" t="s">
        <v>394</v>
      </c>
      <c r="BA4799" s="4" t="s">
        <v>395</v>
      </c>
      <c r="BB4799" s="4" t="s">
        <v>394</v>
      </c>
      <c r="BC4799" s="4" t="s">
        <v>395</v>
      </c>
      <c r="BD4799" s="4" t="s">
        <v>288</v>
      </c>
    </row>
    <row r="4800" spans="51:56" x14ac:dyDescent="0.25">
      <c r="AY4800" s="11" t="s">
        <v>396</v>
      </c>
      <c r="AZ4800" s="4" t="s">
        <v>397</v>
      </c>
      <c r="BA4800" s="4" t="s">
        <v>6707</v>
      </c>
      <c r="BB4800" s="4" t="s">
        <v>397</v>
      </c>
      <c r="BC4800" s="4" t="s">
        <v>6707</v>
      </c>
      <c r="BD4800" s="4" t="s">
        <v>288</v>
      </c>
    </row>
    <row r="4801" spans="51:56" x14ac:dyDescent="0.25">
      <c r="AY4801" s="11" t="s">
        <v>398</v>
      </c>
      <c r="AZ4801" s="4" t="s">
        <v>399</v>
      </c>
      <c r="BA4801" s="4" t="s">
        <v>400</v>
      </c>
      <c r="BB4801" s="4" t="s">
        <v>399</v>
      </c>
      <c r="BC4801" s="4" t="s">
        <v>400</v>
      </c>
      <c r="BD4801" s="4" t="s">
        <v>288</v>
      </c>
    </row>
    <row r="4802" spans="51:56" x14ac:dyDescent="0.25">
      <c r="AY4802" s="11" t="s">
        <v>401</v>
      </c>
      <c r="AZ4802" s="4" t="s">
        <v>402</v>
      </c>
      <c r="BA4802" s="4" t="s">
        <v>403</v>
      </c>
      <c r="BB4802" s="4" t="s">
        <v>402</v>
      </c>
      <c r="BC4802" s="4" t="s">
        <v>403</v>
      </c>
      <c r="BD4802" s="4" t="s">
        <v>288</v>
      </c>
    </row>
    <row r="4803" spans="51:56" x14ac:dyDescent="0.25">
      <c r="AY4803" s="11" t="s">
        <v>404</v>
      </c>
      <c r="AZ4803" s="4" t="s">
        <v>405</v>
      </c>
      <c r="BA4803" s="4" t="s">
        <v>406</v>
      </c>
      <c r="BB4803" s="4" t="s">
        <v>405</v>
      </c>
      <c r="BC4803" s="4" t="s">
        <v>406</v>
      </c>
      <c r="BD4803" s="4" t="s">
        <v>288</v>
      </c>
    </row>
    <row r="4804" spans="51:56" x14ac:dyDescent="0.25">
      <c r="AY4804" s="11" t="s">
        <v>407</v>
      </c>
      <c r="AZ4804" s="4" t="s">
        <v>408</v>
      </c>
      <c r="BA4804" s="4" t="s">
        <v>409</v>
      </c>
      <c r="BB4804" s="4" t="s">
        <v>408</v>
      </c>
      <c r="BC4804" s="4" t="s">
        <v>409</v>
      </c>
      <c r="BD4804" s="4" t="s">
        <v>288</v>
      </c>
    </row>
    <row r="4805" spans="51:56" x14ac:dyDescent="0.25">
      <c r="AY4805" s="11" t="s">
        <v>410</v>
      </c>
      <c r="AZ4805" s="4" t="s">
        <v>411</v>
      </c>
      <c r="BA4805" s="4" t="s">
        <v>412</v>
      </c>
      <c r="BB4805" s="4" t="s">
        <v>411</v>
      </c>
      <c r="BC4805" s="4" t="s">
        <v>412</v>
      </c>
      <c r="BD4805" s="4" t="s">
        <v>288</v>
      </c>
    </row>
    <row r="4806" spans="51:56" x14ac:dyDescent="0.25">
      <c r="AY4806" s="11" t="s">
        <v>413</v>
      </c>
      <c r="AZ4806" s="4" t="s">
        <v>414</v>
      </c>
      <c r="BA4806" s="4" t="s">
        <v>6717</v>
      </c>
      <c r="BB4806" s="4" t="s">
        <v>414</v>
      </c>
      <c r="BC4806" s="4" t="s">
        <v>6717</v>
      </c>
      <c r="BD4806" s="4" t="s">
        <v>288</v>
      </c>
    </row>
    <row r="4807" spans="51:56" x14ac:dyDescent="0.25">
      <c r="AY4807" s="11" t="s">
        <v>415</v>
      </c>
      <c r="AZ4807" s="4" t="s">
        <v>416</v>
      </c>
      <c r="BA4807" s="4" t="s">
        <v>417</v>
      </c>
      <c r="BB4807" s="4" t="s">
        <v>416</v>
      </c>
      <c r="BC4807" s="4" t="s">
        <v>417</v>
      </c>
      <c r="BD4807" s="4" t="s">
        <v>288</v>
      </c>
    </row>
    <row r="4808" spans="51:56" x14ac:dyDescent="0.25">
      <c r="AY4808" s="11" t="s">
        <v>418</v>
      </c>
      <c r="AZ4808" s="4" t="s">
        <v>419</v>
      </c>
      <c r="BA4808" s="4" t="s">
        <v>420</v>
      </c>
      <c r="BB4808" s="4" t="s">
        <v>419</v>
      </c>
      <c r="BC4808" s="4" t="s">
        <v>420</v>
      </c>
      <c r="BD4808" s="4" t="s">
        <v>421</v>
      </c>
    </row>
    <row r="4809" spans="51:56" x14ac:dyDescent="0.25">
      <c r="AY4809" s="11" t="s">
        <v>422</v>
      </c>
      <c r="AZ4809" s="4" t="s">
        <v>423</v>
      </c>
      <c r="BA4809" s="4" t="s">
        <v>424</v>
      </c>
      <c r="BB4809" s="4" t="s">
        <v>423</v>
      </c>
      <c r="BC4809" s="4" t="s">
        <v>424</v>
      </c>
      <c r="BD4809" s="4" t="s">
        <v>421</v>
      </c>
    </row>
    <row r="4810" spans="51:56" x14ac:dyDescent="0.25">
      <c r="AY4810" s="11" t="s">
        <v>425</v>
      </c>
      <c r="AZ4810" s="4" t="s">
        <v>426</v>
      </c>
      <c r="BA4810" s="4" t="s">
        <v>427</v>
      </c>
      <c r="BB4810" s="4" t="s">
        <v>426</v>
      </c>
      <c r="BC4810" s="4" t="s">
        <v>427</v>
      </c>
      <c r="BD4810" s="4" t="s">
        <v>421</v>
      </c>
    </row>
    <row r="4811" spans="51:56" x14ac:dyDescent="0.25">
      <c r="AY4811" s="11" t="s">
        <v>428</v>
      </c>
      <c r="AZ4811" s="4" t="s">
        <v>429</v>
      </c>
      <c r="BA4811" s="4" t="s">
        <v>430</v>
      </c>
      <c r="BB4811" s="4" t="s">
        <v>429</v>
      </c>
      <c r="BC4811" s="4" t="s">
        <v>430</v>
      </c>
      <c r="BD4811" s="4" t="s">
        <v>421</v>
      </c>
    </row>
    <row r="4812" spans="51:56" x14ac:dyDescent="0.25">
      <c r="AY4812" s="11" t="s">
        <v>431</v>
      </c>
      <c r="AZ4812" s="4" t="s">
        <v>432</v>
      </c>
      <c r="BA4812" s="4" t="s">
        <v>433</v>
      </c>
      <c r="BB4812" s="4" t="s">
        <v>432</v>
      </c>
      <c r="BC4812" s="4" t="s">
        <v>433</v>
      </c>
      <c r="BD4812" s="4" t="s">
        <v>421</v>
      </c>
    </row>
    <row r="4813" spans="51:56" x14ac:dyDescent="0.25">
      <c r="AY4813" s="11" t="s">
        <v>434</v>
      </c>
      <c r="AZ4813" s="4" t="s">
        <v>435</v>
      </c>
      <c r="BA4813" s="4" t="s">
        <v>436</v>
      </c>
      <c r="BB4813" s="4" t="s">
        <v>435</v>
      </c>
      <c r="BC4813" s="4" t="s">
        <v>436</v>
      </c>
      <c r="BD4813" s="4" t="s">
        <v>421</v>
      </c>
    </row>
    <row r="4814" spans="51:56" x14ac:dyDescent="0.25">
      <c r="AY4814" s="11" t="s">
        <v>437</v>
      </c>
      <c r="AZ4814" s="4" t="s">
        <v>438</v>
      </c>
      <c r="BA4814" s="4" t="s">
        <v>439</v>
      </c>
      <c r="BB4814" s="4" t="s">
        <v>438</v>
      </c>
      <c r="BC4814" s="4" t="s">
        <v>439</v>
      </c>
      <c r="BD4814" s="4" t="s">
        <v>421</v>
      </c>
    </row>
    <row r="4815" spans="51:56" x14ac:dyDescent="0.25">
      <c r="AY4815" s="11" t="s">
        <v>440</v>
      </c>
      <c r="AZ4815" s="4" t="s">
        <v>441</v>
      </c>
      <c r="BA4815" s="4" t="s">
        <v>442</v>
      </c>
      <c r="BB4815" s="4" t="s">
        <v>441</v>
      </c>
      <c r="BC4815" s="4" t="s">
        <v>442</v>
      </c>
      <c r="BD4815" s="4" t="s">
        <v>421</v>
      </c>
    </row>
    <row r="4816" spans="51:56" x14ac:dyDescent="0.25">
      <c r="AY4816" s="11" t="s">
        <v>443</v>
      </c>
      <c r="AZ4816" s="4" t="s">
        <v>444</v>
      </c>
      <c r="BA4816" s="4" t="s">
        <v>445</v>
      </c>
      <c r="BB4816" s="4" t="s">
        <v>444</v>
      </c>
      <c r="BC4816" s="4" t="s">
        <v>445</v>
      </c>
      <c r="BD4816" s="4" t="s">
        <v>421</v>
      </c>
    </row>
    <row r="4817" spans="51:56" x14ac:dyDescent="0.25">
      <c r="AY4817" s="11" t="s">
        <v>446</v>
      </c>
      <c r="AZ4817" s="4" t="s">
        <v>447</v>
      </c>
      <c r="BA4817" s="4" t="s">
        <v>448</v>
      </c>
      <c r="BB4817" s="4" t="s">
        <v>447</v>
      </c>
      <c r="BC4817" s="4" t="s">
        <v>448</v>
      </c>
      <c r="BD4817" s="4" t="s">
        <v>421</v>
      </c>
    </row>
    <row r="4818" spans="51:56" x14ac:dyDescent="0.25">
      <c r="AY4818" s="11" t="s">
        <v>449</v>
      </c>
      <c r="AZ4818" s="4" t="s">
        <v>450</v>
      </c>
      <c r="BA4818" s="4" t="s">
        <v>451</v>
      </c>
      <c r="BB4818" s="4" t="s">
        <v>450</v>
      </c>
      <c r="BC4818" s="4" t="s">
        <v>451</v>
      </c>
      <c r="BD4818" s="4" t="s">
        <v>421</v>
      </c>
    </row>
    <row r="4819" spans="51:56" x14ac:dyDescent="0.25">
      <c r="AY4819" s="11" t="s">
        <v>452</v>
      </c>
      <c r="AZ4819" s="4" t="s">
        <v>453</v>
      </c>
      <c r="BA4819" s="4" t="s">
        <v>454</v>
      </c>
      <c r="BB4819" s="4" t="s">
        <v>453</v>
      </c>
      <c r="BC4819" s="4" t="s">
        <v>454</v>
      </c>
      <c r="BD4819" s="4" t="s">
        <v>421</v>
      </c>
    </row>
    <row r="4820" spans="51:56" x14ac:dyDescent="0.25">
      <c r="AY4820" s="11" t="s">
        <v>455</v>
      </c>
      <c r="AZ4820" s="4" t="s">
        <v>456</v>
      </c>
      <c r="BA4820" s="4" t="s">
        <v>2504</v>
      </c>
      <c r="BB4820" s="4" t="s">
        <v>456</v>
      </c>
      <c r="BC4820" s="4" t="s">
        <v>2504</v>
      </c>
      <c r="BD4820" s="4" t="s">
        <v>421</v>
      </c>
    </row>
    <row r="4821" spans="51:56" x14ac:dyDescent="0.25">
      <c r="AY4821" s="11" t="s">
        <v>457</v>
      </c>
      <c r="AZ4821" s="4" t="s">
        <v>458</v>
      </c>
      <c r="BA4821" s="4" t="s">
        <v>4304</v>
      </c>
      <c r="BB4821" s="4" t="s">
        <v>458</v>
      </c>
      <c r="BC4821" s="4" t="s">
        <v>4304</v>
      </c>
      <c r="BD4821" s="4" t="s">
        <v>421</v>
      </c>
    </row>
    <row r="4822" spans="51:56" x14ac:dyDescent="0.25">
      <c r="AY4822" s="11" t="s">
        <v>459</v>
      </c>
      <c r="AZ4822" s="4" t="s">
        <v>460</v>
      </c>
      <c r="BA4822" s="4" t="s">
        <v>461</v>
      </c>
      <c r="BB4822" s="4" t="s">
        <v>460</v>
      </c>
      <c r="BC4822" s="4" t="s">
        <v>461</v>
      </c>
      <c r="BD4822" s="4" t="s">
        <v>421</v>
      </c>
    </row>
    <row r="4823" spans="51:56" x14ac:dyDescent="0.25">
      <c r="AY4823" s="11" t="s">
        <v>462</v>
      </c>
      <c r="AZ4823" s="4" t="s">
        <v>463</v>
      </c>
      <c r="BA4823" s="4" t="s">
        <v>464</v>
      </c>
      <c r="BB4823" s="4" t="s">
        <v>463</v>
      </c>
      <c r="BC4823" s="4" t="s">
        <v>464</v>
      </c>
      <c r="BD4823" s="4" t="s">
        <v>421</v>
      </c>
    </row>
    <row r="4824" spans="51:56" x14ac:dyDescent="0.25">
      <c r="AY4824" s="11" t="s">
        <v>465</v>
      </c>
      <c r="AZ4824" s="4" t="s">
        <v>466</v>
      </c>
      <c r="BA4824" s="4" t="s">
        <v>467</v>
      </c>
      <c r="BB4824" s="4" t="s">
        <v>466</v>
      </c>
      <c r="BC4824" s="4" t="s">
        <v>467</v>
      </c>
      <c r="BD4824" s="4" t="s">
        <v>468</v>
      </c>
    </row>
    <row r="4825" spans="51:56" x14ac:dyDescent="0.25">
      <c r="AY4825" s="11" t="s">
        <v>469</v>
      </c>
      <c r="AZ4825" s="4" t="s">
        <v>470</v>
      </c>
      <c r="BA4825" s="4" t="s">
        <v>471</v>
      </c>
      <c r="BB4825" s="4" t="s">
        <v>470</v>
      </c>
      <c r="BC4825" s="4" t="s">
        <v>471</v>
      </c>
      <c r="BD4825" s="4" t="s">
        <v>468</v>
      </c>
    </row>
    <row r="4826" spans="51:56" x14ac:dyDescent="0.25">
      <c r="AY4826" s="11" t="s">
        <v>472</v>
      </c>
      <c r="AZ4826" s="4" t="s">
        <v>473</v>
      </c>
      <c r="BA4826" s="4" t="s">
        <v>474</v>
      </c>
      <c r="BB4826" s="4" t="s">
        <v>473</v>
      </c>
      <c r="BC4826" s="4" t="s">
        <v>474</v>
      </c>
      <c r="BD4826" s="4" t="s">
        <v>468</v>
      </c>
    </row>
    <row r="4827" spans="51:56" x14ac:dyDescent="0.25">
      <c r="AY4827" s="11" t="s">
        <v>475</v>
      </c>
      <c r="AZ4827" s="4" t="s">
        <v>476</v>
      </c>
      <c r="BA4827" s="4" t="s">
        <v>477</v>
      </c>
      <c r="BB4827" s="4" t="s">
        <v>476</v>
      </c>
      <c r="BC4827" s="4" t="s">
        <v>477</v>
      </c>
      <c r="BD4827" s="4" t="s">
        <v>468</v>
      </c>
    </row>
    <row r="4828" spans="51:56" x14ac:dyDescent="0.25">
      <c r="AY4828" s="11" t="s">
        <v>478</v>
      </c>
      <c r="AZ4828" s="4" t="s">
        <v>479</v>
      </c>
      <c r="BA4828" s="4" t="s">
        <v>480</v>
      </c>
      <c r="BB4828" s="4" t="s">
        <v>479</v>
      </c>
      <c r="BC4828" s="4" t="s">
        <v>480</v>
      </c>
      <c r="BD4828" s="4" t="s">
        <v>468</v>
      </c>
    </row>
    <row r="4829" spans="51:56" x14ac:dyDescent="0.25">
      <c r="AY4829" s="11" t="s">
        <v>481</v>
      </c>
      <c r="AZ4829" s="4" t="s">
        <v>482</v>
      </c>
      <c r="BA4829" s="4" t="s">
        <v>483</v>
      </c>
      <c r="BB4829" s="4" t="s">
        <v>482</v>
      </c>
      <c r="BC4829" s="4" t="s">
        <v>483</v>
      </c>
      <c r="BD4829" s="4" t="s">
        <v>468</v>
      </c>
    </row>
    <row r="4830" spans="51:56" x14ac:dyDescent="0.25">
      <c r="AY4830" s="11" t="s">
        <v>484</v>
      </c>
      <c r="AZ4830" s="4" t="s">
        <v>485</v>
      </c>
      <c r="BA4830" s="4" t="s">
        <v>486</v>
      </c>
      <c r="BB4830" s="4" t="s">
        <v>485</v>
      </c>
      <c r="BC4830" s="4" t="s">
        <v>486</v>
      </c>
      <c r="BD4830" s="4" t="s">
        <v>468</v>
      </c>
    </row>
    <row r="4831" spans="51:56" x14ac:dyDescent="0.25">
      <c r="AY4831" s="11" t="s">
        <v>487</v>
      </c>
      <c r="AZ4831" s="4" t="s">
        <v>488</v>
      </c>
      <c r="BA4831" s="4" t="s">
        <v>489</v>
      </c>
      <c r="BB4831" s="4" t="s">
        <v>488</v>
      </c>
      <c r="BC4831" s="4" t="s">
        <v>489</v>
      </c>
      <c r="BD4831" s="4" t="s">
        <v>468</v>
      </c>
    </row>
    <row r="4832" spans="51:56" x14ac:dyDescent="0.25">
      <c r="AY4832" s="11" t="s">
        <v>490</v>
      </c>
      <c r="AZ4832" s="4" t="s">
        <v>491</v>
      </c>
      <c r="BA4832" s="4" t="s">
        <v>492</v>
      </c>
      <c r="BB4832" s="4" t="s">
        <v>491</v>
      </c>
      <c r="BC4832" s="4" t="s">
        <v>492</v>
      </c>
      <c r="BD4832" s="4" t="s">
        <v>468</v>
      </c>
    </row>
    <row r="4833" spans="51:56" x14ac:dyDescent="0.25">
      <c r="AY4833" s="11" t="s">
        <v>493</v>
      </c>
      <c r="AZ4833" s="4" t="s">
        <v>494</v>
      </c>
      <c r="BA4833" s="4" t="s">
        <v>495</v>
      </c>
      <c r="BB4833" s="4" t="s">
        <v>494</v>
      </c>
      <c r="BC4833" s="4" t="s">
        <v>495</v>
      </c>
      <c r="BD4833" s="4" t="s">
        <v>496</v>
      </c>
    </row>
    <row r="4834" spans="51:56" x14ac:dyDescent="0.25">
      <c r="AY4834" s="11" t="s">
        <v>497</v>
      </c>
      <c r="AZ4834" s="4" t="s">
        <v>498</v>
      </c>
      <c r="BA4834" s="4" t="s">
        <v>499</v>
      </c>
      <c r="BB4834" s="4" t="s">
        <v>498</v>
      </c>
      <c r="BC4834" s="4" t="s">
        <v>499</v>
      </c>
      <c r="BD4834" s="4" t="s">
        <v>496</v>
      </c>
    </row>
    <row r="4835" spans="51:56" x14ac:dyDescent="0.25">
      <c r="AY4835" s="11" t="s">
        <v>500</v>
      </c>
      <c r="AZ4835" s="4" t="s">
        <v>501</v>
      </c>
      <c r="BA4835" s="4" t="s">
        <v>502</v>
      </c>
      <c r="BB4835" s="4" t="s">
        <v>501</v>
      </c>
      <c r="BC4835" s="4" t="s">
        <v>502</v>
      </c>
      <c r="BD4835" s="4" t="s">
        <v>496</v>
      </c>
    </row>
    <row r="4836" spans="51:56" x14ac:dyDescent="0.25">
      <c r="AY4836" s="11" t="s">
        <v>503</v>
      </c>
      <c r="AZ4836" s="4" t="s">
        <v>504</v>
      </c>
      <c r="BA4836" s="4" t="s">
        <v>505</v>
      </c>
      <c r="BB4836" s="4" t="s">
        <v>504</v>
      </c>
      <c r="BC4836" s="4" t="s">
        <v>505</v>
      </c>
      <c r="BD4836" s="4" t="s">
        <v>496</v>
      </c>
    </row>
    <row r="4837" spans="51:56" x14ac:dyDescent="0.25">
      <c r="AY4837" s="11" t="s">
        <v>506</v>
      </c>
      <c r="AZ4837" s="4" t="s">
        <v>507</v>
      </c>
      <c r="BA4837" s="4" t="s">
        <v>508</v>
      </c>
      <c r="BB4837" s="4" t="s">
        <v>507</v>
      </c>
      <c r="BC4837" s="4" t="s">
        <v>508</v>
      </c>
      <c r="BD4837" s="4" t="s">
        <v>496</v>
      </c>
    </row>
    <row r="4838" spans="51:56" x14ac:dyDescent="0.25">
      <c r="AY4838" s="11" t="s">
        <v>509</v>
      </c>
      <c r="AZ4838" s="4" t="s">
        <v>510</v>
      </c>
      <c r="BA4838" s="4" t="s">
        <v>511</v>
      </c>
      <c r="BB4838" s="4" t="s">
        <v>510</v>
      </c>
      <c r="BC4838" s="4" t="s">
        <v>511</v>
      </c>
      <c r="BD4838" s="4" t="s">
        <v>496</v>
      </c>
    </row>
    <row r="4839" spans="51:56" x14ac:dyDescent="0.25">
      <c r="AY4839" s="11" t="s">
        <v>512</v>
      </c>
      <c r="AZ4839" s="4" t="s">
        <v>513</v>
      </c>
      <c r="BA4839" s="4" t="s">
        <v>514</v>
      </c>
      <c r="BB4839" s="4" t="s">
        <v>513</v>
      </c>
      <c r="BC4839" s="4" t="s">
        <v>514</v>
      </c>
      <c r="BD4839" s="4" t="s">
        <v>496</v>
      </c>
    </row>
    <row r="4840" spans="51:56" x14ac:dyDescent="0.25">
      <c r="AY4840" s="11" t="s">
        <v>515</v>
      </c>
      <c r="AZ4840" s="4" t="s">
        <v>516</v>
      </c>
      <c r="BA4840" s="4" t="s">
        <v>517</v>
      </c>
      <c r="BB4840" s="4" t="s">
        <v>516</v>
      </c>
      <c r="BC4840" s="4" t="s">
        <v>517</v>
      </c>
      <c r="BD4840" s="4" t="s">
        <v>496</v>
      </c>
    </row>
    <row r="4841" spans="51:56" x14ac:dyDescent="0.25">
      <c r="AY4841" s="11" t="s">
        <v>518</v>
      </c>
      <c r="AZ4841" s="4" t="s">
        <v>519</v>
      </c>
      <c r="BA4841" s="4" t="s">
        <v>520</v>
      </c>
      <c r="BB4841" s="4" t="s">
        <v>519</v>
      </c>
      <c r="BC4841" s="4" t="s">
        <v>520</v>
      </c>
      <c r="BD4841" s="4" t="s">
        <v>496</v>
      </c>
    </row>
    <row r="4842" spans="51:56" x14ac:dyDescent="0.25">
      <c r="AY4842" s="11" t="s">
        <v>521</v>
      </c>
      <c r="AZ4842" s="4" t="s">
        <v>522</v>
      </c>
      <c r="BA4842" s="4" t="s">
        <v>523</v>
      </c>
      <c r="BB4842" s="4" t="s">
        <v>522</v>
      </c>
      <c r="BC4842" s="4" t="s">
        <v>523</v>
      </c>
      <c r="BD4842" s="4" t="s">
        <v>496</v>
      </c>
    </row>
    <row r="4843" spans="51:56" x14ac:dyDescent="0.25">
      <c r="AY4843" s="11" t="s">
        <v>524</v>
      </c>
      <c r="AZ4843" s="4" t="s">
        <v>525</v>
      </c>
      <c r="BA4843" s="4" t="s">
        <v>526</v>
      </c>
      <c r="BB4843" s="4" t="s">
        <v>525</v>
      </c>
      <c r="BC4843" s="4" t="s">
        <v>526</v>
      </c>
      <c r="BD4843" s="4" t="s">
        <v>496</v>
      </c>
    </row>
    <row r="4844" spans="51:56" x14ac:dyDescent="0.25">
      <c r="AY4844" s="11" t="s">
        <v>527</v>
      </c>
      <c r="AZ4844" s="4" t="s">
        <v>528</v>
      </c>
      <c r="BA4844" s="4" t="s">
        <v>529</v>
      </c>
      <c r="BB4844" s="4" t="s">
        <v>528</v>
      </c>
      <c r="BC4844" s="4" t="s">
        <v>529</v>
      </c>
      <c r="BD4844" s="4" t="s">
        <v>496</v>
      </c>
    </row>
    <row r="4845" spans="51:56" x14ac:dyDescent="0.25">
      <c r="AY4845" s="11" t="s">
        <v>530</v>
      </c>
      <c r="AZ4845" s="4" t="s">
        <v>531</v>
      </c>
      <c r="BA4845" s="4" t="s">
        <v>532</v>
      </c>
      <c r="BB4845" s="4" t="s">
        <v>531</v>
      </c>
      <c r="BC4845" s="4" t="s">
        <v>532</v>
      </c>
      <c r="BD4845" s="4" t="s">
        <v>496</v>
      </c>
    </row>
    <row r="4846" spans="51:56" x14ac:dyDescent="0.25">
      <c r="AY4846" s="11" t="s">
        <v>533</v>
      </c>
      <c r="AZ4846" s="4" t="s">
        <v>534</v>
      </c>
      <c r="BA4846" s="4" t="s">
        <v>535</v>
      </c>
      <c r="BB4846" s="4" t="s">
        <v>534</v>
      </c>
      <c r="BC4846" s="4" t="s">
        <v>535</v>
      </c>
      <c r="BD4846" s="4" t="s">
        <v>496</v>
      </c>
    </row>
    <row r="4847" spans="51:56" x14ac:dyDescent="0.25">
      <c r="AY4847" s="11" t="s">
        <v>536</v>
      </c>
      <c r="AZ4847" s="4" t="s">
        <v>537</v>
      </c>
      <c r="BA4847" s="4" t="s">
        <v>538</v>
      </c>
      <c r="BB4847" s="4" t="s">
        <v>537</v>
      </c>
      <c r="BC4847" s="4" t="s">
        <v>538</v>
      </c>
      <c r="BD4847" s="4" t="s">
        <v>496</v>
      </c>
    </row>
    <row r="4848" spans="51:56" x14ac:dyDescent="0.25">
      <c r="AY4848" s="11" t="s">
        <v>539</v>
      </c>
      <c r="AZ4848" s="4" t="s">
        <v>540</v>
      </c>
      <c r="BA4848" s="4" t="s">
        <v>541</v>
      </c>
      <c r="BB4848" s="4" t="s">
        <v>540</v>
      </c>
      <c r="BC4848" s="4" t="s">
        <v>541</v>
      </c>
      <c r="BD4848" s="4" t="s">
        <v>496</v>
      </c>
    </row>
    <row r="4849" spans="51:56" x14ac:dyDescent="0.25">
      <c r="AY4849" s="11" t="s">
        <v>542</v>
      </c>
      <c r="AZ4849" s="4" t="s">
        <v>543</v>
      </c>
      <c r="BA4849" s="4" t="s">
        <v>544</v>
      </c>
      <c r="BB4849" s="4" t="s">
        <v>543</v>
      </c>
      <c r="BC4849" s="4" t="s">
        <v>544</v>
      </c>
      <c r="BD4849" s="4" t="s">
        <v>496</v>
      </c>
    </row>
    <row r="4850" spans="51:56" x14ac:dyDescent="0.25">
      <c r="AY4850" s="11" t="s">
        <v>545</v>
      </c>
      <c r="AZ4850" s="4" t="s">
        <v>546</v>
      </c>
      <c r="BA4850" s="4" t="s">
        <v>547</v>
      </c>
      <c r="BB4850" s="4" t="s">
        <v>546</v>
      </c>
      <c r="BC4850" s="4" t="s">
        <v>547</v>
      </c>
      <c r="BD4850" s="4" t="s">
        <v>496</v>
      </c>
    </row>
    <row r="4851" spans="51:56" x14ac:dyDescent="0.25">
      <c r="AY4851" s="11" t="s">
        <v>548</v>
      </c>
      <c r="AZ4851" s="4" t="s">
        <v>549</v>
      </c>
      <c r="BA4851" s="4" t="s">
        <v>550</v>
      </c>
      <c r="BB4851" s="4" t="s">
        <v>549</v>
      </c>
      <c r="BC4851" s="4" t="s">
        <v>550</v>
      </c>
      <c r="BD4851" s="4" t="s">
        <v>496</v>
      </c>
    </row>
    <row r="4852" spans="51:56" x14ac:dyDescent="0.25">
      <c r="AY4852" s="11" t="s">
        <v>551</v>
      </c>
      <c r="AZ4852" s="4" t="s">
        <v>552</v>
      </c>
      <c r="BA4852" s="4" t="s">
        <v>553</v>
      </c>
      <c r="BB4852" s="4" t="s">
        <v>552</v>
      </c>
      <c r="BC4852" s="4" t="s">
        <v>553</v>
      </c>
      <c r="BD4852" s="4" t="s">
        <v>496</v>
      </c>
    </row>
    <row r="4853" spans="51:56" x14ac:dyDescent="0.25">
      <c r="AY4853" s="11" t="s">
        <v>554</v>
      </c>
      <c r="AZ4853" s="4" t="s">
        <v>555</v>
      </c>
      <c r="BA4853" s="4" t="s">
        <v>556</v>
      </c>
      <c r="BB4853" s="4" t="s">
        <v>555</v>
      </c>
      <c r="BC4853" s="4" t="s">
        <v>556</v>
      </c>
      <c r="BD4853" s="4" t="s">
        <v>496</v>
      </c>
    </row>
    <row r="4854" spans="51:56" x14ac:dyDescent="0.25">
      <c r="AY4854" s="11" t="s">
        <v>557</v>
      </c>
      <c r="AZ4854" s="4" t="s">
        <v>558</v>
      </c>
      <c r="BA4854" s="4" t="s">
        <v>559</v>
      </c>
      <c r="BB4854" s="4" t="s">
        <v>558</v>
      </c>
      <c r="BC4854" s="4" t="s">
        <v>559</v>
      </c>
      <c r="BD4854" s="4" t="s">
        <v>496</v>
      </c>
    </row>
    <row r="4855" spans="51:56" x14ac:dyDescent="0.25">
      <c r="AY4855" s="11" t="s">
        <v>560</v>
      </c>
      <c r="AZ4855" s="4" t="s">
        <v>561</v>
      </c>
      <c r="BA4855" s="4" t="s">
        <v>562</v>
      </c>
      <c r="BB4855" s="4" t="s">
        <v>561</v>
      </c>
      <c r="BC4855" s="4" t="s">
        <v>562</v>
      </c>
      <c r="BD4855" s="4" t="s">
        <v>496</v>
      </c>
    </row>
    <row r="4856" spans="51:56" x14ac:dyDescent="0.25">
      <c r="AY4856" s="11" t="s">
        <v>563</v>
      </c>
      <c r="AZ4856" s="4" t="s">
        <v>564</v>
      </c>
      <c r="BA4856" s="4" t="s">
        <v>565</v>
      </c>
      <c r="BB4856" s="4" t="s">
        <v>564</v>
      </c>
      <c r="BC4856" s="4" t="s">
        <v>565</v>
      </c>
      <c r="BD4856" s="4" t="s">
        <v>496</v>
      </c>
    </row>
    <row r="4857" spans="51:56" x14ac:dyDescent="0.25">
      <c r="AY4857" s="11" t="s">
        <v>566</v>
      </c>
      <c r="AZ4857" s="4" t="s">
        <v>567</v>
      </c>
      <c r="BA4857" s="4" t="s">
        <v>568</v>
      </c>
      <c r="BB4857" s="4" t="s">
        <v>567</v>
      </c>
      <c r="BC4857" s="4" t="s">
        <v>568</v>
      </c>
      <c r="BD4857" s="4" t="s">
        <v>496</v>
      </c>
    </row>
    <row r="4858" spans="51:56" x14ac:dyDescent="0.25">
      <c r="AY4858" s="11" t="s">
        <v>569</v>
      </c>
      <c r="AZ4858" s="4" t="s">
        <v>570</v>
      </c>
      <c r="BA4858" s="4" t="s">
        <v>571</v>
      </c>
      <c r="BB4858" s="4" t="s">
        <v>570</v>
      </c>
      <c r="BC4858" s="4" t="s">
        <v>571</v>
      </c>
      <c r="BD4858" s="4" t="s">
        <v>496</v>
      </c>
    </row>
    <row r="4859" spans="51:56" x14ac:dyDescent="0.25">
      <c r="AY4859" s="11" t="s">
        <v>572</v>
      </c>
      <c r="AZ4859" s="4" t="s">
        <v>573</v>
      </c>
      <c r="BA4859" s="4" t="s">
        <v>574</v>
      </c>
      <c r="BB4859" s="4" t="s">
        <v>573</v>
      </c>
      <c r="BC4859" s="4" t="s">
        <v>574</v>
      </c>
      <c r="BD4859" s="4" t="s">
        <v>496</v>
      </c>
    </row>
    <row r="4860" spans="51:56" x14ac:dyDescent="0.25">
      <c r="AY4860" s="11" t="s">
        <v>575</v>
      </c>
      <c r="AZ4860" s="4" t="s">
        <v>576</v>
      </c>
      <c r="BA4860" s="4" t="s">
        <v>577</v>
      </c>
      <c r="BB4860" s="4" t="s">
        <v>576</v>
      </c>
      <c r="BC4860" s="4" t="s">
        <v>577</v>
      </c>
      <c r="BD4860" s="4" t="s">
        <v>496</v>
      </c>
    </row>
    <row r="4861" spans="51:56" x14ac:dyDescent="0.25">
      <c r="AY4861" s="11" t="s">
        <v>578</v>
      </c>
      <c r="AZ4861" s="4" t="s">
        <v>579</v>
      </c>
      <c r="BA4861" s="4" t="s">
        <v>580</v>
      </c>
      <c r="BB4861" s="4" t="s">
        <v>579</v>
      </c>
      <c r="BC4861" s="4" t="s">
        <v>580</v>
      </c>
      <c r="BD4861" s="4" t="s">
        <v>496</v>
      </c>
    </row>
    <row r="4862" spans="51:56" x14ac:dyDescent="0.25">
      <c r="AY4862" s="11" t="s">
        <v>581</v>
      </c>
      <c r="AZ4862" s="4" t="s">
        <v>582</v>
      </c>
      <c r="BA4862" s="4" t="s">
        <v>583</v>
      </c>
      <c r="BB4862" s="4" t="s">
        <v>582</v>
      </c>
      <c r="BC4862" s="4" t="s">
        <v>583</v>
      </c>
      <c r="BD4862" s="4" t="s">
        <v>496</v>
      </c>
    </row>
    <row r="4863" spans="51:56" x14ac:dyDescent="0.25">
      <c r="AY4863" s="11" t="s">
        <v>584</v>
      </c>
      <c r="AZ4863" s="4" t="s">
        <v>585</v>
      </c>
      <c r="BA4863" s="4" t="s">
        <v>586</v>
      </c>
      <c r="BB4863" s="4" t="s">
        <v>585</v>
      </c>
      <c r="BC4863" s="4" t="s">
        <v>586</v>
      </c>
      <c r="BD4863" s="4" t="s">
        <v>496</v>
      </c>
    </row>
    <row r="4864" spans="51:56" x14ac:dyDescent="0.25">
      <c r="AY4864" s="11" t="s">
        <v>587</v>
      </c>
      <c r="AZ4864" s="4" t="s">
        <v>588</v>
      </c>
      <c r="BA4864" s="4" t="s">
        <v>589</v>
      </c>
      <c r="BB4864" s="4" t="s">
        <v>588</v>
      </c>
      <c r="BC4864" s="4" t="s">
        <v>589</v>
      </c>
      <c r="BD4864" s="4" t="s">
        <v>496</v>
      </c>
    </row>
    <row r="4865" spans="51:56" x14ac:dyDescent="0.25">
      <c r="AY4865" s="11" t="s">
        <v>590</v>
      </c>
      <c r="AZ4865" s="4" t="s">
        <v>591</v>
      </c>
      <c r="BA4865" s="4" t="s">
        <v>592</v>
      </c>
      <c r="BB4865" s="4" t="s">
        <v>591</v>
      </c>
      <c r="BC4865" s="4" t="s">
        <v>592</v>
      </c>
      <c r="BD4865" s="4" t="s">
        <v>496</v>
      </c>
    </row>
    <row r="4866" spans="51:56" x14ac:dyDescent="0.25">
      <c r="AY4866" s="11" t="s">
        <v>593</v>
      </c>
      <c r="AZ4866" s="4" t="s">
        <v>594</v>
      </c>
      <c r="BA4866" s="4" t="s">
        <v>595</v>
      </c>
      <c r="BB4866" s="4" t="s">
        <v>594</v>
      </c>
      <c r="BC4866" s="4" t="s">
        <v>595</v>
      </c>
      <c r="BD4866" s="4" t="s">
        <v>496</v>
      </c>
    </row>
    <row r="4867" spans="51:56" x14ac:dyDescent="0.25">
      <c r="AY4867" s="11" t="s">
        <v>596</v>
      </c>
      <c r="AZ4867" s="4" t="s">
        <v>597</v>
      </c>
      <c r="BA4867" s="4" t="s">
        <v>598</v>
      </c>
      <c r="BB4867" s="4" t="s">
        <v>597</v>
      </c>
      <c r="BC4867" s="4" t="s">
        <v>598</v>
      </c>
      <c r="BD4867" s="4" t="s">
        <v>496</v>
      </c>
    </row>
    <row r="4868" spans="51:56" x14ac:dyDescent="0.25">
      <c r="AY4868" s="11" t="s">
        <v>599</v>
      </c>
      <c r="AZ4868" s="4" t="s">
        <v>600</v>
      </c>
      <c r="BA4868" s="4" t="s">
        <v>601</v>
      </c>
      <c r="BB4868" s="4" t="s">
        <v>600</v>
      </c>
      <c r="BC4868" s="4" t="s">
        <v>601</v>
      </c>
      <c r="BD4868" s="4" t="s">
        <v>496</v>
      </c>
    </row>
    <row r="4869" spans="51:56" x14ac:dyDescent="0.25">
      <c r="AY4869" s="11" t="s">
        <v>602</v>
      </c>
      <c r="AZ4869" s="4" t="s">
        <v>603</v>
      </c>
      <c r="BA4869" s="4" t="s">
        <v>604</v>
      </c>
      <c r="BB4869" s="4" t="s">
        <v>603</v>
      </c>
      <c r="BC4869" s="4" t="s">
        <v>604</v>
      </c>
      <c r="BD4869" s="4" t="s">
        <v>496</v>
      </c>
    </row>
    <row r="4870" spans="51:56" x14ac:dyDescent="0.25">
      <c r="AY4870" s="11" t="s">
        <v>605</v>
      </c>
      <c r="AZ4870" s="4" t="s">
        <v>606</v>
      </c>
      <c r="BA4870" s="4" t="s">
        <v>607</v>
      </c>
      <c r="BB4870" s="4" t="s">
        <v>606</v>
      </c>
      <c r="BC4870" s="4" t="s">
        <v>607</v>
      </c>
      <c r="BD4870" s="4" t="s">
        <v>496</v>
      </c>
    </row>
    <row r="4871" spans="51:56" x14ac:dyDescent="0.25">
      <c r="AY4871" s="11" t="s">
        <v>608</v>
      </c>
      <c r="AZ4871" s="4" t="s">
        <v>609</v>
      </c>
      <c r="BA4871" s="4" t="s">
        <v>610</v>
      </c>
      <c r="BB4871" s="4" t="s">
        <v>609</v>
      </c>
      <c r="BC4871" s="4" t="s">
        <v>610</v>
      </c>
      <c r="BD4871" s="4" t="s">
        <v>496</v>
      </c>
    </row>
    <row r="4872" spans="51:56" x14ac:dyDescent="0.25">
      <c r="AY4872" s="11" t="s">
        <v>611</v>
      </c>
      <c r="AZ4872" s="4" t="s">
        <v>612</v>
      </c>
      <c r="BA4872" s="4" t="s">
        <v>613</v>
      </c>
      <c r="BB4872" s="4" t="s">
        <v>612</v>
      </c>
      <c r="BC4872" s="4" t="s">
        <v>613</v>
      </c>
      <c r="BD4872" s="4" t="s">
        <v>496</v>
      </c>
    </row>
    <row r="4873" spans="51:56" x14ac:dyDescent="0.25">
      <c r="AY4873" s="11" t="s">
        <v>614</v>
      </c>
      <c r="AZ4873" s="4" t="s">
        <v>615</v>
      </c>
      <c r="BA4873" s="4" t="s">
        <v>616</v>
      </c>
      <c r="BB4873" s="4" t="s">
        <v>615</v>
      </c>
      <c r="BC4873" s="4" t="s">
        <v>616</v>
      </c>
      <c r="BD4873" s="4" t="s">
        <v>496</v>
      </c>
    </row>
    <row r="4874" spans="51:56" x14ac:dyDescent="0.25">
      <c r="AY4874" s="11" t="s">
        <v>617</v>
      </c>
      <c r="AZ4874" s="4" t="s">
        <v>618</v>
      </c>
      <c r="BA4874" s="4" t="s">
        <v>619</v>
      </c>
      <c r="BB4874" s="4" t="s">
        <v>618</v>
      </c>
      <c r="BC4874" s="4" t="s">
        <v>619</v>
      </c>
      <c r="BD4874" s="4" t="s">
        <v>496</v>
      </c>
    </row>
    <row r="4875" spans="51:56" x14ac:dyDescent="0.25">
      <c r="AY4875" s="11" t="s">
        <v>620</v>
      </c>
      <c r="AZ4875" s="4" t="s">
        <v>621</v>
      </c>
      <c r="BA4875" s="4" t="s">
        <v>15143</v>
      </c>
      <c r="BB4875" s="4" t="s">
        <v>621</v>
      </c>
      <c r="BC4875" s="4" t="s">
        <v>15143</v>
      </c>
      <c r="BD4875" s="4" t="s">
        <v>496</v>
      </c>
    </row>
    <row r="4876" spans="51:56" x14ac:dyDescent="0.25">
      <c r="AY4876" s="11" t="s">
        <v>622</v>
      </c>
      <c r="AZ4876" s="4" t="s">
        <v>623</v>
      </c>
      <c r="BA4876" s="4" t="s">
        <v>624</v>
      </c>
      <c r="BB4876" s="4" t="s">
        <v>623</v>
      </c>
      <c r="BC4876" s="4" t="s">
        <v>624</v>
      </c>
      <c r="BD4876" s="4" t="s">
        <v>496</v>
      </c>
    </row>
    <row r="4877" spans="51:56" x14ac:dyDescent="0.25">
      <c r="AY4877" s="11" t="s">
        <v>625</v>
      </c>
      <c r="AZ4877" s="4" t="s">
        <v>626</v>
      </c>
      <c r="BA4877" s="4" t="s">
        <v>627</v>
      </c>
      <c r="BB4877" s="4" t="s">
        <v>626</v>
      </c>
      <c r="BC4877" s="4" t="s">
        <v>627</v>
      </c>
      <c r="BD4877" s="4" t="s">
        <v>496</v>
      </c>
    </row>
    <row r="4878" spans="51:56" x14ac:dyDescent="0.25">
      <c r="AY4878" s="11" t="s">
        <v>628</v>
      </c>
      <c r="AZ4878" s="4" t="s">
        <v>629</v>
      </c>
      <c r="BA4878" s="4" t="s">
        <v>630</v>
      </c>
      <c r="BB4878" s="4" t="s">
        <v>629</v>
      </c>
      <c r="BC4878" s="4" t="s">
        <v>630</v>
      </c>
      <c r="BD4878" s="4" t="s">
        <v>496</v>
      </c>
    </row>
    <row r="4879" spans="51:56" x14ac:dyDescent="0.25">
      <c r="AY4879" s="11" t="s">
        <v>631</v>
      </c>
      <c r="AZ4879" s="4" t="s">
        <v>632</v>
      </c>
      <c r="BA4879" s="4" t="s">
        <v>633</v>
      </c>
      <c r="BB4879" s="4" t="s">
        <v>632</v>
      </c>
      <c r="BC4879" s="4" t="s">
        <v>633</v>
      </c>
      <c r="BD4879" s="4" t="s">
        <v>496</v>
      </c>
    </row>
    <row r="4880" spans="51:56" x14ac:dyDescent="0.25">
      <c r="AY4880" s="11" t="s">
        <v>634</v>
      </c>
      <c r="AZ4880" s="4" t="s">
        <v>635</v>
      </c>
      <c r="BA4880" s="4" t="s">
        <v>636</v>
      </c>
      <c r="BB4880" s="4" t="s">
        <v>635</v>
      </c>
      <c r="BC4880" s="4" t="s">
        <v>636</v>
      </c>
      <c r="BD4880" s="4" t="s">
        <v>496</v>
      </c>
    </row>
    <row r="4881" spans="51:56" x14ac:dyDescent="0.25">
      <c r="AY4881" s="11" t="s">
        <v>637</v>
      </c>
      <c r="AZ4881" s="4" t="s">
        <v>638</v>
      </c>
      <c r="BA4881" s="4" t="s">
        <v>15147</v>
      </c>
      <c r="BB4881" s="4" t="s">
        <v>638</v>
      </c>
      <c r="BC4881" s="4" t="s">
        <v>15147</v>
      </c>
      <c r="BD4881" s="4" t="s">
        <v>496</v>
      </c>
    </row>
    <row r="4882" spans="51:56" x14ac:dyDescent="0.25">
      <c r="AY4882" s="11" t="s">
        <v>639</v>
      </c>
      <c r="AZ4882" s="4" t="s">
        <v>640</v>
      </c>
      <c r="BA4882" s="4" t="s">
        <v>641</v>
      </c>
      <c r="BB4882" s="4" t="s">
        <v>640</v>
      </c>
      <c r="BC4882" s="4" t="s">
        <v>641</v>
      </c>
      <c r="BD4882" s="4" t="s">
        <v>496</v>
      </c>
    </row>
    <row r="4883" spans="51:56" x14ac:dyDescent="0.25">
      <c r="AY4883" s="11" t="s">
        <v>642</v>
      </c>
      <c r="AZ4883" s="4" t="s">
        <v>643</v>
      </c>
      <c r="BA4883" s="4" t="s">
        <v>644</v>
      </c>
      <c r="BB4883" s="4" t="s">
        <v>643</v>
      </c>
      <c r="BC4883" s="4" t="s">
        <v>644</v>
      </c>
      <c r="BD4883" s="4" t="s">
        <v>496</v>
      </c>
    </row>
    <row r="4884" spans="51:56" x14ac:dyDescent="0.25">
      <c r="AY4884" s="11" t="s">
        <v>645</v>
      </c>
      <c r="AZ4884" s="4" t="s">
        <v>646</v>
      </c>
      <c r="BA4884" s="4" t="s">
        <v>647</v>
      </c>
      <c r="BB4884" s="4" t="s">
        <v>646</v>
      </c>
      <c r="BC4884" s="4" t="s">
        <v>647</v>
      </c>
      <c r="BD4884" s="4" t="s">
        <v>496</v>
      </c>
    </row>
    <row r="4885" spans="51:56" x14ac:dyDescent="0.25">
      <c r="AY4885" s="11" t="s">
        <v>648</v>
      </c>
      <c r="AZ4885" s="4" t="s">
        <v>649</v>
      </c>
      <c r="BA4885" s="4" t="s">
        <v>650</v>
      </c>
      <c r="BB4885" s="4" t="s">
        <v>649</v>
      </c>
      <c r="BC4885" s="4" t="s">
        <v>650</v>
      </c>
      <c r="BD4885" s="4" t="s">
        <v>496</v>
      </c>
    </row>
    <row r="4886" spans="51:56" x14ac:dyDescent="0.25">
      <c r="AY4886" s="11" t="s">
        <v>651</v>
      </c>
      <c r="AZ4886" s="4" t="s">
        <v>652</v>
      </c>
      <c r="BA4886" s="4" t="s">
        <v>653</v>
      </c>
      <c r="BB4886" s="4" t="s">
        <v>652</v>
      </c>
      <c r="BC4886" s="4" t="s">
        <v>653</v>
      </c>
      <c r="BD4886" s="4" t="s">
        <v>496</v>
      </c>
    </row>
    <row r="4887" spans="51:56" x14ac:dyDescent="0.25">
      <c r="AY4887" s="11" t="s">
        <v>654</v>
      </c>
      <c r="AZ4887" s="4" t="s">
        <v>655</v>
      </c>
      <c r="BA4887" s="4" t="s">
        <v>7787</v>
      </c>
      <c r="BB4887" s="4" t="s">
        <v>655</v>
      </c>
      <c r="BC4887" s="4" t="s">
        <v>7787</v>
      </c>
      <c r="BD4887" s="4" t="s">
        <v>496</v>
      </c>
    </row>
    <row r="4888" spans="51:56" x14ac:dyDescent="0.25">
      <c r="AY4888" s="11" t="s">
        <v>656</v>
      </c>
      <c r="AZ4888" s="4" t="s">
        <v>657</v>
      </c>
      <c r="BA4888" s="4" t="s">
        <v>658</v>
      </c>
      <c r="BB4888" s="4" t="s">
        <v>657</v>
      </c>
      <c r="BC4888" s="4" t="s">
        <v>658</v>
      </c>
      <c r="BD4888" s="4" t="s">
        <v>496</v>
      </c>
    </row>
    <row r="4889" spans="51:56" x14ac:dyDescent="0.25">
      <c r="AY4889" s="11" t="s">
        <v>659</v>
      </c>
      <c r="AZ4889" s="4" t="s">
        <v>660</v>
      </c>
      <c r="BA4889" s="4" t="s">
        <v>661</v>
      </c>
      <c r="BB4889" s="4" t="s">
        <v>660</v>
      </c>
      <c r="BC4889" s="4" t="s">
        <v>661</v>
      </c>
      <c r="BD4889" s="4" t="s">
        <v>496</v>
      </c>
    </row>
    <row r="4890" spans="51:56" x14ac:dyDescent="0.25">
      <c r="AY4890" s="11" t="s">
        <v>662</v>
      </c>
      <c r="AZ4890" s="4" t="s">
        <v>663</v>
      </c>
      <c r="BA4890" s="4" t="s">
        <v>664</v>
      </c>
      <c r="BB4890" s="4" t="s">
        <v>663</v>
      </c>
      <c r="BC4890" s="4" t="s">
        <v>664</v>
      </c>
      <c r="BD4890" s="4" t="s">
        <v>496</v>
      </c>
    </row>
    <row r="4891" spans="51:56" x14ac:dyDescent="0.25">
      <c r="AY4891" s="11" t="s">
        <v>665</v>
      </c>
      <c r="AZ4891" s="4" t="s">
        <v>666</v>
      </c>
      <c r="BA4891" s="4" t="s">
        <v>667</v>
      </c>
      <c r="BB4891" s="4" t="s">
        <v>666</v>
      </c>
      <c r="BC4891" s="4" t="s">
        <v>667</v>
      </c>
      <c r="BD4891" s="4" t="s">
        <v>668</v>
      </c>
    </row>
    <row r="4892" spans="51:56" x14ac:dyDescent="0.25">
      <c r="AY4892" s="11" t="s">
        <v>669</v>
      </c>
      <c r="AZ4892" s="4" t="s">
        <v>670</v>
      </c>
      <c r="BA4892" s="4" t="s">
        <v>671</v>
      </c>
      <c r="BB4892" s="4" t="s">
        <v>670</v>
      </c>
      <c r="BC4892" s="4" t="s">
        <v>671</v>
      </c>
      <c r="BD4892" s="4" t="s">
        <v>668</v>
      </c>
    </row>
    <row r="4893" spans="51:56" x14ac:dyDescent="0.25">
      <c r="AY4893" s="11" t="s">
        <v>672</v>
      </c>
      <c r="AZ4893" s="4" t="s">
        <v>673</v>
      </c>
      <c r="BA4893" s="4" t="s">
        <v>674</v>
      </c>
      <c r="BB4893" s="4" t="s">
        <v>673</v>
      </c>
      <c r="BC4893" s="4" t="s">
        <v>674</v>
      </c>
      <c r="BD4893" s="4" t="s">
        <v>668</v>
      </c>
    </row>
    <row r="4894" spans="51:56" x14ac:dyDescent="0.25">
      <c r="AY4894" s="11" t="s">
        <v>675</v>
      </c>
      <c r="AZ4894" s="4" t="s">
        <v>676</v>
      </c>
      <c r="BA4894" s="4" t="s">
        <v>677</v>
      </c>
      <c r="BB4894" s="4" t="s">
        <v>676</v>
      </c>
      <c r="BC4894" s="4" t="s">
        <v>677</v>
      </c>
      <c r="BD4894" s="4" t="s">
        <v>668</v>
      </c>
    </row>
    <row r="4895" spans="51:56" x14ac:dyDescent="0.25">
      <c r="AY4895" s="11" t="s">
        <v>678</v>
      </c>
      <c r="AZ4895" s="4" t="s">
        <v>679</v>
      </c>
      <c r="BA4895" s="4" t="s">
        <v>2718</v>
      </c>
      <c r="BB4895" s="4" t="s">
        <v>679</v>
      </c>
      <c r="BC4895" s="4" t="s">
        <v>2718</v>
      </c>
      <c r="BD4895" s="4" t="s">
        <v>668</v>
      </c>
    </row>
    <row r="4896" spans="51:56" x14ac:dyDescent="0.25">
      <c r="AY4896" s="11" t="s">
        <v>680</v>
      </c>
      <c r="AZ4896" s="4" t="s">
        <v>681</v>
      </c>
      <c r="BA4896" s="4" t="s">
        <v>682</v>
      </c>
      <c r="BB4896" s="4" t="s">
        <v>681</v>
      </c>
      <c r="BC4896" s="4" t="s">
        <v>682</v>
      </c>
      <c r="BD4896" s="4" t="s">
        <v>668</v>
      </c>
    </row>
    <row r="4897" spans="51:56" x14ac:dyDescent="0.25">
      <c r="AY4897" s="11" t="s">
        <v>683</v>
      </c>
      <c r="AZ4897" s="4" t="s">
        <v>684</v>
      </c>
      <c r="BA4897" s="4" t="s">
        <v>685</v>
      </c>
      <c r="BB4897" s="4" t="s">
        <v>684</v>
      </c>
      <c r="BC4897" s="4" t="s">
        <v>685</v>
      </c>
      <c r="BD4897" s="4" t="s">
        <v>668</v>
      </c>
    </row>
    <row r="4898" spans="51:56" x14ac:dyDescent="0.25">
      <c r="AY4898" s="11" t="s">
        <v>686</v>
      </c>
      <c r="AZ4898" s="4" t="s">
        <v>687</v>
      </c>
      <c r="BA4898" s="4" t="s">
        <v>688</v>
      </c>
      <c r="BB4898" s="4" t="s">
        <v>687</v>
      </c>
      <c r="BC4898" s="4" t="s">
        <v>688</v>
      </c>
      <c r="BD4898" s="4" t="s">
        <v>668</v>
      </c>
    </row>
    <row r="4899" spans="51:56" x14ac:dyDescent="0.25">
      <c r="AY4899" s="11" t="s">
        <v>689</v>
      </c>
      <c r="AZ4899" s="4" t="s">
        <v>690</v>
      </c>
      <c r="BA4899" s="4" t="s">
        <v>691</v>
      </c>
      <c r="BB4899" s="4" t="s">
        <v>690</v>
      </c>
      <c r="BC4899" s="4" t="s">
        <v>691</v>
      </c>
      <c r="BD4899" s="4" t="s">
        <v>668</v>
      </c>
    </row>
    <row r="4900" spans="51:56" x14ac:dyDescent="0.25">
      <c r="AY4900" s="11" t="s">
        <v>692</v>
      </c>
      <c r="AZ4900" s="4" t="s">
        <v>693</v>
      </c>
      <c r="BA4900" s="4" t="s">
        <v>694</v>
      </c>
      <c r="BB4900" s="4" t="s">
        <v>693</v>
      </c>
      <c r="BC4900" s="4" t="s">
        <v>694</v>
      </c>
      <c r="BD4900" s="4" t="s">
        <v>668</v>
      </c>
    </row>
    <row r="4901" spans="51:56" x14ac:dyDescent="0.25">
      <c r="AY4901" s="11" t="s">
        <v>695</v>
      </c>
      <c r="AZ4901" s="4" t="s">
        <v>696</v>
      </c>
      <c r="BA4901" s="4" t="s">
        <v>697</v>
      </c>
      <c r="BB4901" s="4" t="s">
        <v>696</v>
      </c>
      <c r="BC4901" s="4" t="s">
        <v>697</v>
      </c>
      <c r="BD4901" s="4" t="s">
        <v>668</v>
      </c>
    </row>
    <row r="4902" spans="51:56" x14ac:dyDescent="0.25">
      <c r="AY4902" s="11" t="s">
        <v>698</v>
      </c>
      <c r="AZ4902" s="4" t="s">
        <v>699</v>
      </c>
      <c r="BA4902" s="4" t="s">
        <v>4800</v>
      </c>
      <c r="BB4902" s="4" t="s">
        <v>699</v>
      </c>
      <c r="BC4902" s="4" t="s">
        <v>4800</v>
      </c>
      <c r="BD4902" s="4" t="s">
        <v>668</v>
      </c>
    </row>
    <row r="4903" spans="51:56" x14ac:dyDescent="0.25">
      <c r="AY4903" s="11" t="s">
        <v>700</v>
      </c>
      <c r="AZ4903" s="4" t="s">
        <v>701</v>
      </c>
      <c r="BA4903" s="4" t="s">
        <v>702</v>
      </c>
      <c r="BB4903" s="4" t="s">
        <v>701</v>
      </c>
      <c r="BC4903" s="4" t="s">
        <v>702</v>
      </c>
      <c r="BD4903" s="4" t="s">
        <v>668</v>
      </c>
    </row>
    <row r="4904" spans="51:56" x14ac:dyDescent="0.25">
      <c r="AY4904" s="11" t="s">
        <v>703</v>
      </c>
      <c r="AZ4904" s="4" t="s">
        <v>704</v>
      </c>
      <c r="BA4904" s="4" t="s">
        <v>705</v>
      </c>
      <c r="BB4904" s="4" t="s">
        <v>704</v>
      </c>
      <c r="BC4904" s="4" t="s">
        <v>705</v>
      </c>
      <c r="BD4904" s="4" t="s">
        <v>668</v>
      </c>
    </row>
    <row r="4905" spans="51:56" x14ac:dyDescent="0.25">
      <c r="AY4905" s="11" t="s">
        <v>706</v>
      </c>
      <c r="AZ4905" s="4" t="s">
        <v>707</v>
      </c>
      <c r="BA4905" s="4" t="s">
        <v>708</v>
      </c>
      <c r="BB4905" s="4" t="s">
        <v>707</v>
      </c>
      <c r="BC4905" s="4" t="s">
        <v>708</v>
      </c>
      <c r="BD4905" s="4" t="s">
        <v>668</v>
      </c>
    </row>
    <row r="4906" spans="51:56" x14ac:dyDescent="0.25">
      <c r="AY4906" s="11" t="s">
        <v>709</v>
      </c>
      <c r="AZ4906" s="4" t="s">
        <v>710</v>
      </c>
      <c r="BA4906" s="4" t="s">
        <v>711</v>
      </c>
      <c r="BB4906" s="4" t="s">
        <v>710</v>
      </c>
      <c r="BC4906" s="4" t="s">
        <v>711</v>
      </c>
      <c r="BD4906" s="4" t="s">
        <v>668</v>
      </c>
    </row>
    <row r="4907" spans="51:56" x14ac:dyDescent="0.25">
      <c r="AY4907" s="11" t="s">
        <v>712</v>
      </c>
      <c r="AZ4907" s="4" t="s">
        <v>713</v>
      </c>
      <c r="BA4907" s="4" t="s">
        <v>714</v>
      </c>
      <c r="BB4907" s="4" t="s">
        <v>713</v>
      </c>
      <c r="BC4907" s="4" t="s">
        <v>714</v>
      </c>
      <c r="BD4907" s="4" t="s">
        <v>668</v>
      </c>
    </row>
    <row r="4908" spans="51:56" x14ac:dyDescent="0.25">
      <c r="AY4908" s="11" t="s">
        <v>715</v>
      </c>
      <c r="AZ4908" s="4" t="s">
        <v>716</v>
      </c>
      <c r="BA4908" s="4" t="s">
        <v>717</v>
      </c>
      <c r="BB4908" s="4" t="s">
        <v>716</v>
      </c>
      <c r="BC4908" s="4" t="s">
        <v>717</v>
      </c>
      <c r="BD4908" s="4" t="s">
        <v>668</v>
      </c>
    </row>
    <row r="4909" spans="51:56" x14ac:dyDescent="0.25">
      <c r="AY4909" s="11" t="s">
        <v>718</v>
      </c>
      <c r="AZ4909" s="4" t="s">
        <v>719</v>
      </c>
      <c r="BA4909" s="4" t="s">
        <v>13065</v>
      </c>
      <c r="BB4909" s="4" t="s">
        <v>719</v>
      </c>
      <c r="BC4909" s="4" t="s">
        <v>13065</v>
      </c>
      <c r="BD4909" s="4" t="s">
        <v>668</v>
      </c>
    </row>
    <row r="4910" spans="51:56" x14ac:dyDescent="0.25">
      <c r="AY4910" s="11" t="s">
        <v>720</v>
      </c>
      <c r="AZ4910" s="4" t="s">
        <v>721</v>
      </c>
      <c r="BA4910" s="4" t="s">
        <v>722</v>
      </c>
      <c r="BB4910" s="4" t="s">
        <v>721</v>
      </c>
      <c r="BC4910" s="4" t="s">
        <v>722</v>
      </c>
      <c r="BD4910" s="4" t="s">
        <v>668</v>
      </c>
    </row>
    <row r="4911" spans="51:56" x14ac:dyDescent="0.25">
      <c r="AY4911" s="11" t="s">
        <v>723</v>
      </c>
      <c r="AZ4911" s="4" t="s">
        <v>724</v>
      </c>
      <c r="BA4911" s="4" t="s">
        <v>725</v>
      </c>
      <c r="BB4911" s="4" t="s">
        <v>724</v>
      </c>
      <c r="BC4911" s="4" t="s">
        <v>725</v>
      </c>
      <c r="BD4911" s="4" t="s">
        <v>668</v>
      </c>
    </row>
    <row r="4912" spans="51:56" x14ac:dyDescent="0.25">
      <c r="AY4912" s="11" t="s">
        <v>726</v>
      </c>
      <c r="AZ4912" s="4" t="s">
        <v>727</v>
      </c>
      <c r="BA4912" s="4" t="s">
        <v>728</v>
      </c>
      <c r="BB4912" s="4" t="s">
        <v>727</v>
      </c>
      <c r="BC4912" s="4" t="s">
        <v>728</v>
      </c>
      <c r="BD4912" s="4" t="s">
        <v>668</v>
      </c>
    </row>
    <row r="4913" spans="51:56" x14ac:dyDescent="0.25">
      <c r="AY4913" s="11" t="s">
        <v>729</v>
      </c>
      <c r="AZ4913" s="4" t="s">
        <v>730</v>
      </c>
      <c r="BA4913" s="4" t="s">
        <v>731</v>
      </c>
      <c r="BB4913" s="4" t="s">
        <v>730</v>
      </c>
      <c r="BC4913" s="4" t="s">
        <v>731</v>
      </c>
      <c r="BD4913" s="4" t="s">
        <v>668</v>
      </c>
    </row>
    <row r="4914" spans="51:56" x14ac:dyDescent="0.25">
      <c r="AY4914" s="11" t="s">
        <v>732</v>
      </c>
      <c r="AZ4914" s="4" t="s">
        <v>733</v>
      </c>
      <c r="BA4914" s="4" t="s">
        <v>11917</v>
      </c>
      <c r="BB4914" s="4" t="s">
        <v>733</v>
      </c>
      <c r="BC4914" s="4" t="s">
        <v>11917</v>
      </c>
      <c r="BD4914" s="4" t="s">
        <v>668</v>
      </c>
    </row>
    <row r="4915" spans="51:56" x14ac:dyDescent="0.25">
      <c r="AY4915" s="11" t="s">
        <v>734</v>
      </c>
      <c r="AZ4915" s="4" t="s">
        <v>735</v>
      </c>
      <c r="BA4915" s="4" t="s">
        <v>736</v>
      </c>
      <c r="BB4915" s="4" t="s">
        <v>735</v>
      </c>
      <c r="BC4915" s="4" t="s">
        <v>736</v>
      </c>
      <c r="BD4915" s="4" t="s">
        <v>668</v>
      </c>
    </row>
    <row r="4916" spans="51:56" x14ac:dyDescent="0.25">
      <c r="AY4916" s="11" t="s">
        <v>737</v>
      </c>
      <c r="AZ4916" s="4" t="s">
        <v>738</v>
      </c>
      <c r="BA4916" s="4" t="s">
        <v>739</v>
      </c>
      <c r="BB4916" s="4" t="s">
        <v>738</v>
      </c>
      <c r="BC4916" s="4" t="s">
        <v>739</v>
      </c>
      <c r="BD4916" s="4" t="s">
        <v>668</v>
      </c>
    </row>
    <row r="4917" spans="51:56" x14ac:dyDescent="0.25">
      <c r="AY4917" s="11" t="s">
        <v>740</v>
      </c>
      <c r="AZ4917" s="4" t="s">
        <v>741</v>
      </c>
      <c r="BA4917" s="4" t="s">
        <v>742</v>
      </c>
      <c r="BB4917" s="4" t="s">
        <v>741</v>
      </c>
      <c r="BC4917" s="4" t="s">
        <v>742</v>
      </c>
      <c r="BD4917" s="4" t="s">
        <v>668</v>
      </c>
    </row>
    <row r="4918" spans="51:56" x14ac:dyDescent="0.25">
      <c r="AY4918" s="11" t="s">
        <v>743</v>
      </c>
      <c r="AZ4918" s="4" t="s">
        <v>744</v>
      </c>
      <c r="BA4918" s="4" t="s">
        <v>745</v>
      </c>
      <c r="BB4918" s="4" t="s">
        <v>744</v>
      </c>
      <c r="BC4918" s="4" t="s">
        <v>745</v>
      </c>
      <c r="BD4918" s="4" t="s">
        <v>668</v>
      </c>
    </row>
    <row r="4919" spans="51:56" x14ac:dyDescent="0.25">
      <c r="AY4919" s="11" t="s">
        <v>746</v>
      </c>
      <c r="AZ4919" s="4" t="s">
        <v>747</v>
      </c>
      <c r="BA4919" s="4" t="s">
        <v>748</v>
      </c>
      <c r="BB4919" s="4" t="s">
        <v>747</v>
      </c>
      <c r="BC4919" s="4" t="s">
        <v>748</v>
      </c>
      <c r="BD4919" s="4" t="s">
        <v>668</v>
      </c>
    </row>
    <row r="4920" spans="51:56" x14ac:dyDescent="0.25">
      <c r="AY4920" s="11" t="s">
        <v>749</v>
      </c>
      <c r="AZ4920" s="4" t="s">
        <v>750</v>
      </c>
      <c r="BA4920" s="4" t="s">
        <v>751</v>
      </c>
      <c r="BB4920" s="4" t="s">
        <v>750</v>
      </c>
      <c r="BC4920" s="4" t="s">
        <v>751</v>
      </c>
      <c r="BD4920" s="4" t="s">
        <v>668</v>
      </c>
    </row>
    <row r="4921" spans="51:56" x14ac:dyDescent="0.25">
      <c r="AY4921" s="11" t="s">
        <v>752</v>
      </c>
      <c r="AZ4921" s="4" t="s">
        <v>753</v>
      </c>
      <c r="BA4921" s="4" t="s">
        <v>11862</v>
      </c>
      <c r="BB4921" s="4" t="s">
        <v>753</v>
      </c>
      <c r="BC4921" s="4" t="s">
        <v>11862</v>
      </c>
      <c r="BD4921" s="4" t="s">
        <v>668</v>
      </c>
    </row>
    <row r="4922" spans="51:56" x14ac:dyDescent="0.25">
      <c r="AY4922" s="11" t="s">
        <v>754</v>
      </c>
      <c r="AZ4922" s="4" t="s">
        <v>755</v>
      </c>
      <c r="BA4922" s="4" t="s">
        <v>3278</v>
      </c>
      <c r="BB4922" s="4" t="s">
        <v>755</v>
      </c>
      <c r="BC4922" s="4" t="s">
        <v>3278</v>
      </c>
      <c r="BD4922" s="4" t="s">
        <v>756</v>
      </c>
    </row>
    <row r="4923" spans="51:56" x14ac:dyDescent="0.25">
      <c r="AY4923" s="11" t="s">
        <v>757</v>
      </c>
      <c r="AZ4923" s="4" t="s">
        <v>758</v>
      </c>
      <c r="BA4923" s="4" t="s">
        <v>759</v>
      </c>
      <c r="BB4923" s="4" t="s">
        <v>758</v>
      </c>
      <c r="BC4923" s="4" t="s">
        <v>759</v>
      </c>
      <c r="BD4923" s="4" t="s">
        <v>756</v>
      </c>
    </row>
    <row r="4924" spans="51:56" x14ac:dyDescent="0.25">
      <c r="AY4924" s="11" t="s">
        <v>760</v>
      </c>
      <c r="AZ4924" s="4" t="s">
        <v>761</v>
      </c>
      <c r="BA4924" s="4" t="s">
        <v>762</v>
      </c>
      <c r="BB4924" s="4" t="s">
        <v>761</v>
      </c>
      <c r="BC4924" s="4" t="s">
        <v>762</v>
      </c>
      <c r="BD4924" s="4" t="s">
        <v>756</v>
      </c>
    </row>
    <row r="4925" spans="51:56" x14ac:dyDescent="0.25">
      <c r="AY4925" s="11" t="s">
        <v>763</v>
      </c>
      <c r="AZ4925" s="4" t="s">
        <v>764</v>
      </c>
      <c r="BA4925" s="4" t="s">
        <v>765</v>
      </c>
      <c r="BB4925" s="4" t="s">
        <v>764</v>
      </c>
      <c r="BC4925" s="4" t="s">
        <v>765</v>
      </c>
      <c r="BD4925" s="4" t="s">
        <v>756</v>
      </c>
    </row>
    <row r="4926" spans="51:56" x14ac:dyDescent="0.25">
      <c r="AY4926" s="11" t="s">
        <v>766</v>
      </c>
      <c r="AZ4926" s="4" t="s">
        <v>767</v>
      </c>
      <c r="BA4926" s="4" t="s">
        <v>768</v>
      </c>
      <c r="BB4926" s="4" t="s">
        <v>767</v>
      </c>
      <c r="BC4926" s="4" t="s">
        <v>768</v>
      </c>
      <c r="BD4926" s="4" t="s">
        <v>756</v>
      </c>
    </row>
    <row r="4927" spans="51:56" ht="15" customHeight="1" x14ac:dyDescent="0.25">
      <c r="AY4927" s="11" t="s">
        <v>769</v>
      </c>
      <c r="AZ4927" s="4" t="s">
        <v>770</v>
      </c>
      <c r="BA4927" s="4" t="s">
        <v>771</v>
      </c>
      <c r="BB4927" s="4" t="s">
        <v>770</v>
      </c>
      <c r="BC4927" s="4" t="s">
        <v>771</v>
      </c>
      <c r="BD4927" s="4" t="s">
        <v>756</v>
      </c>
    </row>
    <row r="4928" spans="51:56" ht="15" customHeight="1" x14ac:dyDescent="0.25">
      <c r="AY4928" s="11" t="s">
        <v>772</v>
      </c>
      <c r="AZ4928" s="4" t="s">
        <v>773</v>
      </c>
      <c r="BA4928" s="4" t="s">
        <v>774</v>
      </c>
      <c r="BB4928" s="4" t="s">
        <v>773</v>
      </c>
      <c r="BC4928" s="4" t="s">
        <v>774</v>
      </c>
      <c r="BD4928" s="4" t="s">
        <v>756</v>
      </c>
    </row>
    <row r="4929" spans="51:56" ht="15" customHeight="1" x14ac:dyDescent="0.25">
      <c r="AY4929" s="11" t="s">
        <v>775</v>
      </c>
      <c r="AZ4929" s="4" t="s">
        <v>776</v>
      </c>
      <c r="BA4929" s="4" t="s">
        <v>777</v>
      </c>
      <c r="BB4929" s="4" t="s">
        <v>776</v>
      </c>
      <c r="BC4929" s="4" t="s">
        <v>777</v>
      </c>
      <c r="BD4929" s="4" t="s">
        <v>756</v>
      </c>
    </row>
    <row r="4930" spans="51:56" ht="15" customHeight="1" x14ac:dyDescent="0.25">
      <c r="AY4930" s="11" t="s">
        <v>778</v>
      </c>
      <c r="AZ4930" s="4" t="s">
        <v>779</v>
      </c>
      <c r="BA4930" s="4" t="s">
        <v>780</v>
      </c>
      <c r="BB4930" s="4" t="s">
        <v>779</v>
      </c>
      <c r="BC4930" s="4" t="s">
        <v>780</v>
      </c>
      <c r="BD4930" s="4" t="s">
        <v>756</v>
      </c>
    </row>
    <row r="4931" spans="51:56" x14ac:dyDescent="0.25">
      <c r="AY4931" s="11" t="s">
        <v>781</v>
      </c>
      <c r="AZ4931" s="4" t="s">
        <v>782</v>
      </c>
      <c r="BA4931" s="4" t="s">
        <v>3282</v>
      </c>
      <c r="BB4931" s="4" t="s">
        <v>782</v>
      </c>
      <c r="BC4931" s="4" t="s">
        <v>3282</v>
      </c>
      <c r="BD4931" s="4" t="s">
        <v>756</v>
      </c>
    </row>
    <row r="4932" spans="51:56" x14ac:dyDescent="0.25">
      <c r="AY4932" s="11" t="s">
        <v>783</v>
      </c>
      <c r="AZ4932" s="4" t="s">
        <v>784</v>
      </c>
      <c r="BA4932" s="4" t="s">
        <v>785</v>
      </c>
      <c r="BB4932" s="4" t="s">
        <v>784</v>
      </c>
      <c r="BC4932" s="4" t="s">
        <v>785</v>
      </c>
      <c r="BD4932" s="4" t="s">
        <v>756</v>
      </c>
    </row>
    <row r="4933" spans="51:56" x14ac:dyDescent="0.25">
      <c r="AY4933" s="11" t="s">
        <v>786</v>
      </c>
      <c r="AZ4933" s="4" t="s">
        <v>787</v>
      </c>
      <c r="BA4933" s="4" t="s">
        <v>788</v>
      </c>
      <c r="BB4933" s="4" t="s">
        <v>787</v>
      </c>
      <c r="BC4933" s="4" t="s">
        <v>788</v>
      </c>
      <c r="BD4933" s="4" t="s">
        <v>756</v>
      </c>
    </row>
    <row r="4934" spans="51:56" x14ac:dyDescent="0.25">
      <c r="AY4934" s="11" t="s">
        <v>789</v>
      </c>
      <c r="AZ4934" s="4" t="s">
        <v>790</v>
      </c>
      <c r="BA4934" s="4" t="s">
        <v>791</v>
      </c>
      <c r="BB4934" s="4" t="s">
        <v>790</v>
      </c>
      <c r="BC4934" s="4" t="s">
        <v>791</v>
      </c>
      <c r="BD4934" s="4" t="s">
        <v>756</v>
      </c>
    </row>
    <row r="4935" spans="51:56" x14ac:dyDescent="0.25">
      <c r="AY4935" s="11" t="str">
        <f t="shared" ref="AY4935:AY4998" si="12">BD4935&amp;BA4935</f>
        <v/>
      </c>
      <c r="BD4935" s="4" t="s">
        <v>13964</v>
      </c>
    </row>
    <row r="4936" spans="51:56" x14ac:dyDescent="0.25">
      <c r="AY4936" s="11" t="str">
        <f t="shared" si="12"/>
        <v/>
      </c>
      <c r="BD4936" s="4" t="s">
        <v>13964</v>
      </c>
    </row>
    <row r="4937" spans="51:56" x14ac:dyDescent="0.25">
      <c r="AY4937" s="11" t="str">
        <f t="shared" si="12"/>
        <v/>
      </c>
      <c r="BD4937" s="4" t="s">
        <v>13964</v>
      </c>
    </row>
    <row r="4938" spans="51:56" x14ac:dyDescent="0.25">
      <c r="AY4938" s="11" t="str">
        <f t="shared" si="12"/>
        <v/>
      </c>
      <c r="BD4938" s="4" t="s">
        <v>13964</v>
      </c>
    </row>
    <row r="4939" spans="51:56" x14ac:dyDescent="0.25">
      <c r="AY4939" s="11" t="str">
        <f t="shared" si="12"/>
        <v/>
      </c>
      <c r="BD4939" s="4" t="s">
        <v>13964</v>
      </c>
    </row>
    <row r="4940" spans="51:56" x14ac:dyDescent="0.25">
      <c r="AY4940" s="11" t="str">
        <f t="shared" si="12"/>
        <v/>
      </c>
      <c r="BD4940" s="4" t="s">
        <v>13964</v>
      </c>
    </row>
    <row r="4941" spans="51:56" x14ac:dyDescent="0.25">
      <c r="AY4941" s="11" t="str">
        <f t="shared" si="12"/>
        <v/>
      </c>
      <c r="BD4941" s="4" t="s">
        <v>13964</v>
      </c>
    </row>
    <row r="4942" spans="51:56" x14ac:dyDescent="0.25">
      <c r="AY4942" s="11" t="str">
        <f t="shared" si="12"/>
        <v/>
      </c>
      <c r="BD4942" s="4" t="s">
        <v>13964</v>
      </c>
    </row>
    <row r="4943" spans="51:56" x14ac:dyDescent="0.25">
      <c r="AY4943" s="11" t="str">
        <f t="shared" si="12"/>
        <v/>
      </c>
      <c r="BD4943" s="4" t="s">
        <v>13964</v>
      </c>
    </row>
    <row r="4944" spans="51:56" x14ac:dyDescent="0.25">
      <c r="AY4944" s="11" t="str">
        <f t="shared" si="12"/>
        <v/>
      </c>
      <c r="BD4944" s="4" t="s">
        <v>13964</v>
      </c>
    </row>
    <row r="4945" spans="51:56" x14ac:dyDescent="0.25">
      <c r="AY4945" s="11" t="str">
        <f t="shared" si="12"/>
        <v/>
      </c>
      <c r="BD4945" s="4" t="s">
        <v>13964</v>
      </c>
    </row>
    <row r="4946" spans="51:56" x14ac:dyDescent="0.25">
      <c r="AY4946" s="11" t="str">
        <f t="shared" si="12"/>
        <v/>
      </c>
      <c r="BD4946" s="4" t="s">
        <v>13964</v>
      </c>
    </row>
    <row r="4947" spans="51:56" x14ac:dyDescent="0.25">
      <c r="AY4947" s="11" t="str">
        <f t="shared" si="12"/>
        <v/>
      </c>
      <c r="BD4947" s="4" t="s">
        <v>13964</v>
      </c>
    </row>
    <row r="4948" spans="51:56" x14ac:dyDescent="0.25">
      <c r="AY4948" s="11" t="str">
        <f t="shared" si="12"/>
        <v/>
      </c>
      <c r="BD4948" s="4" t="s">
        <v>13964</v>
      </c>
    </row>
    <row r="4949" spans="51:56" x14ac:dyDescent="0.25">
      <c r="AY4949" s="11" t="str">
        <f t="shared" si="12"/>
        <v/>
      </c>
      <c r="BD4949" s="4" t="s">
        <v>13964</v>
      </c>
    </row>
    <row r="4950" spans="51:56" x14ac:dyDescent="0.25">
      <c r="AY4950" s="11" t="str">
        <f t="shared" si="12"/>
        <v/>
      </c>
      <c r="AZ4950" s="53"/>
      <c r="BD4950" s="4" t="s">
        <v>13964</v>
      </c>
    </row>
    <row r="4951" spans="51:56" x14ac:dyDescent="0.25">
      <c r="AY4951" s="11" t="str">
        <f t="shared" si="12"/>
        <v/>
      </c>
      <c r="BD4951" s="4" t="s">
        <v>13964</v>
      </c>
    </row>
    <row r="4952" spans="51:56" x14ac:dyDescent="0.25">
      <c r="AY4952" s="11" t="str">
        <f t="shared" si="12"/>
        <v/>
      </c>
      <c r="BD4952" s="4" t="s">
        <v>13964</v>
      </c>
    </row>
    <row r="4953" spans="51:56" x14ac:dyDescent="0.25">
      <c r="AY4953" s="11" t="str">
        <f t="shared" si="12"/>
        <v/>
      </c>
      <c r="BD4953" s="4" t="s">
        <v>13964</v>
      </c>
    </row>
    <row r="4954" spans="51:56" x14ac:dyDescent="0.25">
      <c r="AY4954" s="11" t="str">
        <f t="shared" si="12"/>
        <v/>
      </c>
      <c r="BD4954" s="4" t="s">
        <v>13964</v>
      </c>
    </row>
    <row r="4955" spans="51:56" x14ac:dyDescent="0.25">
      <c r="AY4955" s="11" t="str">
        <f t="shared" si="12"/>
        <v/>
      </c>
      <c r="BD4955" s="4" t="s">
        <v>13964</v>
      </c>
    </row>
    <row r="4956" spans="51:56" x14ac:dyDescent="0.25">
      <c r="AY4956" s="11" t="str">
        <f t="shared" si="12"/>
        <v/>
      </c>
      <c r="BD4956" s="4" t="s">
        <v>13964</v>
      </c>
    </row>
    <row r="4957" spans="51:56" x14ac:dyDescent="0.25">
      <c r="AY4957" s="11" t="str">
        <f t="shared" si="12"/>
        <v/>
      </c>
      <c r="BD4957" s="4" t="s">
        <v>13964</v>
      </c>
    </row>
    <row r="4958" spans="51:56" x14ac:dyDescent="0.25">
      <c r="AY4958" s="11" t="str">
        <f t="shared" si="12"/>
        <v/>
      </c>
      <c r="BD4958" s="4" t="s">
        <v>13964</v>
      </c>
    </row>
    <row r="4959" spans="51:56" x14ac:dyDescent="0.25">
      <c r="AY4959" s="11" t="str">
        <f t="shared" si="12"/>
        <v/>
      </c>
      <c r="BD4959" s="4" t="s">
        <v>13964</v>
      </c>
    </row>
    <row r="4960" spans="51:56" x14ac:dyDescent="0.25">
      <c r="AY4960" s="11" t="str">
        <f t="shared" si="12"/>
        <v/>
      </c>
      <c r="BD4960" s="4" t="s">
        <v>13964</v>
      </c>
    </row>
    <row r="4961" spans="51:56" x14ac:dyDescent="0.25">
      <c r="AY4961" s="11" t="str">
        <f t="shared" si="12"/>
        <v/>
      </c>
      <c r="BD4961" s="4" t="s">
        <v>13964</v>
      </c>
    </row>
    <row r="4962" spans="51:56" x14ac:dyDescent="0.25">
      <c r="AY4962" s="11" t="str">
        <f t="shared" si="12"/>
        <v/>
      </c>
      <c r="BD4962" s="4" t="s">
        <v>13964</v>
      </c>
    </row>
    <row r="4963" spans="51:56" x14ac:dyDescent="0.25">
      <c r="AY4963" s="11" t="str">
        <f t="shared" si="12"/>
        <v/>
      </c>
      <c r="BD4963" s="4" t="s">
        <v>13964</v>
      </c>
    </row>
    <row r="4964" spans="51:56" x14ac:dyDescent="0.25">
      <c r="AY4964" s="11" t="str">
        <f t="shared" si="12"/>
        <v/>
      </c>
      <c r="BD4964" s="4" t="s">
        <v>13964</v>
      </c>
    </row>
    <row r="4965" spans="51:56" x14ac:dyDescent="0.25">
      <c r="AY4965" s="11" t="str">
        <f t="shared" si="12"/>
        <v/>
      </c>
      <c r="BD4965" s="4" t="s">
        <v>13964</v>
      </c>
    </row>
    <row r="4966" spans="51:56" x14ac:dyDescent="0.25">
      <c r="AY4966" s="11" t="str">
        <f t="shared" si="12"/>
        <v/>
      </c>
      <c r="BD4966" s="4" t="s">
        <v>13964</v>
      </c>
    </row>
    <row r="4967" spans="51:56" x14ac:dyDescent="0.25">
      <c r="AY4967" s="11" t="str">
        <f t="shared" si="12"/>
        <v/>
      </c>
      <c r="BD4967" s="4" t="s">
        <v>13964</v>
      </c>
    </row>
    <row r="4968" spans="51:56" x14ac:dyDescent="0.25">
      <c r="AY4968" s="11" t="str">
        <f t="shared" si="12"/>
        <v/>
      </c>
      <c r="BD4968" s="4" t="s">
        <v>13964</v>
      </c>
    </row>
    <row r="4969" spans="51:56" x14ac:dyDescent="0.25">
      <c r="AY4969" s="11" t="str">
        <f t="shared" si="12"/>
        <v/>
      </c>
      <c r="BD4969" s="4" t="s">
        <v>13964</v>
      </c>
    </row>
    <row r="4970" spans="51:56" x14ac:dyDescent="0.25">
      <c r="AY4970" s="11" t="str">
        <f t="shared" si="12"/>
        <v/>
      </c>
      <c r="BD4970" s="4" t="s">
        <v>13964</v>
      </c>
    </row>
    <row r="4971" spans="51:56" x14ac:dyDescent="0.25">
      <c r="AY4971" s="11" t="str">
        <f t="shared" si="12"/>
        <v/>
      </c>
      <c r="BD4971" s="4" t="s">
        <v>13964</v>
      </c>
    </row>
    <row r="4972" spans="51:56" x14ac:dyDescent="0.25">
      <c r="AY4972" s="11" t="str">
        <f t="shared" si="12"/>
        <v/>
      </c>
      <c r="BD4972" s="4" t="s">
        <v>13964</v>
      </c>
    </row>
    <row r="4973" spans="51:56" x14ac:dyDescent="0.25">
      <c r="AY4973" s="11" t="str">
        <f t="shared" si="12"/>
        <v/>
      </c>
      <c r="BD4973" s="4" t="s">
        <v>13964</v>
      </c>
    </row>
    <row r="4974" spans="51:56" x14ac:dyDescent="0.25">
      <c r="AY4974" s="11" t="str">
        <f t="shared" si="12"/>
        <v/>
      </c>
      <c r="BD4974" s="4" t="s">
        <v>13964</v>
      </c>
    </row>
    <row r="4975" spans="51:56" x14ac:dyDescent="0.25">
      <c r="AY4975" s="11" t="str">
        <f t="shared" si="12"/>
        <v/>
      </c>
      <c r="BD4975" s="4" t="s">
        <v>13964</v>
      </c>
    </row>
    <row r="4976" spans="51:56" x14ac:dyDescent="0.25">
      <c r="AY4976" s="11" t="str">
        <f t="shared" si="12"/>
        <v/>
      </c>
      <c r="BD4976" s="4" t="s">
        <v>13964</v>
      </c>
    </row>
    <row r="4977" spans="51:56" x14ac:dyDescent="0.25">
      <c r="AY4977" s="11" t="str">
        <f t="shared" si="12"/>
        <v/>
      </c>
      <c r="BD4977" s="4" t="s">
        <v>13964</v>
      </c>
    </row>
    <row r="4978" spans="51:56" x14ac:dyDescent="0.25">
      <c r="AY4978" s="11" t="str">
        <f t="shared" si="12"/>
        <v/>
      </c>
      <c r="BD4978" s="4" t="s">
        <v>13964</v>
      </c>
    </row>
    <row r="4979" spans="51:56" x14ac:dyDescent="0.25">
      <c r="AY4979" s="11" t="str">
        <f t="shared" si="12"/>
        <v/>
      </c>
      <c r="BD4979" s="4" t="s">
        <v>13964</v>
      </c>
    </row>
    <row r="4980" spans="51:56" x14ac:dyDescent="0.25">
      <c r="AY4980" s="11" t="str">
        <f t="shared" si="12"/>
        <v/>
      </c>
      <c r="BD4980" s="4" t="s">
        <v>13964</v>
      </c>
    </row>
    <row r="4981" spans="51:56" x14ac:dyDescent="0.25">
      <c r="AY4981" s="11" t="str">
        <f t="shared" si="12"/>
        <v/>
      </c>
      <c r="BD4981" s="4" t="s">
        <v>13964</v>
      </c>
    </row>
    <row r="4982" spans="51:56" x14ac:dyDescent="0.25">
      <c r="AY4982" s="11" t="str">
        <f t="shared" si="12"/>
        <v/>
      </c>
      <c r="BD4982" s="4" t="s">
        <v>13964</v>
      </c>
    </row>
    <row r="4983" spans="51:56" x14ac:dyDescent="0.25">
      <c r="AY4983" s="11" t="str">
        <f t="shared" si="12"/>
        <v/>
      </c>
      <c r="BD4983" s="4" t="s">
        <v>13964</v>
      </c>
    </row>
    <row r="4984" spans="51:56" x14ac:dyDescent="0.25">
      <c r="AY4984" s="11" t="str">
        <f t="shared" si="12"/>
        <v/>
      </c>
      <c r="BD4984" s="4" t="s">
        <v>13964</v>
      </c>
    </row>
    <row r="4985" spans="51:56" x14ac:dyDescent="0.25">
      <c r="AY4985" s="11" t="str">
        <f t="shared" si="12"/>
        <v/>
      </c>
      <c r="BD4985" s="4" t="s">
        <v>13964</v>
      </c>
    </row>
    <row r="4986" spans="51:56" x14ac:dyDescent="0.25">
      <c r="AY4986" s="11" t="str">
        <f t="shared" si="12"/>
        <v/>
      </c>
      <c r="BD4986" s="4" t="s">
        <v>13964</v>
      </c>
    </row>
    <row r="4987" spans="51:56" x14ac:dyDescent="0.25">
      <c r="AY4987" s="11" t="str">
        <f t="shared" si="12"/>
        <v/>
      </c>
      <c r="BD4987" s="4" t="s">
        <v>13964</v>
      </c>
    </row>
    <row r="4988" spans="51:56" x14ac:dyDescent="0.25">
      <c r="AY4988" s="11" t="str">
        <f t="shared" si="12"/>
        <v/>
      </c>
      <c r="BD4988" s="4" t="s">
        <v>13964</v>
      </c>
    </row>
    <row r="4989" spans="51:56" x14ac:dyDescent="0.25">
      <c r="AY4989" s="11" t="str">
        <f t="shared" si="12"/>
        <v/>
      </c>
      <c r="BD4989" s="4" t="s">
        <v>13964</v>
      </c>
    </row>
    <row r="4990" spans="51:56" x14ac:dyDescent="0.25">
      <c r="AY4990" s="11" t="str">
        <f t="shared" si="12"/>
        <v/>
      </c>
      <c r="BD4990" s="4" t="s">
        <v>13964</v>
      </c>
    </row>
    <row r="4991" spans="51:56" x14ac:dyDescent="0.25">
      <c r="AY4991" s="11" t="str">
        <f t="shared" si="12"/>
        <v/>
      </c>
      <c r="BD4991" s="4" t="s">
        <v>13964</v>
      </c>
    </row>
    <row r="4992" spans="51:56" x14ac:dyDescent="0.25">
      <c r="AY4992" s="11" t="str">
        <f t="shared" si="12"/>
        <v/>
      </c>
      <c r="BD4992" s="4" t="s">
        <v>13964</v>
      </c>
    </row>
    <row r="4993" spans="51:56" x14ac:dyDescent="0.25">
      <c r="AY4993" s="11" t="str">
        <f t="shared" si="12"/>
        <v/>
      </c>
      <c r="BD4993" s="4" t="s">
        <v>13964</v>
      </c>
    </row>
    <row r="4994" spans="51:56" x14ac:dyDescent="0.25">
      <c r="AY4994" s="11" t="str">
        <f t="shared" si="12"/>
        <v/>
      </c>
      <c r="BD4994" s="4" t="s">
        <v>13964</v>
      </c>
    </row>
    <row r="4995" spans="51:56" x14ac:dyDescent="0.25">
      <c r="AY4995" s="11" t="str">
        <f t="shared" si="12"/>
        <v/>
      </c>
      <c r="BD4995" s="4" t="s">
        <v>13964</v>
      </c>
    </row>
    <row r="4996" spans="51:56" x14ac:dyDescent="0.25">
      <c r="AY4996" s="11" t="str">
        <f t="shared" si="12"/>
        <v/>
      </c>
      <c r="BD4996" s="4" t="s">
        <v>13964</v>
      </c>
    </row>
    <row r="4997" spans="51:56" x14ac:dyDescent="0.25">
      <c r="AY4997" s="11" t="str">
        <f t="shared" si="12"/>
        <v/>
      </c>
      <c r="BD4997" s="4" t="s">
        <v>13964</v>
      </c>
    </row>
    <row r="4998" spans="51:56" x14ac:dyDescent="0.25">
      <c r="AY4998" s="11" t="str">
        <f t="shared" si="12"/>
        <v/>
      </c>
      <c r="BD4998" s="4" t="s">
        <v>13964</v>
      </c>
    </row>
    <row r="4999" spans="51:56" x14ac:dyDescent="0.25">
      <c r="AY4999" s="11" t="str">
        <f t="shared" ref="AY4999:AY5062" si="13">BD4999&amp;BA4999</f>
        <v/>
      </c>
      <c r="BD4999" s="4" t="s">
        <v>13964</v>
      </c>
    </row>
    <row r="5000" spans="51:56" x14ac:dyDescent="0.25">
      <c r="AY5000" s="11" t="str">
        <f t="shared" si="13"/>
        <v/>
      </c>
      <c r="BD5000" s="4" t="s">
        <v>13964</v>
      </c>
    </row>
    <row r="5001" spans="51:56" x14ac:dyDescent="0.25">
      <c r="AY5001" s="11" t="str">
        <f t="shared" si="13"/>
        <v/>
      </c>
      <c r="BD5001" s="4" t="s">
        <v>13964</v>
      </c>
    </row>
    <row r="5002" spans="51:56" x14ac:dyDescent="0.25">
      <c r="AY5002" s="11" t="str">
        <f t="shared" si="13"/>
        <v/>
      </c>
      <c r="BD5002" s="4" t="s">
        <v>13964</v>
      </c>
    </row>
    <row r="5003" spans="51:56" x14ac:dyDescent="0.25">
      <c r="AY5003" s="11" t="str">
        <f t="shared" si="13"/>
        <v/>
      </c>
      <c r="BD5003" s="4" t="s">
        <v>13964</v>
      </c>
    </row>
    <row r="5004" spans="51:56" x14ac:dyDescent="0.25">
      <c r="AY5004" s="11" t="str">
        <f t="shared" si="13"/>
        <v/>
      </c>
      <c r="BD5004" s="4" t="s">
        <v>13964</v>
      </c>
    </row>
    <row r="5005" spans="51:56" x14ac:dyDescent="0.25">
      <c r="AY5005" s="11" t="str">
        <f t="shared" si="13"/>
        <v/>
      </c>
      <c r="BD5005" s="4" t="s">
        <v>13964</v>
      </c>
    </row>
    <row r="5006" spans="51:56" x14ac:dyDescent="0.25">
      <c r="AY5006" s="11" t="str">
        <f t="shared" si="13"/>
        <v/>
      </c>
      <c r="BD5006" s="4" t="s">
        <v>13964</v>
      </c>
    </row>
    <row r="5007" spans="51:56" x14ac:dyDescent="0.25">
      <c r="AY5007" s="11" t="str">
        <f t="shared" si="13"/>
        <v/>
      </c>
      <c r="BD5007" s="4" t="s">
        <v>13964</v>
      </c>
    </row>
    <row r="5008" spans="51:56" x14ac:dyDescent="0.25">
      <c r="AY5008" s="11" t="str">
        <f t="shared" si="13"/>
        <v/>
      </c>
      <c r="BD5008" s="4" t="s">
        <v>13964</v>
      </c>
    </row>
    <row r="5009" spans="51:56" x14ac:dyDescent="0.25">
      <c r="AY5009" s="11" t="str">
        <f t="shared" si="13"/>
        <v/>
      </c>
      <c r="BD5009" s="4" t="s">
        <v>13964</v>
      </c>
    </row>
    <row r="5010" spans="51:56" x14ac:dyDescent="0.25">
      <c r="AY5010" s="11" t="str">
        <f t="shared" si="13"/>
        <v/>
      </c>
      <c r="BD5010" s="4" t="s">
        <v>13964</v>
      </c>
    </row>
    <row r="5011" spans="51:56" x14ac:dyDescent="0.25">
      <c r="AY5011" s="11" t="str">
        <f t="shared" si="13"/>
        <v/>
      </c>
      <c r="BD5011" s="4" t="s">
        <v>13964</v>
      </c>
    </row>
    <row r="5012" spans="51:56" x14ac:dyDescent="0.25">
      <c r="AY5012" s="11" t="str">
        <f t="shared" si="13"/>
        <v/>
      </c>
      <c r="BD5012" s="4" t="s">
        <v>13964</v>
      </c>
    </row>
    <row r="5013" spans="51:56" x14ac:dyDescent="0.25">
      <c r="AY5013" s="11" t="str">
        <f t="shared" si="13"/>
        <v/>
      </c>
      <c r="BD5013" s="4" t="s">
        <v>13964</v>
      </c>
    </row>
    <row r="5014" spans="51:56" x14ac:dyDescent="0.25">
      <c r="AY5014" s="11" t="str">
        <f t="shared" si="13"/>
        <v/>
      </c>
      <c r="BD5014" s="4" t="s">
        <v>13964</v>
      </c>
    </row>
    <row r="5015" spans="51:56" x14ac:dyDescent="0.25">
      <c r="AY5015" s="11" t="str">
        <f t="shared" si="13"/>
        <v/>
      </c>
      <c r="BD5015" s="4" t="s">
        <v>13964</v>
      </c>
    </row>
    <row r="5016" spans="51:56" x14ac:dyDescent="0.25">
      <c r="AY5016" s="11" t="str">
        <f t="shared" si="13"/>
        <v/>
      </c>
      <c r="BD5016" s="4" t="s">
        <v>13964</v>
      </c>
    </row>
    <row r="5017" spans="51:56" x14ac:dyDescent="0.25">
      <c r="AY5017" s="11" t="str">
        <f t="shared" si="13"/>
        <v/>
      </c>
      <c r="BD5017" s="4" t="s">
        <v>13964</v>
      </c>
    </row>
    <row r="5018" spans="51:56" x14ac:dyDescent="0.25">
      <c r="AY5018" s="11" t="str">
        <f t="shared" si="13"/>
        <v/>
      </c>
      <c r="BD5018" s="4" t="s">
        <v>13964</v>
      </c>
    </row>
    <row r="5019" spans="51:56" x14ac:dyDescent="0.25">
      <c r="AY5019" s="11" t="str">
        <f t="shared" si="13"/>
        <v/>
      </c>
      <c r="BD5019" s="4" t="s">
        <v>13964</v>
      </c>
    </row>
    <row r="5020" spans="51:56" x14ac:dyDescent="0.25">
      <c r="AY5020" s="11" t="str">
        <f t="shared" si="13"/>
        <v/>
      </c>
      <c r="BD5020" s="4" t="s">
        <v>13964</v>
      </c>
    </row>
    <row r="5021" spans="51:56" x14ac:dyDescent="0.25">
      <c r="AY5021" s="11" t="str">
        <f t="shared" si="13"/>
        <v/>
      </c>
      <c r="BD5021" s="4" t="s">
        <v>13964</v>
      </c>
    </row>
    <row r="5022" spans="51:56" x14ac:dyDescent="0.25">
      <c r="AY5022" s="11" t="str">
        <f t="shared" si="13"/>
        <v/>
      </c>
      <c r="BD5022" s="4" t="s">
        <v>13964</v>
      </c>
    </row>
    <row r="5023" spans="51:56" x14ac:dyDescent="0.25">
      <c r="AY5023" s="11" t="str">
        <f t="shared" si="13"/>
        <v/>
      </c>
      <c r="BD5023" s="4" t="s">
        <v>13964</v>
      </c>
    </row>
    <row r="5024" spans="51:56" x14ac:dyDescent="0.25">
      <c r="AY5024" s="11" t="str">
        <f t="shared" si="13"/>
        <v/>
      </c>
      <c r="BD5024" s="4" t="s">
        <v>13964</v>
      </c>
    </row>
    <row r="5025" spans="51:56" x14ac:dyDescent="0.25">
      <c r="AY5025" s="11" t="str">
        <f t="shared" si="13"/>
        <v/>
      </c>
      <c r="BD5025" s="4" t="s">
        <v>13964</v>
      </c>
    </row>
    <row r="5026" spans="51:56" x14ac:dyDescent="0.25">
      <c r="AY5026" s="11" t="str">
        <f t="shared" si="13"/>
        <v/>
      </c>
      <c r="BD5026" s="4" t="s">
        <v>13964</v>
      </c>
    </row>
    <row r="5027" spans="51:56" x14ac:dyDescent="0.25">
      <c r="AY5027" s="11" t="str">
        <f t="shared" si="13"/>
        <v/>
      </c>
      <c r="BD5027" s="4" t="s">
        <v>13964</v>
      </c>
    </row>
    <row r="5028" spans="51:56" x14ac:dyDescent="0.25">
      <c r="AY5028" s="11" t="str">
        <f t="shared" si="13"/>
        <v/>
      </c>
      <c r="BD5028" s="4" t="s">
        <v>13964</v>
      </c>
    </row>
    <row r="5029" spans="51:56" x14ac:dyDescent="0.25">
      <c r="AY5029" s="11" t="str">
        <f t="shared" si="13"/>
        <v/>
      </c>
      <c r="BD5029" s="4" t="s">
        <v>13964</v>
      </c>
    </row>
    <row r="5030" spans="51:56" x14ac:dyDescent="0.25">
      <c r="AY5030" s="11" t="str">
        <f t="shared" si="13"/>
        <v/>
      </c>
      <c r="BD5030" s="4" t="s">
        <v>13964</v>
      </c>
    </row>
    <row r="5031" spans="51:56" x14ac:dyDescent="0.25">
      <c r="AY5031" s="11" t="str">
        <f t="shared" si="13"/>
        <v/>
      </c>
      <c r="BD5031" s="4" t="s">
        <v>13964</v>
      </c>
    </row>
    <row r="5032" spans="51:56" x14ac:dyDescent="0.25">
      <c r="AY5032" s="11" t="str">
        <f t="shared" si="13"/>
        <v/>
      </c>
      <c r="BD5032" s="4" t="s">
        <v>13964</v>
      </c>
    </row>
    <row r="5033" spans="51:56" x14ac:dyDescent="0.25">
      <c r="AY5033" s="11" t="str">
        <f t="shared" si="13"/>
        <v/>
      </c>
      <c r="BD5033" s="4" t="s">
        <v>13964</v>
      </c>
    </row>
    <row r="5034" spans="51:56" x14ac:dyDescent="0.25">
      <c r="AY5034" s="11" t="str">
        <f t="shared" si="13"/>
        <v/>
      </c>
      <c r="BD5034" s="4" t="s">
        <v>13964</v>
      </c>
    </row>
    <row r="5035" spans="51:56" x14ac:dyDescent="0.25">
      <c r="AY5035" s="11" t="str">
        <f t="shared" si="13"/>
        <v/>
      </c>
      <c r="BD5035" s="4" t="s">
        <v>13964</v>
      </c>
    </row>
    <row r="5036" spans="51:56" x14ac:dyDescent="0.25">
      <c r="AY5036" s="11" t="str">
        <f t="shared" si="13"/>
        <v/>
      </c>
      <c r="BD5036" s="4" t="s">
        <v>13964</v>
      </c>
    </row>
    <row r="5037" spans="51:56" x14ac:dyDescent="0.25">
      <c r="AY5037" s="11" t="str">
        <f t="shared" si="13"/>
        <v/>
      </c>
      <c r="BD5037" s="4" t="s">
        <v>13964</v>
      </c>
    </row>
    <row r="5038" spans="51:56" x14ac:dyDescent="0.25">
      <c r="AY5038" s="11" t="str">
        <f t="shared" si="13"/>
        <v/>
      </c>
      <c r="BD5038" s="4" t="s">
        <v>13964</v>
      </c>
    </row>
    <row r="5039" spans="51:56" x14ac:dyDescent="0.25">
      <c r="AY5039" s="11" t="str">
        <f t="shared" si="13"/>
        <v/>
      </c>
      <c r="BD5039" s="4" t="s">
        <v>13964</v>
      </c>
    </row>
    <row r="5040" spans="51:56" x14ac:dyDescent="0.25">
      <c r="AY5040" s="11" t="str">
        <f t="shared" si="13"/>
        <v/>
      </c>
      <c r="BD5040" s="4" t="s">
        <v>13964</v>
      </c>
    </row>
    <row r="5041" spans="51:56" x14ac:dyDescent="0.25">
      <c r="AY5041" s="11" t="str">
        <f t="shared" si="13"/>
        <v/>
      </c>
      <c r="BD5041" s="4" t="s">
        <v>13964</v>
      </c>
    </row>
    <row r="5042" spans="51:56" x14ac:dyDescent="0.25">
      <c r="AY5042" s="11" t="str">
        <f t="shared" si="13"/>
        <v/>
      </c>
      <c r="BD5042" s="4" t="s">
        <v>13964</v>
      </c>
    </row>
    <row r="5043" spans="51:56" x14ac:dyDescent="0.25">
      <c r="AY5043" s="11" t="str">
        <f t="shared" si="13"/>
        <v/>
      </c>
      <c r="BD5043" s="4" t="s">
        <v>13964</v>
      </c>
    </row>
    <row r="5044" spans="51:56" x14ac:dyDescent="0.25">
      <c r="AY5044" s="11" t="str">
        <f t="shared" si="13"/>
        <v/>
      </c>
      <c r="BD5044" s="4" t="s">
        <v>13964</v>
      </c>
    </row>
    <row r="5045" spans="51:56" x14ac:dyDescent="0.25">
      <c r="AY5045" s="11" t="str">
        <f t="shared" si="13"/>
        <v/>
      </c>
      <c r="BD5045" s="4" t="s">
        <v>13964</v>
      </c>
    </row>
    <row r="5046" spans="51:56" x14ac:dyDescent="0.25">
      <c r="AY5046" s="11" t="str">
        <f t="shared" si="13"/>
        <v/>
      </c>
      <c r="BD5046" s="4" t="s">
        <v>13964</v>
      </c>
    </row>
    <row r="5047" spans="51:56" x14ac:dyDescent="0.25">
      <c r="AY5047" s="11" t="str">
        <f t="shared" si="13"/>
        <v/>
      </c>
      <c r="BD5047" s="4" t="s">
        <v>13964</v>
      </c>
    </row>
    <row r="5048" spans="51:56" x14ac:dyDescent="0.25">
      <c r="AY5048" s="11" t="str">
        <f t="shared" si="13"/>
        <v/>
      </c>
      <c r="BD5048" s="4" t="s">
        <v>13964</v>
      </c>
    </row>
    <row r="5049" spans="51:56" x14ac:dyDescent="0.25">
      <c r="AY5049" s="11" t="str">
        <f t="shared" si="13"/>
        <v/>
      </c>
      <c r="BD5049" s="4" t="s">
        <v>13964</v>
      </c>
    </row>
    <row r="5050" spans="51:56" x14ac:dyDescent="0.25">
      <c r="AY5050" s="11" t="str">
        <f t="shared" si="13"/>
        <v/>
      </c>
      <c r="BD5050" s="4" t="s">
        <v>13964</v>
      </c>
    </row>
    <row r="5051" spans="51:56" x14ac:dyDescent="0.25">
      <c r="AY5051" s="11" t="str">
        <f t="shared" si="13"/>
        <v/>
      </c>
      <c r="BD5051" s="4" t="s">
        <v>13964</v>
      </c>
    </row>
    <row r="5052" spans="51:56" x14ac:dyDescent="0.25">
      <c r="AY5052" s="11" t="str">
        <f t="shared" si="13"/>
        <v/>
      </c>
      <c r="BD5052" s="4" t="s">
        <v>13964</v>
      </c>
    </row>
    <row r="5053" spans="51:56" x14ac:dyDescent="0.25">
      <c r="AY5053" s="11" t="str">
        <f t="shared" si="13"/>
        <v/>
      </c>
      <c r="BD5053" s="4" t="s">
        <v>13964</v>
      </c>
    </row>
    <row r="5054" spans="51:56" x14ac:dyDescent="0.25">
      <c r="AY5054" s="11" t="str">
        <f t="shared" si="13"/>
        <v/>
      </c>
      <c r="BD5054" s="4" t="s">
        <v>13964</v>
      </c>
    </row>
    <row r="5055" spans="51:56" x14ac:dyDescent="0.25">
      <c r="AY5055" s="11" t="str">
        <f t="shared" si="13"/>
        <v/>
      </c>
      <c r="BD5055" s="4" t="s">
        <v>13964</v>
      </c>
    </row>
    <row r="5056" spans="51:56" x14ac:dyDescent="0.25">
      <c r="AY5056" s="11" t="str">
        <f t="shared" si="13"/>
        <v/>
      </c>
      <c r="BD5056" s="4" t="s">
        <v>13964</v>
      </c>
    </row>
    <row r="5057" spans="51:56" x14ac:dyDescent="0.25">
      <c r="AY5057" s="11" t="str">
        <f t="shared" si="13"/>
        <v/>
      </c>
      <c r="BD5057" s="4" t="s">
        <v>13964</v>
      </c>
    </row>
    <row r="5058" spans="51:56" x14ac:dyDescent="0.25">
      <c r="AY5058" s="11" t="str">
        <f t="shared" si="13"/>
        <v/>
      </c>
      <c r="BD5058" s="4" t="s">
        <v>13964</v>
      </c>
    </row>
    <row r="5059" spans="51:56" x14ac:dyDescent="0.25">
      <c r="AY5059" s="11" t="str">
        <f t="shared" si="13"/>
        <v/>
      </c>
      <c r="BD5059" s="4" t="s">
        <v>13964</v>
      </c>
    </row>
    <row r="5060" spans="51:56" x14ac:dyDescent="0.25">
      <c r="AY5060" s="11" t="str">
        <f t="shared" si="13"/>
        <v/>
      </c>
      <c r="BD5060" s="4" t="s">
        <v>13964</v>
      </c>
    </row>
    <row r="5061" spans="51:56" x14ac:dyDescent="0.25">
      <c r="AY5061" s="11" t="str">
        <f t="shared" si="13"/>
        <v/>
      </c>
      <c r="BD5061" s="4" t="s">
        <v>13964</v>
      </c>
    </row>
    <row r="5062" spans="51:56" x14ac:dyDescent="0.25">
      <c r="AY5062" s="11" t="str">
        <f t="shared" si="13"/>
        <v/>
      </c>
      <c r="BD5062" s="4" t="s">
        <v>13964</v>
      </c>
    </row>
    <row r="5063" spans="51:56" x14ac:dyDescent="0.25">
      <c r="AY5063" s="11" t="str">
        <f t="shared" ref="AY5063:AY5126" si="14">BD5063&amp;BA5063</f>
        <v/>
      </c>
      <c r="BD5063" s="4" t="s">
        <v>13964</v>
      </c>
    </row>
    <row r="5064" spans="51:56" x14ac:dyDescent="0.25">
      <c r="AY5064" s="11" t="str">
        <f t="shared" si="14"/>
        <v/>
      </c>
      <c r="BD5064" s="4" t="s">
        <v>13964</v>
      </c>
    </row>
    <row r="5065" spans="51:56" x14ac:dyDescent="0.25">
      <c r="AY5065" s="11" t="str">
        <f t="shared" si="14"/>
        <v/>
      </c>
      <c r="BD5065" s="4" t="s">
        <v>13964</v>
      </c>
    </row>
    <row r="5066" spans="51:56" x14ac:dyDescent="0.25">
      <c r="AY5066" s="11" t="str">
        <f t="shared" si="14"/>
        <v/>
      </c>
      <c r="BD5066" s="4" t="s">
        <v>13964</v>
      </c>
    </row>
    <row r="5067" spans="51:56" x14ac:dyDescent="0.25">
      <c r="AY5067" s="11" t="str">
        <f t="shared" si="14"/>
        <v/>
      </c>
      <c r="BD5067" s="4" t="s">
        <v>13964</v>
      </c>
    </row>
    <row r="5068" spans="51:56" x14ac:dyDescent="0.25">
      <c r="AY5068" s="11" t="str">
        <f t="shared" si="14"/>
        <v/>
      </c>
      <c r="BD5068" s="4" t="s">
        <v>13964</v>
      </c>
    </row>
    <row r="5069" spans="51:56" x14ac:dyDescent="0.25">
      <c r="AY5069" s="11" t="str">
        <f t="shared" si="14"/>
        <v/>
      </c>
      <c r="BD5069" s="4" t="s">
        <v>13964</v>
      </c>
    </row>
    <row r="5070" spans="51:56" x14ac:dyDescent="0.25">
      <c r="AY5070" s="11" t="str">
        <f t="shared" si="14"/>
        <v/>
      </c>
      <c r="BD5070" s="4" t="s">
        <v>13964</v>
      </c>
    </row>
    <row r="5071" spans="51:56" x14ac:dyDescent="0.25">
      <c r="AY5071" s="11" t="str">
        <f t="shared" si="14"/>
        <v/>
      </c>
      <c r="BD5071" s="4" t="s">
        <v>13964</v>
      </c>
    </row>
    <row r="5072" spans="51:56" x14ac:dyDescent="0.25">
      <c r="AY5072" s="11" t="str">
        <f t="shared" si="14"/>
        <v/>
      </c>
      <c r="BD5072" s="4" t="s">
        <v>13964</v>
      </c>
    </row>
    <row r="5073" spans="51:56" x14ac:dyDescent="0.25">
      <c r="AY5073" s="11" t="str">
        <f t="shared" si="14"/>
        <v/>
      </c>
      <c r="BD5073" s="4" t="s">
        <v>13964</v>
      </c>
    </row>
    <row r="5074" spans="51:56" x14ac:dyDescent="0.25">
      <c r="AY5074" s="11" t="str">
        <f t="shared" si="14"/>
        <v/>
      </c>
      <c r="BD5074" s="4" t="s">
        <v>13964</v>
      </c>
    </row>
    <row r="5075" spans="51:56" x14ac:dyDescent="0.25">
      <c r="AY5075" s="11" t="str">
        <f t="shared" si="14"/>
        <v/>
      </c>
      <c r="BD5075" s="4" t="s">
        <v>13964</v>
      </c>
    </row>
    <row r="5076" spans="51:56" x14ac:dyDescent="0.25">
      <c r="AY5076" s="11" t="str">
        <f t="shared" si="14"/>
        <v/>
      </c>
      <c r="BD5076" s="4" t="s">
        <v>13964</v>
      </c>
    </row>
    <row r="5077" spans="51:56" x14ac:dyDescent="0.25">
      <c r="AY5077" s="11" t="str">
        <f t="shared" si="14"/>
        <v/>
      </c>
      <c r="BD5077" s="4" t="s">
        <v>13964</v>
      </c>
    </row>
    <row r="5078" spans="51:56" x14ac:dyDescent="0.25">
      <c r="AY5078" s="11" t="str">
        <f t="shared" si="14"/>
        <v/>
      </c>
      <c r="BD5078" s="4" t="s">
        <v>13964</v>
      </c>
    </row>
    <row r="5079" spans="51:56" x14ac:dyDescent="0.25">
      <c r="AY5079" s="11" t="str">
        <f t="shared" si="14"/>
        <v/>
      </c>
      <c r="BD5079" s="4" t="s">
        <v>13964</v>
      </c>
    </row>
    <row r="5080" spans="51:56" x14ac:dyDescent="0.25">
      <c r="AY5080" s="11" t="str">
        <f t="shared" si="14"/>
        <v/>
      </c>
      <c r="BD5080" s="4" t="s">
        <v>13964</v>
      </c>
    </row>
    <row r="5081" spans="51:56" x14ac:dyDescent="0.25">
      <c r="AY5081" s="11" t="str">
        <f t="shared" si="14"/>
        <v/>
      </c>
      <c r="BD5081" s="4" t="s">
        <v>13964</v>
      </c>
    </row>
    <row r="5082" spans="51:56" x14ac:dyDescent="0.25">
      <c r="AY5082" s="11" t="str">
        <f t="shared" si="14"/>
        <v/>
      </c>
      <c r="BD5082" s="4" t="s">
        <v>13964</v>
      </c>
    </row>
    <row r="5083" spans="51:56" x14ac:dyDescent="0.25">
      <c r="AY5083" s="11" t="str">
        <f t="shared" si="14"/>
        <v/>
      </c>
      <c r="BD5083" s="4" t="s">
        <v>13964</v>
      </c>
    </row>
    <row r="5084" spans="51:56" x14ac:dyDescent="0.25">
      <c r="AY5084" s="11" t="str">
        <f t="shared" si="14"/>
        <v/>
      </c>
      <c r="BD5084" s="4" t="s">
        <v>13964</v>
      </c>
    </row>
    <row r="5085" spans="51:56" x14ac:dyDescent="0.25">
      <c r="AY5085" s="11" t="str">
        <f t="shared" si="14"/>
        <v/>
      </c>
      <c r="BD5085" s="4" t="s">
        <v>13964</v>
      </c>
    </row>
    <row r="5086" spans="51:56" x14ac:dyDescent="0.25">
      <c r="AY5086" s="11" t="str">
        <f t="shared" si="14"/>
        <v/>
      </c>
      <c r="BD5086" s="4" t="s">
        <v>13964</v>
      </c>
    </row>
    <row r="5087" spans="51:56" x14ac:dyDescent="0.25">
      <c r="AY5087" s="11" t="str">
        <f t="shared" si="14"/>
        <v/>
      </c>
      <c r="BD5087" s="4" t="s">
        <v>13964</v>
      </c>
    </row>
    <row r="5088" spans="51:56" x14ac:dyDescent="0.25">
      <c r="AY5088" s="11" t="str">
        <f t="shared" si="14"/>
        <v/>
      </c>
      <c r="BD5088" s="4" t="s">
        <v>13964</v>
      </c>
    </row>
    <row r="5089" spans="51:56" x14ac:dyDescent="0.25">
      <c r="AY5089" s="11" t="str">
        <f t="shared" si="14"/>
        <v/>
      </c>
      <c r="BD5089" s="4" t="s">
        <v>13964</v>
      </c>
    </row>
    <row r="5090" spans="51:56" x14ac:dyDescent="0.25">
      <c r="AY5090" s="11" t="str">
        <f t="shared" si="14"/>
        <v/>
      </c>
      <c r="BD5090" s="4" t="s">
        <v>13964</v>
      </c>
    </row>
    <row r="5091" spans="51:56" x14ac:dyDescent="0.25">
      <c r="AY5091" s="11" t="str">
        <f t="shared" si="14"/>
        <v/>
      </c>
      <c r="BD5091" s="4" t="s">
        <v>13964</v>
      </c>
    </row>
    <row r="5092" spans="51:56" x14ac:dyDescent="0.25">
      <c r="AY5092" s="11" t="str">
        <f t="shared" si="14"/>
        <v/>
      </c>
      <c r="BD5092" s="4" t="s">
        <v>13964</v>
      </c>
    </row>
    <row r="5093" spans="51:56" x14ac:dyDescent="0.25">
      <c r="AY5093" s="11" t="str">
        <f t="shared" si="14"/>
        <v/>
      </c>
      <c r="BD5093" s="4" t="s">
        <v>13964</v>
      </c>
    </row>
    <row r="5094" spans="51:56" x14ac:dyDescent="0.25">
      <c r="AY5094" s="11" t="str">
        <f t="shared" si="14"/>
        <v/>
      </c>
      <c r="BD5094" s="4" t="s">
        <v>13964</v>
      </c>
    </row>
    <row r="5095" spans="51:56" x14ac:dyDescent="0.25">
      <c r="AY5095" s="11" t="str">
        <f t="shared" si="14"/>
        <v/>
      </c>
      <c r="BD5095" s="4" t="s">
        <v>13964</v>
      </c>
    </row>
    <row r="5096" spans="51:56" x14ac:dyDescent="0.25">
      <c r="AY5096" s="11" t="str">
        <f t="shared" si="14"/>
        <v/>
      </c>
      <c r="BD5096" s="4" t="s">
        <v>13964</v>
      </c>
    </row>
    <row r="5097" spans="51:56" x14ac:dyDescent="0.25">
      <c r="AY5097" s="11" t="str">
        <f t="shared" si="14"/>
        <v/>
      </c>
      <c r="BD5097" s="4" t="s">
        <v>13964</v>
      </c>
    </row>
    <row r="5098" spans="51:56" x14ac:dyDescent="0.25">
      <c r="AY5098" s="11" t="str">
        <f t="shared" si="14"/>
        <v/>
      </c>
      <c r="BD5098" s="4" t="s">
        <v>13964</v>
      </c>
    </row>
    <row r="5099" spans="51:56" x14ac:dyDescent="0.25">
      <c r="AY5099" s="11" t="str">
        <f t="shared" si="14"/>
        <v/>
      </c>
      <c r="BD5099" s="4" t="s">
        <v>13964</v>
      </c>
    </row>
    <row r="5100" spans="51:56" x14ac:dyDescent="0.25">
      <c r="AY5100" s="11" t="str">
        <f t="shared" si="14"/>
        <v/>
      </c>
      <c r="BD5100" s="4" t="s">
        <v>13964</v>
      </c>
    </row>
    <row r="5101" spans="51:56" x14ac:dyDescent="0.25">
      <c r="AY5101" s="11" t="str">
        <f t="shared" si="14"/>
        <v/>
      </c>
      <c r="BD5101" s="4" t="s">
        <v>13964</v>
      </c>
    </row>
    <row r="5102" spans="51:56" x14ac:dyDescent="0.25">
      <c r="AY5102" s="11" t="str">
        <f t="shared" si="14"/>
        <v/>
      </c>
      <c r="BD5102" s="4" t="s">
        <v>13964</v>
      </c>
    </row>
    <row r="5103" spans="51:56" x14ac:dyDescent="0.25">
      <c r="AY5103" s="11" t="str">
        <f t="shared" si="14"/>
        <v/>
      </c>
      <c r="BD5103" s="4" t="s">
        <v>13964</v>
      </c>
    </row>
    <row r="5104" spans="51:56" x14ac:dyDescent="0.25">
      <c r="AY5104" s="11" t="str">
        <f t="shared" si="14"/>
        <v/>
      </c>
      <c r="BD5104" s="4" t="s">
        <v>13964</v>
      </c>
    </row>
    <row r="5105" spans="51:56" x14ac:dyDescent="0.25">
      <c r="AY5105" s="11" t="str">
        <f t="shared" si="14"/>
        <v/>
      </c>
      <c r="BD5105" s="4" t="s">
        <v>13964</v>
      </c>
    </row>
    <row r="5106" spans="51:56" x14ac:dyDescent="0.25">
      <c r="AY5106" s="11" t="str">
        <f t="shared" si="14"/>
        <v/>
      </c>
      <c r="BD5106" s="4" t="s">
        <v>13964</v>
      </c>
    </row>
    <row r="5107" spans="51:56" x14ac:dyDescent="0.25">
      <c r="AY5107" s="11" t="str">
        <f t="shared" si="14"/>
        <v/>
      </c>
      <c r="BD5107" s="4" t="s">
        <v>13964</v>
      </c>
    </row>
    <row r="5108" spans="51:56" x14ac:dyDescent="0.25">
      <c r="AY5108" s="11" t="str">
        <f t="shared" si="14"/>
        <v/>
      </c>
      <c r="BD5108" s="4" t="s">
        <v>13964</v>
      </c>
    </row>
    <row r="5109" spans="51:56" x14ac:dyDescent="0.25">
      <c r="AY5109" s="11" t="str">
        <f t="shared" si="14"/>
        <v/>
      </c>
      <c r="BD5109" s="4" t="s">
        <v>13964</v>
      </c>
    </row>
    <row r="5110" spans="51:56" x14ac:dyDescent="0.25">
      <c r="AY5110" s="11" t="str">
        <f t="shared" si="14"/>
        <v/>
      </c>
      <c r="BD5110" s="4" t="s">
        <v>13964</v>
      </c>
    </row>
    <row r="5111" spans="51:56" x14ac:dyDescent="0.25">
      <c r="AY5111" s="11" t="str">
        <f t="shared" si="14"/>
        <v/>
      </c>
      <c r="BD5111" s="4" t="s">
        <v>13964</v>
      </c>
    </row>
    <row r="5112" spans="51:56" x14ac:dyDescent="0.25">
      <c r="AY5112" s="11" t="str">
        <f t="shared" si="14"/>
        <v/>
      </c>
      <c r="BD5112" s="4" t="s">
        <v>13964</v>
      </c>
    </row>
    <row r="5113" spans="51:56" x14ac:dyDescent="0.25">
      <c r="AY5113" s="11" t="str">
        <f t="shared" si="14"/>
        <v/>
      </c>
      <c r="BD5113" s="4" t="s">
        <v>13964</v>
      </c>
    </row>
    <row r="5114" spans="51:56" x14ac:dyDescent="0.25">
      <c r="AY5114" s="11" t="str">
        <f t="shared" si="14"/>
        <v/>
      </c>
      <c r="BD5114" s="4" t="s">
        <v>13964</v>
      </c>
    </row>
    <row r="5115" spans="51:56" x14ac:dyDescent="0.25">
      <c r="AY5115" s="11" t="str">
        <f t="shared" si="14"/>
        <v/>
      </c>
      <c r="BD5115" s="4" t="s">
        <v>13964</v>
      </c>
    </row>
    <row r="5116" spans="51:56" x14ac:dyDescent="0.25">
      <c r="AY5116" s="11" t="str">
        <f t="shared" si="14"/>
        <v/>
      </c>
      <c r="BD5116" s="4" t="s">
        <v>13964</v>
      </c>
    </row>
    <row r="5117" spans="51:56" x14ac:dyDescent="0.25">
      <c r="AY5117" s="11" t="str">
        <f t="shared" si="14"/>
        <v/>
      </c>
      <c r="BD5117" s="4" t="s">
        <v>13964</v>
      </c>
    </row>
    <row r="5118" spans="51:56" x14ac:dyDescent="0.25">
      <c r="AY5118" s="11" t="str">
        <f t="shared" si="14"/>
        <v/>
      </c>
      <c r="BD5118" s="4" t="s">
        <v>13964</v>
      </c>
    </row>
    <row r="5119" spans="51:56" x14ac:dyDescent="0.25">
      <c r="AY5119" s="11" t="str">
        <f t="shared" si="14"/>
        <v/>
      </c>
      <c r="BD5119" s="4" t="s">
        <v>13964</v>
      </c>
    </row>
    <row r="5120" spans="51:56" x14ac:dyDescent="0.25">
      <c r="AY5120" s="11" t="str">
        <f t="shared" si="14"/>
        <v/>
      </c>
      <c r="BD5120" s="4" t="s">
        <v>13964</v>
      </c>
    </row>
    <row r="5121" spans="51:56" x14ac:dyDescent="0.25">
      <c r="AY5121" s="11" t="str">
        <f t="shared" si="14"/>
        <v/>
      </c>
      <c r="BD5121" s="4" t="s">
        <v>13964</v>
      </c>
    </row>
    <row r="5122" spans="51:56" x14ac:dyDescent="0.25">
      <c r="AY5122" s="11" t="str">
        <f t="shared" si="14"/>
        <v/>
      </c>
      <c r="BD5122" s="4" t="s">
        <v>13964</v>
      </c>
    </row>
    <row r="5123" spans="51:56" x14ac:dyDescent="0.25">
      <c r="AY5123" s="11" t="str">
        <f t="shared" si="14"/>
        <v/>
      </c>
      <c r="BD5123" s="4" t="s">
        <v>13964</v>
      </c>
    </row>
    <row r="5124" spans="51:56" x14ac:dyDescent="0.25">
      <c r="AY5124" s="11" t="str">
        <f t="shared" si="14"/>
        <v/>
      </c>
      <c r="BD5124" s="4" t="s">
        <v>13964</v>
      </c>
    </row>
    <row r="5125" spans="51:56" x14ac:dyDescent="0.25">
      <c r="AY5125" s="11" t="str">
        <f t="shared" si="14"/>
        <v/>
      </c>
      <c r="BD5125" s="4" t="s">
        <v>13964</v>
      </c>
    </row>
    <row r="5126" spans="51:56" x14ac:dyDescent="0.25">
      <c r="AY5126" s="11" t="str">
        <f t="shared" si="14"/>
        <v/>
      </c>
      <c r="BD5126" s="4" t="s">
        <v>13964</v>
      </c>
    </row>
    <row r="5127" spans="51:56" x14ac:dyDescent="0.25">
      <c r="AY5127" s="11" t="str">
        <f t="shared" ref="AY5127:AY5147" si="15">BD5127&amp;BA5127</f>
        <v/>
      </c>
      <c r="BD5127" s="4" t="s">
        <v>13964</v>
      </c>
    </row>
    <row r="5128" spans="51:56" x14ac:dyDescent="0.25">
      <c r="AY5128" s="11" t="str">
        <f t="shared" si="15"/>
        <v/>
      </c>
      <c r="BD5128" s="4" t="s">
        <v>13964</v>
      </c>
    </row>
    <row r="5129" spans="51:56" x14ac:dyDescent="0.25">
      <c r="AY5129" s="11" t="str">
        <f t="shared" si="15"/>
        <v/>
      </c>
      <c r="BD5129" s="4" t="s">
        <v>13964</v>
      </c>
    </row>
    <row r="5130" spans="51:56" x14ac:dyDescent="0.25">
      <c r="AY5130" s="11" t="str">
        <f t="shared" si="15"/>
        <v/>
      </c>
      <c r="BD5130" s="4" t="s">
        <v>13964</v>
      </c>
    </row>
    <row r="5131" spans="51:56" x14ac:dyDescent="0.25">
      <c r="AY5131" s="11" t="str">
        <f t="shared" si="15"/>
        <v/>
      </c>
      <c r="BD5131" s="4" t="s">
        <v>13964</v>
      </c>
    </row>
    <row r="5132" spans="51:56" x14ac:dyDescent="0.25">
      <c r="AY5132" s="11" t="str">
        <f t="shared" si="15"/>
        <v/>
      </c>
      <c r="BD5132" s="4" t="s">
        <v>13964</v>
      </c>
    </row>
    <row r="5133" spans="51:56" x14ac:dyDescent="0.25">
      <c r="AY5133" s="11" t="str">
        <f t="shared" si="15"/>
        <v/>
      </c>
      <c r="BD5133" s="4" t="s">
        <v>13964</v>
      </c>
    </row>
    <row r="5134" spans="51:56" x14ac:dyDescent="0.25">
      <c r="AY5134" s="11" t="str">
        <f t="shared" si="15"/>
        <v/>
      </c>
      <c r="BD5134" s="4" t="s">
        <v>13964</v>
      </c>
    </row>
    <row r="5135" spans="51:56" x14ac:dyDescent="0.25">
      <c r="AY5135" s="11" t="str">
        <f t="shared" si="15"/>
        <v/>
      </c>
      <c r="BD5135" s="4" t="s">
        <v>13964</v>
      </c>
    </row>
    <row r="5136" spans="51:56" x14ac:dyDescent="0.25">
      <c r="AY5136" s="11" t="str">
        <f t="shared" si="15"/>
        <v/>
      </c>
      <c r="BD5136" s="4" t="s">
        <v>13964</v>
      </c>
    </row>
    <row r="5137" spans="51:56" x14ac:dyDescent="0.25">
      <c r="AY5137" s="11" t="str">
        <f t="shared" si="15"/>
        <v/>
      </c>
      <c r="BD5137" s="4" t="s">
        <v>13964</v>
      </c>
    </row>
    <row r="5138" spans="51:56" x14ac:dyDescent="0.25">
      <c r="AY5138" s="11" t="str">
        <f t="shared" si="15"/>
        <v/>
      </c>
      <c r="BD5138" s="4" t="s">
        <v>13964</v>
      </c>
    </row>
    <row r="5139" spans="51:56" x14ac:dyDescent="0.25">
      <c r="AY5139" s="11" t="str">
        <f t="shared" si="15"/>
        <v/>
      </c>
      <c r="BD5139" s="4" t="s">
        <v>13964</v>
      </c>
    </row>
    <row r="5140" spans="51:56" x14ac:dyDescent="0.25">
      <c r="AY5140" s="11" t="str">
        <f t="shared" si="15"/>
        <v/>
      </c>
      <c r="BD5140" s="4" t="s">
        <v>13964</v>
      </c>
    </row>
    <row r="5141" spans="51:56" x14ac:dyDescent="0.25">
      <c r="AY5141" s="11" t="str">
        <f t="shared" si="15"/>
        <v/>
      </c>
      <c r="BD5141" s="4" t="s">
        <v>13964</v>
      </c>
    </row>
    <row r="5142" spans="51:56" x14ac:dyDescent="0.25">
      <c r="AY5142" s="11" t="str">
        <f t="shared" si="15"/>
        <v/>
      </c>
      <c r="BD5142" s="4" t="s">
        <v>13964</v>
      </c>
    </row>
    <row r="5143" spans="51:56" x14ac:dyDescent="0.25">
      <c r="AY5143" s="11" t="str">
        <f t="shared" si="15"/>
        <v/>
      </c>
      <c r="BD5143" s="4" t="s">
        <v>13964</v>
      </c>
    </row>
    <row r="5144" spans="51:56" x14ac:dyDescent="0.25">
      <c r="AY5144" s="11" t="str">
        <f t="shared" si="15"/>
        <v/>
      </c>
      <c r="BD5144" s="4" t="s">
        <v>13964</v>
      </c>
    </row>
    <row r="5145" spans="51:56" x14ac:dyDescent="0.25">
      <c r="AY5145" s="11" t="str">
        <f t="shared" si="15"/>
        <v/>
      </c>
      <c r="BD5145" s="4" t="s">
        <v>13964</v>
      </c>
    </row>
    <row r="5146" spans="51:56" x14ac:dyDescent="0.25">
      <c r="AY5146" s="11" t="str">
        <f t="shared" si="15"/>
        <v/>
      </c>
      <c r="BD5146" s="4" t="s">
        <v>13964</v>
      </c>
    </row>
    <row r="5147" spans="51:56" x14ac:dyDescent="0.25">
      <c r="AY5147" s="11" t="str">
        <f t="shared" si="15"/>
        <v/>
      </c>
      <c r="BD5147" s="4" t="s">
        <v>13964</v>
      </c>
    </row>
  </sheetData>
  <autoFilter ref="A11:BE413" xr:uid="{00000000-0009-0000-0000-000002000000}">
    <filterColumn colId="0" showButton="0"/>
  </autoFilter>
  <mergeCells count="16">
    <mergeCell ref="T10:U10"/>
    <mergeCell ref="V10:W10"/>
    <mergeCell ref="X9:AA9"/>
    <mergeCell ref="A11:B11"/>
    <mergeCell ref="C9:D9"/>
    <mergeCell ref="L10:M10"/>
    <mergeCell ref="H9:O9"/>
    <mergeCell ref="N10:O10"/>
    <mergeCell ref="AB9:AE9"/>
    <mergeCell ref="J3:S3"/>
    <mergeCell ref="E5:Q5"/>
    <mergeCell ref="E7:Q7"/>
    <mergeCell ref="C8:D8"/>
    <mergeCell ref="B3:C3"/>
    <mergeCell ref="C7:D7"/>
    <mergeCell ref="P9:W9"/>
  </mergeCells>
  <phoneticPr fontId="28" type="noConversion"/>
  <conditionalFormatting sqref="C8:D8">
    <cfRule type="cellIs" dxfId="4" priority="6" stopIfTrue="1" operator="equal">
      <formula>"At least one Hospital Site Name enetered is not recognised"</formula>
    </cfRule>
  </conditionalFormatting>
  <conditionalFormatting sqref="C9:D9">
    <cfRule type="cellIs" dxfId="3" priority="7" stopIfTrue="1" operator="equal">
      <formula>"Trust is not responsible for at least 1 site"</formula>
    </cfRule>
  </conditionalFormatting>
  <conditionalFormatting sqref="E8:G8">
    <cfRule type="cellIs" dxfId="2" priority="8" stopIfTrue="1" operator="equal">
      <formula>"Data not complete for all rows"</formula>
    </cfRule>
  </conditionalFormatting>
  <conditionalFormatting sqref="B12:B208">
    <cfRule type="cellIs" dxfId="1" priority="4" stopIfTrue="1" operator="equal">
      <formula>1</formula>
    </cfRule>
    <cfRule type="cellIs" dxfId="0" priority="5" stopIfTrue="1" operator="equal">
      <formula>2</formula>
    </cfRule>
  </conditionalFormatting>
  <dataValidations count="4">
    <dataValidation type="whole" operator="greaterThanOrEqual" allowBlank="1" showInputMessage="1" showErrorMessage="1" error="Value entered not a number" sqref="H209:W209" xr:uid="{00000000-0002-0000-0200-000000000000}">
      <formula1>0</formula1>
    </dataValidation>
    <dataValidation type="decimal" operator="greaterThanOrEqual" allowBlank="1" showInputMessage="1" showErrorMessage="1" sqref="I51:AA51 I53:W208 H12:H208 I12:W48 I52:AE52 I49:AE50" xr:uid="{00000000-0002-0000-0200-000001000000}">
      <formula1>0</formula1>
    </dataValidation>
    <dataValidation type="list" allowBlank="1" showInputMessage="1" showErrorMessage="1" sqref="D12:D209" xr:uid="{00000000-0002-0000-0200-000002000000}">
      <formula1>INDIRECT(#REF!)</formula1>
    </dataValidation>
    <dataValidation operator="greaterThan" allowBlank="1" showInputMessage="1" showErrorMessage="1" sqref="E12:E35 E37:E209" xr:uid="{00000000-0002-0000-0200-000003000000}"/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Publish</vt:lpstr>
      <vt:lpstr>Template</vt:lpstr>
      <vt:lpstr>Data</vt:lpstr>
    </vt:vector>
  </TitlesOfParts>
  <Company>NHS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Lovell Sally (East Sussex Healthcare)</dc:creator>
  <cp:lastModifiedBy>Toth Rob (East Sussex Healthcare)</cp:lastModifiedBy>
  <cp:lastPrinted>2015-03-05T11:56:32Z</cp:lastPrinted>
  <dcterms:created xsi:type="dcterms:W3CDTF">2015-03-05T10:56:25Z</dcterms:created>
  <dcterms:modified xsi:type="dcterms:W3CDTF">2022-08-23T08:12:41Z</dcterms:modified>
</cp:coreProperties>
</file>